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Ex3.xml" ContentType="application/vnd.ms-office.chartex+xml"/>
  <Override PartName="/xl/charts/style5.xml" ContentType="application/vnd.ms-office.chartstyle+xml"/>
  <Override PartName="/xl/charts/colors5.xml" ContentType="application/vnd.ms-office.chartcolorstyle+xml"/>
  <Override PartName="/xl/charts/chart3.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7.xml" ContentType="application/vnd.ms-office.chartstyle+xml"/>
  <Override PartName="/xl/charts/colors7.xml" ContentType="application/vnd.ms-office.chartcolorstyle+xml"/>
  <Override PartName="/xl/charts/chart5.xml" ContentType="application/vnd.openxmlformats-officedocument.drawingml.chart+xml"/>
  <Override PartName="/xl/charts/style8.xml" ContentType="application/vnd.ms-office.chartstyle+xml"/>
  <Override PartName="/xl/charts/colors8.xml" ContentType="application/vnd.ms-office.chartcolorstyle+xml"/>
  <Override PartName="/xl/charts/chartEx4.xml" ContentType="application/vnd.ms-office.chartex+xml"/>
  <Override PartName="/xl/charts/style9.xml" ContentType="application/vnd.ms-office.chartstyle+xml"/>
  <Override PartName="/xl/charts/colors9.xml" ContentType="application/vnd.ms-office.chartcolorstyle+xml"/>
  <Override PartName="/xl/charts/chartEx5.xml" ContentType="application/vnd.ms-office.chartex+xml"/>
  <Override PartName="/xl/charts/style10.xml" ContentType="application/vnd.ms-office.chartstyle+xml"/>
  <Override PartName="/xl/charts/colors10.xml" ContentType="application/vnd.ms-office.chartcolorstyle+xml"/>
  <Override PartName="/xl/charts/chartEx6.xml" ContentType="application/vnd.ms-office.chartex+xml"/>
  <Override PartName="/xl/charts/style11.xml" ContentType="application/vnd.ms-office.chartstyle+xml"/>
  <Override PartName="/xl/charts/colors11.xml" ContentType="application/vnd.ms-office.chartcolorstyle+xml"/>
  <Override PartName="/xl/charts/chart6.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https://d.docs.live.net/e900adc81165331e/Desktop/EXCEL DASHBORDS/"/>
    </mc:Choice>
  </mc:AlternateContent>
  <xr:revisionPtr revIDLastSave="574" documentId="8_{D029048F-65CF-443A-AC7E-250743465FC3}" xr6:coauthVersionLast="47" xr6:coauthVersionMax="47" xr10:uidLastSave="{2FB9D281-2824-4B2C-88AC-25D5A1D583EA}"/>
  <bookViews>
    <workbookView minimized="1" xWindow="7296" yWindow="3072" windowWidth="8880" windowHeight="9516" activeTab="3" xr2:uid="{4E231CE8-1C83-4B1C-BFD7-DBA1D24AB2C1}"/>
  </bookViews>
  <sheets>
    <sheet name="PIVOT " sheetId="2" r:id="rId1"/>
    <sheet name="KPI CARD" sheetId="3" r:id="rId2"/>
    <sheet name="DATA" sheetId="1" r:id="rId3"/>
    <sheet name="DASHBORD" sheetId="4" r:id="rId4"/>
  </sheets>
  <definedNames>
    <definedName name="_xlchart.v1.0" hidden="1">'PIVOT '!$T$5:$T$10</definedName>
    <definedName name="_xlchart.v1.1" hidden="1">'PIVOT '!$U$5:$U$10</definedName>
    <definedName name="_xlchart.v1.10" hidden="1">'PIVOT '!$T$5:$T$10</definedName>
    <definedName name="_xlchart.v1.11" hidden="1">'PIVOT '!$U$5:$U$10</definedName>
    <definedName name="_xlchart.v1.2" hidden="1">'PIVOT '!$AH$7:$AH$9</definedName>
    <definedName name="_xlchart.v1.3" hidden="1">'PIVOT '!$AI$7:$AI$9</definedName>
    <definedName name="_xlchart.v1.8" hidden="1">'PIVOT '!$AH$7:$AH$9</definedName>
    <definedName name="_xlchart.v1.9" hidden="1">'PIVOT '!$AI$7:$AI$9</definedName>
    <definedName name="_xlchart.v5.12" hidden="1">'PIVOT '!$AA$5</definedName>
    <definedName name="_xlchart.v5.13" hidden="1">'PIVOT '!$AA$6:$AA$17</definedName>
    <definedName name="_xlchart.v5.14" hidden="1">'PIVOT '!$AB$5</definedName>
    <definedName name="_xlchart.v5.15" hidden="1">'PIVOT '!$AB$6:$AB$17</definedName>
    <definedName name="_xlchart.v5.4" hidden="1">'PIVOT '!$AA$5</definedName>
    <definedName name="_xlchart.v5.5" hidden="1">'PIVOT '!$AA$6:$AA$17</definedName>
    <definedName name="_xlchart.v5.6" hidden="1">'PIVOT '!$AB$5</definedName>
    <definedName name="_xlchart.v5.7" hidden="1">'PIVOT '!$AB$6:$AB$17</definedName>
    <definedName name="Slicer_Months__Order_Date">#N/A</definedName>
    <definedName name="Slicer_State">#N/A</definedName>
    <definedName name="Slicer_Years__Order_Dat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8" i="2" l="1"/>
  <c r="AH9" i="2"/>
  <c r="AH7" i="2"/>
  <c r="AA6" i="2"/>
  <c r="T6" i="2"/>
  <c r="T7" i="2"/>
  <c r="T8" i="2"/>
  <c r="T9" i="2"/>
  <c r="T10" i="2"/>
  <c r="T5" i="2"/>
  <c r="B19" i="3"/>
  <c r="U6" i="2"/>
  <c r="AI9" i="2"/>
  <c r="U7" i="2"/>
  <c r="Q20" i="3"/>
  <c r="AI8" i="2"/>
  <c r="AB6" i="2"/>
  <c r="U10" i="2"/>
  <c r="AI7" i="2"/>
  <c r="U20" i="3"/>
  <c r="U8" i="2"/>
  <c r="M20" i="3"/>
  <c r="U9" i="2"/>
  <c r="I19" i="3"/>
  <c r="U5" i="2"/>
  <c r="F19" i="3"/>
</calcChain>
</file>

<file path=xl/sharedStrings.xml><?xml version="1.0" encoding="utf-8"?>
<sst xmlns="http://schemas.openxmlformats.org/spreadsheetml/2006/main" count="15085" uniqueCount="87">
  <si>
    <t>Order_ID</t>
  </si>
  <si>
    <t>Order_Date</t>
  </si>
  <si>
    <t>State</t>
  </si>
  <si>
    <t>Category</t>
  </si>
  <si>
    <t>Product</t>
  </si>
  <si>
    <t>Unit_Cost</t>
  </si>
  <si>
    <t>Unit_Price</t>
  </si>
  <si>
    <t>Quantity_Sold</t>
  </si>
  <si>
    <t>Total_Cost</t>
  </si>
  <si>
    <t>Total_Sales</t>
  </si>
  <si>
    <t>Profit</t>
  </si>
  <si>
    <t>Customer_Rating</t>
  </si>
  <si>
    <t>Karnataka</t>
  </si>
  <si>
    <t>Clothing</t>
  </si>
  <si>
    <t>T-Shirt</t>
  </si>
  <si>
    <t>Maharashtra</t>
  </si>
  <si>
    <t>Jacket</t>
  </si>
  <si>
    <t>Tamil Nadu</t>
  </si>
  <si>
    <t>Beauty</t>
  </si>
  <si>
    <t>Perfume</t>
  </si>
  <si>
    <t>Assam</t>
  </si>
  <si>
    <t>Books</t>
  </si>
  <si>
    <t>Biography</t>
  </si>
  <si>
    <t>Gujarat</t>
  </si>
  <si>
    <t>Electronics</t>
  </si>
  <si>
    <t>Headphones</t>
  </si>
  <si>
    <t>West Bengal</t>
  </si>
  <si>
    <t>Serum</t>
  </si>
  <si>
    <t>Sports</t>
  </si>
  <si>
    <t>Yoga Mat</t>
  </si>
  <si>
    <t>Jharkhand</t>
  </si>
  <si>
    <t>Shoes</t>
  </si>
  <si>
    <t>Novel</t>
  </si>
  <si>
    <t>Bihar</t>
  </si>
  <si>
    <t>Smartwatch</t>
  </si>
  <si>
    <t>Home &amp; Kitchen</t>
  </si>
  <si>
    <t>Vacuum Cleaner</t>
  </si>
  <si>
    <t>Jeans</t>
  </si>
  <si>
    <t>Shampoo</t>
  </si>
  <si>
    <t>Face Wash</t>
  </si>
  <si>
    <t>Shirt</t>
  </si>
  <si>
    <t>Kerala</t>
  </si>
  <si>
    <t>Laptop</t>
  </si>
  <si>
    <t>Education Book</t>
  </si>
  <si>
    <t>Uttar Pradesh</t>
  </si>
  <si>
    <t>Air Fryer</t>
  </si>
  <si>
    <t>Cookware Set</t>
  </si>
  <si>
    <t>Rajasthan</t>
  </si>
  <si>
    <t>Tennis Racket</t>
  </si>
  <si>
    <t>Sweater</t>
  </si>
  <si>
    <t>Camera</t>
  </si>
  <si>
    <t>Cricket Bat</t>
  </si>
  <si>
    <t>Microwave</t>
  </si>
  <si>
    <t>Mixer</t>
  </si>
  <si>
    <t>Delhi</t>
  </si>
  <si>
    <t>Football</t>
  </si>
  <si>
    <t>Badminton Racket</t>
  </si>
  <si>
    <t>Self Help</t>
  </si>
  <si>
    <t>Comics</t>
  </si>
  <si>
    <t>Sunscreen</t>
  </si>
  <si>
    <t>Smartphone</t>
  </si>
  <si>
    <t>Tablet</t>
  </si>
  <si>
    <t>Water Purifier</t>
  </si>
  <si>
    <t>Dumbbells</t>
  </si>
  <si>
    <t>Moisturizer</t>
  </si>
  <si>
    <t>Story Book</t>
  </si>
  <si>
    <t>Row Labels</t>
  </si>
  <si>
    <t>Grand Total</t>
  </si>
  <si>
    <t>Jan</t>
  </si>
  <si>
    <t>Feb</t>
  </si>
  <si>
    <t>Mar</t>
  </si>
  <si>
    <t>Apr</t>
  </si>
  <si>
    <t>May</t>
  </si>
  <si>
    <t>Jun</t>
  </si>
  <si>
    <t>Jul</t>
  </si>
  <si>
    <t>Aug</t>
  </si>
  <si>
    <t>Sep</t>
  </si>
  <si>
    <t>Oct</t>
  </si>
  <si>
    <t>Nov</t>
  </si>
  <si>
    <t>Dec</t>
  </si>
  <si>
    <t>Sum of Total_Sales</t>
  </si>
  <si>
    <t>Sum of Profit</t>
  </si>
  <si>
    <t>Average of Customer_Rating</t>
  </si>
  <si>
    <t>Sum of Quantity_Sold</t>
  </si>
  <si>
    <t>Sum of Total_Cost</t>
  </si>
  <si>
    <t>Sum of Field1</t>
  </si>
  <si>
    <t>Sum of Order_ID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</si>
</sst>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quot;M&quot;"/>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2" fontId="0" fillId="0" borderId="0" xfId="0" applyNumberFormat="1"/>
    <xf numFmtId="9" fontId="0" fillId="0" borderId="0" xfId="42" applyFont="1"/>
    <xf numFmtId="164" fontId="0" fillId="0" borderId="0" xfId="0" applyNumberFormat="1"/>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7">
    <dxf>
      <numFmt numFmtId="19" formatCode="dd/mm/yyyy"/>
    </dxf>
    <dxf>
      <numFmt numFmtId="164" formatCode="0.00,,&quot;M&quot;"/>
    </dxf>
    <dxf>
      <numFmt numFmtId="164" formatCode="0.00,,&quot;M&quot;"/>
    </dxf>
    <dxf>
      <numFmt numFmtId="2" formatCode="0.00"/>
    </dxf>
    <dxf>
      <numFmt numFmtId="0" formatCode="General"/>
    </dxf>
    <dxf>
      <font>
        <b/>
        <color theme="1"/>
      </font>
      <border>
        <bottom style="thin">
          <color theme="4"/>
        </bottom>
        <vertical/>
        <horizontal/>
      </border>
    </dxf>
    <dxf>
      <font>
        <color theme="1"/>
      </font>
      <fill>
        <patternFill>
          <bgColor theme="0" tint="-4.9989318521683403E-2"/>
        </patternFill>
      </fill>
      <border diagonalUp="0" diagonalDown="0">
        <left/>
        <right/>
        <top/>
        <bottom/>
        <vertical/>
        <horizontal/>
      </border>
    </dxf>
  </dxfs>
  <tableStyles count="1" defaultTableStyle="TableStyleMedium2" defaultPivotStyle="PivotStyleLight16">
    <tableStyle name="SlicerStyleLight1 2" pivot="0" table="0" count="10" xr9:uid="{FCAD1E8E-9120-4EB5-BBD4-378354145A4B}">
      <tableStyleElement type="wholeTable" dxfId="6"/>
      <tableStyleElement type="headerRow" dxfId="5"/>
    </tableStyle>
  </tableStyles>
  <colors>
    <mruColors>
      <color rgb="FFE577ED"/>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0" tint="-0.34998626667073579"/>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5.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6.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4.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5.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6.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DASHBORD.xlsx]PIVOT !MONTH W S</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'!$B$4:$B$16</c:f>
              <c:numCache>
                <c:formatCode>0.00,,"M"</c:formatCode>
                <c:ptCount val="12"/>
                <c:pt idx="0">
                  <c:v>157310</c:v>
                </c:pt>
                <c:pt idx="1">
                  <c:v>214846</c:v>
                </c:pt>
                <c:pt idx="2">
                  <c:v>193112</c:v>
                </c:pt>
                <c:pt idx="3">
                  <c:v>438078</c:v>
                </c:pt>
                <c:pt idx="4">
                  <c:v>76387</c:v>
                </c:pt>
                <c:pt idx="5">
                  <c:v>106696</c:v>
                </c:pt>
                <c:pt idx="6">
                  <c:v>145881</c:v>
                </c:pt>
                <c:pt idx="7">
                  <c:v>324025</c:v>
                </c:pt>
                <c:pt idx="8">
                  <c:v>219945</c:v>
                </c:pt>
                <c:pt idx="9">
                  <c:v>393119</c:v>
                </c:pt>
                <c:pt idx="10">
                  <c:v>193375</c:v>
                </c:pt>
                <c:pt idx="11">
                  <c:v>206107</c:v>
                </c:pt>
              </c:numCache>
            </c:numRef>
          </c:val>
          <c:smooth val="0"/>
          <c:extLst>
            <c:ext xmlns:c16="http://schemas.microsoft.com/office/drawing/2014/chart" uri="{C3380CC4-5D6E-409C-BE32-E72D297353CC}">
              <c16:uniqueId val="{00000000-B0A5-4500-BDC4-F6906903F924}"/>
            </c:ext>
          </c:extLst>
        </c:ser>
        <c:dLbls>
          <c:showLegendKey val="0"/>
          <c:showVal val="0"/>
          <c:showCatName val="0"/>
          <c:showSerName val="0"/>
          <c:showPercent val="0"/>
          <c:showBubbleSize val="0"/>
        </c:dLbls>
        <c:marker val="1"/>
        <c:smooth val="0"/>
        <c:axId val="2022208208"/>
        <c:axId val="2022217328"/>
      </c:lineChart>
      <c:catAx>
        <c:axId val="2022208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217328"/>
        <c:crosses val="autoZero"/>
        <c:auto val="1"/>
        <c:lblAlgn val="ctr"/>
        <c:lblOffset val="100"/>
        <c:noMultiLvlLbl val="0"/>
      </c:catAx>
      <c:valAx>
        <c:axId val="2022217328"/>
        <c:scaling>
          <c:orientation val="minMax"/>
        </c:scaling>
        <c:delete val="0"/>
        <c:axPos val="l"/>
        <c:majorGridlines>
          <c:spPr>
            <a:ln w="9525" cap="flat" cmpd="sng" algn="ctr">
              <a:solidFill>
                <a:schemeClr val="tx1">
                  <a:lumMod val="15000"/>
                  <a:lumOff val="85000"/>
                </a:schemeClr>
              </a:solidFill>
              <a:round/>
            </a:ln>
            <a:effectLst/>
          </c:spPr>
        </c:majorGridlines>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208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DASHBORD.xlsx]PIVOT !TOP 6 SALE P</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'!$M$4</c:f>
              <c:strCache>
                <c:ptCount val="1"/>
                <c:pt idx="0">
                  <c:v>Total</c:v>
                </c:pt>
              </c:strCache>
            </c:strRef>
          </c:tx>
          <c:spPr>
            <a:solidFill>
              <a:schemeClr val="accent1"/>
            </a:solidFill>
            <a:ln>
              <a:noFill/>
            </a:ln>
            <a:effectLst/>
          </c:spPr>
          <c:invertIfNegative val="0"/>
          <c:cat>
            <c:strRef>
              <c:f>'PIVOT '!$L$5:$L$11</c:f>
              <c:strCache>
                <c:ptCount val="6"/>
                <c:pt idx="0">
                  <c:v>Comics</c:v>
                </c:pt>
                <c:pt idx="1">
                  <c:v>Face Wash</c:v>
                </c:pt>
                <c:pt idx="2">
                  <c:v>Smartphone</c:v>
                </c:pt>
                <c:pt idx="3">
                  <c:v>Jacket</c:v>
                </c:pt>
                <c:pt idx="4">
                  <c:v>Biography</c:v>
                </c:pt>
                <c:pt idx="5">
                  <c:v>Story Book</c:v>
                </c:pt>
              </c:strCache>
            </c:strRef>
          </c:cat>
          <c:val>
            <c:numRef>
              <c:f>'PIVOT '!$M$5:$M$11</c:f>
              <c:numCache>
                <c:formatCode>0.00,,"M"</c:formatCode>
                <c:ptCount val="6"/>
                <c:pt idx="0">
                  <c:v>26340</c:v>
                </c:pt>
                <c:pt idx="1">
                  <c:v>30888</c:v>
                </c:pt>
                <c:pt idx="2">
                  <c:v>32808</c:v>
                </c:pt>
                <c:pt idx="3">
                  <c:v>50286</c:v>
                </c:pt>
                <c:pt idx="4">
                  <c:v>53838</c:v>
                </c:pt>
                <c:pt idx="5">
                  <c:v>62216</c:v>
                </c:pt>
              </c:numCache>
            </c:numRef>
          </c:val>
          <c:extLst>
            <c:ext xmlns:c16="http://schemas.microsoft.com/office/drawing/2014/chart" uri="{C3380CC4-5D6E-409C-BE32-E72D297353CC}">
              <c16:uniqueId val="{00000000-DBB7-4FEB-90F3-FDABC18A5CEE}"/>
            </c:ext>
          </c:extLst>
        </c:ser>
        <c:dLbls>
          <c:showLegendKey val="0"/>
          <c:showVal val="0"/>
          <c:showCatName val="0"/>
          <c:showSerName val="0"/>
          <c:showPercent val="0"/>
          <c:showBubbleSize val="0"/>
        </c:dLbls>
        <c:gapWidth val="182"/>
        <c:axId val="2022196208"/>
        <c:axId val="2022196688"/>
      </c:barChart>
      <c:catAx>
        <c:axId val="2022196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196688"/>
        <c:crosses val="autoZero"/>
        <c:auto val="1"/>
        <c:lblAlgn val="ctr"/>
        <c:lblOffset val="100"/>
        <c:noMultiLvlLbl val="0"/>
      </c:catAx>
      <c:valAx>
        <c:axId val="2022196688"/>
        <c:scaling>
          <c:orientation val="minMax"/>
        </c:scaling>
        <c:delete val="0"/>
        <c:axPos val="b"/>
        <c:majorGridlines>
          <c:spPr>
            <a:ln w="9525" cap="flat" cmpd="sng" algn="ctr">
              <a:solidFill>
                <a:schemeClr val="tx1">
                  <a:lumMod val="15000"/>
                  <a:lumOff val="85000"/>
                </a:schemeClr>
              </a:solidFill>
              <a:round/>
            </a:ln>
            <a:effectLst/>
          </c:spPr>
        </c:majorGridlines>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196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DASHBORD.xlsx]PIVOT !RETING</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'PIVOT '!$AN$6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D84-4D01-91DE-02581DCFAFC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D84-4D01-91DE-02581DCFAFC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D84-4D01-91DE-02581DCFAFC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D84-4D01-91DE-02581DCFAFC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D84-4D01-91DE-02581DCFAFC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D84-4D01-91DE-02581DCFAFCD}"/>
              </c:ext>
            </c:extLst>
          </c:dPt>
          <c:cat>
            <c:strRef>
              <c:f>'PIVOT '!$AM$7:$AM$11</c:f>
              <c:strCache>
                <c:ptCount val="4"/>
                <c:pt idx="0">
                  <c:v>Beauty</c:v>
                </c:pt>
                <c:pt idx="1">
                  <c:v>Books</c:v>
                </c:pt>
                <c:pt idx="2">
                  <c:v>Clothing</c:v>
                </c:pt>
                <c:pt idx="3">
                  <c:v>Electronics</c:v>
                </c:pt>
              </c:strCache>
            </c:strRef>
          </c:cat>
          <c:val>
            <c:numRef>
              <c:f>'PIVOT '!$AN$7:$AN$11</c:f>
              <c:numCache>
                <c:formatCode>0.00</c:formatCode>
                <c:ptCount val="4"/>
                <c:pt idx="0">
                  <c:v>3.3</c:v>
                </c:pt>
                <c:pt idx="1">
                  <c:v>3.7599999999999993</c:v>
                </c:pt>
                <c:pt idx="2">
                  <c:v>3.7666666666666671</c:v>
                </c:pt>
                <c:pt idx="3">
                  <c:v>2.6</c:v>
                </c:pt>
              </c:numCache>
            </c:numRef>
          </c:val>
          <c:extLst>
            <c:ext xmlns:c16="http://schemas.microsoft.com/office/drawing/2014/chart" uri="{C3380CC4-5D6E-409C-BE32-E72D297353CC}">
              <c16:uniqueId val="{00000000-C662-4000-9BD6-C7E8A21775C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[RETAIL SALES DASHBORD.xlsx]PIVOT !MONTH W S</c:name>
    <c:fmtId val="3"/>
  </c:pivotSource>
  <c:chart>
    <c:autoTitleDeleted val="1"/>
    <c:pivotFmts>
      <c:pivotFmt>
        <c:idx val="0"/>
        <c:spPr>
          <a:solidFill>
            <a:schemeClr val="dk1">
              <a:tint val="88500"/>
            </a:schemeClr>
          </a:solidFill>
          <a:ln>
            <a:noFill/>
          </a:ln>
          <a:effectLst/>
        </c:spPr>
        <c:marker>
          <c:symbol val="circle"/>
          <c:size val="5"/>
          <c:spPr>
            <a:solidFill>
              <a:schemeClr val="dk1">
                <a:tint val="88500"/>
              </a:schemeClr>
            </a:solidFill>
            <a:ln w="9525">
              <a:solidFill>
                <a:schemeClr val="dk1">
                  <a:tint val="885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circle"/>
          <c:size val="5"/>
          <c:spPr>
            <a:solidFill>
              <a:schemeClr val="dk1">
                <a:tint val="88500"/>
              </a:schemeClr>
            </a:solidFill>
            <a:ln w="9525">
              <a:solidFill>
                <a:schemeClr val="dk1">
                  <a:tint val="885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405109283966145E-2"/>
          <c:y val="0.26041666666666669"/>
          <c:w val="0.93318978143206766"/>
          <c:h val="0.49876804461942259"/>
        </c:manualLayout>
      </c:layout>
      <c:lineChart>
        <c:grouping val="standard"/>
        <c:varyColors val="0"/>
        <c:ser>
          <c:idx val="0"/>
          <c:order val="0"/>
          <c:tx>
            <c:strRef>
              <c:f>'PIVOT '!$B$3</c:f>
              <c:strCache>
                <c:ptCount val="1"/>
                <c:pt idx="0">
                  <c:v>Total</c:v>
                </c:pt>
              </c:strCache>
            </c:strRef>
          </c:tx>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'!$B$4:$B$16</c:f>
              <c:numCache>
                <c:formatCode>0.00,,"M"</c:formatCode>
                <c:ptCount val="12"/>
                <c:pt idx="0">
                  <c:v>157310</c:v>
                </c:pt>
                <c:pt idx="1">
                  <c:v>214846</c:v>
                </c:pt>
                <c:pt idx="2">
                  <c:v>193112</c:v>
                </c:pt>
                <c:pt idx="3">
                  <c:v>438078</c:v>
                </c:pt>
                <c:pt idx="4">
                  <c:v>76387</c:v>
                </c:pt>
                <c:pt idx="5">
                  <c:v>106696</c:v>
                </c:pt>
                <c:pt idx="6">
                  <c:v>145881</c:v>
                </c:pt>
                <c:pt idx="7">
                  <c:v>324025</c:v>
                </c:pt>
                <c:pt idx="8">
                  <c:v>219945</c:v>
                </c:pt>
                <c:pt idx="9">
                  <c:v>393119</c:v>
                </c:pt>
                <c:pt idx="10">
                  <c:v>193375</c:v>
                </c:pt>
                <c:pt idx="11">
                  <c:v>206107</c:v>
                </c:pt>
              </c:numCache>
            </c:numRef>
          </c:val>
          <c:smooth val="0"/>
          <c:extLst>
            <c:ext xmlns:c16="http://schemas.microsoft.com/office/drawing/2014/chart" uri="{C3380CC4-5D6E-409C-BE32-E72D297353CC}">
              <c16:uniqueId val="{00000000-E1CE-4F01-9C14-9DE49DE73162}"/>
            </c:ext>
          </c:extLst>
        </c:ser>
        <c:dLbls>
          <c:dLblPos val="t"/>
          <c:showLegendKey val="0"/>
          <c:showVal val="1"/>
          <c:showCatName val="0"/>
          <c:showSerName val="0"/>
          <c:showPercent val="0"/>
          <c:showBubbleSize val="0"/>
        </c:dLbls>
        <c:marker val="1"/>
        <c:smooth val="0"/>
        <c:axId val="2022208208"/>
        <c:axId val="2022217328"/>
      </c:lineChart>
      <c:catAx>
        <c:axId val="20222082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2022217328"/>
        <c:crosses val="autoZero"/>
        <c:auto val="1"/>
        <c:lblAlgn val="ctr"/>
        <c:lblOffset val="100"/>
        <c:noMultiLvlLbl val="0"/>
      </c:catAx>
      <c:valAx>
        <c:axId val="2022217328"/>
        <c:scaling>
          <c:orientation val="minMax"/>
        </c:scaling>
        <c:delete val="1"/>
        <c:axPos val="l"/>
        <c:numFmt formatCode="0.00,,&quot;M&quot;" sourceLinked="1"/>
        <c:majorTickMark val="out"/>
        <c:minorTickMark val="none"/>
        <c:tickLblPos val="nextTo"/>
        <c:crossAx val="2022208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[RETAIL SALES DASHBORD.xlsx]PIVOT !TOP 6 SALE P</c:name>
    <c:fmtId val="5"/>
  </c:pivotSource>
  <c:chart>
    <c:autoTitleDeleted val="1"/>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782386576677917"/>
          <c:y val="6.3574620711059612E-2"/>
          <c:w val="0.5502713723284588"/>
          <c:h val="0.91258489652229302"/>
        </c:manualLayout>
      </c:layout>
      <c:barChart>
        <c:barDir val="bar"/>
        <c:grouping val="clustered"/>
        <c:varyColors val="0"/>
        <c:ser>
          <c:idx val="0"/>
          <c:order val="0"/>
          <c:tx>
            <c:strRef>
              <c:f>'PIVOT '!$M$4</c:f>
              <c:strCache>
                <c:ptCount val="1"/>
                <c:pt idx="0">
                  <c:v>Total</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'!$L$5:$L$11</c:f>
              <c:strCache>
                <c:ptCount val="6"/>
                <c:pt idx="0">
                  <c:v>Comics</c:v>
                </c:pt>
                <c:pt idx="1">
                  <c:v>Face Wash</c:v>
                </c:pt>
                <c:pt idx="2">
                  <c:v>Smartphone</c:v>
                </c:pt>
                <c:pt idx="3">
                  <c:v>Jacket</c:v>
                </c:pt>
                <c:pt idx="4">
                  <c:v>Biography</c:v>
                </c:pt>
                <c:pt idx="5">
                  <c:v>Story Book</c:v>
                </c:pt>
              </c:strCache>
            </c:strRef>
          </c:cat>
          <c:val>
            <c:numRef>
              <c:f>'PIVOT '!$M$5:$M$11</c:f>
              <c:numCache>
                <c:formatCode>0.00,,"M"</c:formatCode>
                <c:ptCount val="6"/>
                <c:pt idx="0">
                  <c:v>26340</c:v>
                </c:pt>
                <c:pt idx="1">
                  <c:v>30888</c:v>
                </c:pt>
                <c:pt idx="2">
                  <c:v>32808</c:v>
                </c:pt>
                <c:pt idx="3">
                  <c:v>50286</c:v>
                </c:pt>
                <c:pt idx="4">
                  <c:v>53838</c:v>
                </c:pt>
                <c:pt idx="5">
                  <c:v>62216</c:v>
                </c:pt>
              </c:numCache>
            </c:numRef>
          </c:val>
          <c:extLst>
            <c:ext xmlns:c16="http://schemas.microsoft.com/office/drawing/2014/chart" uri="{C3380CC4-5D6E-409C-BE32-E72D297353CC}">
              <c16:uniqueId val="{00000000-688F-42E2-A1EA-AA1062AFFE4E}"/>
            </c:ext>
          </c:extLst>
        </c:ser>
        <c:dLbls>
          <c:dLblPos val="inEnd"/>
          <c:showLegendKey val="0"/>
          <c:showVal val="1"/>
          <c:showCatName val="0"/>
          <c:showSerName val="0"/>
          <c:showPercent val="0"/>
          <c:showBubbleSize val="0"/>
        </c:dLbls>
        <c:gapWidth val="70"/>
        <c:axId val="2022196208"/>
        <c:axId val="2022196688"/>
      </c:barChart>
      <c:catAx>
        <c:axId val="202219620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2022196688"/>
        <c:crosses val="autoZero"/>
        <c:auto val="1"/>
        <c:lblAlgn val="ctr"/>
        <c:lblOffset val="100"/>
        <c:noMultiLvlLbl val="0"/>
      </c:catAx>
      <c:valAx>
        <c:axId val="2022196688"/>
        <c:scaling>
          <c:orientation val="minMax"/>
        </c:scaling>
        <c:delete val="1"/>
        <c:axPos val="b"/>
        <c:numFmt formatCode="0.00,,&quot;M&quot;" sourceLinked="1"/>
        <c:majorTickMark val="none"/>
        <c:minorTickMark val="none"/>
        <c:tickLblPos val="nextTo"/>
        <c:crossAx val="2022196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[RETAIL SALES DASHBORD.xlsx]PIVOT !RETING</c:name>
    <c:fmtId val="7"/>
  </c:pivotSource>
  <c:chart>
    <c:autoTitleDeleted val="1"/>
    <c:pivotFmts>
      <c:pivotFmt>
        <c:idx val="0"/>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w="19050">
            <a:solidFill>
              <a:schemeClr val="lt1"/>
            </a:solidFill>
          </a:ln>
          <a:effectLst/>
        </c:spPr>
      </c:pivotFmt>
      <c:pivotFmt>
        <c:idx val="2"/>
        <c:spPr>
          <a:solidFill>
            <a:schemeClr val="dk1">
              <a:tint val="88500"/>
            </a:schemeClr>
          </a:solidFill>
          <a:ln w="19050">
            <a:solidFill>
              <a:schemeClr val="lt1"/>
            </a:solidFill>
          </a:ln>
          <a:effectLst/>
        </c:spPr>
      </c:pivotFmt>
      <c:pivotFmt>
        <c:idx val="3"/>
        <c:spPr>
          <a:solidFill>
            <a:schemeClr val="dk1">
              <a:tint val="88500"/>
            </a:schemeClr>
          </a:solidFill>
          <a:ln w="19050">
            <a:solidFill>
              <a:schemeClr val="lt1"/>
            </a:solidFill>
          </a:ln>
          <a:effectLst/>
        </c:spPr>
      </c:pivotFmt>
      <c:pivotFmt>
        <c:idx val="4"/>
        <c:spPr>
          <a:solidFill>
            <a:schemeClr val="dk1">
              <a:tint val="88500"/>
            </a:schemeClr>
          </a:solidFill>
          <a:ln w="19050">
            <a:solidFill>
              <a:schemeClr val="lt1"/>
            </a:solidFill>
          </a:ln>
          <a:effectLst/>
        </c:spPr>
      </c:pivotFmt>
      <c:pivotFmt>
        <c:idx val="5"/>
        <c:spPr>
          <a:solidFill>
            <a:schemeClr val="dk1">
              <a:tint val="88500"/>
            </a:schemeClr>
          </a:solidFill>
          <a:ln w="19050">
            <a:solidFill>
              <a:schemeClr val="lt1"/>
            </a:solidFill>
          </a:ln>
          <a:effectLst/>
        </c:spPr>
      </c:pivotFmt>
      <c:pivotFmt>
        <c:idx val="6"/>
        <c:spPr>
          <a:solidFill>
            <a:schemeClr val="dk1">
              <a:tint val="88500"/>
            </a:schemeClr>
          </a:solidFill>
          <a:ln w="19050">
            <a:solidFill>
              <a:schemeClr val="lt1"/>
            </a:solidFill>
          </a:ln>
          <a:effectLst/>
        </c:spPr>
      </c:pivotFmt>
      <c:pivotFmt>
        <c:idx val="7"/>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dk1">
              <a:tint val="88500"/>
            </a:schemeClr>
          </a:solidFill>
          <a:ln w="19050">
            <a:solidFill>
              <a:schemeClr val="lt1"/>
            </a:solidFill>
          </a:ln>
          <a:effectLst/>
        </c:spPr>
      </c:pivotFmt>
      <c:pivotFmt>
        <c:idx val="9"/>
        <c:spPr>
          <a:solidFill>
            <a:schemeClr val="dk1">
              <a:tint val="88500"/>
            </a:schemeClr>
          </a:solidFill>
          <a:ln w="19050">
            <a:solidFill>
              <a:schemeClr val="lt1"/>
            </a:solidFill>
          </a:ln>
          <a:effectLst/>
        </c:spPr>
      </c:pivotFmt>
      <c:pivotFmt>
        <c:idx val="10"/>
        <c:spPr>
          <a:solidFill>
            <a:schemeClr val="dk1">
              <a:tint val="88500"/>
            </a:schemeClr>
          </a:solidFill>
          <a:ln w="19050">
            <a:solidFill>
              <a:schemeClr val="lt1"/>
            </a:solidFill>
          </a:ln>
          <a:effectLst/>
        </c:spPr>
      </c:pivotFmt>
      <c:pivotFmt>
        <c:idx val="11"/>
        <c:spPr>
          <a:solidFill>
            <a:schemeClr val="dk1">
              <a:tint val="88500"/>
            </a:schemeClr>
          </a:solidFill>
          <a:ln w="19050">
            <a:solidFill>
              <a:schemeClr val="lt1"/>
            </a:solidFill>
          </a:ln>
          <a:effectLst/>
        </c:spPr>
      </c:pivotFmt>
      <c:pivotFmt>
        <c:idx val="12"/>
        <c:spPr>
          <a:solidFill>
            <a:schemeClr val="dk1">
              <a:tint val="88500"/>
            </a:schemeClr>
          </a:solidFill>
          <a:ln w="19050">
            <a:solidFill>
              <a:schemeClr val="lt1"/>
            </a:solidFill>
          </a:ln>
          <a:effectLst/>
        </c:spPr>
      </c:pivotFmt>
      <c:pivotFmt>
        <c:idx val="13"/>
        <c:spPr>
          <a:solidFill>
            <a:schemeClr val="dk1">
              <a:tint val="88500"/>
            </a:schemeClr>
          </a:solidFill>
          <a:ln w="19050">
            <a:solidFill>
              <a:schemeClr val="lt1"/>
            </a:solidFill>
          </a:ln>
          <a:effectLst/>
        </c:spPr>
      </c:pivotFmt>
      <c:pivotFmt>
        <c:idx val="14"/>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5"/>
        <c:spPr>
          <a:solidFill>
            <a:schemeClr val="dk1">
              <a:tint val="88500"/>
            </a:schemeClr>
          </a:solidFill>
          <a:ln w="19050">
            <a:solidFill>
              <a:schemeClr val="lt1"/>
            </a:solidFill>
          </a:ln>
          <a:effectLst/>
        </c:spPr>
      </c:pivotFmt>
      <c:pivotFmt>
        <c:idx val="16"/>
        <c:spPr>
          <a:solidFill>
            <a:schemeClr val="dk1">
              <a:tint val="88500"/>
            </a:schemeClr>
          </a:solidFill>
          <a:ln w="19050">
            <a:solidFill>
              <a:schemeClr val="lt1"/>
            </a:solidFill>
          </a:ln>
          <a:effectLst/>
        </c:spPr>
      </c:pivotFmt>
      <c:pivotFmt>
        <c:idx val="17"/>
        <c:spPr>
          <a:solidFill>
            <a:schemeClr val="dk1">
              <a:tint val="88500"/>
            </a:schemeClr>
          </a:solidFill>
          <a:ln w="19050">
            <a:solidFill>
              <a:schemeClr val="lt1"/>
            </a:solidFill>
          </a:ln>
          <a:effectLst/>
        </c:spPr>
      </c:pivotFmt>
      <c:pivotFmt>
        <c:idx val="18"/>
        <c:spPr>
          <a:solidFill>
            <a:schemeClr val="dk1">
              <a:tint val="88500"/>
            </a:schemeClr>
          </a:solidFill>
          <a:ln w="19050">
            <a:solidFill>
              <a:schemeClr val="lt1"/>
            </a:solidFill>
          </a:ln>
          <a:effectLst/>
        </c:spPr>
      </c:pivotFmt>
      <c:pivotFmt>
        <c:idx val="19"/>
        <c:spPr>
          <a:solidFill>
            <a:schemeClr val="dk1">
              <a:tint val="88500"/>
            </a:schemeClr>
          </a:solidFill>
          <a:ln w="19050">
            <a:solidFill>
              <a:schemeClr val="lt1"/>
            </a:solidFill>
          </a:ln>
          <a:effectLst/>
        </c:spPr>
      </c:pivotFmt>
      <c:pivotFmt>
        <c:idx val="20"/>
        <c:spPr>
          <a:solidFill>
            <a:schemeClr val="dk1">
              <a:tint val="88500"/>
            </a:schemeClr>
          </a:solidFill>
          <a:ln w="19050">
            <a:solidFill>
              <a:schemeClr val="lt1"/>
            </a:solidFill>
          </a:ln>
          <a:effectLst/>
        </c:spPr>
      </c:pivotFmt>
    </c:pivotFmts>
    <c:plotArea>
      <c:layout>
        <c:manualLayout>
          <c:layoutTarget val="inner"/>
          <c:xMode val="edge"/>
          <c:yMode val="edge"/>
          <c:x val="0.1589038233278165"/>
          <c:y val="5.5584234543296189E-2"/>
          <c:w val="0.69280806459702093"/>
          <c:h val="0.90266278955794421"/>
        </c:manualLayout>
      </c:layout>
      <c:doughnutChart>
        <c:varyColors val="1"/>
        <c:ser>
          <c:idx val="0"/>
          <c:order val="0"/>
          <c:tx>
            <c:strRef>
              <c:f>'PIVOT '!$AN$6</c:f>
              <c:strCache>
                <c:ptCount val="1"/>
                <c:pt idx="0">
                  <c:v>Total</c:v>
                </c:pt>
              </c:strCache>
            </c:strRef>
          </c:tx>
          <c:explosion val="2"/>
          <c:dPt>
            <c:idx val="0"/>
            <c:bubble3D val="0"/>
            <c:spPr>
              <a:solidFill>
                <a:schemeClr val="dk1">
                  <a:tint val="88500"/>
                </a:schemeClr>
              </a:solidFill>
              <a:ln w="19050">
                <a:solidFill>
                  <a:schemeClr val="lt1"/>
                </a:solidFill>
              </a:ln>
              <a:effectLst/>
            </c:spPr>
            <c:extLst>
              <c:ext xmlns:c16="http://schemas.microsoft.com/office/drawing/2014/chart" uri="{C3380CC4-5D6E-409C-BE32-E72D297353CC}">
                <c16:uniqueId val="{00000001-C2F5-4D49-B0C4-7AB26E717E74}"/>
              </c:ext>
            </c:extLst>
          </c:dPt>
          <c:dPt>
            <c:idx val="1"/>
            <c:bubble3D val="0"/>
            <c:spPr>
              <a:solidFill>
                <a:schemeClr val="dk1">
                  <a:tint val="55000"/>
                </a:schemeClr>
              </a:solidFill>
              <a:ln w="19050">
                <a:solidFill>
                  <a:schemeClr val="lt1"/>
                </a:solidFill>
              </a:ln>
              <a:effectLst/>
            </c:spPr>
            <c:extLst>
              <c:ext xmlns:c16="http://schemas.microsoft.com/office/drawing/2014/chart" uri="{C3380CC4-5D6E-409C-BE32-E72D297353CC}">
                <c16:uniqueId val="{00000003-C2F5-4D49-B0C4-7AB26E717E74}"/>
              </c:ext>
            </c:extLst>
          </c:dPt>
          <c:dPt>
            <c:idx val="2"/>
            <c:bubble3D val="0"/>
            <c:spPr>
              <a:solidFill>
                <a:schemeClr val="dk1">
                  <a:tint val="75000"/>
                </a:schemeClr>
              </a:solidFill>
              <a:ln w="19050">
                <a:solidFill>
                  <a:schemeClr val="lt1"/>
                </a:solidFill>
              </a:ln>
              <a:effectLst/>
            </c:spPr>
            <c:extLst>
              <c:ext xmlns:c16="http://schemas.microsoft.com/office/drawing/2014/chart" uri="{C3380CC4-5D6E-409C-BE32-E72D297353CC}">
                <c16:uniqueId val="{00000005-C2F5-4D49-B0C4-7AB26E717E74}"/>
              </c:ext>
            </c:extLst>
          </c:dPt>
          <c:dPt>
            <c:idx val="3"/>
            <c:bubble3D val="0"/>
            <c:spPr>
              <a:solidFill>
                <a:schemeClr val="dk1">
                  <a:tint val="98500"/>
                </a:schemeClr>
              </a:solidFill>
              <a:ln w="19050">
                <a:solidFill>
                  <a:schemeClr val="lt1"/>
                </a:solidFill>
              </a:ln>
              <a:effectLst/>
            </c:spPr>
            <c:extLst>
              <c:ext xmlns:c16="http://schemas.microsoft.com/office/drawing/2014/chart" uri="{C3380CC4-5D6E-409C-BE32-E72D297353CC}">
                <c16:uniqueId val="{00000007-C2F5-4D49-B0C4-7AB26E717E74}"/>
              </c:ext>
            </c:extLst>
          </c:dPt>
          <c:dPt>
            <c:idx val="4"/>
            <c:bubble3D val="0"/>
            <c:spPr>
              <a:solidFill>
                <a:schemeClr val="dk1">
                  <a:tint val="30000"/>
                </a:schemeClr>
              </a:solidFill>
              <a:ln w="19050">
                <a:solidFill>
                  <a:schemeClr val="lt1"/>
                </a:solidFill>
              </a:ln>
              <a:effectLst/>
            </c:spPr>
            <c:extLst>
              <c:ext xmlns:c16="http://schemas.microsoft.com/office/drawing/2014/chart" uri="{C3380CC4-5D6E-409C-BE32-E72D297353CC}">
                <c16:uniqueId val="{00000009-C2F5-4D49-B0C4-7AB26E717E74}"/>
              </c:ext>
            </c:extLst>
          </c:dPt>
          <c:dPt>
            <c:idx val="5"/>
            <c:bubble3D val="0"/>
            <c:spPr>
              <a:solidFill>
                <a:schemeClr val="dk1">
                  <a:tint val="60000"/>
                </a:schemeClr>
              </a:solidFill>
              <a:ln w="19050">
                <a:solidFill>
                  <a:schemeClr val="lt1"/>
                </a:solidFill>
              </a:ln>
              <a:effectLst/>
            </c:spPr>
            <c:extLst>
              <c:ext xmlns:c16="http://schemas.microsoft.com/office/drawing/2014/chart" uri="{C3380CC4-5D6E-409C-BE32-E72D297353CC}">
                <c16:uniqueId val="{0000000B-C2F5-4D49-B0C4-7AB26E717E7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'!$AM$7:$AM$11</c:f>
              <c:strCache>
                <c:ptCount val="4"/>
                <c:pt idx="0">
                  <c:v>Beauty</c:v>
                </c:pt>
                <c:pt idx="1">
                  <c:v>Books</c:v>
                </c:pt>
                <c:pt idx="2">
                  <c:v>Clothing</c:v>
                </c:pt>
                <c:pt idx="3">
                  <c:v>Electronics</c:v>
                </c:pt>
              </c:strCache>
            </c:strRef>
          </c:cat>
          <c:val>
            <c:numRef>
              <c:f>'PIVOT '!$AN$7:$AN$11</c:f>
              <c:numCache>
                <c:formatCode>0.00</c:formatCode>
                <c:ptCount val="4"/>
                <c:pt idx="0">
                  <c:v>3.3</c:v>
                </c:pt>
                <c:pt idx="1">
                  <c:v>3.7599999999999993</c:v>
                </c:pt>
                <c:pt idx="2">
                  <c:v>3.7666666666666671</c:v>
                </c:pt>
                <c:pt idx="3">
                  <c:v>2.6</c:v>
                </c:pt>
              </c:numCache>
            </c:numRef>
          </c:val>
          <c:extLst>
            <c:ext xmlns:c16="http://schemas.microsoft.com/office/drawing/2014/chart" uri="{C3380CC4-5D6E-409C-BE32-E72D297353CC}">
              <c16:uniqueId val="{0000000C-C2F5-4D49-B0C4-7AB26E717E74}"/>
            </c:ext>
          </c:extLst>
        </c:ser>
        <c:dLbls>
          <c:showLegendKey val="0"/>
          <c:showVal val="1"/>
          <c:showCatName val="0"/>
          <c:showSerName val="0"/>
          <c:showPercent val="0"/>
          <c:showBubbleSize val="0"/>
          <c:showLeaderLines val="1"/>
        </c:dLbls>
        <c:firstSliceAng val="0"/>
        <c:holeSize val="3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title pos="t" align="ctr" overlay="0"/>
    <cx:plotArea>
      <cx:plotAreaRegion>
        <cx:series layoutId="waterfall" uniqueId="{35DE1B20-CB29-4000-9E9A-1F510D107F7A}">
          <cx:dataPt idx="5">
            <cx:spPr>
              <a:solidFill>
                <a:sysClr val="window" lastClr="FFFFFF">
                  <a:lumMod val="95000"/>
                </a:sysClr>
              </a:solidFill>
              <a:ln>
                <a:noFill/>
              </a:ln>
            </cx:spPr>
          </cx:dataPt>
          <cx:dataLabels pos="outEnd">
            <cx:visibility seriesName="0" categoryName="0" value="1"/>
          </cx:dataLabels>
          <cx:dataId val="0"/>
          <cx:layoutPr>
            <cx:subtotals>
              <cx:idx val="5"/>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plotArea>
      <cx:plotAreaRegion>
        <cx:series layoutId="regionMap" uniqueId="{1689E3E6-72D6-49C5-84D4-0E781C35BE84}">
          <cx:dataId val="0"/>
          <cx:layoutPr>
            <cx:geography cultureLanguage="en-US" cultureRegion="IN" attribution="Powered by Bing">
              <cx:geoCache provider="{E9337A44-BEBE-4D9F-B70C-5C5E7DAFC167}">
                <cx:binary>zHpJk9w4ku5fKdP5UQViJdq6+wAyIjJSykW7VBdaKjMFcAFAguAC/vrnWVVdLWmq1DNzGuVBFsEg
icXh/i3+9/vtb/f94134abO9m/52v/3jmYlx+NvPP0/35tHeTc9tcx/85L/E5/fe/uy/fGnuH39+
CHdr4/TPGOX053tzF+Lj9uyff4en6Uf/0t/fxca7V/NjSK8fp7mP0w+u/emln+4ebOOqZoqhuY/5
P55d3cFb7iYTw92znx5dbGJ6m4bHfzz75ofPfvr5+8f9l1f/1MPo4vwA9+byOWUYFYRJ9Ou//NlP
vXf698uCP89RIQmm8rd/7F+vvr6zcPt/c0y/juju4SE8ThPM69f/v7v5m0nAtYtnP9372cWn9dOw
lP94dnYPDcy8mXz524XSP83gfP3rlH/+duX/+ffvvoBF+O6brzbn+xX7T5f+YmjfzOFpx2ASP96o
Hw3pr6/9saHVXbw7/BoJX434x1f/NdXvbv1mnN8s/L+mcH74xzMK0fFHeD094ffbfguG0tw9fP/r
x7sp/uMZJs+fwqcoGIM4KzAiz35aH5+u5OQ5FRzDKSJIYvT0AudDNL/eQxkScBuFq5wj/Oynyc9P
l8RzSnPEJXwnOSeo4H+cvFvfJ+3dH2vw++ef3GxvfePi9DQJ9Oyn4bffPU1K4KdhUSHhoRL+il+v
39+9huMNP8//n9/5TMecX85ZN2aDKvLarueQGTmci9rkZdFhmyHVF9F2b4n05lVT743aC2mMmuux
K83W7fKtzDWjF5xPAz82lqTuxT67Db3wrh1fY7Hva8l1K+WxpSOrVb/vWUwKdbYZjlNwOLwz+Sxj
qbMmx5vSS9uQSg+aLYOKPU9dKvnc+BesDes0ndnaIVu2ZA9ZtXG0XNBG1xSX/dhFqwa6NsoU3t2a
ZggnZ9Hs1UbRaWoIMac1w05hTbiaqUsV70arcuuRvt5C5tA1ZSKvVwWjQi8dz7qP++Klvej6mPOP
hevNnY7DXmVbXHaFRodvOabTQaYgfbgeBNur0NfvZmfSUChbizAxle0szz4QeETViSyR1+ts93A9
dtZnH0PgNSellvp1a91UhBIGOmxd6eI89i+RF5aZstaW3LhgCvMaZWnGRrV17oaHrWHt4zhmqGVl
sXR0qxbkqH6jjYzsNcsCdZ8GHXw6pt2QciDb+gCpLyd71QX/2YwifYl9ouOu+pkIdghDz29o6tHF
VA+tUZzUtjlOE5uvCuv29oZxuk0qmzC+Gaemzi52bjJTtdrl6V3h0frY4rwbXvU1N6FTOq6iOGCt
h7djI+vLkCVRoVTwC0SX5pXb1+5iTfmiWExpU1M7bYemxoa8Saud0KCEoHY7No3QrlH9ILmkZW6D
lVdyNLJulVutnJDaHJ7qUZl+s7FX2ghEX3gi13kpeWi0L1PEY8pVQYowLErugzSbQhmJe6yEqwdY
X21Zr2ZGe3HYqMfFi6hXk1eEki2ddU7EdBj8yrMXc8Ntf9pqXtziOvL5ct/a1lzyehhrNdZxXqrJ
zDEc60LM/YUI3ejOk1/Ze76Oumyyfau836bTEiXiyo6DWA5o4MPLZK25zqydjpFR7tUsg72eiU5O
bfWeXdUmE+G49CS9SSG14eBZChdb7pdX2gzppuWCVbhLW3ZdTOP8avUuF+U2YddVVvf6fZ5l7gIb
z2CtHByJw5RsdqLLPFBF69C/wV7OcISiGc/DiOmrDYvhTjvNP9UQWqEsRLa35dSvg1cJ7Tsre6ez
pPbek+HMiLNdVTSdyRQh0mnVTF2XvWznLn7gNTNvtzTS66KDlQ4LHuspnhM2kx3fxXltm+3B4K2t
907VkRphMzXGDE7TWsK5HONyD1mBkvlQp3EUUm0tMWTS1WC3GeJTraiTPT7J4LYiPxE0xk0cTL7q
/Rec42nFL8xEUXwjp3bJy9hLw1E56KzF+6Hewu7tuZOTm/2XIaxkaQeVdbUwbTXZuVlfos21Q83U
4IsluIOTcZ0atfWISPuiLuYxj6rg42ZHteZbpMfgAhq12shKj4NcnezLTcDiqz2i7m2tEQzziqwT
W9f3tjZFIiUtgsixYoPp0alxU4at0gPVY8kXXBM1CbeYd1730Q/KYb6aOyr15N7LODv+ae+p794W
uF+345zPPlzJLjbhitfT3hxkZ0LeK7/Obr4NZptX1YbWBxW71VYu5KtQdWD8bh6Z1ZCkR3FhZUNP
kWisvEf2FwObq5jcMrXC6leG9cMlWfrsTZHcVjrT20Zx23ZHvkFeSJi5TmF40NXOxnBZdLx4bdyo
q7Ts/BAaEnq1FcWcneSM3IXY1ukTISsubcAyqIzsc7WsvT028yILhSaXnzYr+/cmMXGjY3KrQh7J
A/YTqkjUQlkj6NnFPruZ+bCWa8DdRc0dP6VBF2c0rI1WY9rYL0uaRRlXayo7r3uF5GQvgln8Swnp
PFPbuKe3XWBmK2XP4sG2jFT1YvtVYbzhE3aTCIomLI+UhPbUYJO/Y519vaO4K6/tfDnM6AunWf5W
DEQQ1RbUKBcCOUszuPd9arl9kWCtTzURn2PejeEXoyETX87tsowPdU8mfzU0fssPXStgw7kQ0/sN
L6YtOw/F9lNjeeGbyjmAt0YxS+urLfRUP3TN1N4xznH2kW9zp18G17niWLdtVldwQHBFVggZNWks
llLqZi1K2kzu1SbScGoC6pPyM3fXvNs3VFFH81HhQrh0bGjdLCpHurjqm31yVd5BLh1tiqcWT6kc
Q8zVpmWblaO06Tayne4H4mYkq23qWnnmY9/z7rCnghwz663KcsPKXS7jqSdD8Qubd1SNK8WtQnA6
X9lpFC/rtuOvY9gFK6dO6qAIddvnPiPry4Z0w926ZTsq5yZ2xzpb03DYWerebKRAvJxrE+8WjmDv
L5yBMqPaven2+8kwY67rTq/imGwci1PdNOkF6Tl+aQfGhGp1Y1QSmfmSdqrTadpdgENv4gzg62uQ
/g1Iu/dDgrJjfmdIf3z859W/aNevwP3f3z9xrH9/uhke3ZsYHh/j1d3w/S+fIPQfP/03A3hCrn/Q
ge+A8G9s7S9Q8g8v/vcgNM6BQv01hn4DoPNu8OHxayD96z2/Iekc0ecUcZqLgnIuoMj/gaQRec4R
Z4QXnGGoxMUfUDp/TnlBiZQE0LIo4NY/oHT+HKA1AZQNILgoCi7w/whK82+RdFEIjARnklAp4HkI
xjB8haS3pqEpAX48ja7u7g2JlQ0LLfdm31SbY/4e82TvohCkVa0kqYBavkCpsF0A4DNNcVKDqJ1V
dZE0ANwAVbkDhAK1Yt5C2SdRlMu45OJYi/lmwwNrVdCorVDf4kyFIdNL2eHM3YQ+7LfDULcO8Jzs
X01zk73Due3fNERQAO95VwD2lvsN8nVcyqHPeV/W9X7K0dIh1fKGf+hnWriK6UUTNc4yK7tVdJ2K
lrebykk+lH037mdIUOjlV7v+J6QEP63UV5wEVpJITkkuGMZSMgaM6euV7JdaxIL3/rTt7ILXyL8I
gTXnYrKhtI7XarHJHgMTspwntFz2a3tVt9snanusrF7vtpjpC6D97jpQ8oLXsX9p9v7RayYPkySv
yF6zz9ovkLeXYb/aF9JWom3mpGgflknJbq1VTffLH0/sT+fFCC1IzpCk30cIz7mfNrT6k1uzz3IG
AC16ctUz58rcZG9b112buht/yye/cf4/Wc7/Gpewmk9xniOBmSzEt6sJma3tW7r5U0aWosRtS45N
V2dK2oWqekf56cezfHre97snUM7gQBUFoRTO/Ne7F+xCtixj/pQoTrfZotFLzMaxAvwFDKHew5XY
8PYflvbpoT966dMifHX4gJ4RHrbCn2Q0SNV8LKA61Pkh7a04/nh++Z8tqKC4yAsKGIzwJ0r91bsc
WgBBBDnANqb9yEg4BEwuJ6Ivd9nmVdIacA2gseMu++suRl0at7T3YpgAfZsMq9laf+X2ESDSOCP1
4+H92egkBVIPmgLQIP7ddgcNyEEL609z8YFDjXoBtXI/Y9muFyH48scvg+T5X5ZdMkxzKPmUI/bd
Xg/ab+3Qwkkt6t2cIQL1ce378T9M6c8iSjJI07TAEMHou80NqZ5omCd/WlJNz6HVsdz5kE697ZaS
bWKAjNZuh//F1ARBMLP8SaX5bmqcN76LBKa2rm1bbq6JlUft/B+CiUHN+m4FKQIZFXNE4Q8EmG+D
Ka6+o0Pi/mTEWc+vi3CuA6raRh68z1/0YTis9vXqLrLswzymig6AVYe2ktkXlB3zIAE4TWWs3wFs
Uc6T494ftvxhxUHVnqq278qGlnNqj2gdqiAAYvKLQA69nl6M6IHO9JDqoPR0Z+v9vGaXRS9OlP4S
x4OR57q/AvQDeJKrHhC3r18R7VRcEsDIqCJeS2tZ2e2DWvWsRFwPzDdHHTtFQ8P+QxTg76QqKAtQ
GwkmAmPKcsq+K7BBTjIDuDae2ibLjlZzU65wEF65lreHdhAAOcm4Hz2B5G9ImytXrPNFLJA4MGbD
Ga19c90scTzVWUKnsRVaZXq8GxtTAIdK3ZFqoMv/m2FzKGIM4AcDWPBd9PKeLqnJQzilopROUVM+
1eV78Y58sS+B3A8HXm4fSFITVoVW/MRfv+LfCL+3v2XC34S/rzHf1xDwnz9Ei9/88i/R5/9FTMkg
J/01pgR1tvn8JJ3/pkU/aZ746Y7ftVn2HPMcDnkO1VjmQkLm+V2bzZ8LAogQoQJCDY4mYJDfxdks
588BnqAcYVJwCnkPzuzv6myGC7gmAYAyBqiSP1W/f+Hpb3YJjJLfP38tz35b1Yr8KWieQC0IsxK0
Y/GUPL6qNAOGQSccISiWkL+atvjLlDN/4F2B/0Me4t+dLngXkEbJoJ4RDmmW8qdU/9W7pjHkKehm
VKgPhcrmdTyuCF7d9nbLyujqDRJBv07lSGd+jZbeHAa+rW+Erd3dEIm7BtkPKPVs7LmwrLtYqOhU
i21SvcGPMuP0Yhi2D42XUCznKbttZhwryiW+7fqafiJJF2984a9NnknFtiesxpbHFBavVqfJfZPl
oEfX+mMt975VfCCwMNR2WsUGlCBFs6LhZb3w5Way8RZ0pfhYk7oLKmfic8HMdGoknUCLyiZFt/ay
X0Bpqf24+HIXVpZhDvRQu9k9pAJSHqjvpLRLGEiVUjO+CaCTttVAqTSHOdViAoUj6sddAzWuyKab
o8GTrzrCIsIKRHCdhfjGZjLr8oOwOuvRG5CaiMmLC28bX/OKPOmM4yWSGd7jcdl8Euul2Ips/Zhw
H1pl1laDTrkKwm6CJPJ26fL5vt+0mGGPLG3KHjlyN21jvh00mukZFbQ1JfUxceWnmH2SdeKvdlv7
h5n75nU+J1mUA3B3Wi35tMSyXRP7Je4jl+d+sEwqaTCseb56qS+ZIeJj8k6CEhLbfQGlFW3gFgSu
ofzw+mKvl+kdqJp5p9YAxOGS7tPYVfmIWoDTJkBxSDIWvUo5aj6APtPGy2zqElK6XyDc9GiFvPQD
olyJQgLFCP08s4O2HVAVCS/2IEkBgATqQZg/DqM2l2Iesr3MUgsyfbcH955xn+IR5hDftoitUlGZ
QA9u0My/FIALU7X3CwATUKK7rcwLQxwAfLtOKt8FMAqKJkwVScjo0neCfABp0PhS5o1oAa+57HGp
p2BVaHr8UAxdtp+kmOSHSESmVYelcYq0BmgS6FPZorwJ8nJfm9ooK2g9K7I0bCr77ClyPcH+vrV5
f0NRPYaqnYptPIpVgGIYVp8//TqOD3vHc6MWUXf+kDkx8mrt+jlUONBxOS5BpqhfTXFNkBcgKaVh
euwCaEsVimb9RPsnl8PZbLsccN+B8sKNHFUxcexKk/X5eHAZWBSXI2jH/kLEaO94S7qPKZjQVz0B
6fIImjwsjpWgoR6KbtJSFXWHVpXxZqurUAv9irC2uIeYaOh5mGoEi9svHWQR0UIxY/2WPgewBugh
4g734P640By6uYBsAuFjP3U7yt7gVnRFtdKC3uw5TQ0cUdKDENVuO8i4HmJGrUmvr+zScKEa0N0b
MIUCalWiJL5v/Ty/m5zD4hwBtDEFGYxNoJFmaVHbypoLx1dvlN/Q9Oh4PjQqNc18cE7O6SLahY8q
85SNB4IW3N6iBQwSQaawlcYvXVTGA6VXJsuyW52PzUe01bP+SIDFP2w5m+/zPvavQ20sqfxKQRgX
2dLsakCizlW3WE2PIyMmA89EmH7Htj2MiU+39bDuXE3DbMZDzmyzX/hZh9c5QOFWDbmENNLJQX/p
iNXNobUZHS73MA5bNdft0h1C7EG7R3bz8w2iCXw5abco1OJq3oHJ0czmGEwT/AGvo0GlqReBL6Xf
2XAeSQ5BsZiG5BdgE3kgaG2LP859gUm5Yrmc9EYTKrPRPR0kTJF+mUZAMkrINfHD7lDc1I7RmL3F
JOj72NUrVrwoAE3xTS4vusbG+uA1WT8WzYj7ixyUDlA9ir0GVIozrdUKHkfxYepYsiUCceclmz3k
AQODDXB4++W9C7rHpUZ5ile9BDn6F79pFh+LkDv7ZVzcvn32NW5t1eFxZFj1eb6G17LdaPFq8gxs
txLU5z4lZRZoBTikfkDrG5mturlOrskXiC1R7xqOyoTbqFgNbG0oC2DUHVfj5DNymsFkWW9gnfPs
bIvMgxaI+DIIReD59YVpsm5+oU2iMKWN9v0C+jnWNfnSZt1gLyJoUx1orHHJCq+8YEkc/Uiy1ak2
OdeUNpvzfax0zGrISEiM07tVojQ15Q42Z/FepNROkJw1eKnDSFdSFQnj/cIl5umpnojoDysZF0gl
scaQ/MBVbC51kw/8gvWYitsstv3I1Io91FAotPNHm5vOn5DDlJzque3yUtcNhRM1CiRL7tsZrDbr
1pG+7iY4HReuC7M4Z72VuVc2dXn7QNZ8lB/SxCM6uCBZ3Veg743t/b5EHN8OM5gVV8mKzV4xNuRj
tVmaQoAz6YV5OUywoad6GWz9DnV4XyoJdqA54ZZ5C6Ofwn7oMrverGsi/GCKvjFXkH/X9THuyLbV
0oFX9wqcYPJyM5BfX6z7uILp1hmCYYX45l53Umbx0pia3w85CLdV5mU7H5qpd6KKO/hzt3Mi+DMD
dWL+EtJYg5FCcztf0bkf9UvPW4HPHXK2RQoMhgicA9IoEiq5NPIThMrWLoch0JBYaaje6SXa08MG
GrzatqFTsm3sNc8ygAuAUiyuQhpkCzkVtK25H8xctnbqaeVT05aYTL2qnxyVVDN9wej2tsXcfVq7
EQyk2rLh0Ox9c9C16a8BM2xfmEf9IUVIWwqiczpSh3Y4yaDv2bCBFNhZc8TziIdyWIDK5dlAD8uy
jmeQWMG8RMA7XD2ySsQ0gJjn9/eua02u5hyzqoijKfEEfC6x2DilKcuuXL4Vp4A3p3gj10oW7BrU
UOUGIS7IADJ8nk/rcZnEw5C65QIajngpEGSSTtfDcZxHfWzj9rDPWTxxDIrdXHemV6ufP4zt5m7l
1q1lK0x+EThtP7rV1J+2zoKNDHM1vFoKJ2GT+ydjqN7xk5WfAGRmPVuVFmI88pZd0F7jA3RfxPRk
2mEI6AERpMKseVVT2R+R2LN7WfPPECbT7UbzrCRRjGCE0fkqkHktN5zhCbJVHw6GzPtt8n1XQeYb
LkcOXk3OYnavKX1ZmC1WY9bZyu4ku6k5NuUwjt1lK1J4s/DZg9cr5gxBFgN/qJjMl9nRuQI056FO
OtpWWjbsOkLzQYlp/76D5gGw1bJCrdOKXg91tlSCUnEeg/aqNc6+GeotXdV5MV7F2IazA2PquFvE
qzZpdDRIrpBOAT5FXw+XaYKIIYgGoniPmpd5xG+2KPUh92aoiAbPpc4GdxinMKpuc/ojHN5QCT3H
Twg7BE71hsFPYsMX51P9qk6TUAOhYE/m5NZI9w4PDinTZtlFH+svNDF7sUowhwAZV/DkJqgi+Pkk
GpTe9/W2j0cj6S8MIK5aZr6dnSMa8Dvq41oVOxzqKmYF2I+yFrcErOezkBO74lA4T0O+vhdbsJ/S
wqB+dOCS9ZvoIFWN/mGUeCnJFP0l3vv+DDbkGznmqTQrDLyKtQlqt6s7tMRKUU4NzdYSY/5ONmNs
FB2Mf8y9AzWBtDx8wRNuzp7iusIz87Iq9IqcejKdIMmTppJDFucKOn46UA5cGx93W8zgwU3ZYVwA
nhY8/9h2TADH6VmVdR07syi3VkWyogOOaf7SjmbRv2lyv7dEfcMi/5Lr/yWD/4bn/1AR+D/I9XPg
v39N9ZWP03rnvuH6T3f8TvXlc/BWC+DRGLqtmPiqDUs+NWghJoEA5wBj8NdUXzwXAtiwFGA8IQSa
9ldUH2QAJBBQcCigjBUg7f0PqH5O6LcyJ/BvJqUAKRAYfw5qJ/mOga9FhAQR7aBY2LelCiRM3efM
dECjaZ+vqKS801MlakaKG1CwPAeqxqZivl2HtmkqNmYpr3yu277SsAjoqgFgARVIr7o+LiSX7GAs
7ueXetadvERx6gtVbMsU34kNOs7O0E6lPzRzvk0XfE+xvpKr7u8QlFVbQr9BLpXNluKOEGuBmsr5
tt4Keieg/eLQ1VP3sRGeHfnKjRo7032ii2NgIdX2s5QrYJmtKapC9O11BgnvY70BOBZ5RBXrJfmQ
Odb/8lSXD3Sc+9vQN64UeR4PFG0WViBBiwD46+a2SEvdlAm2FGA8FNYSdq0bADWlTM1zRt/ibRhv
gs1qW/Wj16/mTRcvoH+BnXa+b9fC+aWc9hYahNp5EofcLOQ6X+O0lMW48Qc0Tp8k1jkULRA56zXk
txMYw16JtfZHT3cHkmnrvaLzuJ322NmljGOdXyI2x0UN3Bc3k6ibz7lDuapF/5YNzkAy2vRbqYeh
V9lYgD3F1+IAukLxrlkQ3Bfs1B5YUX8JxfAJql1XpnlfFWztfDnlnJbA8xZFjGTnjOf9yeqhe8fJ
esxWXxlPATiSXedHn/VZZbhjR1/P44s4NPYEG5ZVO5mmd10c8xtT51egbr9rCANDL4GXUeGt0e/3
FOoXVkfI7B46HB4CsIMqC/1+kRO7NdDv1ZsrvmbbrDAHL0G0olcGxgbgPefDzTQt2+UkYLc26O+j
ykN31XmuA3hNFGdvJF9MKaecVjltu8PgQPWGLsL9OJp5BI0ascu6xxH6I5Z0JB0+gD4g4X3TNdfb
rmZioMuma09aDPl5ItBCVizkyoU9gxY+mV7KkV+z0ZEXCHgO6FYpK80U8Cn2WF/VeB3eulbY69rH
9gFaEXhUaZrtuY/NctpIag41NeN77nr0enfjAF0LhbmfoCmpmnbSnqC5AuqSQ+31yHMIwAy/ABTU
3DakmM6TxQJY9T5eutQ1x2Dty72zw4UDvqhoMQN61OsADXu40+XY4QE2wQLcKDCHJgSW5gMP0N1l
pJnegvKdvx6zFZ/aVo8n3KR3uIGiQyFxKN56k6q+cJezZfmLPYMS7nD+y0poewaFRL+uW+BnANV6
VvqBA2Tph+2mcJs5QJcUuMXZAs1aEp12wNA3MWPuuIwtATSRyZtJu/3aZdCdpsn/Z+dMlvTGkS39
KvUCLCNAcNqS/MeYZ0VsaCGFBIIAR5AAiKfv82d2367UvVVltetF71KZlgoGB4f7Od/xWF95Efqm
GLucfQ2cReUWanvSkxNX0MzTPUn1NzITvhsmmYGO2PqblsCcgbL6ymmWuCvOc8VLm7dLtnd49GcO
1g5T6oRmc+PsGa0n+rq8mWFqr9x9W/xQF15su26b8MgbUauPzFGY0y3+twUgFd4dt5SDx0SIhldW
dRjfoQPrCsBmFkIR5cAkQVAWwTy38FKSqUpqrt5sgk5hsoRdSRfIkmgZnQdS78J0/qJGfseslN5P
GwbmLohFqccN7YXuB3A2Xeu3Q9pMYb3nQGlhkOPRHjG98YsZIgO7ftdgX8wBBi93UzVzd5Xavibo
6/rbfLXrXEw8JscFAt+nZBsv1cLycmpZclMbo+D3AB5r8OtO5BGqEgytEfdwljtpUnLtY47qg9EA
2iXv8CAfnOYuKwhIvgIjGPQxo/bRsN440xz1EI5HOo8npeRd4FfME3j9jpRv5EAgUEixvY7cnCdC
ywQ/4zoUZodG6zuDuNCyZj+mDA16SCH0bsdQNbecdnVpBvW0RJj4ASCWg5qqcFKQipuDJuG+szX+
PBxV4oos3X4w8RTWqHNZ/D55Ujr0pGQ2hwHTYEbnfd+iOVLdLoKMM7TZ1QgQp2PqynTRVQ2jeuhw
0X4+eNCHWzseGt3fZjMt0rnFFJPvOh7t+9rfbdG26+1a5nmD8mFoGTBVkEXDU3HjWIZan4MYiCOJ
oPjIoH6MWofiQI8SB9Ha19dWDVXAgCYFmEmXkD2jwOUEGJJBA5408M8sFU2Z9tLFZbom20PU2aio
1zHa0a55mGzf7zCP3E1RdD3w9kl2cg/64jAH7VxNXUiPcajYrVJx8xVQ5v1ZSEseoHyFpyaQuuqz
OnmZKJ/znSTyBQ5Yc1SzRRFMI9IXPtmW0qCY7mcrun2cq2C3yFGWMwemi27yF+2n7mC6PCx9T65B
/f4YAWEXyWB9YZqalWbz6yl39jvGygXkaKhLt4I9k1NT3yVu6Kspjeayj4azy/K+dGCadjRO4n3e
sjPKIvBfO0HPHrWtwnmsMDUc+ZjfDem8leuyNpWErFFNER93Q51OO5tdvuTFfNV+uCHCndJMrt99
H1XzkN91kafH2uYzPqbhKQ7rp/hiYaJ5+VzahGNsNRN0w0SWOYho1NB9o2BFtMEtcaG/USl8vlbZ
B4NzMY/7CNYsigkU8TfAcrxyJj2vmz7zWj+EPLqeQHv6wKhjtkY1xpCwe7MdUDl0Efa4TLK/mfot
/bQsj88qn/pDvUDoLfLciX00qbWwy0reGwgjY4IiriPBV4j5OVohM2a/NBnpddJ13S6ehPzWrGHw
blN/g5NEiWLFqAofNmc/BS4p6UN6Wqa136EG2rKPCS/ShH3UhmYX7Z7sYhsCK1xT1R9sk70TKF1l
kNZPVuW0aFtUP3gSDNO4MWM1zBoDEBu6+4QCbw/XZd9GOJjE6N/qvLNlPqs76SFDmjiAvq9RA6O5
wLO/NtbD/dDzydjgnQixz8JpLZtM7xs3qbLV0UPsO3rbtdE1kFdWdJQEhwDy/y6nwS89WnbDvQXi
KB/XOIf9OwJNJOMVSP19sA6Va3L5q4WrVgY+wMQdQULgwh9akw9HaUxaNWhTi9zApIjmJS+WKdxe
tJiGQio0YuMW2GIh0XtGul9x3dL91LXZcRvHqyQd89J201vSirjkBjjk3KYGKkI375NRYjAzLJzw
OzXzeINBWZ29cqRKvX0GsGlg2rDPOiOuEJP2J2lCV6VmKgNDHhud3bXgO8upxth4PTepvtcpUGu5
NASc4qKqqQ6Sg8zk8MWpn1VJwmZ7IeGCiTuZa/4Z634uTKYiXwje6ajog+16cG55GHDHClC0EzRV
F77S2sHlyqDltZ760xYY/Bmumw+gk+bdAGuagVjVcVAt65BC+MEzRRBjMlt4VskEtxuUOC+2ZoKJ
3ML7f+ihmn+wgOMHUp/dgZScbwCQj8VkXX3LE+fvl1H56Nj1E/IYgPz7G73R6SN0FmkO9LwnmYYr
TiNnTpBg8aJRcM7oDLJrCFhxMVOPdzsNZHTosnHao/FOzy5tv7XdYkRBiScHbRi50oSzb3qb0PAA
8SzEEk97Jzq9yxpx7xsIiLFz351dyVG2DqIPX5ZwrOJmzswr9KWgPYxLnaJoB4mF5D1rdwhNO9zO
27pdrYQEcVIQt4WYnvXQp/rQusETyG5eH4NcNO6GLIjRVN2QPdZMdPaYC7V1FQNK99JklzxIvPTk
0yA/8Kqi2psyUC6+HtMmAP3MzGIPXcr5/BUFMkkgNAR4+Buhjdr1G2ujc7h2IrkZhqHvr1Cr5+CA
Mi6CKhA9HINZDJgvtowtqoQYGkJegARWL4eLphXuaaqhxg4igXzauynTjwpOmUWWZnbBo9PtPB6R
2GESAlRPxYqPPUmmneM6SM9+FSP9Jh0EzeOYZCIo57gG8L82vf6A5pjBZeg6MVfStLw5pTh26L1h
HmZu5zdw7RimMJ8Vk08ghfqEZCM+WA5/oJZx/B2eVPc80WA2pyRBpXmaTFfTWwyaOKbhQkl73YNW
5kWebnIyOGZn8wlYvg8anIxMPDRd3oEGb8CAnfyMpMXRCEUKvxnhztLIcb2yNdrtaO7we0WEFR7C
a1dEfOHV3MOcjdpB/Nx6w0/Iy8jvqunzqvHUPNTBEp+AmCf3TZeF5bB6scfzCaAX6uxi/YJAhsIL
rQbY+T0IafUseFaptCnxWp4yyPWVbOC5tAE4ceRwXnoA4lFn9lSS5FRHOj1OMq2iVg93ODZGGJCY
Zrtm/taqDKTGOk27ocPbI/N1n2oyPa5CLAP81vxWWtN9G4bss9Y6O7IE5oWLJoj76VytbCBIiUzN
Ux0mT6rDdc5j9+LXZth19VLKejrnHc/LdrX3i2CVHUeyj1RwBdOkxuVGz5qSsmUjokpavdpkHPeb
cKCnoXCV4cAetiF6RyLmjCmhLjMEzopgHA5ULj+XIdnBWn61Nr+1W/tWrxtjcOrdAv2gfcWjfofQ
e49EAsa9YPpUYBcWeYr75UcbDscu2a697+KjafU7xNVT5vKyW3yFaEZpEkuQTJhO7YQoSNsEr1AM
HycNFdKQOwRXCHzb/lzn9meYj0kx8ny4pYF+YsoDgwm7e87so/TTDZmoK7UJ5tKP5sbV+qpO6f3i
4K8O4fIrpxBGoKpKSJ/XiKygCzVo5gckhS46LZ/Mgx/UN5jbH5jO7TGSNQDzaCvTBBMSPsMkHA+X
Q7AXx2761dZdkST1vcpwlEUAopZ1j+JrShsmH2rxV82qQLNDaa69Zvugbg/AZiuusu/IKKEn304w
yt63HCi/seJ9a7QraytOm6/fVdb+YENPr0jYf0D/OG1QVjmKZNVt3COk0L06TsPdysxhDdPPAHJ+
BWy9KeCgQzsPLSu2aDjOOAVHvtymIzOuNNR/Lgyvo+hbXLfpStvD8F8dgmDThW5PPPxHjUum+Juo
7t9JGCGeg8G1yDL1NYtgP1zwyAgFvaSkvUJm5TpLg6odSYuA2pj1RUcMEh/Ro03bl17GD/DBD1Mc
zw/CUEz8Ge5ylkCPFSeK7jbza+nx7+XI0kO2qKcx0MdFXEjm/sBb+oSkxm3o+G0r3aubbP2i1m6n
RF2l1N9GuXyB41qNS3ZuTHgaxuAg/HxMPRi1eVLVrNfCwdviVveHkNors9THud7O2bpgtpcvioZl
kqkdrJ1Tn/dPNBs1JBt1JrOoiGHiOg/JeRnJIYQ/HengpUa+thxX8dMxzXYgmKNDyJZzvfU7TvPH
CKzhsdnwgeOcn+DWst1EZFzgwweBPd9nPsju4BffQUc5QbL51mrxVaMx9Dii4ZfI+lZEbL0OrSEw
Y4f3udmiq3yk/TGkaTU3qBit6UnVIs1UtXOQ31vbj4VpEZIaQ53sMEe9OkcQAUIyuRDWySqql+5B
NcjeZHS8EjOOXzi/WyFDdae68CnRcOfbANy2vslE/RzLeO9tnj+uvIFuEUhTbGNYOjJB58gPAHTL
FCrP2Y/sTFJexrCSmVyCIwQeuFyK7gDgPS0e7y0bS5xtHP7GdOWnjO3lBj0JssdDHa1niFuYwqFQ
Hn0AbaYOdqI1x7jvAMGH6Z7aroYFEX/3rPmmg/ycynEHvQkfikhJyWR/G7VROYf5aeIoV1IvBU/S
c6r8LutyNDXjqc3yHc/UkbkwuAnm23mYrjs7ATYBJiAXwD+MZBVsvrJn9Vd/4ZeQuUR2MkM3sYA3
3szrzMcqn/ibHiK8sfoAVOBqwMyYxuwe9browWDYGAj4gj6+S6Pghsbysa7zveoTmGuPakxP85S9
hNRXxnePFDec5fMJEcyj6tGjE7SkFGGndF2L0IfQCpE6LEwdM8zm3iIBiDcKJt5n1vgd3/jzbDGK
C9Ume8KDtYjhE5c6nI5moD/BbBw98b+yGXTPCmujnROFb7q+/IBhLRZnnkVqbjjBpesJHbRKHhH7
g8vSZjvdx9AEw2UqRDp9mak/W2k/4OndKFvvF+KqRPk3JDzfSS7LuB7RrIwJhJl+KNfA3mc82vXx
crX1041Fz5GuyNMO7NX5eikkEW9tJ+8MmUu26qseKT7RBulN3KF2xDVEjFkmfZHWfJds8fs2szsZ
z7f9hkwvoXmKiq+WEsmgExqJVyTo9uGAVnwd3qGnnVzSwYsWqpA1j051jawdUp3llEDqpQFGQrfS
F14P1dLxDsMcAkaJdDetX9Mi68VTFnbvmWR5JVy411ZvBRGICYPIOi9xT/YEod9DO3WfiiDXFoP0
X926ZifStJBWCXtnDg3lNHK7VwwSdw8PGsPWOJ/HjuG2NH1TQt77vuIRVDA/04NNNFx49g6LPATE
P+8SNdUVWtKxNDp/6Fr10tdrbr8hTsnQyiIjkoP0gjtlwX2Nf1JgTqcTHuYx+5MR63TTKbILstFt
a1CmYo6icjVNL/c+6+hY0VHOfm8DUj/qS1pwLxD+Gq5Y62VzUHXLXnyXwByI6yROd8wm5LkbVdMB
BVZBg2RtnP7yJDU4OlFhNUYuW38NaW3NXgKf+YUsefo4eGMfpzADkAWsyeE7R/eUFjobUSO4YisU
TkBYepfweXy3ESeyHOctGDBJZT1Ous7KW5GM8BZyQ1/QOSOzS0Wm4ShvzfYN2PZ24YbrQO3Tbm0w
1TeoE7jGTLxQpGploUE2IP0d2TQpuetBWsAGx2OEh9bjjRhZPE+HvvGpPrX5kJACjz1yu1XqFYJ+
nwUHtw3dB23Z8mCz2d8RJ3lT9gQ97/833bBj4w9cloGz/ueu29Mn3oa/vYr+Bwjbv332X39bmp9/
O8w/+88v0f/UfyFvL3/Vn3YcLIq/E4LkXAisB0kcpMr/D3p7+U/IElCKhNdlwUGcwwj73+wtViZE
GXIAwNkimiNd8l92HKF/j5HaThD0Yn9sWSD/iRtHL17b/82TYFMDBZKfkiQGyguIN/otRVHnwZzh
5QbHaHrIaRaxI6Q1coMFHWOuIX22WtIXJqPotd3yHu2W1dm9WZR+uZTe0FIUGDbQen95SdsD5ujL
lJyCk3BuuB7FBpKEBJQ/Z0mHMdVG69O2DN22W1OaHVtN/12o6q/0/B+/UYTwBIXRSeBZhr+5iyIP
EKJHxKiyQuuKg3C9Z6NFy95GTRlvGn2T1umzzheGaP6gbmA/socVrOPBq3GG8oWkmGvJfauYPat2
oOWKpKtMeLxDiwyODonI4z+8Sv8D//ybI3p5Cgx4NV6EFLGpKPwtaQPGK4yDTcpqg+O4X6wH42q7
V+t7UwoY/gW0Ovvnl/xP41K/bcT440axGC8lwXwNJzb5jdfHQ8qjIaPIWJiWvsgWcrnFTglyoUiG
lN3B+kqgtKHhZkkq9uPa51f/+tf+LWH05yUgPEUvuZA0h/+Mt/MfWOx0Gu2WAumpxn5OdyCG4XQy
0n9DW7iW0JLTmxA7IqrGJYjsBW2wkzhfS/CgwQ4je3PVCBKhB5I/xs6iLYxwNv3rK/wtovfHFSbI
MiA5jIzXxTn/6xX6tA+6tU9xk6JXYW5WINRz4AqDE9lAYJjgDqr2LrkQbMCFaZdcq+gLwD0mWZzH
dYxI+CHg3UHhj37Nqijtqyh/38A9BuxtdCnIu2Av8qd5Zf8mkHF5fr992klGgdTTlKZoun+79Klp
+76jCdL8wQBVAixJBQUJzqSEPgduYzz963tF/nstSUDxM+RXYqRZafYbxZ/FhuVrTtoKJui2t5m6
CrexhRtiMQp1sr6ha4SWok3hpwwWnC2Q6dQGbaHJGlyA3eSw1Eb9m8v677cBVwXiP44ROoK6/Vu+
ac2zWUFzxhOcnSlx8lLYhct8RI0dqi1YdfXHbfiPsJR/CZz8FU0xP+dlnX/+Dclm/bc9kHusbRr6
/3dCzn/Zd/SPhxzGDYp7/c9PzP9hb9Sf+4X++P/+PB6zEGwJxVqqJEdkKEwvsbA/gykp/XsSE4LM
GLCGnABL+a/DkdK/h+BXLl8kjUCs/EMuhcR/B1MCviSJwDNFSC7+J6cjqiz9y0eEvxssNktJFOF1
CAlAur9+/3TFFLfQwGE6Gqk5JgLSEUASeOq+Yb+4XPK1XC6VtAIJ7DGZcEwicCxDcoWDKBC7DHx4
IXsdD986hCXzW7Nik05Bek1/RDDYw0r46JRiaQ+g+7RG/6lSPkNhDFo1PsSzEG8BiwV/Cjdmh4eJ
9kpXokXsvxxYb8FTIChMK6bsDCq2GbE1YvEJmtnE6PrCSdMOajztBgulpZZpOcQ9v+8XTn6RdmC7
1iWo95NcMZtiM9IjxS4TertKb7qKNMidjYUgk7yz84gpZVIdMtwqRJygn+0ZYnacVXM8mPq27rZU
IIom4JVgmdK31ng4sTYIQVFMKQX0aetkK5wAp32pRqy9ZmB1dNmjVe5KKh2fq8Fo1pYTb5tnlgVd
sp+xRypEEZ1TX1rsSmrvNI7PHReOviSTjq4DkJ1IoOoM1lcAck2eZwfOvEi4hl2QgHdCLkPnCgIz
9lE8UOisW4kQBmIlcdxUy4XetyOnd6nSwzWZM7jOhI/vmgQ/4nnxqE5ODism7y7eJbnF6I49ERlI
D4WUB7Yc7ZEcn+/rGN7gCdtBrCp8r3y2T0LOHuWWeH7T89rWZYKkeV64QEf61G8+cHs7AD9GiDeM
YaQt6RyceUrGpASIxILjHOft25x5ux7Wkdfmpp7dlpexEBrUr6XxPVosYkuR1bq/zkJEAgqTq6Uv
BjOSI0xT8Cp6EzI/wUtrRgABHZaZAPhezS7ukbWkLluWikQDHXbcU/zzYiIA5BoHcb1HP4JijBZJ
b8Cpckp2TTomtGB8dM+6QbTi2LqIfR+TenrpmgEKFZ/nr0HX5HISWliJYVdv887My+KqmAx50czh
euJKQ6KfYLHMZRhA34OBXifntg2j72NOVnfEiqys2wEk0qYC64gnhsjWcI7sgmVG2HQlr7FQr3mY
RXoPzzp50Xp1PdKhU4BsKWnOmbXoQDXpxresb8ljsDb6w+dbcpVfAlsDResq8aPpUz2bGIEJJRb6
LGA2w20J5QBKJxw37HGI/FfXdP7GxOFsIVIMDbkDWwugxQ2S2h3toeEefci7m7zN5+WITUoSzEBr
uvcFlMxd3qYhSIkcMyAQjlxiasQR+jxtDTYQhegXgMYEWbTspOzja7b0TVyNfBNoILaAkyusqaqx
KIp37GYeyQq9vBk2AGJtJz6WfKBul27YspJAXfElGTeaVcOEbUQsC+tXhHDqg0+NLJGc6L/UCAVG
ISexxwox95YbfHaTbrP0QKYLaKo4vht0/csdH2LoHqwbrnpkE541T7AcSyFRUAiVOwz3LLoHBu+w
VyCP2iO6om6HiIHqihbBku44hRN7IZ3UV3qz/COWGIp3fllU/SCdSG2RRo2pD/k22f1KefPdjcG0
QVXPqCmQ1F/xeqjpWSRhdHL+ssqBqR47apoEVAKr00R9jfDQztHscyTbkLR4XQnvfyDhZvLLvijH
DwDI4Pd0ErpfqqzZMcPtbTMNwQn707CawvBB2Sesx6nnsok3x6pG9UaXc95N5JxQAMUmGdWK2Toi
tNA+RBxZRmATS4+1MmEZA6B7M+2W3vUXyThPRfBBeJ32LzCQgrCyDh8KVizkYVUHQwz0/DIj/uiw
E63AIpnoEM8Wr2fz5kUQfl9WSCEZHdodE3Le54jKVLBpk8v+gkvchgj8SIbc4jFhOsY3CqwaZV/y
5TxtmMyeB7dGWBbGRoRd2FQ/dlsQPvNN4o4m1GLjFnx4YXeKte1DuNYpK9YQm3XAscQsuGKetp+J
qQdz5AiTyRsGr7DMOEpO2YKK241UhEnh1xkwpJD8mWQoc5XhDps9AAvkQ0XiCW8iUAV0dJbn9iXf
/ORRr4ioC407L3YQYpMH5aYAC+y2vptKsfbjWF3cN0yWcTM+Ij8T4ADw6dCUzQjfELAZOoiTwPCg
cCtEsutRzfKSpMJdYddTeMTL7IPT2hN+wsg5itKgP9BHGogZOuAU58deteIrcfn01q/z8BCYRXTY
dyT8D8kCNV+SKjTG+bAC78CPWLrSrK0/kZ5JedSgNldksZAJKjug2Qwew+Um9BQSqJVde6+l39Ag
QL36zCaPgy7r+/F5GzJ9A0bJMlB7DgYnkyit+YoxA1k33t26S0oxyhrzarchP8uN59E+DAL/2HZh
BsY/W7W5wWaU7dn4EGOQbSWOIy4RjDq6ZM1+phbkElA4clvbJkbiBogk1l15aSfEF7kfAA6m4KeE
AwLDttZtR7a2Y36PjXTGFDCAm5sgmvP3JN7ih5YGV1OEpWQIuHePK0DSK9L6panqnohDhCJX1dwE
x1ZAGMtW970dFcbTETWThsDMPuK5y1QJXCB7W8QaAZ8AXtRgI8cnYoSkKRFAlSdY8ADhLgdAKAAS
wWLGpGfXFqsk5q4tjaPiEVGs9EyQz6EHE/XYGMeTplKqnZEV41yAWtiwk9GDuUMCCP18OoHvdAg3
nYPJI+Ufcpo8QgLs5EdDFn6dGCQtkqHxR4cNiTlqHGCfZrQRwZA5d4eWDxaAMKHLYWm4vQoay1kZ
JnbZ9anYgM62Ir01UzD/MJdlU1Aam/dGb88BwcFa0JYjn5qaedgLNzLsvkhCf9ldNXJkPCNUyQ0s
kDmxfkm+TwAZwwPpFQ3Opm1PiAHGBzrX2QOjvitiKcizSqLxIyaNHuAbTOZXgj1UFr2BpN1dslxS
i01rg2QfUy8hMmZjtwuRYiXHgUn3nVOef1nWC/M61HABD8lAEBmIo3B+sDXmxB1tIUWcWRfy5Vrk
BLcR/OK6gQaox68IcdXpArI25lQD6kpwOkuKcDMZYLoiwQCjPMwQYhLILD3ZHGbDaXBJ5x+jeXo0
epTDGVKQ2QrsI9wetjRCsiLyDUAFJ44CCgzyeW4GIQCMFEvpAIKXKWvcUGI/Hj4TNOLLPdyxBgk0
np37NhBHuKoRgn+ssUWHTRK7xbkVgeZR7fJQcZzl6EG+Zha5lxgTLqQlS6t0gI+Ewpu9YgdgvcFH
CbPlhK2WSf+59QvWmqDQ5s9II7Gv1UwQYDmbezi5enpdnUrKNtosOUdyU9eaDqkqkZMib5f9pq8J
erVbvcT8kCvDkWnqEPE8YH0EU7uQuqhwIHimEmu62A8ckKrCkZXJMsiC6A1Sziedkb8qnVHKF5zK
8dcIwfeNiHgMCpI3KVjvekXDEYitf51AsT9jfUaGraVJdknkhfGTnUBxZHiTJ/rNWzaV+eSV/bEw
rAVkAUM1rsXOoSf/JM7DMt2ap1ZScgqwdoLBWYmj/DxFWY7NlJ4Yfy2Jktse25PX9lYMBrmy3AaI
BAdsjcSRjjrxe/xTh9kdZ0kDDrrP+F5MK7aaplPkrlafLc96giuDyCOnTwJJO1FRhqO82eT4OG+a
P+Ld90dvPEVaNMMxX/V+Xe9FhtUdOSTwq1DpaE8DdAVCsZ9IblFdQhqK0Ddm8ON1q7fmDfsjG6xw
o+Mlczxe1lv6KCQ3YzSt98y6KujasYDdIXYTMIlz2OUDUkGJhlFhPuRqxbRftZd12ah0zkGax/Ht
5PLl0QbYDMUpFd9G3FuEddwsyyjp5XAUCLdjnyly6GIXJk0kS2aC4L1ZkjU4t4j+AGmKuvQFWxST
sOpbBl8TgN/wI1RZ6hCSNMBL2WU4G1ItB5zeuXsSm6vVfhB5i0cY+/dINPaD4ioQb7JNiB0AuN9j
xaJRH7Byz30AvFkQUSWS3YkmCp/R4KLCglZDs77OzbmOBvezq6dtn2ypOs0EG2yPINHYDYaGrD5P
7Ui/twNy/opgnKnQZHjQ3D5fwSJI5z4c3eqxoD3DhllB612nJjGWOZ7YUqQykggMgfXHukcvzXd8
vsm1xrLYEWx8iNPdsJ4f66ZRY2UatbchgMsC+b7ujoZohnb1FApy1jlCintMxCH23oqgxVSF8QYi
YwxuDiQQ/YixnnEq/bJifmU8ZGC/VnCSGJTyZHuZaw0eKFiivN1jgV8D62+OT6YBvdi5Pqt0E89H
sDc5MrvRLIp4S1Br5DLssMsFi4niDEAe7TCml5tbW0Q8gaZ/sGCq73hqYsDNc/M6i0xlEI/HBtv1
WpU8+HkZ9HmC0B1WGnE6rM3i8EyzziHjuFreoqGkHH1N3PSg0EesDS75IvIvkUfZE5Z2vjQ5OMUi
buFXDT12AHajT/cRomKHTIYZwmvEFhnD5tTRifEepF5YjYCh5h3OZoXoo1g1oteAUKJ5TbdKwLP7
0S5NsuxzmkPPSpdeXUb25WtcvLlzWHRJ8LuFSNXEA+c4pIGRfbLFhhXCceQXk8w/mgYHPLrR5Jqt
TfLQjhwMZFPbm8H4Kw5VbSlUjOV+YPDMUbLkB4IE7T20cKTTaW+vbIMpiU5YOAyyu7Imid68b77w
ujncY6zGWf8Xe+fVHreZpum/Moe7B+gLORwuYlWxmDNPcFEiiZwzfv3ekL3TUtktjjvMTO+0KdmW
GFCF8H1veJ771ZM37A3FvgsVbCo08OwiJUKeJf1CLYT6UGgIlHLUjVcm27Cf9G30Qkyx6QKTRb9V
s1dR1jQv4T4i0EdbmyxaiQ6i0vZZKda39HXFADVd67BwgpntlEBKSuNtyAVpF4otaog6262lKQPR
GDJKzXNd+mnRKretJC1nxmqKXyzIwWd4eKfXoa1DVw0zyvBWv4jzLs8qPfJYJKev66APk11mUuN0
oWYe+qwh6Gpk3ruDwLR51cB9LgjNGu24DEq7q2Zi+gyDNQaHetrV4UK6P9bZ1WQqywU9Ga21tSlf
jtM8EhWaU7++Y4DOUgpGNFY1tTDvFkrTx0WuU0fvSpWcGF7AVGeiKxPJv+fCjAh7c6+ymTw1VjdQ
6a3AF3c6i2iPiQIluaJpYVAAudj10hI0uZkFZY8wC7k4xY9sa10S7kJczZcOCt+3nGOu0UJ0WvZh
4sTZa2213qCoWp+lPNJvMBkO0ITjFEiKrC6dXVJgdRKN5ZLKTaBV+X6SI/Ts8PYuh0xFdJOhdcSf
XpUEO0Kh+spQhU5k9NpxBKPgDIbaPE2teGZICwRVUTO0m9xS+12Du/c6F1UKRyJSOCcrs6cmV8Sn
UCxqF0pEezFhDfDgW8t+rW3lM+TbNfhOh4hGu4obTfc0I0kONZABZFLDTpmNC5Mwz1EbQz1bqGUT
SFmri18NVIT8DaswJkdUx4I3shn7Og4s1FVRcWShSj0eGfMR7wha+6htGhTl8iYJje6WnA5wkIjj
fKdjtvWnruq5P6wB50ZkmDrKKH05n3Jh8lhx4Y0qZe7DtmgO6xrV8tkspXXvUU3bL2HcPQupKd5p
OkTgjc3a3a8jOgY5ypTHZk7FAPuRyFVdRbSRXP+2jHrP6PI0OjTzRBgyYRPBCa0R56yZ8WUu81dd
4I3MFbANHdHL+7gYYcD6UN2gkp0Ih0LhIlca01PD6bFP2VgHqSiRgsXo6+DUjOjR55u4yo2LGrEX
gjfSAaR1MekNYiQtOROzttwbYmu+i71yJYSE3d0srARk4XKlq9AUZqFfMKXkgr0VTtJZAAiGXn+P
Zpfa1AKm/UGXC+1ZywQEl3h+xmhIzoymrwMcErknLAS2FzB6li9rkiv3WTaLH1NL/2BYLe0KnWSQ
6traX9T006bzeMSLxM+Kd8Waf200Se4QpXczEr90+YjNtLjKOk3eNePYeGjm++VazKCkDAtuIbOX
QntZuphICm+KTDhsCI2TpQkKVpOk5VpUgNLaKC7Y9H7p3vyhNsJdVfDrtBfwQ//gP2aADd6rDd/f
nf6o/4beV5pKf7ml8H/y6L39kXLF1//SSpAk7K1w0+ilAkc1ZJl+1y+tBMH8E+07Q7XMDRWIV3tj
Bf7aaFeMPwEKsraPX/vpf+60b4irrWUkgcaCmgsp6g/4XjVaD9/34+jB0ea3MLxqMiZ2UzO3VsN3
zU7wuGFbZMmhYquIsrtW7FT1HFW+lo2IThZ5mnFr1KEEfUdUwpJmemQRlTnR9nYhRUHUJuq5kK1F
fC4oqyngjAu9poFljEAZkeRG/WwZnqUmi9jYYsrfta8pgZF4bRh0JAiXhyWZCLAohYzlM4kkzy4V
aXmeIJzABlbvjSSfDMLDZJiJWkqtcKdi0EZ3JkIdPXO1iGaRT+K3jGWYRCkQnNhfKnG9XTJqAPQ2
4wiGMm5MSlFZgcGSitmKq2qM3yLFzJugonYW72E3CfVR0ikqoViWcZmuXYoFgGyFfM8wS1j3jSWN
/flSCjg9qUaWWpM+q/1cz4RWqMj1nSEPevqA+qARO0yUxiTdCvUCtaHLVCU6b4ZiusstKpo7Vegz
66pJoI14cV9io+Oq66KP6UUvd4WJajCDmJf5cjnzWvIY2g1xcA0upekL4qqhUjSQ8Qw62M21VWL/
ygt0vRsFBLvZoppQ2cl0RwJ1+pgYH3pBL3zTpE4z+n2bdeiDIdSjvvUKTRaj9dAICem2nfa1is9B
wz7Exrtx4mWp/ZJl9F4Iuoyu8JqkwG6DdUROMIqhldajBYk+kLAW+4+spjm12gg49C3iRyO6KhAn
SX4YCSqVHAvOAfyCVSq5uUY8VBeilVSQxOpWnrAAWhQj1SGD3oIuDFPPrgCdA2l9LGCoFmjRoMwL
plnvCknBHC3rYpP5mT4bq2dVoHmcpNu0w8jtGyoUq95dNJrZCYE4zGoWjPyceTf1umZeS5BAFi/P
cwmpMV0ygqjRlDVnavB3ks4t5T09ff060qr0uc5AaTkx/e17nca67KSZUV+tQm42VIOq/iiEbXu+
xBjhbSMBJ05JiQKXPWi1PrirrNNpIaMtH3pzjGGFxcCFjFhPy2CRwI7ZOFhUEcS2nMGqwphRuWLc
5fqO+I1zi2UVaX1X6cKlLlQbTiadEskR2tQqDxoKsydooJPsUUZsRQ8Hozk4rVqBDKKt0oU+AJ3u
a8aWIeGJECqiorgQrqQaJwblsWhIoUyKVufPqYA5safl80I+hkCt0SMMbpaO3c6OBGXJHNMMGzpu
kGLwUEUJFFWT8hK1NGpOvC5KBTTTVEl/7Tjm0zgXwkdmpj1aSRyqiQspF6NVXEwThbm+n1q77Uwh
8puoTG8sBP40tsykwtQ3z/FzDvkNNW+z9mA14DxHnkIe9SrMhtG4WRkrjY9cCB9DFVZtoIllWHnG
OOQPGigxidisg/HD07qeoSVqXlOThDW3S2Q63FIt5zeaPBHx23jIkrURvYwwjerNsqo6NBOZAmyw
DtYc2ijoe/M1pjVkwVBbi5GqJvpJ/qPyrE3e1OadfkfbIRUvYUt1+bW5aBrm8mwDS7uWNfYF+Z6Z
D+HrNE7jTKwZ9hsjIAEDEr/NAPFNHqytPh13dalFrqULkGqw2CYZrQAN6Jayo/AiZ494Jc1yZwly
oyLd7bv2dhaWFsRAiD+f/GGoKDNmKSH9Zsfsm1uwPAaa7jHNtyVXHZsi2vN8snpvoxSgwHuzhTQe
OLy0LNOh4CD4MxmeAsbKwRar4tAuVQwwzP8I6wcIWLqK6FyKrYtEKvvCHQlSs8VOiMuWp2LSlPLa
DHMLSH1vZROdzdBU6/0sS73xaCRyL++2pbcIvcEUkhTUIVXh6K0QeLRacvmFgv1SjAKVvpjilR+3
JZSUxFTpFkO9bRFmTwV1QHFqqnrfl6WJgzGRn8dJFoTbcdRW2hz0pq7VkATpapkL6TVeBUhnK5lK
4g3jPEqekiGNfJIKSez8ZQoHGSXxRP0rFkSslfFAInRhErVNwUCHUr2zzKElFK0IpXH/TdEt7j9K
owCywIybCzaYeZgJuziCAYgMpEELn47ZIcDqjfAIfoXZODkynMhVpbpgO6ll2uViqVGZi2I0+G4L
P+q6ptIJOQBX0v1Y0VRCdak2yT5Lscja64RPA3tjk4SePMRzh7YlGw18qa1hkG1rYYN+N8f5yI3U
ioTMfVhLz0wWKRG3jYImBFHD0+PkSd60QQe1hgEQqOdziOVYe23QmjgXJ9BQlT+EAvbHuMxNzgph
9k2cJ6nmamrS+iKVrSiY8AGg24UVtnH91abZE71Ld5qkbrCBRlD0c6mDdWtLeDYVcAj5+gGrBem0
FrYSwywoGiC0oUDnlkUUR5fDKOGfTWBbpgdraurzScqXexxiVebnnMfsYhlNEeEbxMK4p2QfS50X
U9OnyC7SCzysRWv6UdNUZUCLn6QGBFlMEomt3lRvy0zWUK6nUM4uS71XaREXKiKvXBzHW2i2fc/y
r0ofgwl9006EHJcgfEQazuVQz9iS6che5em4UeIKWrd+M0fj3VJ0kcKIhqS8HdNWf4kbCesQiR6j
K/p0IRmJ15JrZOAcC71IRSuyRTc68A5iwBsKihjXcrkoWN/Mdv6yyiGjImQhVK4ltAOMo6hLs/Ik
oirdG+XO6M6Iq+b20ipWNnIXgpekHhoLPsArVtquy7yeeVImpbhUL6b7OZ3gH2VSFX5dK8xhjph0
0V0vWYtETWVNyot+rJvhazUb04caApN2xliGTI+TnSEi+aBrpF4qOQ8jSVQFr5TWaLuk7cnlQMP3
ulunSknXMgKteB2qSybsMkouhm+OFZHfWup6dSlFm92LyTVozCgdND4cp6ZzwwQ0F8/wVtqcGFxl
D8nWbS6qHGBHVkz4PypTj14pLYoY7rO2bXeMVBJADlKce65l3KGXEkaB+kZmBEZ7K8RC1waICNoP
VBYrhoFSDkMMHYAuDtlkJrlfF3JJnTFpJx3lRqXTzrfIVA+JiaYU3e1sFaifF6m6WgEzyhidhFZ7
KpWsy69kExj1rYbBj1EV6FPbMVsET0DnbTZxEJttTeOTFgdvo+PZFZQB1J3dU5xItMwZ10jpjmEb
px+RoIngIlLRgLy2SNRs1hGfpy00FdliK67g//Mop+6UGkZoS+aM0WBrsfN45myJh1hpZYB0IGjy
Xdvp6saAwJ1F5APGiloojdw8y66JrjAQGJFCKSaMQhPaDHfWRthbFsTyuqwi3aeF6Mwa1UQnE/Hy
2rNF9Ox0Q22+UtZWmKtT9WrlSFElpARX0Gggk2nTuTGO7eVQdtREw1AaX4laFuZFkX4yT2RRmxcD
e8Sd0YDTc6CiRNdI3mWmL+lhSUdKKtbOpS64PrMiNj1qkVgsvNSgTxqOEKLtQuG8+tShjadkQjXH
wqQi47C6SaCUp4jphzKrYx3UY9EVIA3UFguPkvXOnFQzLTVUfrJP0zj5QErPwjA0CruSztA4cweb
lprSCor4i6TpE82MAZit00blclsVVYZJLh2UNyOXDRKgaBJpC+n1Zg2pomaDBSbs71GbV4UTx/q6
iwp0N45eqmMeoOWg2RAPWfu0VDJjBkS5Qs0stGWZo95tVER3s/iehmEOsjQxhtZjVgBhqiqMOFny
Sh91HJACzs4/Lgb8j6XoP5UM/jfM0+WfQ6puh7fX8nu54Lev/yVTV0wk7EjODVjU+g/zTWTpT+aW
IYuKRZKOGBod/a+JOqI/cOjIulGzomiVNol998uoQMZbcgPRq6IpKdEeNP7QfBNNPNH8ISpUlW3A
CbR/BPiKdaLGVk1m6629/gSXcdDv4mZsmEgSNeSt7dFk3zTeI5EVHvFYuXZ1+0JNXZAXWIVlsewW
JZFEh9laIQowHusaPEZh0v3OwSmvVtCpcA2dsFaUXr5QCERL2Q8TE+VNGmupmjuFRtdrlxXNgPMz
mdLSFRi61qXnEEOB+nXhrMgX6ZzAgnIHTNi008m/K4PNUYd1Cc0U1cgXwIkpoHezWsquR4sLAcnY
GVmrIKjqckQB9Jhj3eOhx61SUnzDRkWmLDLhAFEa4X+K9y3yBw1VEM2hiK59RvSbGgdcyNGQe32I
KA8ETMNcPHzHXEua70D039ISpec5AiJt8Be4T1JthzGbtW/IXQGYcTVb0W4GMiinYgQXFQLsb/Tw
MNrgu6xaqXdr7hAmJJp1fw7XakUipU0LoknIUfRKlYrlwlVWDc0ZlRLEWF/SgcwYelJUtbiztG3Q
CIwn7IzNnI9QaUpJUzLIeWa92oY6m+a+R/eUfSxIKOEqEg9Zw5kIQDHzBARWNJwgCY+AZaXqMaRv
jUqmFcZ9zCraM+pJnElnGP9wNTQjZd3ZUodbLpcGnJdVSjlrBIQjyJnKQTmfib8St8kgLdlyM4dn
6YAy0YGOIfR+BiqBlyfnKyRVJnrBgsnB+75pvcHstNps29zLuIG3SneM0qAfl748FGIXVcx54wth
r7KzNmGlmI6xpElFe0KJhgMLrPhoiqNo2ipJLlZaTap7DFRrYVxXMeOh7HaywM+UFeIUvO29ycks
pxk2k9WvvGGJFAl5NtxZ6xFhl2q4QtdDZzAzZQQ8vAqyNrtQn+Khoi/TxKZd5CFbSFOpm34gruXB
vGRrY2SjI9P3numeVsnbhHVuCgydYXzifpS0WXlFs9koT2JdRRVE30agxk7LUR3lPVSiDUiFeiOc
3LlvKxia+TpVhJc1HeohShhjaM1N6LWrCX1SSiNe1JogDEAcq9GUlQErtc5SoL8DZiGAzZ1j0GqD
pHXMhGjhCq3kErgxLRIoZ1Hqbc9b9KRHwjtGVzyx8wN3LadxwuHLeL8l1bBB0qm5bOOMHy3HMp9M
xxCwTTUiNEW5pdTPljI1nVcNcogCdixUN0rb/qUsdPEWmYr6stJFf6hR3cHQmJXymCNvlHYw46Lp
OMQxNr8OwZVpdxqISzY2nWB4VVNuNsI0dbK1VkZ2YxU9oy0b0bSSg9GLZkILSa/2qpZXMyHQPN7g
Lm2fcqbr4VRe4klyamPhVUN55lahIDI+Q9llTAPc0pwGFX2W6ghnbPWNScvNlzlGVZrbHWKw+RJU
ktk7cg3/l5FwkEloHM5mVx56aOiDz1K1wPioZK2/rdCO58he+wrz7rQiHHEismyiGPwIKH5sprml
IPY1RTLWR0pzQnwj9BYCETDMUwg6cpGXFeFwSy62+dZ5TKmfIZNpMAnLDRqvtUZ9IVtdTMUChaOI
vVqdRKndz5wOqpZjpSReUkiNfiZQCuv3GUMgu3PAVyYTLZsxNg4wZUqzcScC+Rb8TEUpUpBpXqBK
oVSGxTPXxyr6CmcxHl9mK2xhaZC4YmC1Kkl4LE18MwvxOkEK4QMi8QU2XaxCbftCHdpcsz3ilQiN
px0pMLx31gT3534VO+0SZErb0T8x1PtJHI38GHURfGJZH9s2QHQ4i3rxJFOkLR1rFEoFbHQsrUuM
B5oOG6nVmTwwn9bJtkGTdAyZOTkOcj3clAnY730cdyheQNfJ8W0B9q9lQ8opjMxKMje28m3mpQH/
CONvpMixJzOYU7kB4yIaEBXC/tqUOuBg7RCC1ZILIZ3RatZh6DbpBFhubJCZlqoov5qQsVq/CJHf
IgKLi4tO2+Z45vpKE5NaFrekmBDnoo7storfBHXuXGugHNlAwVDRC42SYZSJ8+wCMfjKZtppiMeI
GTX5Em5jSMMSFPNE6hyHVyFEarIsq5qWfaW2IqmV3jfvVFzrJ71c18W3ENyej2DXziP2pu3WEEUq
LNuo0ykRrXSH8AOZfjyh59wnesfuWbHvyi6i5aj2DYFurw8SQQfnltbjEvvkO+OrUBX1W2TNZoY3
W27wRSFcbGwQdOhKNkkQdiB9mrhlIhrdthxS00XVBxwrqdgAwGgU27zWThHobpItbyp9q8BqF00m
jgLTQOqbKFDHgY1o0wsNCaoec2showjLGpUK2zea5XjMI9RTZp1ATZTD7KAaEVXeZV3BisCSokff
E6z7UVprL3MdR1R2ciqn2OYBUJKWV0K77sQO7sMN6vlYdyxFUYJxSPTqwA01D8itZ+r1LakaLmN6
nBgExPhND3MmTQlDvxzknGwZaYJsVr5S12N7QSGjPURKeEOaVPEjCyo5lOBAM5vCUr5S2KzvJqHT
qXtB2cfSrssoq88bLeIeS76N0l2+jdWtv43YDTtZvsSYAUS+a1IpvczjbK32ab+w8hN8xNesJMqz
UmEZ3+FpTN41rjInFIqT/DT2aI7uS9OyhkCg/13i12LOw8Ec1VEMSnQVzQ7b78oaZBUsizSeNcnr
dVRFwvWs1UqP3VNCMevovSFjWhCtFeV9In+JKT7cNopakTMiePkaoqrEaswQB3abqikGb+Fc38gj
ggPaoS1VKRk20x3gEBFx2jDg1Ygj+ieYd1dGW3C7+4YGYdQxgTwD3zdK4zWb8YUCp4gpHeILVc5E
Sn1c4Q5KDI4FJUNzji5yrxWcCJvsByVrmqjjeRxJOI7bthbv0bmgJTEqi6AiSsGogdyoJZLnBke+
h8Y5YTlGi81caWjsXwqKLPA/RUZGQjzvD3qrxI/CWFY3UqwvMgLzDHRzXlcjME0NXT23ImEWg790
qoR93/RuyQ6LOkssPug4x8fOgI7czaP4xCBKlc7tqKCrIZ+kbkbvtLErckQQYcIovk/DqNP+0prw
QUym7iPWrCp8bFoKAexsdTF71pjF8vNMwWa8oxqYGRTRYzx5FJzwTbpMeGAQ3Se+vx9NYwYpgKGQ
otD/w5koW/JJr47JnFoi8KYg9FOp5UrUSHAqSpfXiZFhkuyasf3VWv0XDZm/OSZ0XbIOGcOvaiFm
VH7sD8pkTCO1OcM2pKw4Q/VlBmu2OY8ASXtZPnbed63T3zGdbna8P/sDeY8cz1Bph8rbAZlD+OPx
NGFO2RQkpqcs0bXOfutwjge0riskCgFCdT/TqpGxfVK7ncfLnx/9pBu6Hd2wRB1LtKlsHtSTJGvN
GpzBUkb0XOmiZ+mUAme5fPv5QX6cK7S9RTrCEv3WTVkPuhh32fctV3pr0GhZzG1hVHVgazolfPxD
shdlYwVg+d870b9zOn//WJh4dRH/gHXqFAultKPwUTFrnaDL7SOheGwmSzwOLfTdX8oKf/FWOTHO
/vLG8I7T6ca7ywi8E1OjIDUTsLd6G6bN6oPaDy/qVIjrDkFKD7Mon7yaqNtFKdIcjEIxvwimwWgB
pSHgrFFvse+oj/Pc9K91Xi6HVQBp8MmL/O0VxptnGDq9dy4BT9SPJ3+MIqXKJk5+yrAjmgCUzVQh
Df1vp/0P6ST+/6yw/JxH4FRfq+7f/tfZ+zuA6Oh//9u+y4ESdN+XXP5MIbBAeMsIDRkyitNbYaTj
/9NG8JltnSMnRt8g6jI30q8FF/rHfzJlXLzWNgByi2H+veBCV/JPpDV8g8jUA8YGGsYfkUZs82y/
W4lMakCb/52qH7oIbmqD0s73jymJDcIiQAiBjhdMG8/SiGr3mSlfFsUeQL/OxIHylpYpJAxgA+Ju
7ne6cqavFEVLqrbxoSQLyh1sJlPsbgYQYpwJ5e6BEqQKcVj1TNXpqMR0NAwCBcIjdKUMbT80zmPB
RAnIOrHuG+kB+RKDHUJ9P8VeODha7iIeLeazet0nFUXSXbLcFS0jTs7jM+Ohuyve5lftY34tA0G9
WIrrJH1e1H0RfmKUV3/cG357hk6s1cRaEWN3VDkwBa97Wd6Nx+qleZF1R3sU3/HOGF+k2jW+VC/V
y/AOpYFizfoF7BnhP51Pf1jel8QlfTYV3IuuVu2m9GxIv+qZYq/MGVzPO6DHKUKOfZ8FUrTThudc
+GD2iV0Q1M7p1bS4P18ulR+rbL95S+bJBmDkdadAv5GDyXiq22vQR6J5pgn3tXxFr/Fi/RCuzafh
WNytD9mz4gl0J557vB+jQynbahx4NxgX6hsm2C7YTEhx8A7wjX/jyzzZQv6LXuZnN8ipuOif4Ab5
bFUwT+KT/3mrwu8sCpTJTYMaEIwK6XSDpfnXFEBVlCApG9MecwmircKYUvwD2dKb3s+fhM+OdrJI
/41Hk7fn6s/R6bflwQJKw/6iKwqB+MmK16orJPYxUYPB0YPFmTzVSd3U5aF3LI8l3ln5wGviRn7k
Rq72yfIkbRCBn70A42R9KhglV4dFrAZqgGrFA4UDA1CFD5NThLS1p8XpjzTze8jTd+br/EZ6L9/L
DaQt6rw2Wg+BTOlQ31pUu8HMr4jUbeVLcihmRwldib+9L96j617CVehEoAXvhQt0TP1Zcs/gOf6P
f2fv4w6z3S9/gG9LK1cpUCNRg7ZRERkeVpI29LLOSxlTi8X8Ljr2H3HhCvfCeXqDAAJGuHKIrqLn
9XWbpkat/wJZ8A32Nuqdx9Aeju0DnWd6v0ejtfUn6aF7G4PscnmcziK3uGkYpWMnN1mDPwNZtn2n
+HMFhNJZSXqpr5MgUyJ5xscWu3TPaPzx2Y/6a/m1/spYRwZl8gtvlX7xJl4obLujt6CJ7xylvt88
ViDis6DayK4uJc4B0NuLfJa4cO0ZGra5/G77IKwhyDkxRHM7d35+U39+mU/W939d5n/Gy/zZakKH
8IcI8++9mmypzm8WM7oE2BYg8rBo/3j4ZpyZxLnkalDL0fskq2ikGIreG926s1oFnr8C7Pznd/Zn
hzzJvv4eh5R+d8nUJQoV9KRMJM4/vs1Mk7PGUko16LzFmd3OuXtcvfjCGT55b58e6GRz+KsPtAFt
fnPhkCeQlIDKUklNfnxHiVzFMqOy1WAMw9BRTCgqwKCwqqpMmkjm2e/qOdoZFh09BTmXz9xuWoM6
nce2ReenSULjylTH9osS14dYQAGlJshF9E3Ji9o1d9qLpmYMo26yJKdhVrphdjfjdffFDLD2z++J
TQL/07dzcoHKLtOTFsNrADWBjsJkM8Z0JWta7QYpheng545KXFoumxlSOcEWn2jJzDQ62S9GW6VR
NJ+Xr2i1DBdZ62eb7u8+pt+f7pPrGhU5JfqC1wfiot6DWq0R1yGWddLb9tJ80nfmTn6qyQ3My+kL
7OSgPU8+qUt9dsm1k33/n/ySayf723/2Jd/uuNOV8bsrrp0szFVcMCxCIMxjPH0E28CuX7vBjs/L
Tzb6z24t7SSb+EfcWp+9161g9p0B5K9+rycgtl9iZ0Oias2ox+2fk1Wrw32brlOmBk9PonN5idrf
fn6+v739pCrx7eKcXrzvj3OynERmqY/WdpzlEN30+9hpbPEQBvgM91/qfbtnlpeHsdcZ99CX7EAI
YLXYCL/s6VhflPbr68H1hMA7QEu3JSLT2n5Ubd0u7Qt0obb1aVD/rWz/sxd8ur60s8noDdYXejjZ
DetfGDnDteXHVxLiUKehn7hvVwcVe3nN+MvLVnREFbyEHd4b+0/W4u3O/slrOS2AQ1b5h72Wz26Y
b/vtd3fmX3vD/O6+/d0NI5087VocUYpk3nmAJ4ZN8NC97NlkqgC3Bt6++TPE5WfXWzp56Ke06URm
kapB785fi9m1LvM7xAOa7CpIztEtMYFFIQ6z052S0Au9y0aKh07D9BO0De7QfbIKffbEfLsQ353o
//In5tMrdtJo+Fuv2Lc74GdPxUmk3OkD7b6EO6QsHKY2kxY7IU1eV/pQHLxqBXNW/+a75GS5/Iff
JZ+ehJN19e9xEn6vgGgZMqoKav7Uk5STpVEB17FOXa0GrvtS2S+1PwXnL8iy3Sc/de33yLM7t3PN
y2fnuvMUe3d7e6E4DMNzd2eL87Rzd/epvfv5EqmYvxevfvei1JNYLB96s6uARgXYne3WZaNx9GtI
TX58pwcAa0Y3ZvC93x2qs+7Ag/ykn2OVuK4++q98Ze0Iu4VHv/cV+0Hw35qd8sz0GMfahU6zQ4fh
mfchycl16F0/MOHoSveWA/WS3V5wBMd09T2FNGfemW4SoOh2+O31dnCFocGfz2L/HV+jtzqdW3vv
LQ1bW727ojQleMTO79U5HIGr3n4XnGCfBYY3cgJ12/Geocvz47F2vZnuOwo823Na+4Ay34+/sFV/
iYLOZzAfXywFifP1Sju3i+OV6Rqe5u0tdijDYbqArbu57XU+poz96Bj8tcpXdL7lJEF4LB8TDqm7
2o1xsZXLmAuxf0w/+sPgP0I3PvB+vmbOV909Pk/u44VpP1Lech6vbgongABxhCG4Z8ogm3HwyKeO
HRyNw8Ezbb5cOeRb7U30q31pHy5ur68Lm/GaPsMjvLPO2z6eJiezz97my8xufbxxbuf17tngvD1A
dPILe2BzT503je9jOonXuuWxsEf/6Wywz/O9xl3HBuFOztP5WbpnwJxHdegyPp6Vx+2H1W7rx/vp
MD41H2j0GccyOcshPaZ7tJSTQ+fHHg6pI/jzlUz5MD0uB+VyO+z2CkMn5PdDZgMO5vBvF8+MZr80
7dfdx2A/PIjXiZvCNrDt5pjbDee49jpXfPKes33v6fboVfvnzh3cyV0Pk2+cc5oFZ7b3kR0s9mLv
SmfHZLNPEjflx17qrxHdn5/OrRf3fehYo2/Vpe3p1GycrrxT3sC5v6+CxL48R/Lol8fJc6+MgLmA
h+du70kHXqK/+J7jfhL1fbZSqCeb+H/KSvHZ+TnZ6CFgNP3cfjs/200VnhuXk3cu2FgqnRfJXV3G
2DmH1+XoeErAM1Daoh9dHQ+H2+tPTs/ni9ZJmP+vRetfi9b/zEXrJHb8Rz6Un60PJ2HlP3L9lDdN
xW8yP9pam9aLcAv8z4+LOWLkcMV/urW2cFC44IvYHztv9Ed/8BhU54Na85ic5c8+vSdn+9xyAE/i
9t++butIbZ9bnNWvXss941588wC/xpFczZe92Cm8zEO46cKv2Rk3427cCY7uEtC4Fv/FfbLTrun4
yIPDyMfyYXBnR7ePg+vBBT6M3ituaNf0tp1UD9L95Am3QECPoyv5WK+d2ilc+jTk7EQMiMNdVtML
xqTb96+K88pI328pPkFD8F445hVqffsmC65uVBfHGR83lXOUkV8erYvmqxKszpGdtrSPV8fHZ52i
QGzvcsKHh8rGf/tt12abfjt70IgVqGcYNhHg4mj29WC/befmY3tBtx9s33x+4vNbUPH29kY39OCk
XuZHfh4UBK/MGvMHv/a20xK73X3jAkrzC7cOtqAAA4WbBz+PYLmen1zrk1A+Mee4xD5J5Z+rN3D2
Bsfk93blFbby7Uqeje7W4dwuo3pAt7Uv92aAfdtdPHigtB5liig1UXjiabvcj7zYT/lTSX0dRrKb
ccEV1/AZs/Ht75og9hmU4EBH84Ab8Hm+2q8c6Ku7Isj47LzLzsl5a8sVL+FsjZ7oo/i1MRAdlyfs
zvxSL6Wg9Sa/26/e4hLpY3+2ZX/2mERKNF0Tg/Fm+JB4VdjVeRs6v+E77OHcEnE33uAUZ42nXOqB
5IsUgvL96MNAdvhOCsctN1jmVz6Ggl3tOCV6Gi/e2c2duGde2nV1bPbysQ+c2MOq7FAAtldejnQo
d4ltE557DMTxC8+f9v1FfyH6QPcO/KTza3ewAUccCr6rOgOVxeNDBuCKDjw8TvngJA8jf0bN6c78
RECCxNKJgy7Q7b2eU3FG3en/svddy5EjWZa/UtbvaIMWa9NrNu4QoQWDKvMFRgnpUA799Xs8sruL
HZXD2NqpmarayWKRTIZAAPDrV99z4ICqQenZnolvCxcEp11sHiQGFtbG2ST+wqEYbLyd9p1PkmW0
pJjfCuJr4nNVVVxEZT9UxZ9WVSiyUAWXqY8PZuEy2AWlqAS+bqgKTG1DUYBwKuih8Ec/PI5/Nwwh
9pIKHSGeMR7DQOgHxZW9CTsQUF50QpdE4aY+CyT60iNghdB6y0Sj5SNHOABkFI+5CeTZwibEvHmw
cottux2W5iNoF4lOMPdM59W0R9uBi12BbnFfg/eM+AK7d6Io/uOQ+l4mO/UxvmlpvnKWAM0NsPl8
LUD31TLelUsU9al93jnQdtfaUKwr5vMyFgKuBkCzh0YPNKQExI7uKCL57UCFeew842X2QbUIszj7
xmO+nKGVdGhIzRV6UnyZFHRqtAtyl+Hucap7ucuD1I9x3yL8O4KmBFqlG7ojfkdeGUSrxMt9HtSB
8ix0bwbNWkC/pi7gy07ifeilx/siLzkmML5oqXPrLd4H3as8iyMoi9Sv8f7Yxdp4jIauhBver1kg
XvXtlfxNvAK08NDR4me0yv1kpSzqAL/xiQA0pTwAlwx0buHnPlAl8DPDmWUeALp9nBOusYAVyP0O
ZyC0fugCvxmfie8tC8T1iMxFtMJU+aIU5+OL3zhPXEmJV4lPPn/vhZ0Q74Oy3fULBpUr1K4FB8JC
QiGhh2wJQDx3M1PhPwCb+2is+DK/SW/0x3IJ9Q3b2u74rbLC7J5vB0jYnJ2cEZG9cGYAbOEqbhcU
WAWdxjSDles8WAzob9PLg/Kso0GBt5s9aHcqrIuK9YoWQh4xTgjLOMAuVRQ8exQY6yS9MSjo5ILM
jT3pkPiZH3ux56ZHTKYTEBbDvAvTVcMgNH7oTYs8iGDSJn9yAU0ZtD4yCcKh0HGuvS9MdRyIPIUN
+bLc1CtuJlehG9uv3g04FgCQ3YZwGoB5cUBtdxW5pxJdPwE6nmkR2DdpkLgw8yHsWkjhlICkj3oN
7pyBO4mSjIMsEOgAtlZgUCeol3zDN1Zw2tYwlSDSJdsBNlTFiTc0cx8V38BFc9wg7lUQe7G/Qg9Q
/m7mazRCI9R6sXaWA7kXVwiOYHHKOH130S1Qz4XJBVEJ9v3kNh5olpHaqjzrCKYnfLbjEZi+nhAL
WYOZ3i1C2Hn4ZQukwpd8qa34RgnUR/3FfOHu9BJBMrmbbexNv1giri7pLAJtolK4X4yskcpxt7P/
6PeetMXSwvOMAnSpHaTVGOQefS+gH97fc3p8RTmdnu52Tym5uxvIK7y+EAtGu0V6Z+7ctfD2AGhJ
bkSKhZNb8SmYoiIlPsuBe2gh3SN8vXtn0bhIg7hCzGpvWDiHCCts407V8KcniJZYUsMFphUyUsg3
BcOiXJdYGKELxd3CDCnMO8NqJi7qQvB6Nmi8Qnpv8LVVvFhhJYU7XuL2A5cZwoRqOUQopBhWxb9T
vCGHcp29Gn4mtYJyCVoF3DhtZT5KSA0VAS6L7lTXoBNuzIbGC5HeI54TeJrH9tH+vfQyOBEhZL/A
F/racAlCUWt41MESWi46+HEY6UrKAuB4V0zPRUpHr+yk6keOOsk5W1d76jkmERtWeKhiU6CCco5P
xkcRe4gNXe5gfPxooXpgYXWbW8NXXBAQbBQo2G4XrS383S5lT8OU2wKUiNi7Jt0KNxX04/6zQjCm
5edusT97qtBqQo/BY/ULP1t1AcgBoIuz43TXBc0pd4FpGgA2Go8JbQhNvC4D6Glo5hQauIStEroO
ni9ym5noEsQXwgynovp+PKonQFJvui/Kzthmm2hp7PqHMgCJNt7leCJFiszqwUFsIHSh0MNAEnXP
WhaWIQsAdAbNJ8GkimNL+Cva6ATcJp4OHxZis4h8G5tMrJJIMMK3XiveSOP7wcerkM4FVD4dDj01
l+MamjnIT5EnzrFdIGHrInHXevBgi7vIBVSXj7z0w/DQBBjIg9+ZQL9hmB9HDb00sKFeUmxicEti
l07+U0Mp3OoG4ol1wgrGAX/OEdSAQfOIOA77X4RAaaAskQ2FFCJdKrxb/AYfOFYa1AJwNzq4Gi18
X+FsiDUXDnuNRp4GyVhEpxBE+AxBsp+Q45RwxCLIsW9sqEd8ecCnhW4SaVXoLtyMGFKtID/ewa2W
oWGdYEC4Vb3v0AvpWxuRpAX9ONRYBN8dT7kAAsBPhBu+8MQ7pFjBko2frTd6mH/yHcQcGhFbWGxX
BwrbQZgKTgIvxz3PqXZgD1Bzy5AyhDNYK0gCg2oTAS8CT3SMigJGi+OLcKdbyoRCg2M7WWdTdL4z
CwmHtL6AAWAZYzOfv/x81QctdZYgeEazZHHfr4wtlksk3Un8JB1hyL3wZKI4AFHaha69xPdZFG20
q34zqABNfAAaDU4LBD4729XwLYxrdhcupRsY5jW76xfjWhhmOA++OIKE0CQ8OxVwSvzCTRYiGJyx
iZ4RefMlx/gDOHOhuQByhNVIobRVf6P6lvciBDmBUzAEAJ7AuTDcAvCYbrt9FSwSv6A0f+uQqLax
uqBnwsoJNZZAlNsgJoAqoK+QY9wgcbf1mzgQUi0i5PpB3G1YRQQ7kPVbYYakW/Fa8ahN+UL821iC
CfJGWE4RDcYBwihEg3g1hdhdcQivxtiXg2w/YuwfMXbHDiX4W/nf/qJcCycu0vVALmnBnIBsXArn
Vyh3DifvSahJdXutKROoJ1csrXj+QwPAj+DlR/DyI3j5Ebz8CF7G/xW9lYdv+bGfip/1t8iAfpY1
u6jsKBJgHB2hvtFqgJz0MrDgE18ZArz2GRcFm/+nz7gehF2UCn4EYT+CsB9BGPyuH0HY7x+EXfWi
LwpV/ykv2rqijy9HNGRg0DNnRKUEHC7nuke1FIXzYqPtRWFVdI6h/kiQrEB11zjXECvEphbyxrOr
eyrqGAZyTTPyMCK//S1rhD492315E3nZjL6Bq1Z+fZhXSG9jXtIzggFpgw5JnBFNj6Ubof1NJGRE
zuNbnnUt4uNrfV9Xr/Si7+vPe6VXy1/nSvqHyOh/aPlLcb4r/MDNAa6NLBsA9v7XCHJoelVR+1YI
P7J1yNeJnNv9/ev9RJ+RVAW/FrnHA5WLbPoabYIDfmoitS7yfchDLWf3+WYm+xov5RRJ9VuJ7NFK
sCr2xZ4H9qF9UA/aDsiVR/228ioktGt0jlgoV3GklsjhcHgBDj85IKuZkwNSUfNqXslL9KSu5qB2
DaT6O79EdjT2FQouIzSz1q6Y+hgRXMc+wbsB97n6khPr+P5+iskJZQCcq+S+Ju7xHTUADdeQobDH
0OdxL9o2JX99v0bie9ORkL6+phS9H6j8Ift/37j3KG0gL2iIC0YLJ7pCOvFbPCOu/niPe3G+Rzgy
IDfPrxBNBcfXz5s9vp9F/7AyF7F9DjrJzM46Hb3K4muNkg/9OniAXyaPFvFvMYjzAAhjcjOS2/Ms
e4DmZeJtCPpfNuigucOMjAdgZzdByUOU7XoUV/wCxavUS1CYwLWkyLnev6LVZjrftXf0vqTe+1Xk
nu8NcqIx6Z8yduFUj9okGaOKeoD5tXoM39BmHQwr65Q8mUf5qB7HA/esAlCarooWS/CVg9Yc9BjA
Vt3aJwwH6oDZBIkvOn+eyxcTRT5XQi92CtY0THhRDA6qRwCrD6T/8vkKaKLN8xfBwIfzvnDUnY5b
fRVib0w7JUGd9k2UQBl9AXYkcYHeuU0iesd85oNIys1O2SneAnAflbsEFSGR0xb9wZ+f03nA7rNz
unDr2wbAjlklaiuoUOkUlSiUQjS/3djo4xL1PDTEEL4495rQFmP8CoDGfF15GPwVepcwMYXKJqqA
/FyU0SDzKU4VPTGoEQ0oYeZb1IzgNRWB8QUjquTz0wcW0JV7Kp7/oJfTIgb0toTzF9UCkGbA0Nbo
VVO3ouVnQslWVAdEfahA49LgRTeifalHJQ6AbrhOsKTsRTcav8vxW5S3RZE5RPlZlNNFO5Mof4sm
eyHvCQUoP6ASKsD2u9oxum2cda27tUYKJJ6nRYr2a0CYoyU72YzI0j2Z+9lbiJYfm1Yw9yj8YhVt
FE456n69fy6nIQktzjhfjue2JMfN0L+m70W/Qu9pKxkuQoFC8XsVDOvX19B7f7/bvLHg5gCsRhCx
YP9BRwFenEBXDeT0DmoYdKiJ7LjIeQu7L34OyHyjbo1CQbcQf4sqkMiVo7yI5HpzriejZPufFC/1
YkSiA7JyOGkQeYCmn3sQMK+7ELd3uNMW4FZB9SwhMU2gSqB4VytojFNFQVVC72Ryx9y7u1PpMv98
hdCJx9fXArN3QoteEaTvZj5/3pvnAc0PciSPICTWOpxofZMD3hFeFzrNgj4oRRdY0GCR5o36cOVD
r1nL84TYh0/9YS3/u6zl9yOGD/Jw0bL/m8jDNWWsXjhPv99uuaZ2z52BHwT3h9r9Y6ndCw/pD2bV
rzlKZ6CID9L13+Eonfv2PnGU1AtH6Y/idF5z+9ULB+mP6/Zb33X7LTBVAlHMgP9/oR2NEryUbQ5X
zz5+7dG5sy/HxXJfnPhWWaDJ231DJ4WXk7dsG8GTQ++BC8aDOzTqrOBeLNgKvT0EzT4I715GagQc
vWTArApMf96WyMSkBI16/RYc3PgCiC+cp/jOgecNNOv4WAVlQdJjU5NjjkgPw5pXXNmrl3cRn/3J
Ls/8roNlyxawdE2M8l5CANqg5Ela4WDJEy1uO7TI6A+W+yhcc9ELO7pwxingqKmKACRbZGvz3Cta
024r+kBTX4yJAKPaJO1EOguNVujbE8MDbrpHk5XPtg5CftFy1KFCLhou0cpDNaxpRMcgwgQBCMcH
MzAUcCB4nztyVy/uwlv4U12c9t3O7w8rd7HvJjmLClXvgddhIdmxPt4jr3H/iDgavXcysiBBcAD3
KDqOztnJQ3A4VhiXUSjikSvhhDBbv9DBH87kYovUIZCMcgNnsveXq9Pna3j1Mi9s5n/hZRrijn52
nReJAkMrQVnRIFVTe6KXNNvNSNL4CbTXs0i+PC93Knn6sglA/wrtttwhZQN0Gjyzf0azI15WUuTQ
RFph8r5qAV/qPjuoGxCIru0FO0UtKRef3z1xRp+d8YV1nEPHKu0RZwxsW3+NhN7nh9e/G+Z/WPkL
K9ZmpV6qFrQHyAYAEp1NNLt/FsNkykanIM2Frui2xkJ0aIpO9NxVFr6yFm3jIoKP/di94Yxq74CR
7pGxGDYaVaAcQqLR/Gb2QHSPXuZ+8MKbz0/8yn25JGvqRlOW4hn3hR2/YHTseC3A/r7V+PnGOBcp
+Koe41ar8QHrFlPEM7pCgZZFS+T2kEKVyK2QjBmx9zPyqv6SBJhkK/CA4T/PyO694f+3A7Bu7hry
pYJP2xCcJQbaRIYwRhS+asgNbCEGnE7I473LREZb3vuV1dVEFuAT6XEuGnylapbAuoyLgFaZcPKP
DnmskQAW2eKvW/EIeKFEOysMfOttvojFk4KGuJ8v1rV951yo8T/+vnOEJvngKf/afXdNfC8U7m8v
vhdK988pvhfq+r9KfK9YR+dCB/8q63hNAZ8zWR8E7Q+jgL8LmGfbKERZMrgIDPkiA1lkEsiCzEEP
nmOMJ/GgBHAPko0P0HX0BBflDvrOxSyFKFJdmVxQZKEwfqnYfv7wC+2cz61aglwM87WM1rsUE0Uz
ZmEnb3tG9tozT1sUaLYX7fwOhqlGgE2hz/NkYBDqed2cooaAUTxOYcjReI2ZLqHhgamhLUBS/gUt
6f5uJ+M6VPc9xVX0gb2WUf5NCcNUDkjo6EnGP6flGIhRoxQJ+8SXFynwQyJMkaBIIxKtqacuMsQ/
zE89hhZrPInpD1AOEdWVXdV9En50jSc+V7bA3bxycy60/lQnQKEMsTKuhUnqCcM0QuOvwfwFIwAM
R/whQ/Vvv4JzHNM0YrYG08Z4xCKP/6hiiSnsEbPlmi9sREnEbMBXB++s8bDwmsQkjphHFEf7WhM8
9+0rPojXAD8YQeEtRsDQxC/a/MF4L0qGnorioI2JKLCOYLxLVNkBuSX+Rrs/JpIwFm5hYqA/D1gM
eBdmp0BNF3zr3ldWCgzUCDyaz2/Zf2CffhanC/vEIoWBzhviJCNKqslzRJY1vbmN4OrBNeSkcH3x
gJAR5hXLr18fJvdBo0CuA8shZtdfgWADG56S1+P7CvTrWP0YwsDca2t7VfAv7NL/JMH/LmzUR410
YVTrJix6MAfpSFE8J0RkKsSXWDThvqX+7fIWM0SYJcIA+dnpT7C+t8/PNRyz4/v9PaAH3t5sYD9l
iIfDpfDwME+7Wb2/v2OW8LSg7xLKsWJxVyoR+5meMKKXYESnwhxeEWDATdRr09Up9iZyReddvboL
i/7nurrrSuvC1v9QWleV1oVb8rsprauewkWM+Zt6Ct91tB1FVkBoo6jaOTnxwb0KQzPJpxG2EFaK
Y7tHCOFhrUqohNWT6cskX13R0d+FnLU/fOTF5Saq1Jqpio8ER+UraCmBSmE3IGBpn/UY46e90gcs
VRo3yxjzQSVMRl0B1KieEdCDPQ4DgPZrVnAqydWB9epzFde0L6YmMKyME2fo5Wtn/F2H4ecz1i9c
OZZmmRFyKE4gkfSYw0VLTkyrpUamLfKD4D3rFxVgQO6eRFPCagcGumsdb+cs/y8cug+ncOHQscbS
J3D/6QECa6GibyJPDMoJOLucCFgYMTcYoU/oCO/q9J6jF+JzH0AVXtFnZ3DhNbGx4xm4/vRgK6Lj
1+NWACLufWD6tfBQNnerlByvfOS1+37pdvz29/2MZP7ZVV/4E7zqwGIt4aoVv4Ynh76wmiL3hVRH
jbaCOpixXwQwApB8ejK4O8zxCdeQkWOBboLERYMEyK/JSXi/BtL+yHKgSen9/vM79X1d90E8Lkz7
aPeSpBY4zXtY62fhYcIrg9uJlIZwaR/doKfAI6rIQYAsvugAFhKwjcGuEXGIGOxeLG6FJyBOfRD5
GIpB9Pv799P752d6VZDFmn9QOL+9IF9d0gtL+jst6TU1KVjLPt6o319NXtutF3qdRZk2ZBVkkJHt
YbP4XG6uHPyyt/nXHfxMNPHJLj/3R3wQynTUDDkcYJKwW8BPTRTAlACYhGbb9KElGzEFn9B8V6Kl
qgPkGPA1APdVkR3AGUTH06uoOHzxPr/ia3v6svP399vTyhUn4hJE/rdwIq5Yo/PN+7Biv4E1uiok
FzqWzYlpVY0QEpkCSixCIy+8JVgATgX0rbAJEvk6uoj5A/C6AgN4WmZ+uEMvYoBexhNm8+kVz+Tq
OV1q0z/COV3o199yM/0qOsx/73jbPOXJU/ET6Zq3p+6n8v2nU/vUJrxNXvi/iYO9lNXUJFHc/u9/
/ZN/+xuzd+5T+/Qvf3hFm7TTsXtrpps33uV46zfCUvHK/9snf3o7H+V2qt7+9peXsitacbQoKYuP
zJWKjG3wT/JVcfy/v2/3xPC+4Gl+wgU1SfWLN7098fZvf9H0vwJfEaRoYBgHCYIiuqeGt78/oyIE
UCwb9OIWeNNgbf5OeKkpfzVAhGs7grNUESyZ/yS8xFNAxVZUByxrsqkYqvZr+C61f93Tlmri80F5
CTIqnKGmn3u/PuzpgremFVYRmlSNvPX7TrIKsJ9HxClTN9SscSWFWgEUkAqkymoBrlY8ZJlGs2jK
rh9dJa61iPJM1ba8V7O1UTvS5CsDAyKdoSGO6MYx3XNtKv1GoA96wxhKpVtlM3PLbpSkPZd5BmYV
aQSNeJEYaVDwNCZhZYL6sVU7lC+tAsX8fJp56Z9X6lcJ6P+ffK2GDKX0HwvtvxftU/OCDfj0UWjP
b/omtBCGf0ipdP73P4hYTfmvaMiBZBqOqTgKaFr/KZiSbfxVNhRF1TFPahkaGJV/jWQiny6LGO9n
FwHCDYIGUAuDpErVsT0uC6oVyvRqldoO5g66KeeNylZZpjiJrTCQvDehqow210k1MMb69r2yeNLK
hxBE09LRlOo0s2pSsoY1cB4wp6WrXplFGpe2WhxV40Rz2+kEKfGUznq4k5NRB0+pEYWxAW69qWy1
oMn7WR9PXDf0VPJmqe7GflVoZsHiXWTLUzSAiQj0SgSk6jU4zwep1fcl2KrHbRWmik5mR44BuBY3
U/Mq87Zn3sR0Z3pp9d6eSRS1E/PSfkaXecdARB5UYz6zclU0bZQCTizkUggM6cq25cVk6EwB/7oe
OllKKzMd6oqOsdbKbj8xJfM7x5g3edTX2a5qO56seJJXdkEkE0wjL3zUWPswl2N4g8Vz3HLIOyt2
U2VQAR7GS2d4yLgxeYodRS6yAmA07aPJqb3Ykqrq6PRGdYdPKJ4cp652oxTbDQE1esyoqYZmuTBC
a1pxZYbyKBxTBSZL0/avuaPV7XpisXngc2iAwHziZZhu9FlKggyUkv1j6+T10tFlxZu5qT9laGik
QzKZsUomLTGpxOTSCcZIkmnnKMp93/fN5CVg2p4s2mRDNC1ws1qaja1W0ULOByC49Y0E4vte56s2
bsqHgcWT23aTlLnhzKz16HSjgTERa+b+wFkIjVQWfljyEEBSkRGivd/g7RyMkmbp6qmJIT/3fEbp
+p13dhSPVJIkLQf5YWLtpTweIzDES1ZNG81S1aWZpB1guJgWOevGVuvsWe50FtitgjJLwthiyo1o
3at6TaPRdE59J+cOSePJLklcJMC2MTNp3w0G6AdVm1E+WRaxJwkk8CC5OczT0IAwK4vZV7vugY5X
qingrqJYJrNeRhWVJQMMhWOmWtzVxgap5lAK/cyatOWYd82DyuuyoLM5NS0Jazm+YzYfDqBiSAGu
X83J7dyMfUfBxN2O74VSVa2HevnQHwvke+islgPf15OG5fQkdarL0NOKIYy9IubTgk+RarutNjKa
K1oLFK6GSV48sybZ9iw3ITCpacrrArzr2jpprMb0zFiKpJGEMXdym2RSbreVx5IOZ9kkfXlvlqzo
n0D8CZjJGNzi4TAZ8aqTYgUUOeoQqm/YwcyLijFcMSydtInDUucLfZp74FDKPMTMl5o298xiZnwY
42x0kb3WPG5p3Od5O2O4rNL7t8EotQdnTthCNVrpse+6LKRqOJch6fsy37bqnJ+cSp9pCI9CcUOn
A6zSLHMIZ6c2kWs5M99nMejg17B4+gDgrxBkZVFXtYD4qi0jdRH0GAD66oaudq2wiFCDitKyJ0XC
Na/rZnsxD0Pl9WNiYu93WmZv9UqJ5KMsdwO4+ozcil5AVdo85FqaV2u7rG3AKUo9z/xJsqTM6+JE
sMrMMWYvVJhPCqurhpsRhG/b3raTGwUZvYe6j8q7dlKHhymbMIrCekN2oSTQSdeoGVryojJWUjqV
uo0KU2k0npLJ4WruEW/OZhYd+txSlSDquImmETsqcyJVg0S7VLI3ZTWmWxUk2y3tU6eBe+D0D/ZQ
4j8yVG0GAMC4z1xLYxogstLJ2ll6BGK3JjRHH76FteUxt4Fgx+yiDHoVfS+km6yQ9t3c1MTuGmCP
hXm0s+WMAZyt1FW/raRC/QqGxd7xjKmWKk8poTtoz6Vq3/dzC+rtwpo9iY2zSbJoyKDuYRZdJ+lT
azvUvXEf2lDfRC3mnrvpNKkKGWuVbwtJcTAiN4aj8UVtyvQwV5HTgSHPVAAAXY6KQbS87cONFI7s
VJoT36RNOJ5Ky8n8nEuj5sq5odzEdazvCykK74uQ1dL7zFo7c8eiNFsy1SwyMf5jTaAqVKc8dI0w
C1XK5skAAV/JkrHDtGBfzuE9Z1oCItTJketDbULFgP+0gYc0DGo7HC1DSc2FWgx9wJPE+DqXVlxR
fMYAFqmIZY5vsrReFPFYuUoRYfm0AqypttFLekEzXdIckqh9MwIs0LCSG7MdpfWsVUX2JYR+glPI
GqA1hqU10koOy6NpVBP4cDUddBnyBNoT2zaBStgZ+tGxJGhyu5qiL5ZRDHd1qKlWAmCvfH7jXDEe
Y+glICmqo4xlzvNAFpspyhyb+RzbE6DRNpgPidFCSEja8nRfGXkle+GYxtuo07seFq4f0BGKprHK
HYy50BZOnZfygpdWC2SxpAFfD97Zls+1ycVHtAzWV83A7q5mTaUseC+P6KTTOhXooXiuUohUGLFN
alVJYd65ofNcIWk0Jsy5ddCDRZQ46iNwK1p6jspzaza04LYKPMlKbkIWDJpczivLMoa9nZQ2yBRz
qaj80TQ4zqiDjjeLqo078MbLDMnAWItjuNOt5sNPAup6CxUhvHffYnrNAI8up2IWL1P6lc35CPIS
VTKjZdTJoLlt1ZbJz0OpyFntFgwGGpy6cTj5sPHKYWQyKMsnHlnDHj7TBPWX5sEwt7hbUZ7A50kN
zXjqWaXbQVx2E+DUFeZIJRmLVFloRZMUtHcy3JsMhhAVxWKU8jsnx+S7V0tyx2k7hCnVU7VyfANL
tpMGltucVlNt4qIKBkr0MMkAEB+nkUzgPvIhgMkdllKtlYwqkq57sElYJiePIqT0W8MG4ZIa82ZV
m6HTLitjVlRSG6P+UihzEy0iy2mqkqZT2990GRvyrSw72aFwoPaIphbVuChkDcTApZ2rRzWuKoMa
nQPNrRR6+gCa8lahXIelvQuzSb6Vqxmn1qW6cyc3M6TXyvPiJo4T++vQ59KXVEucahv2vdHsY6gq
muvtMJCKpalN2nnOEk9V1f5QDzODMc4GzaK2lVnJQxbF0TNLQkyahW1XNHTKwkjfdJLaFWt7lhRg
AjaNATtVyyZgIiNJe8WR0P9hjElxY5dGPQajFcErUW0dkLZDI8s9yeS2Tt1KHorcM1R5Hl271aZl
K8lG4SV8ntDKboDQmiQApZmJ5MwpiGZg5b5WnZWi/5pHo+QPsjSym15ro5yYzB6H06w2w+ucJNPj
pBTQkEU/tp2fKfUcESu3LTShVI557KV6QGN9rFTj3ZS2IchpjNmB+FZz6vihFpm5nw6Ns8ESt5iP
ljJz0WBTHWepUp9Gs6qAGYsBcplmXdm0VLczzFZqUpflrjEUtkTQFAuGNEu2oMITXe8B3RfbqgY/
N7WqVWOOrPAyZjvlupFrTaoDbZ5nsyGdM4QAtazUgbtWag63U6dnr9ziXKLWmGN+lfNeonkR2zO1
dbWCCz609qlXWwmw7qOeoX4uy0Xp90VaZVQR7Ia7aQ7hmuQ8Bl2uw+1mW+aRBaPt9CHftopePnVN
ZsIHweXHdFLU6LnPmqg9GEUch6vWqGRwibbhTQPpMYLSYFb1VLcsmUFu3dmFJ5lQ5jej2c31MZ/N
GUpyHtHRRHvVrh2ThJlm3NVgxoqoajTxmhuRZdPezCcWaM44yiRsWIIWIssensNCMpTV6KhaQau6
ADpjV/bOXRs7juT3SqFuDLhcGpnTCHOl5iyVqacMfcxdKa3Nmg7tENnEhEnC4G9k6Jk3jXKymPrc
GVd50g1BqBmVpRMrZFlB67Gfb9qRjykppNle1oUijwROfQ6H0pQT2a91aHwsR29swjxVDIiFOgDn
v0+q9yTPJODnTqZxWwqLShyninZp12nJF1OaFY2oeqGix8aoYvWQVbOl+5E91PHKKlT7mbV5iRYg
IwxXVg7KVjQNt1XkwSqbQNOX0virVhSDtIbZ1SqY/cbiBzuRtbcGISLopdQUYwcj4oSlVbdWt5Zn
KXoayypez31jHlkqScCpLHUQfNn2kGwRdta0wtHRWl1yFdtiKhEILPM5cfSNOtiFsp5SVmlg7Sul
10qNO21ld5GcPet5U/SvchSyjqRVozXogkoGeJyDyZ6ndJiCuO7zdd9oycrM4xiOWhQ9W5lR16Tl
zHjQRrvVvRSNxveSNZs9jlKyo9kn1j2uWQZvegV9QJLKqdHvxXhfE51llkLqsGzverlVw21utA74
2qM46WgkNUzbKo5kTL6VjHl9P2gmT26zTutj11RtJbsZ5Yk1KyabCTI3ZYSYjxaznWGIORpkeTuM
kAevGnkE2ouwhn9nwpg9amnJo0A39elWL2ZZ9ipFGgAD39hpv1NHM/zaqbjJXt/Haosutm6eomBO
VGN0pdJKx7dBbivjbjQzFUjj86i4aWv0QTLV0U03W/K9YtvqHevNbsnkZK7u9VoC9q+ptl802Cf7
mDbF3JHeNgbINBJ0bpdmMxxqxQZVvN2WSROUgxLZy8jSaokUdqVTR9XZfjSjbGE1hR0khgRAVT22
gqbNwq0yhoC/DTPlXpIZg1Ty0KiQn6o5lE7Xo3GvhwvnGhZzOmIifDuYs6kUXpPMWktsQ9eASpEk
GTBkzVEGp1fG5cgzU8vZwtftvsANjSPSmXm5kOtp2rQtvCDMfTPDiWC7VMuH95wotLYb06Jh16IK
DyOIHV04Rpk/xJCFYlsZCkKKkSPkXThshnNhm0Z6y0LGJz+vdBWB8GD2VNN1zKQXfFwyyc5eSvj8
bhhG7DTKRSjv0tEEtELimPtxUOqtrrQFAoiRWQjIJ1kjpiWz8MlWckQuahHxfWkOCo07OylWRqmP
u0Epx+5LqU3RykjteqX+H47OrTlOXYnCv0hVIMRFrzB33+04sfNCJdkJAgkQSKDLrz/L52VX7cSp
Gc+gVve3VnerUIq7qjL73aZM/C9mqsQWu5COj6pj+9nzTg+NGvbBNNUE7nOIpYyvE+XVvtei59ij
x719k37QvKaDHuDin+JMGyuE+S/mYn0Hstyxy3OdBWu0TBaH8rHk70VLu7dNZOgKkKhe6hhZgukW
ZN26Mxpxw6+chPSNOJZ+7wOBB3KNJB7VLOx5ruje194Jh9R2oUjK6BAfjZ/wjcbKQruiEsMkBltg
mk+hOmTBa+G2mi5+2M8E6wGeQpVWZ76vPQb69pac8IKmulrhsyOPYAf3G93ytulXNmF8ADaXiwZF
RNr0w7pnzZb2qkm0MUltREvkRz4QfHFJpVf4wnrk/i/pgiz2GUV11f6d9qH76FyOmtPjKb3xgs2v
A203h5J80dMBeaCdnua0C1BQvOL0SG2S3OKYJesZuYD+kxaMlR+W7EVxGLaqYPekU/qrVMUYUlSt
/hU3Wv5zyYbkWoUdQ7WZ7cePic9VuK3p2je0z/lLRdk6NZtc5VsV6VIcZfAz3K6GOAzG6912l4dW
4MN2c8GuLTDvR2RlvtR67dvnLm6+rHtlUPFwXCTIkHHjXyLfq3fPcbiOxrGg7qQo7X6dQkkw/IiS
/Vfu8+whKwgWVMxL9sh6t/+JjGmM8QdTOnaWd+ey37sfnW4T7P+jLsBSmnb+vtvT/GLXeY6N8iF/
Gx1dD33ZeThctl6bR6TE5Qn3PU/Pc9HFGoG1G099O7ZozsmZX18S3bvlELeV9G9qmPDkpJa4HP7b
RTjczUuRb1dhJvskNtCErZCZeOtTTAZP8Yhlv6CSrHf93le0zoe8LG/pFKq3LEHug9OCScZ5J6+s
K9uXnFTVc5KVHfys8zYWF5JIebB5ym88HyZ4QDc6n3yY5TuJAi2R46ZFHTsUvafNlRlWBRTl8nNs
K5V+hwjg6J02wMAIFmxG52Tm7HVDqBqbXn3hiEYPvMJLrbw9467kb2KI2M6TDAqL6OWm4ktrxfCT
tDni7RdueFhbheKfsxnCArF8wA8XBI19Ug34uFxFPpFSTeO1KPj0n8ZldlDTptGySVdU64SsN8Go
J1hlCAqJzIHP7W2ZkpI2wInpgxjaPT8u+awdZgClalrfS6v09iQj8fHfPDv/XOFWCo9DDKBhxQQ8
58ZseowtEfuPYUh0aLRw7BDKhGAPRI7+WSyjGAu3HsWKGPVYDplVhwUc9UHbfJzeM9Ez+Igzv019
jSBVBKTEJmDiR08KMF9arH/1NCY/BV8rcdJrMmJDKDOp2WslJeUv0aQtZqi0nJXPWLxl7WEMrT11
EkVuzaLIvwdono8ZTXPML8/3RNdFT6apqYKZ7otRV+iDchvGq4BS/jeAsmCESIn69+S2mAz1PHB+
jyRfXwraTZh4BEr9hKMc3se2da+27UAC1t4Jhpq83A99IoI6pRojzMJUCQYUJ/sRsXFHw+WUsQ9f
FvJe9ttXFCzM5ps04AE5Oi5kddHabV3twaH8lfY4aodeOPWxdHSU9U4q+5zRYN+FcgnmGceKyWuV
BY31Raztv41iX2E1C9vOD2tMgz+s61js972YbK33JPmpjOzZ0U7TsF2CCbt7D2m1/dx1NX64OcG4
e5GZrmYqQbK6ZuFGEp+DJy1uexfBImZuyZJge9VSVZe+YHI6zK3h4YxwOs0vrSTc1F0QpXxhigO/
EUzw3GrPl+rXIIBb6rmzPYbylEo/UandeSz09DMuU3dPijEcBkHQ3mp11shCcPClvXBZDQaSX3qR
+q4JYOGYB6pL+d+2jPQEmCbOaljIucosuZ826y/7tOXXYk3zp33myU+5uv0ev5d+Ehkll13E/G6Y
J1qeJ5GS7VxgJNLfqZrVVKvdhssWCn0OWdv97U3F3uUSJ2yt97PHmCwX2h/DqKaXbiLDpbV2QnHN
V3NLTdbKpqPEwXnPIxvr2bhyRfreAyhkilpTr15UfzIV2e9FEizfAJ69LkWJZLsP/XDKZBi+9wuL
E4z3brfDKS3i/JMCxuMYlXP6sra56G9AmjO79VmVo3Fh2kq46qc+xdR5O5iLrfYUewWqIOFzFzxi
HBHVFPo922cDDkBNdlBEMFz+8xyQ26dM8DvMmSl+TEVLWONZdEB/dMBIriFbyr8AjaPBDVpxLMCl
SYt1q3IDel4RzWoxO4z/98h5M+L1Y7eoHP2syK/caQmFBU8gWYR0wIoFUgtZcOS2onvZh83SDjEE
bYMx6gJ2wM5S4PaKquc5bNtHG2j3rV9E0SNsCQgR+eoqbL1NA92emdiGQ7Uj6UPPsmYj6JoSff+8
p658ydEzuD4yPY55vZogkn+Ie+1HzLdivhXlUD3sw0KfQdjxFWQjuazdzJYDTbNC1HPL6C3v9aA/
S6GqX1teqodWzdjQK+XywbWWpom8QoYayV5d0mx0w2FF4jmedveFLRPj3HRBoCH3QZpxqlPV2lAb
K+RTESv1orwI040s1cjqvtDVrwzHOz2qPGtxy+jEH3rdylPOQP0hNEVc4IYwDGnrp9TU0S6Fr6WU
Fe6Wic2Yux+ckbXBj/s3W3ZYjUCr/BYWZX7FGHB4mcy2uqMFqQ5ckOySc8Ixxakg/Z3y7TweoGGY
n8JWh3lxxz2E7rQbuqYHyexwrXgMtEYMx4qHKiN/tywAp+wTAmnsV0AZlNnbUk+jxcI55Pvhd4Uk
575PDAHrJdo/pbtifzq6zZe4kO0VccUfHFNje2p30t7nlAzqCFF9wXKLYWFYVzwBFBxzvQ2NVEEP
r9FNA9YsZ87Q07ImwARRYQyZrxL1vm6tOYwm4/+SwSav3ZzPP1QX0fU+7Fz/6G26g1mNZMRWIT/m
L6YidEYASZN/KyvCA9B5Nt+ynSLvLqZgPaKhYvNl4Z3E6qcC8LLhAeTtBWjEo9l1EN1zqYU0dypw
g51LZhfiilzGPmWc0OrbBI/y8pyn2qKPHn9UPLOq4mfgjqw6h75cUNrPubuzLKcYGle1ZXeuuh2b
8FiPFMBv+YQtepBdsGLLrm13thUOC4JwC7mrkHl+Svatyj4F9wuss3RMMa8h0l0f5pRkrJYqHTCZ
zeZ2yxqgiuJu7ZMxNiB8RokaINMixQw6Zw/YtTX9aWO19I9q3d18ZbrMkgPq4Wo+lBMeRIQ8KX5w
thgIMGTf3jI97Gk9KVIcUFCi6uoZmfF8BwhDxS6xsUUKB/MZkSly3qHCCsRs3Y+oCe0u6hxMDrt8
xjkHkybZkNMafpSW9QdfhIHXOeGu35ugQHebQizu7HD632JSJbYWeH1sxtindW1KSzo8yZL+5lmf
DvUqlvID/3Z7FTLDisUK7BXa0vYrUkt/JNyEb9XwJVOxdqFY9ZJ1FmsAdBYZMiTvp9tQLFF9V447
cl+Vk1hectZB9aT9RgsIdcX8jUhdvBTrvE83ObBxOsRoyvuwLwyFf9nO+mXiFSkvuqWGnNtR7+iW
7nW5fbampfNP1pk4/o3Gx4BAVKL8Z2k/TKdFaqleMu4q10TB0x63vrTuv3Xiem8i5mdi1YvfhqLx
UPCgZuaQOprQ8vYPOBVwGRIW90vbjJeXGR9njYY+99Dm0orH4ArSOFw1oFKb2HDDZ2ZKj1UacvVZ
mKX4RW1AccZ9Ki8zadffc4CGUrNh00bXdpYRK2+BybFYpxyz2zbQDXuuCgqRY6LrcPDSlg+qmDyW
k4YtN6im9/kJekOSnjMNKvINF025gvIUpWrwJnukKKAa2zucBy3GS+7zeM7D7ovHzmoOmXKgeTrW
WbR6f6C0L/g1BWE0p0qaL7YO7vHeS4qnNHb79s9rGunN7NMsbvhS2R3EhnSHvX4l28FIG9mBq3xM
v/lin/3NzQt64CcS5s8Wyjw46f+B+9c7xUiTgm725J3b3Ns0j9hrxNPwoUeJwij0mRE3hWixX/3S
u/TK4UW4FgsJBdQ6cIqsGp38DbhOjhvX1B/4rCkGLaLt7CHmWe9RHGl3kJstv74F1PIroO0dUTx9
DYXCXnopcKqrMt8vVC3suCWJv/bIOmHa9igRWr2U5ltetgFj8NTUk4eVpE5d04JgKIvf06NTaXIH
RVb/CFaWOL1+DxyrzeSSPqRuTV8lK1L0+qF8QB4cQo5lOsJjC/rKnGwwuEu9W5+QJNZQaPODgjok
cdnk3Yef5XKHVBzCmWfrEBTS3UK90yrEX8kmIs4PHAvfce+1ouZQKEaM8ZtZEjFfJvSJS+qCgUV/
dGoUmN2rsgXz/VBdobIvzRxOw7xu/Rsq1ZLWukTqd2k7MB3skOfjHn8aE7M8HCAX6f6+2/yIqcBF
N/DiaFqBKu5+3GjlhiNb9U7MKabTWvDzMBe8/SzL3U2HnEhj2W+/oqm0RsICBmNBO/eXROCeiIdu
M2N39XLuRQlaaXW8sTVlBtG/Y/l2J3Zlq/k4dymj01XgZLoPmfcdfZ7nvew/CgzrUzABGJSgY4OT
UWBNaaQJeaRoFAkHUyy7PYc570I99oNMzjFNFgBv6DT8k5qNz7aB0QElbxNoorGbd+MGDpbelBwy
LsD0ybFNw4Iz+NW8LRBgJPRdCQ3oW5rJrm1RQBsw+9ssNJG+mfOc2XDYtZu7pNmj6gnGeq7I95Yz
B5QW4Kx56i55IMjwHqchK+ffE54aZPnBx/nYI0WwSIpLCpaEx4Xl7l61yBYgMEEsQ4kAhr08jz4X
/nmXYhjRUrCotjsIB1tOefAsYTvmuRrVDUPtNTDbhaB2hTs5JGqT565XKZJkDziPntEx2O0igKx9
s7Fd9neSzot4QuSwyKch7UIOHK0cUt3I0cwOq/pkYvK6I+ky05o6p4w+8cm6Wd5a5fWMbV693cu/
MyvX8j2t+qy7RyG7YH3SVAgs2BvKkjU9EHa8W9pN4XpM2iq1OH/gy99nMoz2WJlMTUeI/QhuUw7r
yFUvXSofAdIyf+J2de4aRWXb86xazv+uMO2M2Em8oZieL5wXc3ZgIQ8c86p9/mUHmjuBsv4I8cqV
t8LLMU/hriFggpCJO45EQvgKlboPahiyiyh7Ye5gILP0C0hTVKL117yF/9YB2thXsj4Zg3anqh1p
flY+Ebl7NVJ3aXzjyZrlZ1hpoMUjU7IsOQvQmAzZOCwma93xJcunuoxwuzRzOQ2YE1Exu915sojh
KFrYt8or1As7X0re+XC2xZxkx1WqXTbL2kngqNmqUJ2TtS/W9ozY4BJzWRMcooMhC+RgJQNxfyHB
qBU7hquNYDljRfL1KiK8JC/O9T75N1QtAdvGqdC/l45AWPmX94uFAsymiUHEQrIcedNltJ8HtDjr
pMNNlOS4QbFDEHyD/F39YuZD5bJJnhX8JeuJiJBgqeoAFAxRDlyv1l1Q22OmcrxjQVfhb3sVCvI4
mCAx1jamkj/zjE+4RoWWJNeN0W6Y35ZymPk/Yoo+XMSqk/le9SMy1Ly10UMx7gX9NRRjArGrAM1K
7zppCIWUmq/lPzOWATOD+2QajxRw2ciDjJRiP5fycnvYZzZ9SyiK5WadU65+Dz6x8ynYUOXoBwN3
V2BJmMoru3S+Rg8nwrcts2Nrj1KQfHiUgPX0tC8QCo5bOfbJmcyz5kd4w7buY1ZIgq5MEE9+fmkE
xdXgwi4/ER61bSqntPzekjKsj2bRJRnr0aTd3lRKd/GOj964CUiazvq09Yh1uC22we9fxURFT1Xs
ej0fW1qJeOKmS9hBrSoQXJVR+F9VYTr6aQFD83uAKCTPaIHDFfCmWEGwDhHFA/HnNNUm5k0RzRAV
IlYJIRmqIOdQURP4fRSWim+JLgDzx1FhuuiUVHY6lTHtFMbWIu3lN7Cc2V4j8uP4oRnq2ttC2o1g
Uu20Lvyg96D9FT4dujzsG8urf/hvQKGVMDfbx6qECjVegUZQnPk5HdxxpAFPJEqftsKq9GGcyKkH
C2tPMCdK9ZrMSdeM24QqATGRFDNQH/E7qopMuQpFTIuP5nGCfMV/FNO8BN5sxR7MzZVdNt4MrAvt
maaI1c++wP9cyiTJ2FAPiQmDqdkyV8ixuICD4NkuuDCbyNZuBdQJdG2vhetmTDt2qRrf9KSn7BXx
A6aKM3T2OL4OchTqEPbeIpwbNY7hviPVniD33vsRO8nHctq+M2XJ/HcfRdL9LfSyyVdE5BlKlGam
PayINfR+JXZhJ4BKab+jBKuwpbUDYfpVri1SlZOkYFNPeMjd8h695pj7Gxxb/esmhGX3KnUWg2dQ
+gM8FrFPZV2kZRg/Qj9DRQ3zEDpMGd90n5+YpTL9x0qv96lObPWSQwkoNDSWp7LbqYHFZMjxJp+G
MLbMNMhZFz9dx3LfMLHY2mSdjsCBy/5r16mFxQw5zNbiedpSLSGchiCGO2AQsS9wcBU5fwqxwvdU
RzhNevFHVn3c96d9m736Q9sSRSEwVD/bolE78v7sPq1k7pG9gFo1/bJsGB8hk8HV6VYW2Eq4dxu0
KJrKlBzVMDL7yoSKmp7dlzz/RuVc6YvYcJPCi+OVoljIx9dp+Cz22Gp9rHoHt2YNn8Ye/Ukm0Hl8
g493yR66PN3YI6qoUS3wysC48TzD15fC9gHrlrzAfqJVPeIO7z5aSoOTR23H0EHS302BZHXfywq7
H9mGF+Uw1L0M+yaw2rCnCTSWAs46vyzjO8bSh7Reo8n+E06sn3tv2MtIROHqTBB7vy26YIecFQZz
qtdk4I8kExkMuyNDYIcrwkY0dVZ5hcFQ1Zih1B5BAO2xSNZkxkA6uYvXlmYrJsm1Vo5/7Q7s9wQv
F3WfdHOU4/5ZOlZ2tSlR59U8tsV4hmVyw0MbZZr2KGkTFu5Tv7JHP879aW2X4KAYEZg6ewnDXJK2
O+pK0hOQ4ZStz5Np+aWtFmjoq13EJU5xffTwhY31lFrbAB9iG7GTXVerwcVXNnTsSRjIVpBiluFz
lUNxxozj4pZnRc/AM9fsmuaEfBYFwz9vCQhPEdvuu954eegLkfxCuokh4DJP71J8G02y6zw0HjfR
aZsh+hVTzm5rkqsDiUOErmP67Hnax/1JCPRB1ipumL1OZFtAWAz5Y+fX6UCzmD3w0CUQjsGgr3O1
j2+J97Qp/FS+UipIvUc+qwaolmJ/RRZg8EOE+D6hMj6WQ9w+StiIm7nvp3M56u6glwrLS1tnboSn
OSYedKt+Q9E0AZ6RVECU5VN7P6YL4Y2mumwAHNXHMEyQlcvJ/0vKrghPkHY6ZGirYhchW/GfMU7Z
Jscz/hUtBf2jWFxDw6u0Oy9FsOsJPw9zZydKnIq8f6y2bPg5dhucLelq8ncYZuHLQL8wsoN9y65r
MWHPZCvae4rBw6wmHYwp1PUjvuGVpQ3iq4bZct5goWltt8I0uZqD0MN43HJFL8P/vbnA6hzg3yta
41JIHjOPsrN2si2fBe0ho83Srd8Sm8O3izcsHjLpHa05hq3U3arGBynBZa4p3CRNlbVTBlG0jOib
ngl1TbWu8YB+jfBY2B1OiTIfz7RLxDGdLKw4uFQoHo3FZ7Vop6GB0adil8ktxVmGqoPaVsLOzQ14
IlRhoO5BQZdvRCZ7VOoedvhc7Ay+W0CT81oI9gmUhQ3RZvDnrIrVCSoZYOGG5pTGu6G/engynkI5
TbfABbL1YS8i+CRcrPaeRhxTFHfjmyIQ7UEMqoiFnkuu7mzoUe0uU1UL7GJPGwdxF6BSjPB4FXLb
UNVIiLNijR5GgopM8dRScKMm76g5QinMp0cQyezOUQaVQoalOhCqK3JAMY8Ra1OWYW+9NJc9kauA
ckHba4vYc93sqi9llPYqFlBJNY3bXY8//IB5dnrrNxSnVWTZYbegwqgZKnHpx8w9LU72920l+EMS
MRKngb4pH9PdgUEnRVG+ipHDUpblhKEzfya3tvTsdwLCIxFe0A/HroHOQ3LKYHB4n1uiviXSzu90
CvxG/UqPyqQQRtMQuwuyVqga7S5ycW+36nupHJLMONSss2m810An95sbzAz5Jk3vXS/0Qw87y0e1
LCU9rqPMjtNYVGnz1eBQXZjlq6yFyuUN7QM4hek2jk+rsjAUVbhkBMPjXo8+Ffcr7CxY46pSc/B7
tW03BsdLg8Svn+pq9fZRQtH7mDKY+X2ZzxcUxtNpDXGGgMrpQpvdTp94nuVd35ouNAOyjeNKuHzQ
qi1JDfmgeLS4nODthM6JWwKa1KWo0KsBMGrbb0DR8X5Dhf5hE6ZuULXX4wwzaVdnM+hgR+EmFq3a
n7mu4kENWd4YYNpTng3lI0OKes8x2+bAoopD06dInJ+Nswv2qMdleJvLyj2X+B4a3Nq0O6WIOX8D
vKz6SCNqqwVWuV/IvziWFNMpOcxDR14nNHZcqqpEcVuPhRmauPj+x4B79hMzIXqB+wb7KfAAQ23j
JXcoqlXh+8Pu7A4pv8j/6LVt34ReGVgJEheQFrNwesmgemArgTY7phtBFJgOJbStZxRO2Kes8/Hd
wCt8l+mMf9sqavOrAcs6b2V081OEzQXjUjnz7107JY8d2lwgUGj+koIhXRO/uusMIUHXIPdVegpt
ws4dePNfGDDz/Nl7Y99AIA05df2y8cOG3NXhjHbAlzEMrDu0Ru2HFSMk/uZp3K+iyMkN9/+wfluH
MeOHvU+W+ToYGHWPutTVtxI+TMy8Uj5FGdELgVfdc0q/5LziUVFmMLyCpub3znj6/uWIqNAYE8V1
bsV47Ds5jedk4SKcO9om8WO0uhzAJD3+/QUfvMoO4Gds+6/zgkJWUz10QCj7cPsknqIzZCiT/moD
vNJHwrgyDnrHzJAMCm6G6cm2w+4AKPkgX9oE2sNXhZ+2BYambgFlZJt0PLvDdecYonE5wmjQhs0h
OSLwqxiYuxVGMjFNYUNGk2u3YdQVh/0dGaO3YGZZyPv7Cm8OVgTohA6CMX76B4zkI7IVuS3bHTIw
3tZ6K7Ln3Lfb/EK4YsmJlNVaXWcgLoYCErHwhlvQNz7f4ABpS7QRHJau4sieiPPwL28dyDbp8lV9
FyRt0V9bwT5/sgg6sZZ22/q6RP0HLyLn5pP1JQrFas7yExl6bf/bURQ2ik+LvSF2kV8JUo3lEPIN
vz2ZkfwYGD9xuBYEkVouu9xg4uxCeWIDK8Wl9S7eAPv7l278ahiJQ2LZp7bLsvyoRA9HQ3SEY3X1
SijgKKkgyOKeQgpcAtL2dxv8mUPdDuzLeehpuyx3fedM+U0wfAznnEa+/Bv3XRJYB/D5I1ddEPYv
3Jql/AlW606AGTC9jmXJBa4SreR3ExQMt9xBpT3YbspPHTy+yx/01GiL2zoU6ateAQnvIb5sEyiD
N2V6GP1cYsWQFWhqOiabRadbk4c1z6+gkOs3FKVUoOlDTreUF1LAm56k5ln4yfK01q2bYalacP9/
t8NYZgcd0KnwJ09X4EpZYlZbG6GgBxC0jlldr7TnF+QgRCODMohQh8TNPUhxSVuma1KCR07or2jR
76aP0meufYI6Sk65XeWfNesU7OpJMv7q4o6aNfZgKLXAyJUVfVTTa7lPvgl2UEXj5GT4RaT9fNq2
RPp7AvjaQr+Qqj+i2cy4PzzPPXryh3a8wyyCoXxpYb/5CwOyG66FHRcPxQ4X9Fd7HJov5q77Mxpm
8MtFCYznk+LC8mL4OxDjbhDXiuJieRLu4f79m5iyQqAayj6bPqNf0UMH/JWP7lTAp6qbjsUS77mE
6oXAtxCRPMJiNYtG4APs/iyR5eaMrlaTbQc3QJmFizCM5pIF0RaqWeacwH+Oko4nl42hlG0K9DYk
p3FkLYENhu4edTBaqGDNkhVX/fPkoDefRx7t+EGsDlDhlpVHedp92YeffZKwspZI23UzjnRHtxZd
Fjx35Wz/xpIvpqbjxDy6/hwMOWDnEYYdEQjCT7aBxfjcGFR76zr90Ukq/B180SX6O3hnc/KOXg9O
RyQzbuf/aYiP8UFLC7vP6np4WAIsYPJBTKKfDsneyQHIMloznxMGCnNM8NcFclGjOHRoOO/9pV9H
zm0TTD79XqIFzLs5D09me3AFHc0tJyNvseN9SOYygTEgSjbmb6oLWwh3RUlWUBSkXVukh6UF+YY5
xanJPwqDbq25gUDIFsz4C5YxNPCAg09bk6dwA4N0JupQ9DH8KIzR5i3bOjUci7xK8Rgjeyl6Dd1j
X9VVSsv+RHxSCi+VJJ0/5ktF1s9phe2gziMk+hWW/wymprWsAoxLosz0ejJOT/YodjI6HImRhekp
nZnDy240H9IHu2lPXpJZDAV7B6waimNSrYKfewa4jgqJ2RXu6JDP69JUAg1l9x1cyrY9KHSQjv+s
FCn9k3IBHfM4LTD8JnsOXQV+9pdFjV12Q+GbYtpwCbDzQo2GH3WmWeLufI+P520FDPdHBucrlom1
kl1zCQtUncxffGpxPjmlKwAp3PF+hGD5P47Oa7lxJAuiX4SIgilU4ZWelChvWnpBqLun4V0V/Nfv
4b7ObsyIJMy9mSezyrY5O2Su7ngmJVs94k1d4PShCNtk/FPgKu4KWCR/5zEwkWma8otK40kcTFQH
B79T7n0D1j7+mLbnGbS3fh6bg0yHyY0OcxBYXqKk0uRN+FjS6dy2qXS2Hn8fp5nlTvh3zRviOKs0
+bdy+v44TuuSHT2/UhKpCCGDi3TBWy9NGt6Sqo7rbpNFc5ZSPg2HtuzNjNrDD7CXwdBfTUnskYdC
Uz+DwMYXr5XN6wIaS/0i+9RDSHb0V2+xBnaN11A6PiQkeTFq2+nRdwyU7GJCF/wJAnY4w1usd4Xv
EyqBxS1TgmK8JpGIUQjGzVhFTX7shDH8o2Ltz6ZM88cisixh/exlT6j7YXMXNPHIlS+m7FnKKG03
Uonl6nUwKSzR2KY+lui4Rfyz4rEeMFJv1ifEesEW/NK6oybsWhp/u8LkeZuk1DlVkQTzxNlPG0/v
K4Ix3aEO8ee3Kk7bXau87NN383I7RYN22WEKnLQS2Nx5CNfSHssBim0fZHEjdtEMAQ8CE5XbTKO1
bKy2SXuoAzcdrqsN2OKIutkVXKHAiiJINPNxmd2irzl12jeVVjrZDqRzeA52sV3PlS9H98jLZPpZ
GrIGZHCgdNpyTN+9aBHNVvRODVVGBsncjRBcBEHXaNcVYzbu2nIOzoi9Pqdo2aXe+k6K3ZZjg3+E
UyY04eJh+S+VJHbvOhWNL1U6SXtWch3f3ClUiCzOkB9lG6fNQUTsk4eK3u+TzXJvZn12q+DRoqRw
+lXWXbpg6uRDp3pzyUuSgjJlqu4rM5/FWkbnqbfhWVIZ/0dFakKfSJHHg6Bon9iO+bm2WTxUZh+S
7PijhiQ/VaQxT9wq6Z5tZWIAs4hul2xhtzu7xEIIahZmja6tARI8dQ5EzEHQZEAgL3XwSR3IVnCZ
eMJYr6JUHlWXmr3ImFN5aY7df30ys9qyw4cof+u07twua+9ydHnu5rZ3vqIU2+bVrWCddvFoETwC
Im3kN1JsY97THktD3R/bXmXTbhotVm+ftExNY+HR5CpBCFALouHcDK4sdhHjwKuJclQdv4vRvyo1
MF62Vcfk7onosZlszHhN0HIzZn74vLg5Mb55Xup9WSdi2TSDMzzFTp4f1sKpLssY09gQjHBHA3Uc
FeHHrWMSKMN6NP3DUhbkWrjtOjbOUk07d8zNTnYMHvjFqjss0qseO665rY/AuaMfIysupvTinQvX
68D5O7CbIaJ5imHc++8DDyaLkqooqtMOeFOWjeHNfk8GFGC/hCpC6GnE2eg+d3ah00VgBUPcHlfs
r4sDmsPsPRAAPkDDADivKuf2zYqGs/eIJBJdyj2gwFT0+MneEMrllAGIk7eeBs2U4QXRzsVBOPVi
cg+FX6CTpW7s/CUonh6jMky/pYHJ3ayx8M/eYAFiaqsatfFQE9FY/Pg7IFf0ERTV4GwN1NSFhFlz
SOXQ7UVQR/lXT7PHq/RktkII4FJ8dI47n20XuP6hxi1iM8y8iMNfcXvavczS8q8zDOFTF69OeaqI
AItt7TvAwG0x/ak6coMBocfnemk5zwSaud6mdoZraJ2q3XY4tOcOM/cpLxbz1Pd+Gb9kuKKP7YD/
As4QsksVAEcI+bWfbrzRJnJfs/41m8wFn7WiYQGc6sr/E071Ev/UdRPf4yZwl9W1r3yWkCQkjI3E
depzqLVq04OdPg5V0+eE3kEhnGXGMuRpkL+lnajz0xCLcO/iCTH8DN4OM3lGLgOOzoWKXwPpsgD3
RLMAwao5+zcZ24uNk6L1b0o/4aFKeMXZ6YGQIRUkizh4cAOvS7wA1yKoiaOxRic8NpuKJYegxR/t
rMTBxKi3ndvZR5G7WbhPGh4b2y53alQQRo4rCePW7FAw44eZ2eVj6gQfMOxlyhcUTz24NAqXVzNv
mL6U2yksxheW3lRfVd8n56ox/r32zJxfIrIU0aFr8O43IWdBxhcRVF73iU2SM6Di0pnz7Ju5PhAc
ou+QWEataYTGRSu5NqW4xlwfHD7ThcMPHEF5Z9Uib3mQcSDbHUm18+KxGQ9hlyl0gjx4gPUo6UgK
OtS0ZG7saerz+qfxq2LaIJsvZ/5nzlNtaphZfkXHuygEaPfaEld7mCI3vTi+rU5Or9pf7K51f790
0bycp3aUKNwtb1HSJCqYSGupLkElp9/h0t+W1arpyHo1Voz52c5Tj/Isin+Zrdku2lmafyuEarCB
lOkIvUYRSa2NU47eJXYZK94m1QsGhSBKmnBftTGnY3ID15dq7GAhQCfzU6lN8eQETZAcq+qWtpzo
mUF+JVnXvdt0WTOxWfoqhC6rFle2fwlNdXc0fFgOkFBw2ztrRUgXAshquYfhZhoRHF/bHUmwtWpD
5UDBMFgN9oR/F5GpoSxkx1t7emR4NeYXmRGS5wBqfnPWzE76tAZjclkXZ/4OLXLx0ooKSiiKf1FX
4/fPNxF5+tWpcCGNhsvbbIfYK77yBf1iw/q6vrsQNVzReLzQizH72IOXVq7YFcQZgORCPzuZSnn6
EDT9eMdHpH2BDcH801rH797qWvTkDuIvLzOPgz9Kl04CIMxi3QaF16ujwhOJS6oF2oScBuhMQgwR
vmiMb7haOq1fPBwzPBy2cj/BmiA9i+GO43lKZhLTx0jGU7rz6xH4Tq+CtglbBr7lIMyBIMRx9TLz
2wuH9rmHSVg3SxkgOnIp4PyXQKbPhXbDl7q0nFEJhrvr68XdO+3Iab4MZLvF4zidbQ9JNr/JERxD
rnl/hKWLuhddiyS9S1WatkefF0CO6los63mSVHjsk4XM7w57ybu3FS6VQzbm3PipIPCmGo6RWCfc
mwj517d8MNolhscY1O6SIIz/caiQ+WVSigh4aY00yy0ayqYia3QQo7g9NlO6HFg4ggbHJ3MOoZU2
PM15MO5JS/HUmRzPULe+rMRJqIAhH2NFNsD9Dnx3DXGJhX8v973kQzfYC7shGXRVbmI9qwqpgo4d
h+w8E9MRXmP5UbGdTqYbKRVgnKXfJrjloBqgh/+4EeuU9H7SP7BWepw2rIPyJYKL/Du5s+R6Qmjd
mLocj2sz9leIFsxdO8XrnkRA+7iiwZzl4o3Hbl5LwNyhQeBLPMzLPd+L89r3ksx0ukKr5hrHH2mn
b/ZjH/K9lmwCe0E64ZdIuDf/LaK14ttZQCa9fgX0dpeMqZxccrUb1dg9EjrSZ+sKRKRi7CO2qERI
jK4kstCx64xmU3NeNCz3q2GnOdkuHdlm0jrn8K2oAeaXC1Boa4zjnErlMld0krz+wSEG1+/WDk2c
eHXILyutloxPxcpVxj8m3WInvr4yqh7MWNtrzA9+DzdEwKyMXcl1ZwgUp0tFOK1LiJoo3VcX1s1g
TyRE/7WDJJFqbOBvoXAMB6lagUtK4UZECtBOAJwkDd5kJf32I2/TAEtJq2lToKyUJ6lagrhFakue
C5qgPGZxHZp8o/wsObRuQIEAa81UbBQGQPnmml5qDFV+Pax4XIbT6Cur966q3XI79H4anSqk5GZf
Us8C+qJw1cnCjmHUueDcU0o+yKNJBbNZlsmxdTrhPpEzHcbrQJ7ksUoL9l49IfI/CWUh+IEkA6gG
fLWj6yQZYh+/vLPRxFc7+j/6eZvn+fqYzJPlXxES5CFQ/Tljlr0xZwIzBkEaVndgzdl0L4alANCb
Bi8/Vm2v9aHR0rH3mdtG7r1ZRUjlqesB3cd9050k4s0nsGr+PUfF2MIWauBY3kXtu3HYowTv7gyO
Dy7PHqfaSWk+cOWRjCzio8QhJfvazoCJXn5XDHHxlU2l+uvrIHwuk0h619WtpuyOfQCQkbf7XO1S
tASEV7Tnh5qumT/aL7NHy8/5DMLeE/JWZa7xxLx5GbfhELjxmeoXz39WsMj+3vd6Qz8DmnhPywwh
hm04wbxgXpTYQoKNrNuMjN6e2mA3jBCGCaPpbGKHYT2aDzH/wv/Kiv4aXHMnSvYqyQZ2AeMSZczT
PtKHJWPiI/UCYvKhZnD1o44BXvZKRNF5GXJ99IO0fWyGLhv4aigX2fHX9ESKgPPOtp4Ws52Wdfic
irX9F+pubnblEhJlrkMmtI0qhuUxaYAKtrNYqUtoIKDuVYjs9DAn68S34zcQp6oxOMqadmiaI2IQ
9uuqk/LZUW2prs7qQ7JILlp1dKbUXrzVWfbN4oaX0tfxHzEDO/AUDq26kw3I2pXOq2rdLUJ0age+
WzaXtOzFY5nVZodlGT83zWzfCpBiu5ExyNddw3yhaUxaqTJF8CKutRryUtuocgbOMCoqdLMETXv6
Hga+oPIW5IxB3GUnqhMu/PSY5HE8kASqmv2SFO1JDnV+bWZPnGhdWrxfmPUarrpgckhzuGSGur7r
Xxw2+mDL1q/1ecnlesLVWm5HcYzB6xIMcfQIHMFG1zbEfK8R+YsVqd/xd9VIHsHOEV6450LWXSZH
BIfc8YCqtk6svfCrdGc/fzO1rWd80ZoCIuJYkcd83PB5ccvdwCfI1aXuG2keHgwgDp535w6Rfihi
6vVsZocKjT7EBSGWF76C+EfDM3S+Ykl3Ux4DGhUPp4L+s+45CuTa3ZEXLUaOvBeEA/hVTPFPMNoF
737VOhE8XiinaNOPQt9NU0K/T5M2EBVE8nvLk1bHrIgZBQx/3WC0B6VLIa9O10OpkIWykozAUK3Y
WBs0IqHlhiYpigG9yBe0caphuXKjdHspLR1F5UwBpxeBv2diGI6rg6K4qbqAFqHaj4r4AK0hL/nC
PO5FXnhfEewgVLH4yTO53Ra+wGVICNk7r2XshT+Tzrs6YF4gp/LkOYRKThRGkRig+oAgMEeCgPWX
hCmrphyvhYpqb6/IQZndiM5O5YO7TNn9wAaRHiu/R/LOR+SvTVP42Xj0G4c8cN536r4wjZi+iclI
/70jf/XTSf7Q1FR1fmgHHoKEoC0Na93k3l44KtxDuw/qgI4r1nOAXrRZ3L7sL24oSDtOdNLdD34C
XknRToDPUc+L/B7mKXRPSa9YuGGdcDhSG/LeEHk9LH8XXbSvBoNrufUuWmDCbV0WCPdLXRTqX9nX
Tf6JASGSE2RDXv3f+IYV6cI5ANSXuTno1mfbLWQbBDtbDpXGXlfdOWCiwJH2Wlut9DK2t1s/INmi
xVRFdyzB68hn1etPyCp73wyZ+YxxpbInNUn1gDi0FjszGm3o48H9arfkMZz/qskYFz5HmQsmJk8y
vEHnvlTrvAfxLAmMKghnN+9PxhbhjjKhhu4PAPYcirQJvHdnqGC/xqBSPxQU3Ba3Kc+T/MtG7owp
ucC2DfPMQB1yayRxg49DvwyPEM8jx/wBUwv5RU0Xj+YDvU9Qoh3yrdpHYlqH0yw9eqRKhOVPv6iR
VRAWCwQiOcUgTtV6X6D8UOvVQVHt+PANOdyY09PHIcf8Noabj8jFSxHl2dGOSdVSwDYhS7Tu5DTn
0fI5N7JLxogeHCKpj0O9eP2z46oYSDIMM6hRy/8lzNwb+NLbZ27l+ZkuJveSj1X5JKdJ0WwuYvkH
hV9fYcX7XTnrdSGFwmRJdRt4963Ky4a/vG64KSLZzQdNVyJrF3Th7MtvIyU5M9P1H1qJX450MleF
/I3BDyQV461t8iYoHv2qUYRWvGD+poUkuiYF/OR+JW7C8TurWI5zwNRwnCsnDihpaTu5L5dcfFh4
egTFIKCxL4ED7k/caIpyuDbNKtgkoInqssrJ3nd5Ob4ZDT5MoiSZyiMdOFOxk3lVmQ3NTfXLyr68
lVNaPhiM73kTuVpuY8AQ6iJg0xTQ4LEH1tk7rPr/cfuTinKsx/TlkgalsGrQ8bmdh1mfhqLDZSf4
tb636zhxzGsVOMFLYXK8uwR4tdyGER0uG2iuEDleU6PwRbx85Ya1SRg92xwVa8ti3n5q/vCZsgvB
E65ipLiEYRqTjU0dBNBgtu64HbVdv4Dq+x+WhGIjun6hHS6eaZBSEgkxAVc7rCyAr25arOgFGAvi
0BMw49AlbNRbsxE4eXzwXQEcl7tApRgrKcw4L0556HlAtc9tojLIMxHmh1rX3XV2ef09E2EavWvk
lsElqIJKsI3jlZ1B3Y1/57ghfUuRr73vnJYK7ZLXrlsiCY6s2kOqOp0+lHDS+a/Ib8JzJwE/abAa
rKKBIXOnl7F3q3fdMPOVUTLs8XWK9q6omzXfqZAem4VyqUB8Tmkz/46rxjnNtvHS7Toty0vpSNVj
Ntvmn7xht9upNMZ7IljglweGUgcmsFQ0PAVpli77JHba+5JZ5kpzAp5B5Ae2QycEkTzraoj3Kkaw
Kg/soIxcvZ6q9mh6lkmA/DVArXUi8Vy66y2du/hlC0c1zcHJJep5qaDsd/SXtRnLx7yexzgM/UMM
kQgmVXGtw+hGQ3NO6jk6+U2UPUkJe0Qtl1u/NSDZfyI/1lsP9uk+a635b5aF78LajnRsJEJceZGO
2Jdd9CmIWs6btANH4uoKpusIuH5pUCy3VI5YApwNivMTXg0JQXfCk7tEKfrk2xLUGXSTR+9J9b2s
jjjEM4lIRvRY8J8WVCrtU6/F3mAfAuhkaG/a+zkR9JZmE/meDo3D2+swWj/LYqj+FsvkXEQtMDi6
LpAQZoaRNHKShTMznCl6zTAn7tumLd6zcQAg5sun5UxyQ4xhLMyuootJveXWwQRtp9AnryhBGW/5
C8CBvlfnGje6e+6g5eFklSn/0o1AXCINZsRQX6jbg3LBHaOtrv29RqZ5XrNl/Z2OKnh3IsdR93Q1
1s4V2STjZsEN9JE9an/aSwFj8z5lgeblhLZyq0Ub5zuMe9US6OGleK4yNZ4TFMDwsOTd6uxKEhlH
XqxpwhM+Hx55FXc42UlUHXRZucumaN38qIZy4ODgLhf3cix4PzjMQVQ6ckU5VCxG9W8kYhpHI4IX
gBD2poGlvT2ta4SUKEbaI8hblmduzB5uzO/OBtoz2JTREnv7uAZIorrK8Cqk34yoTFL2TbizNG2k
+DJ+/keIKd2D3Ks7Hw6AOTqIYHuNl8DDmT7cNVVHOI6LQWGWxRGhbk1R6qWtI0WdDWVHNYFbQjUM
bnhp2EQuSakDaZF5Wwca9XKas/E1r7uUFFtLOue5THtG83hZ8oMYSLmHgxi8R2oYVu/omsqm55U+
aLjOKEzfWtRoqnFc06VXZo3kOqaEWqgjZYjgcb+KTdBGUf2EZbyaR/oVIa9oxLP6fjYKf69eqs6/
NLjqXLtUL4JwOUm37IN+bLq7dVmqDB7Hqcm2+RGB+Riva9kmoU+Suu8oviVPBVm4gx3u/S2VGRCS
kUi8+l+36voh5PX17edWv8xOMJ4CZ+K5VKSAzK7w5hrzt8GmDwD7H/Km7NoDsIx+7KVbf6wyL6Z9
O3bTK3qiSl84aJxn6raqMzF+JasbNZSL6QjvIXQ7lI1+ILI+BugO/3SWVMF3wKrxbyoXYqkmn9WX
arxsmwCQaCLpRmEvlYP/7NfSSD71NK9vzMn+7Y2FYlPuktCu6lSyYLXv4Rg35m856iT7zYaREW+w
a1Jc9GoInWMM8eZV+H0roGypg0Opk5q6EFXpf+0kow+ZpBRo4HTz2oe24LrAZbXjG2Igd+a+JwXx
IJ3RjR9BDgERN5VYMI2XTMvPUJfB8+y4RXMau3I5+0ENAOEtzWuQjYBVIoiIL9qJ9qguitt+IzKz
XPJW6u+2o4DqT00S43dteIxiZoa1+TPJKmofaPJO/TNdhrKGLNPsApYwKCpHDWPefrPWdctfIlRN
sSOW7P3XUY5ePalby4fAC/DhIeu4r48GWoiIuGah3Pgq1pecJ+9VTosN6QFR3s/ojeHJj3wgE9XW
eu/HIVe5Hdp6K5SaXMgN3+wpGGABa+aI0AwlGOs5h4qaf3VDEHZf9G14OXPOkozf1uumibdyFn7C
Gkz2hSvFNR+UCHZ0R8xR3+vtjApIgLspnnhGUABjphT0wyLZd6FJ9lZF0V3HHE49eexSiEXcbQhO
VTFX6TnNveQfSLuqdzypvScG1+ESNau66d5R/7voqvZXm8+ELvIk6U4kPPoXS1HAsdWm/RkpfXro
4CbsqxZJBr3ieNE17L252/BXCMxmeEjKqph68t9o8ZMbH4YcUIUgra9r/jXZIve4ozKmthXkj1/N
r+T0N14zn9LiBkxw2EU59dpfPLn5T64MTDHaTxw8dCmb08Lk5F1MgKkC/LQKXJdJuJnYSfqmPwo6
PgrEt5zqCsImSm35Gt0vhj1FE0tadjldYkSKuaJnZ0h3ikrh6ZAncCq/CDHkQIDOGIzPojJc/RuP
ZE17PxACbHe1XeikkX1qj1GuRgSzBmZoR/wwy2jrsgSxAj3W7pPMxpKBvEcRbIxkbVizUjtkbK2R
FLfa1mvOwl9rCfvazn/7mnH8Pk81AvBo8uR+Jgfxk0V47ZwZjXUHoyY8PFSfOtOZ8omY4jRbrukz
ezoklDUFbpid5+fYpzx72pJrEicEVByUmijAT6NNsr5mdVDR+wrXcfQ7rCc8PB48NLnFYjd53dKd
Ul66gMtc0VX/XRd1eM2JotSYhk0m/xu7vBK8UOOCtQ2olGvmVgrZxc+EsJryvcpocdwbprT8sHhF
si89+okPSdwu+b42eVRTQVHE1R9BeM/99MPVBWEIaCh8H8gtFJ8aBgFbFGY2Ti90VnqvmH707RMG
hRITKmo3DY+ufRDE+BJumzbH2udh27LTV/dqmolYZ5Cuz5Vrld2qyZFPqN9xti9cOmz/9F46cIHQ
JBr2R0Yb8iY0LrL0jt45ZrDxdthOEHt6Nqmz86OBmAK0EcFLmamNIOV5rMu6PTNVOutp9bTjvNU9
Nd5HPaRJdvPs3eR+9R0q9nyOVezu7IS+f+25erpjYW3EHBggz+6SJOvvuX7XD4q2bMk7qAVG7nqI
kyYULpaIm3W/09kMxabz67wgxpHm3BY68MejkJRX7ZfBnehAyxfCFT6bOs1F9XJuZpHP9JR55T4C
/EY8I9Rxdn1JY7rSA15K5RGh3JRu3OyN3yT3mCL5ayVbiJDcD6qPqKTEhA2nSX9ws5LftHoKWkim
ETQbhpPfli6SLVSkT8mUI5OqgmFbZWm/i3YJx1M+s+0XIdrnXlG3c0jwLMjAlop2g0hS7/dxqznj
lDS09XJvmHWije/jhXJNNZ7Zg4WOOzJftJCRs6B3CYHpZsbTGEnJV1NznPwY6voRIZ6Af1ZyAAT9
DVBASygFh/K4HumsGq1AEvykW3PjF2tHxsGOKCpxuAi7Xz10S64rs7jxTufrpL9aHkjUtrZoGa80
CjrZS5ghXrxiJDIRRC717CemjiV9X3kOJnsvSQlGsTSdK/xE2mfi8SjTBi+9CJYLKD7Fb7SMnhYy
v+2mC3JMjdIdFcGZ250sBG31R16GmeSUW/iDDuHd0MkCODJPvzXf4XKPCLtS2ea6JNqg7WuLy9pz
NbyuXLbFuYdHIAXXk5aFlw31uy6z6Yd+FL/9dAhUEGao+TMSRJ1LHSp1n6PQ/GOzjKEUjS3x4/va
/8hjL/ZPqNv5fcqqzH5a+CZ5Ak7xICWWCXM6mZIrehF+WZ5g7EpyYBvk6wCBbwyC5752qIqU7kza
KEAX3/PEkr8gZpyXpvAgQwMb0LRL7ch1Hmg+SalzxSOf2uanoaLrztbGHli7SCsFovJOI3zDW5pS
jX/V5Jt3VEc4gnayIAu2MC7lY9oZbyWDTX54W7gT1j/el7/H5V2aPR9wfF1Ybt8A4UNxDIk88jVx
EhWy+FxQ/S9VcbGyU86haWP1GI69wtRcEhhE8AKv/0ijqvkzuSjQZIxNA54nwvguUwt1KtgP3ruP
kV6f52qdzK3Fx2YnGg/ia2J5+ZGGu+lnmz4iRXS726z7q1E0G/4whQbRYw8yal7nZCjUnaavcn3T
kcnsl6Ey9FC3EaW0kdsUwc5bmaseVxTfnXbN8svzyHbezK9/dBwCJomOYto6BLGKB9N+B9XCnNHW
g5XbrM2Le1qSw+HZn30Uk4bhhsorKWAqhTQngrWJdzaGUWPQEt+8a/g/bkpnMd+ts86/HIfgOZVW
HWmkfjxSKiJDroauPo+cK4ecJ/kTceEW3T0oPcLbrF2ZX11NC80LTRheDAkWeifeGWvFMc4tDMse
wSH8ElRaPJPXLCg7aSKkpNV67Isg1ruKeYHeHCcbjtQVsNdT91z8l0bOjKU8FsnD1NfV/NPlGshu
DsNF0XQz2GPgDuV4GEsqgbcDUL6/Zd6tvrrQo2O1bUiMT6XU/gatLnjkDaFeS7ZXwBM/JfNR6+I3
BbXdlULv2ZLetv4TLcb5rsp4Tu+ZJNbXQEXFbjHKqY8+af59HcSESmN3KciY0MTCg0kcBcP2ezoR
V98k4Rh89Qv5bxZhfqaZvX7nOux77I5O9iE4meCVZEP7RBrmByZ1+k2bfXqaaZtBvC/KSwkqc/Ip
E0SCD9oc8XiSZ6UURT/ZLcK80aIXZkvf+nTn2izy971TKKSeKhHPQaDDH9vxsIb8Sc2prGpF+cXg
fXqICYhEQ+fxeOjj8BR6EmM7uNX4gCnwVyIVp//WLCjeSKkuv6mZdGi3kLGPx0d4xRPg1DCTWfQ4
T6J+tfzZX3TXmicmVEaxgLogUmkiey7HSf7kudcSEFBjdI3EGC53iZ+GnFjt3mIrszOHxylj94NQ
oidLkcp5CNya5YtJYR+ksPRb0VG/S+cq5Oi4rFcP5J5Jk8ZnrHQQszFKK2wrkay7QPhjuIMpyj6b
tEs/SrZ+HvI2ekjb0r62bUZtFvNM8Tmo/ldmSsnXVQA0WOvXVzeOg6+GIpf31J9JQKo+z07hjKe/
BsvfNtXTMU9W+Vy2Ji9Omhtv7/PW6zdGeuqxqw3YTUjo7n4QLOL7qQ8Hklthd144hWiXq7b/xfyx
7A3JmIPXJNH8W5pKhAeHzpVDQ2dAvkm6DHsU7BtK1gGSs/xaHGQSjfHJmevI2zm9eNVRMD2I25IF
N8L1m07UUAIYR3delccvAiVhw0uq3AW4XngbnGBysa2fnVHp90tQTIcqVcxZRMxNjtXX6ss4dgOV
JsHzOKcUwAVLc3GGLPlYxvCVqJVz8Ojnuwqo51Ndu/pJESY/rmWzjGe3oSSAZ1HLvgAqXe9c3/cu
Gb8PDUa4B+4m8KcAJ2ZwGTOCsv5YeAxfqLvjt8VpSvF4TKY/G3zM9RSAaTwHvKxOeRqLT/AHjq4A
esZUVdR+hGYdit3kBzpge+x/QDPtW5Q3oEBlmH8CYnrnWtJBXA7e6EPhUw0J4p3+wSlK9xmHbG0y
ajI3oeXvqme6rPLBhZtmqdo1vk8LVqGmkALeCTnYk6J4JNgw7MZURy8pZhMr/ZglYGFOiGOfB2XK
OT20dwFUVOIEkzX9Hed2/vFzt2Kc7b/hDee9V04zrGoVRx+OjqHVEud5vX1SIMhm4SgM7pFbAwyx
i0qFGAtUcFPUywY7wAP0ZjwVHLGzpa7OuwOnYBHVah5unmfOcbxzk10UQRv+1JW23CoD4xAeow61
p1s7omgHFFNvXE7QeMKgoiwa3SefGZiMV/g8DhPDiQi2PVN9YDnnZejtU5SsJ77raN92KzigcrD/
iNT+eKABO+OOzmXOpguRatTKNuzzf9pN7cbpPV5+lm91pV25eF2XSOvdEHKs1oXGA0uUiTNSvaTk
hUYh16+Effc2sA3G3CwhxkMoqSfO0dBfjpXXVHbjHXUBiXeJOG+ew4ipsH4QAxh/T+vTlnQ8DaZQ
NVeGpfIq51v4PAS1+B23Lt+3LEkgRYUOD5wUYlzaN7iiHdf5L++oB/OyhaJFcgYHdJcRyxEUrOx8
VW8pEOVFrFX1WjSqoOeyKL2zRm3+0qr7H0nntRwp0m7RJyKCxCRwW0V52ZJa7oaQNN14k5Ak5unP
qv/cdsx0S1WQ+Zm9124vczBiQacc/qFyb37run2sbg5LXt0k4H8m7GhjC0t8TV312A4q/QjhmG80
G9HHJJT1HjK6IGI1Beu6LfzIkI+etFzquffTWKJ65sKazz6VVreZwPIQXUe2z1G51M8Ut5Dk3ABc
CLE7tyu04sZ6c1MbgC6zXD7BSB+ZUtgMIPkxV8XsQi35ckbZg9o6K3AvIApRcVYFTA+obTeU9NG7
mlOsBGMbHJEBAeAoKiy2RaVeh2qg2SQQaEB85N+QqeuU71rp5xwy//9G1Kb6j+VU1Oy8JRUPyqyp
g6GBmZFONbR55cLmmvLmB+KKdjc8fjfBq9LZnzJJnAdyXIqrx9o8roY5hDxO/T9vFeqQYOcOa1bE
VT1mtKxpx3oWZsOGDX9/qyyy3zlx9Au9/meXuMlhKMAe46inQmBFSgRBrb5YxE85hV+nLmYoQm+b
scWGDcCA7muBspNtpd815mIPtPxq7P9jOpzEQ+hOwKzmsbvm0g6hTkX5TXheowAKihtadAT5jjvc
efXdiZAdv++qL1WI7LCivt8WvcdgG7ZZe1ggmT2lvemudCmcJdJ05j8SPcymG1ekBKapGbV0vp9t
ORcC4nYA/OyGVWZ6f5MrbOkqp62xgAW1i0piq7bQd8wpVkSnpPdBy9qwzZD22UmY7faYtWLExISW
mlxhaKixqtqF6bdyHkmEKNpQ6V2+dpSyLeoqErm6eARYyXGyvAGbQ//oTpbeDlOEtXV677LUZ49/
A3WgdoJ9k36YCV8pFL0Iky9K5WyeDTxz9uyS4wxPhbBenYW1jeua8s4OXOeDGU32aQK7O0U6kuYg
qvIAIfImPyr5frCHO9lT0jAM2wcO/MVe4dzZkjaGNCbpyeGZMGAXuTqBdbNOOYvH9mBpxoOeCeRL
hSv7JXD9LI7wv5HLFcFACwbnvVKD/WGBa7MOVW4XP6PxkNxwa9W/pT9M9zlqLPKNR2K6tg7z/ptf
nGKfBI6ak2PMHxotq4s3hf1WmZBRP9wHDB3AdxItaZdb7EI52njvpmOHVJqP3TEvQowCOauuOkg9
lH7z33RGGIVb8lzYGMtbqmMUVcUHgxf+sTF6rjWb06isz5gEok0XTsN7AY0ej8q8MFpfy3T4Y8rl
NU1uNULBm3aY0HIjBPb8eIEptJM6rE4Yz9Inxcrhs0jcW+pGHTDWvu0anDnj+MTjRMkFdP3AkoGp
RmjX5OvY3UMfQv4sllK9TvAptmVp3H6LMEHcdIrZ603r94blYanPCUMPqqk0awkEAvF6t4JR3xGE
MvxgwI4My6y04YCLcpRgfuAu9G6O5e46Pc+/rSrYXY78Fr/+lPNk5XWytToB6F/g1fnqTDldaqYz
7oESKATPzSYcLxoPOILbvLaY6KIrgcv9C31ifmd+Yh/CKvIVQVeD+zyGbZ+dSsE6ez+snoeRByOc
2QhsWv8c4XEVzYhJ4zGz9X88vqI51Gzs/zhFPjVftjHN49qv3VMA8+FpQnZCb6cigbM/nMobph+E
zQk1m0eqVGQD6y1gcU7xAI0dK490ellfaRy9nmlHxw2OyLVwjoHb3Ch6ST1dzDzN0ddInxcglBpw
b6Basl5WZLfLfyrnFViDANIs0yZkIuOaATZcTdFc8iXk5uULLIr6OZhGA4Rj7cpz7gQZzLw2/1mc
THCroq329wBp/OoJD4Az7SZwYu+k0VFrGQxw+0w2zZHuEI10MTbBo5hA74XaK2hsqzV8ydLSByhn
EPu92Ix+c44NeDZUE6Nrxh2yh2aXaGFFdyhgHLnVVe3v8sK3d5Oi70YvCL+wzIn829O4ZozqkMi4
UQdl05dEqHlch6jw2+huzZrGPmgze3/Zm7bn0tU5HSDBHgIFtTPd8RbekMeEEOyhlgy/OXLNR6Y4
ZPnUkeehF05ctJkQHVhAhhiLTGx6wwTIhlXAWAeb/3b0GKrv/TBYP9Hc+GYTeKv8Y4ZqaeLUbqR6
nDTmUULqetS4xNZrH1yg3+fFjQzn0OllMVZXRVrhggf13gWM17yyyLIW1Dk39++XTRPbfmQe6gIk
Bh3LFHwV9P38552D7dSfrZqSiwSnYesMTKUUSt50WE70CvyYmKOKF2gmzKO27DoEPx37UFxemVdK
OFKgVrf4fZrk2U3LLC1ixFXZrChtGUDnR44GKxVMSN3UvUZoKrAMo4/M/sBRLJK3pB5N9Dlhktdn
MyHnx7/SWgahtoFG107cRuQUOgfUAXo6ZryrRc2OJzMWcI42sfN7J0lcGzg1XCdobiEZEOWpTPNg
JtFqXW1NxpLq55rILJ1XlHD8UYHqXArs7JQbaYINjDbE5P/YRtry71TBQZkALeSF16HnqOSkrlmV
qAR9Bf1x6YPDg/3S7xktgwHn4lmvyEKim3+FJMxrVNjWcFQJ6CBCVLhONjRhAstdZ0dxLRWpSCk6
hw1GWeZi2ZwyQEYkPXyW6XzbS1WOuafDTUCqQ76gAsNh4m1076vyONbTSs5s5NWfhGnY9ckqSSoQ
+IHG2CnssjjSTZOdKJdpLR7g3BXBYVGBG55mOGsJks6GmhOgjHM27kiPAqWHxZNP9/oCmgfy48by
Oq0vtU6Y4KDNbxsYW2E+X/E1oRxujKSFdrjZx4dSz4F/rPsmmvahla8Kg11rPh1nhM+7oWCavTu6
l+k44I5Ejl/1Qf/S32gdrbhFNaJ5FTTONyUwwYtJjkkeVcOwxeeR6r2A5fXV5iPiEA+8NXdN7TtP
QeYvN2aWRt40SJJTTojDwuXUd67M9sKZqvqOf1IqIkUVglyOA0mkqaXfemsJnhFAmemVjKLhUQbG
45cihgZQiesqknNrF6hdxERGOIqG30deRkFb2RNne9b+oVhoxt8R5s8vAXW4oRyW4yF2Mgz890gU
+veuyjrQtgzbnxtr1P8iD3/IEc8rktYKSekDc0S3ePSUQ+HjhvOOxy77xl0RDCeL6epGdmnxWHAc
VAczVVm5b4i++5GSnJw4x4NIzAWjy/RYwnXLsIHm/Jzwh+sLwDBJVJXl5F68lp2z/GMeP177VLXj
IVr68AdinI2nmgRFxoyupoaWwDXsOEtle2q9ov1vAC7CXMm2yKYb1sm+2GzZvvCTztdl7qw3XlvS
n1ALkXAWjsUYnAY/EQ8TXYu3b4QpL5mG/Ut11nHU880X3t5TJRvinoEBlg1s/ywwVBHdV5DYrDjF
lkGryAkkLlO1tm84dCRDfxolVNXCyXG0zIGgb3OkS5NEQlv/QBJCERDh1CEcqaSjvhNCOO58Xybn
0cdKzoU9lXBvRIudUA7sLeOgseTrmmLr4O/ABUJUaNqCVxpFcEeeAl4paUEOvDl0MsMIr5J1jLrN
L99quOjTsR7H+seqZsRpI7NZntl8FtiHABT9eAUeVXz0IgleYZiXL3yjDTuBvhrOxH4EH8Knhzsy
BHTQIA0G8XHehOO+bzrf2of0wOSxuwzZY5wpdJ+u7XnzvkcCZ/C52hj8Bjzfn/k6Jd2l8qEDnxHB
Zul/fZ/Vxc7Sk0531qRUdUqAM+aQYglhw2oxixdA57C3Jbu+W54nhdqICfA56EfFQEQkotxWFSXh
ZuLDBBXagRnnlpv0c4F+62JD3MwPglvxmwhFemb2t/JKVQLQ1FS3n1iPNvOKxmqIw/GLClf8NEZs
L0KbysGtihltcS04t83aOcEBnwvkZk5K3MUDJ+8zToL6Q7Q+mbc8vRgKUgMjKSYpDBIbVyLxEIqD
6GTSPE9f+4XR824EnzVuGR+4TzngsDZW/A6vqYHOFc+uR5r2sIp7S+c23pR0Le9a3VB6DQxd68/e
t/r+D+PU5s7S65Ti35q6/Ezb5+0UTg19YLLGs8c6rJlBgMKJ9JDj3zGRs88i5dQQWWK+RR1WGGmq
ldmnwEPHNmiBf3l75tLmpNgXop4h3kwgocTdW8TN5PR/AIbJ5T8nqQkE2dSCEd534RpkCpSerjxS
EBq5GXpboJmGxZxdddnwaZSLmEg/8uQcQeOJmCTNcxsNu2XC0b8RUE+nbWXVZjnYk5UUB5OHoXvQ
FuMwR/HsbLpJ6Z9QsN/ey6qb7gSinO67Y55cImhIe31iOm6ldx2BovLgmkJKKqgKiMzEcOFazW6I
uqmn5MZaWkDlk7iGCDZh6wbrhJms4KOWJp3sI2sBnX+x4R3VvSfxmx8dx2v9a8Gw2d7Y/ditx6od
yBhz26nxj4vdF+GJ22JiIJ7foKY6pR+GReOwL3VtkOpbu+uC1wZbJHlTQKHSb23Gpjun3P7/CGph
T8OX3b9YPerNeIASsj54aWP/Q5k8P47pBFS6yyG7YHwQ9tOioBnE8wQ15ty3TvAPHQNbOunZebAN
kD2GZ9JG1uBLQQ+NxxAJlIZiSPVQV/lD0HvG3hluYou+CDOcQNa7XaosOK9hRBYypRUTuKLPgPrB
fI9r4iU5DIhIFvvCZt/54gJcO1UgcSgfpuZ3DhBFb0yv0ZAYH57zTqQNowHtjQASm0rpxx5uCBVl
bSiJc5X7r/xOycvs22DhuLMjG8xcQphTEYbt+JwjFTwVK1v+G0TNfsD+nt21SnzYilVvrOE3Pq7T
DHeFLDy18YG47FRrr9jxLfccAhlMOaglSvcmTMQ7flRdPC+j7QOoYg6+dTh3WYNYzmMAXcjG+VxL
BmGt9STQoN8VzFPLbc2gb99ZBYGEt9yHvkG0tasYk5+QS2SQRuY6OiAbY6/vRkX9sdYGf2vtEhl1
mMxslXf94iJUMgJimFYRn4VJklXsoKWpjj1XslYlytgVO1JbOH9LhScqq2dupLZtbtVU+HljxTzw
M6gHEG3sUl02rR1Sp6p0NvnUwjJr6uVLunUPeHfFqWJjTjl7jvuaMureJXV4o1YZcUY5BbWhraMP
+DH/wTrywLCa6Qm9Ie9/Ma68BMxt/ceZJuoKNnjmwGOiukf0mL5pS3uHMuQxLKclI+eizgUM/Yw2
wO/c6h6KAVqnJdJ/O1+X56azJWvXEqnmLsrL+i5ykvI4VIV8a8OKO5BFNr6jHlLwZlI4xlELhlmx
4U4IdrmPLBnwUBJtlI4coGkYiA7ZSCI1SnB8c3rtiQEvpza4zwUeZ5AaiNcMZhk2KVBKXG/d+YnH
TQrM4CEvM/mYIXy7CwVRQ0ynoRcFjEzRWnbqZ6TaGGPqtuXVrC4YJCrxyPtuGa+6lLz8YtvZdRhN
tVwWDMq6Q8UjYO9Rrictn57i7lgGBYGn6cq532lnzOcT61w7iU1Va8CzVBb4YHg3XnitiVtktFx2
exNkox0HnurK73Ix7BF8a+bILQBvARSoiSh8zVFGobfpDGwytNEyA95B4BsIAtRjJyC9PkPq2W49
tReC1y+m+aiXj8HusmYr1iHsH2cr1dMdsxaMHRLHnsezH6Fs2KQJltRDat04l5wEUKs6BinutnIm
FAEMfSJklLYXHbzOVDeGLSk/XC+p/wCd4rZG09nfKMVRBjugW24BQJwgpCAimgf74SSkkexZnxN0
i16iBlQWkYNGzz1yJLuNbUjLY2hGmt1Qo5Exiwz45QXd522OjFxpm2e1WriNajEyvoJ4hsIcwXTc
OGnwAk2LTRr/fPGumpbjbAmj7stNWPNt4R5F3CB4eLvrgM+Wr3cmmnM3o93F74UdGVsqflnQIWEw
jHvklt4LNLKI1RzKjRSdX9Hlh6yk5NlxZrOiLHQWhRBzE5T1AfcRrzl5zFA9MzPBYsxAB8Ve43jL
EW/QZLZ9M2v3gEfViQ4uiKNTGwF4QdiRGcPoRKniDneEUgddsmPZiaEjjSKSQwcmJbSGR2+85WOE
pM+/1VaHkk9jG7kqr4QtC1IQWXBhwnzhJOls+0CMDJNEniQyZ3MSid1LT7aig5Wr6bNfUB1gmJtw
Sb5sMGbITbTKVVxEVcX2yU36V5tQwt91GQBok+vEfY9gt6XBDzxx+9lMGLytqcb7Q9VZ4ajroeCe
1TLkpAgSwOfu22UlL4hWxKNjcqjceF3Jo9sDmtRrjCKWFhF5MmUg6b5mjeF2O/D53GKajx1gi38O
X+xXw9g3vG+WwpovHJrYo0mF8zDc0WA983rjZw3mPmRnFRH3QkUQ5RZBNfLGB0C58ByhdYY+l7DX
4Xmyy9OkwGFtzbBEn1biWM42KG6eIZSsjQ/bdOkdVg1D94m8FFAbFYK9H2kpCMJxUCMQbd1Heu+h
cULw6YZLiwJjHELmTfQzO9168JqcClTUZgwrGBpGOVl5GRiO+Ay+Wz8/snGz7JPvSBR8JulqoIbG
hOFu7jSPEDwSOW5ZcbUue5t6uPoFEvmbe3SygeVx+HGmuIiKm6KhvRXU+GHMOosTpxKCEJ0Un6OE
P00e7o7PoS0h0ySdd0K84qYvXoi07pFV+0DAht/686cv3FbtgX0646GsQifaIh6RPntZ5FiEb4XD
d8ZFMsSgAoLbyJWgvW2G7vhlziuCIfHwaf+QSmvydxThvfsnB89vvwpaLgtCdJBHmBd4PmOEKFV5
NyIDBIdEIXwupdX/zq6+oczruTlQCKYvY4BhZNe1Al85ZJo5vLOlyMMaJrWp4DT4pll2cm7hzQbo
AVnO65tKlYpU/oM5zDKPysEPz0vtJP9mfyzIpKrc/HfJRHdXE17NKAXKC9/76lUJ+aHIKZEERWiB
eraqLFngjH0iw2sHxrgOzCOsrsjVstSyIGUE+TczA2OY1HbolBIlz3WKNAtDRbe88GfBc4Twttut
Lkq6fcYg2tliqh9+WMTOVkypovx4tLJhfGRsW2Zs0nUDhFVMPt3kgCrp3knD2v+wEkw8p6UsGPB4
vSHgHRrkWG7npBjvzITDP16QnTQ7Rkyd2qY4/a5oIuh+ix5Cn5X53lu1+MulR6M/gJHtgidIzUTT
kL2h9GmhNuWg7Vm2gNJCVgh1csyOpBUM/+yxLX6sIacWngZklCcHg7E4+tzWrwvoyn9gihL11DgY
ZTedU68PI0XMYz8U/kOTdqwjEg5TYDZTaz2nS9dad/Wgqu+MZPi/nk4JAFMd4lgGAx2xDOR/ejH8
fokkzwwESka9BVXN2O7PTTzI62rlxYNkofgfXCPxi0a9eQrTBXFagdnvgNoJaq2duiSIsbCCBNeT
NYL3L7+BtaJAjqzR3JJ6zROCYhYXqPtOcIsutpTO3nOlAJzvykaiWOssj9Vm34H4eoGd6XRxj9jw
p7PpywmisLs3QehYsCUcIx/2fTiwzCl6pkA3zVl0xYdNWpcvihSrOH5VKCQ52jrMwsYO4mDJMtaq
uBF0V0fficp7ZihwlVZ3oaRT/ISKVc0+76R8kNbg/YGReS3b5RUQ41OVF/OTNS+EN/SzuENbBuun
z9JH/LLLQ88jlYO2nstThRD3JB2D5AK1cnYazCD33DLlETG2eiHhZ7myzV93dHjEVM6B9YWA0b4Q
0sv57Ixy1w1kdhWAp/YiHJb3VOrXqfEmdAtFsXUzN7jMWIfuZTOgey5D69yEsx3bg/+58qDsEl+/
KIA1cQN4D20CyXYoeRqWs0we2ccqTDRRkJkPjArvLOzD3wqr07OlIRVQ3+fHDCUluc9V9NVJUEmp
MCzOOoa3m6StKk7VcdgvkSe/fKBK71bW3OhVo1M/NSKw790pS7bIub6SkHAacJFBh2S1gwDBKETd
YXd6XbnxNxp3AHQtq48xaxSkGs75b2tDl1uW0TqXxKU81wWEBrvqlyfEg6Rj9BaJQmHYX9Bh15ey
HIufrkuBfxR1cezJBHy0zLi+S17KmDY2wCHkr1+07MuJ+xNrQwZ29H3OcS4y1/f/Bp2tLzCVbrDL
PvktqOTjNFz7S6RCdefgRsIwPzRHRFzj24hEjMXuoB4jFdBd99AiLTvQrz1RcWA0cJyA1ln4vZqf
Iguire5r54+NaHIb+tI5weB2j57R7ltSpPLviMft0DukAyFBEE+OGMo/vl+oD9cP6e+dFvexwxK7
663qhZwwdViVjaEBl/TOAokiO1UcRN39JXyl2YGRYIhXMZK4GAMXPGlRRvvG9Zj2IuE6JHATsL94
A/E8xBsdlgpxLKUK2jAXGVpsylLcV8rkbzCBKsTSFI5oSsb9KKQ++rKZ7kG6wvQdJQMAsogYJEZM
F3H3sbtgbHKCfrAgfCmmkBXPHG4ol6MnbhZZw7VegofJC19GnCX3ZbYqyak8TCfHtqpv9LhX/CPd
pzviw4myEZlsO5/IZ0re2jLaWwzRPn3aocsy1M6hRRCBwZRpLf654cgD9IRb+CMfuJxFZY3/sAHi
WaVnrLx5eOKM+wyaNX8vfW+KgdMyinJgQDVELEJpHpiuM+N6m3PI9VmD+4fq3z84nuJcgDCIW9Ud
AnebkJ50rcBIGUAa9U60UXUEHayeyB7DCVpPwWnFG7SvhD5htrNRjXRREZP6TdOmB//Pgibkk69i
InHBeumw5n1aJS0D4onmjmA4Umo8NDVA/EbMRA1Rz8fOybyjD4qNeG9IhSyZG8Y26bT+1iJbkP5r
s1+FwkY1je/CslGNkyYr2camkBGSaWROSSPA9Tbly4skGpwIXCt9l71KtguRfa+lyQgEXX0V/EBB
mR5Lly3kpulXLAp44pjIoxN1ftJh8GMJz0ls/E4X0P5Tt/tau/o563ywAoO8U8BGkdrUJGTwd5R4
xpS9JaBVvxdZY174TuSG+zo4CFzvDJh985/t2dFHMCGEzGZo90r5tbdbU8T8KRQxuL+IZuJmTcWr
uyhMHL6DydNpiD0lCPsqihYVdgFDbkXIGRR/6EG6Q+jUc1ytFWw8hObdSaYAy6sOtYLXMoGVqBgU
cMzHyrdZhw7t+mnP5IDMCYJ8loXOhfWs3nkTqYTCQXARQFs/qST6mHyg/pru6ZqnYf6PoSf6iS6n
/7fLttgHuQxiHAZ4PagJE2aunf5xAobWVLzk2zCZJ8FHBaD+Whep0UChijlAYBQlXwgRRLfC71Xq
HGbobkoZ0fsx+d72SaSO6VT/ryHFk0FP9J6PtvnA5kftzsKqPXMaZ19VKp1L35u/tkGdAB/tK/eE
e1EO0dgTwQD7BOjcVmjHQPho0gdWWFhBXXbmMWotfP2VvextrZsHvCrgJ8qeRcqQ4RdtC9korNKs
5sDrqW9dFN59EZrkUfhzgUTQyrb26L+Bgk3fGMCwgkbx9mhZVf45MVp4nkWPk7CGEa9gUd4TO/BI
aoH7VJlAHPplzp9cS5h3p0KMq0uhb1jSG+rV6sKLCov+EEVAeykEXfxeICUeMJbg/JWj2TLjaV9b
z0YNW05q10aJs4XrZPbM2+RTzjtBtZwRg4hkG/fcGgz/ygQIGDKfyb2ynUkwkhtxVAwGY6fSyXWt
QlANKel46BSTexMQL0w7TToSQi/3Gw8Ytpp5HigTvZHTCnfmBcoK1BtUGvMbKLU2jWVEx7nxbVZt
OnW9u2XJu3vci+zyRerEK0P3ByvtxB2UyeEyz6E646VQ70FPAylFoHZMgpevPs2egUSipE3DJ/C4
X7bnd+hQGdZtageLjswa55qAvdhrfxkurtNx+3AN7qUc3ZNYquvNHLwjyApCfelY7E70dFgiPpAp
qEa17aaUziz0h2hjUIA95tgpzwZ9w0vga/FH615CjbdBHO4S3J5600ga4IssfHkMh8Y+UbqL47z0
ipwM2vsTPZNN2dE6n3J1k1OJ0/+sVlqfiDVD3CfS7EYEHQKZct8/L22tj00+z+849ptjqBugbnyw
AYRBFqIvs+rW+6hnpW7PVnbpo9Z9LZyQnzYcioixEl/wDagxPlp9aW1LK3udc1iHxAYABpXwkrzt
ZBMQYQyM2RnDFrLXMGWp7zGKBM3qZd9qSNpYTEnyYWz9AD7Mf3byG8esDpLk4g4ye6zasf6Daw0Z
bAXMNBrJn2VlO7ZfTcGQhm2j/Vs6hKs0uh3jPlAVROiWnAtrTK5EerBRhHr8Q+y29w3R5TDRuOLi
gbdxJ0S9HBo4JTSKSKQbZo+jGw8LMW7nYmBPdUPux3mSu1nM/ojoRqSaCBitdkGGnThezha6Xnd2
pdNDMjMI5ckptk0h3AXdJbdKoqgL3FW2v1lm9MGfdfCmZ5P/Ig9GXwHSK/Yxkv9bGoEMgDOj32ji
gg954L7rCXPrJlr8aYpxm1dXxiQlvHDftl4cnCifY2MMCgnfSvay9ZOHfJIZOm/ahB3hxm+ZVprI
DOk9oW+CPMYJXlLxzQ0pAR5ejIKIDWw5bGg+EoIUXmlJ0cK5Oo1RJ4b7vvatQ1oL8S8qJjAfN+A6
SQAZtXniv3rEu2MCctQL8uUeumCyALQgkTuvZ00aMBk9rA2rkcp16q+YZdZnYGoW3f0SMNmrKnPK
IQ9R0S0BWQ5dGJMsmKDgTMdv363tfet2zbXNZZRzg9hZnArB4jcNiTtok5byoM8zqMyRPBFzHT2o
QvffmqvobqqC4A8WrDFeUs1SgMbbJ+HJ5UFQ/VpGG4bJ7TZhev1ddqTHs4qa7wTD5GOOv+RaZGQk
xq5rN58Fa9VfXJXZngBM1mylrZ+GDgyDU2b5b+e4qKCs8RaelXgX5HrFwxrNhFYulvfWoH2NW12P
+zQSwU3+14XvCDr6P6wmk5Pr1snbosaHtl31WRdA/BtCb35SGucdTg+OjWVwNhnQjBsoRYDaCUmB
FqWlz0gjh7/BYMY9/1/yaoU27bDyiZ0bYeufYSz7e4deH3dXsNzJRMynJuXenmrWNowgHf2QUxd1
hMfeaFym/m9amvGhgeB37/u4xxB7QlW3ZyyGVV38svHndM8z68bRNep7nAmRZaB3noFlbUA+p3+Z
ZJWPtAHd5zIbkmmUEc2f1ThvmOmYXgxkD247TbEddcH4GEE7Lm/O8IbhkOe/GwudHab8YCJqwZfn
fmW2aRLu2Was06vTGfVQKG0A1M+q3pC/Nj2DUDR7XlGb4AUrPDNZj/QhYNKEmOF/fjblrMN1DlNz
1iBHhjMpieORfJn6vocDupETbdYGMK6GQlY1Fudunn6W/kggMkY0uanSudrnU0qHyUj4zR/6BgNt
wZ4WSuu1BN15IHIshAxlkz+KKWRGfAr3yGC3wDOycUDP/S97AieHa8jBRdqKn4zKgaYc/VCdJckR
lWE0X8k7GeUdEqIyJlUieYGyIaj0ISa1YPhvuWT9tgIqve+l2xMLEd4CWcKCPGjhDP8B4cwfycny
8y+zhDxuM30C7/+fwcn5kXpXf7AOKeOKD6vaemsod4XPtZgyZn4PAZsSEDqn7WayJKWuRtbNWGny
OmYKwj3OsukOcySGn4xL/X+7k/ALjaBHgDrwSI6QcbdicqlPq6X6nGltxNKK/Qzxj9Q3Xbnr2Tc+
JziNfpMeFmqpEgkTr/b+pf7YM5BhJH7HqRNZG583B8fKoE4BHnu57+fgC2wppPl2cQkbAilzdInX
44nKKNvYNWCO6xbbWkGrQpqUwJD/Ak/pxH3RYZ7YAgDqLytZOS+TBguB3yy7RPms/mZ9P1yTqCmx
5Kr+M+dUOuOmNXFKUOsL8R/FKcLUe8cKVR8sST2U1z5CzMWzml3o6PxY2X1f7yKv66/CkuubVafy
spSWHyLMQzmIuKFGnccoRfKVDPYeTnwW69nPz65Toy+bZ31FFWqfIibRH6UqnB1mupLJdjP4D1Vh
aYSdVGbyqXMt9ZGzqOTQYoTSJd6CnWTt8uOM9PJzSNPlRzrV+qRCXT4u3epzJpBrESpbPIpBkhNt
6ubdI0411on3H3yrgVwKkKZDPVjf1kT4zeya/BjAEruJ9pvPYXaY398yKpI6k4yu/OynRPjBJqBx
LpJAx81k3BwvPo4zeB1pANIMfMVTkqGY2oCNlKfUSBecT1M83wBcG5MRKyUnnuxCdOA1sFkN1JpO
FT7hn9av2JX7+4YejzzPct9NyHhH9wgWxj2saB0YGnnLPQmU5nsdCgt2xMq0v4gMlgv0pk0zUEox
ZEwxms9hc7K5zPD7R0nm3o8dkiib4T8yzkq+GbqmaANO7R1TBG5qC7fJZ5J05gG/8vS8Zqk+NVxt
DW5YQkM8iavchaWBwhesA0uXKdyRz7Dux1pWhzxKpj9AVPSF0Ov6Km75I6A4PCSvLHfZJAKSYqY2
iOhq+ag74DYjTSxwCVz9GrcyETN03titTaH3RJ76XxRS07xvRk1WIHpkcZHovcXesVi3wzeglO5Z
5B3GDkoyd7b3wai2wACdmwkkaLgQOuE54d0yzQEgjTn3mb4P+fgLQEM4SMNkxueOFm/XtzkqnmiW
BGDcPCR7D5XUe3Oj3T8zcBZyBx7OOaM3YwfEGLr2if3zfTva5ZRIr+wamTzpOmD7lxeEtf1gWpye
mYCnYp+1k+q2E+qT+eJmA5peIuvS4gnljUOCEv3NryuF7W7rikXKPZr/oQU8nBWfTCLRPBFGmq0b
7D4ImkU5+/W27vgwGLjJ6snkPZaLpahdTGvlBA+RwTgSfN5jdMlEDKFTjmgO9Tpb96a64WVQySIw
67nZyGEKypcy8jTTLJHX7GZKU2Rk8mToGOqoT58n1EhXGEoIJLLSwgoNn2UHOZCiP3Dd5tgh7aBC
qZpwQJ8netZ7EZikU22JGz8ziNa/GBf+j6IzWW7c2ILoFyECU6GALUlwpgZqtDaIlrqFeUYVhq/3
web5RTjclimicCtv5klyQ/4yjOdOL9ZyhmXZvAJiBgjXsawGnlCvk1gmrch/AvLK5pcUFW9LN4E1
BKQsN/hti5H8ZMDtCu2rIst4sQm68jCkQ0mFkR8PxVEDBQN/PwEFIwHagH2D0G4eRq8noJJV+eeI
SZWxkNCct3qS6YTTdRNclrTjt5Ka9gKkD+7vFhKfjXTG9h4HLVdgWQbsPLWbQPpoDdgW4TT75r+8
N6hCIStlXlKQANw16wY4Jf+RJG36dLbg45VCnMdRSflAUqfhuW8sipRNQxqX2dJlFNqeVZW7DjRK
cymtQB6pZDPb05gXUPDklFp/Vrop06/u6l9HjHJfelRhbDL2C6+sXvuFKhqoCfuWCrXxklqm+2tq
xdWlSPzmBgTCfaSjRX7EHOZcYdFBX/uIS1JoYT2m1hdY2UGUNTCbgLcr5E7jP2Cn5gk+rUZotcva
32O6tPxQlixUd8heODLoOTqMbTG+2OitP8aQv1ETDL4lDtBSybKTaHAhp+j5D2jhM6ZbPNlRbs/Y
atvpBdKKf+FKw+ARczX/wDxPgQP1qKhqYOajXIcBMM5NYTsf3BwRGHRpHJi0g/e0m35nJ0v3dKdw
2fMU2rpbBscWmz2jBDEH1O8hecZ3QfUqDoTkn6PwdfAwAK72vmeO6w+gTmdBjHQzUbVdO+MTjQ7b
SpAQBw73REjy7q9xxYAhktzth9cLvIvT2NFpDhc3LPFZ7SzlEduDeUjdYmzvcVARcvWa7Gj3fYEl
xFcHm1JEsJRe+0CmRT41AxL8NqKVC3TBPO7JmXxicBxv6NbmJYsbeTKFb326wxCd4eTRcOUbQf3f
0rTBLderVypyXwuFsV2ZQfp35mJ/MMlYk6sFNVJjsCkCFtKu3ti5f/Une7pZEAe3RW16kENJsOFp
SF5bFmZi4w74Q2Eg3pGXrXcEQf+GXlf/xJGln/x6HVKiG9ghAJY4OPyLLKzmkQnA79ZRajkOq1M/
ZyqdbMt/TqC/gomCm1BaEutK15TE6hcXWkUB7ApI9Efpd78Be/U9YJvoawaj9C+ii5ubsXafBFDD
fR4108bxjSPbMGTv0ueFbRLOuSrPInLm9bx40qp+iw3xrBgxTxZslX1HT+QDUIecdSpHFHuuY5yT
KumDyNhXdtJsMgTrbjcBlb9VWpQXLrNocP6dHWGKt6L1LlCCI8KwiZkwF44v1lLM7sbv4BcXI0Wm
FSdOiKLMzgGn3gGDCddFdlfoHQpH4iz+60hFbAblvPvslkLWOuWG+PqjbILowZjsW0ZobqPIXO8B
JfFR9cWwmxep9/MUNDuU4CpcDDiiSvTNNwi/YY+dddj3rvuRzMQhKWXfMscDlgRfzATLYiEwpX/F
W+qdhcZ+3FlUaHURfjvdkXq2dfBaxDDjqBGGCON9L8QfgTrqyrlIjNSnKkm8D1biF7FgFLe6NKUh
WaCpKuu/edZ/7Ta/9TAQ+lbbDhKq2V6cqMwOjvROuFXdneeLGk0nSo5Yk4sw7hJUxFrM+3ro7Cck
f/8i0vkCVA+tORpfAeq4zEJLqBN3vuCz/EosJYnddMCxcSvv8Tz9AQLJgi2mTxIbJ7gISr5We2FM
MHSx4/FJmWgpBZXvnBLmmTYOXD1TI3fd5Fpk7JzZbTcyqdr/LDzH+7GtoQO3I67hCzWd0ttqybuB
JwMoq2VtJh8LLwsecYCJZD+3q7eB8ZVxdi7csNeAJ8aVk8fxhIu6q72HFu8nfnQr2Zn04SKr0VPO
tLqzSEHjhreHI2ExrGmjpTeJLv6VDl+fwV+Me8cUePbNrj8Ccxm3nZ/W18gZ3gJ2jy9x5yA1ZVgc
Nb2jfeQcGulM35YpuE64/lWigHEHAxkE4qLbw1wDqkVY7wj1KH/oocYcmsH41sCLN9RqDZiEyVr4
ntfTlMFRdJRpJ7+pF8QlkhdjTRU9sVdTs38qAks/YCC7EVimZ1yYbHH8uapDx52jUyENbrtMzuk5
qRTyBoCAwyhNixUGIYaSEgDIkVlLfy1NBS45W6qzM4u6Q8P7j1T3MGBMKwQ8DWkpLuPYMTewvQYC
pFb60EIc2gOWandt0KRviWV8A2tX49lPDdCZpKN/sRub4GTgVh/w/Nf4plNKvo1qEvulo7wW4XSc
TszVvAdrR12g2RjHTKrmiS6W7D8u9Pij0tbls0RvS5u5fqIKQl5tR++D+cetUxeNqCMfuwLGAFEs
ZA9rYoqeZ3snHaBbZKbKn/zCEZvAt407rxuMK+OfFuNNdpgQCP9zncH7q5WPd8aK53mrs7i3T6x/
udan/6nejR493koXdMU9ZgL/RsrhKhxJ12pWubHasTP4qDRGfN6w4KkGrgkpnT/lVGDDrhURUr77
LMn+pr3EUR60+Y7/E5zNZGnmi7VU8Udq0FvtR7bcItD59AJ5f2Zn/teOWj+3CTXmLjASJIPi2/Qj
fB/JcvVpMHhsG7xeZlxe27Lt2IraOebl3AxL6nq2C86PYiOE3+znUflvrIVJcxSKK6WiweSQ2R1v
pVYGV39dsqsU9ZF2JaAccWxal2bqeAE2onxlv0LnLI/15Jo13I4kf+N6xYHExo0oG8e/WyMHZIId
E9hRr5SP7PAf43VsBA9X3PJFtWenGuw9pvz6hWruiKJrapl2tkl5uxcTsCwZ177wU9FWroa3zsAU
V1a+R7dfDS+pkcxSJlvmNlhpI2yf75Olz6aaPvw23gcDFquKcM0yORPc9aphC22Xf2Nnbhq6PQyI
K5KREBX7NqSZfM8XilumOXs0hccrq+3EuRqjfdHl371RgLiB8h+AEvRmfpmkzAg2xX97Y1EXEj1w
l0bOa7gu+sENAgeZPu0OczKsP0MfP3p2sr78PEdcDT/uD7GV9q+8SufQHGtAIG45FJ/S87wfc7Ky
H/xlEFWStA7pqKt/Ixk9pSlhmFCp4bN3lkftZYgLE1us7UAxQLJ4/d2zm4Ma4JbI7jvGi7xlVZUR
mJrM4ygqfWU5thZIr0CXnHXNmOhQYGXc8gr5ZoI7gySdTvXCQeMSyz7Z3UxmZBridNN3lLAp3ZQh
Emx1EMr0yZGpdd/RvLEFevG6PCIREveX3Kzyt35hD6OkpsATlVSzOazzt9rhXJVGTNQV8u9R+cEB
HPs/tO4FlHUfFjDHLmmOvzIF7n3iMXFvtZEcppn01+hUUbbrEcF3XWVDtE7VaLAGZq8hmrcOL86G
vTlYFYuhdzJLIJ2C3p7cXbvUi0U8kLAbTa7NUKGj/r+g0UcwHCXblbIGNRM85RlxLBnhwCDMQy+X
nNMTzXnZhfErPkyYJq66+sTKgw1bvRpUlXnQRRpSR1gUUNEX2CaHWNY+g3fVa5raIIwaEPcOasRu
WI350exba99Kt3zW5AXDOl21wqykAaovGIZL7zF2s6NFgI9o6dT/wb/fHhzXmPe0/TF82xJWn1LN
TS/J3YdOw0gC0bmE59ysMrhtifqbjHL60+f9Cw+QRWtnMb1WLoZ3tqzih2s6DQ0Osep73hTdzSaL
SMso0rHtq69OCMIuG22l92S0cVF7QbyqmwxROcBN6NoINV7aXINBP+IhfG4sTM8zrYUbmCXfga7q
CxiaOhzmhGlRr63jOYvjS2c07Wnw0mA3xSQQZcXclsbfc9nxcnQnd49R4zWxqsem6XiVIo1OQDhi
eRwZh+6KbSY5oQkXMnuoYkz9Q6+l8ULccRVv2VPbGHTXZ996d1Y8XRYw5mDRLI6GSJ4X1js4cfJ6
F+Odfjai4anIoewyVJghWo0ZNn6b/TXxEXDM8OAOIsgPEwJWyAnSQWzCohRScylooDfUc6qUpuaH
1MYG028W4yRaS/tSL/1sBJkVKrzWUu/2Es+sMsEA7DU/Z9O4ck+ghJteDIaXCzDw7V2XutWxyxII
ThGMGc//jfrk6uKlhnzKfib3/3Ad8E4L9JGDPTriJjnaD0ZGAnjie1FFvBwhmFghnl2utIilw7hv
In989UVc71LhZ690H5xbtjk3R7bOP3I1rOpUFn06RHVX1B4MuEb5ITu199g3FSlbLkU+2Zt5wq1T
LyjqwTiPrL9wA+/MdejYGRFTK8F8qrTjID6DIH4IDHdEZYcFkztUJZwXctG3An7+WS6gE/nmNvIr
KGV/7wznoYFmwIoLaf6E4x9/YhIM6SXxIfLbDBwbPO3Z45KzN1GKVoGMp+Mt6sp0OzVW/7mwokP+
oIAbKk16TlUce6dS4FKt0UOY5dHEwEcD6oPdw3XTLhLnQLKq2PGs1QdABx2JFrh+LlVz4JklZmXm
ThqTgJDyoUyT8QjDjk9GFMYnUygwfKJjW2ySDys1kk2sXZ4bPJGkS2ZejRdbTuWLO8XDm25F+1Dn
sbnvk2V8tWgDQL9DLjr3HjqFKOdLoSnUqe2S2ZB+4F8g1gHj5LhmqiTFTjtsgQCwyjhVxZ6epeah
bXpnr3rrTx5UZ+EP44/mDnchAGhx9hJ+mdh2Of1vwgddHPLS9fAVti1cgDRbouFAu8PIdjWKnrBv
q0usYy+7F4g17n4UqEEnz+o59huuzAQ8USE2SdP3FquZWr63pCdCl7roJ5kiSBvLgNMbw2Pl8g7I
+2cp/R9LpQlaVeccCnha4eTNeJJzOxBwmb0pdLl67RcGiUPt89yUSkJQmggRxXT/4F9v132dOQHD
IXWLYd3Nl796SNs/cyn/zlXvHQrd5SH77yTHR1jyLKO2HRfQMc+ZKI0vv6kjKqTW/Dr2YSKmvk0f
L7TjlotpoTbAZf/C7iVfafO2Welq25wGzgMXp2HbDpTJ8MNDw0jWez13+frc13FDtp5guRvT0YaF
erC3S5CdRJVilms7jSV2bq8cmbAIcItjxTbV/NEruwYwRIqKw5Kay+JVOawqz3IcM2wbXcXXFLoV
ZsUhYSeIwEA/TMonssew48kD5ID+VFRYhLYeBrIDzrWOtWZadu+0whDthSnjinMJ+aAeHyT2LHa+
htLJOo9hnNBEXusUI56prgv2ZcArnhThUkb/MW0vd5cctbkhpG4fkaj0SYFXeCW0LIGLYAp8b6WG
048VsbybehwPeRJguRz4x02zj3/hT6owoArzTCT+i+RGdVwwsK9mOhphy7WX3Zihie4hqLRV6Mja
vTO9D5d8gjyG+QoBL9BW/Bh5nRemAd9LrO4YNJoRrdbOPumJ6c+JZoHPBbcDWypZhxGyV2cT3ijL
dHRIFv+sF9iUJ9gQqeOjLYMV9jcZMrKyTuLbG1BT1GXR3eiTYkFcQzHZoDnkBxYPThYWFsYNzPyJ
9Wbn+j2bK2TIeYZxQ+zfwbQn2t8+KcF8AilFdbfDUc6POT27G5VgM+L52U2V8h/w2ni3DqcuEGMg
ja3L4ncWdCrxPvibOsraR+WcsAEb32PbAeUKZw6SDHe4U7ssCgtIk0eoclqOZ7rpl0266GKl/VjW
RZmJvPUMwkeiIQ7dPJBJwdVTpdMCAMO8Np4nKyWnxTIoLChmX5x6QUU4mi1bgCpIkuPgt6StUwjf
btEHuw4dBpspJ+8X0xVm9mhw36LE/uBTXRVwvLmb2MiuSySXj8qFX1j3I5a2zqZOc0mrJys3dejr
GT911t7pIWVpH4F1XhsvrN8Y/QMW4LrOQd+zCMZDouBfsi4YEM15UwH1hMkiOX359szdzu+w8DRm
zaSU0VdG41tAO19bXWghUZRSRj6LpT4Ps3USjaAVUo0x+Sgt2Ox3JGM3tZMxRQYjrVGQwh+bTP7O
i/9vIMhPoAYyyWDQeYVDqcBtObiYQBfq2cNBSJu7k8D7CZ8QFmea1Xvbr1bnzFLxBy7ijQwaNe6e
9NL/eJE8E/KkX8EixA6snIGfUq+FPQbt09F9hglCYmEepgfev+3zRDJzPhE5d4hS8ZcZj8HMqYEG
OFAZ4z5ltnUecL4eEVXLY5YNVITYlPSxwQt27Adq1pwWVl07zi4T9oy7H0y7BK7wQZoO6+/C/F5i
46DbjhbLAspiOxboW4kdPM8jvQpyonSkmJuT39BFhQnM+Iwp8wX52JkRT5O3QA5sra+qV0mzp10U
bMgIKbTyxHBgCO3O5YLVi2rM5tHvZvvYpeNKcaAsLrA1MQInYMeTZRe2U8FTFhj30bHrnQsFF3+s
gYZbjPZEAVCLzb0be/AxA42a/opbnb8aetdA7lNgfxlKaCtrJML/qh0t5nDK5qW8mDDPXyRSbX3G
LIBeobv+pMt6BGba+dGDHnhsH1no1kU41Tmkh2Qu1bgX3kIsdsfer+qJ3ZT2ZerWw7vV7cuUT/fM
NsXObvU3oaKp2c4atyX6EJNfs9ADCfScUGwXw9zBIxVjZBOgB3YTN8NjmQb8AidT/J2GoDlH6HTY
GpH+Or94MwySh/GMjm5iB0tAp286Au8xkdyJjfY0xWiTBeae3MyxW5gFbKKIODBqTWcVF3+h31XM
xXjN3QLqmyXjdls0fsnbNhtNe4tZgTLuebTfOdbrf0wBy0fD5XIKu0VOL2it+sVdoI9nxLCPFork
uTDM95WQHVIv0YexaQev2J8Hoj7JiDncGXpWlGZz9szWPzFMgLzIJxliN0ewsylpeYKoMBdkktuM
PHQcXQVvpfzRcLQ1XtgBz2fIKh7WLb8ZjtgsxoBVBwamjHvqUeoxulnWAlV6kPnnXBben4Yyobu7
FM47za5sBdpS+xsbNDRPkaY6aMuyKiYjEtGDXSIJBAAOgE02bveW8Qd/tEXd7JV2Q9QK2hIXgrp7
fkSbsUwLQtCc4tFy9mSU3lNgbLfRB2KGJgZJC0RkNu3TeSKwUo4i385S93/9mq18L1vkJ06qve9x
ya757hplOichuAnA7y15tCMIu5bvIFc8emtxNFMrm6U74FFYoVN/3pnERI5pGciHesn/gy4ehwtx
YqJxsj0nXvdQ9strDarK1qyMgDJRT2Ms3b8hRj0MZI0X2xuhfXuuZL9YFsbG88oWJEQi1Prveo2q
tPgpsYKEQatafFhpsBBiNfK96iL3aMJ3xrNZ1B+Llx3ctHzykvQ39zgECOCTxh4ywgmsIXh/NWO7
1mIISUV4amTbOIGZlCmwuzE80LDqEdAI+PXlux68nF0Z+G10WA7YDi/T3uDafzK1k98WTdq+R31G
uWFR1ETBscdCdsy5JUgSbvOLou39idrkmi/NjAqsWr1Pg0FckG+4OstSHWrSzNcYwNC/FKYAMGGg
T8jJAdePwq4f5TwHR7bSNg4sQujL1Mp9L/1/ksLvCyVAjBwQ1g8cORBaRcaHwGO8lxMzAo7WhRSY
V382bBJ8akgX6mcGLbaiU9ax9u03K5iKmkxL0f43Yc8hvwtJKtkXqbSfcZY/U+LgnPsVlxDZ/oPf
GOIBjyDbTBbL9NRaOdD6JHpO2FLuKLa05Q4n/UATiHKCEBbk/NaqwfqOPUzAtk8+SmW19dgoi/mm
hepsHqug83aiq8vHMsimnUOy6Q7QUAT7mb9dbXrH0XCyMTldWHI2746QbbfXOhlfcl3YD0sW8XV1
0uxIMrI4MwuyIfFsAuLAK9e9OsMtqyP6nUcDT4LXFoO+j1I0f4Yudv9jjhnOeTwbh0Zb2SVIhsFD
7zDcA5At6wcRP/lnzhaGd0TyYu6rm5yK2+jqx5pFElH6gMj4WKTFfalUvqfPY+1aIfS0DUbPgcVr
UF5NWdWp5MbL/7gV2GmapNkqUMxRt//SFByQ3XGsI8TywiMuz5awQs7ZLFUFJHa07l078YfwzNLe
XnxaWd/uR24r2dY06boXroz241RRI0aDB2yOgGZDNp+npIUFinpVLzMsIxbSx2qy4ohIx+AYJ4PT
nAxY3Y733m6NCQ3Giq5tW9nqmA38Ll4WwEVgOXOPm7ELcJrCHkozNayNHd2jOFQiycbdhSZzEMAj
D1YfYdtdBOdCO8IvE5SSoYprkqG0BnvWT8LW8hFAAmXfDR/FbyKX4qSKURrsdjjuKpN+kHAkCffo
4yK7QKsK9nwDi6e5FH81qb8wsmAhJwKMIamCbjPytGUj4enZ0zSqg58o/gWCMBmZEdbwAxrSb9bE
COKDVYyHXhhHW5QF8b3q2eFugROeSAOCDoUNcZPgeQEVxkrAYglieYZ9cJqWD4Xk1AuodTK7dAah
jjYTKCoWm3sse4A0pgqHt6e96baQ10ULakWEgIvkhykRxdTxA0hZlVcf45r1Ab5pJ1hexdAnXth1
sv/SjVkWdDWUc7qLJkywWxJxPHSYI5R+B6aE2catlXmVtGifgyw3ghfa2LxQWi041gp8SkhftP1r
EQZ+9tw40psJ69JOYyz4THqYe5s8cZ1bG80DzWuYvvdZkC7RAYd71aEBlXrtHGRLn08D+slk90P6
wgVwckKwmMjZVeuXu96Ysk+R2Pne4RbhfXEfH9XJ0M2Y7V2zp4oUnhYONY9T+2LPaftcd+CpoB9H
8gv+vSyfEgRM96UXLnslIA918qx5GdRhEAVN9QhsW3Dto0daNWdN+HPaa5EZYhXRkmufUuXYjGnm
vLDXJNrimLHfbyCh0EG45R4S79OIwDIyDUXSCGM2BdHNUlzJiTqUWVeGz4w/iVmPiBkU/LKpQsA4
la7MUTxwRWLvrTUUrZROZr9xNZHsgjvYRjbL1F1mz7aKlwl0i3EYUjma0cbSbY0egkuLnqzlT1fS
TndxgRf9IaJq74tKxMsjvsusC7uoj+c3RjUC/OjsafXju714Zugr5aFw/Yhoo0JA6kvRPxiFmVs0
veej90muuW4encYSy4F1AO6WzWKhDW7nBNZKs0FsUpAPc9CfkRERBkttlzdeTQtYszUmt5h4/Aak
aq5bJrMXht2AdvPaORFVFH9cN6PWHBub2PGKoPc1yiz1kLJILK4xuFqcNBjDTkvWle6DVYPjvdGV
UN25/OXiyAVo5NjNJ3LDkQVmdJMk/Oyb3IdbBTlGwX4ceV3MyAm8LYOgLHhaXZuaASXrxtpx6qSf
jIcOlYpmU77NXa7aDwB3MuM3iD0eLIE+dFHG4r2lfDY60yFmWqcyGeLpyqJ9FvT9ct3aAtdPPuqy
q+VujBQRFs0Hfy1T4Y5nPGdVD0nO8Y9YwHr7nXgvnaYu1aEHj9n4J6Oh451lSCt+0slNr6MYmFAF
O9QQeEt+hmEzPBajVR3NNUxSm7RRbYwGiR1Bw1ut/UBy3lHUcoooKxlHXzUT6/js4T7mDKNd2ikN
lyqXuq/W626pyDB5fZSOvxOB53pXiUS2eww40/BdGDqIvzNazsezaY92fi0GqU7aQzGlSagr1iz6
2OFJNuLo3OA4Mu9Ys6c7gURggF2v6cf2ygWoPUU4CbefB8xLNva3lONiclLsX4twVXqtyMBlD2Zp
098Yz3Z2drCMN9BpEpctGXdlXSAg0uFwrMwMo6/VxjkuGSe+xzqgmUAUHXl7VRa0RA7ZfDUwcQ8s
nEX6YSwVSrtb0Y782DqRgQHWAaLl0fYtb9m0+B9K4R3eGBOl8RES/HvbNGJXTZF59+umOonUG/7E
duBJ+Ca2sDBXkgu7BAuU2TSFbwv1btaVotEVxQO9OKvTA6IY9Xyjjs3kYDsEHDjYiRtw4tDsMnQR
nm38zPWX48XKYVLINKG/iV39qYnN8YeCKPW55CiaCZG3Qk0h5HD00C6Ge7PaLqyoOUV9a2PpKvoF
R7jZmvU5A8sBYDWPFWIbRS/lxNoFpjTIIKLyzmIv35YSw/hO+0Tc77OpzlabR5LS4dFOqZ8dutF0
bx1X8eXuWNjgcghHstqQuxHk/unlodpIN+1TMtPFgI+M0r6NpQyaf6oKESjU7GrRYNH2h0tvDMpF
0Iyl/2BC5Y8AS6T2fzWXGUiL8OysQ0Kz1rlF057wmNrGG1A1WASUdSgf3uvKU062ncW6mmtcbwOR
Pfs5Jv0WCSmjULvIYmwFZlSv5dZWBQfPgRmMTYFX9zR07WvewlcQq8H3vVGdE/xqwsHqkbxpDU9e
aMIuBstNrDAP1tybyJm1KQtx9uly3dcRrsltp6BXXdNR2ZpOBadKTo3PhHBU7PlDHIvDm9OlgNGa
uObyuhptTtKF2IBjF8APRVbyh/G/D+l+w1QUA9d8CmxWl5fGwrp3H7zVYTjMtQ2XtGO1ibePJqAH
ZRU+meuUBDhtWVRN0SEwlbZTk77TAe7lompP2lqNgebqpNlnTZD80pBh+Q/IlV75gN3SxQUaWH5L
GNhCeUeKzIQkzJWNvHpkYg7W3mHnKR+dIE7YrLCu2DkLrNUdQ2o+X6eBF+yTWXeoXhiN2ossx/qd
fMfEqFQZ/Udh2m2Yp2VjfTK3laeU6YTNs4g9oC+Ytfu3hmh5wuLF8XZmx0byYMcRFC4v8U9Z2UV/
Jah+NHTVXMBkR2dKm8erTK0SUg4/gUujce902DsHYh8Z+z1IoQI7Qc9FjGUXfwGK5yQFvACpscdz
dUz2mOn7aecmAjAgHioX+5jjsoAlrZiEsUVQ+FKVQbI2Xgxq8S+ea8PgGhXZlYHvAuG3Wqji0EMf
YElUSfPNr1ZwMxAspEV7ScswZ0tZboN2BpdP4pJ7XMGpss10Kwva6jpnmzA7v6dKBo/8Z7LXw7mr
VpvpnDxKllv2xlbOkBwYvHtMxJRuiMcOn+7J8FnMEjSf8ByCPMXrFrfCZGXhzO+O5XrvdqKt51zl
rM3HtZHg5ndON9xMuk6q24AEE/2UbPg4OWzJeQqPjmKrI1dMFEe0JlqaYpkWRroLiFHGBa8Jvr9H
Y0wdXjmYUl7jqZRXKYfRyDaU1xjFbTa580CnSgDDT5z7zaYvDfnJZGoZz6bJmvTThCh6wOpUvCsC
deMPplzIZ7zPneRTDownB3zszXivsjmh/mWSeHm8uZl3XUMZCK230iWjI+tnB1DtTLKau+vOo0GH
X1tNvOKylJnG/7UyWz+U0WUhl+Lmznci0leSevYr3SM0kJtcGk4p21XJTlvEn8SmhnmHQy7g0eJX
Hl0iOJIkOZs2BAOiKEYaDbl1+qly2TLZIvEehOaCdAbDWIplA05lxg/VxukKkHDI/r8hbMTYtR30
+DkKCMCaSfnXs3z+WBsTZMg+a3TwfDFCH6PZDk6g7wdW/DwmoTmrNr44E/fpbY7PvnzMWg/2A1IW
s28xth64w8FmjWebOZyPWnq9gcNLCEmmzrfJ4MoeTy70y8AL6XHwpq8APOmDYfHbs3cox+O7qgbD
qXY0X/WfsLLpDG8bBhGHTEV/iYdWnhEIkmyLE2IVCzyXL5ybuR2JRAvmpL+xfNdOT8L1rOBUZanM
t7bBG2ODBosdMZHeGBLvWq5IwMtn3Ftmd1Bz6yG9dDNlQGqhyops2rjFvOdeK4B5cP5EUmW7nN7Q
hQBv1BvvuD2jky87yWEItsq513bVTs8pec862xbQiciJ5W3si701WE33XCbzyOoCEiohAoEFlS9B
q8GQOPqEHquvGLJsKpNn2CKGEFcJ/yXYYVUWECqyure+WtDy3k51TM3bDDbJjF3FSoMCBJWsxrMV
rDuqOrFF0+5q6CIB12g5ilntspHvJNsveqcLWrh5HLh/7QkFxrt4UuI7I3V/8/mWHinmlgPFfks9
3V3DRA9uxwgQ+kACBaBwkbnE6zsEec8Jpm4nZrhyRdfiqcVVPX6zJEqSH7+hb/hGSrogeGrTDri3
ETIjXJhZnw/PiatYpjuDXxUH2D+WuKORQ68fpVMdkjYy0ATaqCQaR4VdownLHz2TdGmY1Vl9wUBQ
hLo15TGesJ3uyhr9SU0C5pSsErkyJ2M+5qW7UUTMLB2Lse9DjHXOHil9xHPFJrCFi5Op8nWY/Dy/
5qY/1hjcF/NvkLTWX4QaiL614QQW/zjwwa+WB0bslg6QTTwN4MI3qVeyWh4K940kp7sjMqHAiVXG
xSTwzFCHNlgbu6bwrQomXFFAAolALuDjsavozzL1Y6ihdCgXHFm8QO4cKsM+t7FrrjlF9tuKONqb
VxiN98fsk+6GIXwButTUB+wJtJ+wRsocfD+z2kMZm1j21wrdBlqgm/B5ZLYKQQx23GqaftiLFos6
qqU/3pngsvoNdhuuA96yWpIdHJhqGjHzFmi17/nbysW7OdcTvnKI//G2pj0TD3NjzPkzxdGLf9CK
Ue3UD24kjn4dW81rsSaLkN5ByPyZ9DzBBKwgTWWrc7ppzguIMuLg0rQVd4IlTp9xhXfuMwCtkTyY
q30u40FiwKqh0LoZxzNcxaSjna9i7HmFHcc9amd7KwizDgwRCi9V7FoX3o4915omS578gRLCjdJ4
CXMs1nlNbs5kBUVVCJWUfdjIcfjnFusePEOeOXfSh3PDlZTaK3to3+o0Dg6psJx2H9tW4mPkEu5r
OfXBy6Dy4dXqguTfBFTB/BLAGVbUu2/9xXY44jLPhX5iaE9AkiQThoRctCMv8gS8T8ef0gc1wqkx
xMmroWbjP0Si+R7EmRtRNOHDtwXbB/nrGsGTe464rP9rzQCxiLPAewWHTRtSkY9qfiwAo9+aYOA/
HmiCQ+Oqq8s4dJvWtelCbel/Ul5Sd2FpEQzdulYxX4yM9SItpJZ+nZIu+RPgwLL2eNyT8slvTAIl
UUAqK0Q75lQzJ+aIGPfxK3hKQ/zP2ZktyY1cafpVZLoe2ADuABxoa81F7Bm5MhcmyRsYi2Rh33c8
/XyovmEgwyKMLZWVZKoqeQBwP36WfzmOptMO5D0JwtzoWll5htR3jEEKkw9mdXrruvdwXYoCY9cS
06DUplV2mwLBTbBWxWYT1klgGtsW345bUTCARsANj21medx7W+CA3vAEKcj9AhMkeWMk3Xfbiun1
jUptNP4RBHqeBKOXIyWpnR59Jp9/BXrVfXb0zrmH0aCNtDCcES9sgUio6xt98w1Xy7IvbqeSnlAO
iIq76iHsmPzhFqwV3VdMbgCoAOKZGJkhM+hBuXR1wGPI3E40yAjrKJw7AGLMXCtvB9xz8zWDeUZB
QVv3zAUxqsLO13LsCrVh8HnDQ2e43WNXNupBhHn6YqNl6D1qQ4w/rfC6AdfkQjWuscmMoibv8wo3
3wpULwOk9svwELaF9Tkw8aq7YUiv6tea7AXSeSICY+PiIaMopQvUc1fwIHskZjSk+g2sBQ9eZYZ/
WYFRvllmhcBN1Ok/kihxj8Bgyr+bUG/uotAxb4vE95O9cDsMklzIEbTr+jT8mY71LNsqJ7/DcEez
H5THcOuhDrzApTYkJb4dLb0Sd2Ce6/IgO54YxBbKRm6QQdLKBycsUUMWtvxmdo12A8m+7j/DSXN1
2u4UpIi4V7COf+UOl/9jaqb0eplKTLn70zJrM7pP+jaiwySQ98JIgCsFoJ0nB+4Xg7t/k2EfbKxc
hMcOXTeF3T1lB2hq+PGUCEMUIWGIkWkxYRw8kWne2HYEJrYfCxef87HznyuIZu22HY0YKfEpkPIR
sIvWAkkl5T8OWGawxhhBlvGk0z90XA+fhJrGR+yD7eIJv6Hka5b5tFR717dRfAiLEALa/O0QqAWp
lMFk3tTQX7RnUyB4kR0MH+MQpN3Hyi0+aaaLDLIWWQjnrTpijshnW+AI+XkrcJH0UJ6Vg0pVPVXC
isFpr6HeUVgD2l783qOH0in2DVbRpt27xkQwkGurKaCH0Y4KB/9Arxm5aCGnefJrYnJ6p5dEHyCM
NORoI43BZx9RuQJ2eT5VG+bqcMBppQzqzcQSDUVwoCPRnenWqgnRC0R0plhxZbnVncXI6d32BqQ8
GjQiEjoluU+Rn47YpEZoOiAbMZg5HGcE4KksLSvGLaSBjmm8p2nVINsydoGv31NGNkD3EtiaDNFl
bsZwJCCOAJVzzEmjGw8zlrkVvaEb8t2Bl1fn9iE1MpgafjVoGOI51o20VVwjH0JWghoswif2y0w7
Ln4hlZvu/d4q9rKk5P6lrHmTtBh03ChXMJnsijD9MURSRBT3xrTpsDpXG3y82Y19W9JoDVrs1/6a
ehishySn/HgINVXkj0JobbmrgIb5a6PLzORGqwfdhn5tZtZ97McAJnHjg3iCZ89hYP8jiyl7W/9l
AslP9jDZCJsRpf2t3fuo6IZxUj4iW81V7sXFcJ8zMdDdVdX4pf2aQLg0X2AvpIm/AvykbYG2ASMs
ULIC8Of270wC0WIIXR2YPB0jHyxHoYn7hNT7zSAHST9NURa+2HRsqd3oG//AqIPUzjH96pNRV1G+
wVvBuc0411+hO05oJsPf3VKQ0SxilmkM8cqi9BhQUs9T+zbMff4CKvdoC+K64CDUWWtV8cB4LUT7
NJhkaX+2DTUekCYwYctmmBTSzJOrVkUo/GZxeVPLItYea2ogIByGtIbHnHjKRJSRQjpthlr5NqgX
V76GSAGCiArdLDmGzM7XLsDkttj0aSSqe9C0Yfo1C0DPfjNtu2sxMQT0vra9uunXcahr3lOgQRBi
sm6SIcCHzYX9JUfSQ2krH/0x8Q4JiCEZoC43vgF8VNyLwUTUhlmD9d3FIc6DkoTzMSY/RCN7r000
L1KqHJr395rhxd4vN6dvhVYZQRlZ3W8FX9Q+cKyqBueCVDfKe1njhPy5s2iA76JWFAYkTF2pLeMo
mHN+009bWAh4DyvmUMi9NOak7pwR5QPkKSZ1n+GxohgDjbQ+3G1CP4f5DcKWr/S7AvBrzEFJQhwo
+TChJEVUDglCxe0xcoAM3RDQJvsZO+/SRxxF82py5oI5YoJtn3xMJpmtC88A0kjCGGTOW02Xikq9
SNXwk/Y5MFYqzxHUAu3GIqYNiSXW0P2SLk+4NsyQHoU7tPVrnASZuU7pBn0ZicWMQzU7SMnAxuG1
Jrl+SqZO42QF5Ts6OuahLIx2uiutjrI0RO51ZyO74L+Zhj7QzJiM2P5JjWFCXmO8JV6SoHTeJywi
fH8nxISIx0D0R/ZDGTG6WKYXvWZ57nuPLRz9HZYZCKbX8fTSGqjvzR7Nnd++mUNiBFu3G9FOxbKs
zJpPXDsRgOc0zfJ3UfocT1gwwVdCjPOlHntFwyWZsKLFh9x8MjTL1SEjlF1HRy2ZAEykpvlppD7Q
bxqsMb7lTuuE7wCMUDAbrCrGQdrx5HOXewKeUBlTEgW9+UVgVH+EhwynlnzV8l8b9LqcT5iTUm1x
ctzvYzd0e1cakJSHIr2tjBlyT5M0eSeBHQ+0f2FROtJutpg1I5WIsH+DEhiwgfE+tcbqHaJEOLzE
TtKP1SrvBH/n3CGl6Uhq+6Nhlj0j921cr9CoQTmpLSDWZWmlthMVM4QXn1pwPTWuDH95CE7eDSNO
jUcjcnNmdXFjF3vRTiSgqPIV+yBsI4YyVYm+iyBphUbL1Asf38E211lfOw/YQ5NywwBhshvnqfOV
kXPxqTVFh8KGlXZ1t+X1a/pd5qq++mqg76O99ZDEtfUE42tdEKTNG0MZFfpfudI6/BhkF/xU5KfJ
TdWhFyHww1B3NLO76iAhKHcbROZSsFFuHRePjuv0sOGotDTrb/pPFsRuDaWF4jkBM51vDaXgIyKL
iUI29OKe8aqlJf6T1FB308MBr4etNtWl8+xHFZRSchhvzYgT4Q+ku5CtCuHMaVt+nyrui17PwR87
RGb8FFAnzD3K+o03Wc6PiZESVs2cgjcf2Q1wFjG6y/ApNIwzyQpFsq6ntHc31ERC/uVmEHjXaCcz
JUb3Rx9JhsHmM2tCwQBxIZiAtAsYkb3IRsOmomQKiu6jzZiyF+nWQqarZaakqAMQ4wJzIoJZo1bp
DVQUOrv+rpeQtDsETOVaMo17BSOvx7uI7GSekOuj8z1DcBZZq0CU2Y6htAeBFSvY49Dn2VvaVBUD
j6gdfZCVs2wn1S2Ivl1AggrDt0VUBUk9P/nWEsGGRyd2RXxrRG3Y1Dt9LJT2XiC7pb4WrYsuY+Nz
7xxR3QKdVxr8d5p4tE9fUThISIxJnh/F0OrxtDIlMK5fum5HvDcCi4sgMbps0wE4f+MgxMIn/lIg
gD29wxawfZR0ojRoX3JcA1+Y3Q4+FgqO/zcC2238qSwdE3lvkAr7ROMdkhUr8E6YeVruN/yeDDwI
ZDh+Hxv8jYPEZ8oKLVSunNEHg610nxKCAcWsm+T70X3R+vmvxHNcGgCGxZ+hG9g72+noNc3j7/EI
vNuq3qtw8H4xwnPy7z0XBaaR4LpJjzSvql4zpBlQjqcH+OxZJa2BGIEg7g/hTN9jLSggxZHYQezD
kxzPmoKgY7XAUu/tQe8PyaQXt1XQe80rYJ9BPs8iAdW+EQ2SBZuiLUfcRFqPOGIGMOZfsCtKgxdG
TII19RjOqdRwq9ljVmH/wpmIQjRymoDRUtTuStdRj6XZxTdCxeW2NCL9LwWtDy49yHzgaPjalHf2
JPCpoi0GQGviSO7gKeg6IKpw2ht5RhHUcjacQWq0d0yPlgoNJwQ1dGv6VGnArDZmavVfMj8d3H2M
ceWIdpPn4pkgI7oRayTZM6wICR7IM6Di74lh+pIxBAMoamRTNEKD4G5fM5OyZ/FLMoxVJyyneGVA
50w3PgTQmKJndJBcIy6Wh8DqKkZHY3HPODKroORYmfzRBnbx5mitYSLcM/bWBPBG4x9ssrF7srOq
vQPEow445mhwd2IB4CLrkSIYXeXOLf8MiVc366Z32RQhIlb60L/r8KEtOkzQQ/UuZQuHvFfzQLLk
Y0qYuS8MmHjHqeZEGoHMtaB34stlwclNIyN/8d0ixXCPEAdUss3Jrz20UY4gUOku+ihkJ1vSrQkc
hmsWch2Dws32ecsU1AeDbKKPDr7wkNqDFXPuu8r6Croyjxq6DVFJX2CaAE7KgwndgBWiUQ+cTyBg
w/upTpMcYQOn0566yekxNCtdW38cSqPRj8QySIRUYdW3Cu+bp1jXCu+zKlrNmiUnRHUTeELsSogY
Ryx2xwfTHJnJaqF9P1Ja1V86mxnsmk6c+EmXJQ/fcGOY3kpNkbVRC6p17vBaP+GOGL7VTHHW4GAL
6yezh6k44p3p3qYtvjprNE9d5lARRkRQiXE2uEVyP37iXoCaREkgtW2oSpfpdZTCa9zVqZqgsPQh
R3Q4lkjmIQJs0vnF+Q5PVJykDRtzB6RQ3T5aGwnZgwDo0sGgPMSNbqto43M+SXVTq1UvUU9luanb
qae6l6P2VDijBs84nRvadxNwcn/fRzB1sFFyre6bgexi/DrWQ+wjQafXtCWs3oUmA9GKbrKP1tSw
0zq8NvW1xM4g1VatWTCHKR28QBCzL4Q3ds+QAfyp/FvpVdtBW+yKERoltKhmoG+Zg1vLxk1XBlmj
v6CXG+H/7WmM9uvXUCKV97lx8m64B6ijFf5Pl2Q78nbMzzhgYL4H4PJ7pwVvjMNaCqX3gVpvwobD
VLrrJwhZIARxwE8E6oM1Un0+0NN3pk2bi/xbWBl5t49MrWSAZJTSbPcRF1kLXW+AIJStVQqEUx4Y
FwXB16AziViHEe/QsdgZGfg4q/n73//6v//vv38M/+X/yp/yZMTK6F/IXz0BAmnq//zbMP79L8L6
/D/f/PzPvylDUKm0FIouZG2uRYeLv/7j+3OIxxt/9/+RsZ82sK+K757dlOWGyqffJ3pivNuCegK2
HzxtiPOYcte6O1K9VA6T+yFmrhUCT7r8a9TpjxGKJjdeES6cTtudJ6inP4bp3Wj33PtfYwO4x8Yw
C/eLAael2YouHdM9RirQgcs4IKX4w5Uh5VuW0JW0Jar90jxdWZjMgLRA69/JFeN9lY7YstiA45Sy
/TvIkT8MD4Gry2sa7unjSgTnpGOY9MzRgFOYu58uCmyKVpIC740BSF/fO7K1EY5sTCtdMY9l9LTq
OTaE5qK2jCdLwDtFCN9yE25nqWgLFUxTN7i+5vrBpk0b0cSqWpICDDZnfKKG3XU8REX30hut5xz9
lMLm7vJDLD6Z1F2JpLBjuaYwQVq5zukzCF7QZPmd/jwqowOeVAzfUM/rtrXQkeqSJDVfRiH8m8ur
zv+vv+1aaQjdwGCFLiYbxTLMeVf/tmvzqY4Dy7PzF6QeMbEoMie962KYhdCIp2ZNO1gxX8Zx9iZw
cOe4sk2tM6tLU5nsVsF/6OJ09RasbFXXev7i5X3zHKfSevHrGaaLPuKVpeYdv3xQ6VhCAsyzXdOc
t9BvD1oLqTEQMPOXuqGyzAB+rCETVbs2doddpXTn7fKLXX5OQ5hsSPCGjsW+FPric1oI9pQD9Idn
XCfhLQTuPGahj4GwXJgdaPgzN7JJjy+v+vGFsqpFA980BEm4pZ8+JT0OHpTh23Mek6KvJs3+K6jp
YDM106Yff7wW25TOmGMZ6J4uYwx7s9RpsXnPjM7lG4kiuiXQ0cK5GwWb7vJiZ16nKU1DOcIwGbSq
xU4xIYHbtK5nY6CZzo963fdxZuMgBSTgr1GsYyuZhMa4vbyu8XHfmCzs2HxF4qgr5x/2276xNMCj
wk28Z9BXx0KTVbKrJFq8Pr0WLLZrJOrDfqq+p7bxbs4ePeu4bvAZ8FCsqIi2NsSHnnrORf/lCcmS
V9ftzCuH+MxvtCk46ULbNB11ffEby6Dw+xrxiufRxJlkFaQ2bTn40uZtVuP7GCZ5+X75tSwDLrtb
CeIU+4xXQgg5fSsB1fLkBJr5LDjbAAPhDzQ0BcBH2yg4S1SkDqatMb2HftLsQgxy15d/wJmNTrw0
+B10twxbLjZ63BnQRFpfPdvtIG4Ss6aTVCQeYNyuvbLU8mYnRpozJIg4C6ANuQx5+rB+NHitkxb2
M4J27qaAV7sDfk9NyDh/n0XFbUHmt4L/KjeG4aGykeeAA6opPVx+5o+x2nIN1+LH6Dy5bi1uuQYz
F3D8g/Ws9a5A73ZwjJsiSb7ApifTz5Fi7RJ93MCRDa+s/PFzcy05LOo4XOm8htM34E595VqFaT4D
+WACqlmD2gz0n3bOFFt3DKUeE7BGO6+1Z3CIU9xefvCPH9vieuJqNAxSCtAWp8tzQzlwBmrjWURk
skbU5wOiT8G0kWHd/XV5rY9nyVZKx6jOFBx7Rm2na2E4je9G7XjPOnDGnV67c0EXWHsg0s0604do
f3k948NXVWArpSLIwEjWkZI6XTAFcdE5esqUz9eM4hZzw0geOiaetIZDz6p2dtPrNyk2N4hIjT42
d2qy5c2Iqd30VCM5+VcO2F6uMrOWd9YU919Ci1scSaMK4nlRBNGDG1ju4+WfvXhNtg2onQOhbJ0/
S8Nd7MWuHltUY43sVkzZdEA0rDrkWmpsmMglz36gXzuEH9eTurD5Lmj3urRtF+vp4I7wRI9LRpQu
NrVZD3sdJVEPsX+mFkiMO7vLD/hPCPstYeAJAS3pjkLSyyEEuIug2gGayEExlbcMk5s319TSvWmK
bG0H+nATykl+0XozxgxuABNSpE28nxhfb3SKmK0lxHDlZl9Gof/5PYq0gV2JuKG7OINGgqhKK9BU
AjSTpQHGnpX82UeFF/ztFczhbqpgmIV+9CTaZ6BmUBpGHvXFxKXIOUosT9+uvKBFwfPPDwKH5EhJ
TGS0sjiVzOsMMJMNn8RPk26NKjRIBROzJnaoFemPeEiCJKY7i6IRdo2j3Fmtpv+dFCIMNl1qMm68
/IvO7BFDua5rObpw5u1yepJcXevJ/IcGRICd7NzIGF8QmBr3NB/kL92ga3R5vcXJnV8Al4Lh2jZw
Z6GLxZ6MWzxwWnodtyWy0WgHI+XU34vYZsJdSoD5B6es7OGhor39isVmV13ZomIODYstSjLL1c/7
N0jEFsl73SbYxtRBfRsMyXjT4FOHOqg+fHbD6oGM30RLK3iczWt/pvPAhhpYcjmV9Mxt3FMP+CWh
MM5wZ1gpgFAoAxvO336HypJv99HKC+zwZZRKHUKZAAdJaTOCm/1++SUuP5pD3cwHQxHS5I6hv3r6
0WoTQUNK9+Sm4KdjeWNbKNio8JE7UK0NPAueL6+3uEtsx7FN14IfrQsm4q6xONaBqAKFILh24zhu
p8P0pAM9MGwsfQhvqyQducGv7Mv5//L3z+Q4lKTc25LnNHTDXpxcG4ICDX+nOZqNXhwUbW98P0ZE
ixqzXttWOWwRXMyvbI7Flc1zOsqiGDBsYc1yjovNiWXemIL5xJTAUQ7jwxSKmvVoJ8xMDqVeVOMO
1S9Nuxlqo2iY2gNuWEct458rDy8//hBXR3dEcKFaDqnD4gNnOvieCuLXEXsfvb9j2BY0zymY8pTr
227rL2Zr2HB7W7p+G+mj1JMittYM46vqQqu+a5i66p9p71p0SZAS1sOvvZwtc0D0Irv5EIH0i59L
ZDm8jc5wzf1Rm6hvbg1w+wSeoK305wLl1oAytgQvh6oFSvZgo5uANK0YQ9yiw74w9JsafSDcfVJz
YHA6Rrk2F6KhHh77Nm07TBxDIPZryFKa/yp71JnfIgD2yRP5NZqEQz8MrVhhIoE29+U9++GMUKC7
lpTo1VDTCXt+xb/VIALMHp4I4JTsOmNCGnu9vWLEiCSOmIqfNFacKx9t3hynO5YFOSEGfzh8uTnw
/LZgXMPfxo8sPer90HxCMLd4wRjVv7LKhyuNI8Yy1NaCQ8FNu3iuAgmXCNB5egSwgZczncObypS4
tZidxPK5EDdaitAiJuAB3Cc8S5IirdcqGOMrCeYykvNDqCstMDIGLRjXXASFIZaIXmIRcPRds38z
yyTcZXhTHzPc+DpU5mcdyDAvjpS85ZWXcOZ4CFpTNu0CRXGxfNUG6nx5ERr4hkAvXNtZFj6maBlt
+3kXDhA7bsD8KMwiMSFOaMk8Xd5aZ740RY1kX5HWm/KfK+a3Lx2ktZjGFDSlnxnAXsGEpj+1MA3/
fAcLgG061yQ4Xt1e5Apdn7cKN3K+9AQ9EXnTwb6XjjdaOz/q/Xfg/DgAXH6yM4eGL6rQSiRnQjxm
sbmiOhiKIA2CY21ii2N29S0MQmD1LegyS+CJcXm5c5sZDWZDBwXOH2zn0zNT6fHYMBILjr2dcI0O
cUV88wgewxDvkHrAKiUp0NkYo+LO9xgRjE5jPOpV+ePyD/mQFbCZaZHTd1L23AZepiWdOYAgqPz0
iIyqwF99UINzhKwzxF9MDEunVYlvlfw21CD31lRQItzYOR3j1eRYmv8zVoNePHqtQHIVuZZqsrUV
4w1LbirD9YVc5eSS0TEKp754mIAldY+loaD7uzpCR/U69VpXHvLMrEDhAKtFoPPyA364wblMJa12
Uk9SYWkuSn+UIjGRFnRjHBDrv2bF2H3TdUi8Ah7CAPDyYsv+D/cob5M/LHDEdFaWhQfIhswJuSRQ
zktktgvQFvoBzxOp7NgZ7QNBTVGSYsI57QTYgXJ25+peCyx5kjv+0exFAIjx1sqpw3tcs41ih5Gv
+BGRwxpXtuCZHU9NRt9dccJs2oCLHTjmOsTeOjyihzlJwNr41Zq+qt+sSTj5fcNk4+/Lb+dM3LR5
K7wWSkAplnt+sCNBv12Lj/3odhu8hSxgsSo8RoSxXSFFfVdLH6/Dwo/eLq/8YRNgCi7RUiVsc0Ex
eTl91joxcGYqQ/ahjdUsVB7hp6A/2/A2Bep9f3mxM0GSBN+i+ILmJ2mvni4mLRgBRlFipSed4aaB
ZLk2xvh/cQkRpxgfKVPYFFaLbL7H5aELYT0f6ymmpQnKGQCpbmgYeSKshJpCi+vQCBjOS9Lt5Qc8
9x1JzXRbJ17OHevTB5wA57iNmUdHHIUSengi3zfoDm8Ch+XTGuYqHClz7Yup319e+WNuzNxhjtNs
WO4HY3GYAbLLvnXj+Ng4Zq4eA40e0BZnlOBF+ILJ7oBdI/4W+eD9+dadc6n5vqfKh7xz+shVYcqx
0rzoWODxso37QluNQNrvhiGyfw340GGH4ecQW2i4Flfu/A+bd+6W06HXmRbSVZPz5/jt0gU/7odO
O4mjDZNunfN3fZqEhx5gpKdXyqsP75cKh5GkwSyQh+SIni5lAezIaBKJI57OAhoexk4K3PnKt+th
O6K/x9xXT/80EPFS51W5hQD5k7eeLlolYPZHXapjgoDHLWUWUlYYA62yqQn3DQOQK+/z493LlUCh
Yzs00XSbq+F0QaFSDHTi1OLKgz8APRIH8Sj6u7TxIsDCZFxlYcrTFxkK7gF0D+iOYpcPCNf84W6e
ryZD0XtgUsC2Wmwq045i0/M981g3pbuvG+CdaFNkG7NScgVcV3/NIKldefoPh3delHtqPj8s6S7e
duihiznonjwmdWQHIHjbCcRMT76+ckndj6gcIkmtrFQdKvCrf5rZsTrzSjINQfpDLD599aZuVET3
yEJ2iWn8e6VwEEACJM8fAGbFCGX4NYSDP3/NDIFsYiSTPPpzp2tOGj6Oqd+RzGEdBiuljLaelruP
Do4ne3/WewMVm0ZXdvWZU+vOmSTjLlMYfN3FqgZTjt5vzOOop1JHkqquUXfyPTqyRgCY9vIzzlvl
pASb3yuakBwhLnOun9PV0kS1kaZl5tEsiAxNoLI1k3tjFwbjd4mi4fHycucejjqAdJHEgwt9sXNb
6GwhClAS1YgxXTcixCxPB9SSIVFwpeQ4t1/n3qoUpMtkyovEvDTKfjKZshyTFqsIXbbuQUOye5ep
TN404N7fmtAwNrQvUUe8/JTG2cd0iE7UXBScy0FGhf4BIrKBe5Sor6cOEOepyNfI4wzVqoRb4m3d
ECzaFr8NHYNdDHxNrCJ8d3TpfzXSRqjfg7a/4p+NEMpEa2/Ud1OG8MQbEAtPXMEEnNsECjEFohs9
VsL46SbwGs/zqxBG8OSAROxAgCKXodJDFlHSjEGsXXk/HxIdNt0Mn2DDUTa5alHDTCDxi3L0URhP
m+Ynpo7VHlZq+nD5K5z7CI6tG44NVpGdsNjaZuMMpa5X5rHJy+YFl6X0tmmQeArrybwSGz8uRffC
kDQpSeFJcBYPhD2BpSFNoUhQO33tBY3YtqWJ4HPYySuBcN62pwd2bpToUI8dw/4IfIl9q66gBCrw
+w6YKx8tZCXC5jMo8W7nkYFvgdN7m1EWkGR0lFkuv9SPFz3LKwbkYI+AJv+z83/LKSSKSwhPZO5x
DJzpLinM+7hA7ZYWm4cdPdhDESAjcHnNjyeZNYEXKfYombGzSBtRZMQUcJxFK2jVPevTgJaZ6iUm
jSp7sHK8luu+g4Wdaz8uL/xxn865EztnnkjOYKPTc1E7fVGWQIKOdpTa5n1h1qiko5lcxp8vL3Ru
/8zV/FxU0UZY4ik6zerKURIvAkQijvh3F3ehHbxVOq/28krntg+v0Zy7tnzAZZ0ZB40ejsJ3jkVQ
acDY7AZLyrCKbo2+RzcuzsruU5yo9Gvf6tEvi7vx0+UfcO6dzkkEDRpbUAQsbgBq10LT0tE+Ih81
PXpoBOJmRL3/5zGGeo300OGkMK1ZIo66SJmaQjjhaAVR1CFv2pTOPqa9+MdRhnW4P8Hk0XRmSHK6
R2jfTs5UKNwtwZp+U+aU3cInqqjh9J+X39yZY0Cy69gC9N/8r3kT/Xb0lBmYgKhd6zgUo7b1dCPd
0eMe1l1X4rANAI0cG+tli1HplW92bmVSP0KOrSQfb/7rv63MnGfGiBNz4I2nX9FNijZu1kD14D5F
tzZS6R5tv3YDsOza8OnMyaA3yfiLgSQIjOXJyMMOUmnQqmPgZnCxNKZbY5PEm7Z3wv3l9/vxFiTd
cmF6Emx0GiqL+yKItO4f8uURAjFjLG8M+0Nq0lShT4zgioZd4OUFz8RSHsthQMS9y7+Xr1VDmaoo
IsKL4SOo3Fk3reUicBJKbBT7vNootD8uL3nuGRVBxmCrsossefolqRv6EnE2eXQ7hLZ9ULS3poDA
oKvcRGgmdq+Em3OfD5wDbUqbGhQMzel6yGJP+ihLeZSmAGLAL0KJbMKVpHf+PFYzlaXYlXSkPrY1
wmYcykLv5HHKLffd6IJu41hDfuW0nzsJ6H1YNIUIKWo5YxO1gRIgEizHokRCuXRT7TOGANnG73IQ
7lYt6jVyjN9C5f0hbpPAQh9CKscB7GcC91vkaGjYx7j0kagbgH+zFVxY+3Odu+/CAGhtDpAjqrks
++PtIkgH0cyciwRpz8H894OfNyooupgeKA2rfePH/sZ0c++1RZlkU0LQDK9khmf2p0ASkc69y4cE
fHS6IBIFsLh7isyuqU1MrsPuRmTCu8GdiFG7Vb9dfr4P6Iv5raL2SkGJGjCQv8V50KNqtEK3lUeU
fZq15Ufo3IA33IR9DzdhIDdYdaFEdaMzFaVCV93nM9OnZ/aLvkNQ91de+JnrWdBgYEjE5cXxXHzl
AbfFMbd7ecTXtmZq7mDwvgKTAk/VxhzyUPVusashMxxK4FjPjh0lu8uv5MyJpeackSiI54Cqm7/Q
b5/c9CbHC9tK4IfTe/uQafpxKKt6G5S5f+Vhz8Q/aYBeZeToAHwRi6sTDUGJSmkrjlHq6LcwTZBF
bVv7cx5N4a9RReN9Izv9SpQ/84ZBjgMAoCKYo+4i6DaupTo1WOYx01HzRVbcbSfMIRByWSUltrKr
Dl3BB79B+2aNQLu6VWYftFeefD43iySe+xQcj8U8jLO8+MzoT0Yo91EAjVgufg3r3vs0dYGY/vw0
gZuxaLfOY3qUZk6/ZZ70yPDlhjwanmLu0iJqmhe1gJ4PLU9mTHr/fO+4RF+QKnxNQtXpetgU9zjI
Mv2qNCP9OWimfcREXnvI4R9cuTvPbNN50C/m6p5UcokMRcLP1yozMY86nds1iq8D7pUNIsq+CBAw
v/xcZ6ISyQcQnLkEAUE/f87fzoQbR1MnC27NFLT6q9tR1a0gAWK1JDFywOvVdbwrS555PjYnNRaH
kDttuU2hxURcZ444QuDS76rcKmj21Uj42WicXn66MyeCVqZFd/p/Rg+LXVKHOLt5kYfXkzFjdCzk
N/qVjzX4BvocPG/ZDV812du7HmEDSszRer78A87EAYhyDsM2TgMQzEUQHsNEZaFXwK8M+kmDIy9n
6BvKN2hviMFApAjkTryGneWUV07ImZYu0RaeE8hriiIq2tNPC5G5rMs8SEiDLDXCFfRQm9NtLJgm
DLRx8NIcRPrCIH7ohRGtOwc/b2cKnF9mo+zt5fdwJiowSqXEBerMxv6HfvLbNosHTaeq1uPbSYuN
X+yMdF0kkfXnyfzvqyw7qR1yRC0S+fGtpUfeRriDifcH0tCNk+afleU+T2FRHdswuwbmPveZuVgU
J4kJF1yQ01dtZgA5XZjrtz28MPN2rNByeHV9y3hhaJl8awYdLUBlJGq4krSdOUvz8Id2CYU8gluL
eyZqNGGjThndogNRHZysFvsoMjCu8MNr9/c/g6RFZHecfzJdR8ERWiYwTc9fk9hd3KoqMXFUAdWK
dU+YpphctEXbFDdY+LXezscrEnPfIQPrfShLWMcT/tHQiq5c5x9DF7hJpj9zz14QJhfXOUlPPHlj
mt5G5P0lPqHVGK51cr5PY2H1j22TXaP6fHzbM3SbYAlbY8azL8IJ1Cjf0rUIX9pgSPdZoofb0krr
jRLmtVzl446Slkt7ZiZjgaN2Fx8Wn9YGqyG4bZFd1t8DI8yQ8+SIIuuTNRDPA5Fu9NFFOvHyQT3z
iDOQkBscPA/0mUXQ6OyijTCT9Y4DqnQVN2mV3rdhkOXrIo4Z2V9e7WPNQaeGcTB714Bdu1xNQlzF
ewR0Leq2zkOCHtrWK1oMY3D6RkJ3bNtmLYoZrE672/txefGP+4dx3sxI4HkV3YVFbM6hd6geE8qj
FaZ0+JJ2XFVW0UG0t91V4ofllRTiYwycqxsm/bQYuQ0+0BtlioYdzjzHxitpolqJ2PegWLaXn+rj
B+RqtWkMz3kgDKbFqeiVQMcXI/PjSFL9lNfO9KBBJD8mTeZeK2nOrcW1ptO2odVNZn8a9lSokgK8
03hEaGgGdqRoUSMBDlk5vtacPbMUhdMMmecwgfVa5F8RdvZNj6j4cWxV+B3DreQpi7Rko01TdGVT
nl8KST0mgeBOl3EOW45CR/Gqg4eRD0/IimQHkZvZFm3xa/jnM1sQnsQMOSGJnYeepy/QqTsM+9y0
P3ZIfu2dCgntNOzBfOSoBE590155tH+oEKcx3GJsPgNyFEN7pB9PF4ROrAe97XVHTAVTHDcdK7wZ
g8F7yc3S+qpXnrH3g7GLVlVK68T2ucc2RSr6g0hwnCGUF/jR4rx7ec9+DHYWAYfKBTASPbhlJyyt
MIgTEbZXCB4grSFGf6taLz4GCMqgxjHsEQj9Q8YXTQcIhKCXaRTP4XyZ0Lep2WcJ6pxHiYrvFw1E
8+ehDJDPRBJiZ9Q41l1+xjO7ak4NABDA9bIJO4s37w7o66Rhe6wRiz5miCLf0OOfDkrVxv5/sRSE
GIAL1NpM6U6XCo126ILEaP4/Z+fVI7fRhelfRIA53HYOM2NJVrB0Q8iWzUwWi5m/fp+ab4FVswdN
zPpGBgSommTVqRPecEGsK6fcjsKzpUX2IaYwWxmvvfVUhBlbtVFUb3Gxn7Dh7lC/StvL2CfNB18z
giMJr/GZRoe/8gLf2CQejWgaJ9REnrMceiYobQi99tqLXo/IzmsyOA0etqpenA7Psp4QrJqr95fU
NNz4WuTQoFyoOG9fZRQ00vcKXV6qYQZuskPzJASKluPdWOBRHaO4jAvaGB8Z3SOIVQVWHv5CnUU0
KyPfNyIFuRf3sgEokc7EIh/ouhyvY1mBAUfld/rY4nkQn0tZo0hHkaMhhNrZYb5990byLQKTAjWx
7vJ69pqJRsNsNxfPKsbjhPfWIUEJ5mRrqCc9Xuqt51OvmDI0ILsMFtcW1lxjhnkU2blS3Qn14Fc5
J+Ee3N2EjoHWHx4vd594OEy9uB0ZSjFBX6Jpza6nbIwdeQk4+UjyQ3OfMM04ibL6iMlQcmqUXxca
P83K2XzzOUkDKIBpItwBL1AsLCcNh97L2DjJZ+Q98r8G14l2SDAobUUh948f9I0qkA61OjVkvkAC
lldMSpoh6lb0FwcWFgC0NMOtPMdSbDsNLVozjcSmJJoSH33JYh4pmIro70xq2Y/RyJrz419zHy44
S1CLVL8VpNoyXMQTquZo0sz03eoh2uHENr8EfVZPR70xqrU9df+R1clFxUHRa9Xeuj28fSzTyc5r
/WLUFX5maYYY/A67OuvLhJD458BFdxvrqTTbyS4TK4jH+3DFWOB1mk1c5L5dHFigRsaEvpJ+YUZS
b70mFT+MQSb/VqWGtEyg/IKdNvV/vvsFA0Unoaa1Ap9qibNMEWy1nQFr3shAWc5OW/+PsjCbnR81
xcpOfuNb0uAEuESrigxwCSHyG6eObYfm1FBl1o/SG6czyikoEOoo8D1+KvWubrMW+OqKo2XTP9f5
mLcfMuKOVML60yUCMX1grOqg31w6pxz03wnjW4ABjQYGJhUjUhOiXDlDbzypB/ydz8ldQLWwuAR8
NHkLxSy9kDJVx4ZSZDNgTrJBWm4tQXtjKdBDTEMASEHDWw6VGl2zyD2z+iIAw++NYMr/LPBIwgZV
Jish8I0NSlOIuSDNKUqG5bxM0v7BHnrkqZBHBd4/as0FzHuBhT1S0d8KwUG+So5L9e6rjHkr0goG
9SXkdl+9g996QeBjkymOcYC08AgBvhR5k0dy7c3zrkUw7x8RyCF/J9kWrDN4GdeySekVkWqxZosx
oY4tdnkpgkEUx7nWg+JQxxnSjoXb4YRS0fVdCXZvvWDwWWroqvQdlhhO+oKih9RdXOYMz9Swdn4m
aEZv/A4+oOmKX6UWrEEg7m8XHhM1CeAP6iZdTtKMUVkQBWFxkbXVPLtzIw7taBaQsOriOGjNmobA
cj3gxqqrp1hVNPX8ZVZidGjquqNvnycjryIk6i2sLDG5jaPuJW31vCs3akSlr+ygZTxQyzJaUGNz
JRi0rHH1qipj+NLWGbOrpj+JCbXabWFJF0XsDu3YMjIgwhWOv4sZ4O8Hfxz2jyPS3bXK5kfskQYU
WBNCwhIVLGuseOciMs8YCLU0c+uxHD5LB/zSIZiTWv8wYtvpHkItCMODQDsE/6xcZNHzIOix72MU
6pOVXPyuQcdvomFjKfgsXCjokrcHK47cCBCrmM65qJ1NFUXyOjJZ3TrQZoBSxLjdwHDd+vhK0cPL
oqPAZ+29Ja36EVy1KoWDqQRG5fZHGNzwWgKb5DwA09l7PgviKD5ePK/9R8fReCVFXd7xajka65Qe
ik9Pmnq7XGxPmBwVZn+O3WGUH7IiyGEnxRN24IeGbZJ6GxRsM9ybsX5LJkaeWCOsbEf1SL9fT/wG
YGO0JjjkOsi/xfWEbH2Ck4bdn/HJM/9z5yn/mss4f5FN3K887rKHxFI0INl5oBxocC45qTN2f3oz
OB1KeaWH40Td7F0KsJWr4f5Y02phfqjyCALYMmcMCqdkEj/0574X07PMofWiV4E1TT7qGx+Ju83j
0/TGR1TaK1yyqhSn73n7EYMUfmZpzN3Z4usNn/usIh/vCmsaCywPCze/QHEzQ2wScS/eRHlr6yuT
g2WsZiRPtkQqA7EZMJy+2EauyDykx6PmzCZLMSpI7XLKD9DrIJNktYf8VaklHT6UhYWR95qy0h3h
TC3Po3NF0Z4h0VEv6LcrsSuD3sOZfT7jxhWZwamXFPbZxscEKj+gqS39q8/sT/9S2ujl0U73WxEM
Wznrvf+9w27FeBlm37eOuWsm2ncNlT1xsHo00PeajnzBsYFgFsltNNIu+CcOZZp/MLrUw6CjUkSo
H36AHfOnBv9yxDSTGCnO935hUCVcEwbzGY7JMoWykyAB7xsx+0rqz2Xc4Qfd4mzTaDlsir4vr51n
tgfLSLSVLPX+wFjgcRUcjwihqvjbN5tZOFeP7hSedR0kaUrttY3dqfj67sdjFSbDNkUdu2fx/STW
wZVpd+EZ4zoz3URNpwSj7H6ga9g5wj/6LuDwvTdmpg2WtIj+fO/6AErgb5BmgJvFA+X2KWOvKkco
VsF59kK4oUQquel6Zk5znIU/8QiMdlmUdwGCXW67xk+/jxbI2lDO0LqDSkg6ebs4snwCeZs5OI+9
gUmQ7hRPae0XH3oD1cfaZ9XHD/vGejRiEOVTvB/YC+rvfzssAUq3fZyO3rnJaoyNK8vqcTyVkMsa
oVEANFG9kj2+cbMimkPCQRmiMA3LS811QxLwuvTO0dwqKgiW53NF+aFPzMi9OrSQsKzjikEGYJok
IXmeEtiqgxEXz1kT5OXKcXrrFYAtp0HN6VTaSrevQOboATCk5xXgQ3HRovEzkuH1Puz17LkQWrKS
7byxHBMSF+IYwFZFObhdbihTr8UCyjlHY4osTgsxpIomd29ExriZdKYLj7/wfX4H0I2mBeW7qbqL
i/tgtHmXWNNEl67Cz2AzCxNPUmjwxk+3CsunundcjL4mu/+CDDzWRAGeJeXp8W+4vxG4DVgfwiIq
F3eBo3AZJIdWAz5rNKpT12DZniVxjlMDTZIyQuYwJ9y9c5xLD5VxLuqP/KnKTRXNftvaBUMumgRD
dEFSL9gVzEyPQeWVB4j9a+oW90kLS6nyRNUnzMAW39TS6TtjHBNdcBTXzANKlFG1d3R4mvs+b4L3
gl15MvqWqoBHcUTNcW6fzBCZwNDIxKDZ05ozhpfapizc7DvexmuNibdOK6Ag2kv0u9ixzuJ0iNDC
RNTo8G1znPlgZbh4li5+ZcJAQ1wOg71NR+RR0ZTD1BwmEja8QXx4vH3eeL3cOJTVFAgKBrt43jDX
Il30QXBuu646DIPz0Z/m9CkEgfL+WEDGQPJC4OftLls+SR44s4OMzbnnfRz9otTFRloYJGzLPpfb
PCqSd4pOEnXQ7eFSpftLEU+1efsxk9lGoH/Q0E4bDfMZxIMDM9+oTzDK2hVdiTc+pmrg0WZiBq4O
42KfmtFQGBFmCudZNPQJ6rrR/w1Fbfzl9hn+KDW86Ys9tSNGz1OnP8+2ln7DDtBeCUn3IfCVQsYm
BppFeaNC1m8nU1Rza0Fbrs+j0HwatS26WTLLnv1KyrNBhX98vH9eVV5viwooa6QsFFKMiqmybxes
WpwO8TER5wD7GiRL3LzQqgvC5J77ecaTgge2wgKVcqVNc2wDu9Y+jbii1E/OoGf1f2GtTc7FTSbN
/TTgkIqBjWwK66eXdm6EPc9gxcnWDrukOI/mJLpDYAwlKs2JxMxok5omZp64D+LuuxkZ5+rJZoqi
wPoWBx4OPkdD1k18cOysB68Pl8L8rmMb9w8aW/gs+miFe/t8SKPsg19WRbdJQllq+8ev6D5CI2PM
ruCqgHBBenn7hkqrMnkR/P6kEeExGOdPTEzHE4OR4tBM4Hn1MRxXco/7Y02qrjT86HmqKdRiTU2z
cbt2M7RccXPcJRIPZ710XDyuaEK+9/GAS5FWQbyg0mP4vXi8dCrKWCvy81hP5lcbC4to12Z+M25D
z+zGo+hHMMqzJJ6urHxfjjHTh7DDpJKzDX71duUiiAopcc44uygAjXDWIx30iRbh4kIzJDv4doJ5
ZN1j4DoT41Yi5/1npQKEqkBjh8YZXdDb1WF91ZJrazw7fWEhzw2XkE7CuO/p7DyXuT9/LBUR+/HL
fuO7BowkmKzRfIUxurgyOqDSzNwxo/bMMa5PfQlt8KSbVYxCdvP+uxCJNc9CfVNNvZl33T5hEmEB
MRlNf9Zr3dm7DabhJDjBZk6ttT7V3ct8BYWZaAN4lAUMu26X8lBunsYqbs8CrCV2mnm9x+xveBkj
3biUaZ5hqZqtYUrvXqbCntD7YboFSoyx/mJR6kp7qJLm3IYR2ve0w5wXr54CgX6aiL48/nJqO9zE
SRSWyMhBKwEo5fMtnjCZUnw3cWc5d80Q7EfmWy/FIIJNhETZfoK5uJsyske/K5VTd22v3L7395Mq
vBSSQrXscQ9Y3E9ZAiwKz6P6XFkQ1pHFD452OeSoTs8y/gNV43w7MXey+QW4iu8wJK5NvEXeDW4n
OQf/Rzef+QE7ealZkwUVNsq+Ic/FbKFC0XYO9ge4gW9yJG0/P37nd5ehWkuph1hMhum5LaJg55ho
bKLEe3YmCyRriXNmuilblEwPRBTnYMd1aKyc0LfWBFNOpsNQDfHpZViwUdiQblif68YR8UkURjx+
caWGq3VFW+iTB23+vYMf9U5tRpVEIjUqXqqmhl4+alnn1DT2uupfFw7V1p0j98vUofHx+JXeN5RZ
i+SCjUxuRea9eKciTULXKTp51vjCacd0VpR5tM1l29Cy1cLJOJEQBMXeFyL4QqIunH2cJWbzScPF
NEw3jVVX7UosfuOlk1gCuQL1rrqsix+FqkjbYm1dnFPM3b4BSex/UN/H2gbYXn+kLxU17//MNLEp
NJUukTrXt7FDlLPjaZVVnLu8qBum06OR7GIc2uYfoZ3ZX60W68iVHNNUZ/Q2hsB2of0IacJiSy+L
Ez0brMShTXaeAXYU3mbm4CRi6+BaOCFiotpkZpyLKb5YFn5FH123TIdDjUub8zLVJmI2rTMN1T8G
TjvWVjhGG726LaY4/HQuXZAgifSg2w9xEKA5hw/Y4GxigW3ZZ90bR3mqZ1e0x8c76o1vpwRxySF8
F9DRckIRV1bjlWOdg8qtklOpOeYp0+S4N4XzRfhxujJ9UKXp4h3SLqZkVVrfFJSLOCiKojJEkjZn
nfneJRvb5lp601of8VUSdbEM9D7AE1xp3NTLXruMAxS25no4Y73Se2cq3BIpFh2LkUPtewy5Qw0s
v7sbNZwSPtfopRqXiFwNOWkrL7Pv2YzdyAecoofwK+2ZIP4jtfGAm3ZOUFrmHkPBCL+/jExZ+baO
AmM2zDPdszOMxHT4oD7K8FOdW3snycL2CMo+0U5QRum4lbKsYQICOTBPibB7AzNo4TmbbM4n7yOy
tjoKOWEezD/aCqdanDCx9vq71Aw93hehaYuXODCSZJ8j2DFskwZnoF3u1/P4NbdtJF8S0+z/w4Oi
mF7m0mi7az7FmoVMrRXPBvl5XJbaRQY1ckMbw0RWI9uA63CCFyQPQ59+5IQV0eNNdn/VM/ggV1Ta
yxCml4AOsCz8BoqAc4uY7nhqhDni1B3FSb6FMtP8+3i1u8QUkDCQA3Jh1OHYBovEAgZ5NAUMrc+j
m3t1vENT3K4/4FfvecdyGpPs37aO0s7Y+RiXeftkxGDl0+Of8MYDA8uG8AlTmc7CMj5pg8yBI081
vYWx/GZBqfgmMZ7B+hR7lf+PpdRJYuIDk2N54wVl4U1uUspziyy08W2GMDF81zIy1P9GdLrsj4+X
u08VebVwE2kpvuoLLnrYQ1enAiCAe8YSrnkuJI5wMFzPuSG7Z4xX8w3oQWcl8r6xpmocU9YTdyFz
LYKGnYJRxZkKa1g5ld3O7FpTbl3NLr70UaNtEafp/owDrG8eP+rdR1TUMbAPipKDdcyymCetcRkc
ey5AttJ+9jC9viRMqzG1bNfu9bso/LoUOoIQaxU3b7FlZRqHDQIa7qmJtfqn3QSz3OO1mX0wEUM5
F9bcr5zINxck6Cuhd5rxS5ikVcUNfXrNPbn2/HeI2vXzgGXXzvDnX4WpJ18ev8n79BcJQQI+jBC+
IVAAdS381hfBnWbGY9KzT5WuZR+NztG/2x3JxD7NSjdGPrmsMEtOhzY8m5rXGhs9RDRqh/+suX/8
U+4KAYvxDq024KGQcLjKb3+J7odN5DeeeRp63Hb/1aZ4arx94ftD2j6J0UkjpUeW6y9zCshl69aA
/g5pZhXDt8c/5H53BRTNqGqoWZcH7+f2hwRdwwAzwXN1mJtoE1mxfjSdpjz2YGnO716K8lE597Cd
ddCxt0vhf4uXvcAOFNdbv6JtE+eW+6cpI3f8RprmB58fr3cXgFFRUtI/IDSZv7DHbtdLmRlPo651
Rzd1h31TuPHfU4ujFK0feYxtAV3bb6OrbYtk93jl+xEpRwg/AaAWKIkYdyOPvJx9icRNe4y9BvM2
REU+JVj+XjUrFHtekdjBcUXhx/BagM6Gh2RiNT81jZ6c3a7CTc5GPxRgQrFDnw4xr0JU5xxlZwqz
oMbytO+cj44YorM+4HSYh9J8sY3UWwl4d6dTPQX2VhDAYbszCr19gQlwlcjG9PDIe3KvcV3X57zS
022KDcQBW7M11dg7wD8JEJgQRFWpxYEmLEMdyYBbDiIF1GXbsTig5h4zQrfCLkducp5rM/pzRGm0
u0gvzKI/OpD2OZkCcJ4nH5sO/XMwxr52xFyTVttGQ0zJXqvsXjPRm5yO30j4QEqBMguo8SJGamgE
O+3YyWODR8PFaCZzI2UsN02dVNt40JK/3cK09vo8WM9jFVJkovOwa+sUf1uRpkej0/2dYUc4UsVx
+hEbbvvQOE69a+YqO6Pmnz3hQYgVKFrJX4JWmIdAJs42JzieRdy4Gwdz1QOQEe2EafC0snPv4pJ6
Oq5vH8wSgmtLGTKE/hAQqjR5LCKv3EGvyp9eXcMrIc1dmHXt84hm1E5vu/aJYVj83hChlqfdhPiO
GsAvL6BMGsgSj3FzLKoJyGmd+MdY1vO2d621Ouo+OgAuZSpgkbJQCiwJpwYcv1G4VnquCz2Q/c7I
Ui88DI4c04M1V2H14ptuav0Io7icf86S9p++8rLvEgpYSJwui9kPiQwYrcX5crJBz2XJT8jy8RpH
VbPFPbR5doaivjQuB11r5/n0ODa9uSgPDKlLBfyluPiAgKv03Sg7B9Js+2QrW5TGURZ3K++k4zEy
/5OZZpFm2zKzZbOmNH533SAExO5S4xFQv+SKt488DVKYlaGHJ21AC6xzPPDdvZft6TNlK2/3fik6
iczwaOK4BJSlREhMMeMmxRScqsbNT7QQzY8oaHjbGTveldv8LlByydD4ptBT/X160bdPFU24IOte
GJzGLIkOeoFInN+b7hU+wFeZmdl7xzssR6+ZGRrJkZqH3i6XjRVmS/jwnnKI8nsdNfVtjpjaSYux
ytIEAsWPt4y1eJXM0EEUkPG+ji+oTxbZNn1MPbStQXuygYkUoEOrengqMJzJDnHX+zXtw8JDkJd2
WiQ30tNF+Reev4N+zHCJdK/+YOuoy+JPgtAsjEX9QB7dzd8FRel/lJRYtaazA2Z5pnxN97abudPR
ARowNzuMp7Kncch092CMIos3Acr/9TZsx3HC9WoOR+0lgL38AVUSuzulE3zFLULcTDzsEGTDyUuF
M+5mUYfRMWlDr6AEL4zZWkN6LAIKDFvwHcryQCF3VLl/+1V6B+t5Oj/Rk55b4VFK+bVvHfezFY7e
1rM7d5f2HnieqV/rey1ONAtTYJK/QUsl07DtxcIGVexrXxmpsgghDd34CcdG29dZa56N2B5OSszj
8HhLvLEmgpzEaEttfMRbbh8Ww+REOLNfP42R756iBL2CshP+Vab2hMh4lO2A363RjF+z4t/uXiTA
EVplSQXYRLxyWcBHPde7I535SgPH1vd9788mtjxtXjFDM6b4VyXD4a860yxMlasmt7c+euSfIiyO
EXBI4dlv69ptms2EXuiLXdelPIRF7HnPkYj8r84szehblRZa3hKJAfMh753HFjblRTzV2LnxKsQm
iLBXfkEnq013/dR6/me9NvxyV+tVKz5avpiNr3Ko+uLJwzYso6USTlm1LXMw1AWiuEHHTlSC8RHy
gBLXCowdBlCnn+jsodex1WtXANHxRDDWOyNqSrnr8Bu6Ng3ctQP3SPatF8jUbZibD2dk6Gd9n3Bt
/jFCpfuVYW73bwBB0d80WGK/L9LxBZjNvMq4MXIj1C2urCqIh2BG0vpaBIZEZ8z4OU1h8mLDzjlN
SWqtZKB324zlSApJBlAioiRdLCfBwYUjkEYEI5302oS9zXAWX/CQttVh7pxfZRC9k2upHhE4BkcJ
zDuggaUyX8A8qBnh2l5FJ6dPjpirv1qzk1fXYl4bKLG+x0fpLriiAaiMEsCJ499CNXZ7lByER5OI
1PCljp3piLBa+jTPcXUE9Dwf37kU9z2BAnNDTHEUG+Z2qTkL6xJycPhUU2//qctx2mBf1H7Px3GN
sPGqT/T7WQXOwldDTeRV4Aew3e1aWeHXBqVlcyVWVtRglt0WF8cctB+WltpiA8QTHPyQWsEn8FVD
t9UQ4wmOEk/WTz7Gv4q9hw/KqfXpZMOAQvSjnjrjWzu1xhoue3F/q7iiVJYI3goPSXJy+1vnqKKx
XffWta7s6XsJNecfEgvr02SWP7VUipVemXr0318N/SOoJCS6DiQ3esOL4FlmjVsMpT1fgeP01wGf
4uehdeuVEH3/UKpM4dQoL0uYQOps/dbsqDqBT2UmhivQigxrhklPXgzhtB/GZMIMnCtlZSO/uSCJ
CUNimkfcR7cLplMPOmQ2+6s9zBMKIsIItn3mO0cEc6NDKSt3Td/3PjzwJiHNUYgRIoC63K44TuVc
aSW5sxfXur4VFkrnSWglxXYs2ukPPcJ0qJ+CbOXN3p1YbI5VAk1QUmPqZVTSDKTqoagZ18aZ+52W
ue6Gkuq/dg7WVKHfWIlxiDqqjOAhyS0OUQvtMivzrr06IdJHm6mHhOPY1Igbw43lSnR4hUos9qWK
fowr+YiMxBevU4dg5bZ51F7DVAt3ncn9vtUk6LS/Ostr5cbE47Ld+MMUf+9bu682bdDZAaKsZmht
VKZgfI4YhPWnumv7emd3ToZph6l94x4Mqn3ROt1lDlpsy1wjiRBUk9Kwnzys0xlZMRBI917Rd3/b
patnWyR4qo8IoJrZQbenSaCE3EkmJl4zrp3H+7cMi5+aBF9GAP0wfG63ERy+0TFqqV8dvNuOBUKi
m94L+xdmF8NKKn1/RghmdMjR70GzAUGY26Vk0xvORPf/Wnn9f2VNsR8O3GCKXJ9uHKFX/7wz4lPM
gxBBw0jpzhDabtcLgfUNbjygKZmb9n8j3kP7vjXr8TB50bQm9bpoHqi9wwWmbEMBYBLkFhHHm6ww
kVVgXx2UnneitFEN4NhfnSry0ODvp/SAt6cEa2zm89ES8Zpoyf3bpWXBxPlVdYNLTn3o30JewVS6
mjDtvdqRP15k19liG2Tm/Mt3pfOHXcokXPme91uHe4PBCmBRlAvhQ9yuGGRFmmPv7l7Dupv3MWY4
56gb/H00JvNK1LkPdvhVIW9rknd7Osq9t0tFTu/bkUE1ZYWZsdfRDD119sitKJC90DHD+eFrWNI+
3j+v/ni/xwR1jdNHhRTI4SB9UK/8t1eayiqM/CAUVzLmPAXB6A3Ftkfned5LS5vFE4pv3l8wxEId
9G9Yz0ehR6a9Req7qHbJZItsI+fKt17SePAOQoeNv6Gd55mHtC4T/ZiHpuz3j3/1ch+oHw21DLtS
sBAK/nn7o80CBQJ3glGWkB+mH8su841dA33sbxHHQnwYosF55+xEWbrSEITfR1Gu8OeLIDL7o9P3
7lRfk6zP/ybn8YudJlvxHKRp1xyCsJ9+vPcpuYMUAINeOmyOJZjIgwObT2PYXGVfV89mM+snmuDy
WxrpHQKO1pp8xrLA5QmBfRCzkMoFyb9UjOZ79mZV4LcZgXOPqMCNpN1FvlWE50rihLVxUQj94s5C
2w5mN39799MCMESFAJVGWh5LMRjfKelODUZ9zYfRtfe9LRx/G3QiiJ/HodL3ae7wQ969pmI4AXtj
VEMvZRHQlOl1EXoOVmJTXn1NRrNGk7v19Y1jNMXHxNeaT48XXIYT7kg1g1EtWBLiu7K6sV2uRVOb
rooSe8qZvh9kAJSyy5u1WuD+jFAIAIciktAzuMP1iTAwG7RCxusgDGtf23a1raZAP0Zl9M9MV3Kl
knvryUhhWA2QnaL93h5Jhe8YLLjp1xLRy3grocR3uyG22x+OSN4ruIkruko3FBBbTdhw4rxdrQ+m
xPYBXh/zcR72nll8G2CW7Xok9Z6yvrNXxpiv6m2/R0nWg9NEgsPcVNFuFpmTT7owADmtj5UxxNCI
qWqKl7bzg3YD+iqHRmUm4jgKHCU3UVlarzC0KAHY3Lr/dbGO9joqFOC0hmasPvhG5n+rNdmYmxDR
0z/1JtDKbVloI/NmWI3+FrvofB+lyHuCk9a6fVTCF6fBJMt4O0Vo6m1jTxRfHm/O5fX++pCqU67A
E7D/FhGOlA7P1r6Wx6HT5EvUpDHwZb0+MAArmQlhuzO6dHaN0s6PXhBOK1ft7fKoyShdSBSzaa0x
gCGw337T0shb02f+dJhGNzuFZmFeJm1I9xa9lnY3aJpAgy0pwVY44nuU6Wsq4QvQ2/9+AKARyBqE
euiPiy3sOXUQZeD9DlaDnWppQlZOjVn/FIP43WGDPD+Ppu/80ZpFf5ZGE+1rUJ671NXEyqV8G4j/
90Mw36EPpih0/JrbN1HUcacFs69jFR6CAaBhhXRkhHBuVzfdJYQo/aHuvOgAq8M+Pt4D6p/+fxud
UKGam6QfimerNNQW72DGfRugRWweM8+NPmfhHD415O8rn/o2WLyuwiCQy42+Pc2fZXcxT6pZ7+zZ
Ovo2RTlGlcYnYzLlLkjDtT7FbRj8v0sxgCcpZ05MqXX7LkOAVJUX29Yx8Trzj0RrubykMX4Po9E/
zHO4llDdPRodewoN1K4YrqGxtXiBvta3gaQBdUzKHgKMDt0F/1HtMNAy2D7+VouoxLOh8sllSXrA
14JhvzgxTsQtjkGgeZRO236Yuy7cGZrvb2CYGke9TX9lRSzO1MfjF3wP503kxP6z7ifZZ7fEaIns
rjmyDwFGWJW/m0i3LpOL3bnppclLEhfap9nNQC4NqDhL2IXHPvIL2M/KWxIZg33pdvXHx8+0GBH/
32dSyhgEIlUUL57JcJqJHnNnHmt0Uv/kdk6RCPDmk5VZku4z4GndLvuT2UttG+ezd8pLVzKD1eTe
tya0DHxEVR//prstxGtW4EUmWqoGWL5mXcSG1TNeOvpW5vyB8PLHdmqmkyxRdK2q+b/Hqy0Pv/qo
5AdcanREeQmLw1+588jk1LKOsHGCz1mAfhl7gEa13uhHMdvGpoY09j0VhMZ3r8zciQQQITp6wMsy
OYvJz+CTWEfB0bzEBliZ1IrDjeeJ6U/dSrRr3MzmOdSatQHU/TPDdaARAsWReMe04/aQWk4o6ZFO
0SmnTbwz2q4/WCkOfpWdU1j6strneYFdb2etaTLff1tyax5XqWg7FBWLt90Lp5QA27LTHEBrEpVX
7SvHip8zn/wMTa41mtBiPSZpyjZB5S2UEUS/xXr5aCM2EwmIQZaANn8YMo2crKCw8wP0jscZlVM6
q/3p8ae9X5aGFsQ17nU2FSTA2xcsvQRRZVcapyK0NMwfMerCM/2XXQ/jIZmjNdjX4irnKVWn2+ej
OvBV6RbeLgfHoYtsFKVPuJDJXRN43T6reuubVSbxD0cL2lM2+u6ON61vCr72Slq/2E6vyyMV5//P
p5z/uV3exRuqm9BoOOXc55cOkOKmTbThWIv0j6Ro9X2eZN9hL1qHx2/5toKn20OTAGwLmSk3ANF5
sW5U6knQRLZxyusw+ebjCrm1syH6gOSZeZwtsjumvsVKbvrmorRGwVwpl59ldDIThPD8oDBPo3Ss
g1a4PkoMBEy7iSHfU8jt6tZYMxh94wOjOMNxoT6FBHGngQXU150L2zzFoMqOuBKGm9Qw6qOVIkfh
UlZtg7BrTmFVOTuIOeZ/j1/0/XamsW5YlMZQwlCoWlwSA1KvZjJ7zgnt53Gfd06xNb0hPfqxk25m
PX6fVaD6sPxIaIMk/nQP79DrU2Ja2VBn7illcrF1K99/icFwwPKs0ZtcudbfejjEi7jV8QpUhfjt
7kX2otTmvnNPGXv4hJ2zfDEHBZoc7OFrwcFZSfkWhIP/PR3MPrgVRF4a3ovTWlfziBRK4p1mSAWb
OrXmJzEMxZ9mFaqesGEdZeyWRzO3MXYDK3mcuAM3KTXrsS/a+SkNzf5Tk2KqTo1QfbBEWXxoPSgi
wjDiLVCgAhSKTko0hNFQvC+VVJ+GyoySjD/BZizxjTRXe6sKU5ybjaH44HSFs7UM9Hhr2a3J3dyH
FcK2Mi/R0TogSzdvP8zch0bZeL17qis/PQUmhBgDFMqHoXFBHsCI3VZ54h+SGrHGx/t9kVS+PiQc
Nq4ogI7KofZ2Zbfhhox9ADwYpzh/zQE/YFNbNZo7pWF8frzWG9vP/n2txdkSiLXiNt56Jy8ycAr3
YKlPXudeXCgEW2n33unxegtrGLafYqYDBQMZxvmiVXH7cMksOjdk8n7iauo+aaL/UBpdtjObuP08
yCD+VQfp1eyEc+4RDdmgzDYeSFQU/1Srd49/zN2LBm8OBpy8ndsSRYLF2fN6DKF1ONWn0dPcLcLO
zgWa5nMcNNaf712JJFcpxwLDxo9uqcAL8sz2NLJb0nPkDbR01vaD8MxzkpnuOwMKgzOWgFrBy2X0
s3yozm/nqi4D42y6dXEt2/in5otfST4Wn4xCn/bvezA1piOFVSREuqV32gr4+9RelFs2nCPX3som
SJ+CErPGvC/WjMSWVx9LUSRw5SkQGFPCxX3by0liMcPGSPRm2oipddWemLdFGxr7eLL+loXtrRQo
y+PxuiaVkDIPhBCmL3aIM6VMJO3GOcfo7x/MpjJ2eIqW28SVyb6d6bI9fp3LoKPWU0wmeiIAgAiW
t6ejyZH4L6lKzsDJ611nCGurj2AHdxNt0n96DTV6fSyCGW5ez1F9vLj6x3/rBqB1oBZnbbDOXAHL
EbMell7Xj44DhrLWv1tC6LsulLhiPV7mre9I14GiA3If/y1CTlUIpwv8wTlj1KYd3Gn6Ymkwd1IP
WWo0VaLnOvLqlVvvre/I3INmDypQ99QZF+Vb0WaJe04tP7oiHt9/TN0gI4RP1dYsBv3vx8+4jCzq
Vf623rIPYZfCdDM6SedqrL7ocuifUCmc/u0Tz19DO7y1FGUGD6ciGNvmdsvQU4JoJwd4LDWdqryt
ihePi2qnyBgrUeyttwhVHZwYaEWl4HK7VKoPZegDATj7YZ+lm9CN/G2d5Bl5A+JWm94ty5V0962H
466HbEejSomj3a5YRI1t5XrsnjGDkEcCjfbcmaFzzsClvnsp9JzU3MUnSBtUxbdLTZPVOamMvbOR
FL/y3Jpe9BTrLBGK/8PemfTGjaxr+q8Uak9fzsPFPQdokpmS0pIly7Ll8oZQ2TKD80wG+ev7oVx1
ykkJyvaiFw30RoCgIZKM6RveQZ54jc8fip7AGlfQiCNdeuK1/NSEG8bJ7SpncC7oHohraPIGViXT
KszY/BqkghwX4iy9HTCFa6WTjPv4obIhreYoNpwLQx8Odr66JbtTD0DNBazmQMs3hL18fH3tP18l
9HWgSEKDWXEcW7+deVgwJXSX6KKPW923obMe1FZbyf+deQZ489dk1p6ecRWhoQAHuQHDs829UESj
lB0RwoG71A7nso1vHDMzTpSFnlRzjk9Hb+0dETrTPaVksxnG0OLcmk0Z4xToFWdOnndBt+TjbaLM
sz+lxfiubmgZOGkkbhszSQNC1EkEqJcnu5QvfteN+jlEnIHepT46J07VJ6zes89H7Ei/EjWeZwYx
5ihR5so15SK1x9jvAAh8w/5pvGyH6VNeIXyk5Laxh1RthEZfO4FVlN6ZZZVdOEdCP4yT7M9LmZnn
etoZq6zMTSMXEKFNHiOu7xoBvcn2s4VbYYCJHgd3joieotjxzrZS+1uWTvYVYlnZrjbN6UoxJ+ei
lIU8H+vOC60WEPWUOvGJ+/KFrUSzHiDyWlFi2242bWUXHYH6oFyAFJWHXCCWOKeldejJEk+84JeH
WlHuNAVofW2u5iprO9OqZuXC4oJ+B/8cuWmwPId4LNsTQz27Ie0V9UCTko4AwHBvs9RyhN4yNFCS
gzN2IkxSRb/wRKf6juiUC8OFxmea6Ee9vm2fPR+DAkqi2caAq9XQ8VEBL5BjxJDpAeWx7iwZrO7M
cJPxrDTTU7fxS0NR8ly1gmnqUdI+HspR4LsIO0oPSl9hRCNteTXpsg9kV5QnqOHPDiOe6uehNrfj
kI/WbEk3RdXMHfxWaOVuFoYIef9/xjENzNdf4gYnyWG0jueuiCuuEeLFzYL0ZuiyToMe4DhUVlAq
VRXGmah3ulyw+HHK+HKyQHlYpePsZ8UYAP0rC7hh5BP0VCuvPbR27uZ4rNGBITGp6jz+1ZCWT+hg
fQfshNXFJBy//Mgpay01UF/h+C+u08G6l7oW/5Ez5t4z8+rX9At/vBG6FcAjaaqywIzj8TB4iSek
8DMMVsZyn5ZL+y4tBzRKSkfx0S9oFH/SRRMshG6lL80ufWvjBHciANyQRZ8+BuQcQFpQVcD7bVF+
utuoZdmp2cEzFoQbFRV9XFnLxXy36FmC6VLeeg92NyY9FZ9i+drpEQ0WD+5986tn1gozfBICp/oN
xWSzJIHTo/Nau9lhUMEbLjHyVpD3i73F7j4x1LZwx2qk0UwYAaWD7HOLsmj7akwrbPgOdZbr7+Ii
d3wL2PlOaM50JaPGDlzcEG6ELdS3UYzP1+u74YXN90TGsoDhPVlcH0+9RFCw6pEQO5TaKPdup4pD
lardrp6r+YNFU/PEeC9OMgUirgSQ5quK/WbAaYmWuhjzw2hLgwWeTWBXlr7xJ88WtOM9YQULHIA4
WPJBDyqJbA6b8pT94UuvHRz02uMgBLK2IXlUt96IFmF+cKQjP0hAYPsY17SDmQ+f+Ml0byheHthz
lwR2jzHPievjheN1jSrBLpAwk++s0/JTfNkvTTxH9ZIfzCGPKBp17rvOrpMD4IlTxnzPZ5glTOZP
pRQULXWU46HqEeL+KL3ioDRi9qvJmSgPe8oDWp13+pBkp9San5WPVvw5IGtwiQRjcDY3pxdkM1Cz
mtcdZOW4gZoistghIgxlSVS+UpYIqBSwANXBy3ejYQxnSNO472k/WvfOaJ7qyT5bcIQe1CNZcqtM
HsDlzatuyt7OZ0XK88zJe89vgIic5zTVA5ZajTbIUrxLeA8Xcz2af9Dmb86SRPn6a7uMUuhap0QT
gtcBX0k/ngO3Ta1qqiCMDYYnwYSPuW85lXiLFId8K53mVHl8G51QGufyoELA5UFatg0UMDIm2Cot
7eCZpRWaoN9DQ28HH18iHS0OPQ+yuLRPnN9ryPNTdAtEZZV8BARK9MVFspVDMpuorwC+K5fuXBmH
UjriRunVEYn/gbZsP1rnssKkoyjLUwX6F0dedTBWnjBKf5vjWsqY8tAMW07LLPVQxZ57hkNgdzFW
SEe3yCT6vaoJEhuc+16f2E09hmdGkIkCHlW89QTdFrtT9ETESDfnqgMXFWajFu3Tqf3FHuU6CpsK
HCDpKGniVtbd6pyu98qluJJSG86F2ht+3Etx1XbqEmTaoly8/lSb0+lpPOoVBunhCoDdBrcFeJ8p
tubiKnedNLStNj5vZY8N+KKfave+MBRqZNRE4PIBxNtijOCfJ2ORu8UVWS7zVFeR4/jFhF6p16Tu
qQRxjVqPl6h3NNpmHwKQXpSuwLOSRojhBEkLB3aY7Jw2fvWBQN644YZu7mqz9a4QFDN8nJy1E/Hn
5jxeX+5aV+By4WAC17Q5HicMW7JcOMVV1ZpFHBYIVgXwNI0PrWG+NZUCOczXZ3N7IP8YcQVyUJtd
yxmbXGXueWRn5h1b8TK/zaz5Cp8p73s5KM1hwD/vvasR5dapd997TqQGsUWlAyHckg9Xn+JObvDN
nEzr85Oikw+id8IVcXwWDqLrOiyPy6tssRQ6v21uB2PTmfCvMwBtfcpsFHp8pk9OEShR3se+BsX0
Ckhxt7OEibi0QZUwrl3701AhMukgDmCEUTFruxMv7qXlolFnYtexGZi044/aTxptc0Utr8YRA8sM
Ii3K/7EdOJGpXiYKkUoPPu5L43bmx65KjV3sju54Yvo2Z/nT+1pTTFTZ15KXugmY8jVadlO7vMIv
awERMVkjzXO7PrOaMfOjtFd8R89+sZ/8Y1RY3M4qpUWqtFmlkVI4o1swS3FmOO8Arn4upV4BcpmX
3QiSNKhM8Vg1qvtxacflxD596VDgqvzP4Jsre4oaibpEV17VNPLe9Qj4hVDz7EOi13+8PsUvbUbC
L53NAUEMyZLjGXZrJRJVPZdXcxOVXwAkZzsnGyZqQFzUfkEmtH99wOdXFSIAIO3oaSHx8axb0dpp
PVD4Ka/apKmvW4HNWZTYw9k09zfolCeImbrybmSmT5zpLy0jsC709FSSKzo0x0+qGtPcqalXXilY
y5wlapOE1gRJVisc8VZ1UMpfYlAhrz/ti4MCQHYQZqSXvSWvooBMD2SOqyuRDMuH1HbqSyPGh9Bp
C2sfmXH7PqntU9rIW9jo09olv1hlEgGHcW8eP2qVq1GcyZrlI3LzYUaH/5yba951Tdrddpr1HVdV
+53bKfcNFPYrjDtaisi2cYo9/dLTo+sBQYHAaO3BHX+OSGopMi5NeVXknrY3Z3v4pgqPzvSUJ1+k
Z0WX8zBMJ+b5aSI3d9xakgLKSZEIJeLNRANKcLN5psyvt8i346eufGgGC16/m8qPxqyqfRA36vJQ
mLm1B3gkzpzEm5mSqrqIoqre0+wVl0zcqTrPC68DrWrKv1z0ZCLbQLy2aawOdiGu6OUgsDS4c+hY
rbFzWlQRZ82NzuY5n85+cQWulwzhKNsNpMiz5mek1HGR4cBz1Y0ixugKSLWvDhUmDQQDxbtxGpCP
sVr7xCw8e1aGJezmC8gjYv7NJNSxqVgQwsVV3mva9xwH6QvgKtkhL6fPyXqoGXI+FYtuxgSGAPmX
6gmLjdYKUhXHy62WXWZMeVNe11i7JGdt5E5u7oOqrawqoJ3n9Ddq1A/53tP72f61khWDr7VdFEbA
PcHU3bqtp4soKFg5w3XVLNVb8rhPVLhgL8lO89E2kScuxc25DRSS5JImELiPlQtmbMqTQz3aVmVa
PUzm/qwd4EdOVobcOwY352AXjZvXV5HHq/tpTzEcUHyAmCsPh0Df29yGbeWYpWdM5q2KXVogdTKY
IkUEwEahjUBxlrtJbXFcF3l5mVWT8uH14TeXxl/Ds6TI5NdrarOawBDA5TYS87YzlnTnjXK8UIpW
BQ45e2Eq9Ttrcu0ACncbvj7w+o+fP/c/A2+e2+hioxdxbd66aVaFHdJX71Ndd+9eH2W7cH+8XTgx
bBTEG7flxxiTB7OpO/M29TLlcztCZVTINPez68TnVZN7b4vWGE882vMVxJSie0SFAvEjULbHu6X1
uixW48W8Xfpq2mMXZ4d2D6IZCzTLL7zoFOZjeys9TeKTrjc6GuzUrYZMnjhJaS+2eduM9RCUmt0E
uJ8hQ29UcwhdKN7baZvuc0Q97ioUbQNdqO37Bt2WEyW4TXS1fpAnZwaDiHK1TVgn/afaU9a5s5Yl
qXUr7LjcWUOTHPQOHvdSVacUWl54yRhnwV+B9QR0fCtuZcd5Axpssm7lONw0zqgdjNiyvuRjBlLK
kc0psu8LK4nGD2VUslYQr1vcQql3XrS0g3U7w6o+L4vB+84FoIQTwhy7yJw9bADNU9yJF3angQQN
9MfV442z7/h9YlpnpJk+2LfY5wEo9dL+wpMDhKOqN6+WCD5FVlW3pirnU36O27t+nUqq9YSRa1Fp
RdsdDx1NWH8NpWbd1jMU2NxuaOGaaKpHICb3c6RiXJnFyc5ysBuiVT7sKzBAvkCa9jrqU3snylo9
7+L2FHD9eB7AjXDRE3qtkHUyPBKT48+lpZkQ1GrsbytRwntLsTPX30aJ2jZeGBkGgN+x7NPxUzFU
sfVrYv1PgzMsrGhwT9BMtvA1MRlUV3Ev+yZrJ9lnuDAceIkizGznFP35+F74MRR9CsineCo6YOaO
n9NMiVhcQ7rfZmBqZ7mjtftJz+dzzx6QXlAcmP1epqofXRzA/BTf0l+6dSmJMjhwtbXYBrYEhtTx
+FauyYHydvpYSQgj5x7qiupN14jRvs8aoU2Rr6AasJw4OjcFhXVYioso01G15dZHRPp4WD1pyrk3
G/1x6QoFhpwn7GyHEJXdXDh5W49dCIBIHT4Y0A3dG2Cgavpu7grR+aYeAXlHQCLa9REZ9Imw6/i8
4ROtvsaodFPupsOHPtTxByPiArJnJ+ojKEnoNWaWafs0KvsxtLqi+eyW9XiKgn98mlLHhvsOeZRq
/oq7fgaWdBXU+0bHEt8pd3Q4ZcvpI26E0teKQnz7lXvyr6HWQGS1vCGY3Rzcoh/YcDjZf4eslxiX
qTeAdYPe5OZ3mp46N/MosCBkrznWiRnfvldWOiB6SBIU6BDh2OoMUNvGa8qTaexnozO8TdzSOJtR
9Tf8xLGVcyQHylNK78/eK7BetICoe2D9yMm6mcoxwg2q8AS2sYpDm12JeyuoY071Qa3is9df7PEJ
zotFjGY9uql10PVjUx0vG4UzzFH6po391LKj86os6Ovn1eTPtZZcT4tjXiOZlvnCWYrz14d+9phA
bNeyHIt2VcLYDt0uI3VCdCFxGjfd+V3szdGuIGe51huagL841grP9yBywZ4CibNtfHeJMgBqKSMe
c4jSL8gd1rYPWmy4LJbO606E6M+eDN0jqqUQoyj38XVzNmZaStF8ySZBwxiYISijrPC7NPc8f+KS
OjHasykk+6G3g+sURxMKk5vR1MWMl1jPbeGrsalOjIZaqN9aIjLpf+RWtoJ5YSV41lxdGbPpfn79
3W7aTKwh3uwP5QaqhfR0N5tzonKbG6MRCZ8uiK4iJmykc1hPhZsfKunh69VWcYppt9q634SLyL+f
9Z76ue+7/tc8v/gsq8/vqu1Pi3F1Qt58FkG0vDje5Ah/cIzkbNDz/m1f1SNT7pQ4Ei2npBievX26
i1SzMG6DuMX5sNlA+jjEksIkZIVy6rtbOqnDHnEpxTfzPLoQWTW8j21jCi2CkBMbaBtqoG+8GvOw
e3ls6qPrFf1TNIutidO6xcjQ0kiLP+aivsV82fhYlSrdY0efLzLk5k8cGE8yQP8kRnSaiLmI9pAR
pTwKbm9zA45RwiVUGarwTWL47oPawCMPW1nMZcD35p1hC1mdy1zqf9h9kbw3Cn0oH+xcGy879Bgn
36qy+aOllonmS6eY68skLc3PgPasK83p5E07CEjrSWxNylkH4VJ+4TScLnsVynHQE7y1N44eZ8OP
5OC/vsr/jh+rmx/P0P37f/j+K4XNNolFv/n231fJ17bqqu/9/6x/9p9fO/6jf1+Pj20/tI+/XT3U
3W/7ofz20CdVuf2bo3/BSH99kvChfzj6Zlf2ST+/Hx6ReHvshrx/Go7PvP7m/+kPf3t8+i93c/34
r9+/VkPZr/8t5mP9/tePLr7963dKyz9t7vX///XDdw8Ff3f1MLRJnwzds795fOj6f/1uG2/WmIv9
BV8QCPi61afH9SeW/QZMEbgRQluiJCpAv/9WVm0v/vU7Lg1vuELp+3Dq8RUQ5O+/ddXw9DNdfcMN
AO+C7gjCSJwlv//99Ecz9s8M/lYOxU2VlH3H46xF638W5yqcAdoONWEk7BmIuOR4S2BhgZVF5uBD
mTkabX8HJ5wG3GxYDjgmL/007LuuQR6z6fuC42pJHyZ1cr43AAROBGTHB8PTR6GJuD7VKnP1LOkt
8Q1WXCeZA72KoW/q9hI6OCWfO3UO0LAwRf8+c+Poa4Mf+okb4ThmoU4CsgYYAtRZ6s8gQjdb1G5i
ZaJeUoWeIj65vbb4USkfU0jmbdwYJwZbT9SfXzmD0f9l4p6wh0Bqj185G822QOehMq6YcziL4cGo
lezEqfPyIGCEbR4LqupmEAGKEYAr4gZ6kWgXSpUCTQLz8eGnxf7Xcvp5+ayr4+hRyGZWhxYi/BVm
uLWwqLuxrygB93Szq/d4EyS+jJs7z1keY23BIKW+cMfiBijWiejkCR+wGZg7BM4xBzoJxlaDoLKR
eox7ewjz1as4oC5Rzvtscpt7YhSz30f6ItUgqdQHI1qQflAq706YUWb4zYgfbDikGM9GSFjnvtFM
7sd5VjzsdgpP3ifGWJMO6EDKUBbVlMUvwPeaoWcvfYBnnnHXQ9m8E61I/GkYlypoMzvD3LWcl3fz
ig66QF8n131d7/TKr1qFgIZLz6VN3bWoMRgt2muBh0D5pzI1PrW8svjcaAcb3TjCdm1nAYOJfaPu
Ss+fbas/VRB9tjaYaHxoYU6Tj1iIEBwvwMqqKyUb4yEsyi67UtRo2LWJdwrB/GxPodgASJBojv1M
5WizAvsE+KfWa4h/qH0Tej3g8QXHhsCUo7ofF/0UOu34cmcP0zphU5HGo79FMLn+/KfL3VZWIopo
+xDxdGZuKA1/sjFpi+tU9Rt84ENtbk5x+154yJXsz+m9ki/p0h8P6nkCKjEEuJBO4E3X1tl5L7re
nwzvppxxrnl9u70wcRSWnywpOLGBsByPtrA4xlZzh9AR2HoVmEKHgydPwZW3Kg7sZAotzB1nsMml
ZW9nTqv1ZKJHF1InL79AWwauUrp1BiCqStw7d0RXbGjtGLAjzeRgbpxiXyYmmCG6484dDG6EFjoa
bj8e//9GvFE/lh/69vGxJ+D4fyDK4Fz9r79v8Wcxxv/CAjp/+DnA4Nd/hBe6+WYNKp96l7A0EN74
O7zQtDe0qklyVqE9fmc9mv8OL8w3K0GS4ILbH6wChh//hBea+4bbgmYUgEPYVfhk/Ep48aQV8NM5
veo2QoZGGIhWMoXkLQetEmpPg9nZO6neq2dtDtci94t6SIYcQY5cvYHuYX0AOZlaNCeW/kIquHIF
euPN32LFdih+C7d4aGbiJX/oMvm5XcR0PVuj8qVPTL0K9UlM923qNGbQ9en0zuxt4b4Fyd+im++N
tkl1pVW+jiaa7Lh7p7TqhydYGf6KFv5c6ZzXQZ4N3ofUwjgCfISrysA1K+RIRvpKxlk0ubF3rybK
ikbUBvOusjK13ZuZiL6jZBQXYRYXkmwtHyYvULs8+TTPaVPtEiVhBCep0zvHKifEMBTLqsIqz3PV
l9EwoFDdqjINpZW5ZkBGXlHnrxt1DBJMuT6ZUxLLQz1lZbHrOifJ/CauLFSrHDlN8ZWStUg5qeVY
yXCaEbYu/EnR04SagJGW339aci/c9Jujh04WRYBV4oPD4YmGdHz0THVNV9y2IWuWznWmOtN9FEmv
PnHAHdcB+O8UT6A1EYatlwZJ4vEouNujJ6Fr19OYGUaoVGZTnLfV0IlzbDWS5Ob1Z6Kqxv/7aXlS
+WdtsioZkPPuGRiwLBBdjpLhTzqzbR42+Ht/Lj2neEg8r6vOl0SpxMGrSr3ZOZ3NjaXbAqK8nJd2
2gmZ1G+rWBoICfRi+iNtXVOEKLonTfeIaaarVZ9jTMbKszrX4huZDdXg9zECdavTW+S+NWatp/jQ
dbP0dTti7cXSaxEOb4x89pNWyoPRylLzoyIXmGIWMXKFmlD6G6PXqnvXnBOEXUGfTJBYHXe3LKhX
rB4V+L0Py2QVfjwlmnsXTUbt+HlrGsUObQmj3avI7ITmgCuBL+u+rc/zFsjHwUnssQ6VujC0vZVW
IBBQX/88s7bgCLVuuqDyao7ivEtU+3xY2rk+x/lIcaEd5dZjj37DYbLqSYRTNlBRTTMlGb1+13Ry
kXOoN7WsR8BAOpSeIBWadQ3STKHwsuiywxJsKf7McLgw/bjpE8o/0lbG0DRq6Zx5amHdSAD/3iGx
E2PyjYVXgEdRlv3Zx2Nc7u3RTtxgAZSjghTQ8CCwzKpo6G4Y+oMm4nkKBtBzGpZgLapOWGhFxT6f
s1K/XfBm9AIXnN3E66iGd51RdNYlqfjYBeo4RYfOirDyE/mQeUBEc1cPFs8c7gU6cvjitU6Np7HL
5zyYNU3XAJpxc7lMIsfsslWGuza3EkqTMf2Z/ZJnxv0y6qjwRO2gkOykrt2jTdo5FZ7IBbDnVLhQ
MGXXTP2hV1xeBfmE/FDHkZ4EdFiNBFRCr5qY9ZV0EqRmJpY/jWnUBY3boNGQAOZwDgYZ3WXV50UZ
CsOQyoXos1SE8VIjdpc2tqgDpxRqEqQTXIrdoKHAv17w2qcsHpvHKZ6zR0ryw+KPCqkpu3Gxm0Md
t8UFqsFEsGDsajvk6FvOe3LMS9fDnBYXaTWHSWe901O9LA910qba3qXrdVhI3NSgmxfrHtKT/DhB
ZD8U6tTvatlPj9LRh/uEt6iHjtmmeGbaZgLdZjIyXG6XYiiCmpCl2+XIR93YAFfcYMqXstxN5Zzq
vja4owh7ArVrEjjzq807vs8VJbbeurXnJQFiGJkbzPM8KmdL3GI9CmeBSnGUxMwGmiSuE6pJ1aJ8
rJfTh1ntimFfG25B4SabkyFIEAcMI3WY2iB3Z+w1+slxL3p7ab7nHDCln1YlIVnTW+3HxVWktsMH
sr3TRCYfrWEydOJCu7uwpKbEZxR4WyuYuQ8fmcXMCaM5njqfrjb0InceKzNs0PN6X2FxkJ6nC9IO
vlcASUUIEt1EP7aTvg3R/HT/dPUhv4K2KLW3w1K73yVsoetJjetHgaRwu1MawypDtc1zhb3VJsLP
J0ywArpu2UexDO2VUy/y+4AaWQWKtYg+Q7pYPQ5KkbhhrNUcU4s26R88s6tv53rm19hERuzrg5eQ
wia1cx2rmR6HeTy1zj7vHaXcu3Mdfy1js743REbNrXeWPgtIh3IvXFyjnwJrjFh/yHgm52Tfo7av
1Mq7jdxSxYnBSVReGM7kfNzZVJuwjNTmI7KRauYrmRk92otlpz4IF932Ky9X58DMR/ey12lvDV9L
WWZ9oDRNiiUKy5XfmbrCvRR46bxXkalOfNHIpj338kIdAEnT36/OjKpEkfgt6WPvBmLoq4qkxVLG
QzNoVuXnit4oIcUZC1EirHEcSnrYLWT5vCgU5dv6vT7XUxkYHAMj1pF6co3QzVTDQVLiK5kmsbOr
Pcv+Ap6gcM+VOS8f8QUxrL0di/lj2yiR7WuuUuqBcFvk9cuuK33DztIypCKsu+1Z2Rn1O28eBye0
OyR6c7+dZ+0sz+K6CCZatjWCcMQCYUQpNQ6nCIUofxCu+mnqeu2xjRr3m1WQKfn9HItrGv/KZzmm
Oos8UpLvaTwbVD/svBkOU1Z4VuB0jTlDhaBGHujuYJF4VGL4XqIEQHJFgaba452ptr45S8lcRbps
drnZdIOPgBQyO7jALJ0P8UpinZZTnvXHyEaAcvQ8Tv8E59I7QeP9a5t65h/e0vfXiy2c+6pt1a+Y
p0eND1uyJupBmWhmn7plEuadBu9Za9XRCutYbWbf5b13INOi9D51FMWk0xhbSWiO41QFBuYiqo8+
rtXsEnpJfwpswHTf0ueJEG7WG79R1P4at5GqDGKoH71vitREc7yorE+x2icfetZ7G0SQFt63mc65
XwMdvJa9l08kt8NCyplIRQtFlk9/1PFo5cGgwGJB6iFaRGgWNQYLkt3lux4iYiGXYHYzpd3ApYMT
qRUkmehv4OkST9JAzL8WRlm3PlA19XszDuVnMvbom5upeefbaex+dseBydewJ7VDERVxT/ZV2d9y
YXVEkbKeTd/w+lLf5Zm07xag0w99PMR/oK8BRa3s+iz21axr+j2VdmoderwIGSSKotKpo+4iwnEs
x89FGdmfKZ0u1t4TGb2vxc+zRuZvs2mqp8pPkrgiPBjV6nuhzY7GJdbp7yS77EtVO8ZXy5n6xRfc
t6PvwASMw7QwmiwsQICNl7VLE5g7fRLtDVWV9PNIElD6dZKl59gAzXmI+cpAq3gUZRbgApF3eyca
snznZe64BF2UOeVOUPSpA8o5OSlonSzapWXIxTlz+lyhq750dX0/x0ZkBlJJlPFWitIbgxjU+gcL
0z/93aR0sjlvlaVnRZaIn7VkG9USmTIYLbPXxqC2W0v7s4yaeEx9VY9nqwyAWqBW5dvNXFrDWdak
+tz4A3VWDDR0hLaX+ywhpDw0Vl3METe6C3fUL+PJmiiRo4cz+UXWLsmfiYWu3PmMHoJEkzCKrMu8
RvJpIuZDzTEmahyj4kaxMfKeA4UwQg+M3LLQss3zDKZ2APfbUQzkZxNduZmXYcku3QGIcBxIFSrV
N721ULEs4P46Nwj8WvY3quE8jxvh52vuchru7oXqjqpX+pihowAXLFPp6QFl6CrZ16iAo0DRSJ7C
StyZVCZLxtk56xwqbx9xIhVWTonYTYdPywyo72MyiELf512mRnfU2qja+Og1J/aeUERvz2OvS5vB
t7CG1d8nAkysg+WI1dq3yUJVKQ4SQclOwMN3uEXhgXHVyWyBeYtvoF11H2faDV4TdMJWOR9jZXFo
lsVmd6WISpSXmCeP01XnNE5f+SgCZU7qC0niexGZbaNeD41pZQHoLWN6X9djpH/QOzgCWNXGuR7M
SFF+gsfLmaZlkWn72VwQ3rjTUgRalJrG/STk/L3T2g4/INCvLkleo+fnJQzkz51WD9HOkt74trEx
Tfa7LJoIT4yW27AESXynEFvjyJSqi71LogKmAEU+Pb4E8wwrfCK9UIPKy6azQqO6FtTupH8Wi143
YdsNCNQ1wsyXnVstVn3hWQLLWW1qhBo0AoH/HV28QbC+IuqJde90JK3mTGV2KWQ1XDd9bgjwFOmY
7eaWkDxMCsWsD6mB4N0u9er4ewWOQfeFW3qpT6++vVWtIlnO587CaNWMVEJ71E/6GwmMedKrt+lY
xCZXtxPxIMqYkCZMJmFwE4HzDGF/5beTZg1f9dQzvi3kvfFnBUj557xu4/dxVUaZH1dj1vu20bUy
WEY5fdPVUU9vImCbzQ4jQ6cBX+8NM49eDbvCxh7cL1najy1LQviaIpNzt10w4cha1yKZUOeczNu1
WnkxCmf4KE2j/4SAKiHuvKBs7+djYjt+lXTTe7equtQ3kUfWz0Rn5G6gkO1S3FVL6xrfzswNVfQo
7tTWLv5YCJds3+OGUEKZ4mmyb4Qi2EIiXv5cnNSN/VqKvPGrLqKOMKoyMS8gCLtfm8iJ30d2IqMw
rRfoK3abYRCfA8DjUkoLJ2KLaPIvDs3/L5r9TvHglaLZ8tj++ZCkD0fdPP7kR+HMUt+4q2vqSqkF
hceJ+XfhzDTfUKwCHgf7FVMOEIL/KZyZ2hvuPermKso82OisEpF/teUM9w28O1jKKzEabwOQ9H/X
8/4qrvxonL7clTsutlA3ByQDMwFMEtQPJBI3VeVFcK3MCI/vnKVKzpUmUv5QBhDoP72QF0o6G3bV
0zAUzVelT0QcAQFs6rzcgZpGeKrtMqSiLmbHrHd2CYXKJiy6nw3z26RPCBe0erGjFzHfEHbU5zLT
sgdb5v2VvYxxGvZlYp+PVsYxk/cjSW10Cjh33Bd8+phgNPgcQPOB3GyBiwm0uE4nUd9ZhtmdSc73
zi8WL3479PIxFnl0lbjjGPa0W0906jaV8L+GRq0IzPRKDtlimcpUmxKqH/puIay7nfKuv+9hJOwS
Y2j3lOOROaj66KGI4tTPqXViTye6e3NIcT23WyqC46km6QtLg6YxkjCUpFhuW4UUyibYowHj5PDW
0USRiprt8eEpvr6+Nl4ahjwEp3jW37rmjwtxTaf1hdn1cleJor1IYf0HljWdIji9OAr7heo0iBx8
A49HIVcpG9Nt5C6hMBzkolb2rhr9+fqjHPeFnuaQiiUVbZTCaO3am25X1NAW9LJkRjcWKy/UE0lY
x7K61aFW4F8ZYSaITsbu9UHX9/NPYZFBOUGeGpSIMcLF3aJqdKNbkYSRvpvy6UuNh/fN4pJiwamK
v+hcef+bvfNYjhzJ0vW7zB5lEA61hYhgBDWZJJPcwJIpoKUD7gCefr6o7hGV906XzX6sd22VSWYE
4H7OLyN/q9uDbB0qcBQrxr/+6f/P53r56ZwgUAIXN6D4nSfajQL4KLRTjyxNN+z9By9Ty9O//iH/
MIn85R8JQXRRpFHlcpFTmb+dH/lgad5GWaVjb2yQRYW+rbycbJbdaZgR8rx6z8KtToXdTbeTdvLj
breCM2ZvkmaRP0N7nT+4qus6Hs28W6OL/vsjZ9O+ajJXXxe1bs5LUFJMRG0LdQv8i/xsX8eoDjaK
Yyy0u1G2L957NipNuWptymMAdocWplJlqlwPfXNtC+VFKjeXl2XaynSaHftaMhA/rlC/AJGT917X
/X6sqtCP6S6sfkEmGF+w4W8HtWiVbCAMW1xzKKfgZorcB7+7babKix1ixg4uFT+Ats3PLZfDT1LH
bh00q+elItIcr0fWp5Cw2R3jl6wjEnn8a1M34dkZUfhEs3L2HztJEmfC0VjdM129SN7/MWK13iQy
Rq+Mcj4p9sZhsN4Xr9IoYLo35SP774kr5b9BNHdTtZeGa29eIsoF1MHINtDdIbezQy7lkAR7Nx/C
ZlNvKCE2QojaMDH2RtyZRBNO7NNq/5ZblE6JScpL9DBBbfEgSoqE9NI/kfCjvl5mo7QZS7abynfd
pPTWq8Bb8qjtmxqQZhhPtqycK3+mNdkXaBqm3sU3TO5QFTP4fC16yoQ8+O+jO6z51cAhHnFLW6fJ
6MnyqzziGHWgTotYhiO3tI9W3fwAx9gfUGMS+O+ESe8BgFPaE4Juz146m7266gWor611lKnseVuM
p3yZtxOlc4caiDkagSj2UnY3C42YQlVFnJmtGXnZINj5lB1jAVxu5lUAr7qjSuvGvZq3ej1XNK2B
nvXyw1/mK8fLrBjqKp2GjHF0uWGXEfGiy7eGtk1WneultD8XSO8oF+5DWcunyqt2vJIlczpJAw8e
6rNTbwj71PXNddHXd1ZXuSnqIXWFF/2DYNq+6r/PTnNDb8hrl1Prlm/zOTO7ry5OrRNEVB41yEdS
q3VVYuehjnSRbWCltl1GNdm5UT65SwoEjPd2lWtqAW64+xD1M/BLL+znHl3KlUEY/1W4hHlSC6T+
HmBots2PweZmkSAhM6kL594Mqrty13ZCvXZLoGNXgdKz0RErXMk7kVl2JK3wJIPSSZbO3p+ksdqn
YlTZQzbVn2vgETy1LerWLgqVdjVk1i4WI6KgpElURzdB2263atiaqMoJGXXRk1zJ3rneRn01ivVd
mmZPCnn3lQjSPOpX977au0eDwK6XsO/Vg02717taxv1Umc096R2w7q27xSWFrZQpTJQhTOqHSyTR
5jBe2+7w4OXrsavLH9myZxG1XBPYySATZbhTPO/5S2+Lm94F3shQr0Sh9aHKAeDC3r41NX3uRhd8
7sFwZUlLqYhpJQwiu7Tn53nVZiR6srxUoHm1hGi/5zSGNo5/nY+DGddhT+vyPrwBE/2g54HQIl3s
CZjsldD+fidX47tROFncdCHZNk7lbPcbQx8m7s2JearYXEwerXnOjMPqyc9sQwjcesWRbJIPwynu
+356C8pivPUILyFLXPKCXg7BzWUBIeYtrNeK9Ge6tUY/PNYWUOPgGalYt0drb07WCMTTg87Gigh4
XqfmYTX7AILCcTkPhjgoQg5wydY/zWc9Vp9VtZ0Xf3HObk5IYNRu39RowIYJcrwHvuJ+WN6mIp+i
Wm7vS+jfLTCv6ajDMjEnN0uF04lPrzXZ15DIQS0WL52sIJyMv9OcMiv+fiH/2ZvIuHsJ7kWH99td
1RDFWo+lP6ShYewbzik9dAdzVSI7uI1v/Ax2NwdZ0xPO21PoKfJgh7od90T19pgd1nkunsqy5VnI
VrIDk6bt+08tl/BbRo+Fe7AkHIpWs/6yEN7yKxeUlcaWAZp2JZsRMxF46PaxlWHxSXG2mceSamCG
qi6Hh8oX99JENrffiLqiMGjtPPd7RxPhQzk0bR7p1rAoyfaD9pffGPW3RQxejgcrmPnBUANjYppV
T3Fy7pPkp8q1/eSRs+9nw5weaP0eOLGxtLoHkt/Lh74H2orbHIQf/H0BlG1t2Z5LqTSExF4MMgoC
xDuJsWT1XS7W4Mkc5p2Admmr4bTiWPhW0OscOSRL79/00qwgzL5b7o+F6SAmMseJrNker3eQhOB3
PhnUerpYiWsYDkLhCEsjsbL/nrX+SEqZMmxsV1PHYSayub0PREWmWgNa+4IVo5kiWunqh0BkDjeK
qyQfphGsQQRWE94YdQHE4dkrOhiiCmloZvEmcH2c8TlGZCSoJ8fr/TYpYUBJjrJ9Ou/Yu1qWCBPc
NMF33t6WdkVjpuFNDri47azzmb49Habwot4at2ZZVYdh6OB6dVfVbwRM2yT5LSqsE0LvLu5kG1tr
lOWtXR2wWbXbdegTpHSY3Dm7oo3HtWLCFH1C/xaQhriuUDgQLbQ0GI3tiwkDByvgnudn+Q/X72Cy
miwf3VirrSdv0XDLn0jTOd6Jw+oSe1ibIQqaBiQjL8hJPtpja67pZGpYgEEoEPu5ylvKv1tPfSwb
WZrXZUs4WLrYXBV33m609Q2IW5ARXSA6aZ2bQHVdGXfmOmUnHou+TpRcNypUc7s8VcpW+2sYKAO4
m430zZB96cRZgZIoxa4ozhViK1C6xgLEXCpCPWIEU8JJ53ZdXqbO5Eju/Wx91gpzMzA5KvBodDWF
gz7PweOIhbEhXC9vSVIBCp9h++raifdNWukAR5zzAeZAKjhsJg50fGJWtLVBPvB01dOz15fz18Ky
jEfP2tev/JX5EtdFVX9fWNZQkDTrN/BZ94FHfhpjhTZjudpsf+0TM6/U/eaMnR0te0uDorVM0PyD
J/z3fIRQjOg+nupIaZ8oTg7O0oyreacTtFXefF0ueuXrqqX+LhF8lImRLTNXo1PoIm1da7J4XpX7
BPkDdNQYPQNUqfCRHDjCfS9xh7x6M4yAcC+3nBYIsX5XN0Guq2+GVDJLVs/mChMW1cC8Q9J4pbKB
DwLDyarSxhrBH/u2mC0o5p5UMsud63vfIhBtzQ2byh1G6xvI4MHhPtNZH0MsF6gagxClmkHGwu0U
mpt7GPQslqiBDP3QTgdxw7siR2i7Wt33ea3RxpRh7R7l3BK1LLIF8eRUO+HX3fSr5trySPw5V8Ui
uOFhcKArgx5etl7M9cRgEnxzxbSC3Pa2d7CsBl9/qSlbO3BMuK/tVpnqoEiTro8bgeocYAuCYxt2
1YOs2PwfDUUv6WpMlDjSlGrc6c3M3vawsb1zyNNRphZfmOaSx1l9XkUV7tG+5gvLQkkpW7LxHOqr
zppCSi3Qb8A6d2K7X7UtZVxsdfYIWEzcBClUxMaojncmogQKyHebmsk8GGSTg2zy5f3gfIXEGgbW
xmS2RvPS5V6KZ8dVeZFuviMfdm3t5T3yKlo1amxCd8pdRQBoX5dmRGKfaUZmx/wZOXXZEbEKsvEl
dEvxpaFkvoxxNQdlUkALD2R/jfoeimH6DHVerpzx3thEJr3yj2wZ1dcsLwZaxpTr3AsBTp9Yu5V/
ejwip3avWB5A5UcaPSA7sNShQO1ieTmsIiQo1hhb9jS9+r3v57yMlyj0lV1ruh5NDVRqNoX+JPME
0qqYDOEm/mBL2KkupyfEWMOnrt8vALU32lxHWC5udDOMjwEq6u+DMIZntbG4xBC68lsmDPPUonMC
dzfJsIvXzlVzPPEvezdW4O3Yn6txTCzZDC+bXc5FqqymAefV/Bokrmk/ZCpaXPdoyTn7bqMm+Ela
FM4rxzHUwxz0xk+0Y0vDxofUB3Q218egz7k5u8FxP8w27xGjOEv+1nLy49AyR9Wn03TpxuuCbO9v
WmvyPvYlH54WPZdThLg4Z0/YglFEnsg7IuD8cNcR9RhcTX6H7oJvmsmx2TLOMe3IXR3JFK5fGpYG
nRTlOuQnH3DsHj9D9TiZxcg94PbeFHedKet4qBeriJS1dMhekLjup1qo5puTy/WQaxPth50HXExk
2kMW+WXxMhPZy2jlUXWZcob0De+IY7Un0iaVl9Q4woe43oO5ifcB+AjlRLin41boL3Zp5EDecu+f
NOcYD9Zll8FD+MXOtH5CTe3QUhi07YOeQ828wcUKwY3bjbnIY21KyrJpPgtF2VLc49OkKlhO8rWW
XnDvVPAi8eSTvxMFXaEgdkN9CWakkeLRnmpfRvW6ziIK3R6fXpNnOOjqtdg+B0UOP/+2vX6b1cwu
s/ozN7phKIFoRqlmPFIwPxZfvLYRTPtV8Y4s21ujvDLUdesvjXutzWC8qwErnhBM4YWz7Yx4WDzV
SxE3i2iyA2S9O8Tz2iCxy8MseOa6EBMallw6sYGEPjzAQiK1NoxFRj5kRhZZ9lB9W1ctm6hbGtQk
LEalTLJg3fcXmTl2d3JLmZ99bWXvKDGqmnjoIF/jggtyS0Er5+cBVeEUI/WbvbcgWESg+XY6ai+D
Sm0RrbAaCAJbkjzMlp2Rx0wi0DXxGPqRyOM6SBGJsNJn7TwjdRxnxSPNEHd0VDgaadlv47vjqzI8
bNiLw9tBS4QIAQYTcgkM27osub59K8l0cVH+IFnj2Jdmc3D4P450AAmHqsR1fJ4qonaisdTFT9qm
uAh1i3Us6otidyE4J1IIMmNa8jSUovlZwHXukV2POVSI3VTnIm/n4V7MNaR/3eGiTv411vRnGcRf
oSZyK3ziAk1qkrBp/CbuRsy+4mDK51Sis/liizxE5kT9+hb5ZOpiVRfWl8FtrZtKbEOMYmVKF2Sm
Y2x3itelCWVwGgnDOFFtSjWZa3e1jvgkKFetEOr8qMpg/cfv/H/Ey7+58BH/M/PCq99jCfvveuXL
H/gH7wK7AorO7AzvAJKPiv0/eRfnD7ZlUrPQ0uMkATP9T97FQMwM3o3PAysUQXhkD/8n8WJY9h/k
ZSIc/VNnjF79f+WH+rNL7b8eNKJwiILHEUWJzIVpANT8KyQ9jdI2y9pzgM4uRJ9puNvVbAX707KX
5pMzs0RlGhwpFcxd3036cqOsHqhb6oAd02oy91Pfde9M5iB2hFbljEGcQokyuwJ8jrmoQtTU9g+k
r7cFFtPCv+0sspSQQXkcP67Mly/adbPXBu6Bq8GZm49h6tqbHuf0knRMV8bSTnuS+2K9vZiMdvjE
bLhtanP/uuFHeF6aWvhRLmn4bouXMTf7N4N63yk2GywSkTla3tHMqjWPe5Ig6kBnb6Xbd99Rn3p/
F1n8J1f11w8U3TL+o0ttwcWx89ubW4SoQpp2c3ldG+vL3i/TmYa7BnoYXP6xZ7r/MYPzpt4udhnr
WePbGTM5PoVWW79tdah/7QSbXAHUD8QDZS2p0mIvn2GlViIrOqGYORvXuar1/ndx9Bec/Lff/dJQ
A4LvExWKz+mvD0Nj7ISSIO6InG4dUk0K15Fi2TX1jDJIx6o0/+6Y+ytXcXn6oJn+2w/8Dbh3MrNA
hdpweHtBZFTmfdtyDXE9Oot43ER9mLjFoKqDM5K1g4HSodmbu6axz1O2vdkZMdzBxAin/8Y4+1dC
4R+/18W6ShcBYung92w2e5Kr5oF3o2rlXtyzticsbM3+prLj//tTyLZ2sdQQ//+7g2cw5MjEMfCo
GO58M03WdBnX/q4I7E/S7rdvFfoWU64g5Jf++d9ecUSPe8l64EWw9Uy2ZS8MFQ1Wll/bjc5ei6UA
2CztcXszvcl8nVwPUIuMjurbRFrIr8IEuir5CU7s5D14LKtgkYRtW/8kI1o6PJ0UGO3L6hXpwiSQ
mKIAozZJMNYQUGCuywM7cguZ0OSMyI3svo5DQXsrchgZuxnd0aXdT9HYLcAlIG7o2uhXPq2mshF8
YZOgPgXP8D/Izv+7r/7tkm72P99X0TLhRy7/+311+QP/uK8cdAIYG8UlnIa7iaDb/7iv7PAPOEVK
enyXuCISSrnJ/sNgY/+Bd4E/Aft2KbmByP+v+0r8caGToebI3ON/HC3/G6UAyUF/OaNc7J38YpbA
NGHz0yiT/esZVQEYoNgbXjdXmI9ydNM2NHSE9N48Izi7KrZGnKGFuHUQzI/63QmObT/Hjr0elrlO
PfdZOc+rs0VVUCczspnYBmbY0f5omJHAeJr352FbD2SWnfv2epyzm35RS+StufXm5GfHfrKMb83s
XdlzljqTNyfLoozX3voxKCuZ9+vRvup4WVz5aYwTCuW2PnUTq7NvgcMQID8fEMJEhTWnflDFSEMT
cv9/ZlMXdRZD2kKsOoWufUV7VWXEdMphg7mvGidMhVxOjajQRbuxV92twfTk7k8lZbeAN/lzwZqa
K30elXEWF08gTlFXjWix6t6gupQMuIX31UQtjg/IJOtIHWmsujLm5cj1kviyORaueT3C22XqQ/lq
Qo4udyR4RkIg1o++DRKyiW61uO1JEOim0yXTYcqRTzUhBYO7s5xBcMpYLmlFAqzV5UkBTTVUPjsC
tdLIq0n4jE0CJ/X8C8VbAsSLmT8Ve3/sp5cg/IE4Ltq9sY70Hj4pYd3NIA6RRJF/lHDXVb3cgjC8
7KvnXbEHVhFgR34IgeBDLi5XlNwdxc9Cgq1aXtJC4keo4V4R/R/GUkYEbF8FmIfIzQUXxao63prl
BaCqyINsb2zxrV7dr+RxIE23jXc8GjioEsO/1WF/Urp2UmeYgWgt+xNKpTs2Zrlcc77Lu2Xn2urc
18UCM/cwvHp8yS7HGskaYNHml1F7iZ9nr1bXJFbp2mnhvnnlfmRzvmsXBcItfMmpuD+EnLDHMrju
eqvkwz81xHS5DcL+VawWCEfj3DpKpJvSB6FFslprWuzjdW8tLInLzzFreKL76bx6XWr2w8nhIR2L
6RfZU4BU7VGEgBRLebCwPwAiW1NsINWN8n2JnCy49dhwNKvGOGSJn9WCRPTJOBI1gymdhuvQpERV
IczcRtQwwRVFHCnfclwZAwoQnazTGhULCHdQJXv9uIQtsVoh8cVgS0GwHY0hSG1R3tMnSKCsYlW1
HgFOYzN4FqWOqBuz43yCU5K33M8nE305IrcrOx/HyDfOpRJx5WAmLw+d/C77L9JPC/M1K3AVifW0
cZ/0IgsfSNlnX7WcGCEmLgjjegisCKA27paPixre6x6hIU52ga66M9NNe8O9004o8YvtajX107IC
vez9vRis2EUb6QggEuJ9MzjcJ92/kdF0vswqVUOMfKGSsGwlFMtdBYsZmKg9eZVktaa+/mXsb6X5
1dZW1AzZ+EjOdTL0FODhrTjYxk23nmb3qZZ5EbetWA7z8mhVDK5me7BnsD39vIzVaZePPS9/qfD8
elV3U63tVUltQebf2yrnis7iBdR43C/UGT4hGMACHCPOoCvsckingte9oosMmfVQGw99/e4V9i+K
M+JGEIeivqxZ+TVzeRtgz3mqPjtfxz5Cg8Hpk4lhfVs/Z/B2FIxpW/CmuRYFaiRXZfZLCz8y8poP
Jig1MoN1/5kZvzoaFFRDOJH7pDz7OFePVYW9SIEPluH17lhf3bLh0e5iBYhHjBB4rHzpya9MRt9M
iQ24aVE37GzcLfDuWLSo/4tzIPTDNNU4WQCJZkTZTIY+9ULVlRIClxMaBorv10ORcQDCey5rjfCA
j6Z+nPe3MPgWGkukNZ9w0R3oZEh57sI0N9VxHPuMX56IYKwUdRb7rfrlT/t5D4ybfX02C1xFRxNY
4xGj1hc5g1rm0/sAIVHkxhVQuQKa7rwTsAtnfJ6H+01gTSKxRXE3ueV8N7uUshX48D+lSweAjYvG
D8cHvw0/FG8tqRaPZNzjhvfMd8ldM3X1+jFpBAUGpZg3eS3TUeGmcQCVsBYAV/d0sLUumBO4MYlv
lHnpku75+m4i9vsjrMyYBeiUtfJW714yIDo+DHOp7npCbyKr1+hX7OUw7rMJB20tKckadbTn8mls
CwsweOazM/3mNGrTCeNKKvfGGYr1zZtKeczDZnpxOit2Si5Z0zPkT6VD+80C7CMX35OR8iRWz96u
v04wfPhHhnPmmmuSd1kC/ixSJWV2lJpod/6BB8HoKMbgeztY+bUhp/zkBeaAZyssaW1elnOjkLdm
bjAnCGCxiAacRH2JOKCEKY4KFWBT66Ky0GyEYfkqNSOmxeUf+vrRJS5TVsXtuFovGVIHlm+EbH3u
dzBkr+GlCG0STxKHyhGd+oPaA31qdjupTPGGdSzrotFeB8jR6zwffpFaiBC6N7tPaxz8cw4Pt0fo
QywYubDaYx6sPap7fElRUFgvtpuda7Vcb6K4WsP9bYaLR9zzvZwR3PIvEAe7hORwvVPoDydrBhGX
ODEh0NoEBW9KUR54m2tQ8DM35SEvlmQeizeT1Nzetd8Ge0jzeiqRMKtT0Y4P7UBTay/fJl8fi4mE
EzjDKQEjCw55N171OWaONsG4eZT+frleosHEOuO5I7VvwjCuWviOosKdQOfHfAWHi7NluZ5XL/gF
lzJdNwPla2Y/d69DZhCpuGVrMrrSSa3FkEscNuHGvTqXznwUnpwfZ8MZElR24r7xkTUhciowrJhz
tnzpRF+kArvQhyfGwuWUZRuKh0JsfSQ9ELmeqWGwc6eJho1Deyh9ApOGzY+9ZbAfukwwEJWoEDtd
+8dJbOIxmGrQZLTJy2sGUVKcvFkMj5lLoihUVcXlvymnvKoljUm17o71Pl6KIJvcbzhCAyQJ1M9V
HV6qPjz7xsBE6S86bCJc2e25HnmPorYw/GveanlPPZf/LjYD745s5xuCj9aFI0y6H51Z9H7SBNge
SL+ZDt5oLF97HoZULfNsJsWYWflhCQdlRhP36xmHa3MjFuEzK9bziTPRTYXKifvYC4dIGtvnFq23
Y2vU+/Xs5Pmjrbk4ZoukdmNGx12L71P4pfb1tct48bp09XaahR4OW42Coid88sZZM/1syGJ9F/z2
d17BhaSrzElCNGFpIKX32O9bcBvKtX/kV8lOZbU++U2mkrbCutNV02u9oYWpQuqj3XYRMuIX2L8v
2i6PjeWfhgyHRNgG2QOXsXmgPkJieHcy5kHzuh4c426x+u4TQ1f3Wvh9f+OibuLVg0BbtoCf1+2U
wfdywAaJgN8RVfGCJVzflMN4DC3CZEInrY2mPVQORVxIacczDVlTYrj1S95Mb5tlZMcwA7ENPCOn
HTmVbmV94PzrzxDpMAGdu30x9rr/1oLCvZZCZmnfAyVIk0m5sQqQ72XLDvYWeC8+IpWDoXub+EpU
UeOojZqvi9lqC4ziENb5Y1gRjrsHS3YrpnG57h1VPYnG+1722Xnq5jetykMZPO6jfC/yL/SY69Sk
h/QWRf9JV2XPCGf5V+gAT1meFfdzFqIk1OpLGRBKN05y4R0Nixuxii/GjJlwN8dbI9MsQFlQxhZC
po5o65+jZmnoys2Ea/NvYI2ep54QkstAwmx4hbo/Ow04OW7K/FIjVX7PSzUwoXtfrcV/rZTpxhOi
fFXBHAstz54SN1X9q+G7TLamfMoqOT+YFTdxVpVdMpVGnVZYf1zDfusQEiVWlVfXM41ouT3D1qvw
qQlA3sz8egt3HDyOfgSRfOvU/DA7Up5nSZFWAceXW519DEfMLpQN9Ze9BeIQBqo+o+maMM4Zsefp
+pZyLNaQsGNhCsW6JoXPg+KF50D6zTOHKUPxZO1Ie9otgot3D1gwX6ESp9uWBIUTypawevBDRII7
z+3Pyi3GxCmyDFWe4afaMgK6xbauPBhuP564ZF0821moD7z08rZGxHBXl2V1XFRbQeSMfc2bgbyw
XKH888lfJJEHF6fDmKNl8QqlYqB4K23ncmePClr7ZiNYmQQ2U04/lF4NHVNtaibwXRpdSF98ynnk
03aK87AZUt7MCl5w70QOx6Onq8GYMpy6temW155ERrpfuVggcZnsdQr1fvQ262dlDoR/jz7Ktp5A
d8t7ZymuImNfvxG/oWKNP/v0J47wf4jKv13CUv8FovKzK/9iu7j85//EU4BTXOz0sDkB1cO4L/4D
TzH/wDuBqB18EckI8ZqX6pl/Aipg/E5IyglJwRZejT8r0P5pvPD+QDZOvhD9zIidif0J/jdwCuH3
f4FTfKLWiCMhrs9FO31JL/kNTrERAqjAAPwYCnctjwqFDPmTljNa3WHfUC7IdUEMr9gvL3lNWgRB
qjLd/9SoaTG5abl+57bTG7sGqoWE5aJfYnfNWKBlgASdgIaKhVd3Y1hwsSIvSSfuLwuvn7Uaid0F
1pd5db27wpmMIq11vnPVN8FoX0/rBOqnl+VSiIPFSkT8YKpfTc1febWjA+1jl1R/bma30f01Wf4I
BsQy5cvJl6VdPFSjUbO+zBWxPSzYtRn7RgFhLH2zeLMLZLCxZD0NzlLrNUTEJ5c+0lgFYWIHdVit
i6xvtfjlkcGJ7XrNpWojBB1Qn1ZVlr9Gv6yelsrdvJS/QkiSubApxJDwVXEYHTF+EZ0VIvwRU/aS
FZLdasIqZ7HDu4JxAz75GUX7YMRbDhgViUEaeA6HXn8rx2myI6YDaiBWk7stIiyicRIuKuuXY4tp
QXq55DjO9grOuDBa0adrZcDAiGVZg/uWlEk0eW4G2qEztyLZbvDHzxDeGDdeLe0NOctWNdi/luF1
Hp22P14ik4mHYd4Qqbur/g5zaBXAILuFi8hT0Vefa3zesY8EYEsByqV9tIOtLg+OISz/EK6Z/4HX
Ud9ylS8/oYHs5tqdiNO7L8e+khQETM3C1+A2GzVWqLqvOEeX+eDseiovnnd0GHjoNptpv0C5TcyB
4x077tVfW4be9rjyiX7d7Gx2H0tVtB89Ro2SuUtVXcAIe0n009Q9NOSpXgI+ZxthWLyX/lwzccqM
dgJF/1k0C5La3NXPsNP2YfXOwy4RvoItCezjSAMjX87OR78N/rcKQbt7XHdnfBCWxaCGTMe9uBsC
xBHZQiQtqpO6b5O2VN5NoNyhSUypsCg3dg1YlAViJ4yHUC4/lgZBvWBUvpPdu4s7f5cyb57NPDOf
Oz4gn79bFS9upZfnRTk9THdQX2QMbb20UbOSp10pKd4q3es9tic/K6Ns2IpPk6n7DrcuHVUhiaMo
75VabdwWVveV9DHnKxw2GqUGKaF5awyUds9Wmf3SeVNcI8HIf3TjZj9hKrK/odHHo6i7LvucER//
KnEuvtuLGs+ynMRLlnndu+lscrxyKpVbvDbkjRx695LKO4XdejY9aWw5Im2XRBJh5luQzMpveDB5
IVmv8758x7u9GQebIhg81ZNN43tARgD5cUphFjXg42tkCZWHz5lg3AKSP6CCFjEQBIlllQPwVFih
moexIkkIEjapXKt5KKeOOgTtOG2RcOkVn30RqK8o8ucXzdnyXJDgwD5VTGxWWbAtP7mf+a4BGSUF
o9p+4OvteHas+dQWw/RJOyFbkr2K6dOoRv5RU1kB4/gSRUI06QvEytzh/iRGYCZ4ZLqI3YphJTG4
VqX1MTs98bK2xABe1EKaxBzkGeXVDsKaQ225dRlrf1m+lObcZmS1SCcDDZoKJFbjrkKGKcJMY84s
kgYEY992H8yr0+4HykmnJl0s5uI8VkzG5UNHi+0Rr219L02vXCK/kdt40IWcPmkM8b3IQHAuyDWp
asxced7ehoshvBuZ85dPYphErL3Oqp7KMexJxNksNRy9vjCWkzPuHI+Muxf9wDbaYxUvTV+vINKd
AgWE4TxMOFjrNMst76W1BoiiWBHmOr4EO1LNxCOk7vTv7J1Jc9zKmUX/iqP3eIF5WPQGqIkUSXGe
NgiRIoHEmAASieHX90E9u9t2hKPDe7+FFtKTVKpCZX7DvecaAp/zdTfoiMBBERKvU6dLb71IpBvL
58IO4c3pepO44Yrj7YQVp72NWklAdYnNhYZIGSmhfoBpfuYSbz1Ca21IbgWs4nEDq8KJvUirXxkT
6Wa/eh2TgHRKEWtxgWMvzKZSPgkgve9ZWqTPduWntzzqfFlS26q/p2DJb7hz4ditsw6sKzvX3p8m
xP/USP+1AQ//dY10/yXHD7qJv7Tff1H511+SFsrb3++gtt/+Z80Ekg2HJnhm/uNH3KF/q5nQRVhu
gIqL/brNZnYzev21ZHL+gILoo4tgb81eyNn2Qn9DyHp/sHiywV7h+URMA/P13/CqBsG2L/27faqJ
zw09lA3AFaqyj3f2HzdQtoFyo+jlwfeXecdKdMmuIxtgG1nzWK2vdI9HkQkqVxArdDRIlzODl9d8
408lRO4iyOJ7B/9shTRVACzZuGjZ6sFIA23mt7A6kTZt/on6Yakp3OBlbHQ1TAWCR5YZRFKd+Wst
KDiySzcsW3MmtC3W6DINN1tgDnkwXnP4bDoL01md03hGuwVnzJs7q4DrNVgzhvVRNj9jFIjqi1EP
1vISBkgUL61FGdB2jDbzd52w3JNttSx4kHX6IpGFYZWxvfbpu0tPI3dTvum6C1nDElrXHo0eXKFM
x7NX0yfmjSeuIwOCROzbI8PnlUmBASLUKD/qwA7eTV/bZjI7HvMiqGLR8yoK8dqxxlwO2Rypm5Jw
AqbuUWV9t0z5mDCTyDUlkYuLaponLLytaKvbvLXClv0MjKDEwQom9qtrtAtfe0uZ7L0FNE4PN8sj
w4y+558kFnfnO9yIMVKu9WESwjcRKnrpAZxY2+6nnn/MDu2u4e+dWYzh0ZRjfxSoeN8Hoas6Rhu6
mQ39/qYZfVvsOvRodTyPPTVfNUzUl66JMjQW7FR+9VHf37d+JphACeUDUq2Qu+8CQLVX3FrreDSx
GGOxskRj76w8HOfEaaLeOvRm0NVo3n0LckvoF8X93GvmJWvdTeKEuFoPF/jAmBsOY9EJ9jR2me+z
yBoJZ28qJtx11DNGsKVmVjvIoSSZot88QFoz0TwyKHIXUirUyp7H4zK6KqtoVFfCL4z6kPs+3AQL
cUC4g3/aUAeUUHQ6fCTFRwiLatjnvI5uNxqRLGKbU9/ad1YJOi0rHAJ869nNwqTpnLXdV6qzFFEz
jjleLQUwh2QQThfFIFYWue8kRf/JqCe8iIEuaBO05B4NQc7BLH5s28n3DhCaympb6QzFZV9Oxouo
O8W0XwQei01c24IpEUk492LEhfLkVTZaTsBvy/RWYwSUSV5pJR4rI5+K67JJh8sZpXv9Qwhl65ts
rqLpZw/xYGLmzU75INcGfJAeSyd9VXZUut+8bqM9RtAurN3AA+QdBqBEYhe0divvvAlnQZKZqHoP
ebfMYj8vkzfuZJ4pcUHwnWSNAVNo3dX+0lU3Xl8H4c+qAejAl2U2nEsy3nFBGAzKrSOrM+8bnqKa
du5ZPQ2eAuSYWRaMWntRV+2h036Oq92bakbLjjIL9gMV8qsQBkZ/naWUNElFnVrf2HPGycUlrezf
bYHKB1MI6v3biIWkmYzz3OQHrzOLDGTGQsnQmRWEoBw3kcLIB2oSFfn2qzCnSnECddnV16hIhuI0
mf3Q3tjk4wUnajokzPgqK1B7GOY9TFVgti7ZQOnw2KxyslgkeCAsg9FCPFkKq2bD6eS5xcjPxdlS
tRUKc7eg9QOO487eDmtG+OxGJS+HT5/f1ARDeJnOW/2RI7x/o63pv7slJcKwpHHbIaJvX1ge8rfX
g8NPGLnu2UKaIPL4itWUO1hsWHF2wuRX2U9x3ORM4/kk3C7adyl+k4NrzOqn7YHEiSMExje5Xs3f
0mUydKqXEqzglOKoZSwTCOQwXXBTLryv1P1j+5L7bf+tTCjAp8F1++9lNrzvwrbAHJeU+h77/gEP
Zp1X0A2tAcyeB3r+d9oCkksqT/IlRTUNK3Akkh3L7eohwJbr8haB6tBx3uLtTvj+zi46pYwUBYHx
cYlNZwzDC3s0JzeuhNeLCxpuur+1SefnCXVOd2XVonyUrI7K4+RRxV7oXsxtwoUBQRtukPOKZrB0
jFNmt5TW0M8sg8apGdsrfAKs+1Uzj2viFjxsSW7WmpIvdL7EtBlTfcAl9xorBY3PbGZTkqWj+Zjn
nnfhp7bXHbLWSKOTaw3ptWbx+7sf4bPBWPGXIu4tBQEMXgsExdQd4ZG1TqWubHaCpAdES90c8iFs
b8ZptK3Y8xbnsWXci4fAsUkwb0ihsRO3qfurWqY4hEenXu56m8HMUQkMoHHQpVDxmmWmY7Bmx2l+
dCmgJ1or037s+OvL2K8bLwd3sJDLlM0w/ho/QtQwZiVjONOo10eiT4a7sJr9l8JgzhA7Uc8CKBW1
ilNH569lYzkcZqCu323Ocj7vua8wCU4dxmr2faBLfYSOjyB3yivfxLJwwKHavyknzFAaTAxfnAoz
Wrd0zYsEwfDSVIbNgG8GWJS6dn07+t2QJX6LajCeuzENmMpkutvboq+fLNUVcDWt0uGOCesAe2tK
nlBfFG1nHFlTmIabYAyGp2UHHTMWLe0l20NR8yyioArbTzrbCX7badOah5kl8h3ZKMMj4m48ARRA
oLTgKUKaK8IpRAcNmu9kDjkCGlZLXG+ScBN6TdOiG7XsESfkTCYu01jR3ys7bT9KunraJSa5XMyO
0+HWhMDHO1S3dOhgm5Aj0J9aL+7U9J9Vs32Ubu+KW8SE+Kwz1YIi0ox77gOwJh/wqcRTJRDqA24W
HRYNYKV6H2KUcY5OZLU3beXwziKrH3bSLjHDpWxw3kNhRh/r6FWPNqTZH6CgnGfQemO5c1HOY0yz
8U3XlciZDREj1XGBzqI7+FGFoKbqPfcFOl/RQb7Ltg/Zt6xT25u9kYwhFsOdvV0cSWHp4VMEwZAn
9twCZjQbCZW3AoTpnhgZdste+W7V0u6q+cGg295wVzVAPcMt9G1ns9Te8zxlX543Zsslpvb8DaoW
8wCD0R6sLiopCsFlYWXoKX8Q8WiG+SejKuQdm5HldlOZ8ugDH5pgAuNHO6wkc+GExPvD2hYnaLGH
N4WCZeUyusQBgwRwnuQa7iyzLfcsOFP3lFYMzlup7OlQdXxlE3O7TnH2eBKMkd9Mb2he/R9jYTtT
3AO7m5N+XYrw2E+dK3EdtMV8KGs9p8hMsi44eD3zkZ3DuOTayJq2PFhuO927URNUeygJ6S3hsPmw
J949c+Ow9QfsMlQqyBssAVTJyJxvLCYz4ZImYggezIKXgwmsfqLwm342lAUaHJVariNSCEi6Xxx2
gnbqYCNccgZeSafXpmIuJlIvzuslQ0jVT80vUY1dfeGOztTtECyGE8OGMHiXDAGfi7ZA3AIcgTFB
wTs67jYw1D7K8bjv6qwqJ8DMAz7p3pqXr0KNqHtYXDMI9cVy33rV8OlUUaPipZ31a9AOXB+EJqBv
WCIRlFvRTJ0q2NZC3pX4EtFl+fVtPxjiM3Rr780irHbCVkqm+a7kgKXOzsxC7ufUQ4vB4+/aP1pq
zbsMjeaKs6FLi3gEgu0mFRCGu2zIgzd70QwwOtPPyd0lrG7XFXp9slhWPq1Dhqgo7b2CwKB8wFph
pr38XQqsJ3uKKC4hGB4M2OYqC50Yco+jIeiVyztQp6qJIWm5LXcbgpS95zU1dAKutTgzTQ2INjDL
mzlyIFl2uIMYPPg58IxwqSno0yxzP+XsAQ7OvFa/qo55SLwUlvxkKJv2MTmxyKR6ZbdwGrjgrHg1
RpQnQ8cwIVlmWTdJiqWZcZFnGi+tq1KWit6Qf/RRrd+XdcpuQ1AH653nD7WOMaZMiJPSlk90NKOR
ct1Tzd0SqbTdVaJB+ZObuAXR/7jpVU+WigMD1DcvB4/YuiOhGVgzR2ftxx1A6ewO1YYHm5YFS5FY
01R8wnc1v3J7wWodRTMAlmrN5iuFoh1NWwn6DAyBM12r0Lerg++UA0HQi/gEh01TgpRpevZlP76Q
ltx92Ho2jLjgdn5GVW53iYmg8WFoK2YiEdO7DiiHLl9ABtAQGQWPDr7UPLojntW+waYXvtWlPw+b
TZVppq1C/RY4C76QmRxR4PZGxhhVdxQuHeOeMsFAmX9ELT0DqMfRcxLgzsjstOeqX/UgxAf2/eJj
GCL1ivCAxXNlWJCTx8ArrizAclnMTzf3NazCd9obdk5NOI0/vd4dXqOiqGyTLR5fjddRC0alwqF9
i1NEwais3Lp8KufIfzKb1vgwIw04JsRt+rraYWbQANs89guprsUhc/Pxvmdxi3WOcud6mer6e53m
+WUGov0RzEOF0iMAnjZCu5gOPFj1ZdA0M4KlShcqDou0z7EPbNq2aTD1a8X8691kaRIkAZUfkisr
H8NDaNUwEACpYEWuZ67b/Vo2/hP26X66iYqAUWUhqyi8HNn0DRsH0/uesPple1jq1m+B4pDBkpO5
xV0Oajsg90V72wFW60PerNSDtfD5iQb+Oq2nXVk3gBuXmoJBtS+uN1KtI9uOsv1gOtnnUGqrP7pD
Xv6kKMbjPCKnQe01CtPZpyXRNQ/uRDcVR5nqKk4f1fOE2Mtg72yObUR1sAepIn2ZAiRoMdD+4FL1
9+mmfojBnAaMZDsKxX1tr216zfIW8WhXKje8B8o0bP/TnJtvMwN2aikkHwbcyExV1ZpMfdgijoXQ
bb8I9kq3mQwX2+PNK1V99Z+tI7QWspi2ZeG/nqjtvur2s/+lmKn9/8M1/qS/LiSxFpmkz+FMsWzi
RzcZ958BTSwdwV8Rk0BB73shBIr/Ha55f2zIqi3GGouQFRAl+X/DNcv5A5Y80i+fMLU/p3X/xnQN
XNM/oqRwSPkhzIqImBbLwrz8zwJvHTbawGvL00VeZLqLMshR8TCKRbbfbMzpxAe+SA19QQ12cKFY
TsFr2PYbcA+Ey+SHZXBCKFVU7JlOmXKT+fmFVtGGUQM/jeqqXldxjHwzuHU5837548hioIRdscef
vGkAUrobRlEVkTd9aloOtiRpXnheicJRhJTecWHRfiGyZae6y/xJXLlZoTg+oxGr6bjM9ovhNr1D
n19VCFeyFv6Jwygo8dMMH6YD99U4LMba5xcjGA3FxI6vWZJh//7M8xRhDsEH4Y+WqB0jniktfqd9
UKLLaNv8ejSRSsWq9NmLRGvQX7YOVAykkT670z5keLJvFk4y5Gxd+oQ+vPlkA72OJ+2BJooXQdsQ
m2TrPQ7tlGKwcpltcfYZzfvorou/I5ncPpqszgDmL4BDUIQEHCSeQjVUgtqNlYpgVKIP7V46mh8J
oqlApm1RLfCjcpptgMBWOIk6b1mObb0ysrAV9Qya/Gh6nRqbUscti1kzKhXVOwEUtbXTLLSw3Vfa
/V7gbv6s2U8zACjd7H7GneSe6OHkd2CEBmU5SNb5opOr0ZwMEL/rIQKS0DDvHENwxuwOZqwqvWcf
xGBUvCN2MT6Yc2MScu8bJs1M6b2LQHOao7MKnz2dD/qIq5XrNR2Gz5JAeRS6wWz+ACZcfMEz1c/a
YQzBk7ERnkOQtXd567q/A3Zj1kYGRmQzR6xkOOg0SUCjdJZizxqV7t0eR/gclrYs/y5XaTdQ9WFu
Sy/qKaTVBzA7CXVdMmmxEEmyHtrVbWduy/bQPACNkc5R157xzqRruWEvFqzp0ZJN3pz8XmZwogkt
vuydDJ8P88DFVNdclAL53LhiCwC4lQZxwa3ZxxpJb19tiV9DeJcOQbftlsqmN6+6elZn7HDtpTdU
WR0iNdPlxzAiWvW5oah0DhXww+mCYWfpmrEEeOa9L7bLvzNCdiP2bcnD+GMl4FJfmblI14u0j+gi
JUyHkVfcjeWe3As2oV1X2u2lDA1iBwqNHCJRpUGv6qdY+66NZvHsV4g5bvawUrDDrfdHZH5Dz9IV
a0RemU+6qvw10Y2dp++wUUT9PHZghG/MfPHlj7E0Cu8VgkFU/Wgm2hsYBmMnafiyQhb3QM10fpgB
9bn3Zk21neQT4uyjiQN6upFyDPQPCYaxg8Q7Bgj/UlA6nARjODl7tA6T+eB2lDXMtgrcwQ1VxM+C
D5G/xgrGgrWscry3ysCmhze3swYmUsL/qFHA5gSbr43/ltFZMogvpup5Mmx/QuvfY1nOtsHs2tdL
eLX4GBmKQDGcq6eKpaQFyPrL1WUdXk9BiaAWfojrItBvZ+NnRFor8RkcM3hM0twZfy25uz4g1ApU
wrlbCHglkRTXVle76d7XXT3cA2agZanA19wFUxuWB4Jy9Z0/23bF555zKBGaMxX8czzUd6k/gRAH
F8/qVvNtFlVBTykcPlIosROVe4oS7IHlT1E/eEgk7sEr2HNS0sOdQFiETZ/0OtNQAJBCpwf2Nt4d
q43hcxXh+ErIjKRXLszxMHnz9FFmyFaKWE19LSG8sD58YzIBxyMD2FOcnNLfAA0RFRiONcErof4I
DBhuohruIpzZMh4b+M5xNTYqTdQieLMMOgemUCnMR76D3fKTZ2Bwj2J00U6UnVtf5zaz3Z3h52uQ
0NoHzS5i3/lThV4EoyWWXbR82xLV5LFg1ka3lqVzmOiwqmkmyYySR63N6rKUBVgR3k83vSkbVT5R
5Tf9fvZtDt0oNf3biuBteqVqdgQiMcMxkywXgsZHO29VsJCn1gD/fXP9wvf209JIVh1+NXT3NE/y
yluRArMNr2H2VEwNt53Smke7iq/zs9Uxh9tbmgFAPBJwxcigCB6Y4fYDARmFtVxbMitvhKzT75bS
OoibMFuZpqlhOnYWD97Jd3S9qRdyqBCeNdaPKVLpEaHbSFnZc+eQ1xZYc5C4rIoZkzmaRIFu3BJ7
iu2llmCoYMwVSiwH18sCHg6gR+g7PJtwGUBkFfC51Kmqva7D5S6vq+WtQ/Rc7POy2PSjqmWSICBp
ZJchViMfyeUgURY6swfEJB+Dp9nJR5nYSwCBwTEclSc8uc6pNYaI6xkCA/MyZ5zqPYRZxY9GazIZ
NBWgB+CUmEFsMfiJYpnl46idQUsJaepmV6+TYTEjG3yJoaUKjrNH6tROFRJ8RMs4LR6nBWmji36Z
UY4oPipu5iaZCEIYkhq6xu1g43NO6F6dJxL2nBCxVIVSmHg2BDLeMOxCSRhAPPBufFDRePijAjW/
Vc1Uf1jkZObcyPbEW8x6ZHuMHeMxH9z8dS276DeDk4k5KeWBzzIl40V43YIEn0UeLlo7Dy8QDvB6
SpIJvCuzxxUdj9ZYInExfRI+IujePPdzPceDHbEtJzbR8B5CvjPTzmwsgDlGhrCDuXs31Ff09Vmd
9LVlfJXZ4LdYCKbCPWTKkBdrFsL7bl0r85NwsqJXHRXtTzwXGJ9C9NWc7lHb/7QZjYRJwXUt9vZc
jLdpkHbqOGMuEcmsKK7obbMmYoRJQkUCGGm471WbdnsHCLaDxc+qWTHpxkQLLx3+d6IeQprKdsTW
JDpwVQeQGzkASBQCVxOme3katkHjbmLyspKBsqbNDZ3X8qZ7p9ZHT+v12+kDBtyALsJ5T3uY1lcD
IL95e/bWK7935G/6F+OlREXwmC0ZqdChmqIPybjKjTkjl68aeMa4A7rfvaXEedWHaTWcKySa6InU
wtQSnAmJH9AJ119OP0LttUnCBAWTOgbPKIzuhpLWlDjHsEPFC8i5m0qPICiIFOS9AamKix0Jf/HD
mTtl7zvRpZempzuHEbNWdw3l7O8pwzIRg32sH4a+6t4jPRe/MzVD7DI1NpZ4Ru7+3k0Zo/YalczT
SG/51cpF3haTwFkXrmb02AdRedlhjflF+Zry+VlT/8mt3N+10gfsoVsr0NQ/sngGR2F923AXH6K2
W0+TUSP8E51hv2tm5Pd0g+g2WAThSFlylAHuoBCiukMWfdB3Zy9LUHm/ghGTRjKPQ/Mh174nQ6Jc
oivl+NRXaU6kB9OKnsEFT8r1zLLITdq8YJJeOJPCiKQqdFUM7slBYDsTXqHgqCH9ZMVMAmOLiIgR
ZSA/fPTafcK6JnBi1Y/yMTNgI9X5jPKjyebwtmdrgCPIRjCLmnaNHliaeiIJhnW5sDjyWW6HJUN4
ojeIlJkr9kgNB3eWGKsTkNPgDJB1Crfy+j0DYuPFLjXtceeLqtwHdQ+VCJ86KQhESKkvierv3TWK
oUn8iXH3fsrZBsWurYyXdK6nT5/FzmPBicGmUm0JDYIi/2lBtsOkay2ge0Zgok7rmhKNlFWb1AaA
jpEmKeYM1rgeYqu4lLlAGpOafXuS3upGsT2BqE2E1ZfNvjEI2D6poncomFkW5PEaUE8n+IZ8zvrW
lThTSQKvsW9J4zHFejmB93MB5/dOimCggFloU2cZzL4bXBpEDWXOnknD4l7PVdqQYxatODc6o5oo
L33tv/gWykWU+hrzXXhOwtGqlgCzwobLfRNTf82z9qN9OlHv7gh/cSlZl4ibxfCd4pfiKcHR4ZzJ
d0qb7win6QB1LgciC+A/enGYBuTYSJO/dC+m2Xnlc5a3Vim8N7BHTgaYhlkNoq3qNVX2aMfBGqlw
z0gjf84hBIaHAJbw+oPeEjUfHZi7EhScTl8rgSq4uEA+FIkcOpUd+LqMp7SNcGekbEAX9NnINsEX
mfbA3WjKdhfOLg0kTgiCr+vKClkLdqSwH9x5qpedTjsay8Gu2eMYqrLlKTTrPk9aT5lkA5QNtgZ3
5Kw5DF5VsHogHI+PBp8Z8DXPquWRILXeii2sQgdoRKSqeRA16DqY0yFAcQ0U9JUNv/8GvMDQHYHC
1NfBXGj7QJ6KBRdtNlIE7B5H2U6NC6rQSuMvJUuBIOYkAEc17Es/bXAGMbv2HyqHod3OMTJa0mBa
RXZqnZZrak59hcS09XVx3BLmSMVt222l6gCvuFBhFbINx4UCAUAz7YxNxC7U4msa4WngZkG15RB2
dqSYGR5ZLrXlZeqbIVDQShKT4JaQznaVlJyyOvO8m2itHRwA2WTczzWl7XHoGZPHkCzL6Hpc2mUm
ZxzeIhduFP0mkkyiwA+2ftgybZkeJN1GBfrWH5bLMrU6capcpZ86UhGNo/RlhIkvGmz7EkRflD2Z
UafMPREtUwcbq6ooYHOv6OOlYgvIusxkO7QOQLN2wdyD+4oyriFG0iJqj13Fo3XofY1Fm7CmgrIT
WDKt33nXPVRIS3a0hF260x543qQftbYSGFJoTWrQYCnhRgNOarCQJbv0LijyCzvIs+CUcTG3N+kE
l/m0QgVkD1+nQpy4/0XG93vb1cOXWdSFPO/wh/M+X3Xbr6rznj887/xtz8DQQZk9sdnzo87+nTqB
lAfpm019w0B+bRITzWrHMNLhprQqMGvH4qw1kGfdAS+wbCEPZwiV17M2QY0eQKISY5/cZZt8oTCn
1TrCemyinSLA2LlE+EHto9aW+LKRXr26MQKh1t28dqgj1EI6O1kfizvusrOCAogpagr8MKzGNWI9
eTcgGhK7sipTUH5hEVg7IwI+fXTNNA3GXYRIhxkSzpHwoJ1xmC6AdwdEacrF1DeVasf6h8UZUd2h
MOzFYxp0BGMqkerpTXsZzyNj33UN7tHlpPkVggrEJctUAirTC0f8InV/tkkjoJ5s6XkHB4ti+jj+
qVdBsEzOyTqSknzoaHF72nQmJ3seKMQuqMMRvtQLYWRXpToLYv4Ux5yFMvTwsth1ta/yk1240kIP
qRDWRNWKVWXIhTXsfZ+4ko+SZOPXMKhrguoAnbGts0PSMRfe4voASFiBFXGGRXGjYp85koAFontF
nY2w06npMhEmF0yjzrIg2wqgewhXmOZ+mhw+DHtFObNnmyVF4nezLy9EWY/DBRf8yJPm9b1/3zkk
R92PQYM0CcqWrI9BiXvggCgb+ZL+U8p0ljXhiELi5ESzcwXOdFx2rI0RQUEuYGOsmaLfF5tKamoy
jzXcIJGJL2chVX8WVbVngZUvq+Em3FRX5sx+CxNfNb6Hikn4Og+IS+yzWGs+C7caXnG7bzc9V5a3
HGkTBMQHYZkpe4a1mN3dYlckovmbJswnig2S2WQhFWP82CyAsgxKTVBuTUiy9iYtAw8OJPgsOPNY
/l8wemNrheDDz5JlKOq3cJ7bFPEymjWxtvVyMGh0X0WPpi3SzYI67ix1Sxmuv1vCLT+WsxSuK0L4
J+lZIkdQi760XAuveWnzPnNaboI6mEv0srgZWau4PVIpgs6j6J28J6R4q+VTrVhniZ5RsCaNAdMN
v/nyI+KLgk3Qp8/ivv4s9Fs2zd84ooPnze/RwVDBz5SipQZ9zjQsK8fimi/T5rBa9KymmwoMOAm2
hAUOFFItXOYaDU2Tow4kh1pUCLalT992TEcL/ZbiKZmwDhhF9sgyk9Litrf81rkZDAv6bbYba7eU
hzKqpTqYPgh5wJxeNsgHs4zWKvYYKPl7Ly3K6XMMVxsMNDabNgNe3Zv4m7xUYHMDUjebzaN1TjkL
nZl0dDwqrtixlWyEPLRLbxK7NrgjMFQSMG3pGgeX4FGS7jTEvgOiF2PkBogq/1ShxwfSfc6ToxfU
697FIcGUwhmZih/xHHiE0RUqWK1fGLUjfV+dI+3cPPVcPmw/C+6b0lzmr0G7KRVqTyQvyXoTorT2
yGAAgBFesczj5qFBzjkuSjmR25dHCNCvTdTX+WvvBKZGXI5zGLUEVXtmE+o92XbJArerl+4jLfol
fVe2X46PJZQ8hpfCTOkSiO/yNzdC05IKDCWuwXP0SkGdD49etsIZWW07JBhLGBP+WoRis/8QnGMi
I1QCEDVdFQkwQAJZyM+MR6O950IiYiyu+0LKHdekgtJRdSQnZctTn+NwOWowJfhiQwQe5haDaRcB
ohzXwJBG698hHT0HZ/LB1RfpOU5zPEdrqnzWLKbJDfoyl7T7klsKJ4s2Jj2gzAFLO51LUKJAmiI5
XMkdQvGxhXlGVrMaF5sMDuehoYKrQKoelC96Cnw7MiQSdDrHg87OFhUaOkhXceFvEaIWfTinmCGX
h+EcMooYZAJ7vI4YNNiNE0RqdWVIVdQ1Vr3Dm0UM57BYg53IiGkS4yGze8V5mv82ID5EzJJK40Hm
bQQBwpJERS1MmNjElnyxLxqCIm61zZ+UoE5X14yJMtD13QSrZmqV2DPQnL3bxm4RpzP+J0apJ7Bt
jst8qn63YTM/D2s0GVCcQxnGmoCLkXNlkCtf7VR8W0xBiT8OcmyoNY4ihgCEyto7thcZ3pY21J+d
o+AIMC3D6hymyrJQ7k/9KytsJLhhpe37YlKz3llqsT5p07KDCKryvmzmfEqmMCfgUW3y/RZRRTKu
XkDkDE4Gegd7261YeioIipLAVyb4pDnippBuHFh4hxhErsF7O0/Au4LM7r90MG4IElOXdwsql2wf
Eh31M9PmKk8lz/89gTzhQMZLpu/BkZTtjiYv/1KUiPeMQ3h3tOqnBxUt4Ls51LCnaGPwbg2RkUU7
ErLFqVvwTU6oHgoC3PpwJHCqEZuwy2inl9ozfXoM6a7XUSA69JfzSoFpyJRKdNUFXeOUM/rDny7M
ci9KJNZAq/vwlwHXk5Q6U9bfCM3Ul3YysUsZEu0Ifuv9K0Sa6FlRXaX06AyiucrE0oDbYe/95lIN
L7uuzZj2T8YyPaJjivKLqDKQXqe1wMhqWx2Bdq4RTNdzZPgtU063+KKPEh7vbhte1QTeGXuMUSSG
a3QCSd9IY76wBUkyCdgd8e01+D0gNDesazzpbawAp6BOxqhibrA8M+BMgZFX4B0DWr03mJJY+57T
L7+EcdlSIm/shLaMKhpMck1pXTkbzXjtDOsxyyocTy30NwI1oGmmLJRtx42lgeANVuYA0JcJDesg
nwhPVtQ9FGceSt9/IInZfA5xMq+HenXyO6c3O56iYkXphQRG/C453BmHTKGSzHE07ThjDNe87KXs
PqO5m58svkku3HZruMEKjughIFr0DhWFEMzF2wWlyKDYeo2VnT72rpWSoJ451pLgJqSZ7yKWIDeU
hOGdJA4OVg7C0m00P0QkjjD3DU6rX/vmbqy6/DXqEA/hD3N88HubYz7Eg0kmst11jHL8pS4TpYux
vqD3I0IPS8olkhWscoNbePPOTCW2335mLwd/vrDWpCD7BS545/TFGxxa9V10mihNs67078CFDHXv
q0FFO9vcBsCMYVgEhWE73iu5RsYPP2icGxXhUsNAqIpXiLDmHcbdEqKCdHtxNfD6rlAPRgE2yXR9
dlk74W7Msbgw72lgVMh2HTFM2gjuB+j4c+wEVn6v66H9hbMBW9JidsMzgodsjk1ZtZ//Wc7/dTnP
3vpfL+eTX/VX37b/4Ap2+R1/dbj4f7BDZ48eRFD/IHDCRfxzCR/+AX0NV7CP7tUOyUTDFfM3U7Dz
B8tkh2GsaWLahRr6v0t46w8W9puB18L9gmvG/rfS2Db/yv/5WwLHdECB0spZrPWBBlr/5G9py8FK
HRyMmtytk58OEM2cSVMOkyPxd+/J7Z9/5l+asb6FGaOG//6vf+RN/u1v4i/i3QBy6/4TK1NZXCEp
5uCq+R/2zmQ5ciTLsv/S60YJRlWglzYPpHEeNxDS6cQ8K8av7wNGdpWT7kWX7HVtIiUlwh1mBkD1
6Xv3nuuaIQwAB/keG3+yyaT+CqvUTBbfX/CL2/njq83eInCIEvmOPv/7Hy/XUR7w6Yz/zUmuD20v
XoVhEm0hGrFyx8xT30cX9VCKuzFdUKATBTsgX7z//tp/+lmFM7uWmEfx8375Wf3eiGBvIFDVCTFe
Nby/4xYNNK5BFJZB+pef9k9XcwXSBMs2MYx7yDx+/aa0wVXOy78qaTuhRYAuR13cz7VEzxC0u/z+
u/3pd2Ut5KuZAqSnzlP769WQNoV9kQKJkjF0MRablUokw7zYoe6TtJHL2LpMSFb5y3U/80M/HiCw
N9J2HIHpiv//+bqdcJKSmg3xvoHHt8IJmijBqmv98GuCotBXBP/+E2RLoZu0QpjLCOfL72oSaFq7
dbYyKDAnOgTS2yUVNNpETg1tucQ4Y8/l5Iw89y+0UGF/Np7x7eaIRkNifeOfOOC+PEGksBX2kJib
Tmlo5Gn+kcjA7aeh384y+l6a/nn4oa2XHzp7Q4ViH87ie+1Dh9/LWZNfOWK8Hsm9QX43i/YNNXX4
jWclfxnVZAxT2M5Av1nsb2FORpoArv21r6EHL5AD2peaJ+phO5iNkd3ZKSJzCOh9gy6nwdm7hsSC
VF8MfidXIxauC7uPu+uQ5v+wwocAdY3HgmFUncLAgQhaHjSTaI1VEqc4u/RI0iFM7ckZ10Pd+CYI
OUm0A1KGslkisyiKoxtECcK/oWaitzGZHIU4b/ALjwZZ8XHcbcfSFqjLrUynIKXhyWSpzQWjr67P
3qD3DY80BSOxjYwogaBog7vpvNLZ9HYNwgM2aWLDqQHRn1a5BxyEqIxojYCCzm44RvRyShoys9Q8
T+9d5NSo91M5PXeFE4VLabOsk+RbWkBMmriAQqZBuHWRKD4HAEyQFNk8YCuPc8ZdXxp2vvWaBv5t
ogm0yLGbMtdpTHpQSFkCdXIQE6HcbVx7T4CuAm3YKRTjrhe/oZhE9Qk9mNQtE9zhQThx5+/igkCU
ewscJMdG6Pz5PoN2QoufA8T4FBcR/fp+7Bzj0bNCDrmcFxqZnRwme+PsaTZGhhlDk4f3COUBtzDm
cnxiOVQZlFcULbpGYhVnINolLV0Pclw7O6ketSTo5YajbRieusLUfMKL8xbs8QmtpV1dJGTy1Aso
BXa8CVVGfZtGdNGXRjGInrUwR4FLOaLc5BqySRQeMr1nmkCWVsGUFFpGMTPQGUbZSIfjLMDFUjra
I/JJhQ5CHzQ1D9uhORTRyh0NZ3wiJSMdz3A0mswDK4u5toq7rnoDe4hfbRkiDAg4UAnVYRR26YSI
k2H7UfBDb7XCuLHdwbc2QCwwxzHz10itwdA49I+Tjh9lUXqMVVcmelb/ifcL2WrS6iZJ51IRnpKp
Qr636Yxoi1WSeMvRmHpeRw9mw5L5c4JWUoD3yWRF2a4HFl0bCx0sCgRhj49h5/W3BMw7MXa9zIfD
V064wiM/126Yt/aPnGmr65aMIPDvUxMaCO67ElES/dDzlOCVJ0ZCPu14POYIhcEYLIgZ4UA4ZB4h
eGXTookoBujcoAk0BYC5EOEZfSDyJdJ4NG5CYmXuAPOPP8hiMl7Ig0mfLNw8PyrT4yxa8ZnUGppp
ehlgrX6tG9idyeiXL73pOx3o7Rqow+BCeEB7MZJGn2dCuxJV6FuLQjrWj0BKB8SPn9s3uCTKCq25
x+/J2aC/94d53cFDgcbeb5Lk3TJD4gxopjMyZOgXLOkRFg3zeX3MnqvIwgeEVpepQb7v7Dx+Mtp+
4m+U0n7D6RMA4CCZDrpI4UcrL7STAEEKUvrJqwqoJG1CCz9zYl9DMsAgttQdThBC8T+LsAn9fNUj
k7hP4BYQDUGHEVdAZSJwCHMBdCIIJpCPmu1PtA6t0qdbZSbcOC8z6dSOvlUcegT/s2LMiG41J6dR
69v0fpHgds5jCQ1FX3hgjMSqBkvHw1558lox70Ek4VY+z7ttZ89NFzfeWqe/kG3suAAGJDj/q7VD
0Hi2yBiOFUcfd352ju/FpzughbAqayMYz32EvRjDTBlcMxHHFJDxtfYuff7wAj1j1K+zxiOfb8Wf
I0iaRIRxvER4ThPeMrDsHoasNcmXsQfZH2alntjO0gRBMBtC31XRlUycwCxxLDSrNDq3VEIr3OsJ
Fd/Yup2SOhWjDrkBwDQnnFSiBnamjRw3s76xgpUd9zVA0Yqc3TVUOFuRI6q5yHwaGjPBT+BogXcX
lDIIzkLyM/vNFJKEs5WycCDSxSniR5w5afjGiLGrz+oKPwHpPWBEiHlD8rUarLGvLpNSlfaRNVdG
vIhFyek7AE+6SxKtKX+Aq0vO5t6OtvapB3sEjxrcFYB9ZWaf872m6bFpXYZwKvCDke3Ehv12ncR+
a150kv7l2o0aOtFUKnUHmcnUx0OoQ2fZVJoXtQ3oFKsiqyY3oUGxENhNiTxvhPjV9aA+0DY0WbQq
0ZDdFK6Oabtk6UsWTmfeBZjH34n+Dq+hO0ZH1JigL9tC094amL47w0WQjiuG4fg2HvBzLI1RzG+e
HRHm0dWBHNF/calN4ji0oDw3qI+Fy7CG8WHGAbuZcI8uGUkOzRbvQ0GsTmTLH51bIbcZiK/fGpHS
nPUAjvMJX6d9H4ncD5caSu8fzQioFo9gU732IVv5OvEaUAx2YATZLtBdZW/6IffvBcyYroG3SFjJ
Btzc8GgJoseQ7GrJkagbZJsNg6KUiRUz3YtxSgFvJjIq0fAIUkhW2O7bMw83yXTex7lh3FhD6N7D
r0At7JbSndZYW1zo4VPfEd1OHJBa9U7UFzcdBg53P9nwkFagwJBZVIkhs0MnwcCcFxgxHTqsoD4e
ojqYxCOLd5uwIxctncPSBzLfD558CwzXeawm5b3gs9JOGMtJJg6VME4IFZkpY08Zd44eldjuGa2L
NUPGwtqooMCkMogBhfCEdK+GcwMLY1mwMU1LS1Nhtkh0wyl3Nqs8JDRen5586XH+WZmVdMtGVGa8
JDY+eLYdOQLXAb+06DqKH6YuofZsloLck9SgM1c5oY17DiFmjs9KTG80GpqzIkFgfA5jPSKRxQ6l
thGOIqxIywK3fujpy2obtDqWIMdy9PKt1LCf7JhRC+ZGLZoIhvAMvg+NCy/jMGguCycFBlmBYTI2
wUZT87CbKWPlHKsaidBtRP58e8bUqwuPOq0uVBB030trnbVMgxdxSCmxDICaNUtmghyNaAShcVgx
kLUfbdYqUkcHBbDXgpySUhlgQUR4mfohhRoxNLiWwGwrLyxfpTHBggyIraQg9cbzaezcel37bEVU
OlnibdAij+EqUwnLcDxEqCBw6VvIF0r4k+INhRAwZGiddg3bSBIS9h5bRVdvTcGIeaVHYRQ/ZB69
VKRT/HzuDw9vfLpOecTuQfsXrxreGL6OOaKwNXVZzMoVU38hUGmcDog2ZbSCv2O+d0ManVRvkPZZ
4Y2aQrKb+usISQ6BN4ztvGWTR5yfVE/YIXbscTtJCIY7GTfhKY+S+FkIK39wDFmjRbcZT6zaqGPX
drsgemZcAwKYUN+QvrdulTDCXfddTAVjTg3b/AYlVo2EcoQMhWUGNYuwlZ2dMegbL8K6owBk/cUG
N45JkKyScuB1JwKH9dXoMCpG2H/VtqsLxPSUxpAN0qIxXwA2TA+pcFH1aaOM3lzcZHgW84o4tkx3
+vOwqmZ+S1K5L23oVTeejWl+wa3XwRCRAbtWuJguo4xOJht+re8mHQEpwpegV+BUDe017J1q35U5
Q7qh1wUhRpzvGbuNSfrSNq13afeMsm0SicYOkyt7ebi3msRt6LDOPlj9wxPLWA1zIBq3ao34Dam/
4HDBvJk2ZgBPAmOtr88e29hvrMdiNt6WswWXRKXkREWGL5dCNDj3a8y6o2y9eMOIITlzZjMvw3N6
8obdk8gKYIIZkFkS8MJIQwueWa5wBHsW5uDeNzK1MGfLcPThHm5MXzwAfG6umn6abtWHzxguiYrQ
Egz4j8fZiux8uJLLenYoh3Fo3aK9pr1dou/Lj3E42HIlPrzNzYfPufrwPPts5Fcwp2f7rM3OmJko
nZbtP17pD9+0PVuoVT+7qfESlyf9w2NtfPit8w/rtXBzZOQfjuyPrsH/sHD+l/ttc3AbvuQvv7Jv
5v/8X53B2YMjLFp4JhuS5+j0F/7pDGrkBTlYbCDcuLZHA8v+L3/OzMWR2BF+JeY0BUh8PET/Qa/Q
NekM0mukgeD9e3FBHz2G/2oOYv+xDF4u/jZqX9xCzpcOGv2WLg29l5DJRAzoSudkxMnBxORMCsFd
zcDvjFJSl4yqh9Jf5qhuEOThAglYUsClZqFFWKlCyDIu61K3nkxU+vGuJtSzOhhTDbw0DgUPXDtW
iVopnlzr0s8qpzs02oR2fYFjcEBGpqI4n/HqQ3I2BmM1V5VJ0h39zkypoUSrVlFYFB7DVqSaCyuP
Y32f4ovqDlaAeJgBYaxuNWBDV2EoLLVqlP7TFGUZnGmjguFMKUQx5bFlPySxxWnJ9gypjibxgMlu
isvGeUnHadRPUzXN2i3m2s1CoMNBL2xYbbGMWTHf3VqXLDUxlow9I5QGEA+g+hJQiEW8X4ZdOtnX
rR1uGQul3Up6ZIWXEgTaPCFTBFigF292LP0YambjIbIpo8WmiZFDnA1RbzWUh77zMzdy7YjZVpgL
LbXGOYs0rgjuQ2p15zbgYFAoGeWhEFXsUSp1XrFzkmrQgRCH1fMkouxFj03MDK5biW3gax78+mDM
ron/Q2IZ4cNmT+DgdIdyPP5pQzYtIIlhJSh1N7uSsmyx1UyU+syjnbA+G6ZAQ+yUj/7PtvIrLJuN
0O40X4VITFKXMEwgFuy1sUkY7DYsKgweuufXW+hKibHJfQ/hL8hm9WrHAISXJWi8G92Ac0GLCPn8
CjJDLpb0o7psPclM+rtu9MAaWRlocAcumU0BCrUNpQJRhehSSiwQnpY8jQgznksJDWTBiJQdEGCB
tewYijE9J4+IM0lQMw3Oc6/b5JoBj3eI+3FFtgNqpCjJNXgg9aQtqSJC6meerGOfBBFZNfhdwn1C
irxFG5nOyyLWGn49I9Q0SI5tQZwt856EUyanz2gZuG14SWUVv1qQe5t9AEDxZ+d6iA7xvqhXAYUW
TYBomzUJHLCeegJ8yQQFtnMsGSe9ZjjqCZzNo+JKj5BAsfmSm9uKUpwsFwfuOjGyAXV8Zg9wgCiJ
upVdB9kbk/MQcsg4N7QQW+P1taxe3knfTtAAph2kAiAZqjg6hTIeUjR6p8IG3rNQxhyZWQc5xXHh
t8lNWTcO5m9IJ+XWav2j6Jzm1eopNpdBYvuPsGJ6sXKZneEki8soWPaqtt51vUH07OohloBksiMb
25RjxrQ+gD5uyYGs3yKvAyEaeXWHlm5MfbTHiVKSM0rDcd4QbfBe6wCglwHcOexzU8YNjfSmOvN9
Z9K3gQV7a99HiZ8sG6j+3JLAg7bEWN9zyBrp6puJZGjO6rTA3I3fMXhYVEqQEWMnE2PcxIveMLeQ
4oGory82tSrdOQnD7td1VUBl6TufAAgAFe9EKPjdUsMs9OZLK05uIlKt3iU43/ew0hu5wFxYACz3
aC4hm3GNRzex5aOD8w9AR2K49zWdVwwecPap7+PiEnIMrqypN+L3KIxRvvmT6b2MQuXhQmZ5iN6Z
Zvy54CD602rscrj2waOXC8EjCdDTcrJDVtGIXoOCJOpe47bsTU7++xoZ0Uh0p+Npz5PmaFclk5nx
nqmr+1iPqd6tpq5GTZCj6lo2ky+WMpCcW5c4/kLQ3t5A6gR6XQHIwzLF+JR2flLhztDlnlWDibBT
yE5AsilwPBRTIR9oRrvpySImRNIn9d33pFF8ubxVDm01NVnnCHRR9bhJ5L0aDIPzTSDCkUK77usL
o/QCWqZenG/8kIhypvXYKnkcQ9a0nIstUFqhlgEHpS7dyQ/mRhDwNQgCagTt3g4jExaiJYddU+NS
wdAgxa1TDKDROqBSFxE4W3hhg19f5/gE5WKqK2daQ6osMgDZqX1VAkryGOvjWkGQPVUYAJ0ml6uI
iQhNqTxleOX3ZpYt47xWt7Erafe5osEgQNxbcKLRTbeR+w49R+Bi51HKqjc2A3xFkeGgNHBgMo4s
uHXSLE0WmmnjGPbYrkvBorZQND7UAjlTKMiiLnzeaKrOZpEaIE4fTTrQrJISPOQ5R50+3Ac8n/2+
YfTL61ZkMREolRTMnPLKvq98jaSANu7N5NjbY/cgzcFqUUTpqQuR0uD4mepl/INGdcDx0zd53c46
GnLG/ZBkMSkc6IUAZqahNV2VtR+TfM4GU9HM7dTDFI9Dv8086OYgYoinHRZS6+kE0zrsSK+oWJYt
KwhBRYSgdlOjNK8C1Y/vg5tk9dImuED45AxU2TNAI3NnGHXUnqAhGMkjnbnYuk0NmO08FQSdreCN
Y3Eq0Hv9rMBGIEp2aOqLIb4Sk5zshYtxAptNYp9lD7mybNQoudGCyOOYBB7dHaIzJAP43D2m/zQZ
lOuTAWpMw7ufWnx02lIT0BZ0OYxYKLO8vdvEZCYbtD4eaIwT4kEDlbhe7Vm6Y35Zq1qWO1rj9Y0f
VqV2pgEK4h4QCPxYBT0xzsuxw9pprQy/aXtYUBMwJ6ty3rIgK/JtX4HjDDgQ4m7NvYgUNruGNv8/
Vfc/I/mPKed/P5O/pOrOPtXdH3/gn8KbSo8aep65E6n5//I4/1V5u0ze50Q0AnvwxpPqiJv+X0N5
D1QlVDmdTDKA3Cbm+P8cyvP3UW+gE2PeTOkt3H9rKG9S3f8ylWfASXkpQRWhF/BMchO/DB5zRxJF
6w32ulIhgQOObdyYcuxxgQiGEO5gnjQGIfsOnTQx9Wi0rr1SiHNHT+MzCyLlymwJYomV3q2Z4zpb
pQJs7DRYNLyNkb4VIX9PgM6A9seQ77+fD8+Bcl8/Pc5+jiImU8r58/Pvfxm80zJ3PM8nsgGUonuZ
hX509GiPwxSD3ESKlPMEG1pnEYenBYQ5Dw9jTAPfKg0aXIUdOdvYJaun06PNLNxdDzYVSKWy5NDk
+EN60T43IZJFU1SPHJ1o0Ua59+ynUl8ZsRX3K0SEiMOGcdhWVtgdQxLgSV8h6IHRmKCECouT3uHS
KnAObmKpdRucY+amGor4WGfZsPv+B/n99wBRqoMYoEnlmRCsP/8eTg3qmNhSa80sebhNy4ggYcTi
wZEzPc6CyEoe2b7NgTFp9/r9pY3fnyRm5bqA+S6YnXtfRRB5mtPyaxtj3fb8Y3Zq3zFSGVeFGw0b
XBYbxkek1bVYP+H13WtDkhxGEDzff4zPo/v5eeZxhjoM7IFf4EPo8usTUYSlSrrBpdPfWcZCq51i
offpuyah/JnZtOd3iBbfX/KzJuLjki75sLrN3B4Qz/yu/nrJrmQWzslTrV0aSPTD3cesqq8bFxrU
9xf6/e5K1xEmfTnHmVn9HO9/vVDOuII9XCCYjVOkx5NDup2Pr2dDQwwJmmQ8iIrAPMSkbBy/v7Tx
WSTwz5dEVcQ75vA9Lf3LtWmts2GXrcJYq4ptVlblGrl8snKbQK5Tvb4tc8SSQ9qsGmO6z/04/f/4
8h7f34LSC+H7668M31yQKVAzHHSo//3iZajEY2yBt0VvS/nP4S4Xt99/axbgL8sLr5GO/YqkPcaG
Xx9pRM0QEdtIrcu+cfaAGCDtJm559/1Vfn9+aL+wmGOicDyDNfjzbW0Hu6Hs82pS66JwNXoEJYwj
/eQc0fk/m/SP4f8EP4s/KKP+cBu5lrDZWQSKMNaKz9eS2OyTqsFPmPj2sa3kXWU4P4k5i5fYM/AR
kGdT6WO6m4x0Zarm4ftv+nGTfmnz8HaCN7Y9MDA2yGT3a5unsSdX8oTVa4r8N/S4Z/pQP9ORfLaC
dmf42aYoac9Hg6Cpzblc85772Buh65oI0gdnW822zpaKfpnIp+8/2x/uwqeP9uUBVw0HPT/go0nH
O5i5d+nRJODW/GWF/sMyyU8gdVM3LZYn1svPdwBfgztQoNX4OocbqZqtW1j3qcWY323bdaMhYtDD
c7fHO2kmADh6Wu1/eZV+f6z5CCzQ4JQoS0w5r+S/7JpRrFRctAMPgQsAWtoMMvvSqv7yTee95rd7
TaQralcDbaH+ZS+i0Z5mvd5xlVjeBaO8Vam6ByyyqYdm/f29+33Rd9n7mWyyTqG/m9WNv34hHLKe
XjltDRqqrHdTIB8jErFho4T2tnMUScguqRTfX/NPX8+aKzvDsYSNw+/zNcEnG5wImhrTeHsbIOsH
XUlbyJaHLrTevr/Wn15bwJhCQonnSiSrfL5YpYnJ9Me6XqcEa6wyDS2843KODID9LSFm9ts5e2/R
K/exgIyqV6X5l7v5x+cWmB/fFnYkitEv70cL0EevVMX4S9jnHlv8Maq6eIM3YTWQdzByW84MwktW
Q1RsqVuvETRpf/nN//gh7I/1HzIUm9CXG514QVGZIawLZygeLUu/Hg3zfDTUbWmU95R2l+xdE5PK
dxvlhTUUlO3/Wdj/afn8fQd2mWSgsTWpsWh/f7kPmIkZMjZBTbpgh5Or0868RC+2CbDetXKY4tjN
uktQmorKg68E709b0JkOV5qprRVHxUWOmowmDdwTMmR2hBLrK6Zef0tA//3hnGW7IO4p6JHvWl8e
TnAoMpwc3WDjsu8iII0HQkW2HCYZ/3ZEZXz/s/y+dLKViPkYgQhNGh8Cw1/Wk6ZHA4BawiD4sOne
kiS6IQ7Peqf3+ZeHcA48+rKm8JJzMV0g4nFgen1+D0j5NBgT2/raqMy9lpaPE0Pc5Zg3l7j26Cfj
W10E9Zhvqiw/DMBTaY7p/a7MUjiMNHkIUMZWE85BX4l8VsLtdqpHvVTmmblTMyvfCMOruuP+oC4h
gs4k27BUuKqtFqq0PvwIVH74/tf7eq8IuCZ0gO/Cqz3Dwb6sxj1+N1GGFT01DlC47DP3Cr0jyr7J
9lcRGUF/+RG/rv7/XM81MH0BmsWC9Pk3DDPEavjCIF1SnR+RWjlXTeCL1fff6uuSPF/FNhBgk0Jl
zjXr56ugEDGySM8QEPpTuprK8HUaomdll2dNpq9JIs7+csGvjwYXhEhkotaFFscB5EsVPpR96DpG
Mq5NGouPJRCoddhWL2Zt/DBSIhjxnmHtKOz8L9c1/nD/5prYmotEgKr2l2/qxK6KFbSeNapOEnDZ
hczCuvWR4mEUb6yD2ZXr2Inv3Ok9FO4NOu0LRp9nPhUQI4NHeHrAL1FJ/WWt/PpS8ntwUGCNkrbu
oGb+8lgNeaCanHdh7VUNurAhsAlPDLwlyNpy//29NuZH5tetnmsBPv04ACG3t+SX5SYZkXkQnDyw
BgaQ4qYcIR2hnLZE3BVwSmCSApVT4HF0en8zgmVCtkg4FZpNOtBEPaZ99Pr9Z/rD4+A6ppw/jkud
9RFQ9sua1FZ2yLWIkokboTZE/ZD3WDXl2pHTi2mNj3FLPjE6znDz/XV/26qlbrBJchKco8/mQ8Pn
B5+eDes5k5312BBvKCYgH57MACl7w0yocePprEcDfRSpReMBYQomHIDCb99/DPH7LaFQYKRrWA7p
Jb/dkha1bxe0Wre20956c0r/ieCgi1432y0wi59J34rbjtomIJPIC64xY447EJurzPTCK82t90kq
3bO2S4rdUMs5QzyA95ZrRX2s7KEGYD8VV1KrwwtIec4+sSdjD1C5Xxd6mj8R0ORAcZj0ZxxH5ta3
C2/bhm1L3yEnMF1mzbJB8JaNJVGxAKVPBVGpOCStpYnQEH5Jbu4HO37N6a8dMKdYL40yhmuVFXxI
7FZebBYb4KT3VW8N12M6MfXpk25nisY5VQU42agDrJXh4SLoICPJuzLiFcVo6mNX6IfzNKnsk3Jn
xr7Qa/c49AZkWOZeDnNSZU1/eRl/XyPYGBmvuxLhvPBmy86vBSooFNcmXaBb91nrvCHF9u+gOOU7
+IX3Tu0Nf6mH//AQcuOp1jhi0WH8bU0iQn2Mndbr10FuYdS177iHr5BXn0mZBWrUE6I1NbtKglYZ
tR/fP3pfZ/noY/iyri4AbeoSR8OX1SCLptwNBQwu5gs+9CGmy+A0HHIodf9H1JmYVdKB0S24ouFa
9H7/kGpWfBumtTwGshDvHcxoAmEH7aiyBpWelkaMEpg+RBNlE6vZbIi+1kdYBwCKo6WS/EW60+hb
oE/GyYbquf3+O/2+mti8uKZNRA8NASG+vNQpsEmmRriVmHPmaKbr6LL2IvfCLQeeHRH6e7cbAGCY
Et/n95emEJifjs/LK/uKy+7FJ/AsNu3PT09o+ChDfdoQPnTwaIPmFR6p42Z7s3ARdpelKJ+KKAFX
0wWD3Ndl5BAEkGnZBdjj/G1wo+ghyKFO9syW93njDJeT7/h0kJLWPsZlMT66IrT2IJnfU1QQpzh0
m6OZGOnJ7Q1OTpXPkBoijgvbp0USutHQ+l8OlfOEWvLEdNHYmWZhH0t4AzgckEJ52YuVIy4IK1Wg
l2rMh5ph+vNYeCUz9yI9zwdr2DN+lVCEzOoSUI1cUrF41x262FNvm42LVqLNsjUqWWsPWqfehW5s
3haI4HDmaEBB2G93udOWT6Ei0CQmP26ZDq1ElVFirIzYZlDxF/0dfRtvndiJWa/JdoROUJEly4yf
/sK6tHR+iCyrizM0rc3FMOsTF37RzaLnfkKN23TTiwbC5YU627htest5cYhGqKAqkoG6wMmdrWNl
lE8wEOPVRLbLVRK36Qay3LTX4SxdMJwcr4xungyWxDBqjSnpk8exsQpNKV9CszVgEVkdEI+F60wO
YSgQ6lYI+aoTslGliIjN/WU4xsO5U2rFygn1oNrEZQgGz0cEILajT1RCLvrmNlMKLGgf6OXTBGRp
01Qzrt+wNO9E8EF53rRw8pM6yp9dqwqPuCrUJiWrHCIuKg8AShHZ6lIRuVck8AFA4mZP1DJo6umc
9osQDPcOYIhcg/Vr16NVVIcxQWpjRlXyxjSuvSQwQEDF8pipGn14QggQH0abAGcJx5IZwhQvgZNZ
y0bPeNRGCyxfaZyH/kyl0Bjxr1TnYVi2Gpc5eBo6Pwc1YkEIhA5HceLEi89b0ebaRs5I3pUw62qr
0Bhb+xE+ND0kvHZsJIaN6LO00gBBEfKTne4N3jpOQm0ZxF20hUBk7d2sira2yyxQH0V0CAEY7VK4
INe6Zob1Muo8+H+gzcbDJMfgSgqKlskpvbPEItZ5iqMbgzChs8op860qa/2+9kj+iETprIuekGck
h0YGpztvD0OdVASuC+8+iVGADDXg/4i4jR0BvEBCsXRDPEpGlMJtjrodTuk58/VhaZqacrH2euah
d/xqGU1ybYwuZLhBaLxkRnQdk7WEfF569zN9H32qM1zX6HXyxVS41Tnzd3+DSGRZIs3gF1HGSeVB
NaMb7HMfshcovv5QIFw+odB20WUTPyQ8FW2bKEPJUCPKEqCFHO0Apr86Oeilb3hNnlpZWyvh4unU
OFNsVW3KvacS76C7kbabHLxMk6PJ2yhRcj0EvvcIcH64HoB//ihTbmaHdRCCq0yvE/rL8IdLtcrB
+Z3GLBXnUvrded1O8tVkF/jh5Rq3zs/ix9JJzO3HPe2bRKzTobFPfjQUnOPUWByN0guHncQds2qy
mqMf3ip1jvGaaVVk2cYtEVIUDbmrdqB2vWUU6dXRBXZ7Qd4FWspmuMQSPlyTzBEdEekUm47G/saU
JJNqjMXXKRaF5aA77rHiNHxgfP3SiwFpE/ky2lLXlLVLhXMlsobNqKw90IMivow4ol7mQQIWnV6j
3pF0pk0X4ACt817JOFjkBoZNoMEO6AfUSpgvnNY6F5GDuF2k/V2uIV0qpukm6mPjJMlV33OJmr5p
h0IjTnRrVde1RUrJvAsqlTPu6trO50ASmUW/9tlroX/yZ/PGLUnehPzXWCEqZahES1URdWvJMtpm
bu+tM3J0IcTVWJnQqFvRY6HbfEYD+/eJIIVdrfzuUKXNviR68qKbI+jz0qlQT7N8wzlwrwjTbVf5
2GInct3peaqb6EGM9nhF5vlN3hfaT6bpNmsPEi16aGjdRz1bpnGXL+Nxai+lj/1orwVGO56XOXzp
tmxgHw15XMqLMo5rYzd1uXtNM6U8oPk2N2J0+cOUJ/Kuk92cj6V7vbnK26AbdoS4B1dRag/eRioI
YfzChJyHLVL7FV3aGBehVWqLvsLhsG3hriBAx+S2qBjvwpkl0WNfTgYhV2WeX5WJ6KolmjZ0NnF9
R8hPvwzBFl3AvS5+xoY2PCBn1Lh00/Wbzhj8B3Jsw2oBKBSZOVi/x5juuFyKDjbDOhyccdPghSKW
OFQePgz9bWoLuW47tVGJMy2sDqzxEibVOdrE+AGIDtgcX8YCFJsL4ViL+kua492zTLTkJSFB5bYo
h2CT5RAtl97Qm5B1sVZ+BLdMT0Tu5hW5XwoWIH99tgPmwnqjp/seItUV89Hifcot0ogdpA0Lfq/+
TgwW5h2toyuC5mAJzA3jnIkf8WCEM4CMyJJjJ5jJJOV2ymS/HjievPSeqU4dIDbyXb2SgFFDC08+
Opufuh69okmUF4Fy6jetnFWILRToO4KBiBYuIM9dlsZAVZOUrrybJpPpIbglGMpxsvfi1qTxqIZb
zkFy0RDehWMnTp/aSfeInyN6QeWE+fDSLesiuNERcXLeIaZiAMDqNcERwtmVcDr4wl3lnWkoUU4d
2vY9XUfXWgufA87WUBpj7hIkquYM+fWop/DLjV4RDi/c5yGesugemuPTGNmhvmGTBmpHTjTFBdm3
26gpeDvD0DvgtTwE1OE7gtPwyoLa7bb15FymvZb7xEwrDjChWbHLWY3FEmxbNVu7zJkj8Ju4w2Xf
o1JafFRBxPCG2y4snT0+UDxXAzF1O2OIDi6f8ZxypblkIU0XUsn7zJnrmDr1jtACEBLG3VVvBNGG
rTs+Dmo66m0WrJCpu7cx1TTGnWYrW0pqLe2MDby4HTEoGQuoRoSP5hAZZsoHAJ6wJZlNtZqERTaa
7/+XsjPbjVzJsuyvFPKdCRpJ4wB0NdDupI9y1yyF4oXQFJzn0fj1vRhZnVX3ZiGzC7gvFyG56O6k
2bFz9l47bDWy4jGgbWq9kAGemaDQBnsHyhgmY4iXzaumH4jwtEPezVwyTJ2nVGbxC58QaY2rSiYr
0XFlrhNdG6+hukYVk8lxDtzC6G57VMrHYW0atU08v9p2kZy6PGIFakP1out5f64cHpWqIF0xhxYi
Jh3jUzcDsgbPtnXQAR1109w3QzpucWxWQV0dkpo0MAD7TzzMSPCi5ZrVQLk8vc6CTpl3vT0BjG2E
de+GYqaXOOvVcVbJsOuTuLzNplrdGUvdFbu2reOrEqygkoHhfZvG1X6xBSpeld6ytxE9zCdDBYui
eF+0lKMT2V9B4tjF1mOhu0dxxCw1L+RN2mHAnACu3xAM8hmC9zrnOQ0s30bkdYPp0AO7u2ZPIyzM
AaFGOIU0y9rESecG3Zy1B1Z/UnrHZj7F0yzph0XDM69zHnm6cCbp/dq1F8TZFu+YKuRO77PJr7hr
T1BSqcggIu8bK7eok8P0xhikzYqFw9+L0M4mYXGdZSmumsW9mVJjaINRHiB5kpTYYXEIyR3n16dP
09bKYJaxuuLNXIgTR/KqT5mJWrdqbgD/qgciGHEC9pl+Fw0g0lfyHvNdAOs2+VATAUwMTOHiCaFu
nMUo9k1rqWd7qnsysqv0wUptZB0wxzuokhD2NzpQtouJC8jEsOsgGq407nrCeCjjCRY4MyOBf+Yp
ZcJTgZO2oO8UKMZFqWNhgd4V4JfFITqRZuGnmrl8A8hG21fYHrlEC4mH1OmIOe8UFHRuHczXP1Mn
jx5HLauPParxCv43OSs+LYvxHtYclV2qL9O16cNpdS/PO6TskJMirKseRq2leBryVLvJTUuy3cP7
okcpNHpG9DDR1/gEJ4BblXz1OnLbh46stPd5LH6RGi2tHZ0sTN2z3vpGojuwU92p7lClwH3eT5Z0
b2hFaadoMdOdyMr0IcntAR6V8N4wNJevxYhFl5lwsq/WPV/EJeVLjnsEsaJi4e2dyiU8gUoQORuH
sK6ObnW77Cmxl+TQgQankyuJiMK6esUBvC1HCVi61+cNjRh3n0LE2o7MglS/qADQWL0TnuaG2w4n
WjAlpnMYCa8MwF/Wn4rby9cjR+5CVyPEi6qR2X6vUlzBodLuZBF1e84I9c1vMU1PLECQLdhyNiKs
cETNFdS41hWnMAX7E6l4JbbCpOKA4+66hYS5NEGpRLyo3xHDCr1xjn34q9O7nkXtLjf4csgBPQFh
vzLaEy9LrX05ZRq9jJOZfIy9ru+WISo+B61A3qHDE91affkw5UNEcFMV3yh4jBifpO7HtYI+inUo
2kylJ/Al4Q7c1ovELb1eUmfTeRnzGxfMWL2RZgttyhvDbauNzc3oGvvJpKbr+1o7NHXWwMZyhpNO
9xpeuBdiaDDzfaT1tY9kUAdMB+KTOlNDv19O54HFioivlvMLuPILDXqQA/HSohOh6XqQvTeDHdIS
h3lIFfbsr03UP8HNJN/KrsiX2mRF3ARgxfctLZGLh4Rz05ryJOyp3y9mS3kbmQOfollZ4C+HdgP/
0SYs1xxfSYidjnUNJJaAdVgQQ9nKgA5bedYKj/2uNfwxflqkFZ80XVTwhGIKxjB3Gd/U7Kcb5ORU
dyUqzDx9imAXHUOhR35JS4IOhHqMSDs4IXds0ckS4rL2kIdjaApE9Sbi90Ir0ViR030gTI88Ph0W
2JYPrdrTGai2HrV7gBU8wznuOiGRI/XAHpV2wsFS2F9R18OR59g14qn6jJjUb6mg3zyjm68qt2lG
Idi7i6wQJLswrA3UfBvteHjjOQjOUOHjIQ5TLzC16khkMVu2pf2Y2/TY2fE32DagntZ6iJsqwwdY
ZQfzYpPhZY3eHiE40XAE+01EJT2NJb9sxincjFnox4gIjFRneMVZZduN2ehXU4RdXFMLT6yXBvVq
vax00kpqhYGcUQVurqTeN3M23bgpHT/Dqgi7cMPUz0P1pPCR+rqTZYGu2c5FmJncyqS+McssCbKE
W0HGQgWu0hmdJPMFW0vECpg/rAr+jUwKaKN1T70742XUn/kS3vsofeGDelEyO4C82KvZPk9EVFyw
btdWgF14xeCHoL5QzJkeJcpC8tdmcOAYgxWe78w87U4C8wAJT+nGYaUkIM+SRJYlAANQYbfzvZU0
a17VWGoPFlaTTROlxtXlRP+dkDO01UX5ujCjrDZwFknMi2ieeJ02B8rqMTAm4YCR2bM+eZ68Tbou
+yuV5AxgBzcHKZET/gJjj0ejR7dn34W53WB1H83XUZhPUMXIsi9ws0lEfWAXWyKCSWd2PJWh9xLL
uWybPKj5Ng9JZYhtgrNzY3tjRyVkEoYhIs7zhFr8NLrlOe8ijpKc2tlF14hKlX7RnMi2jZc8G7M2
IMaMx62T919DmO5Y7bjlLA7XtDeNO2ngRE5ST7/EjuXem+7gXpNYkCpNPtsBbRyMXU0cM07J17Xr
jS5+GnL2hzx5CXFMsX1n8trHvXHJ6yi/6k2LXrKJdvpk/nBxWJMQTe0QEqV0see24OGa7AMcEOsH
yQzzQQxQUxiUX0dKA9R9/fwBVrB+IIqRqYHN0SVcxHKix838wDbplkEbI9uc5OSDZRjFVWvS8NLH
uffhVK0g+RWCnQ6mUKObliMoaLdRU8Ie72IgdM89TR4C9QBnGJ9ycdigcmEDSuCAbF5HzPz7EWCa
X+tD/O7QEzk3PBP3Dt/BOZqa8lzqpnJ9vE/dt2crJP59nDKWUH1/KFMV3TpOPV0le/LXnKbgF1sz
+wV1Td2QRVi/dYWZPfT9b4amTkfLaRjYE70s8LQ7AwN/CIlEN4wBCnRuniqSvgkrgEfRaH9ERqee
BJEhe5j543O3WNU93y5YnH5I4kMYUvhEICpvnNVZw6i+PpcVavCA886MjV7Z59BB7d03PRHecgaU
ChYPFBB/+kJe7urhaIdjStA1fccU6VZnuTtFXjWywLG/epltbqJRxXdDqBWPRQtnpk0kVY2LFVcF
Dek9zAQ4H80PCVi8cNd4gkZ7Jlr5Hi0JjQoUlV4wFjNfE3RXLT0bPcuL4Tr5Bz4aVGPOBEZ4ltJ7
Aq0ptyRg1lgcCuulVGZEYhUS+kp5gUs8sbGhOQfdvWlAwqqZbaJYNG9b9475gnWBNpozR4+s8Q90
9LY6wS0w4GdKk0eSjHBF6XLX2M1+Bn2H4Ng9RsB+N65LupOIYb4IbpPBy3/2hAr7XTU7DCG0X2aG
qgzzPx3uwiRKfsBEbKhDzLABuxXQT82NaPqCD/BwB74kbnPk0R0+24FmTUsOtQ9iC94dUuAaS9kG
IxuNgTiRp4y3vnGUlDetILo7drwqWOa893NsRceYLrYPBz38huFnbXtZGDsQRPJbzcLbymE2/YFC
zx5jCpPJG89JWdU3qwD0SL9e22qRIf2WoKduY434QGKvXAHjw3xC3I/5uFjo9NGC7R4HHb4+7avx
UkcsFIYeiqdsGOB6DKYdAOUpY6rc1eHUuXlIdYZBDdGqzc00u/cNba2b3wduFZfTcxSX4gY7Bbau
Dg+Urqr44AKwYNud3HPS2SfDcskIM42dcnt6Vg3adiKujOFRWKLYj/g/djSrc22DADrdk2ZELvM0
zIFh9vVb2lbOe5km2Q9Mx90LfTUbQGNCvIKf4oM8k+TafYVMCc4lU67jrNEmVlQ8N81i13dg0NN9
qaI75ZYp7jkVv/zzgYuxDnP+OG5ZJWS8BdvB+orO6I/jlolhVBbrRhMIPIJbDToBKTXec5nRk87r
2zIU9aPkqp6ZuXyzPVG0kOfrINUD5v2+opj2U+Tae6fhqJ/r+TM8uurUYZvZQJiN6a9J719c838z
gZes8whJTPCKDH7/dM0WHSaomBnqzSq1nlUye2CITDxvFujHHPjurltXHOLDv2KTB6ljaHBOi866
1C6e+8VA9Elx1P4LZcA/zs2kgxJbQFHiOCjEn+aepl420eJE5EfT8ibE7Z551H3IAXNTNrHlW2EW
bhpi1P6VIGmdiP3pK0TggkdinULayCD++BXi1OKO7pMmWCqRnzzSXsD4z2Pqh7FDQpv5jjz9WaEn
3rptSlhlTKEuGRhs+sYt7+C+4HHkoEXrIbswiHSvU2JVR6dRJnmmTNuKxaiQz+rrkIp0sj3J8LPP
sONXi/h2Q0eb9KWkZhnQIwNmXHMNwRluBMj1Mp488EnI9iTj+RvSL4tPTeEagKRqnGxvZYEOS8Wx
27afaMfER5zO4xtuvgWKTzHsCfgwffREOdXMSgZX+EGBgtqfC8/OhkevOltLpL7/+UPxD8o7LNmo
d5k/om2w/1G56ylMjfOEXLTWpPInIINQHj3gXka2zyubblADNuhpcLWE5Sb7SoStb8HFTv+KtfgP
wgaEFcZKqzRtRjjOmhn5X0fpI/9Sw0wG7aBM+57YQ5dZhTnd/X6//yOGwFNV8N//Wn/nk8CaNoni
/ncG5X/+3yX5bAkZ/tX/05/af1dXwJ3dn3/oD6/c/e/f/4yO23/v3//wP6QcJr26H75b9fDdDfnf
ruI/fvL/9x//7fv3qzyp+vvf//JZDWW/vlpEtvB/RQZIZER/V0SuF/Ifv7Ze/7//ZctrtO/5v/2f
X23y+V7+PSD0z6/wN++T4fwV3ZHB2s8zaCBu46v8m/VJWH+1BDJSLCrMTNFr8Vf/H45U/FVHOuYA
xYBvYgHU/LvzyfirsX7x9F4sSVNbd+2//A8iQVGj/VGjhvaNaTrmIbnaqNbb+08SKSBzQNLalT9f
FOT+9pPsTO3Q1/BgNG0NUW/1n3Zn1nu99oaf1qJ3fjPZ/W0NM+5VMGG45UiTwtjRHLyloWC0ZyUf
ZlO1IYq3kcjBERrgKuv1wZolJThnXX7j5FUnCevK//2Kc5PMvjbkHyozhK+6HklK67jVKwHkfXJU
Vlkf9aGeXyJZ90waKUWtqZU3tmDsunHp8vtaqgFib9r0tqoX+zmMY/XCYuewknRflhK8YieN+NjJ
lHE7VLrLxLh/yzR49lFS0MQJ8/KSl3g3wry/jZMiu03k8JXCpb86zG99xErGMa11/WDmHa7CUHtN
yoLjX184MBqc6lXjeH2NZVSi89HGY6ESh+TguvtFN+ljLFZqCr+pMem66pkpn8jX/lqbt2cYXzmA
OC55mvjj86zJXw3NiUOSZM6BJOYPnMLCXxwzu4VOvjA3Xt9GXDo2ICs+p99XibI1u2XPdq6Tqr+m
hN/KIGeCaBc+JigKuFnah1L3hE/fBH1wqlev3mC1yzY2pv52EIV+INA7u6W/QhaKiGcfKH+Hq0b+
4ludm41oeRO6RqzJpmuE2OdqxRbofMyYTsnS7Jn0wNtxrmAknUNvcL0qbMNgaFR2O0GOJMyMO+66
2AbvROPypVPr5wFYTbZVdp6RY0z6JB2xfA5KwS/QqXMmn93S+CoGXpPm6eo3l+RPbn5/eQ2tNqJg
nWy/frioNgBMz4VGkqAiJJrO5EdT5vxFc/oCt//RsutvjUZWx/VjJcjEOXgWb7kkbc83m4IES50Y
FJjhvlNH9i/XVe0vSevqSJaac8hV7BxSs/vC1GxfOX2rq9Ja6yeFH5+iO16zXk53pWIWNsLy4ljb
veihfidy5BRbMhCMo8NgmAnJ1OSPbcNQOI0n51ZDOXAWIDn2zjityK0B5zo8upZDVavfyl65Qd2Z
IMs9IkQi26vGDSt+tROOrTF6npB8kYMQ6PUMKUDq5iUjANx3GHC+Jdk8bW1rJvXFZMAupTkyu+kh
gmuk534tQO4PpcOpx5dGFR6cwTW/TH01fjNJZiDVDn0VFITW+2a1dJc+qgkMR3XznU4yp+vs0S6C
E7ZsLQbuG3ar7nbihncrFMTKm2nuQSiXe8fK7PuGs/VrPbjTQ2o5VdBGBgNBqBrxezTyIOC4bM8u
EUywzdT0oCInvXLXD69trFE3zFYzYjsHdE5+a3TtyG88Ocuk79DZThT0VccxT9hNUBkTpk3VhA8e
KUrcWr3HQCjJ/IbR8tbWG+NCGNpyjeoZenxomMwBR2LjEl0n6n5M423bwg+Iem88xLo+NaQrRu4+
MZc0cKbUvvb2YN7qZTg96hXQrMYddEQRTkReQgGdSHNn+zINmflR8Gd3as7lcSBzenDs7kGwVAIe
Gmd5YtghA6/0rnbCgbCMoHGIpuOozHcbTATHBkhzzMAM6RqtObI7c+SRMGln0uw2rCMKjRD3ezGd
Rs16qWCN3zHNZX5hV8lzpoctLh7N+uhAIlN4G4RfaWQqCdo2fXYqOqAsgYfF+0hV9tzRZHj1QIa8
DrVNeANqp6Wf4ieHA1lgrwIMz4TOuIhCHZJlUghsyrg/WWUXvkhDi7c0q9UBZ1x/N9gx0/GCCItN
WDC5pSrHnpbW2ZkkCu1ik7PwQAaxt+VIyAy51QeLgK2JmJsO+NquHhYIbrWb5F94Jr9JKqwYGs8H
MxZwb2m7Pw6AmA4DgRM6xStTL7aflMDTGccYmhX7FQSGcRR9WWwnmPGHdkarA5azvfL5I8CEeeZt
8yK9BTlb7tzGbZ5pkSwbOt7yFOM+v4tgO5Ci2bt+K635bTad5BwjGOOp5kDZZWtq59zQuc2IcmVq
CTGwhYWrVwZaVsTX78tAZ1TC3tmQk0QNvGg/QF8s5mZuK41HZSaJayFo4kJgV+QbrWEcSVOFUpmQ
nNqWJZSFSdByIDfYC+QQHyL0AYEe9uPnaA2XNnXnTdXzfpl4nvOZwB2vy8ejbivvQPLCTOhgJatz
XhRm0A6qvdB34OvAM4/mtMYXeo5nrz0rI15BhS1nbEPI5iHW65gWlzNtC31WW+WF07GlC/jajnoR
aJM7UalTbjZT/dSNZXJsq7p47mpveeEU6Z6pxPX1kTCvJGkZLMKWMk49tDIJI8TuCTWYNHkPkQWW
36qZJRMNGbiqlgOavzEwDJJiOMuU/qCFTmBgwePYUCAJi7tmD3PYBtfisrbqFQ8EHOcjPoVTtzTm
yR5DD3qM1yPlAbJWrzsV+116NGIrvdei6CEfBnWN5OSdk37JvoaJDmkVAsrIq/IJOCfrM4gMlCNG
8R0JVV7swlsBKUTPhakFpYQzyV2Rd4+rsRqYgR06u2JNsCO+mlYwx5CUPE6EfgcvLIyzS/fiXi/s
NNxwpzonmz9IosLY3Hp1pn+lHL3PtKniF8Oe3zTVWWedHgXRm9ZQ0vdMinu4PhUEJhY1u2pWGDHp
zK0kPsbEdxBtWyFpxddJiICmuZ/hW+8Jzr3gemzuEwdCITwK7va2Nw6S199JrbgbtBkwxliOqE+6
FR2qTfswLm7rWL5kxNTdaXo4+m0PTidsopFuCwGebLjWYhYXnlVFS5KbuHOt0+S0pLHWdXHrtM1d
BxNmSyf4CXmmbxfLBxUsNvA5iXeVJ396oeA27REVoBDTeGjhXAiyfra1kz+aiSN2beuR4854+VQo
+HXUN8zhPHojcOWdMytNGYjJFDuSJgBS1dn4sYxz9ZMED6R9oZu0t4sU81ErQuu2KzVQJchcHhJy
ePYksQN18eKFo2l7ajHkPQrZhbeNkWhXWbpIWhsj2o1McHwa2tK3J9fcpw2xVDIhxMqoNNxOiMmC
eDLVLlW2uaunwfo0E7cM8thRDSJAIBl53z3bbG7reblhZKkEiTrGACC4rDRj4qkx5NYtoAEoVerP
7lzYn0rM+a6k8N1KpyMRzCMVVxFwuh9U3+wS15l3ZjX3O3dEKgNtuPDHjKm2J3vAGTzSJ1P2l3gB
I8Ns2w463NmnNC2LfVUVl9zCk9dAYd7TgC9JZ2SdAKRqP5vgONPWmIJF0OTpIZygo+rrvZQzSUWx
KgI3t2nIYcoktEPSLdOme1LxgPJ5eEjYHNYgQCfztYYlDqvOcqhKTe0WqyBjT9GmJY2aB40sqPMI
FoAZxjQcXNG7e5r8yV6zGv1LxZm9B7wLPrcjPI33hDI9GZazhN15N1MUlFnTfEY2bT+4RT87j7Ah
izz0+4V6ZU/cmXVTKYtqeHSvtYxvtYXaTRCywzCr1B+VLm7J6qPRYiD1qwbl7tkYeiAAjjEGo6d1
BKEs1lvO7vYZxso7Yi/n7mKEJI5lObliR8pVzTqeaeaFcS09d6AJLkGN4zCdPZS+Rybs5h1PbH0U
iyUvLm1zBjaiT37oTge9kH7pNRxDArKVkvMTfPnmPcEu4NcGHUVvYUmBFyAgdY/ppcin5ey6xQJb
uE5seLWgqDbDKJoHabXlfUFM+psw41bf6tIOmZCu4ajsKgSlWoCF78ao0R4GHtFiE1dm+CGJUz5Q
E3YvMmTCS4m0qKOWdBjikAncMi7qd2Eqm720HdzqGNj6eZPWrns3ebV+cDQ9n9iN+uZ+pO+KqthG
C7jpynE4Im+qP0y7cL7YKJajTMaRcZ4dxXdIT5d9X3HnxcId9nkzOS/T6gZBZzuBIhgrcYm8vDhC
IkMSiFKZ5uHY6WR9u2Z6iTN5EZgqfBtV0QlqTRxz3CFe1qEz6s8clR400fuEySXMUiwXVF7xnqV1
5BddN57d1WLixH27nW2P0PIxCTcqkj/mLlFbAOzPhW2629IZv/DgJkFU6NSMlWKRZp++GcIMAobG
6aRA1BI0jvtOPOASNO04HGCXjTdWpOc3Y9S/Z0Mh+KYHbTePVOOMmlrWOxV/jT1JlVExPjhLDXkJ
cjrX+qKU026NKTtFgz0F44BSwI0bjdwfYD3zKC8YaZMLAQ8ks5NneM1jZf0SXi3upyhKbjwDW+lQ
AmhfFDGTs6kXB8qfe6dUP5VIWwDnY0Q8rNmC+R5w3kyhfXLwtpzKpteCDE+GnwzNzbxmueocSv02
sqp9TSTrtW6H7EDMt3ghYJ7pvQPkLtVIaYSUdjNm6ou1kyQ8xs8HFCW7qo2ZmJKCmGveS9gWT9ms
Hgsa+7seMNM2TdRTWTFYbTvI5OP0PBeOu+2S1HrDn0YAbJE6d6YKy2dtbsKNwdBjGca3sFjKu0GS
eapsEWKMmJYLKjd28+ErqWUVZIX4AJCUA5f1Rn9wMQDoLROJqYACnZpL+6yDlbpB+NAdK+rdXbOk
j7QYjk4M0ATOWPYjT9LtmM7LLR0EE5Nu+6ES/aNca6lEM5/amV3SC2GzUtme0iKDzyyzn8DH0m0v
JJlL2i+wsQRpVreVPr9VUzXu7Hm6KyQY/dLpFIA0WzvZwI52i236uUlU6xKiwuhKsGeD0F7FSEoB
FeDNNEB5zMbMYblp0sDrMuNipvUYNEzHTllENdnrtTxp6MEOtYWYhQnvlbJUbFIdPEKazmGgg+wO
SHkkKRw2IwSt4cZE7vaJ3kthvRsYXKWSrqnHJuejeZiftMhxz+4yej89z+v80ZVRMObRqdENTvue
+amzc50m1A6G1AH0V5dMFvKWRIVxn1ILb2kD/VK9MxwnwtORUJCIR/6csUPayH08wEu1vZ+kJDwu
rUXWrmdcksQ7k7z4a5LDpxnZjOSyk+HAthPUFEkvPRQ64TlBfnOhk3ONvXCf0wZiBHFmosfKpuOA
mDu32tEhfClz7ax56XOX1NPFqpX2UIepuxVG9csmLWJojS/GEcfIc2M/E5zkepldh4FZXzzUJFV3
8Rj0Qrwyr3lNqG8ZCDSHsZTnOmObc5lFbSq3O+VkjnU5dtlk0uzHkU0y44Zg1K69AbeqoaZl1j6a
px/QMTCjC4LkOBZGNmhzohk5Wg9wSSzntiJ8kTFhDEsa37Sf9wDbXQPtaOOi8wI1+IsbnED4VBE2
UOn7sJhf6kgW96Zn0ej2ypOrmzUNgPxZF9G+yLU0APXus22/aL13Uw/5fDL04Zv+XLnh8yDk3upw
XHfmEzkRr4WpLVDW9Leqa1mupu6H0Jr7SorvwipeG8/7mFT0K7Xcm5GArcgcOI17v6JcHN2auttA
ErSJCEPcErj8sAz9OzzJ6QxLl7utNocdMs5j1Nvtj1pbdVRCZLc9IkNqRT28cYoqDaRmOj5K94xC
E9Z0lmOx0NrGO7Dj1RuvK9QeprKP4nSjN8O4BRK/H+viNHfmvq2sU0HC0MbQ7ANjlK9ymectl9Mh
2FnOadi88WE+whg6IHu84rmagzgfd4OZs60OxyRagXsxovEqa/PVs9Hs8rKyb8sBbCbntE06oUwy
kJyJZtxBF8cvoOsEXCYezOv6IaM2jyAi0/Pk2JQ7mHRCgKLFyR3tY5sgUudUsfEIfdx4dnua4+Rl
JeZrKgYANUTvNhDJxtFNqr5pT7MpfHb6Kd8CcditWLvNOEI1o46/1xYNAUqx51Ue7CW9NZK2C5ZF
Xq0wPfZzSxaqm7+mUfcw1myU4aqypJD2msGv0uW5ZtwBRBS6NdoNbDNWfF+wb22STL0Yc3zS8/DW
QlcDw0/f5+QCEqboHWOU+FucHwfbrqMnE8XHVreHN4KpVskA+d9lgbekEvGhZikjloYRct053L1x
TEu4qvWQSXLuvLct0hGsMkQ3OhqUeC0zanR6BD9jkNt3uSZOcZQzfMOKvc/KDoVIWKbdy6KVrbkZ
4ooGBt4GDj8uENXaYVWMtX65VABUjkNFPN6YYGrCCO74Bl1kEHO0hgLPkOJkE7f+nRujewwJCvCJ
X5g/+qqE7ZcU1cnyuvFCpVp+qczKXxcvao/QeZJT79AZpkcwo45s56J8dNo4/gy7QrzRYrMOhPQY
d4CMuue2Q36XtsS8GX2qcyzvw1PuZOoUVRaz6+73JVUvVCaIbCuOP6LhuNdRqPqq6r8XoeVnHlu5
G52SDxikLuo+e75zSfZd14nuodPitWnU2xzlYtHuSCgYA+G0y2221OFFwWMgp9iL70izXw5WLbwf
DLZteDX2CD0xbl6cMS6fujjP3iOVIQ1wq34X5+xK5tQbJ72dtHtysrn6mHhhknwHjA1mnXYMouMQ
zRba4E1rENFJ9HO+8yyOYfrQT3v8iCOmMEXDoUOMBW72DTY5XYcauu2GaLLEl4kMHx143L43NWLr
FHNz6GSTI512JMS+AumwWr4ZbYcX3lJ4TKtu3IUVYjfcTBx4RaTjyEtIDGVH6c5l7jb7CnZ4tsFb
I5BMT+OFQ0eJRaCMd4oIWH/SDNokZpQ9xChZH6ERR0eHlOmvYeidh1h2P0wpjQ7SlnYpOAz6hNZa
m5DC+FSXxr3dkq9QEmeOAwKoZdPQ0Wi5oPcwcdVjjYtyV/ckINPqmveUMcPbQt/gbFeu2pYGGmar
abXt0LsUro7ozm2k5c9g2DkPC1bsuiTvJa5yHRWQZ9xA52XMi0X1hNbkmHopnZsBaKhb1sMxa5G6
Qy/VbmM9/YlkjGrVTh6JdIw3Rd3c9rke3aDhZJDhlk+J1RsPI85fes1lFSNfKLAQERtO80uXvR8a
sCGllZbHvPBgNWdLdtPaBF2kU58fnKIRPgAZgW4rLkeyIOrqc8nG4UwsheLEMGhATdcvti3T9hSR
mM5chc+BOzMAjyAuCJ2IYbWmx6gwe0iXesNujpcuVYU8lk5BDKYHcT6CKusPUYuE18XWh4Oq9K15
jE4JhIz3WXBG7A3EK9G6qhi9XV/mmb/KoXLaCheYFrE36Y55cb9PPKMFgcp2EyGuuc3V+DTUSkFI
TWLiLvT5WKmS0HE0FujEwvteSXcnVZsRAZ4tp6brCTwl3ijAd8cplLCevbs2V0mtQowaF/F2SePk
gTu3/ypz1D223UTE9DAzYWADiNRoxc7Jh8dwqMfHvrIx8jO82ebxVL5mODAC256d05DybdCyrvzM
aWu/dWJC/kyj2dNrYWxia/IqGjpMQD2bew1x9yWcyc7mei7Vakcm2NK8oPgsbgw3+2m1U7zrlZUf
h3Bs9rXu0EDhzAXUGio9c8MTz69xN4ppuB2z0tkaNfEXmP0zkP9xvmOs/gaqmMTeDNE0MUDlIYFQ
u0/U/DGS3OxXKieAOjGW6NwTYHbtUVN+RSlZm5uCXKNV5FLuY0tvT5XeNhdGUYgncBfR4wrGscFH
Yw2CertEg5VjHoK67+60iBSTciKgww5DfY+KrDzTtARUglFih9Xhe0wKE4dKPB9NWBVBpKfiQ59L
N2gxx/hxBEWxlKLdtjb9WZJK3J27IOEnmiDDD0+0T8/asJtrnCKt1rCux4N7oQeD18m08ksEqNef
4q4LsDwSCUOvva1z1IS4DZ6yKe1RauO5Lu2GJzB12xMieI+41GLIj6nM3xk25vsm16fLyE9vTT3X
iGZ0jEOX6fIpWdD/9/nqI7TlTVxYlPYLcnXUkg2ZuRHBIKFd8KQ7WsebHBFBeO2sQ0vr7fuVU4gQ
pu4iKuheJY8jKc77qpBEQjleso/tQiBBqery3sksJlGIXJ7FyNRMdN5yAM/ef+r9UF/h5/5f9s5j
N3IlW9evctBzbpBBBs3gTNKnvJdKE0IqSfTe8+nPR+1u7MqsPMqrmt2LiwYau01VJIPBiFj/+k33
jtzA32pKC2+yj2mKuXQMz4d8LNZVH1OGgalcjQHee1heKiC/Ad+AliKVQ2j3pI0TvFrFyYMt2wTc
1YgfTCqfRayCP/MznasBk+VND2XpJMFdYjE6bXvfFu1bECTeRVJxlwHXN7uHHHubi5yAirk6Vm+Y
GE9dXP6SxkyVhWgsNVggRDWeRj7xK3WwXLY7rXwiqMi5QguWwI9WJUFKLrsMV3M9Uh+LzkPTVJjt
j6RDaIlQupNy3hiQd3PI384MQytr4/n2R8+lCLw14JfbSdrjuZfXJ21KvHNY1tUi5EL4jM+88pgT
Ar1BqVufNKbd/iCEIrnWajS8M88wsPPO7Y8uleTWKPTifyQIpM4tpzUurVxTT7QIkwzQZCYTOzH2
N1QWi5Iu5Hnp1dkjvMv4gebchwNtfVsOg0u5SYMTL2+uYrUPh3dQ6OqMXa+9GXiU0JrpQ7Y6L3wt
bKe7LvS025IkAfyFmmRdiIGOsq5WC2xynKuo7FzofehaICCXzQfsjCpcwPcn/7t3uF5ZghivOFXS
RTyCaPgsHWHTdZdWE7vzXKOwLlEE4jXSMkU98umFmlT86TD1iIeuiysfqgnaRcPdahZ4asOevNXV
0ngqRBmhwo6Y2VHPe0ofntdp6XOPWlM+pS5NUYRZ02/L4kpZ9HZPh7gDED5Hp0KZPCCqmxKSYnQD
XbigJ+TODMtP5jkRvTJjsTgJDs8UwYQX0GbHQ79T1HloNN7GsxL9kk3VuUolv0W13KSdi7LMXgeJ
evetMZMiV64ZhtwAWbKXe4FqP2hE1S8ymtbNTNdx+V9Ps5LyrFduxd61yBP+96DVQXZrIgaujM6m
J6e/FiiPS+o+x2nWkKErCbM9MJBz2STL60XuozS2tSURNix1PX4VGMuh5yn0vntzgXbxYIjTASzH
0dIftNlLeROoudefl3GKj3XgGh9D0jbYpA61X5xFdR0QUh37DOpqQ1deOH0evo9pnfQrGaKZuYxl
qSw6O7O003AIRgMWlyL9Gyz9xWXuqgjDZ2gHUM9zyW2XhLnJitNkjKmX2ReMcQXDs39wQVHc27IL
22bid96EmMBZnJuFamaLpEPhNhdD+QZrLacjyxeEaKJJxvKiCf1Im4mqKp/UxKP6BfmOH0aqHk7T
alQeE2/srMfUNMJkFcFL6LjrttFpnAluGwMm5ixEpzbhdFuh89TBkSrPadPcN4L/ZexIMHxBy5KO
F0aLjcO6z+zmxA4yAlhIDVK1B6TMioaCPlWLLfm2HnyrOCznktdyPxJNNs60BpcAC6r3kypJjGgl
RF+lwxRhkwSegHwLNR6GruvF+Ji3mQ8OUaTXtufByZKWRgrU4LGRbmCu5qceNJ2FRn3qLRDq1t1i
wvRWhHZvqkI5HVWcs7tYHcuV31AX0YKEre6TWbcesMi6Atxmj5BDlVDLdDX9Zu4Z9omBeXz82CEL
i9ZGhyAVzaUfhsuO9kfcrIE+UhqiWV2ckYJdAlaGZozuMOpFVdK504x44bch+Z02rIVuliWTlLBM
m5bgxgZGpu4ZqXsGVmLXc+mb5rvbxhXwfZdRyMVgv6QhWk78GsvUGOaZEMWbP8WQXIoow8LDFH7+
IUdPu1QK1UCCyWA3zmBSI+vWONIJI4PqhqTiXoUmqQ/RKd3T3ATpyYPL3CACAptbhdSPlF9NuUVE
1zxVsVAm4mcEqHcy/9pohbXwDZb7TM8sz54nnq7EZHCyMas4tTrqvLVGC3oPDgPdNimcRKFbEo0N
f1euOM6qIr6g/ugzJ5ynJf1qS3bBgu9v7rjkvysE/mz1cUDhoKjmJYhItVayOj3TsgaJH2ScOeDA
evTz+o5bss6k1eE75QmEz75ymyWalSVXOxPHhTh+4I52PoIbwH0HNg7MYQurtFwo0kaoNprtPCv6
9JrZhP9cDU9KBqMeSTws+1adBzEQOleQeq40+k/6kVx/s/qx4CQ+M2iI+4R8rJDrPTcZIqix1q5r
AIy3smGzyNk6a8dI1lpXQVwIqUxAr097QJBF25nuWW7q8NbLhFwqe2t4hLdiR0GAXZqCS8Aoj4ih
80dQDz8jiN0iOVHlRlXU8wEorUQMiGefP+OqshrzxiFgKcVeX0N/NxpU17w/HUEShywZn3ejZxRw
VUDU8X8HGWUboz+1tPq2Xqpeaj/aOsYm80KjIgx7VZuHDbYD2SCWVRmRRpEl7IhpAApUZmN6EQRl
8Eh0I/Mh8io+y/H0uJOtTM79wbtPCi6H1pA/OCC0nTt3ZKdYc2IkycvKw0EmF7ZrTUxrIU1yUApX
C6d+dT6LKocY1yiTSyPT+itAg/ZkzGhFcv0J8BZB2O65PZTW+NRqOli3yQLh4BVawg2I8Zb8wWxZ
TOzmSlWuAMfIoSPUhvtvee26BCfakaUmM6fusznRXChXSucGPZZL87NbYY9Emuhgnak2bqyKr102
Kniuk5r5KoJ7Sk4eqU+FEb2OYWWt0r5Pb9UWrU6e9wJ10yDWtPvUOUjwadOr0Zqokymgm8J/ZtZc
HYvKM2kQjNzIKYHQt02KjcbzwitcFW9yv6zX2JuE15hEnHqFRiaIGFBIxUsFdHCbEalmGKSaIGfZ
AAOCaLl5DAs4tEH4tCZ7oFfavYggA0TDtAOEMnhUcj86RfD+jJuYf9PH4kefpeW8rkhtdLqMtlmH
NNosvaUOkzkvRrEdbGnORMbppLo3pdb1S5VQ2k1ltOMainHzjrD3TYt8EKk0GRZFQmMw1vOHiAby
Fj9h+wJWIiAcyXyoYUlvoeGYL9CfbrFD6qd8S0EKLB1GvAPHN3Ym/AzgLL2YRaadJbJUVzHwSwnI
M/OKwFyafv/kclA1vZ+dGUoM0uG9UEc9uVUdzhsNGgqKxHsptQKwPEbNNbTKrEJEcWkENJxrY3ix
e4pmAgYpAELjXRcJvGg9Sy/RNtG4tv1sxWs1ly46403bk5c02uGLlaiYM2Q6PS/RwNCRBIFgYE+2
rG3c0jZ6i5WSS0Xf24CMYb2whvHcJ/F6mw/WvWJYPQc+NEI4OLQiVN3+kUUY5Bg6XYxBbkA/lHnW
G88h+THroFQoHz6iVJyVqfPTbqCqmGIk25RdmoSdtLwLG5pKJKJuHE1ZaqW3atQa1Fs5GRLzShAh
cVoRHLIdMl1cDL57nYj2NQxvMxOlNvGDy8IxyGVNT1U1vDD0ul1gHn9FCIqySeoBAo2evE5G5kPu
nVdV5j7lbfYY1clyCEouih3t9kJFYlq67s82bFYYkQ13pRT0I4eb0raBtWzrRCvLC2xQsmXakKti
Rc8Uwgs79z9QZ5OYZgHb4G++7ErgNztSVjhbngyxLrls6c4asTA3dDO7DAnyXcFOGU40kpOAMz13
WYX2U2/kTxhk1HMc35HqqKGRzFSjP+tLpLlF66zMDpZMZQmPkDohzyVFSQK/+xJzrktTxve2Z2/9
0AgWSp5sRwApypCWWqt9dbAdmjmJ7ywzJbyQSPbAgcr7rPZPyCdeuFH+onP5iwqlmuFA+LNCJtV6
RLLGHrLTTE39S7cmAluED55VrHUvh0VYXztqdlpp6SXhNpvRdhagJRs9qC/CLDdPK7WaQk/CiptP
i7AnxJ3aS4MTI4Gol+Ea10KWXViTjizNsnvfrtcEZ7rXSHeSZTYoq7EyTuomeg9bcRFlxSkljjaL
JgFJqBDgraas+tgH/7dVeDFh/6phxTPPgLOXxOzKZz2COdT6PnZLcBpmMJDieRhiLFAkAsv3uBOr
UiHoCbC1u8GgQd+2HSJ8B/+ICV1PIA21lkwX+LSf4ZWqXVQG55ZgBbhEDrtNhwa9/gwch1lP+rj1
dxR585lLLlBekeNrwIXB88wgDTbdar57WUKyueziiIoHgogT8cNQt1aLnCNmbOUNsfEPNtf9uQ9X
d2NTgSgp8YzEFM5Mdk9jLEi0NZDxcYJxqsTKHCMPSI2pC4bqN1v6l+2lUeoGxlyWctU0Me4UaUdn
L8rnViOLszSx7bM4LKq5H3XXgeGuR1rh1BLYFah4i62BcOyTpkqjdVf1p7VeXhBM88DRdqqSPDET
JXelIFYNSKyauYkysqGqzkiua73Tr4o2QbBKXObcjtyzEKODogk2FCe0JkGGIjdf+0XZoUN9BZym
14AL11zNcM8YbWURyHJbW92ZUpegQN45wbfbrI4fOIngq/ULPcnu80na1TcdqE3GPXs2uK79ZtgF
QfONWYtmCVVGvneGHpyHThqe0Z10zj3aoSd+UOjYdnInXLitNN5MnHO2QZF8RA7HJcyTZJGkATd3
q7KvyQwHjkJusoCX6yw4dBCU0DI7SyYP5+8LF/7PVAmX+Xt6W5fv7/X5S/5/gTTBgb7/v0sT1s1L
8qsMYfp//y1D0AzjL0eacK7498kKFRHSf2QIxl8mJjSTk7OOkvUfEYL+lyk/A1sAQQhbEP+IELQp
L1HHForgFYMEREN8R4RgTLqsf4RKeDRjj07ZMf04TTP4m3fVLB61tApunVx2sPvv7KRpNm6ph69a
CzZOS7JNHwN0Nc5GtSZznpGAUQtfKo/sv1Bi6FcP5SagzTz4Wb+E2OrdJA53JF0dgssQz7DHoVeC
u4nx9exlnb7MSDXJmyK6oN+KSK+nFJI0h+49+PvAoa1yo4hCXwS9299jO0gXze716MwvreInEaYr
G6rwNUHH3OZEabTQFA3Ky3knR/skEZBtVtm05QVdV5xJU4h/W9d/S5fz/+byll8u7/lL/v5fD+/l
G7qtv4U827f//tf0Z/5e5IoQf5nYixLyZOFEjNyO1fz3KleE/EsHMDO4j2LGKVT+0H/ENhZhQiZ1
sJCGBjHeQQHz74BPJDo01wVZQ/heklcgtW+t80lK8886xxIUMyvh2PwAjFbQ9exZWHqJKTpJuvKs
Vz/dYhP+0YXv90PmtLnbaNSf6Wx43AtKXWBmQPEWOJGur6CeJy+ZFp4QsgK5XVFw+ejDqdRPkFZe
mnltvBh2Jk4bW03ymR10dPNItYPRDCnMfnK5BV6GTUThHA1Z8gipt8HsyaVQBBspWqSUmxJTksem
yDgqw2xY+40hX+GZKC9GMuh0fbVuaUDZnksT+ic5hsPWUu1uEZkiuP9lz7r6e0L+C6nfVUZ7sPrv
f4k94SJ/zrbZVRDoE++Ed/GkfvvFtjjD3r+IUv1D4n+OuATsv4oLos8IN3DnhhfTOMRFAka0xPh0
hij5pxwc0JPYmDwPYPr2t0oQauoshOb3oJpRMsyIOizhNPnnWZwhbAR8aAkyKksa2lrTBEtyRsaz
P3gO8q4M7NWBhh1zMsT95Tn0llgY2WUfwIf+TeK6774eDes45zoL45BrrJe9lXmPp3rq6Wuv9c0b
J4F0XQ/wNwYrD+d4nmqvbozLnCtr2gmJetaGndjanl+eRmlrXOmpH1L2ZcH3DNmnd+CgTgP14rOh
I7inMCzpfejU1x9p4iZnqWobZwBngAl1K86mzOfF13O1b9bLeI5maqjQ+DA4avZFsiOGVYMjrHeI
G09KJO/9eNSWMg/rDa38+NTtOpXyCvkY7SXWfp+svv4B+m8fJz/AMlUa+oZlGsLee1lJWPUlpf57
MMYqmUmhpMeBOK54ywj8+hhjt1Axc2m3UEVlsCxadXhNDAC0+YgD50unFdCKMFrkKtiLS4lpGdry
MS6eWzC55QhS4C8AWlDTjIkCJdYWZrrMNEt5yAJl2ZpqJFeejhcF1v36zQjPs9kkcek9pjjI3iiu
DaWoifFF+Pqx98MEMJNlV7Kl5G6gORIN4O4aNZAQeZgD/dTbsi1mmTCHkwHt01PZF7RLRzXIVpke
qB++2osWJngPTpiTsHcRww++9SHX+iDGFVNGjueA2g0y3awc8ubRVNT6wjeNEb87aV9DpJAPBBd3
F/xXJfwRsFm2oQzKrV+ea7QD7nrbvrZowRzRX0+PsLPtgg2wgrGJcwRZL9r+tqtBDmhL+ZoXkCdx
/B2XcaTgqIBHAACTa8y+ntLPfLH98RhSYwPTpuW8p6gsQtXCkqp4beDbPUnidJYDaRhY+dRJiAjI
ES965FibFuTHr918wNGwuhFtOqEwLfuRsLz2LEO/QDUHnrShIow8MA5DWdPUtwCu7EKfa5ZdN/OG
JNU57nPVNX4N7Z2whCB0t/a6O40k5Noy61PNVa1TNbP0EjoPRWep6C2+TBDhYVM3H3z92qU0W0Lf
Q4TbRyZjT/vO8tJsyzCRoE+W0YbNsfvrFpgQP0uo6fizo329wGEKyxBmjLja0j/F+mJWcbocGZIz
fv91E32mcpTb9mRdsHeb9IPAwo6r/6nGpb11onrqUFveQkZUHV+/6X09+PR00ybJa0aRy8ez93Qc
1QCdZfVzcNons8zgDeR1Ff/Aj2oejg7WWKbXjZsI3S0cCJxCnoMyjM4HA+DhyE8R05m4u+g+F5wq
hcoPQjqyO9EYDVu2L5zXDObODzDYhNhexyivRFiiNetb9BKYIYA14fUF4VkxPOXJT6vuSYQmSHvc
FZc9ydoxnnPNyCrt03dpu5JUAojd8Ppat9mACJcVnJwyPRVugKtPjDcTbVE4rwyZWOWRNzld1/Ye
iorkU+3sEKvC2t19KDUY7YJQwxdcAfC1NePefFMrOnAln/olIgNCvFM75ZYTmzTncr6edyyFnVkV
ULUsLI8MxKLUIghlQdRd4DdQLzV6qZMdiZa+EMI6fGB0yq4gFII5Zv4oblGGVRdETtGzpv/9QLix
uGQvbrH50zaRWwTXNE0zBbsTG/cjOKtMgFojzp2VbpZuxNBAwMwVYeARoNzG0WidKKOQ8CCy5kyL
rYlUBAPZmTkSjR5iRbRJhGrQr3aQWaRHZlD8dqo5OhknlmowASRN7Oec6C1mXJUnXkrhqz+MpsQd
HDJGhyWYn2DFUaVDaS00p0/gNpk9rWugxGgMY8jPeCEukDqotHTpJMdJ/GiJWt4U8BJvqoguzzzP
dXTAvWc2p07vAaAodZVdf35j/7/W+dd0LvzvpfwSnV/5/vJroTP9gb8LHUP/S5ucAbidUZpbzj/V
vG7+ZUzUkCn0xDY1fTrv/1Pn2H+pFDqU20Inao+o0H/qHEFxNO1iEhwAEsL3ypydj/YzDEzj8OEO
heMJ/3FvJwqkEkO4tY1ZbSti1SHHXUa9Uq9/mY2r34uE3UOdv9aZ4AfBODp0J/XTv+aXu7VfRZlA
9EwOcRQXT7UTY3adZi1ykcbH6LLujkXr7O5FnwPCuJZYN9vc5MEqdveifrSKxBrRp2MUDmsZI68t
Tc36JKJRcGQz393L/z0UlSKFIhNILbQ7FLmHIYwO0o/AKNJnvlGcHOnN3H09g5/3nn+OjM9hMKDg
tssOQaTl597xyxRq5uD5Wt9ATI+c/Cq1XHR0olPKW6EodEfiLHt366T1Z0YjdDyLrWZFKnb6VBGD
tTK0MX7++gcdmGHWrsq/mGBDGHsLp8KSJ3Mafk+I9QXO4JZLz6OqqxevYSP/g7FAt+RkzcPZvTcW
7qhJkiJfn1VkqV7mRdfc0T+UsHugKh/ZhLUDa5U+hWnzSRI4CNK1+z67AFpQ1uV4t1UhRtGl497R
9IL0linZuWzb7CoacQ331bpHrqxhDFSoU9siFTCwlRACu8rxy+U8bGnWxcPKoJl6pBA4sOZMbqz8
RsTjQHB79R54eztqUWLOCswjwfs9OpUiaxZfT/uhUTDOcaYDCXOp/QBVNYXE7duRObMKE8secsTv
Isv8Zkzq58pmBbGbkdFqCmnvJZUETlJ2SeSZM7pi9cocG28b2pr4CbJQbnXkpWjGNMNZTqjP7ddP
eOirgsOOC5XFBk246LTKf/mqhJHDM/R8+k2lj7tbWJsYTHhqYsH+drlpA+GTB9WiA4WM5g8zzykr
QitgEc/QhWXvrayOFdcHZp1VZ2lYeeFHx/a/+5M8rkhQgGke2Yl0r6McRlcOh+/u6yc/sMont3Yi
u7kJ40o0/YpfHlzB3DE1nJB9X1OSTQeLVMwQbRrWLDElYQ58zz+/HvHQc5FrRanFw2kcA7sjujA1
icPxJCVzidt4WXn0caRcfH8Uh/sigCJXUSDq3VE6EWjW6DmgL5GpLvMxpg+eKfbqD0ahiuCK9omr
75mEjQkgXE9gFIkteXulZXGwtIuxuPx6lANbLBQ23NGIPDUtez+QTpn09Bh8SlrThrHW/I7e0kCW
SqdgNvz1UAdeDrCXRbaeUDX4VHubHo75OVBJImeJNbgLu6fxk7qIWb8eZZqWvTPMUac6mwWHKmN/
2yI5N0lqlXBTOI0N+2Rn4egT4ZcBC7AUt9g7BPAN7CvUq0c2zANT6UCPsThDLLST+1uZLcu4UAgZ
mhkddE4kA8mqGVv6oCX+0V8/5HQY7T8kYju6NEh6LBKSd1cgwWlW3XOUozDLVnFjtmil0jnxN0TF
pAKKe3Oshj708jgL6Mpw4+FU2NtAcQq2a5JqjRnW2siKqgRXJD3UjjzXoSmk3UOctcZ2DYa4+1wC
CucougmUSVt9k7mGv0LPUF50TaMf+YgPrROpsilNYCyY/t5H7BlJ15qdYgC9m94WyxOxTdSmW084
zlmoJwRxKVF8V44eIrDcOBZFeuhJsevCaUunDsP+bvdJs6w2iJ7CEMRJUJpZClx10ynrc8xw8yOT
emixYDJKnwN3JC7ze99d2qFdd2TLqyu7y94lryFwMREqxw8TI3syD6IjA/6+VizQHU4XEtbAWyge
dvb9JmWHtNvMwEYn0Vdh5IpTiJZy+fU3cGgUwr8IzNbxPDMtfXcU8k6rxkXIMAs04vKsqharLHat
I5D97+8JIHrqdZrsw+Q57o2C91U6eh5KIcAc8zZUfednk3X1W+yO4/rrB/rsau5+1RP4iscmGBId
KWtvTQgIxzwqFQx3Q0udoTzKm4WOwxCdR62Vl07XNujs7K7NZols9Wop+UcAmqJT6wXhJcHz6PK3
ILHNonTWVa2hICTq6w/samNA166woMdrxPjAhU6SH1HnQ9hWzbhuseQog/OBRlpEwjnW7rMgVAoI
/GmMJZqv4mdr8cn2szoT8g6LYFwho7TB/DMNjCQm+iGQr+iBalxlTdypZBo+It+FtpajC+v5vcLs
TqWWGnc+4WQS2YSTViuPH/zDV8YmWYo0kPiFK5hB+whuTqD4+dGCZW3FM/gbCt67ngF5s9FlHyxU
fHTtIx2OAyuKbrPFPQ0EnFvitBZ+ua/EfWgFvgcW1uILd540+bM9aO72yFvmL9l7yRqYM7cOmhds
33vHepT7WYUIX5+FyOhPQx1LdptkJigzqD++P5RO6QSg70yf4t56CotALTMZ4A/QJzHJXpGJadUw
CSLbIZZHzt0D11yLzhy0VypwCgZ974RIY4FmM6aAgt5u/ewaiZ4winPnqkTYk+AdE6M5sJzEnWul
6qBCt8XwpvsQM70+Cq8LfHqOTPXnzXp/riWfE21aulaffIVfX2iT60adccUFhBXxSZ2byPFcPZAb
Bd6KBb8pts8LaNIF7LwQRwKAsf6iajHOnGEZWCNzDqQF/11PqcNiC1Zc0dvqcGS7/H1/5n1Ppo+U
hJYEqtlddghasyrtubG40KZeqwLP1CjH7o+iX7x3g4aG3A+b9++vDS7/VCO6xYHu7L0txGgBPiQD
U5NJ/SwJSQ9N1IDsqDpSLr4e6tDz2QAKKriUY4Pe7j4fivuQ+irFwMenkFXt0YTJ118jlSYePbyw
umw8MqMHNm2aDA5oE919kO+9ha/jMJaEONDMGjz1NlUuxUPMfzlH/wCo+/XTHRoLuIkmPpcJR362
MX/ZNFJCa7mE4aDBMdRsNawB5rLT8zOlQHHyB0OxlIG+Aef41nYn0ua0w/SaK8tYax3STZXVEVO5
QVH9k5FYiwbdKsCQT37OLw/VjckQEibBVXZQ9RXBlG4Nd9QOVxnF6fesa6fanOauM+H5ECKmrXH3
sXxLd2TqsiF1Vk4vpEepQsFsvn49eQc2d8HBik+qDbij7xc6mpdorUbCycwvtOQyKknwxbkU/4Y/
GIbnmEhVcEQmvtWvW46jdiHCDJZDD6yxTX2hn5lBr26+Pwq3Ei4lNEE0db8Xz0YGAoZ/7EzWVXvd
O2JYeIUjjny408azt31iKCsMet+UoGCCu88iCYvCZEKRMyp5DkUj+XC15koLrLNMAUr5+pEOfEfs
Qvp08sIxINN0d7BwbAa31xmMAwZFInqFlaP63br0xfeRLaBUineVSsOQ9j6zoDcUGwW5if2+6tln
FTquFWZy7errBzowe7pGtQSZTdD43QcUZaV52DBQy9iximOrQhpBn/TGbYFGnBzwThwBS/cIE5/f
EQgaxDxWHs+337jvsR0YmC1wpjx1p5i0SDzi3l2fKADS12OujW9BNGq3OORmUyZu0246ft/6+48N
2QooQQP0otrffY+jbuK5zhVvVuBphdZfoM8JFfFQky0xJ4+1O/IpHJpmdg7IinwOtLb21g1EYwwC
SSAB8lHTbQmLYuV0vn9fY62I4Egq118/34F1SkcEm22YIRN7YG8TLtseMPwTJ8ZJb4U5DFLn1kNn
YJlPfzAS6JkAKsFnXBe7M4k7kupacc9VWfURiJCDPHdCAsvipu2+DV3APYNIAcdKfO7Du0N5Dso6
z+CbRvWFb19qPSgYI5ybdn+sSzO9/r09hYPLgdYpodjJ/c1e0pEOEeCZWEu00RWnwq1tKcMiNlBE
kKJr4mWHhdOma7mffT2dBw4AIC4wLuTLLND9izdUng7fJPZMWPH2PWcRvIrYH48sjwPL0ZiaXPxy
Lh780+5MAmk4tqKzt9hWT66MMj5ZBbdfT/PfK7LOvn6kQ4OxO+ufGeokm+8V2gWKI7UV7Jmmh28O
CVYqoj8kfkOodjS/zeTIMjk0hXRapk4iLS/aebsPF4+jMpV0chaVRX+DWQ5xaqgbj3zRh0axOLwg
gMGKNPYPNy5bZF4SszPDm+c+cs1m2YVHa4ODgwiVFgx3RDbLvboe7l1WFS51aIar2rmZN/KiRDy7
/PoFHdosQP1BV3ka67eTJs30Am8lm3wzqtm1EZjGSV8Y4QLmpvIHyxssBBI2e+905uy+GwSVJncz
LvTYw+AihvvyWdgo8ghcPN3V9z9fbvFgO3TjwFj3dlvY15gsQQQlXjMLcL/DKsyurCk1bhy35CDI
haXkZ6WKbHAgDe/I2XJoOrm9cT3g3GL/2HtGL9AGr1FbPuEkUh8m64SXoEGrjjey++0Swubao4Ne
sdXDM9krWlT0i9gISK6LLQ4vlRK0WMo08RoKiHfkqX7fEhmK9js5ILAneLbdN9cVwocxiP4zIeYO
0rg+6SyKQr4gs7TqWTuB5Tb2FrQMV18vzwMjU7dwIWYDYZF+spl+ueaXBebaeDPpM/iA7hr/+fAW
8aR9Tw1q+5i/6AHsGIu46kHQxfl67N/fJQUhFzDaNHTR6RHtPjXqeBxiqC7wZBJkplKYbeoo9BCg
WeORoX7/1h10AHj/UhEiKtD2vnXUK6XMDCAtS2msqyjt6i2myd8/XyguaDnRKYU2+hs/FpA1J9uH
BzIGjxSjQSLBc7RjpIMDzzIRxvXpUsC3vk9dtDN/YGPmOo4wqd6YRYKfU52oy2+/HJY+uwh9d8r2
/SaKNLNE13KcDrBgVJeo/WAnDaU3rypjPALSTAfi7o7i6CopFLRrrAmQ2NtR0LB2SQdOTlhQFdx5
TWPfDJgWvnhdpV6zR/vL1iev7OvnOzCLVBoSMBylCnrSvUFdDw28V/aAnJ7rPWNWin9wq3ivfzDK
REnB0gnBirW3XWmDgoJUQI43KKPJ2hyMBU2hYfEno7AlUz5R8+2PkuM/pIQ1o+DQ5C55bVAYkng8
MsqBz5UNairNps4qvZndzxV/V8WPauy7aZuMS2DLcY6594g3Ewl+Xz/QAdiO3XCSRnCl4Ybt7O29
HV0znHFZ44WVYZUaoI5cIgZtSITkYrntOQF+BJ2BszGmsIsO07w3SlXHmRU9+YoxzmlLs5STe0WK
+Y8cjG/jxNNu7UBOn0B6/Kp25wL3rMHouS/jpNYkGyOzVH4J2XBfT8PvlztG4XsA8KFdymTujuKh
lEXrwTeIJ6H5CKUvPYmqsczmMUw9XC9QoX494IGPwqCZLaaGClX4PiRIZpnj5QWvmJAL9byL9XHl
y3A40lA5NAqXoQlQoGojM3z3sYRSE+QUEL4X4edyz894atzm2Jd3AIyeNmJM0uhtg2Fpe9fwniUz
yHrqYuD7ivc20XEmWbe3VVljEktwICm/EXrNMkmxM1W9+A27F7Km0R9W5zjOJkd2uQOfD0jDxBQD
ewLi3VsyQ2lLPJwsXibF5Y2RWGQLm0V9a9T4pH79Gg8MxeEDdjdtBw7X6N0JNqA2q6WA2xEmtX+J
iiE+I0i4WmH7Uh75EA4NBQwFFQWWICXV3lDYd6R/t+AQCRWvePRX6wH/ikXbYqv7/c9BTvd0wEAu
ZcAcu4+FrQjhLRVNRVVzy00x9uGFr1gooltTWVWY9n7/a6BnCtDKnjeVhXtvzDGoQIgaR5JQuHIZ
ZkGwMdWhPLLX7c8gcyYpuFUOdJNrkL73VF0tyXspGWWY4sKL2jcXqu0FdyHukN98IF3V1ImdANzP
q8JTZ3cCzYG2XxXFNLzp2mHHqWKkXNX5kde0F7nH4mYYoGCI8PQWTDg4u8Og7xpxjmMYcjRn+ASv
oybEiTrGLkmfN6W1HB0x7yOSMWWoYSvp3o/qFKFbLhKRfXt2+S0c8aDyku9qH0ERWAOOqkXzVqZx
NscbByF8i9985uj1t2cXMIiFiSbQBBSy918k8d9REsDIsDFZPXFMv8JPIT7Wyt/fPCcmHr0GGq2f
HfZ9vaAex0US8OnjBWL2zxoC6sfCSJ++3kAODMKSNCGIcyGTrMzdNzgUjZ+j3zFmSEvShR+Jam7I
4LvXFqA6jX0ZNQgqK77nvePNzDtSWjsmLNLtYmlyrz2VqRMdey3GNPG/3i+ncSbRB5UVmy/93d2n
EVWbdDS1p4AoR/7MYDQ+Y2scP4+k8SYkPFr5R507/X2Uu86L3mnFix5kJElB2msQAEBfazHkStIS
p0hruGLDk8VG7WLrJG571bpDSkiWpJnmVrkO3ETZelj2eRsryOurRmstnHkr+kFb7sDpWZoSikWm
TKv/HJAcjUsEB8ombTO8JZVx0Jt5yqdCuKpQRbXsk9JqFqVANIyRI+kRxMjWP3QMI91lEvd4ouVd
i4E1Z4i9iTGEeqkIecV4sE3wsOkxrZCrVI2jyQ/URka6sV0ckeaEVgnvsncaHOUHa3jA9CFr8MTO
5KXPh1utYtzNxQpR5UgwqjqM5RZLO3zZewLhHrO68W/tIUCl5GB6dZ6UhX6n2rX2knfCQAwyCTPx
ydaSZN1zdXGXtuzrcy4E0XNn10W/8vzeINyDGCjnnLhj9j0/EFm4JV40RozEzc5bY/pr5Cvd7klv
j3DAxw5by9NkgTdvak+mPX67FtCtvHu/mDw7SjOfvKqdNj5Nehr5C2xoE0JaiibDb0xRynxumkX3
kqu59qDjIkholO86BRb2qXNnyN6stn6VjT993YRyVzk93h5sb+W1xEH3ymhxjZzh2pU8cW0JCOIh
rZX8hhJdPTnAuUWQc0CKyMyz4+JcKLrxILK0wv1cmtGDyj//D3tntlwntmbrV6moezLomxMn6gIW
q1Mv2ZLsG8KWLXqY9BOe/nw4a1daS9pS+PJE1E3uzO0GAZPZ/P8Y42Oc9yPOLWKQW7TibjNsFxIh
280IGYa1GlVzsenLJWdjsCDDJrFjwpRBZFyj+Gmj298jAEb3Y5S29T4eKn4HuXtyZo9sNT8qOAQR
pABrIeTUILc+VnMVrmyZRQ/gOUcQXppIbp1xcK9FlBuHbB68Q5qY7RG/O7RbZHM+gQ7GV6IJbbIf
o872kaASdq4Y/dQG0WJktIDShvxFIxsVmA2OVspdR2XjhyqdnGTZkiwbeA2wzJgEW+U7a1v+CHHK
E6RBNcUQuEg+ZAA5YLptrXERm0aw4/Q7p2nKI9Uz8qptbS2PcfrNVbLYRud+7GqSXxb+/NM4kmS5
WyJXnlce+Wd+03vZvlAF5F6GXrYyeVrNwwDUyB+9LJzvU4+yJySPKgKTJbLkQVJsqDbRZNfXNkIb
l4DLujV8gCtuVBGaKExstpkYkpB2xXLeumkpr9BR2N8S8DSEDHuV1Wz73O77sO5tFA5mU7n2eabD
kr+yutYwPlmFtiSB7ULpQdRcwFevSMQj+Z/0LpLg7dypbtBJdF+StUW108jk0dHjWGP0BVKQSv79
kkyAh5QWEjAscQFJjYjPAGfz/FB0cwPvAOhu5n5tFshYmkcu3nlll4QsCZSH5EfTy/rSJgvc08Yh
1TXo+2rUgtwSSed3cmwfB1WOtzEOS0lOuY3h0sjcFFFf56ZHYQ36sumJbLFJGy7MyVdNts9rzKlk
84W/BER2G6fQAKq2R0Sx4Gc9txK11PZZOlTnddNixx77jJe3FObXsrTVO+b/7isBynRLXCDNe/R9
sDSsSYgvYpw7b2soduOFRkKMG8eqNgd07gEgzOaMrE+pdlXsIx3lFy2MHfdJmsfXI6nIvT/3+jKA
6yiigrq3O8Mzm1rrufDqbWw6xTfSAeNrbFoWKXilio89kgXPhKBZ8sBnjgdFIKLElJtmcWvCzjwI
FGEfp8ZVXzY6/JJiIQjFm3VAhQuO5GkDAk+J96XTFTPUjV4MIKdat4iBTXrV9Gluo/Em1gbSQ52k
dc37xhxnF+hCr32NNFP7ClqjH4nrtaTxzbYrdlSHMTJodQrXI9mb73cKpqrVvyjaOFbM/6nuBCg+
cyvsZiu/pp7G2GyMtku3uaXYPGzNLSEGewWmT7JG8XK5+eDu9I7TjQ/z3cvDScvmy9ZbxmVjjWxH
g1pTG7IxZGVeKmkkyLJ1VMLjENFYR3I5x59IuBZQ46kx3eWzRK3xMJDqlxyavjU/r8lporWPg2qU
z3PcCpAPibUc83yc4F54EXaNtdGkh3waHa5UzvN4azWF86wXqW4ajIaWHw2iRuEeVLp7sHrCKzdk
O6pfp4VZgAii2f2uJCj3uT9Z/BRmpOOFhkYktx3FbjI4ShNlb1qP8zeFZMHP5BsSAT4ZbmGGMR8U
tfCiSNtgWUTGAC4L4sCQHju3S0rX3Bk0It2Q5EdHQ1FzMoFJL6BlGGcw2S3bFt9TzMjDzkWLA7/K
bDh7LOWQHtLeJYvZaMqO4qyZjJRmvUXD9Kzg1fcnGeW7ZsrTm15LpyVkCWsHv3fJ7Bq9xrtz1byM
eZG2VHyV/pO10WKmjBBwpHojZKoRTJQPYNHZFJB7GHvOMsK70JSzXBKu6xPpOxR7K0u8myUaiQpQ
86a5BPlAQmfvmElgAqULVXTwRIvWnX3NQF9kUFUs8E+AgqADmlTxx0ughpNxQWRZHV0tEUFti98P
kfNsQltQtoMUrnqlIYvNiM7q+Y5lYZOFzLB2+isV4hZzh8YovdDtJCObYrEJK0jNjrkvte1h3iZE
nNqPnQ4KJjQHZWh2elugqQJgZGUXSqHP2i0ZDZa+U3JYngeOPPVwSBanEFstSSdwCFkXT4HiFdO3
VvQEW8/ZYNyKJSLm0ZdlYrr7upCjFkZOxFDlRGxVXwayXJ/f3xC/OqTBzF6jOhDt8T+vbFFGnndM
5zM+BtK8QfuRv5SbcX7l2FN8/f6l1tPRyW51ba6shxaE/3QeXu5WFUNDN2Ispu+gMmVdsu2N3RqM
dRPr+La1o+GYxp1+6MS8hF03VOH713/zVhEtUOBbhZCnGgISSZM8gX9OYsjibZveMj43EUHcbtE2
H7Q9Xh0zeKp04znSEyqEa/TkmJHkVa1jmTUB7tEAVjRz3jWil39YomD7DxIZtzmVLQzZpxoWxYbI
6UysXHpX5yHxHy2iMLNHNIWN9f1n98a7Q8+51guQMdFtOKmGLKpbLD0YNL/ITZVytoE41krTGVKh
bcCwKUk8X6DxDRm5xpMVuU/vX/+tB/qrmYPkART56fUbcskrtnBIyt2o2ZE7LcLJoo36/lXeGiHY
XqhaYB1CgnRyvhdkAXOSmkyALbUITal0IQnOHUmQkffHI4TiPM0MOhBIqV4dEdveHPK2cpF2gBAI
F7oCFzYBkT/fv6HXj229yhq+s4ov0QW9/OQ0R2MHQ8XJ14kE9vXRlRvQZP0Hj+11XYQcK9TdJqoY
TLgU0V9eJk1d1Acxl1G6Yrri/A3m1yLBGgW0UDZtR/iZ7OTATmOUl0S/KyT05bnigzWeDm43jhSa
45T2qld90AxZ55SXcw6dfJviE1vsVQ56MueUc0PsHhtoiI62CnTXUrYqC/B2iNiiu3jUYDYNyUdC
kLceu4Y8aJUKUak1T87/kTcPNUvqOtNpVdCVNZt4mRgfzGdvXgXPHS05ev32aSNL5sPUM3OaPkRc
d9uV04OqQpR4fwS9LjHgTaUwg4ca1xG3c/JquyV1Y5v1Af2+5ye9NjxWNaQzrcudm7rU5N839b8O
+P9cO/r/3gG/ydLv9dCnv1vg1z/xPxZ4Kuga35dJp8pCcvevqC9T+4vvDesElVycrAzzfyzw+l/o
1NaiMg0JVqK1N/yvqC/1L4+0FqSpLlKDNdbjj6K+Xn1kNHtZUakZ0JRgKng5RhBYxQOB9rrfaFO8
Z6j2m8wp/3zG5CqsPLa59uhc9eRTbjJW7QmUJcVXcz6PyXe+L8iw/GguO8kWwd1G/wtNBC47pBFU
8E5GfDEmqaFP9gxPrqeo2iftrHEgiFwIRoNLFyB3zE2Tu2iFJfNuEAtqHRvPHPtr4dmd5vfjUH2q
5okdeUkHrL4gGls3jk2uUm4zaM0SkEyG/BRCmk7h1PWRt9DgHCTBlJY+HMxMi9L9sshhhxfTBK0S
99o8AFgl6ZofZewEuEFqdbdpgieUMHeBRMRQMjq9gpzyG6I5rGqvDuxmN+CsbS2EY2k8md7SuXtT
9trOiQw27gXQ0tlXhjy7impSP2H8TvJsomFwazmpm16ptVTvZyjFuY+qNP9M8c0Dxy6r+tLUQexs
+7iB3gvOQna7po8A100Dh2Yfsg25+C2akMnPSct0N9lCKE/A/6GKsG3xIzc+0mHT3ssoie6RLYxw
gXQiWHYid1l808KLst1Q2m0RelFajWeKlVKy6XVSgtjxz/GB4uHSn09WaZIHV1vw323wN9V91Zri
rM0Ws9kDy56vo1TlnKW1kzH6hTdDZXb0GStjG1fNt2wtjXZrkbRyW/E8ljA++ZW++IprmQgbdbCe
oPkZz7QX2YErv3bj4tfOXKtUapNeQtQx9X5AU3tt0aYp5Aglsr3QlTa79ewefhmA1xH8RuN2zZma
SWIemThFvjE1e9C/9q1iVptalzoIer0349DUiNXaqV4DNYasN7KWlxgtUGCpZIEd2CmP6XZtDDjU
/bOeo20ea9OjO1CpBIuTV2LfCLKNCbsf/+5w/u/0/J8eK9+/n57JGv3xs6gH8fP3CXr9M/8dxmhr
f6kqMgU6+g6CHKaQf83QCr/kIgdC2q3qaJiJZfxnirb/WvvFBgIeVPXrH/tnirb+QhbrEOtI78XF
RGP8yRT9chnHj0UoGCcu+nBs1HBMnexIbEFG6myAxZCl9hC1Oqn1UArYDHbSTwjR+u3ZXP+9v/o9
0/DXX/fPtuvvy9GPoJ1JF4QW9bp1+V18BaihLnO937Sck302wG4fss2YvsblPByXqYMgn7qZRl59
7CQ/YBWLag9LWDsQutirlEpx8PipM+hfSCku9mkVKbdj3cyEp2uzeaNDq4NyZgCICjJueWfNRrtz
YhieRNe5HMSb9EipuToWEB0/JRbg7kD2HgmTI4UWWaqHeV5kF9hW1A+gW5xmyy4nif1ymQW1s2jM
b1BaEyxJ+Ht28/7j+SUoOX081D8ZJKhNeSmMld8fjxJFUiMxn8fjkZlXtaX4bE/IrkJS5IxAb9xK
rI0Up/bnSvnKv4F31c3VqKJUIB/8PEv46JeMR+BItfKd3IbD53V1/DkTJayIHOR80FMfmmkCLBr9
oYb41hQuCgzGhaqCVtvaDzbeGQjRwbOPU5PNh6LJLLgMhLBJTOalT1aFe6Zi0d8DP1XO67GksE8q
TOM7ExwsKkZafGOAunzM4NoszLPt5v0n9cuucPKkVqExBqQ18OuVTWNZ2kKwv+82qlxgjo6F5lug
jSjdx647UkTIxLnVdMpOm6iCaWheib8I+6RUA5IM9LNKk/Kun1Rrp9AkwvwId432wb1CoWpXgo/6
e/v6JP9P/LN+Y+SfhqStHxp9aJMvTCc2hzLAy1eLbngSuV70m6pCqsoPHZGa7z2mLWwGahOdb2kj
LEKpJkD6iOsoF8+CUNmOF+8/ufULO3lwmBWhCVPeYaR5J0OsL6wlza243yx9bwAljYyg0oAHvH+V
Ey3Krw999USuQqZV03SqssyypnGLnIT/PI5pIlmkbLuy1QCgml3Q9Ybcc66wQ/4iSt9LHCHzgeZn
1XYcaEVUf/T0X09ztOg55lKisKkGqCcHUauMKkeva+Be5gxmpi7EITZqfQroMQLxSqbyRjUiKrcV
9Pdvmb4cZ3bbZ+tR/MrRiZAf3aXaZvztiY9MP7qYhpZ22vsP7eWZdH1mWFkogmFaR7DAvvnlEJF9
Q6Umgnm1TLa+Kbz0YtGqY29P6nFwr/ql1/9+LH+0aL8b/c3wfqrF3KYAtf7ravzZ9kP78z/ICO/+
YztUP7714NH/P4gLXyuK/34JD+NZ9L+v3utv/3v1JkeMwxMyRvJVqJNwWPrX4q0TF875CWwFvkQD
qYX1P2u3of2FOMjCvOKy8PO7/jle6dpfHgcIJq5fatm11Plf//fFHNKd/Pfvq+m6Nv/zKTuI0VEq
EHOIKJ0dAdE2L8eLq8y11pp8MRPlIrK591DBj6KBO0Tb3ET91KSffnswb8xiLyeP/74iWXp8Rpw3
Xym6RJm4Sbs4cZBDzzbUelfiuXr/Eicz+7+uQY+SzQ2BCqe1tjWraIw8F87dJjssA3SIjf0cHdN9
6l9J/yd3SkLQU+sfReAdPrj2eiA9eaJrdA/vjMI3RzDe3O/r71xoAiBkFAdR+5R0V0VkkKsszoRN
TyJWSK69XPU65fz8p9dFps0oo5DKxVfB3MvrpsMwJzSN6Zr2xiaP6p3SapdAh85spmgS3mUmbvTC
2rn2B/65dYi8uGEkCGvwmWEieEZYfXJhsunqeJ71PKhNalG0SWG2OCIsxvFTbRjTBj6Y9cELfjVq
uaSHw5JHzCmaAtLJvXLoKzFykmYt5u+dlOPRydzeTwblelSdzy2VhNuuzD7yqL5xWcogmLBI+aVQ
cGrjofmLsDaFg14vMc31SdO/59HQhUDJDgCXNoZ3NCdHeXr/zb76YLA+6SgysUJy/nz1YrEUKE0O
8jcoFLNDCqb1xcNcuODt3r/Oy/WNj2a1WDHZrG5ApImnFX87Luy2ayqisrsCzY62lUCx0IOeQTX/
YA/PxHYyZNi8szYDA0InhZH55fuz4xFzfUMUXYVPI10uJQwq8yMd8Ovntl6EyjFaWezRp45i4qWK
WsNyGMDMAnfvREE3yfGDXcGbd7KSBwx2KcarNkkpywy0r5EFaz90q4xSsC8DWUPgyeb91/PWlVaf
Iak3KBGpy758ZjGwY51vnGGQqAHzdtDXRcDH98ENvfXUyNhgqaKBwAp0Mn0B3cZ0IyAAx3ryybHa
u6YQH1zitKS/7k5UBMZ8u+TCUEQ8uRVl0gahSt7M2IEKyyNDv+ZkVe/Htr5b1BIWz4SgbdZgJhuK
l+9bPBQBxzL1Vm9HDRVkb/WhjOaPtnhvPGJ9beCtR2O0xqc7vFKhsd3FLnoEi/xGlEKdUvhm+1EY
7+vlicI9CzjrLnVVrCIn01ePlqrvUtiGMC+/t56DtKvPPqleYW0IL1dCXa2hfdX2F6skPDCp7bT1
9Wbojqml5udN3KR7E1TToTFFMDiD8dwPBjIkMoQ3izqoP94feK/nd1q3HDk8BjkSytMUaJvmS+GZ
Dk9lvivkDye6LAL9ZjY+v3+ZXwvjy3WE61BZogbLrp/v6eUA19BYeDl0kMAa0UeIcdpOTSkv3TrK
AA233dgEbUd+nT/rkgOZIdv9AKQobMEU7GYFb3aoFs0Hk+LrKZ89G2LLdTfGied0yi9Fp6vz0LG4
KXHgtnN8DSv2W97vB+vQQ/3cVxgVP1jd3hiGnKw4+iByZjl9NTsqJRXITENYYTphPbmFD3HpGNX9
By3eNz511hRmE7I+8KaezigyFd2C3iEnprhyVplQNG3L2o1u33+xp5fBrcwazRS5nk7UVy6yTFN0
kpMYPwJI6JWXGNFmmPTug5s5Xb1Or7L+FL9VhYAXRgYIW26mbvRNYsROUICZPNNHowmRZA4fDIzT
l3R6vfXXf7teonppPI7cldVemNrZ0txrHz24Ny+BiokiF7t9GvEvL2HX6tD2HpfwcCJUi1+iNash
r73/ek6qCo7+y01O+502HEJH1peXl9FzcOZZpfLdWfF03iEo2xWRkF9GIKaXqtp237quU7fp0lDb
ktedxuS41MPSffCDnM4zv34OpOD0rElAe3W7spi1qnPnPKD7shthFftuNDD9qVbY6+oYgp7/YMz8
GuG/Tzl/XxKPgkGcrE498eWtuwTOWGo15oHpDHJnihJ83yAr4OMGNad0zO6AylgbUFt0ZYxxYxvk
MMs8uc7XtDmAfkvV7A3nhqZS86lvog9s6m8MgFXgzTLB8Yy0vZMxZi0mZyNot4EZTd0TErCctLGO
pZAa3x/GiPw9Cn671vp9/TaeGxcunZ4x+85gc7GX/rBnb4tZ+YNbWsfsqyf+22VOnrhql1MyLezc
p9hzz+NKHKHDBnjjr2YvvZ31hKZYPXxzWuLZ3h/nb0xDlM7WkzN7NfbuJ1emYtVbitEyzG1l8GVr
52et7n40p77+mli9MBRqHIbW2zwN62QNJsM+1dnWlAn8ybLczxz7fKsmYgDgb5vFn2samV5UHcch
2RVe8sHEdBpnAhIJT4y6pmxQHndeZV7HStlSGjTbQMbxD6c3LwujuFNrFcJ4mVxpbf9JHfRNl+Ic
bf8wpO3VtU9GbF+Pnpp3CKNb42kaC2gAqQ+L5IOZ4qQyyJR1cosng1UTU91MlBGCZppDxxn2jpJ+
6ymx+LYujjY6wRyqEtLpg+EohH1WINS1bty9P6LWEfNiLK8/BU1xd6234Zk7GVG503QUsHnV+K+v
gdYcU0UJFS27M4oopEfxxxMk11vnAdo5TFzERbz8RF3oyLkhLYgvdu4zZewg4W5sxpRtbSUSnPfv
7s2HTJeauyPnU+cg9fJyiTKOXRfzLpvJ2yciPSbWeNN56bEymxst8y6E3eJzWJxzkUa6L2ZaI3P7
0Rx9ugFbX7VDgCT/JGeFpvnLnyJPnQkpCozZJanM4VPf6cxRi9I5V0remO19ZQyTuCtMo262shiF
dfv+Yzidg1fXIWIG3i6OVXZLJ9fvk3E26omnUJVXynzmdWZgJx9pw9bx+vtIWi/CK6VLx4yxljRe
3iQJURVHjvWQkx5KLAGWGnqQZRz5UVj7Wxciipu2LgFObDJPdkmi0M1SX5cQUzZhrES7rMrby3yo
mts0yg7vP7o3LrY67Xl7+NpMqpgv7yqTCkkRRc/FRnVLDSxwjG1XtxgtjI/G6voWTh4g3CUWS0qY
JtPeyQNUnWyOKY61wfjoXVXR1m4/RyXct8GvwL/LdOtaBxuF8Ps3+GpJWTVY1GEp7FI7wR348gar
Tip0QDiX5Mt0zhdID8hO/rC6thZi2JyQrk+xi1LxyfirM+w4uuTOhCy+WNaAJCS5xnF8a6v1Yx99
lKn45i39djn95S1N8KWXJM5WwFs6+LTjjnIc7t5/bKfj4vSWTh6bdM2EQhTkKnZdRPBMWNErJxwj
ZmrWiw/e0enF+LSIqmEYspGm5nw6CNPWi2M1osxQkEi7SbpGfZARTZsqL+pNVGfKB4P+9AGu1/PW
UjriXAqTp83wxJhQa898yl4eZ75LVJ4/mB/F47x9EZt4BI7L5FmffFkWGfjdlGIvgtKX+n0DbsFI
PgwzfOPRkf/BRoKTKE7A097AwDvCgcejq9yrcrytph9mctsW9++Phl+T28m3y2U8MAYsbKtW/OWQ
U+2oxNUqG7jHxnbI8vsunb4VTs+usDgaWXbNlnELRK/2C5jDTuvuc1i3uoPkc3I/6xWPWelMXHW1
d+1M3QfjZw0NOJlc1tgmBIrs5ahxY4g9+QEjS3GTFcTitzbkOtnNuraxBiIUnocFh7ivFQqA4M5G
jh96fVTf1ZS1SB+zB4tMAGSqM1ilLrOA0LuZuHLjaEgekti1ikvYipVzFDO98hqVvLXc6YsjL4tJ
Ux7nCtqYsagLNG8il5KN3Zv11QRWMvJTEdUJjqsM4IPWucOeYKn22nXmEkqvm+pXkTq2+WdPW8Ac
K9qwnE/Su3WyzA07R3E+09YtbyY9mdzzVO8mdz9PnvIFS1RX77oJ9FCr1oDRtM6OfHsZ5b066SPH
ncWdr0y1LA+SZPxQbfToOWXT/hgXsbjQgfBdZo4lfCXvxd7M82fL6hbz0OUSpqQYNW0O4mSJG2iZ
dhLgh1HzcC7i2N7NOlUuusjgYndRZVDkab0cWpXbblPa4seKTtYUjpaa0FjpkvFRFR5iiy6qziPd
jrE3uWJpj2OfGtd5n20LvU/O0IpHx0bLR5yZOCz1prUfVCVf2r01a+q5SqjyDcAmAyT7cmeDi75s
4GyCxU06nZxvdK9Dso2arIoOWuc5QaTXSThNVdLvlTqqp++dVcxl0A/1tB0HxPGlkTpX7djr1z3g
8iEkTpUhzRvdkGmyDHcxAMTPVi+7iXJ3KqyNREJZHka3Ws60XKh+3ugEY+RlCBhrSJGKN9LH25Zc
TzDZJzPrg6UCCO+qza4UufNo10X33Kp04XEjXmjwqQJHLJtEnZvrUgqkDC4lTIydz65dUj1IcoI7
1aRScD2VO2HNR12dFOw+pv1DlDNJgzaGsTxbio2STrh+Fkd0gW7GxiUZu/k1lEX1hvfVX8k0VbUL
r1m+WyouU5WXBqc3xgbrE9Be+zmndcOrno0RDKeaudf1WrOulT6IswSzUW3qOPNU84Fsju+Okdpf
ssKozkkahZFerT9gmovDWNtwsEk20gDAKQdd6M9kE7f4SKak8dkqhSKW/uB4vlLknzOJTsAW9cEd
lZlukHkbJT+9uSMESsUv/Cit+mqueccsbJrfzManxSAXZEKWc3TEqimfFQWD2jwdkQupvoJn8kzw
W60Is9pV6nVIXup6DpYhqcNKqto208arNQYr6OxZA9VBebKY2HE0IfDLT4XRjJ3PVxcHVryW1MfR
bwyZfq0IxkLRUA6BjJonQ22zsEkLcUH833LkWJZfQWgzfkwSxWNg2Il5jNqvS5GdUfTXpsDrq9h7
dHCxkhR/VfTL59J6FBECSW36XDM8qhvdTWQduhMSyqpIh33SeToWx7zK7yaFZrCvao1+N6jP5qIX
ZCcMGzvxsKskXxZd/xYrDDPJhorop04lYSDvP+XUEc86YjE+dxEZKlqTESQjaDoee6a2ZkwTf1Ca
7aDY+lOXKvY2bTrvUMbMCsg6S6Qx2kUrcJgVmA+TqcCiZf10xvSsK6xjlcTbaRbh0nd8QLkZJq4t
y3AsrD72VR0rl6EBN3f7+j4eC7EhJUX3NUyLGo7iMC27kiqZy5+flp2ZJHvT7cJq8Q5JiTxf9b5i
ztwCw930bDCKJd2OZhWM2fCAA3ejZimXyzaFVvQ/hjLuagogsCLtsDdFaMthL4Z9Zkgf46c/qZi0
x2jDQuCPNYn2+1HYxkMzkT5dVd0j89jGswt1xCAcHymktVSwIAa4fWCmQviicO6RbY6Xmc20ENtW
5jcLDjX8qLb2XVORkoy2fgVSuDmarblcqDnO6m2asbFgO0FRhgDS7gmc6pMbWzeLioLNzewY9WpU
NlfC7KMQ0pHWhhi+74yYN91ZZgKzeMF8jFFv2cL+bW4lOEfet4E9u5519VrXiiIwZzP/vixOdCA8
7YfbaZlfxqN9r1ZxsV+M5ALt3XmfKPeVZT5m9RgIN4O747rXtlHJ0OmMfTwvzbWVj81toxDb4nmS
6bVSpjSIG9kwnuKBKCKr0dry2JJZfFN69Dg0GbUEp3kNgR4O6wOQ2Icen1MQuUNWhGWFWf0YUTTZ
ecTIRZLPO1qU4dksxaCG2Qyw/FPVV/O1oeZypyilch7bRWTvlq50zoiuSZTN7C4umQKleVGY+pFP
Lj533RoLCflcoqOXlmS4EAmZ9RdNe+oG+aCO0hZHmpVmOIxT9OQ5syQJXqrLbrGs68IoBdXAkvSb
XFymBh5ZjswbRcoNtYiNm89HTmF+0YqwryrOdiXmxDkJBtHJPVkCau97bWTRwRhARQOFUB+glcGv
VgtkxrddbBg/Ww1XPZkPQ8j5OCTh88JQkwvKr7su6sLFmQLYg1FzmY6XaUdXApV4kBVJfShIBu0I
P7VieIt2c9vO7XAskpYgZ9VIQSdObvYI/Hgujh00S803LaCbSSkzAvM8WfBB84laUaO3h9Y6ZLHR
3nsyt46r0tQfVIhagVtVhXcmY0zWDdVPlICZmgV9h36QFKHUp9UDqStZ9skUL5/ccai5QdH0n5eW
MCwfxi8H3I74m9CLnWUfxYOzYevzFKtG9USoALn3tSYemam+0UcTdCh6E7qj9OabWFem/QL25LJQ
xszZdNDk06CLZuNSMQoSDLRYzi1TTD4Vm3bOdUCpSL8R9UU5JSloYdKZ1Q0Z7tlnJW/xDJawJPeF
NzhBTZES/b1qteleb5yhC9rYiy+zpcE63oppJz1r8VhSLBlv9M4lbmDSKm3YjKnXWAFu2ofVr59l
uDgdYW+MAgwwBil53uvKwRLNnXS1+mvqWP2uMJdmK2xFc3h6q74b1P1laZfzdVIRs5Gq3oOR9c2F
cJQ90vgp2UgEpzsCv/WA3xVfabKuySxmplZQ6UPEJHnO1+tFbNWq/NxZGZ3UZhLQYhsvu+jLtPaz
OI4fY71mgwIqgzm0bPaih37tk4PwxZzny0p2bra3Y2OfuCJQjDglkpUD7nVPEsV5lMvsCZQ5RoGK
LTjlaHkTmdHOGeszzeqb2xo6xmamELjpEzPfwxFMzit3OvQJslXaGHG4LOWXNhsOU1W0SdjkN2Xk
fqpE1V15kfMA1jn248rYLpbo6DpI2EotjQ/FzMfyMV54KmdFN+Y7wfoQMKdFl11uOntzGa+8kpSN
3Ko3iIHZHxKpo/oCl/+tgSkcsALfkl+zBVZ8rzBvs0YviBZQ1KM51+2ZqyfdYzHL27jQboxIPiiz
sZscsgj2RcGUU/QhdmyOXKKK7W/5tBhjGJFdUPq5qmXXRspi00eHdjHH67Svuwj3uhJ5fo4Z4vuU
VM1DT6birWDje9V0FUecbhGfhkWczcpYthvQdrcpMuKN3qMXzHtnU9cifyatdjdErXwUwikLUrho
BDWFeU/KmKRWpH9zhvRnWS7yPNFlLEIvtaJj6wwXaaZPO01yE3WlU4PJ03vDqOtNmw/lZpIKaPux
iP1hKs7iNcYkLjJ9Z1n54Jsj23HSoS5jVT3vWz3Eqc3CxrHzrlmSBseRlLmvCGdDwtM3uyW4YRTO
c+vYFCJ7EV+Vg3u00zwUrr2luBHY6GTMoVZ2fcZ+oGiM+nzSjGo/1t64Bd/W7YE2VazDbrvxFCeL
/YlpYKOIZf0egzqxr2dYr2OuNxdOYRd0o/OGLCRZ9jsvpz4yiYKFW0dWMp7hYa+TQLbRzpa2HhTQ
VWRW00wiiKrpfJwnJamd/RwHDoeSpyEm03iyJj0wm2T62kbshKw0/m7rcvSHKI7ZOHd4ruuvVTOT
q6jGS3netO0Eu1adez6AJD+0gzZcNATwYmTr5ZXXVvHGhZ5cbzPPlr5N/mq+SYlMo8dPLwI3P5hz
odnbxqSTbabMp45s2yaQS1Q960aiHACAeOGYNWSIOkjZe+IDmVVL0mpDp0nrUM9LFblJn5E22n2v
Zo7qfZQ+5BCi/QxEzXYmd6Tw82QU26IdzD08bOjZDIPRr3N5D2Qu981auQQk8lzrQ3uT2X1VbI3J
K67SlGVy3zONYkwfYCEFWk+Jd2OTVhtv+HCqb8vkec2RU3MUn42LLqpzWenzUrOxN6pyn1upd+tF
q/yLI2YsN4PmjkWQgsLM9x7qVxkYTlM1ju+xZvYXedk7dNoj6fUbT+T8bLMGKe62pTJsbOnmjtom
nVXvIKVR6Ech/h91Z9Ict5H2+a/yRt/hwL4c+j0AqL1YXCVKuiBIikJizcS+fPr5le3usORp6/XE
HGYi+uAOSQQLBWTm819Jh7zD5kJHtHYtYN6Do/pYb/JeiwVdnZuhpHPrmeI8045SZ+IXyDUU7nDD
13pp3yNapg7ImHbR7T6bshqznW6LqaHOzcjb0Bo89dK4SYsxoChqjkeOXn5YutErN9O8LB/gDgsL
8/USvKdmMfbxaHvqPOaWuCPkon8M3HT4PJhOUm/SdRHzWeXjdORvGtqXKfXTapcTdPGR/uBxIfa3
nK3XLKP4hbFDsiqr3LJuOZB400dBytkmwc5r0m5EvsNHQjfr5Fbg1/LDVM1eRmhx56YXaS26E7M8
KZakSpE8E/RnJYWxn9vpYarletDqxuGztCh1CyqDHJLHQprs2F/R1bTWsSrqJniW9TgMJ6iuso40
ZQW7onACgpr8od/Pa4YLT2OOMpWTFhs278TlaQwui91PN+h7XojNONWa0cdJ3ZhdaOAtaENWtuJt
atP2Q2ZM4qzapWTkwsU6dYMt4Mh6e/6AH4p2pp1KnrTgMcvaY+ZKBvGcVWWNlJuARk1bNj41iosU
CFXt9yxtHtt8ayVHoBzzzGieHtlNxzi1mWKJitHvnYKxeE71ct5UreVVe0GehxOl2cTApnVGTJJC
yxY86HFHCdc5WSjM3ta9sRl9a62vxrhLmSUnSnA2Sl9OVvtse1+WNYjW1si2ibXIS5q1Vnnftqab
7PMqmoZoXXnuLr1w5L2qiXhe77ig/DSZhtqSmPilyDnup3goZuNmTZ5bP9aAye35tFDRFYvcAeHN
22YrcvsVwEOLpnGxiVxt67PqsrNo9P6mZ6pzfbKauEvu1A8hMX9ZpM097rhM343zqr93MJJDSFZy
gqvL8tsnIiNCp+DFWyC7x/YEPmc9EODQfJzM5oM6AQi2Z6IUSnZLxU+nFDJn3tZ6+2xavSr1iJSm
OCU/tzCNi9vkac1y7gbaViWTMLalXiS3xFksmMMHETOx5+HAYU9or8RehC61PaHbr5HOIlsTQ5PX
Klqo3upJEkcb77K6kwGXjVmkT5wOuUOehT1DIX84OMHalJusdSsNyj4LWODSrAGldMX9opMCs7Vb
KfqbytGOwjS/BOsyv3lpWWCD01QRpgSdiIgHkuHGq92XutAAXTAeT2EL11ef/YJC6a02l2JD4n5G
0pQpEUKWS3dJiyYB0LESxITYZLj1BovB0Hj2U7/Mp2JIhR96tfo8F/rBaxMS7DN7mKeNTHniL9pi
EDw1iKcGASspA5793tnWDjT3uW+YwvZUMAoPyIo4Qw8pxMWoayus2Zs3Be/JE2fS9KEP1NYpXax8
uBudg2kAQa2Tbt36BBG125IGAvwQTTXOT7ZL9grQV0OVo59Mced1Gz3tnwgDU+7rYOjJOcddDwKS
OZHFzhyZ69UgTAck6129FR7eqMPgaDdEeRhbKdrjJMfLiPUH5C04DppSl0G3N7Ukg2bBwVrETr+O
Ko2JUDdS9KOTBQlTaU5xBjlf+7hPNR6ptXZuVNMOUJmjejGSKZ+jhZP20asrEzyhQM0LmECFOslq
8+1YF6yKRGswh3nyW1mKMr+vAdcfgwTOOTK6taOPrdSeJfal86x5en1b1PrCKa+fk8PgN62ZhK05
EArmJe2wHken088W8k1/c420rzktCJ6yMl3jYuSAuy1AL2QYrEX9JIpgOqzCFc9SWHl97oQpteha
l21uUtcspls8XWm+W83FW46GSp84Pi3aJtAwkeJXne1verFU06YrmA9HzczjAcD0ENRm/4aJbXrq
2PS/lnpbaLvR16r7Ffybg+mYGFRaFRjazM6er0tNhSB/RQ4n0nIXOEv6Vky9fgqMPN0nK57cKCl6
abkhzjTrADFibJZreIG/zTtvbuot2LWqnAfVU8o1c2haCRVrQryJTKOfpwwDc/2m2XOnmKA6+ke4
q0OKkNHYimTlR6AJKTRt2K0kqsw7oRTAgFNn4o4zlP0BTPzO6tZ6X8DxnRa9c27xBA6xMVhazB46
5Ufcr+VTPvJkgUsYsrs2Mvs281mVOxuzWUDh96SBqwlfcIGXsNFepgkBoKbbSYnBbJ7w5YWsAMv+
r3mI/w3b8asok1BrfJTEHnxPQ+BxXAVFbC3OojbOgL8W1nA3eErmnzDKPzLaPOfoHK++JjK5rrzH
9xcy56bH0A39BavQRx5FL1Fl5M+FcJ8ZWqcYortHA2n/Xbby1+s6eFFgpX7tC/r+ugKzSaqVMFNj
VZU7vU2LS7VI9RNN1Y+iiOtVHMSE8L4env0fb2Paa70QJbdR2G5k1UaUVmaDs8/f1pU7HvoRS+Hf
/uKgs9GlQpFiB/V/YEhFX3XNwJvNjGhUe4VrMR6xfB5aVDqRhc7oJw/KlVz7nq+yMQy6JCPQW4YH
4ccHBQ+7NBUTh9/luyBdotL3L3kbcF5cMDP220W0r31Rfvq7H5NeV0TDV7sDvLnzA+eX8YY2hddC
n6tqR+hSPPcicjr3Ien9zf/BpWwHkwO8aYD14PsnZa6bwhyv00QFdIMvXkdvYrQchX/yrPz5TUBW
gTKU2GzsjHx731+nBpIOOoUawWryGCol7gcFB7RuplbEC35zdrGfPCx/Uhl7vNwW3Shodoghhqr9
/prUsFit5vH2DYZNgOFs7HphFNdjCnSW/qEzis+d7PYp2GOjc6YsmKyt/iHP4Rv++i7/6dPbJGyj
NUcAj7X7T1qMUTO6pbgy+07Gp7Xu5aRHwPmh1XKUKvf1z0wzf3pur9dz4HGxkXgsdT88tw5YNLWW
JsjeprzrT2vYxKj9nn+WT/OnBYDLXPnvq7792k33w+tYuxzyXfb2CMgK97DTeBHCpQflaE9sFFnk
m2P81zfyZ1c0v/9Kg9ryKxOgPXLLr22Jq6AkIc4CKNT6LQGSP/naftTXIR+8Jv7wKiLWuTLwPzxB
SJWaPvXRsSg5HA03uVgdoX6cIxlhZLo3yf9KlbYV6vfmj79ltXySFf/70S/5ncdy9y4vL9V79+Nf
ul7n305MPIK/Xzd+6V+++z8bIl775X54b5eH924o+3/ZCa9/83/6h//1/utPeVrU+z//8SYHxjt+
WorX848uyaua6z+bKsP3Ms2G6sd/8Jut0v2FghnuP2Fav/ah/NtU+QvdWEwa6Hl9Mqzxpf3bVOkY
BCLYv65ofHu0TPGg/J5ZYwe/8LAiHLJ08/cYhX996rvf1v6/MlX+8EBe08Kx/5HZwTJNq5D5w/pJ
7udM3rRL3ZOz6JtkquNKDs9DaZ+Ytfqtuf6ssPZ63/64J/12RQAyzhUU7yBT+/4VyGQqp/xKNgyN
+YFwx5dMLGGu5U9dMjyawXDvq2vGy2Q9B2SO6Fb7kGfqdakAw1rN2raD8y4c5wweErlN9wkUodx0
o0taSOf/RAHM1/PDL4ungQ3Mtoj7Jl2cbfv7X3ZY0sTVEySDbTrBbpLIHHZuU1xEFgiyVOg63rq2
yPe935tPrV2s9wBm9Bm20y5f1w+LrDnfpgRLjxbWUSKGgXSuecdYEBjSLfHZycg4yC3EUZ3VWF/o
mrtvbSu23FWySQvzuPq3BLH2AM8o0iZSrghktTbjkI4f6nqyYsejbUQSlEPgRQ7Emy6vs9lfyErw
Qq2CcfE0o40tg356syV8pdNmrElkTw6t1ezWoINEAYk9k9Xikabjoof15JdqhWUl2tUYw04YZVy7
nR+D4Rr3TT9q9zSqUMFHm/M2qJW1H1Y/hRr07KiE4mItu3jk3m4h+cQY1/livSeFVryT7E/MQqrB
OZkrkReDttExDEa+lz12fltuRVU/i94ODjQPflpt9eh0LeuU0UckFBTHws7yXT7oxc6j1ehMt1hw
yKfkozGnY6jPwRw2zC+hHhA0jztN2w1tBrcgm26TjtoxGJsP6VLpDwx90wYgq94Y2si8OJXma2AP
+Q5KZsf3F+wbKYfbVKepqUTdfwMbdqhE/nXKtOqOQJ7s7NT6QJJpYIldlqGHQUFd7HKV7cZlol27
b3SH4T8B/NaCxD75S+mFGV1nj2CR5kYmHCQakW/6HCFZBiYbkfsT8gbaHwj32eVLERyC1Xypg7aK
DWms0VITorqadbUxSuuOUIN2M/SAPXVHgFEmWnlxNIWoD0vJRiq18l9OH4tyUDck5JMN6iffclek
X9PZeemWvowIkagwHBI3vlduJUkarfK4So050gBHqG42ZNx4rRWlBnHN7QhGi+rvrfbW7MX0tY+T
KK1bq8uK8yqMbmcqzToJI33xVll+atxOJ1IW2FToHmeW1Em6WJHOf9MyX0EQMqwSFiQQt3mqPraJ
ugR6or40c+LtQd3JxgZzjGFEi4OWkfMEHFFsbILDo1a5tyI3rKc+83JujlMdqrb2ItXI/JIkvdoW
ZeC8etlabrRmcSJ9mNutPYs76UCKeE7NclMFwZ61L/3Q6POD1NecFzQtt22/7EuZ7DMxBYBJ7RS3
2N/ihGTwTZqKfQsNuPGbKXkAcC4uzqCcnVnb8qLpwfp5Mb3p87Am9j3+kPZ6MkTHsowi2ZkZ+hYv
uO/qbji1Lmxf5SzTjR0s9hAmgoxq00t2/aCbVmhpwyuNkLeu0dYR/uyN3pPynJjLDQDgB3uxvtpW
Z5+JIfZ2nfSHDaGyGFzMvO/vx4p8CyJltxahxDvdnfxwmojeDolg6TZdhhaiGObm60iObZRipv+c
JN3Hiiyo/SLqLE6BdJl1VeZG6ZTIj3Y9vKxmpS5G4dt7D01Sbpn5hyZ1u/vOGpIL8rGULpUqi+TY
GZsihRfBdUNdWx/IqIWuv/PX2SdyvM53Gc/qvWqUQoVdl3dmXoyRJwXTkOssGzMjn3fMGMM4IL3k
U9XtZC77bwllvmEG1X7r2MiOqFsaosns5adGiS9LRah5NfQP/aIbO4F84FQ51H4Nmn7bp9OTZtrP
s6N/hCeqXI6sKr0BChH7wgb6jMx8NB46gtGPTmnC9Ps5iRkskO/GXHvwg0GyV0YywJ0oo/XCWlVB
HY55ahwqr+FJHIfs5PUiWTCOtyXumuuA0FUjuGfXWHuoYfJOcw35RwOVSw/h0qhb1aAMYxdoVCwb
NXz2+isqWyYDruJGUFAT1UmvP8lFztzZtv5mKxqISMOwNtSiePnZSxkEPArjkqz8avaLGWeNL082
ToP9HKDICgMv8V7BtCSR21kCKBgISOXSyDZVb7XH1GmNqCbqF1Fp6tz4Fnb7pC2LWxvmcJ/SnXtI
E+byEN/625plZEg7/pA8dd5gwK8IuA25qOmSNLM49mtX36f5QGjP0h6YYnJ8bZ2yQjjpZavpco0H
MZvEClmjRGXmOXEVrBrZNE5wJ5F3XO9YeRzyKa5VQEGecDBMBtLf0gmW3xQqSL6RITnetYk7BVvj
GtHNW7PVB42ANfOKSpv2Qg+JLOi0CM21DM5DIr5NWhd8lG0XbDT2+Be64OTJHOyJhgXkbSdTCIQQ
anDVbirzKvakUdFfUo3VrcoT+1VbCHdMrGndz/b4aDZ1chSgfnCPKCxUlq8bFQzvokrLSzdXcuN6
k7HtStRY8EKQX0V/15H0tEU49dy2hMDNLskj7AZS7Jes1qO0RBpUz35+U+oQbUs9uiwTy1SHThnQ
iqaZ/aaYtRmJm+/3sUXQBd+hNn920G6XCNmioQy2AToaQTblpZhovBuL5OyzA91wMqASYXYqAu9H
Nskhz4u4bMvpEVZWbTWo+yL2x7W7JEHx0FcAdrwQyVnrA+vZ4twRAXvWt47f2PtlcPbVWECb5v0E
pUiGt9jLyfPPTUlQFZVHybfBow8CBE+etE60e8NW7V6a+bes861DRtXcqTHK4GPW8ZCyZGsz4oBu
WBqqCXI1zg8kJl3Z8VTvj75F5PPS03wREZheRmXd2dt1FXm80odyYzdaE5ruN7NsbULeJBNMidNv
cbq6CUtwwLjX0xvwUUUnsxkgdR3HrVYh/bGLgV1NOTZbkutcCJBv4hJU+NOazQllQ1LuO3tKTgJ9
zzkd5/w51bJ12ykf0Tzb36kd574ggX2Yt2C0+bGeNfVqX5mWqXC7d2RQTMQTIjI6GeR0M6WLu7Mc
0T6Amt73lKgiukofp86oDyMJ+9EKdrMLrHqMZFLRozM5emwRFrb3WX42Q9o3sZfL/EQyAID55KPJ
7S37fI3ZP9bk9yHs8e6yxAiicpYRYT3Fu2OD+Tv0/uw9AbLpW9l2GABGQTIDfMm40CtjkfFgTQv8
TAOlnWfGheT152J0IGns5GGtW+9pqpwuYnmpj/ZofkXLIY+dDQ2CRvSjGsf+Ph3XfYlqL5J6+5WY
wFgC+ELPIEYp9ILju8jvPW20N5kah/vBHzo2thXwiZ00/ziSh3HprFSyOjbNqffykDbblMqH3H1P
rE4RWd6aH7MsDZ79Pkk4KSywV+lEbq/Ka/dOmPV0N1kL+pgxnbGSu17ARDsNY1hnuTo5AQH5xF98
gtfg8GgirKGBBqO8VbYXCkY5EGooFL1e3tH78mR3GspRcgzDmeivnTU4R1NbssdCuTdNid7KMdtN
72nl2bKWT3knyNhyg/KQY/vfSrriokAft47yHlnpsojmL9LlPXayUeTfFBB+jAz/azG4L1XSPwFk
3q/MYjdIht8Q5L0skyueZCASlEDmTeFXT4pD9rHKxKfSnns34jeLkRYj/5tI1Q+0ktNkxcM3YXoC
/B+nQ54l1JMYpLuVpTPs4a2dbbUsVSxzDIxeM6vbtVofW1n7dLNAJ5Xd7EJpGdwv+45vsgzzpb2B
LVMPyjRFtFTsoPaACpCklK+amyEkAfmPRo6bC90Q22IRlDvoSEUbNrAw7xfyOa1EC6G31ZNrF+Jc
uIm2oxxlmxouAXfNeNC7rropnbI6pEp218oPAliQuXEY9c07HRofjlTYW2IwMe6v/T41vGmbq8nf
lilcwDSrrxZAR5gsMMG55UW9no/h7ARXCb51HMtev+AdnsK6Wq0NSoQvntI6COVsvrWr7JhPZb9N
c3890QMyVGGtteK8EGZQTzYDV3eV65ZanC6ecV9K1kjp2rFnazYMsFXdiQxc3+hNWPa87I/d7A3+
VsOe8dx3mh6RZHYu5tn/GvTyeS3rV71ZiVppGHDImbkWB5j6+JoW17MvJOGj2acDVgHy9xHIOu2+
Vq0/HAhNtuEsTfL4yn5cwt628AY56bAfmmAfDNp+qZXEcqUPQP9VPsGxKUbMNem/pQUWZCMgdYBW
PGQxa4/E3URiHLed/rnpvk3pPB/Gysepr7L58zSNwe0szOANrTmVIK2cIskJKQy6knBjQH5IFFnt
MscmpcZFGKqs+7YIXutWfyx7kR5t5C7kojBG9ov3mIm83wO4GZ/m2s12DSP5XLkf+sBHjupkX6qy
WS76daXzgpKwgDyZd8QLID+vbL+K7IBpFilFIc9BZRz8heaO3KShClrzazes1WOBeiHsakffXdP5
S16+mJ2FGMfWIdimwnXRZvxmzRAc+Z0+u8tHGjyWbW3IW4Z1E4HGvMOscbWoz8uDQz/U1s+97rM0
C6ZkIp5RLxVip/dXmWF+HTVn+OA+MNKwXZmX+P3GrT5db5PPC0tBRh6bWV/x4vEBNm2aH1VVVFse
oA2lCcUumDkC6/OZpMB82zGHAzE+BMR+30x1wpYFKg8a4H6QXrm302sIY+Ku5wzJ/XbVgx4ZbHpe
R81+tCRiVs7cw3m03OVQ1VXy5s3M665fDkdw63hVRfeMXuroFe0MAS2WyAukFWOAh613JnXM3Vyh
HLIU6HE2ql1S6hpsfmJCdhjdFiszGlBm2ffVWtQbivMcF3Cz/AZL/t8GB2+yt1Z28lv/Izr4R3Dw
v/8/ghCvhq7/DCFumuGll232Uv7Xbsjq95c/gonXf/obmGgYv9gGgUQYB8mVAgTE4jO9d/0//+H8
ckXVgBOB6WlCMK9+71q2vfjnP6xffv3b/BEqGMOnu+DfcKLGzyODk39mGODBhmH6fyek7dcm6z9Q
TowFxHpdiRKP1BygxR+5HyYQ1dULQpy68DcQoZxrkaUo1LVVVn/SBi3/QjyCbMjYwBtGU2FTz7uq
Nvr2plSpN8UVe6ODvnNa2Y89R3ibZHSLTzWKgCxyJp29agi04Y3OWO3FYZoqT7YuOhWuRLSRJmg6
2jVpxfafKAhNXPbmyQZdByS5TeyCzQMsdIBaR8yx0YhAwzdji/nAymbW58HTrAaxoN0Ohz98m78j
r38RX0e2LcY+KhXIKEcfbf6YDp7a6+woB8lFkExHPZPDJ8MYcCeBCp1LhsQdqUmOoI1Zps9/feUr
ovrdV3IFkgk+912YQL7hH1hcYQzsIKhIcfe7ERNPTy+MoX4StOlfrWV/vAqh7Dx010JWcjl8wt2+
h0rpW0O27ZJzNuRGelXLMZlla+Hc65qBGfzgUNU7cuRykNBqoz7e51otMs7w2jAUm25a3TaL50Gx
3eCoYpgNOxojz7bWZahSKRLvMM6k6FeH0kQkWKHf8kIsaQOZ/BOnUyRvjffBCEZJFU/bN6RiINWz
kSg5YxkP/cSRqE+tIfYQJnG0k/ZXtpdGxjqTqDU9FLTSPAx4Iz63jScuhRDmt1bOLq1nqb6sR5LP
9BdL92QRCRMLU4iaJYkbibI8XBjsX4O1o8GI0iu0QpS2NscKvCsHuSI+atOWq57fYJQJ1tiWFXVT
XTvW6aax9eYz2iobFw4Y6Lvvjqg052L1zU1BlGwTSuQQCGlTYm8juQyuvrc5ky73TOjyLkhLVvnS
lGO+sZVpfDIxfCRRog2UFZH6It8rqr7m/Tg18+Na97q9q3CjNVFHNpwWA+hmQZzq9MWdisTNZlQW
5SgR9LSofxRtFEzbVHfOidO82k5aLpEZiK77CYn7A9NJhj1956xqLtn5xEYT8PL9s6OtMivK7itb
qjw6TavdM2pxcBFMQvFUjmgoVBMOfODPkyhmTkzWpapLPZ4aZo3SEOn+1zfmb+1Q/7Pt5y/zRP9f
pLFcVof/vAl9yarXl9fp/Y97Dzlj/9p8LOsXKjYsbOtE/ZC0oOOH/m3zMZ1fWPKxJxGcdI10vG5L
v28+msHORA4Euw/viAt3Dg35O5mlmeYvV++x7js6NDdM2N+K9/Z/TNy+Sh14gqhhwGUBrfZjPAGR
0f4SjBNnV4lCcr/IIenrx5TXsktu5nXNtR01f7lxk1N/uG0MS56oW2ifMCyAfGKg5KDuGvjBcoIv
ExSQhwDe+5SpgRkBM9QQZbrxsHj+MzqBk9eZ9COqbNo1qHmB3RgpfL/Jo0prGTFEOu4nsHh8RM6b
DU4cgxA+eeRkMZZjVNUnLyIBV2j3fp4yDw0MaiOv3VLjsxvKw0Jcwb51URpQ+FUfYJTI0+evPCrb
T4fNZEn/hLwL4CgBDCFrHJ8iArzQTfUpLHVDxNJWn2yjfx0ccSLR/56vVA9piGx5h4rkKqaq9r6d
jCcuesfCvUVlee+1/qXBzRxZmUBXS8CXFy9IHqGLhJlk36xZR4tZpQLRXCcTY2ejUj+Aonf9sdUL
95xRfPfCWMqINmMXmnX78Zo9dpiWYtr12HxAl/2A8GEE3FQ3YDDKDdZ1Z/C2rDv1tp28Lp4sHIia
mWXbeR3fKr+f7pW5qFvCz4dQr/Lg4tqTi3WJbVz3axEWXfIBcneJXKVyHDgSIFGTdKGVortbg14d
es2aDwZnhVujybpw7nCBaBqOwGEumsiw+vSQaxzBmzo1nkbqIiVO4Lp/aydj3U5ZZ3wCILRPiyus
L2UbaDsSFZHncv8Ofj+wQQ1Zr2/cDEU8ou1axb2duKjnbTNG6nBmD2JNKzA/4IVstwUNaE2Ii27Z
q0BXlB7kHDuiItDRVKlxfZqyCuUO3ozjglX5vvKFtvfUdZcEoSAxQhUQS8CUeu/Yu7QcuIfYADqU
NqX3Jv1ZfvJzQn0K/6q6VLN5sGcrR9BGiF+1ygaDybWNoSrkUaRmewoS1zhYAYakhk998an5JCrd
TvEbqD6oNrNR0BlHZcV54uR1cvPA6CCMOgLuysUxdkDIEiwDQfTiaPquGSiyB4+d3D0TsI4rkm6U
cApaWMIgSc9W268HUzSAF6tfnCS9hxTrZGuY2CP4uDZab2LUXo0l2Hmc4/CndJP2MSgNOiKo+9kl
gwxekPY2HzQgg0cenJUnBY9k5xTzvQ0xtJ07qYfC67u3dLU1sMZ0fGgLNInYpZ7rilgap3YG9LJ+
F+lXDGRaR3GeGjiwLsEOrbTV2JCl2W6dVNc2eHKNPtT1DlNwYQnvWzM1DeNrbZ8I9bhPK9wXZl1n
97UzI2bWbttBBLu2AljUnOpCjtOResz2HNj6vp+a+tHDiLDjMbggT3vMg/pFmhDECIT3k9vDuVE4
zA0bvyxmwJgm0wd7tF9XJ4U7z+12J5qFymuKjx8NjQxGGriNCxs3WILtfuS8jyQImnJvtvZ+9KqX
IsFXY9bSuNCOaZGasb6hLxpfCT+6LZLgSUq5U4tRxahlIBfSWwGDXQXdLukwPQ3Ly2Smn5bRI66k
jbtaY3Luayf0ZLvp3A4EnPoBt6UgxElPUnc+GeX45qFKDnFEJpu5TF8Ts7n19VV8yRzPDSXKUcqZ
Z/GeuOohEN6lk1WDIRlpbGZs107HnVECFLsZhb/ZwRXaJ22cvDvT1pYNtMTzmPqRi5FJWR1Bt4SN
CK85Woh5tnWtH7WhVltaJc7UwO7GDndzb4F9ZykG5sViufC8qOmU/ej2Zrcr84WlkaKw7IkqVueb
4pS11bz00bITsAt3OYEn40uaKJFVdXBJ+2uPbD0zz6/OihV0cja2MVOpawXzZh38jV/B1BVwcU3W
RqwZNz7ITpjQdXhcXGkeK9u8BKnw0MP7STiqYN2Dgp897drSuJZveTC/I6DdOZoJRGCLmyBvjllO
+ysMjUKuJN7I4jyuTYpfsaa5nuYaSk43mZ/cEDHUxmJiT+lb7z1J3J7mW/deTNNTdfVB8maE3mia
nwaN92nIclIzPHAyYeDKF+b9dGWbgumuRL7yjXJpfOVF725Fj9NFttolz9g9c7fAlcQP2K5NNeMK
lTuQTwqSV7wIvU2zNJ3iuMhH4EuyIk75PI6Ez64fmPsUOn2FUwLzDZtW3z2Kq8R6sdYvQ2cgY8j9
8t0Hen0INL40gIh5jKhYRn4Bz7kzzApPMfXSYdbC+CcUB3xdO3pPJZ90F5has8M453txOk4ip8oH
Hev94Lk84Ova6wg++2DawkLDYNJ/wdQ1Zo4RNeVUvg79mD0qZA5Z3Or1tdKYptRpPywy3zaeez8I
8vq1ISAjGw4rGvBRhmLV66NZdkkUdM24wZ8ZZRDE5wqOmviERIuLwM5o2UDWzJftXHKfqkyNFw6H
C24lsym20Gfexujn+aXRK6aOvLd0XLTtchVtNKoO3UWZ87EjZlHDvtmhmcd8mQdHFDVFA+fgYsAI
sYBr6m7OMxMFwLqpoFujaUKLnZM+tcnQiaRjEWaDfHFoQG5aXKGBjNlZInyan/UGbbrANIbDAeI0
H+CUMucOcTQY8hAHxDziwmk2E265ZEgvzNNxUOb4xjN2gAivuI513DhhQHhV43KmRRCScdbvVb7Q
earcO5qQgc50dtY+SeFAxobPCDIvk6L65uuLASNM97Zr1HPMV4g9F903bqgFS1RTli+5u1D0lrh+
ZNORzGFoQ48QcXE18pv6+m66lsaqIsutM2mvcKj5rSu7dlcF1icpK1bOLkgj06lTvKJYHhbpfsia
5UYwXu0DrH44LtM0KjVEsgmupE1S8pTaRRqEU7GsceIs46HwM2tfZfroRboD+0tT6HRTaKk4Gf5U
4MxtC4QgC3/a1Z/J4EnWyJtwboaJzIiBmPrkLG0/udhtWWK80/KPU1Otp3EM+sfRc754omm2lE5r
52XsvzVVsW0afhWdR1KrphF9v+l+yQmY3VBdDxCORxmyXMCOtmSieCuPkR/b7vxcLP+LvTPpkRxJ
j+hfEXRng3TuB12CsUfkErlG5YXIrKok6dx3On+9HrNHmK4eaVpzFKDLANPdVbGRdHf7zJ6F9TYb
0whhEjNLorqTrzlX28qXcIWST3nODd+UOtPkuMSB4lgsgnadfPR1mBwxXcG4dNy2CmpGYO+1bNYd
Llk2N126YWGrCoXKKYqMTpJE4B2wXX5UrZtzvgA8NM4+jfg9NlIj574R45QyqC1AV9QXo2Y3jYM0
y1ltLAsiyqnsJpMIMk3dzcDEH998kHbkAucVNZuTt6U7MFdbEfXXiBQ94k2smc0aSL+W33haQRnz
gMAVHVySdxcdmKse5JZDziTX5yS71yJlGm/LuP9Qc+Kni71JVF6+UKYsdSIleRrfGpWuJw4PWOVy
lI/GCVs2FNjq6Gfu2O3qtB1/lF3kDhpYh0z6i9uoIH3fONHnZERUe6ympNFIvsaEIbF+iSw5Itq2
/rrpRVsd29BhS0jowzkVuh7XH1Xn9eN60tDM9zO14MxTSm1Onun5Zrvg9FNA5oeZ52TWcbIPqQ8P
ADVZWGZI+VIJPPUnlITQ3hSqHcM3hxc4Jbo34cjKxmFobkcrT9tTg57x1ILRXVu4ITdMOov+pNSQ
TMc+Ia6kGtNr9iLW7PIQ5X7OJ6b/l2W/LLR4NfMS755LjHWgDqAnfe/UTjqeDVqXSeRhOxG3tqMG
TibUfQ0HUw/zJz+17Q9f5pHO6md41Zr+YNlvTFWn8SqbVcv0AtMD0AzHmmdxL3FWxIeliwfKFtXE
rF3Mkt4KpTn2unS8RAvkVBnLRBqH+XXEyuYei8ZxeB4VmKIxueF+IODeyqbCxtBM2kNKf8MY5BOV
Yw9FQv34q+G2PLBNVyX6Vs/wqu24x3TK0Jx+7DEcJyVpFvLwabeqRJRo62Joam1XlGVRsAXoIufG
NfLEPE6GiHEFGUmXrYWWOuyCeXI0P8yhG1l9Yo24XoiR55yaxF045/nRi9UVxnvn8fhdlUXYPHsJ
UJ41S0M+7sMmfNA7Q3fWs3KT6Wa053ZP7/ts/PDoY2l3+qT0IQo6w+DIAhKmV6d5kHiPOhbBHbeY
Mx7LLqSuffI0CVqk8YYXrQXhvZYS/uK9TriexTZXHI9NmbAl6KrWDVDYqCHGtUNiKbyWuUfHMwXW
B2ZddtAtaw4t5DmnWSJuzMDTtVNIfyOlmvatuRzvBGV9HuLrvVvr6b3QmyHIRp/ftalCFN5OF/U3
fwyNe0o6rW9hHD9zbuL6NHr6eYnDYn8T3HzY3P38Og40thkJwNFA7wACKRrohzUhjpDSBDXp7z55
MgUFBn9KW7kdZj324q+c+IjSwiBy22OVoYCv41n1p5ox1CoSbb31w6mDQ1AbYQnGven84+B7RYYb
ekifnCl671Lh3CSl32zrZabee9btLIZ+k/EDFFF/I6Q7riRz7TbCQgAdSx5zt4c+EWGBv2Pw86lq
/ENuVKb+VlXAn0YiC5uazPRqGAQmQdSM/l2zrP537tf/q1X/LpbG6P9ZrbrH+N2V//aQfC9/EayW
P/X7tIRHw2+AOM2FPYf4TlcA0uLvipXmuL/5YBi/bM//VVX3N8nK8H7jP7UhXAKntZmP/F2xMtzf
4NTaZE1cV6d/4l/rtPnyV/9dNQcECW6SnAedOvz62PQXt/QfWMZFMsAIkm2OJ9TRaFhnLbBwPWJV
cLNlW0PrJYdn94i38NHT+8fETItNZcqYRjfmI6nlJHs3aWBPdxzXB6l5ZyeL2fiAUInj2g/wxZyM
HtE00Rj1RvQcHFlYu79QcH+1kds25nGPoBFQvK/M1p+bfsfKMnCiJPkG92QTaGDo16hn93aut4FW
D4g70hh/HyMy3fvvO8ZQFP8wcFhek+wG/nmGDiTeyKj9+tVFVNiD0UFDJyySUmiSfTIpfvP1fFz/
4aL6byY3v85P/vGF/mwC9wmRe2GGw9zK3mDxwHbK/ad//TX4NMhAy9VlWct7+MN10PVmAqstiTYa
p8EV+7lxrXXQeP75qywjwD9/Z2xtDLi8XLuLFPvryzhxhSGvynlS4jRf40E7lbn/Gib2zu+bK+aO
5wYbp5t24MJmA8lpuv/n72D5Uf54vfOjIYySJARGDC5U/9OUyCkHw68ky6rPjD8rx/QGZyNS1NAZ
62Ec/b9CIv5q4P/67aAQc+MTW2Lo9mcwJDnyJeQZklDva5hu7Gzx7DFaijyEpsy9K3y66Brbuti9
/Byc+vGff1x7UcT//IF9n5gRUE8GrMjSv37jsKY0a7bCZJP41bGyFwjQLDaWIz+jviIu4NiXJB2L
XT7gmWzc7MMy5aeZZOdKYNOJaXVYp4oJGPIqaMl4tu57C3k2QQ9087OnObezTD/ZEd4W1I9jzMyI
io3ahLaLmG2k4FXQcBYMPJY4hsY/iByxjuv8jwrNy2ympLbn5NE26jdGQE+tZ10wU1w8fdkrujQp
mmPGyVV+uJXb4vJvKCHk1TjEFKvlbSDEtxBwMI2VmFKqybhYPVIPM+yV3+vfPCVBoSz/yk6F/aiz
DG/YOiNAx2w4nXYSQSx5qawlV2/RzcTATJ8v5OK9NSLD1+7ynEhxkS1svK9PJqR1o4Zanax6eeYl
WrqB2jUddbdOb5K0vaZFyady5TTfFDN0g2nE/1DSJ+fbDsr2iBxqO3TYtsUrOkBIfq/1wTfxzWnY
/AOQYHhfifyhq5cS+Sr/cDKXSIV3a8uu3KfwnjBv9SzztvfEfp4FPpPzjVdZGJrjuAoosUq2BW29
a6G7t4ZNMl4ovMOkvafV7JqXKs0/UmW+iESIBVVzDXM2k7nLWzCSQj0vv2voFmckU2+VEe+/6/1w
k0nXAMmFWmmXub4eKkvbsM0zV1YL3QG6komvi69xsrDjIDEQ2egi9exGptjoTB2I7pU+XpjC36lY
9wMvcW/9OPN3WHVxKquFzRAnHxYeusBMcdIzYYHZ4Y9i02oxEnhrzvuytC9l5tin0uNSmJhqA6/0
nmInn7dNyivJ2Vc3YUTRY62RhbDTGjZazv8NC5a4us4+vbG6itg9fL13qiKLnV64ByxbWCGn+X0c
xCfWsaeaafA2ZjKy0mc+5FDHn46K5m0agb+JWiyBhHqHn30ydBvgbvU+HbIL0km588pJbBIwdJvU
x8Pph+11pjeCeacD2MZAN8qysYWzzvfkx0m0JSqvdhjXuGqK7jrbXAD0LH9qkVXsStVcO+B7mwn8
12rUoD3Q6l2AtphYXv0E649vXHyDvXUy8M40WfOnoX0uN40+8BePHFiCsOIfL7d7H6cNsQBmBNh6
QFDGIX91TzGkyqGQIsNxOMo/gEbcxqNxI8Lxrtb9p7xHh0inNr2pTS74mec2iBPBzGG0yG4MPlrm
5K3Jkt0WhTFuICmy9UaoNMhrZpIbSTjRB9qk2KjS4DXC5mqLkvl6ddU0vikOHa9uq/WYDPnBjJmP
yaxXe5KJgzziEtKyUjJM9rDcou78fSA0FUweLot5Ttdhrj3pgqt7+Sc4Oz+7NvsoiAPQ9uk+kSHS
NsvDt+sQ6Ou2ucpcXEjncNOKBRuxXPh6SM7BaMJN0WlT0InRZrpOLtPEAwk+rpmOVdJNxymvPDwi
mkkZNFg6mN7xrdkRuwisiJ/Tbflp7JY3qVOodaNDNKVuyOMWrbIPu8MTZ+dAhrAmRFutrnuONGX+
PZ9jnMyLuZI+KTTG5tq48cdg9tcmb64UIvPdW4zXXIcMVexynXgx75uB9WeGQLH9uk9BTKGuQtzr
JcGfSPU+0kpT7itv4K6IbL63gYsE4ufTpFIuLs0/+mlWbb1SpQ+DJbOXYQHnB3ooFXUL4U995KsV
E4kZzeJPhbq4YM8yqceuw3cwvYSolm0f/YE8GuvJOJtuid03zRnHmO2IKmi74x0tbBXu2X6690we
gnIkStP4pnmwQHOuxoZLO6w7gKH8KNoeNAx5lEZ7V1MU3y951UDy/N73ggd+apdXJyksbhuoAWcr
bKFBRrN4QDcPlwtaNafBVTxpzVSD8xgTAADqZPMnDYyLucVbpuxb7bBU8CbUwJM+x1EIDGxF0ftA
P0GVOoCDJE62LI7vUq3INnZjvzPPWIrCcwaDPlk0EZv6leMkmE+SFJBv9eqboXnTzitCdaNhxqOg
SsYfbaSlHGe1d6NO+yRI5PL7SR0bZ1iRQhCjITaYI6wfFcaTfWKYQ5CSbuGBDvWhiKJsMylBAggG
4datB/06yuxjmliel4dTVXIFmyzYlL1iuB+a69eyyL71okZIZEUrq4A5BusiZ85Tvmw24D7dmjPX
YeFyG1Q8MMx54APldnNiVKsFbTve2dCB38qCJ/jXMyJNnFuduvtHYjQfUVaFx2rR5LtSJGjy0bKm
ZE8YN1Au6MBaL8/jae4FBUPJJ7yM+8rsb+iA/27F2bfCxeuhFlEHf8yqnWL2FkXub+WgIwUm3HCC
R9y2TzAmQpLBuZtgszbTXJ0mzvdnNbkcVGDDrUsdFhk33QFM1KNsh3wrMr1fd5M93YuRNaQd2+lY
VDzW2VFevWL5mEJveVHuxyytEfsTn1xu/JFEfH9pk3xWEf+1US837bLB+NouFEZzVU76UUu+TS9p
zY3tDX+FnFii0L9uTBdvgmlSR8KpEJ/Un/ZpuM5A/czxJvN4VjmuxvgV07pgozYmjQjmxE0CDBF/
CX3/hy25o3MCxC+FZMHW/M8bxEmRCSNFpa1dd7iLEwIMXXw0reESpszHKoNK6ahImPI26ExheeN0
2ovh1leM0js3xXyUW6zns2WyZUtlgJq+Kfp6K5v5MRpThgcc3AI8OwdSRd8pINdWuLRf8Wc82lVD
LsOrtvVkH2Mtejba/ocU2d5YqGPLPnTIQvzroJzx7h2dqGablg0TUcMuPeaKe7kIeXDjmDiMy959
TLhplmvOltatWfDUkSZsGUy/5Ci69E55lZNh0GXdhOfArpHS3yABLBiMzKhXYKIJH1YYt3tN/AW/
4R8OqLhBDCHYr9AujUsEheCP56uygm7ZJrDP8S5qsHox7KIZHCh3/ZQVT08W1s9/vvX/KnL45Yri
Jcm5urwswiNB/F9fUvRmAWkUNzmA0WnFj2MdmPzOFzP2o03bzt96zz3gMxFBnlm7IfRul+2kICUB
N28QQddxADDwgAXLnkkf2QItv3LDZkCZ6ccUs5TmPEOGwjuoZFi30m0OQBM+66q5mhU7nX7mXCPN
C2Kwj6M7BVOVgNdcln2BlX0zdNYFlgwbQbab2szOIWf32KIerxLBItFmPAMYB5E+rjm0fO3phqYi
iiG8J6/lFtFYn9K00fbGyK+NL/uWARtPVKe+TtJoSTUIkzDcuNSy49xez6Ahj7+vjJy5opGFYVTL
aH2KFUUxbeMHYqx4sFIghq2NVcH3lbZs7DB28qF7h+DSst0yk/qaOnO3YfMcHiNpz7+XWfxLotr/
gmDwv3OJ/R8yKSNp/eE6XzgKf+MjLKCG//j3t3e2nu+/qG3LH/hdbcMe5uoeR3xqwBaqgYmK8Td7
mPhNx128RLJ52nncWn+3h3m/CfpqTP49/8HCVvm72KYhxFHrgCjF3bvwV5Dv/gXYAQnNP+kBDlIA
rQiodovpzPwH5k9XKRzIVp+umjTs/HWc50Vy9Bkng6FqSaWujNizmeIYy0SnbYzptQZWzZxnTIxo
1NZkcMcf2GiIX0mviOqjn+s6UyLGxd5Pu2Bm4qyaPMrj2yzOU50stVuWLwlRcOZNTBGnw8xwwXgT
AIqze7hv4NuMr1GVt0yt5jA1o4P/NcwKQ/BKN4wgGHJZ9WJzyvvxalVFobYApZW39aIsZzrGuSFX
QSOkwdys+BqiRTiKmpP4Gq5VBsswT9evsVuYtwUzuORrIKfX1BFs+q9BnQvmKt05s26vDLOO3spZ
MJXFbn6TdEP8NGvGcIptvX2cmoUPTnjkWrdZdeRY6/HG2v6xaSH5JmH5jXI6kJAUqmcuJDuhjPE0
8uWuOiy7wNbc+t3VFzABIcZD6OfZHvRns7Onku263t9piUVsUfRq5eY8pg0Mp5s0nqx9MYwMu8C9
rRPd/EZoeeBQpXunIm8xheR6uJGW/lE4Wb8O9brfF7jHNyoGJOHOA6BVZzjGll58xpPdHcO6Iuzf
MLCufDAKGEGYyeBfXMW1213tHEtGRcvFSpYhLh/SHV1lDoT0Squ76zInFQV5yKrult4CaabPk8PA
e5uS/oQR2CCzNRetnWcfx6rH/M1PW/7IqiiksBmMUAMAIZYP31huIDqzkH1gNtFwJ4eETgoZnSzd
EeO+SfM6u7VVeU8BQRhtPMyAHJCcFDRW2afWCrENIBnrDx4UAb/SeRYVG/F2AoLvwMn0pA4bwWu0
AB1KxXSSzBvJsGUVLvsEkAgdjGWLP4E9cdA2XjN4PlxfkTlbR/P7m1Zqw3ppobnMVkHKXg1ebT7G
cSPoJbf74dvQhETDzapLwuMsY1PetFFdJkd+8NQ9G5n7Eeuxbh00M+zTo13phHRHs3lrMy6Z0ils
dxupaYx2GRuVag8SutpnXnERM6J2E1fdz9nu7EPKaPoltQi6y0oZ94VthqteFXvfxO0X+IWRn3JP
A/CsE8Bd26VZkO4cE7WFN+ECYTOnAhK9Z1ItZ6ZxSzXxFO6M0ZVzoA3uXHNGVA1FvlPq+AcvxGpx
j1gK2i8xBARaQSbHGqIHU1S3GNuynSW7nwQVRTDoHrvEsjZfNf668tp6c12eqjbFNKkZenrUlAqL
j6iGn8q81iIA6yorc9ZTWti4nVwG1OvEzdiLE9ob5fchS1MfaIF7iz9ESwP44yzYq74fi8AqBuLy
1Pm8KbICCWqfSwxCHGD1VWceUKC587nlN4292vGDivrd9mBgvX21pvxo8TmL7Zj2+segCtPpV5SF
JRr3pTn94FmA26zhIIGIACGHiBuHKGcbYb2COzuIMd9osznQ7OvjjuWaaCnvoGCk+RiyIUwISxda
vRmGUKJosS+ABc+uF8ur7oX+niEAvIumYZI9VFj2IzTTM9NQNGZQfRubQfyN67j9roqAfMDwB6dg
NSrZdc6IN2Wg2UE3ox+ckRnNmX0ftDjnD2QHSM4OI6QVPbvTiHuvErMCRpFi2FR99hMHnToRvNa2
ItTck4ep5tTlsXW06kT77vWJzYMzgpLd2k6tHwyLUDIeVPZZnPZae+sS8k6j1F8baaLe6q54bbXB
3iYUbxzJDpRbyIuQAkjfwRLmcwPdCArT/gGwOrkZOnwR81jU1NqM1uuoNx2w+WQGNh2Dh4B6CRem
nKJF4hjSM3o9oNewb/dZof/0kzJ+4Hkbnn1vxn8RTkaJpgBfusF8vXOd3DnYOezdrnLmN9kR9td0
d35DeU+ytQxDeYbQnx3YDacXr7GKo5zyO9AMnxOGkm7leiHUay8sMSnV83Gc+m5bhrYgB+H18DvK
cceT1jsk6RAdvaEKn00sfBubx2ANp8AaDwaGgzuGxE6DpQWVKSiE/U6O2P9mQivZ+CIZ7wfObBdl
1TvsLvnWNaAiTFlCNFmvtXOlpSmCYwGObnT4Egf8MrwT16GgrDsBdXZv3bF9KtCWKI2q6bPbWLP9
SVvIg20X1kFW+rBrZHiO1bDuw4HvAp2irMR7ZfSB4bT3Wt5zfmW9zOtCfxQNYOJCXrADnCLPDFy3
nbaIleNJJCYaTlXhUTK7vWw4P9mKAXaRTV2gJwRHBKn7np9t21jqAXA0KdjUWTcWAlKso2TSP7Xh
+7deCJ/yV40dkNjR8ncc6KKbKfR03HJYbQZ8RkcHEHgA7zf6sIy+P87smHc2icB1DKTgxsiMvYtT
Kcj9MSHpr75HQzReQMcfmiR+alplEVsVd3YV7VVVjk/on5DhaTEh1E1l0S40+89yKC8p4d2w1UnD
mG9t06wpszm29AqkcT8txmy02/g1qsf10Ot3SWMcXSFZpAH3mCSvb+i4oXimkQ+YKs++HI+xN0vM
WmSGzb58QZ7bxySf7Zb5xsqu5dFBWJC1rw5TSoR4lZAC20H3fwbfZKyQuPItfQz3zujxWaYtwURO
IspZ1MDmm0MKmPc0ODBZ1Uh1jbLjDWyalOeSpT/Eiz81xWmHYSxR10yroxevLnCEmFaL7xeOqfBX
xSDpXIAw3ZhbH60wPtCLqxEEymIzC5rWyd6FOd+BN6YqhfoIKEuNCQahhUXez9yGhWzi72KMskPd
GSXAYiM1qTDqkVDgw1A6gv8o3ZLENnhYp/ophpnz6nF2Xfv6HOKhmXOK6GpwKM6OOwhpTOWgTVVn
saT3+V079zG5dIAeR1x387dmId2jvfuLFal1t1bpaxet4Omyao0RkrDVyZz4HAeyd/xkXq6RINbY
SM4Sy2AgVYETZ04T8waFf3Dxw+Jwwfw1yGKTDG10rwPnv5tb4ewpejXv+gbkzqqGYw2yHhsOmbxq
kIfRt/jHVuaWBwKq870vlXVbxTVwytREal7M8UMEaX/q+dFFbvgoEo6iyCKzNt2Y6HdV1Ok3IraY
P2DtWI/W0L+U7KYvOP4vDZ6guzSCWAHi3MLxa4B6FpU62YPd3Ci7f0jAWtQMRi8eW3CMfekdW8Dp
bPW1lwVmRGXclHXFNqvyRyReLujOQAiSzYvuTKR2ff8smI7tJivON0Cm9DVsnOiOXQs+F7e4HVt9
vIu4oYOy1Pc63h2BJe9n5Gh0txnxMXaHaBO7MHAa7dA6cny3PVmv7Tb1N6M+d4eprNU6FCycK2ZJ
xRM/6/Atj/v2rEX+92npxRjqKt2Xrf1K3Ly55QhkHsaeKIbmFI+GzoXqKhd4RgohZmOVPF0ROjom
/DPenw13bXz2bNaTYLAruc+mwbxv6mx+xASUHnGgUUwjvJvMUDYe6yk6DLjnEeaUesqnuHg1wiok
1uySoJZGxWAoAX4rlU01p8bi6nc/xt68JOVUXXM9zZhf6G9mZ+CeHilXC0Ot2hj5FH33pfDPJbDi
qx13uzgq2fs5dXlN5hliCXL+wzwVj3pS5Ncu6X9oxD4yT8aB30j1TW8HRMQx2RPVtz5KpmRHW6v6
h64HhlQ0YYTXzXU/StPu75rYsp79tAEJvzBt2KmE9mMxcotFTtk99vqcnUjvJVgvB7//tJWmtraW
D7jl9XanMUUgytJqO4fSE+zxSX+X1WOx4PHJDZZJrW1MK3uipE4PvKycHnUYCVRLiZ2OU+F7pnu4
iSGEfbOyqXhr0zrelMCHAa708m6oGI0Bb6GtylP6N3qRxVZ3smYtvOJ1MMFwTl/RFK/cUXLiMoCM
1EZmTnPoLb8PKhduZRIyj6ALbD5mJAZ3c2sQhsdstzCKcXYQ+27C0xQawOMJjlz8vlt7jOTpFWTe
sKJOfb5PnZIovNUnR40J5/NMNUKQUMK040Z9IPtBKkRHTlZVeIkV9RNwxI011RGY1d3YPjGt9Nfl
MG+Yj9YHHY0fCkx1TRrduBDzfzJ1vPaTGd1EuQN+3enjlcdZc292XnpXalTmVU2FHGdG/rvdMtP0
vP6bt2C0ciNyTtVsiEejNeOzxdIRpMBD1w4qLj4W9RyW/hGq2riXQKgfJFukbQQhayUhjeAea8D3
Zw2Jncj2KV9BsH/C9Rdbm7Q3WlosCmVtDYsDn2Kh+SEZ5m7Y2ib3pAPiB47pnC5D129vnbT+LlMG
yL00q55avTg6MTHyz5DA9WNStyRGfRJZPig5nndgsbLKmu+TQQ0n4vDJuTfqh8FE9u5GNF86qpAB
tNy+TessuvFkSXKLQxbroxEHoVWXK2Um+M0UfliPboB1Irp2K9PKfiiW/U8yTuXKEtV3dHHu0JoK
iNQ3YT/phgnQ0HFRSVlTRVXrW7NpX+REtB4mG+dQkkGcvatyrzIrYSH6kkgn62cdFVepx+J5jgFv
FDW4sNRQ0we/l30Ecb8clJNry6H/yuV8gOdEwc6cxcBELWdHLTK5SZ/uoYNVLd1UCAXNWvoqmjgO
htSIAR5OAlMnDWDHU7bBJGcerVTabKMjetccCQnH83ahHd5YQn8QQkaBxDtw28fec4noaOilf6h8
78ZUAw1xtQdYJk35pgr/4oe2HxiYCjdznbyjk+Ss+lm3czCXn4wh3veFnFeyng96lL0NuQW0iDlU
ezfo/ouWJYjuRuzeKbaxJwq1KsVU0sOi/x3HcbSP7a6/8VoY3AKx4C10MXomlAWsp3zeaco/VX1T
PWqOTD6GZXXuzAlduUof20idM4f2i9DQYJNYbv5Uu+kTwlH70vb+eNezDkCIH8wfnA/evUq7LY3i
e0Ep6/s4tc05UymTFlOO+r6MKvAsOjEYTaNDyES9PbpVtVkQeq+x3iQ7l8j+uzQc+zqNlr6jNPKc
DfEU8JDBay1mM2Jvb5L4gcCw5xD+ZpbG4ovtro41/eASCbktzPKuagEaTuGon5OiPAPrjTalSSTB
7jLr0wqt8clB1FnBgPTIJIBAK1UEEwTr8SpK0mlP9u37gBKPEp23yVpAKFwXxpA/T0NKOn6Im3vZ
Vt2BI5uzZuHV1sQzGgAXwg4sI/KOGSrKRvPx8ftw9LYOM8ZAJwi2Bjpks46RU6h8o36uB6QRMiwW
iZNxRl+2siMVUJyA9c95cuOtb+jRttS5H4D5aO1jpeYfMqTSwlOeBdtDb24IF7FWeiCVp5I2kUZD
QGd2g8ldJ9fiATQ8wa7Vd1E93xqOdx6V+8r2iE05zvZbpnL5oQMQdSYoDKKoyBQIN5yxb0XCAdiv
4s9JsZZjE63XoEOLc4exeOOGvnsu+XCBV6kNqfCXLIbQ0Tczab4cRKDf+y6LrkkhT1tM71lnTLdt
XWZ7cmH5Ggf/tZ+ZdJiqdwF4yJyXFtZPLQq1QM81qIB9TdUWBS5rI+ryG4p6cLtz/D3iyBaPQMGo
xRCE/wZ9OdeZ8zgFjAjmdV1pza5OPGvBBBtrUhHuBuvipa7AaJWNLlau8PK9Cuf6UOeFdjDglTDK
E58oUNhHbPnIPJxi19HGr04R6go61HSB6WWsUTc/xSD9UwFVZJ8LF3yLIXU2/nW0ob7n3sH3itIi
AD47ic0a2ObHkf3TrQ/ydPENS3j4DnLHYURoXFsomhRhdHXA/UOZzlT0F42+UihdfoFcR6yiyRHz
s8ljdxSOfoiur9z10BLwce3smQW6DDRNzRsweIRnQko9fafQCQ5pb6x4zGyrUT95+GwPkRjNLTD+
O1XkhwpP7glgTbWjUoMCrNBl78jzgbN9R2OiwvG+8Uhu7OWEsgTAnBE5lol1KirSSiGQUKBXz2U0
vagIZRF5UbxFWfORlc6dyEOCBrM9vnSd3y7XVnsQRtLvEMHvprnR16lj/YRnnQZdGaegH6EeVZpL
MwQVXUHjjPVRhF1yDk2HhbWQ7n2aSZTXaNi1gPQPczSpYOgUCqIVv09k+M0jZ/YuPAkVM98d6jYu
d6mTp8NZdM70WMeFbW/TPu3n+zBCiQcEFOrF2h1EhDFaGLa6w60jzwl5hyFwoAWQppB1S5CSx0P8
UrsmE9cwjKOV8gmVXZmAkRLr9In2SICg3nWc24XSgYj7mhlj9ZSATeX0UFTadMAMwL3TQHGiEMWf
OBN6saFPjHbNdmCxpNmDc6U3AstxySCds1bPOKWMSj5WehsZP7UOue7iOuOoHWVD2wmLHuVk84qX
78QF9j4Hbow0sLMMP+yrG5N5ujjWRu1zbPQ7Iz5VyqbTzDaatFzz0KSNVJMOxG7Aa1lztEbupRVN
GPl0zh29Z3imheKuk67C5+fo5FwGvS7WU9uhfmLc6e9R/v09kBG1p1n2KZ97uR2UwzYtvwl79zkz
yPG0GQJcNGbNA0nrY20ZhBoBiqb0dm0GghaY790fmBnnFy6E8Rn9Vu4cnPuCTV2mXo2WEuZUInXk
mj9tIWoJa+nGsskUenSqylaPiqBM5mLZlnt1t9ayQb7QsNl0F9H2BddDM7l7P0dIxicyFA8JApIE
cFtk+WPRjNVJRxACwYhs2TZR/pr2XkRl4Fj1N2TRGUtQsCQ0AwREDH8zE7ggWDrLF8J5r1mZP+W1
G743Xmo99IlmP1QEsgMRq/Mk2CIS+yi+dZZkb9HZjxS4cSzgIRnzUBI5kd+quKcWpjqk9KIhdyKZ
v8xt6B7MyrO3tUyaq5hj9WlStbRzRQKWj0FlgZ0tvGayU5uoI4xnDhA2EQDsw2iE8tNveup4Y54Y
wFNsiKM3uC2qdmVPo/FjAkXDI2SubPWeOyoX5LKGTGzYitf23uytONpx0fsSmlxLgVbSlVN7SOLc
YJwaVXVjniYh7WTj2AYINYvwLQcIweCHI7JTIuIWluDtrgZfbnxKg5tVMQ1tuU1BR0lMlvDEn1LL
bigppcSIVVVtVJr3Ew0BtZrn/6TuzJbj1rEs+iv1A7xBEhwfm8w5Nc/SC0OyJM7zzK/vRVVVlJRy
KdsV0RHdYYevfW0JCRAEDg7OXrvc+FCNa8Ii3+z7E6vsn7kKAhSo8mxW+Jqiypq8CcHodD8E+QWp
ae5HZcyIApylTeq4N8pEpjbFl3ibcaXEkR1i9MSt6Y47ihD4SQhbS9Ozfm1khr4SPmlsndXOUfsY
SKRvndqdDBm3JAbmuPLoV9V5YoJBLLshXau9BsstqY2NnM+KZb3NFwVJSRxnLTClrO6KTpldV269
gsJDp6hTFeXSVDxNaWA++J1nnpSKFi6VSfRPQWkFu4EUKRrygKwshcBkeRGbr3wK3DZWOfi7NhBp
u0JSjkhHtGE9Oa3Kbo9gIpYAMhYC2qIm0qUZyGrkqpk8exrHV1TWPk2+p1xzMXCSKgowgaBoV/oQ
9O9ThQBGqQjLZaSgLiF4tuywtnKTukHgkuL7jbDHKs47nVfXmSyoywWZqpXZNYJ8vDaG5PBJ+dxP
tQ13xJdI4w6Et49GWYOtJsecVI1xUogipsyOwJkoxSdhqOanzTA1L11hnTcgDRYRBACE/SPMTXkY
dlYYYFrrU+sW5OLMsCtpXTXj2urCM6Rkm6ow7D3KlrZiP4rKc9vq/FON2wG3r234srENWQ/3HWWm
6851cSM8abboG8n0zrjtYFPkMH1ZmsxKmSTgldCiU6PEMnjSdyHXeZWCnp8rzeyxlBD8Z6P5rBfk
qTX8fZ3AjvwrZQyMDVmA4DIBNrm0O01dG9QI2ioq4AAfwSXi8/ilmKJtbXfPWYHGfbTJUApD9JRs
sUn7l2khD79Yb9P7rgLgxKz3VoY8nqMs0he+2UB2k8gQLCoRk0USsoKctqj0a1B+cCvQikVbCrHE
RkRDvxinWL0hK/vWG/5tCt3pjFOif6Kn6I1QF04LzHGxJEzhP3imf+EXPEMH4KFJoNNW2y5IrS2V
ozGqJTbtpGwo9O6gyuWNkM4AU1QLKqHT/SCV/TKAlkuBL3qp68TKy+uuo1gsJYj1IM6uIIngkKjE
ykIq1GnrJzrIdzPNt1lr3meRoCaHihZX6vv0NJVUDoFetU5UrX7x8atbKghkzXlQK+DBSw5w0UJO
xbgIieYowX+okKxsOq8lfItQIcZp7cYWNsYoJZ77COa3JRG5L3A6txyDJWSfIZY+9RtsWjXf+JWZ
Opc0AMJuMou9QMTdqaEHnLWUdNoK36O6sScdDfFtTpWdZXJM7njWaw699GRqmeQULFq7odNBjIPW
yxbo8oKb7kMuGPezdHCsCZMgk86awvRDXlh9SA2bD9khtS0jyiZFY99Flej1sAXX0iD2cl9w9LAR
57rlrGI0vFQNb7n4oLYaw0eAEPHY51jQfwggvVkLCdwXWSTeOEgkP8oT/qiO439WpPH/DuXzU53G
f3Fm8Nvnvz1nr39znquX9vVr0cY/SzYkQ/mLsjdeV91U5/oKFZnNPwVSyl+2jGiKv+QSE0IT5Rz/
FEiZf3GmsKkmntVL1K39q2ZDMf6C/CZUOECqjrvEn5VsqAcFGzrQMkqn+EVB5mRb+kHhVstabhVR
NS6SLoUvOWC81owWp1Azn+QXAcyKzA/g41UvY2qaTRavOpxi3LljnLu26mCXlzr2qpRITdo9XimU
+oMXxoowbOTpJVa9ZD37c1OoPGTWEQMJ8U3uQnEdoij8PTSdEfnQ43yS9UgkHuQx13vkJwQo/SDU
a0rAR8B2NgYPrK/VHYkQ1ckTD9U74QtJtHY1yr2KXyylNNtqSG0WfdQ0udvjtoSAXYrFLdWfyzhF
W2AqFuAedrEHAQFFR58hpItuoOjdzAkrDLYGIvRUyh4mf5HJ2OZmuJfLUJIuDYyCTohe4609Vkno
9mCg5yKNuFzXaNvVP5VrMRQoxBSoCnh/6No8VJ+GAggd6QcjHyji1T23wDwQm0VZouJaNtxPU/3i
7zV2n1F734r9aAq5HyiouUoCGtTXpsI8pZA2jYeFYY7VMskKeVdLnMJVG5cF6sXMtd9ml/9r60yH
arGt3v52+lzUf1tRB/PcYDZzSLn8vwgP01Av/Xs55t1b9ja1b8nXlWb+mn+IMXX7L0iTFNJaCqVe
qvmv+jDJFH+BFdMAV9rmrNqajbz+udaAD2Ntgv3K45SRcf1rrZH/ws/P4GtYp1gpVE01/6Q+bF7r
vhQBswiSjlNtVdVlSjdnsejnOTrjPlIpB+t3dw4g1nl9Cp2L0Dn3nbPAObt4W9/u3h9ed9efBuk3
s1U7XOIOWz0oFJ1Sz9PTDh3SU+ncXebODWYqzgN/eHk7gScw//ltvXy8fz7b352dPN++X9/uXy97
59jnONL5uUL60wsqp+pA2Qadp2BNkV+q4O9vyL/Va9qHi+FhPw+kcOqgNao+9zN3Hu4uUyd3nu4e
7vYvbxSaOQ/8fEqdybl5Ob/anj/dbH1ne+VcbK+utidnV1cn7tnyZH21XV9d7ebfLXe75f7p+uzE
3V3v3MfrM/f6en9+6e7e99dnu8vFfv9+5PN/bDWfC3oPPr8xP8dPA2QZMkSSls9/+nT6cLnbnD6d
P+0fHtbrm/3pg+8sT65OluvdyfLq6vzqfHU+f8Td5fXl/np5ttv8PGfseax++izK18+ShzlXieJj
LF/macNYvrzcvF34zg3nV4bx6u0mZCxDJ+S3+fzr+u3mjeG9GebZfM+/vC+ci8fAeX9+PHt/fXy+
DJzd8yWz6/Hindl1ef1+9/5KzQk/7i7f7/DUdR4uT04en1/379eBc/l6ZHw/CqJ/6tPBVq/FDQGK
Tp8Wq9PF5nQx/3flOMvtarV2HddZuvzB2Sw2i58HU8yD9VPDFLR+frCFn1OU4g3egh4yDS9f3/cv
51RMOi/4hDlXZ4xV5pw87u6eL57PjjzJ+a36qW3Wvc9tN5y/AbTRacnYlMZ9KD/58UUY4C/MlVYu
3/3cVeV38wbtLdJfgbcmYdrX5vCKwc41jkiZFCWGMidtDcnG6p1Oe6duAaRg/DQNz9ScLrMO3Ni9
pmFkSoQ/PY/xbT/c+O2NL8IjYdJv110oXLo2B5Xytw07TqZMNvtgXhluXsgdOFeh8/Jy8Xxy8fx4
cfZ6LTt3r8deZ+V3y+7nRg+GggNZCW2VRmuZGjj93jTJ4yn7Yby2bEo0G2+RWXulOf/5CXzbYqAX
Ew3ailDmLe1Q7jFKKhWJbQmqqvShRSjhxMVH2uMA0nTTrz9ry6TSGoG8OfsbqhjfHsytquu56cUA
EBaG2Z3W/SieO61Xr6ooTC/+g6YMhXiLjV2n5OLrvMpDEco2OaOPA/c1FdRN5I4SKBUDMePtz23N
H/vzKzN3S5/ZC0SSmJp+kIg/rcMmKbdWq0xzocF4PLdr3aMu1k6OTMrftTJL5DnhIMz/QJ1+fjE7
ckqBQNG9sPWWoqreNNd4X9mLn/vybRbOnTEsQp/ZydeQP3janzpTcJ8UI5gzF2o9AFjThLiHwetT
Taeb3g4CpFoAx4IGWMZI2lTDsn9FGcioI9H5b3vLEQ/6AKRWYrSvz89sg1KLKSddgAU0FgH6Ewdd
TuP+3NtvrVCaaMH61W1VNkzDPoh0atxQsOluxaKtuRqNrYmTT18E6z9tRQNEq4LZtnQhLOXgxfZ7
qlACA29d9GqkyLCudgI0N0ee3OGLbHIe5pSBFR0q41m49XXEDLTpkd4ZA8VGir3DpIrC1EYE3O2F
wZGHo86f+MuMP2jr4O2y7QQ7BIu2RmRyIoivUpzQy7rZtK23xb5gmUjpfU61cgmSzKeCmnmG+Zmx
UoZ2oxj9xkwoA0JaLWY7C1ldRaIbHIgFt0P0hwsBh1JbED8LjfJeYvyDwQ8Uu8e6BohqK/lznUSe
D5cRrmU5CWav7pY/P+rfPgQhG5S5ExpAH/n6EDDE4hpeZWCooM9XjSUeBCw7sKVVduRxf5+6PG6N
iUXHyHdoB1M3JomZiFwMC0+kxmmsa/IJzC7zyAtyGCLPk4pXg+MHfbEx5vzaHyh4sJwgBi1CqzOX
1C704Ns69cwYJ8DAFlciP4/ft5kFnYETlSxQ3sAeUbWD9z7EzYmdivSKclJd6OftXXZaPdiv2tmc
Criv9tHdeDGdBc/Te3hh77wlxX1HAqADQ1DObQcf4aDP/VAmEi7cuFjeiWv5yjzXzvJ3Y+3vxCUF
If0FsH7pVr7grqjc1hs8B2+0I0v94agffoJ5ln1ag7tAaEGLV+CCKn0HqOmm8rWVqoPTKs3VzwN+
OI14PdCY4o0wM1iodDiYsFKEAqKpG1ywOqo5FWuqris/kx+OtPKbZjRdZkkQzFT2lYMx9QvhKYU5
jQtKIrcWhQKLsVMeLK665pJPJ6sUV4p3QXErlH49UJ/a2rdmWrpBgdepBBvFtPa6XT5M/arVQ24Q
9knVI98G6yOdqvlc8zI5FjaRInq2uW0f65emf1SURzzHUFZTGz6uJ/lV5QHK0j1eN1SY4b1IRUMc
AtArntivV3qFdOVIxw8WSobXUGRDM4iuLNOauU2fn2QeaXYyeXQ3xRnsZYh97SlPkyOLzm8GlwhO
EzqrP9K1Q1dlinnaRlVHih1wE111VXdpUmN4RLD6+0aIDsCtg48xDtbRARwoldVggHQgR44do1FN
qGP4D7rCeClzBoUEq3FwjDTsXvco++4XXAGKE52bMBgsrXVklZnXxs/bF0/FIvfHCmOpOIh/ZEk/
vV+ip+Gg7MAczvc/TZ/Y1zY06NOhnNo1JWtc+Y2DesyQ4neNmorG+CE5ZHH7OhU8P82TNGEqdLWV
78wKU/gMMao7JRIkzrqEZKtMAWpSr1X+fBZCNyLGx6eZCPxj0f3UX12Qb03jjFHVZzPYSgIx0xvq
kYXzdzOEtQQdI52cj01fOygsEIYTAOdFnPrmKtJxAVLY4/c/v1HK4eI4PzxtTr5xNtMRdh6Mo5Tk
HTY9QLUiLsJRRBS6W46qf9H1o7WLvdECaT6kq9rIVP6JULDyyOtHe8DOqOsF0wkOYpTgadaby1BT
To58vPk9OJxbhoFqmwtHU1XM+eN/Gmtfhd3eslsuFFEDlveaKnvRB6U4r8J8Xoti78owwCNPnIY5
xit+fYkaUq9cSnqxRgPGlP36+SPNA3LwiWzV1lmJiKX5VAdLfEV1RGEpLUYjfatt0pF7fAKFYJW0
/bHXd/5WX5tiZSDFT6KbJChGBV87rxcWl8MU28MDtigs9dBLN+EYbzqjmIutsvBkEvImGNSrApXq
kVjlWz8VWbZQ65L3woeIif618abyqFjm2npBMcoECFqjUgrzaKov1ngDV8ry52H9Ng+Z5/AAMRji
oDRfPH1tTlYSQyQjMMuRm/JEah4K0SPDMMenpC7lI2/wvE98GVhFMdFCUYPJr4KrhK+NQavN0Lki
sPcis1nKo9SdZu3Ubo2m7q6oKevYYHoujiLfOhIgfFsrP1qeIxKGl1fvoOWEiuUO11IomyOQbFUq
Tqq28N0Js9vKLjZZDrn454H9to7QIiG0qag2axZX7l/7Gop6IK8OLqApK9Swo5+AH8+Txc+tHDw+
WAi8oWzKvBSCHx9R4Kf3NNVbJWnMCdNbJdLFCfr+pL5CxDYId6AO3IJfjG7oyB5wMEVnAANZLlnM
bVow7w5eRYQ+foaYEXvXoqh/hUkTrxFMQ1/FD0M8/9zBg2Gc29KxMSEdwV6jsaN+HcaOY4EnYgpB
myZULr2o8G7CCf3yn7eizBclKtgQjQTI11a8aWz0ou7ThaCYYk19dPRcCRH86bgxH2y8XEzN1BVW
sYNXOxxweMbRM13oeA9bq1RASlNl7JJWbVXWR6LvwwMASQ80/jYbGbNsvuM9mIDjpLZJ2WHCGyKb
sbZmoZEJyXwBHMSq9ES7lMdQt+fy93Eyzou+yh6nwpIgy+vtGC1xhMgbVw1NM3hKKyo2JT/OojcL
b8fTPAkyyjyysKF0UQtV/JgQ4xn1vptUKEJ+FNuXf/iACLsFiUyibnJUinwQt0l121ZV4Fkutt3B
ykLb53hKfAxJebBKACWlFRJHtrCZDeIwBPX9fBY6CMuFXZRdqQhZn0rJ6h6VUNPQVeDi4nBbZtz8
Yd94UBb3Ysw/bsmUw5Cq7O1QgvjM5JsigHmJDHwGffyRuObbSoG3EBsna46Mm4/6LSYd7bIbJWg3
to2eHbxNM2SLnuOS5TbIRp8UEgv6n0XbTEEFWITNwUxmRL/1rGHsmknP0gXpRnDSSCQo9Mbe9ufx
O/C50j+awQWOiJD+kU84WCNipUemamNsXw4UZmcIVs56C8NsuUOCq/RWcY3oC7bdjKSr2wGzZasG
mKWUwxo5sr+hLEq5//kzfVu26DmC8fmnynZjHUSRqdWgQIsCKNRgBjdhpOO3KlXiSM9/2woxqsKp
ib1bFV+XrWEYkVGVtBJVenhtBUFw0Udowf+8LyyNc+pEkxEWHAyvVEOBF5UG1DlUp33YSi2W2kr2
H8wVoh2oPkSdKrHx177EQa4DyEKzOfZdtLKGXl3opvQPk8x/e1v6uxFjLUQGr9OQ/pE3/rRfTlI3
lsSsCeuVkrwjlu2XgBWC+MiQfVtIePwWY8WTIdvEYfZrZ4gJajQFNJPUOdpTxEyIj6ZyoTQIAMk5
xtD042Mnl2/b8tyoRmhM1lShawcjOIWo1fGIwvvA8lqk9QOedrEkuVNUpTd/OiVYQIiPieXoJbP8
a/9A0NcU5mARTaaYY5iSlUA1pyQuFj+3871LzAWDV5pQXtPZNL+206PKRkVFkjnzY+Oh6DlylE5d
h6qxtPVGFW8/N/f9sc1Gaup8lobnS7zxtblEqYyaUITm8s7cVawS+mrs53rFIvO0NfV18Ubm0a7/
tNl5tdCU+Z6HRL48L92fJiWC40hIYyK5hoypz9JQapxWdGpLzyl4ofpIYc2KFn6aVkeyyvOb+yke
Z+GcpwyzUdiCre+wCmyolK4ZMEpjpZwt2qm93samH62nYaSyOhvLtZTE0lmpiLnIklron/v9fUsi
nyRjommTkJEJVL72m4qVCs8kyXNNOcTRRrWnIF3hnRF11GwJ0s+FanXKkSk1P8PDPpNItw12Js7d
yjwHPg22hQQCEd/s5qhbACDbGEgJIP8jrXyfuHSN8VUVQWqGKfW1FTtqAOsOqudiujH1J1WYkQ1s
AspgFjGU/vrIRvCtOSJKmLeE4rTF1eTBdgOEUtNbCwsuMAnyuk2juwTn1I1a4sDw8zP71hLzhF3g
42jKrDlsiRtJW+C5YUH7H7IdVCDLqTslvuwr3Mt/burgtDhHY3ALuXpTOLWZ6uEJygj5X5OWm26g
mtWdaatDd2m0cJZBasZC9k850ZrauoHSkQK76KZs+NOAnUPHnJ8h1ct3Mj+qKD/NlaTWKu6qEt0V
PduRVICddiChN3d5aWl/etCZ29JVnSsefqiHRVIAtJC2WQAqgqgtdm0s5aeqBnPk5zH9zeMzmfM4
SSpstizeX+dlNHYZmjlZc9Ncxt5I0iQs6HzyrLJbwic8lrL73tz8FlD0BUyeS8rZIPnzyzZoFXfW
7CBu1BrdPopVCpqzQTk3Uy1d/mnPaGpO1nD7T0LtkDTpxwKqP0wIJEClPC46vdQex1LS4TC28Fd/
buzbIgIb/3Nj899/mhhKCHhUa0YNzVLXrwo164ECl+mR9fF3o0cqnD2di3leu/nvP7XCQjWqo9pp
bpuayO6ipjKvcDazMPmz9GNeA79tjEXLZFPnZP9RZvapMax8uJ1uGT+MefSV1iTYZIWadKKOxnSk
X9/WfZ3sARueQRU0mafDJPzkzfLGiKYUs60vg0lYC7wK5dkyBzVDTjn+Hz8tshUyeSdVo3JaPhhH
hHmVCPNaQwHWmDddKvsbG8HBkVfrN3OCvgD+oYB7XnkOdvEaAn/eR7EGDVKLzrMoUbdpC6fnP+gL
+Xeu4slSc7z/OieGAGaObSZMczMfHBSzAbytaVz+3MpvnpAmYHrCTeWekr3yayt866nWMllgOuWb
rzzBYtkaUCtjpJ2YaGR1d2TwfjP7uFmD1Ur+hfBcP2iw8HzsnThmuJmU1ZmL6akJHJAM5BuJbq4q
f+7evMd/iQF0BWATTbEysVYc5viRspk6DADh6oMAdx4FIEHB4NlIKQsMIg37vOtl/0hChqPv3Isv
7VrYm5gKewr6Lgo2DmIPCDKTig6n4/6+bG4KpHH9phFhg7nIJOqFWgArcTIIHI8iy5NT2UjhGENN
AwUoTZG5iu2sQr6WN+GVDwPWdmpNGSg2izQkaZVu9UC8/PQ6LrxSOEaEJs9tjErguJjAnXe7Uguu
PV4F3dGbJt+jwU8q17d88G2FYaAcbqVBvVVLvX5Mm2gKXcUvis5tISKvfHPyZqtCTful8cWnMdAH
axELVDaz5NsOkM8UMTeSrdl0K9z8gKggY9lWwVxhket+jlOobL7Zkq1ss1R4zTouwWmBW/HJHwqM
nODp6tE5pSxp5vpln2wqaTZZa0rZeMk1kllO25Iqdpoal4u6qEr8WYCSmCs8/tQSe6nIfwQLUbQL
3a/pUy1HAltZeUx2vddaZMK6DmVRMUb5PdwPD4usyGtvOBDGj23XeImTsj3GCNUU5arNcdfDJILt
3iEjFT7gb4+qjgxiPq6UaahffUWCaq73dXxjW4kYt1nWWPeVNOH1O+GZ5aShpN10Ig/vhzppwn1b
gK0E+21ic17W1G4k/hTbjopwanIRMuNSLBeldKHXU/TgK6Sb3Ab/uHZZGrXFVQBk8oZrZCDy8DSk
/nSqjRTBZ+N7BQVhop/g6PhQpfGI7DeSihAJ/bAm+qVvBOHjqBjBo5BKCZQm/hD6Voot3uOW+oc3
JLDtCbEwgzbWVX4q6+VQ4dQ3+bB4+iZdisi0niNZS1Qn9n2IOA3nT4ESMAQD2GhJ82IWvR7QZRwO
u2qsnvux1k+x/zOeSm62zX3eFUHvtJ1ZXsRq2yNvt41OAaLY1Fdo+XvsAzWMol21HgucPg3TU5y8
KKdoYY5dai27usDtHrWTtGiIoLlLl0Wlu35MY8i0IAPVbYH9gzokF3bf5a8tFgz3AT6Dg4sUdNz7
RZU+KYVW33OTJmFPqGi/fJBG+IlNuRW5Bkm/cmmaHQC8UCMQM8JOG5daO3PZZdGKwcWsSz5vbMx3
3VoXyo3VjJ0O59tuLmoIkyZSe1L1q1LJa46MgZHsBRPoPZAiSkMHX6plx+g9YGEGPNLrjhX+phvt
8QHNYevD6W3HFtPfocd9XbOa3oURpi5VoITpitOjH61AaSoFgxhMDwmp5n41TlKNM+cozbWmsZkR
qbZF4/aaNt2lSQeRjdNkuJREob2OZpdHrqlgurAxYFQuKzGgGamI3WZyoDcOjuFX9pUU2FO7k0kn
3ZNNmvQVEAPpFCKD8QQofWi21C5ke9kLCzAzhmgusTROtFWNZnEbT6DpFlwFQjMdwJbHK4nqnm7b
q0QUq6mektPa7PS3xLCGK6PMJgOWZlepDvi9FteGtEH1r6pTciMher2TOk07V9FA8lJCh/IpI0kb
wwXxZD1NylCepRHvozMmqW8vubPEnTitlHQHT2gw3aIGWLIMZ3zIQpiDGTmN4VWVE+ZdFi0UkgkU
OxKHMHZ6p790k9/juRlNwx2bkGGu2xr6ijMoUjasFEmdWaBqOmSrwYqjCwgClryARqXftEoHtbEQ
Ixiyoanas3pKU+gCGlBYt1BNnM3iWKpjR+OlV1z04tyZ9mmpyAu06NXelAP/NWx0K3XMJGge27rG
WlsU/iXueNITSvjyHZO/klVjSFoycEqaLJg4cbyUk7oacUX1srcwLCGFVfj/BuelTDUs903jeI1X
NfUgTRH5vwqsr98Lpta4GAjKuw0y1axzhgAJLU5X3Z3aoAPzccaFeF8P0Y1W1sYzATzaV9Gm/Rm3
/8q7N6TZuRTZ+rC0xjF/7kteaqeNa/GCy3UxbFpOnfDw+jh5CuBHyRS32GiDBo7di1CUebprwrD9
JTwtAlQILv+FWqVBXtmM96ke5Ta2vQBHEI9TTQ0Rhav6pYcdKUY7vgQt1pLsPl6rKNIvg8iTLrmV
xVZBnvqz+XLgqc+9jj0iFcodaPwUf9U0bLnJMKZArIYQhaoT6AO3IADGuGtMYriVSEDbXwRTzQ3E
RiabAVUfIFek/QrQVcfO0AMmcnDJLp99oxtZGiOPnURXUpWtGVMQlmVANjBGWvgtnI+9u3LCw1Le
T7i+5MMaZ8/0UshAj0Fi1SKDp5cU6DYjO76otLp57UTmbYcBU+0AhnLiAvFJkbOTq5pQlKrNDRub
8WIHKJNZvpXhzu9E9FgkRlEhTmeKuiagpXdpqIwnO4mTbuXHBeBitPpFyE251D0B2xQThCLZWPJe
TVSgV3lyEpsR4uPA7JUG29a+YnTAQ0K7SeP4Fmol643dSCDDPIptPUeG3ykgF2gtHJfB7N0C9mPq
6CCWg5WOgpVHWk0QnPtgLHW4DUWGtphgVl1Nhp+DwzInrQOvp9CqDWMxWGlGkfYu67t+51mTDidC
attrFbSVtfSlIJddjwq7iVL+3C+Bm3igOGCMdE/CKulFhcdqjs1Oatau1g12zqKrWfd1DRHAafzA
rhZt1tEBjRrZyIHpDicSN21MzLPSbm+HeDJfa+6Fq4XkWwqOOFwUDy5sRutX0mfqfYn94V7rxuiJ
zFR1LtX+9Gvo8+KXFCg+tmxWhzCfindPWbPvR6dlJnkAy6IilpxqDAL8fENCIPwcAed6cQdFTg2N
SEYsUMQ3MTe0mA5VUqETCczWApKWSy9tk6gvBeL5dlHHFXagcjlYLDqJdi9TVQyFokm8cW3EXc88
rH2PksYkBvNAnZbiYfJEwBfR2x7Li19ozTXTsYcSq/kY15H80eb8he0t+0u+kKm4vQ51kGQOLugB
XxQoeuyKkLFfN1nnv/WWXFHdisJ/WsGGTR8IO1E0cUBIpjUWBLwx4BTwBDex4vU2QwdbYWGX83oI
ySEYl4PQConZbFW/ok6X2xV3jAmMYABjeLqm2Bg7YZhK0a4jA6stBkT/EtEZy6hJYqJO9B2JRCBm
dRLJ0b6t/TANKbfro6B1Q6kt7CuryIGNaX2TmQ9Dmfo3ZjxUiP1HyuH8RV4AHt9yxyFNd5ZUlcZ5
w53btC3wiU52ZpZQBxqHLdGFG6KzhJKHplJatm3eAEDscFW5DETQQcSXxmbhCxkSWkesre70FAvv
Vy0gyOwcpZLAAKZcYSZQaDB3d7O2wXSmby1MhQgibOymJDmUfaCkRRcCBUOl8ugD2vCGDRctZYG7
t/BGe0f5TVqfID4l8GM50dpryM5FC4AuGLVL0bBPyk5IsU215HuLaDXmfm/fTpgewArTO8ve9CwR
2pUg5PFcsFB2dJ2jIE9vrV6Nx4jDtxz792ZrDbLTmKElP0TZUAMp0rIW3WpR6xwZ+Je6ta21soNz
kAaYfIOpo/QmBkY+I0WySHENNa50rJfSFOdENgNAvibb5boCtRrfKCUP7gQlfGDszLCuunWEnaq8
GMvQ7G4VJZ6mCy0gA1iAAhhm04iemvzQBIZpBt2b5XkY2gI77bMVFk34c2U9/jd3JiTs5BxSDIkk
s/JbfVoYhe7JOw7Dwl51rV+HTw0czjQlJuLYggW21jaBi7y/usux7wWLAjRQv7F8IbVuknlCWgeV
MUqnYWfjU+8MfocdUufn4KdbhVer08EWrPCdrYj0sKHiQFbDowG2Mvg0zOMLt0XRSoRTtumViqMQ
XQDOkrOOxRWBRwLRMk+7ad/gLWS827I9JksxREJ9NrKssk5zI226q8JKdLFuqjCZo0asz+/QUpjz
9t+n0G5GUKQZqGGz9arzdMpI2eMJFuWVmyVBxZEPyHHzKsdWTKjWcNVPRkIPzvKIyj03y0Wyzbuw
m7ZqJOlAxTqlTsdFIJVZsgqDII5OMLYLa4QtkdldKPKQV8RNWvtodkgZzkVF4twRVSW3rwg5dPBP
OoybIQICu7DMXisXmlWlsw3JZF9xSaRkSzGGMG2DkYLgZSlH+PK1ZaCouKE0JicKcCaVvJoGEDw4
T4WDFSyjCrIKIV05dea7l5uKdzbUEuFdN07i1hs6/M4zonpI5E0c+lepmppi0ajTIO2pDkBiARRC
BlIoaRF2PGXUqTcNDxFQN4GksgDknMkvip1oxsYs/V40SJOamSlZDnlyOdaWAnxarwGKxRFAmFPg
G1QPjbIad8tG6qfimlz+UD62MB3jvd4VUXPba3kWGZCAOb9Bxy0rZW1Tox9ufYBSsIRFL6RV01fF
u6cP9YMCyBJYl1S15tYYdT91ZF/Vow1cYv/Khs8PIFzj8s4tZcwC975UxrkbYlGU4fvZ+JCsEtG4
dtpyjCKTJikX8NPG0VFUSMiUtYcDSw7u7YDnDKIj/g9d3CYNPoScMvyQnd6ODIIMHUJxhUfc2L3g
oJXZuBqK2nsJJyULdhEnS2tfd6MV3w8xSY19GMljdhKIWtXPOj74dCZpat+fpoBaOX3aaOOzJTEt
wBUtoGpzU2Dl0Dh1X2jGRZDqJgC8IRqESWw3+emd3gYS4JuoHN7CoYdBvck82rmy5IaVKw3Jii9T
JZV3plVNLFzEQNZ4C/AmL99HXxaxvwnhhykX4KfSO6VjuuD8JnsXmDpwVg/bzFu2RYRugwHDIJJX
CqPlPLLECmBbUcFta9pwQdetfQIQqNnblczxPRG2tvOGCKfFeNBbjOcqUCVNnVnZstQDP3Ao1VDf
m16hrIsEAzsDZjDlL73DoM0VtTlcRCaVdLw9MyovN2JPJ2OX+8GK70eVnSr5+gNH3HxaT1ge3ypC
DaZlOloaXqglRBwARI12MuLVJ5awp9V6Xc96J4cDSNKuMepOVIpGTDVYVl1sAuyJ1t2o5sW6NYru
JG8VK3EKO2if2JtTuDJK79VLQDil5AxxFO/NLKzCBW5Rcb/EaL5cKmUH/QFcsLrJo/k9r+QSsIEV
mXa44oYSzAqSrRueCFkEwgbvqgnwRnQDvVcrNyrH7pfRK8brYPpZggXAMF0VTTpbCspKeWpWwmTC
Tqp+31RRq3NcpvivHFKoLHDhwufSI027KsNusNacKbPirJLkwsBYQx5kH2fR/2bvTJbkNtJs/SrX
ag8ZJnfAzW73AkBk5DynmOQGRjKTcMyTY3z6/kKsqitStyWr3rVZbSSTOERGBOBwP/8538m3N/Di
+F3ZnaSyoAdElJ/FXotr2HnLHqt1UvZB2MX8hELSOwfAvQMQGm/3k9rd8zVenG76dbc8CpaaBXNv
Qs20+TiEKshiufhUUm15Ofa0dXT2N3quN/+wOsws4I7bZj8vLAfZFexO984XR5PUtlktiD2su59C
UVkIAz7VAhGh++KV5l6XVkPX8PDMVNd8grJVemfdbG1p5MrZ+rg0e2FpCsXoET03YnKdw+Zl7EIK
DonQ+EdQ/tG8zg4f8Tr6KNhN232BMdfWSWql+qCmtX4f3ZyucZorXp1FTwF9iR5Vf5tnsTHXHBle
yPEtZRRSRu4nY+Nz5apV5s92PgBpM4ZWt9jd5m+6QeCJt67cuyMUI/9t8LJGxxXXzp2XrjgYJTtj
1MvQgJhHjKTr3hfOmyUK2OeLCqZnCov8h5UOTvYXPXLfeTXZao/FVHfOpVstmsaiJWvfGlMGLYfV
IX8FuQLgb2rY9CdWYe+gqtFd2oMe1PwxDUsq5jgpsN/waUMow5lUReUGV7s3eBBv0wy6euY5aGcs
LDCL2HW0H1fXGdrYh8DM8CSvMs5nnqGesKxruSfDYrHYOiu7WgCtFGSwzi4CMXOgXi4mkpRL8GFb
+rZS9iqjOfXBPZW6sDgKidC7ZzPEbrYK0xWw3myP732+8so+RKs6zkOe25jiBlwLxjhZeVH6iwVr
qM4LeaC7nf7LegL/CQ1bvK40adKDV089N3s5UYUztQ4Ccd/Pg76l9iGnRZAlbbnJwwoeFXy/agHl
1bnsu0DRX7NX7DUE9Tl0gGCO+wff65nEQuig9i9n0eOQaaZ+SjJCXVAr6Zl7z6Z00TGDdrhuSjBL
vfIHkFeHPGvHz9s+rmiNc+fksfGNZldhvBEKG8O1hYDKsu6xRmlBkRF+9dTZ1VbfWpYOy4OrVf6J
i7Ha4pBHrpNIDkVHT3fFdDH3NKwdQoT+5lQEmQr8qU7mJgFU0ey4qLbbD6D50uFsGv2c444dNFCu
zNrRTeL1YI2R1WeWokYhWUwrNEp2sK1zq4YaImGfmQE2jXGrNZkYpTUHyxpykwTKSAolwT8O55SH
+upiai1BuamxOLlrhKpEhVn2uBh3fVJ1fYkM1XcJfz2exj5PR2KiaqhgxkOacRN7dmp6GSCebIk7
tUMK8dWf0yQsd2kfZrHl3+q5p2RrXXdPX1QE7DKZcFqZ16chLccpnrHCIRuNXnCbhpxgYmyB9ntY
pxXnfLaLV11tr+PR2006QVdl55gYz50fzRR4L9weg4kHpsTX5dA6Iqqtarol1oqOYQGxZMBl2YdW
FF2WOEvO7YPq9VK4rUuJKuS5jyl5pfygKMYkvOlhS4pHVVTVMXdW/vRaNAEzkb1ACXfaADrsoCl5
TMIqRdpFLbGehqKmTTuAUPvVSXOabS2UGRoBFuBVx5zpRxi5c9PdrQ0qwA1DX5vKiGzawB24s7oq
djLaVzXEPBNz+LWb886IOou3pmWtysIxfAk7ZfH4Yz+VJzuOPZM9MtjQ9f3AaeM2D9j9J4FvoRSl
W/sVGqifxXRtVN8UbWrPgikV6Ltm9By0NfqeKdpw8F1BkydqL/Qrih7B5nIamvMgDUXOA40PGU1p
G+/Wadq9iDWfDZK96vJqMBXk/zqUbHvFGlyycu6vIPXBHO1ZR1SaPd4yH5FUrXMKoiA5tqsaEK6s
ZdD/A+LWn7K08MB9pXNlyDNt/vPufy0NJ2QW+d/DcJ71+/85/qEs7fRn/g7DcShLw6fI1oyB7wmJ
wy/9HbwFQuuUl+L/+wBkMVlgOPkHDMf7BXrSyRBBlAq//mngSVej0f/xN/5CfNQ2Lv6TPeNENvhX
WDjQCH6cARLpsMmi4qIMfrMahz85MLpxhTReVQ/umqPzW1sRfmrqQTx41FTnUS+KlNvHd9jRPgez
GnEQEap6tgexvO1dtXGussPiEqc2G7qxCqsP3kaRBeaUQl3gNvQ+8MxwbSC8NmBjne+PrdzLOrY7
f9GX/WAF1jVICrs4X7Ypf5nw/n4a8MjOx91dF0N6MB1BWFgaeSGrq6yPmSsSgW5szDclWD3i3334
SYHHhN6ZZ0sf5xT3miicKKGPCqQf6hLyBeyeBMsHL3NexoynZ+ofpMIGhfn8ZITdppMkt4WqSg/d
3gzmjL+S+rKu9/A/D/hrKDex069MDAL2Fm4ZoE5RzpkdssZp06TwJsoXaRdgb7D6J2P21tczeSnG
eHGa0Q1NM/o497HlLkEXG1D4PBPKdX7uOFbcspyC0mbFECC9p9mnfNFXmkOgIAAQwSqENOoYTtUX
nFk3NBvqRiLPKMCvhSEDv9R+/2Fh3unFjuotbvl1BT9Lq2fuHPbOrZrE82Z6RDizBLdoTWQ13bQL
u8heUns93wLMMOwptSgYwA6QxEmE6S3Gx0ydjb+7b8LRMESVj1DMA2RgONN7LQ1jlNkUNpu0xRoP
oiqBRYcQy8Cdk9fC+gls6NlsxWY7v460UXrQYiG2RaArS3PuDD5y8iDnwomWYKquq4V5zlmQ1iUq
kx109aGq+/VxRqG6BBKJl7SyM7ZWNSOhkBIQ47JZLRwNSr1dOL//div/Gyr4Nxw1f7qqTRCL35t8
NJ8bVjJ2vGa7ePuP73/s+8Im5S8YSzBGc1KyCQqcTO7f1zXh/oJ1AlcBTbu/QUJYu/6+rPnuaTEE
t8GJ+EQa/B1P0BO/4Pu0Q4yfeNQJnP0rq9qPdhH+do8ICeECbCn8i3WNNe933iEm6dTSCnpdmDmP
ZwwfqW9ygKVvyyKOS6+nv4gn/riGfn89FmvemTwlUeVPr+dyDGlULbBFlD3DWcukSE9WhsT6u2/h
/rsz4/fEu9/s4P/PsPH3FwpxwdhQUVi5f3IOuUUfthYcwkMFbLo+L/pprI69nwe3NP8Ezk1BXCSP
KYdWdKyXMnUuK7opqAXPU7/9ix/mR4sMPwvMmZDvnaADAA6M5T9+yMBlTwBAmR60vZdAf53sWVKW
CUJ0Z0L152/89AH+8L5x/vBFBkQ3GKNjQfvxtdYhmPqJxfkwrasVYbq2743IzYWZWQEdM+irRu/5
veXO49c/f+Wfwhy/vU3glLzqKdRArO2nj5xajlIwmlWHLnCW6yrw9YNx5HAjl1b5kTPbeDB56q+X
M2O+Ox4r7ZGTWPGMV5sIDWpBelV07V/BcX7zIv/8iUhYmRCeUDXdn6E/DnR5OsOFOoiWYvSw1MF5
421hHG5uHVPwYcertyoKSDLGKt3ExG+3miuv62WyMZ39qyvzD3ccX9ApLc/nhEWLW+/HL6ipQS4L
wxfUooFSNln2kp4O2qkVwMlluWizDJfIn381f7jrTq/JvX5Kb3Iv/CGZWtebhGvOa669ua44dtA6
U/0VAOYPl56kLhKAE7kZvI9/8Gdzeidvkq8CUnU3eKCFZ6MfOrsEJUpXQf115aCjLmjDCLrzFrpv
/xfJbEzTP138LCoE99kfYhAH4er8fAVaWe8OqTOedStcJkxWpYNEQEz61OTOGe7z7Ib2Jxjz4lPv
zPmLX9rOcK04iDOdpPD0c7N51XuVpdWpI61GIe/sfNrPdEh0KUlzBhdRyhDFORmEtHvXuLK6W4p+
0Yes9Ldnip7s/mULjXxwl43BXe1n7jfqyFfD8LGeMJHIwc9eimFduyJa4fH0h7CZNvFiM5sGLBFQ
pbCfW7ocITcPblgmQQ9dPTrZmbu4dTx1jVulNif7+2RFUuxsPV0jzX1R5jkf8Zb5mI6Er2kfRHw+
Ij1qzqPQroP6fOyFlIxequ5Xrw3y62Bb+X6idax79aVupaDiz24bT9GyyfmsuTeUEZ567cvFIbzh
GDvp0Dhmmk0ax/+WUuG9PcF7EOZ8t8dqvNe9s3+rKQttE0vU+ituhtU68zR0mMMY0iQfhQv95hHh
UOMwLmXljJfNuJ8WP2CD3KR6/5S7ZrQYS+NoO2MhSfezATj6x5LAt2HVoGaMD84uPi74D/yEdjPw
Qj1sTYhhDnuw6NRjFV7JfGQ3unTIC0gyLIZR3Xu5uqLtbDBXboZ+HpEt3gaGo5jU492yGV+O2sML
LNPZt8474VpkGtxpuzEMR27cesRd0ekOPXNKAzHFQ9pV5xW04JMRSdBT1f3WneB5lFHA2NYayG47
wvhIWzl/G1qlbbLSjMwu7Vq0a3Ck0kz/OgTl4H2Eqb/2vGu56HstOKUfPKqvxOMI8V8nRs/a/rKr
QVmw0DHaPm1dnjpXIsC8etNiwc+DI1/PWsQFV8byYeLTW48ZZTjz0bYZcOloaVkbrFMZmGqu9iXz
RifaQaJsCMueTwUgcPjZZ5WsUYt66kxb7GHMq04aMrVOQHsryl9KP/0azFZeXpYVqdhkny0tEngW
PrNISxVU040z4jXkC9qymPOoIoF+VRSHdoRxe9xFRavGMFIecTWuXq3iwhEcOaAE5M/MQvybGmvK
kkyMlsqkZ7YdoI0oSV9KKItjyiwdfUCSXD7YrbQHpr4UR7Pjr/rbFv2+ifNGTxcspRbvxVc0Wmw9
ZcWJF+7VZ7Ldcjuqnrk8U6uqsu8GB5tCQsWLezXKPeQOtc32XvCPz2UKDCZii+C4r1yu0lxjummc
K9NYO2GQSTWUDS60Sx1ZMDA15F7jcoHPwZJ9WZtsGWNRrKmAtECt75Hyj/IjR8uyOrALWq2jom6y
OPh1J21qesgwR6RYV/tAb4C9HsHUUQrJOrZc4yyY02OWeYzp7HpBgUakX126kCklFqJizoR/THvA
9mGhg3GmFguDRKCYuuti5gg1Ccs5VCmfbNyUpXsM6qr1sM2dhrV9tZRrZIs2ww2a2yFc5Dy/pUHq
1HXS5fbCSkjBUJLLPW2Tfuudtyr13YuFkTvOzRKCRQs68JNGjfSO1Y6z4yg8Y31DXUerlcO2Lbd9
VijmSNaQLbdZBpf5bCm8+boq2R+8iizo7XPGdKlO8joTCJ+7yUQZ4viosffxpc2cwURfPjUysz6P
tQzv8oZZA7QKBwdT2bbuFC852R1M6H7+K0ZLMR5S2IosZGnZtU+VPzO7YilMq6ttD5mAG8cptuug
qEx9qZalfd7B2TONwL2Fp85YaIOAzE7j9Lyrusij7qE6o5+E7waLkZquZ0A48N2pl53A0Xjse8am
qj408B62pN6G+XnrsiU4Vsj57yzLwIGCNKN0rdOu94avg8ZVtspyPEMycKhWs735lc13P8RB43vM
XlXpUPsK5T49H1bIJudUTo/exR7Uur3sdIDYZbnQGvoo2CH3HxdLMN/OcwrlYndyLRyfOKyYrfit
p6+9zjLvme003ePumSWIiYUHD1imu52SdC9nTDb28qYLF07wFRXYMB/5x1PYVZN7rEVv0zLgNsU3
khmViVPSl3cq6ARjxVQxASdzEOz0CkumpyenY2W6q3XY8/GM5PB8tTBg43xuOkEpzrx5X2t7t6B3
V1O4MWBNMciWVSppYg274BxvDBScTaFJR4VseItlikzS7DZzStO07nXLfkPx6GpzO6FWb9zugqDr
7Kst7UX+weCPbq97H5n1tqUqsDxmlbKAdalqJmnM1T42LtSMlf4Ev2OdtM+s3KnLcx90uFKJHgyC
CLMH7bqJqaErkn8h2drzaWZFECaiZyj9ypPCzAmaViCv2mHoMDVVdmXWy2HJ9fRKiAI7jl/Onjnm
3eqGxxIgwkUt/aE41Etvtq9bMAbNnSMzugNMBwgz8oOeNAKV6I1dXwJuocuRrjo7TRYu2w9Dx3Mv
7hd8bxc5zcYu1WLF8jTg3NpejBYkqWbc2dZ9w2jpniLPdcSW4Xj5ZUtr8I01pCQ12CpUFo0kKMJP
yrKybzUuj/56aKUyibsOJjvb564qLsvJzsavtJ3TugYyT4+vQ8eoOl6V3yz3svfHe2qlav1xcvL0
A6GTirLOfh0ZjFgNY0LdS4A/nuaW/9DSWyo+IR1nORgAZ2drmMtHw/yHWcw0pMGZjbWs4V5qwrtt
wMwTj3uXsXx1KmNc1xu3uIPMVr0C5UI2Ec7ImpKmuFljMgEo4po9EYNzSpytqNhtBJZ2VhQSb0Gn
vvp5MeMYmxt5GC0V3nPnu18Cu9BXPU5cZmWr3N7cbt4fVFfQBGtRQvdU9JhKORPu/W2RyqC7yhh/
V+/+3GaPRklULwM+trtGtJJUWc48kKiw09aXzdXs+aYyODEBeOcOA0Mjy4PM8ck+wX20bwqMtFts
YFq1V87g0l+aD6a2Ek3XvEoqr0zZUNi6foA9fyoDFgFnc50FH2zbWq0DXdphGQVeKdyoJ8vcM9ay
h/5CbDzbD/NGMxCce2UzCshZC2KLcTCjK5Vq/DSZTVqCHngrTGaWuiVhx+I1kUv/ix83uCaq87Lw
qc+iRtjG2+7WgrbK0tO/VmXDt1shgT5bkzesB6fQ5TcnzODx4+Rr35Y53F8JjameOdlC8yFXrUON
cZ/xA2UECV5kHgyf23bz3KgzrvO6twUGzIDO1y8c1Tpzk+HFk+D96iUYHpQAj3acm7QsEtmv0nzg
ehjDt9IfRPfRtnt3umDvqJztMKQYMFAy18wtknr0C3Eh1xRLOQ9xhTsxr4RuP7M1am+bAuBWUs8e
Rrcac4F6mnUp9ZU3laFjsBqhQydO3TAF20PGiCxolSsGK67YZyuekU1mvwsXvw+F8HjnooLYlcsg
cy+v9TQvnyCHU1yQL9P0YuW4f27VyS5r5e6Aha6m9+VMbyueqMGCIxyk9EwmavTWMKYSuApjwf61
PeBkw1ETQPoBNr2Z6a4gnEVzFlNHVlW5yJ7fXndB1Fk+9k2OXem7LYqsSsp1VNcbH6A62Q9tnKeC
GT6mkpRePIGD4IhRnkp6LIHe61wx/0n2wfc+ZUDWPvKw8c2hWVMGlq7mGBKXXT7TkVLMWWyL7xPp
XFE/SVKA6EW28jTx/Iaos6kCBOFAbqMmil0EtEWH3vqW9fi/4qwtCnGmQst9IFRbFcetKkY/aqnK
HGKRVjyVS3t0mKS7ymRJZ/fBV5vrZKQbmLv8mPdmpJcIMAMPqGwPJLbLpnsTeauufRpQ07gZhLdE
XrtP7CuBHnTJ2I3BQ5DvZXe+KRPmqKeOQXnPguCsXTbaYXG+BDL2aq6mlsnbjrmsdd5N22AkaRt7
orVwLVRx7ho8LJGQZrcvjWX5H1H7PP885T6+1bQ3fMOMwztw+m7LY6wnzv0kOtulYy/n+tj9Tl5P
YVfSsK5pHr/Ymnn75ow2S83o5Ssvm/UqP3r+6n4wKqD4JzTWtByKLceFsdd5cL238AfOiqCsnUtS
8GBjsWws8oZm7yq4qE248gWU/uiuh9YePRmTtcT0NPt9x5nJ7DMDesy9LHh2b2jccOGB7TmAT/xx
AWaGlRc/woGy8jO3XxbrkHMwZpjglPoDUogODxZuGnoi24wrqh9IWSRpO2afvcLhjDntaP3YTqf5
41yURNCaZd6/NGsxq4RLlbzMthWE0PrRxdZv77i6j5uxUQC9oZnGc7dx++qtZhDYfLWrcK0u8O3Y
tKoTfrLOdUGx2aGiNSw7a4Sn/TvWJznHgv8hmdfjjv0ezf63qP23U8T2v5/UHYzO2y7//Hs9+/Qn
vsvZfvALj15EVeRMKKkIPv+Qsz33VHSDAgM5Bd1Vnqjm/5jS+b+gV2NWAYHLEA9v5z+ndPRcMLbj
8B7wCwIklvev6NnityTe7+U+ts0n7VORpkfT5mf8UV8r8EnYFEIC/SmZhF/OTOjuT/E8Ks60mw2X
Awa8KcKihGOT5cbTEK3ncrc+jsMwjNEA1W947fXgY59QMmNsEsyTO1zlQVV8ZG8404++ejpPAoIN
MrErqgEPju5keGH6osovh6kln4Y12vGPxR6kHwPRpfcju9AaU25JHbklNmzgO86uN9M15aeyLp0g
HtF8smNROftT3rvAV6mmpni7bMpuTiSbYsMeZckfvN4zVFxWGpFEZmI92mLI2pi/5LdRP6OtpDDd
cHVaQ8Vlse2neu2MMeSxh//lvIx5sXQXfXFK41ebqnrefpNlF0NrKB+d/SHLzngyZfSs25RL3jU+
8CH2/5gtz8q00SsTdAJ1aOdDo4rIsYZ6Bo69ep66wyC8e3WE6xwjzpj2G4NSWdAgHy34nscDTYy2
7pIGNFWB0jB0cokCpKQVABAk2IgYVZntTyQTs/F5Rp0T+wWhRz2GX1w7X9fpqlktY08PczDqKo17
1IdC3U4Lx6jl0YVSt/dxTTXoVF+s80ocb4/yyYdx9kgMh8L6eOZNUUFHYmSY43n28oVuc3pHHZ6N
A73cZVuPEyCPtkS9k73XXXWo0xzDpqqEtNS3BUtpQK/fPX17Dt15qyb6ZauB2EkGusHGuBYAVBMY
mZrHtu+98gYTzlgeg2peltjjuG6hvoY7ZGzy7YxfB0XVl5PtrUi83A3ci92ELVmptFwIprULjwWe
2WxzxmZax2TCgkxLdHNqmx4K4S4HP8N/eyY5Y3JVZbPtXRJxstubdltyeVg5ED6rpkbuWZ3S3Gcz
HuLEAc0WEOYIEL2sKhiPJttD2hYZcifj4rM3Y3c7X/MNFXe5KJvuXE0hml3Js+qVFrcF3bANl9N1
yyEop96OnfEFUmWKYUVO1LaF4QgSBfb45h5XYUTGJ5N7OlqrUMCvgiDifnIt05dJmNPmxjZgnvor
tdK+y3S5djEPOinRvwdHkZ4nPbfk5BPs8dTpxK6fqrXBHpwXHH02tY06X3Cvc613tDda7YQlPdXu
Rcp5r8KFPu6iuBEctjhZ5Yx45KvtZCd0oCd14R6IkoX6dS7nwFCvLU11YlNU/idDhOoUwqmEZZ0x
2LcCrFVr2aZ3+wrM80Zw88+3mtQC7faNEe1Xp2h2at4yLe/tfm5U7OkdE+uMj4kgUz3cOmXf32Jw
XAjRz0740O/9hIq44i3EhzZaV5pe6TleWg/TWl5O+OD6NWd3LeiqeHAzUTkH29KbSMKsZMRDFqDG
17On4RMnaXGu8LHwLHbyZT9sbHgfshUwHq9Krm1UAPIiOkBR9fy+xhsmaaHSZ3Y95RcBhe4YscpQ
NkmxkP44MsTrvoisOEXxUtxjEcEo4FxWYanLcHJQXOFcYi7Y0uBRF7mWB1bTHNudM2I+89uSiGUW
iNI/IHcaInJtiPbdztvnkdB/eQjrOiP5mhOKOuv9lHthKPPqPcsVWmppbeGXdXd6NF67tz9hQrOp
ZyYhc4E3mZgP1fHlZZraeLZ6xwrx+9N/S03ItnLkS0cdugcCae4cVSRtCABKbV/u2dBx4dhe/S0g
/IVNaPBfaIrt9YVN7ZAmXaz65UmK0zqyOWp+l4KkwSUSlINtrki755wUx23nsKs+4JGSHhkF2gKT
FTXpVlLJipluoq+ay1+O4VGz0I206crhAXxgnRLrJdcdDd4wcgr2lN6vS9a8e6IApTh4e8MNhd9q
bhK/Us5HadH/mjj+tD1w2smsw7ZlhO/irHMnDskWdzLnviolXeXadhZGOwNW08Yd5z6xJgGylIiw
9MuOvGHt86QL5aI+EClcuyg1LF5R4FprEzmGLFZUbAOeAdQFVWOE1AO2is2S8iEvVG484l5E7nhm
ChSUirzJh8GCO3optyJvI+ka2DKLCusgVo3vvLn2YDUHEeixueyqtaBlzfV4+lG41lcH8gOqijXc
6rdmBNt7dAc1IeWtnZnw77NnNmfeWg0SKkiTXuFshR+11ID9EiRM76Z3G11u0Ug79nyA7J96UZ8P
3vSyKBI3yPGcDsaq6u+5BXiviiw58hV04IuaZhtstN6p3dTl2ogyemZZa5jPlIeCycB0JSey/g3E
u16U3xoNhvGCawOdjIAQJhOMHfPph9wGTlDY/ZsGQ6Osfg3KkSHGPOkpe0YVt7pbOzd+/6Ugzs6n
67Yt6Aqs5KSxD2YfyhC4Sti3eVJXe2GjC5rMZUzSrXU8Fp1lJ2PBMh3Xu3MaVixBYZEyTwdzaLVx
tnjHwHlf8uEhq7VWniFZGCeNxaxo3C7JM33m922/cqZXjxtxYK6Rat2eF3sObhcMSHaklr5/Fc6C
taQhdutd7osbclYZFvXNGgsa8uBTN7fElfMntfnmHq92B6cvU/sHZVL/Ez/q/BE83n6Tl1mLeZqs
50Ml9fDszR3qSOaRhjqrfR6PEWZ1NA4uMQyoiFMzP7VulcQSny8ebueRXr8RTgdbGa9laCIUptao
InyqD0u97tcpoxQTO02dnfNEZUixy7k8k3mf1UctfXPZ8FbGOCjL4dGiDJmAmWe316p0BzzJ1Kv/
OobLcDvjNiDdBrfxMSy68W0ZR/FYlmntJ47dOdlhCwtq7mXas/cjsJQeK6bHtNA3pF92RrTBBXQU
wpzV0jnI7RDemzPbq9oXYefdJRr3MCQumYk3sxOiiKReh1d2aJPLhlJ7X1lgVx7FvoBd19OSvJGk
Jw6kgw7HttpnWkK5TipszgoXdMzVBGqiSfMaB/xYXm9e57LhDDv7qwR/x4w/X04l8uKUuyPWaxdM
umTzvNtYO67WGrUSHQgRN2rAguIqkoMcjwpN34r0MMuPtkOyIaKQQp6iIQ45tk0NBYu9NREgYPDh
dwdkVwf/t1J054wBBcYIxOP8cYIf+lp4DsyKqdZEAcNdltAb2cDgdlMTEd7ZcpjA4dmy3gaydHZU
+JAGItB7skKZ2lJqT5sx8yNJi+XL6fXh+q2pZqxZeT2ptQqqhEHhINOgeGL0FJcvGUF31jivd87J
zgHbLjtAqGuKWkuSaPXo8i3WkmQ0mufNFLTEeUg0iPwo1c7evKN7ZkwyPdnn9PXuYwLOOzy01ZCC
dgXP8Lik/pgdN8Fm0TqBGPjEIhJKXhU3hB/eW96S/bSs45R0qJ3Nr60P2UFFKU4PdZzrgnMEnp/d
fiT76ATPw+irPJFtOV6nbTVbuF5N92AZR9W8vWX4oPqqqbwjAcZsPIEBBlbkPMDurKAOdPl60y9u
V7XR0qRsALeSW95EPLNJ+Jdhrx4wD4R32dBwjSA7r4+pZJjNhqpzVgjfgJWZ6iICJ5bb1tjZoEgN
Kct/zW4BiRwBux7VdJbN3fZrmFV5d9WUlqMPtV4akgO1HOF2kUD8jAlw4/LYKkAIeUhRKMbDUiZl
40xF0tVDZr4bF/59BP8bPKM/O4O/7F/eyz+6yk5/6PsxnH5IDriBBK4o7ZMP7J/HcCFOx3AhwPIJ
cqmcw/95DPfFL5SkInbiRwpssK780t/Nsl7wCzxBuNJS/uNY/5//9wc45/jTf//efvUjpkfCx2Hm
YfNSJ4MZq+NPh3Azahlqr9LndUpYrWCXfyS9vxyzYCsPzei6z8yfp3+JiXh6Ucmbxk7H4A3klvcT
So+YiAoKP8jP5XTKivSzwj++G4lq1zpQvyJ2VNVN6bkZ6n6lRzaquuK487vv6f/jPPvRBfP9p8C+
zEbAoWMME9aP+oO3rAvADVy6jFc4u3pR6to0qO/uAtGn/kSW6Vkp9+ufv6gjFV/d74xfp9cNUGVc
/FcQ4mCI/uR9wWdqbZYY26MlzPIyifGaVmBve5yF3+98D976IM3E+DOVg3hDAMLu0KN/ghWZNnZ1
xbp9Hcy6+J9mMiofeGyAosmL3ZMvq24KccCPOHWJw954OMf86lZPopSTe80Ah+NSv+Ob7ermdub4
kR9R1JknW5O8xzd2249QU8A+26ubtK5olyvSMSa2tsn70Pg285tuY9/hVKfEP6fuAsyQYrWl/pwq
vilDPD2pySdB1jYZ+RmaCl4kG6/3sitrl0cVPLdRXuyYwC+aacne2e+lrFxedQ6ISCTEKtQRgNN9
pyYYM/pDCW8uCSpjPWwro10ms+YJU05/seGzuWN95bktG/sbPVIjAenmKRwW+ZT5lXWedi5MCsqV
kznlRYqgAJBAlhci8fbbhPhO9vsiyOVOH51++MJc+9WqCOkstXSPqvNsJi8Zc6KtDGI03m8M4OmF
y0IL9MxMGjYagVhcCq+SXwyVElmdK+YzvEVJrPO9C6X4Gs5dl8CBnu3HOfM/1AQzD8ryrlbRTcXZ
YoEfO+RsLhTwWpmfT9WpKX2amvbODzCGA2Tpj05vbe9735nxYoFWtkbMLRyCsqrLqvtphXoS28Ry
7oppFt/aSrTYJau+LK74zcsduVt4GaneDF/KJv1XdBDOYDqciuCSPNkS3GksMSomcLZOUdc2KOYD
AgTQoXSq+0c335fhCdonnmp24dmXSVnjfNP3AU8b0Sj3UuIugvVBasgcDDdaGBPwqGECrUs3nYvG
DW6stS2YBOYTylA2KfOcqnZ61GVRs6EHgMPkIJ30hdN6JjtoF5kmWt281vychdscA4RQEXV9Ezy6
JWeRcwBdqkE5KjJwC8N/sXcmy40ba7d9lzO+cACZaAf/hGBPUb1KzQQhqarQdwkkuqe/i7JvHJfD
1yfO/B944ChVUSQB5NfsvXZrfQaTp59IY5xN9jxGcMnvUvi1mnFwMNQPumDXVmetVZ1xjbs39ujP
mb2S1AEMdspkcda2nePO5TpGzA5mgGH6RZHfbSOR92qVjchqNjPNxX3e280l0C6r3jwerRmmnqYw
NtSAmbWzaTvvtRv1xqGoK6t5HHq4BadmmhmBl0UOXAxTRMVwfWA4F3oKOSBgDgPQYeYnLuSbnpna
xtJuVx8Fb/ZxDIwqYH1psN7B/4+1CUd1LA4MaVC91IgP2oc0zuJ5K1HzbevMbTGCMxRBEFIWvj72
MWq3g9nLkvdVxMaNV8dY/JCrlYyhSumTQmhmot8guuvRYZBgMb9mOnG7KyBPwdMESql4mBbC3NZp
JvzHtorGb33tyofAMSEEZYy7irVkc8BnnKSOWI+VSvNXbug+Q3AnnPh5kNjttunMGHDVASwL9iU4
yXNWsT8I4wzqBg/5rHMfdEOT+JkLc4aOWM5YgjgdpdrAxdLlKTDtDmWix2Ip9irSBDQQ/mLtloE1
PEZKzJ+o1prkpBQr7rCkXINiBRklWrVzr0byoIJlmxXjeCIZILl3ppJplMHQlkwkRGbwVRpVfYJZ
tmbYG2yW+SSBVqx6NeunOWOMtIGHpB/ADvn9ykFXZh7QZOToCZYyq07ctDK6GnF95htERcu9PZEa
xE7XYb3cV6BTrsVUznQtgRiPrZUA37LFrH7APHXUmtWvdYMuwhl2hl0AXJh5AH2ag63z3ZC6zeOs
bIbRjXDcaycfWsgdRU8RiwOPkBrP9oZ3MYHuYnhe9WxT/bjGFyvN5pR7IED2+cjgdW0VaFnDafbK
TwKugrva8roOPVWQTCG4DnN1ySB8xwvZMFboigRTR9q3TGM8ARLBNx4daxG3RgW3YJXYSXLKGRAl
YS3Z5a8kw7uWFp+Rez2N3Z5bKGhYPSKiPw5d7qidirNJ3xWKZ8LZavJxOasogoCAvCNJkT4ComAC
16U33kxZuzNa+oKwmpGyMcLEUbea+8y2r3Foar6CrKK3dormxujrsoVn1kBfQMYYcDCYbo47ZuLC
WSeEQrJJr4WsdzrVtK29MzH25OSNbhJMf1dqqFV8288p6fM1DcKOFnl847kZ34iiqPG3pkUBjATX
/Ur13YtdLxdjNdO2Or4U67nqq5fGZzCyogttT+6gXJcmP60fs1gyzeoA0mxr3YnXygvad6aJZsEe
1sJDvXgdk5UYN/l9rxvMPDiBbxlSXwlcttelqZrhOcjEVIVCNUayZe6sn1gGGLcIz2i0KOjdWwKe
czAFSeKbO+Ab+IBbtzPtnTHOmVgLg3aALbRGMps6s77mPL0UPoOL0xfWrxdt23ZGizfGZhXsbNgu
3XpooiVZRXPxHR/36K0LMlGrncMTxggr24/Tg8JLoU6mX3XJcWqcmT/sGYr6uVjnZmH4kK3n6R5x
R6pOPi6cZDsOvey3dm4Xy7EmCHVXzzb+WvYp6hJ7US9LqAB1RCcWW0V3gKMXURfYNri5yRyufPgw
014z+RjWDB0B4ElnDDZtp733Ju9ZWszd0hlc5NZiXg99Gv3Q/mCWJ53WE01xaznd1lXabLegoWLW
GoE1/oDaG2dXOHGKeD8MvqHxnlLAfnF6IDe28HuR9hZxmLvjj2poITt1evjsPecmaSzjVGtfbYRs
sG11Aqe39dzbEoA6Uzez8eChkRSy7pirbFF6FSHSBXiJZbK3+o4JfNui7HPR7Zgh22CORNOoHOah
2HqvlqLz330NqWBkk/wTA3B0zDF5H5qxtvdoOBinwCEilZcVjkGvei2rvP/heqUiOq+NngxYVa8x
ev94xfknT00bCeAq5pBf2UlhfQeZ3R4NWODHJmg5qVMZb0WQpW9Ixswnlj33o/IFSxaG2NsyokYY
reF+CbprClKIMU1xFUn5Vl+kUkV5ueOMBk103rMB0YHYZzNLr8zukPeCz98hujtCljL3GsghcDuT
cn/o531igm/0eivbGC7uVC8wsk3qowor/PKGMqhe95iat7bp36s+pwLoRmvnxiStiODcsodfY2Q/
Ola1y5O42c6gsXDVVnvAvnsUgCebuK21tscXX9rRdZ2OGO7qqAltwBRA8boMSowKzsg29Rat4rDn
8fBTB3W+Q5Dx1sXBumesvDe94JvZAsNmmAq2YKhv8qgrN7BrjvxMdJw71XzGIn8BpGUiiK3ELp+T
E6kMe5V02y4o7yiQayCs5l3EZgu1obOPywtL07U5phIL5+EcaLTiaOHBfbLUmMtNzy8RBoiXjlGt
0dKW2W1jeZRHfW2c+QbZsLlWdg/oN68QWTsJj6sxOhvmEmGiGFXIrYQKk03slghF5C5Nc0vhPsHr
G8YytESvqf0M5723kvEk2sp9lGJ037OlSq7Rqb05y+DcyqTo0UaY+AlrrziCtr4VUk9rgowfLcfg
ScH8fEV3F5qz9+KhnVLKL/d0Qf17g2P84JTuLikx2ddO7Ryl4SEkHf3lg73urk2KVRskr0K71nqE
5ugqsTNwtNdF1Lz01YUqGHjBWTewExqVg0gT/XmZsoOVTClyzuTeN2S2GprpEOVmg0IjyM+B+d1H
mgiXgUAWI9k3ln6EVMVBx7917BIjB1pUXrusCFYQaZ6pXJi3FSNXX1VO7kuvvG/Z6FsbUIsr9sPN
zq3iaQOx8nIMxQx3uMzn/sRUDkaAgHkhi1Le22VZn4jguGOre4+sXu/KRbjX7lj5H4A8qJCgoW19
vz1xjepHV+VX+FCuyEBgtpca2LqycyUBLwUg5sIc0g5rcmc+QAJzD07Syo0c4vvCGLa6xyiviLsk
tJNtRpK36CuKeDwyy93Ztn1viHmXpwTJdbaOT6ZEqzPPZfLij0NMJLpyqRuD4mWuPHGdeDDzNuPs
2ddJoiNQOIrhZ+ladwUitA1OdCvUEYi79IKz8a2u2hnAoL5DvE2/lZfNHqJB/woYHLHwgZlvo2X8
VgzlsmmCpjligjjWZsYVKiN910DlgWG3PJqB4e9NjA+vk8ViyFWMABoPxEzFmm+LGvpot7jpI7j0
xyoXct+gzMEh3xUsXSMgd/WclO9LYz7M7Wg/aslxN/oMDyKe/usscR+VZ8X3QzZGPMWAiGEkKNaR
2YMbBdXLnC76lqEcaMlI2M5l5l2AoxfUqmszFsD8477Gwo2AwQbqJP2S5qth3oZLIT2XWqUA2+Ru
5KsJzRF0SZ1Ic+OBZ6utuV3niaE4lNGuL7Kybiw74FFfQ0MWNRNruDCIVzU4hjCypF5Z81IdrRlB
+6qsjOHdC+L+LosbeeOmkPU4L4FYSCM+2XPWbvspO9FwpmtnnozHaMmqHBph5Xx43nTHJih4xy6w
JDSXOvaz6zFpfLzEFL4waVt9sFzzWHPzUJAX/WEKyJw2Ves8e3zN58EzsrAGj3AGHaShWnmMiifY
x1sLkP6OBPo8bJ24fwTDfTVWFmloeVGFysptvAZUAwu8wnul3erIYJKhauujiWVswd6ldG+w7rr7
0kQxNTu0BCXkiFOSoAdup/5npykfEAGYG3ayS8pTbrySNavuvIWaBTvkU6MxAsdiHrze3gPJ27El
2E4FTeGqGVSwYfPeHFOnFsei4nLtpnpGkw8/nl0bSCdMFgMep4fEGaYOxEmD9u0Wu7svu4OBvP2C
TzJl596n/RAH6abBAmDPLC94OnQEZSvX2JiqE+jmO+HlwH7YQHXgQCP0nXE4YuMqMziBKeXzZixE
cvHTzE374QeRHtzVbBSOHa+nqWcXaxNc3vhbkq+xNByrrh6haCJ+QVH3aY1WHNzaXfvUjyDBQQil
DsqsbOGn/PNomhrnpOkMSqOGtahFiwK02EyfBIHVe0EFK0r1nmuS16v91HiYtw9BoZVPgZRe5tDb
xnVsOe2WxYGBshtcWfos7jVSvwVxGRjA4ojgtpOZXpfLYC5E+/mAGAz40xcxeYbk2N3WVlG/xV3D
sLq1BT4i1HhId5S/RTPKMngERtLZcQfKUu2CUnxy6IIpQmLxoACHpRBAyN+0U2PeevY0InmDzOkE
9c+6GZptWfCZdl77hIhws7AfWo1ufaO0ccxa09hkRrSEdosScsC+vg7qeuEBk/HA4Dt8xYaiNkBd
K8oPQGim0+q9kgVrm4y1PuRtOV66MfOldLryyK2otnGC3j6VrCTGpaNn1Iila5QrYRmD4+hrFrir
0THIj+zdk1rsFFdVa3I/YRMFyctJ0rsge3UneTvd1Dz7S1Yvl4RPsJrdZLubqIGBhsrDyG6Cas5f
LSPKwj5yc9brXg02GIQ0UvqLImRtCovrNcYhUqyRtQAxYZLERGJuE/pf9qcGmCvpUUtYQYPdAxzR
zklFPKyb2ZPPSYoxaY1LIzkKvlokRwVQOD8NaKDH4slE+7lKEzVdtd3orotlhgJn5weWuz/a0mUN
SKCEo4atTZwZIip/k0xze5BVN27whCY4h+rlzl7GaF8ji7qpWHs+gTYIyUGj1iiW5BrUGcobytWf
Fq63fNWNAuxiP1hXhmHcpyluFIMcpHXHY2g7Fsl5hH21VZZcK8usjkUCPSUYKG1XtSq8daodRllG
PXr3pjOCEWkNGcZmNz+0cnLfUcm3qxmi2qEbXHtlj7G1q8CdHok0em5kQMSzhtTEGPYJNtoZAJ0L
zWQRakci6J0cO455GCVX5jL8RCIJH5zMp0OP6GKTd353sO15n1XWdFePsR9CYZhvIKS7hzQPxK5x
mxnLX127094jt+msO01Q1Mgg4xaqF2xE9JPymRFNtMED2+4RQpVhYiNtMzAroM31okdqxezgXtal
oTDq23YQ965tDsQFAritA+FR8ETTsYgMC8tenTprxy0Rq8VuuU1lClnIQOzrfxlmDGOIIWEaiXd2
E1xC1NpLdBSN7bMsDUbY22j0dpDV0qs474wNW0jnAbYCZCyYpby/QbERruqxx2kxvJqO13xbcv6K
kwXs4r0v/44z5ufa8JxbOHncl8HQPmDDVKtxNoIwSJN8y1gD2B/PA2tdomjfIQyhGxkta1uKdtO4
7VYFff+hTXteAW+I9pmuaQ6Mclk7UwQTiRbxe0aLccp0XK216SS73qQFsS0gGgit4O8HCw9/NBrP
dOwXT1Lyu0Np/rIrWRXihT2iPmxM6ZQgTmaYvIm8prueabGvAn7/R2Yb08ahw3/rXYaSoRNP35wq
D2Br6J4eqS3ibTyx9K+ShGCXPpn2FpPoYbTUMcLQEYXoEI1vs1ktfLpevekKow1BENq7DqTH0YrK
Ouyx7j/1Hc2vzFPEF4v6GXcUyUyLoTHVUTk8YHO5n80YTtaSz+t59vQ5qhd5GIEEY7KhlAA5yFhv
jrepLYtNltkvLBzqFWhwyPMzRb7FWIA6jhMYdKm3a+tBXCEjWvYRype1qHr2r0tVHxSu+22JR/Jm
iqW7kn5h7RjUBd+AF6bXnoLjNEXVrUztYuchCb1hSZ5+NphptoU02NGDI15foFgbr2omMg8I/hCo
QO/GqH9hErUTBbytgKqOzK+jzTJ7ZaK6X0eVYvSgqnunK6qD/vK9oSGkNFQjVk/anojGp+H2Jga1
ve8NCKqq9SpEcm2y7/ISE9LSv5ZCTYeg9JMrZqT+umgSeUA139yaOsrDpQ0AiietByK9xPs1e2Me
OglV4Jh7DbQ2reQH6lhjB9EcYltdg/9gHV533xlFLZ957rhHrGkc3iXHgjXj7O0SVIeR6xpIKNGo
oKvJr03GVyUHfJ88MgaotoJNQ7gkjXNQSl/BACtZ74+4NEsbjGLlX6fJeFZYpEOoS3svMWYUqR0o
wyhN9tUcxc/+l+VQ1X6RhM1iEXw/Yei/wzJVUZAWPE7reUh3U9sdSp6j7SQeGFuTnJypJx23HtRF
Pp1RTNezNvU+1+1OVRU7CNu5w6nIFZ04SytDRlDdObGi5uMi01lWuWvhPcEe2aHX8AKQt9o035gg
4JokJQQHJUVIs2fG7x1aE65mSLhRE85U69YJm6c8unVWxQfny4uZB+N6wd7C+LOJv1NYzO/aCTiz
zMuWCWFwuSG8YFPo6RmILJ34dMUQpAtZO6IprLLmqpZOAfzUxvvRORTCiB8YSX75QRN0d0DYCMVo
HcujxRGtFXYGXK1FmB8iTqttFPTej1mWHWdxPa0ZalbXGJ3FY4Rp9Qjble4pkzByRkKM7qLOXxDx
ptaqZdIGdQ6UPyrNJA+LclCH3OfGdJoEFq3M5oeqEQ2XzWLd1URGbDrP4ABO60ju8KoU/JJ2n93b
xuRf0DIjXSs6xX1OUJmFmIeV1mQxJS1Mu76dwNI8W5xvK6QDuIDKVlGkw97clN1ANIcF6oMRc/LI
/EVvC2q4cDRkdEpnWrAOac5zZPJ4Z6EUHOdCiPu5Mp37y8TojvmOcxRZ1x5nB7HkqqhcvffIF4Pn
ENh3A6faY837Rj2isnxPudqsg4b1xwVaA1hWvBGOnr/CzMAiPH7ZhS3/8rGUarbeli8vcZJWHCv8
RjQrvTO/9YNani20M4AkGqujaFTl50zSGE413+f6oD318Ywzfevknh7bZ0Jdp/ZRy9i4stBpHBFk
D1d5JqPnCBh/SN9krjFaAylys3wAMgtENsi6DKOf5P5hJBPG5YgNEi1VxHj4d6906WIeecdzcq5r
PzSMGQ9U9eWpxkDEjGmVcDzx1mvA2T3zzlovO0DXeLLNL392yTSQ6AZa5Z96QktahFTTzN58E3zp
ZPr2QLxwg7StXYRhncqIXN9Mtxgbgy/3N/s0t8LAnpbVRluqeZh1t+yLQGMSxWe/jRXBLluXQcr1
TBbuG3IhlDacvzyZJtmKmzbHST4q7yIqr+U2mJS49oSm/MfPwoj9y47eXpzpo6FYDLB7EVh3M0uB
FPIgaVPT9FENrq5vpp5Y4YutHacqY922XB5VDl1o/GIaC3xso23ugrp9GJDCrQpQe92cXGfoT5sh
uG80a0t8netkqR5T5b0F6n2BwnLux3bvwy1wVhFX+Lqf7BPPxpDJdn7skwh1NcQmhLb3lz3vzmce
ymQvO44eSmqEv1/gVSIxgI/P+sQbRsErnLULkUSJdt6Cwa237jIiTKq7EMEr25wa9HNW3TpGxQ4j
wpLdJ9dxU2/1BGF80pPcYwO4nyb2X61yE7praIqdcldul72WQVCtc5ejIkXxRXLaymJWsfeZ+cdl
cjKGRm+xnvLn/EfalBGySj4IHFm2Ye3SBAjNiCYYrEQ0biSIkgePLnCTJdONacRh5AdVGHCPINVH
rTM216mpr4fIWzhsup9BVd0udBIksCTZHdakUA36AJD4XAzAMee0ZXKehG0z5Xs1m95tPPonq9DD
OhINNqbiQ/r+DZREJpTudQRICm2x91NmCBe07dv3Obbsu3I2z005fRYx7MML2pUhibtqpLcrG71s
Wh/bLEru5FhwNG2AcuUrAgYAX1puekovpAc6d7w7ReJhT9PJOQ6S9sLGYoVRjc1aRm2xLRn7xQtW
5JLHW9jH8nNxGL3nxpkI67tSMn1Rigo2Yh+NBKnkg4xNfBVYCVZl2T3z+eznIcFQKZ9R1zZJaNut
h86XFQIVX8SZwvYpm6b0jBZwfOZGAEZmVYA9yIHpsWmRrdz2LozfoHXscErg5eOR92Nu5Vne0L9a
4HLtma0PY1pwE6SEIIT2csu8tilsmPlaAdbFOkNNUUEIsHT0bjSkTVzmEytW3G/a1vLn5fkVIhTO
PyM2MOqYN8ATeOvUYbdJlqj+HLEYmxgsju54UPZIYze2wrVvvGKuKd9UmjzALwlmijsNopSFAw+v
Y4cvIL5iR4QWLHYG86fmebr6Pz1sytTXOt0nwDmKVyGqYRs5bd+8/LMSRfzKt0GHQgYYM0WHySe7
NwJCf9W/wLMJVE0syl72QXJXEDB0P1otzZNJOzGtJ78yPRKcBz7xVGtm0C0KgB5JXBC9VrrGlC0r
2wgjoyi8HSpJZ7yv2IxDiBiZYxALkYLohyg5ZZsBf6NFP1+lCL6Tqb2SbsU/MtvMlTTMyR95HClr
0/Dt/0Hx+V9h2r8uhqr/vzds9/5R/wI6u/z474o0y/6NZDRCYRG/ep6Eafb/jGH+b3i7QDcCYYTF
CIbo35wz8ZskRRZXmGuaNsIzVEt/CNIM+VvggFAlFBJWiOtI3/qvjGG/yKM8adqu55oXaxgOGod/
7dfLEk+t13ZoaxIGQ3d2XXdkYqOKnzoh/0Na3EVo9W8Dms8hicsH2BeUM4GG4K9xjH3jzcyWJair
Jg09RA3UfIvYNEmkNn/66P9GavYr1umPV7qwBXhrtoeF7tf35KcYTybOG5G04GwzG//ENE//Qc/2
N28HsSDfmU+vxxj5L3q22PFVq7ARO6nX7mli4ptuZt/oi4SC7Z/fD2i7v3529gUMJyi9Wa+haPvL
wyOSDdp5J99I2B1oiuu+jc5Bi2D4MmrzmzXa+YCh1dJR3pORoU8EBUcdsoBFghaOXOLnlmGiC20q
0hdWfgxeNmRPRSRakPf18sCuy5SbiOp9CLO6EuI6Trr8Jh/lpaoxZfyJwySIadc1C3ej9urnAFwt
z9Jxqix8OzQ5GxG37s8UALhDUB0AZ6YlSKTSJTXYUMnYzu7mkgIqtFLD+k6xDncXQxU9oDECycdM
XQT+Mco8F3U3GhTSj/LKfWLjwr8t0Z5hV7BI4OOk671PL6hIEB1ExEIXQVeBIzD35tepM6GFdLaX
kXcTIdRWxZChOaoqQBq9J0nSSpx23EbsM35UCDTwzkLC+xiwmj9PY1n+LKlVyAbLxwtiO9GUNswT
t3nMiI83juU2DLrUefHL2gaLV5Fs0+nWe4rwjT9FvXPZm9mRBTVYI4delUGZ6Rc/g6pgrq2k7F9K
f9Q3i1/zSVd+3rzZnqjuhWIVzhJyzK5KAzczeWcek/ge18oLeRf5R9Wl6Qd3jX5PZgjXjKRp/wAo
CZpVU4ru3bMAi4YLBOlnSqOUbod47Xjty/kiyujb8ZUGw3J2tIVzFy6e9F8RwstrITuE0ioeMj5M
5GAr0Q7kIgh/blcyn26WZkzqcNE9lBlNlQgpp7S/WcNEB2Xpuf1I4U89Xzzx3wjjiXwiXOb0EztI
99D5rii2Asr2WeUj9cI0uaz18iWervxgckE6DwU6wgRVxQ9zHLNPokkKAvNQ9jJoHFSMr0tA+tbw
XUgecvwh31E7Wcc2hca1Coi8uSpEEZlhTltkgd+gAIdk6lR3jKs0GSiLktFaq5mFulXHFyzyspTL
3QQL4rYqreEtH73kA59g7N2DOY9fNBQGuFkAvliutD7lIesXltetNuklYW3Uy2Zoc8q8oVeQKKbM
aj67tpNMOVJPv1iUOGyTvRFDQ91XEKPchBmyC8UKtg5bNpL3MoYYxmIiCsPOiMegmJbyvpKMVSLs
cCIMAgfWovS7soL6ks9vQ5ZiYSxai5t/Ip0D3FZUcJcVvGKxsSLVfLeSzgR7oxz8RJU2RnvN5KR+
UtBannIe+8FamW7yXdvFGKySLvFeS9mCY1PIdcO68CK2XYA4MLyoQN0xz3EEyBgcpqs+t3IgWMQV
XMIcsTKvm0WyNAhIFHztOiP99EltvJ0bnbHbg+fckvsXg+snVYMoRUTQpcBOGCVqtdTT8IJVhKnC
yP33OXEB3bM6eMGQxreV93q8xvQ2//CHlCsJhHw+UsGQHLoO8sjf4KWp9BqLB+vAHMepsW6jyf4G
E8V7U5GBJta57BfWPHBUeQjcqHpPyzk20AIRAUwYyQzfCvcMCgkZSVSBCZKPchXBoLZxRcn5jKYJ
IZdpG+MNf698InGAH7DMbGL1ZCbA1eM4kT8Xi0tlCib230ENHmg9pRHJOlVBxskGWjwwZIBeEK3s
eiTguKrzLa7dJfQbl/ZSIdNd25jTPOi+NvOx2K+zaSud1GlQXvm5vxs65GzhkAkJaQvR0All9fhq
YVSeQgvuPusa30fpRtUueJgVdX7rRJZBQLpZ55sgbUwfp9yE1hgXNPF0IL3oC2r64nWKFWI1XRw2
YSF5PgPZWCMXPMwM0+RmsND5sTOYzIDtaOvcqqFEjEVCUPppc7VSTwuNawP4VVGus5x6MsRrosll
0KgJiiZO5+NUOfGPFJyVvYmdbLi1izIb1nFWNCL02QM/aNdG4eP4djsj8EMBuSekhU2tnGroo6mk
yQxzCxRnNKBTDdlvyXItmTcazJx6aw9iTASrdGTAsEbvY6OWrghz6ADqr9nnmz90VAP7mqGvIR3y
3L3054SW1BMkOtlLL/fGItpDbld+ECJQTegMEqgfJPidZu0Uj2ZeBB/ICNWbBXCBGEcy0rr1CAHo
7JR+d90j8pO7AK/ssKn9lNmewzoVx5oq0ifDa8yPsU6ne9saaWegcxv5ru769BZySkqMwyzUJ1I8
6zlOhnla9eNlIRUNJE0yDRsU4RGu136YPNsY1/mE6xGYVX9UYzHe1cqUGFOUdcux4F13jTJHWEdi
KwzP+8QJg30dn+kgSMhiq7TP/RFH5OhervMYSRUv4FQN91/VPSKlSe7Bzk7zVrHT+g7ETrghQyEk
IZ4SC8eux/NrZVuNOqJUcjBhIrSHbs96ToZKgNYgNzVRh56L76Pl02DNiEkcdan0lr0nLvifMiaS
pQo654bkpBTLmWY34FQWd+SQBO1DPHjee9q2ncd2axjPjY0kAQii6HF+9ll54OztdsDNiHYiwXB5
5tq03mssOgY2c4sDJNNz3u+kNXA5mVUJlsyHtv+6zHmMcHtOeQKkakA/XQX2dOPZvV1e1cT8cKaQ
RWqHTRu0rw4XX771lpqwJN/3fyambK41BwXXEXdfHAZDnL6J/nJ/ZLbU7tpiaXDJzZLVs+db6Zub
dQkP9sEx9ogrsV3LMurWsMHxNNNlYjUzg4HTgSw49wkOnk2mUwXaD9wAtk+mfJNutt6sBcvSbOZ9
jVSTaJFx517NtHY1e3sEFDyJQCrzmfY9p/Jm6JeAhXc8wjOHWVznd3iDi+HUWejc5AG+kH0nPLgl
+Ew7vjva/w7QtgNZK+QJ36IGikE+LgZzd594ttW0FAN+zCG5hMuYsDZPxKWOLrnHPLe4cKBtbnqI
MLdZLATyTr+TxmmacVeuAN4wcvLbmHAm0i3UY5NSd2KSgrAMUKbpb3sksQl+NV/tm0pM+WbCRoWV
wMkuywjWwQgurHz6qIxRAJr1hXnMjLZlaJzkJar3nEntjcy44zhIAOaITkDlqgf8k+x62QTc9sKl
Juq+svrMRfh49RnPbdMe4MI6i00XsY0Hd349T2hUmWNZbnFdtu70rrK6hVXEuQgoyJCopbLMH74r
YnypIJN+8ldg0HqCJmwoFhzyl99ZzzEj1SoYECTFSz8c7YmFhl6GmY2KW1c4tmPDQvOlbA6cuFMd
GX7Ao5rQ6Fy3C6eeZzDaA/MwFgUkNnr3ghCKxGnau2Wauu7cDzILNoDzSYHLHXPYo/BJmKQiFBny
dcHa1WRw4MoPb7Q6b8OKC2d5VASCcGfldJm8SftCbPERiOVQzkPOjZG4nEAL25GjDLLJUORHmD37
TKhhEBG1GAD4uHEfAQqKg0qHzHKWcg1OTrvvqGs8Ur4imhDOZTOu3I+u8TAlrxKg2tAj4jywz/Du
DX6vqGhe2IjHwIvYcJrfIiQ7zXuKc5rUZIQW3m0j7IRjiiA/RPIpmVI/vrqn/x1J/Itl658ayfV7
//4Haf36vfzxP/9CWF39+IVW8/UXfp9KGN5vrvTRZdO7Oi5N5aXnHH90/f/8y7Ccr4AIiQjEFp5p
/tsoZ4nfXI8fB29zmU44gkb0j7kEPjlYNYiWgK9YDn/yX/FqrF9tWw5dO/+QiwIIprsvKfh/7eGz
foo58xPAfKN6R+QBkoJQ5uFH1i8NdJm0tG8B3cHTzZUZ6Q0jjKGGCZllH46vy/mAHnas/kPL/6uF
7fffyZLoQhmVCKYLlxHfn6DwZYlYnzDuM2zY5qEsDOe1GeciYH4e5W94gMenYCyCF3pkywr/9M39
zUjj1+nhHy8NWYjP4uJf9P7ycRSjMKLBQ6TYZMaWO9K5onOlQRUpHPPZSj7++5cTpuVhksTb4EkG
U39+p7KcpA/X5+xDI2M2lLBTytq0eov8GiyOV3rf//n1fh2m/P72/vx6l6vhT5+szAwk4ryeBSQQ
MJjZHNy2M3d+xv/+8yv9Ohv645UEHyCscYEX8S9jmyRVDdq0/GwUVX+mESsPWTIPN//8In93oQiX
mW/gMbPx/voiRpcFmlL5TNJ9vZvJpvipgDCwfelYbvDc/NDAzdeqcMV/eHeXyda/Z2x/vDv8nvTH
nkUH8JfPscsXk9k6KwQhoag24FK3Mid70V8c/76a9HCaigBjFBu5+4jTzlv98xv/2083sC6XKIxq
9sa/fo+Bp4gkMnn9HFBzo1KcrSPc1n9+kb+5FxBO84jxPV7F/2tWQu74LHfr/8vemSzHraRZ+lXa
atMrXIMDjsmseoOYGAyS4iSK1AYmUiTmGY7pufoN+sX6AyWrFEM0snLZZm1Zi7qZV0IAcPjw/+d8
JyI/LLaelD5pO6HPydWYptE5cQ3d5ceXE8tgP3qoOIpNEIJcznDFUYnUGN3UwlN1npChdWjGSrsv
0QVelroZXMHUHh889mq7Ca8MYotUb7cOnw0Vr6GYth//lHc+Ez7H5T98lvSejl5vD19X14PwHLim
WHXknq8DhTkS2Xz/yTN+50pgyYDW66buYRleXvQfH6Qi9rfIA+esZ3d1b45xsm+82d4OnFBOPr6n
14/h6PGSEmyhqzMldVTj6PHmQCADJzHPYj0Wtx2PEidE6j5WSHUVncvQvnNQiC7Ahzz9EWgKxM2U
YBX6+Ge88+VI1hvu1JWSle/o0QJB4FRkizOjUnjjrNaZVtRc5XlF2XEDkhfpmgjzu3nK4NQCefiE
0f/OmEZ1plPjxazN0rq8jz+edw7y2ulN8wwkqntiQGSE1kQ/MElR5wQCicfHd/veQ5fCMW1PQKbT
WWbfXg9BBmm1nnEmhV27nDxSi9aQ49HsTWuqWENvjmfYBtW3WHPFkjNnfgMQpz6ZLt576H/+iqNR
xkQfOKoyzpqxq74YMHwuqNmagJQM+0q3Wv2qwCi0m0qv2nUcWz4Zee9MVlK4tNfoyTCLGEdLAVIL
4FizOOvGfD7F0WudCEyi8Sf3+M6XJFnaBA0bHEzMjG+fdDc0gV5ViC8RwG8Cqzd2+EcwHomi+5Wn
9gY28Cdc4DXG4ehLIuIBk73BDs1iO/b2Uk4IdN5Cn+RRgrdXxGrjhHKiqNuiFnFh8Udhc84ufNjH
Bsl/hYSaYnG4IjUeivWtM5TlhSVr82JEjxL5htUgH/t43C3f8vEvhIIIfpCTAO2go2G32NYINxjR
nTTT2QD/YyMKL7s04sHeTWE0Xs9OEz4Td1t9NuCXv/ntlQUnO9PGWcf2SYijK5OEpfWofA8aYahf
iF2lpxxLgHY90BfdAugaORMkxMTRVkkRT1f8hnxf2Ea5deyGXhUFteGTXcI7H6HQXcF7MmnxsaU8
mvnMUQ2l61qHvimzbTCl6nzxtN/EeWWgnorC68Zx1IknpsV6N2AjUlZ/9/ELeWdxE1SNFyCDbZvU
eI6eSxLVs1cWzoHCQnteitk5M8IguLBaaHyN5RTXmqzkjshg43SU4GhzeMiXNtSU1Sc/5O/v5PVJ
eATk0O7kzPp28CYoSXqh5CHAG/YzsFE3hNa4F3SA1qqfMlRv+djtwq6pT0iCi18qKrj3EjjWSkTm
vI902/YLKI0XKP/lZ1/WO6PHYIFaTkoG28bjL0vE4Aeo8xwsg1oSxjCiHdQ0yT3yIHVe5z8CfUY4
N8Pvk2MfcNTFlE8maXkIyo40gNKE7fbJ81oWpKMBbRApRIeTn+VQdXv7vNCkj1o66QcTe23gm05e
XcKUb9YVqGGMbFV2DSW+WSnV/ogMRBKuW3r7oC+nq6ihhP3JzuS9sczPsTgZ8hrZfx51KKuhBXTn
mIeQmtuuQW8kfKgGJNuOcLlmUNW3KLnL67GnxCGr4kIzWWs+fiR/Ty5ggywYJ8ARmAHl0eekOuBJ
iN0POkK7LSR3ajZC6em6gzX5oCa72VMfeYDsKE8+vvDr5PHXu+CaLuZVchWPV9O4kErPHHFIirY+
kVoX72hkOVvHynSM1574LkYXz3keMSGnehxg/sn2TuJK3NINoKecBJePf9LfzwLkC8/Bo6XPtvV4
askKbQyaOTnEuDN+gINkqM4YQ307DWW7MjsbtInDFu/EDhq1/vjaf6+rlmCzzGzCoxCsfG9HphYN
MqWqdKDRn1x3gJV3BYXDx48vIt69ikT9wBzKcz/eMVlxV5E6EB1mZyovJrvt902Ou7Bv+pj7c+QW
y48DNjaI10E6Sj+3KoITnMgc15ky54cSZXiC3LkONx//sncePUuN7sH5sVj0jxk/uCczu+GH8XSM
k7EU+QWct3gbjEa4cgtUlVMZkMaigk+m8uWxvh2EQAzYvxpcHImRefTY044GYpFrpzjFUMGOpUuw
bjX0RUHBHazxOsO7x4AbwvGzU9+Rtmk5dnLWXXY47OFZYI9vmdQuV84jGAjUx2dmTd0vHzAcWYm4
a6FdAvgR9Safx6uwr+3DMDTW1iKedqstDY9Ka9LLBjHDKrOC7saR9ReEZ/PVLKzmPK97uIt9+NTo
6lYNiXk6JQFeUSr2K7DE2sbmHz/ZK/y9F4cjYqK4WHYLbNiWkffHXtwh7Zo51TnFlsv3keGpJbYX
pXFj1V65MWmLXH08Yv4eyssFXYYMBxAX1crbCzJcoB9J+3TEfghl3cUqn9bFJwvsO3fFV6mj8QGL
xQnn6CI0TqpZS6xT5AXBZY8JF0ZHESbQPAURGwPhDDcf39XfC7rDRs+jNaLT53+lXv/5GNFWNOw6
mtNuqmMY/iOOmkjYWw1AzSe3xlblaOxTo2LLS7mQ98YNHsOt6wJRe5LZ1L5T2W1peRjlqgWs8A0U
+lSs3LgHokw8wPzNgE1o+jODztjQpO+Lvd0G9rkxkNfgWxoaaX1IZ+OkpUUXgdQh6nGjMJ9/EUMb
0/AsXHuXOd4Y7PN2gpFQzvkzbom2vpmkkWKMU5iWV22dmXdDk6VnPXK/RR8wkfEMDfsHuc0OQhTD
7uATu5EFCThws6emUk5OVx+ooS+xll9UvC7FmRcFyNagIwQoZsyBTckZ3WsJwfMJKOaM26Ee2nXh
mg1A57KFu6Tg15OFWmXppaPPburblame+Piblzqbx0NaOkho4nKAA6gylb20FdKYdWRO9jPqhOSa
E6r+QpiJcWXGA/1C0hOcAfiqEI9FB9BmraXzDBmK8tWPpLQByfaaHnxH30knsyTqx1wHg57AypPp
FfgLEMYO8da3FAGMaEeEHCTFBLLxeMA+WNIMIRoUxzicFpKeAqz4I81QHl4J6rCrVLlPSJRaGUmt
PTccfr52aHAw7o+2xwiuJtHjhck6sUN5kBCHFTXfDIhO/doTqKW3SRTW9QaKLnYLgz5Kv/jIoRUb
NkJR7OSB9YJ9sjnV+8y+b0A5DGt07CW+Q/pUsEba2ZN0HafJ8kUHddmHqDscSo3myVpR7W1XnY7J
a5X1Qb12NLtC/GEV0eBHBR0xFLwshevWdIeTts1BgHd1FGnr0ozxJlm1FXzJG8I2QMdgQKPpFBuX
MsA4v0O4MZx2SUMIjACuEK5seqmujz2d31PjxQ6xxRAdsorStBq3VpC4ePVMRNe+aqNih9PefYJG
FpNbUnSMrSVMofe9rOjv+Bg07JC6NSFfsJq225iNnPZma+YPbKuMCtpxHTwqK1peDNgThQB7SvfK
cJo7psYRhBA4k9u8EBFaq3qkfdSO5k+yExcbEbkE101mGs466Mp48bFOaH8YnPNSryqslDE6WTcD
KosHaHhcXqVRnaCdzoZD5taZBXyHU7OPabFOT0L8UfHpogVHr5GCFUMsrOCXQ7/UHLT56fRUkQqC
Qj/PSKWkJY9yfAB2jal9Bu6REWDprcMSw/pKaFGBOI0hpA4Ancp4B8+NDbpnlHWxozVlQvxsQE+t
giZnu5QPHk6ZyiFYDVtKrtQarlGA760qPcChYdo/2knvwJGUTvTdmQn44nWZmb71mj48k4M+k2dm
L0xwqwseAi/HKUdGSvYF9zDaIpq5oFJDUJpnkIFQrgwoJ2q4XJZ5MjYTHrMAeKq7mfHm5b4+Fs2h
BPlbr+DaRNiTYUM8QqdKKsTxOqGIYdNCSx/qXOvwhVXdQ+C6SffFITQN+JJhZKs6iHtyn3mQIWUB
N7grMH+hUkoXvUQ36BVafBkz3QSDAkHegA5g6zC79D7jytXzdRf3KmWvpePV71vbyTcsmN5TRT6z
3GTgtp0Nnpbchd9cIYmZCG2CkpkJtvxzwswjIeU+hkRXsBGiNP40O6lxmuu1e2sCskN0wojU/TJN
tXwnAoyiuHPtvkXdF8JREapqbzBrOpguGsoEfifcxKRYRrjdJqtVwbZ2SQADZm6or7FKyZkSQ1kk
1LwT9iVKFNMFjeP5K/IqJp8QsNxJiF3Y5VQ3aC9OLK0J8Z2NL8m2Ru0qgcACMQ/NnbUC+C0xbRng
2NSkAUKuq7K8ss22QRUzejhZRD88WEZjnPOk0Fbb4NS+8gL66xC94Y0RZ3hn3ZyEE7zNhV5uANrK
ZEOAn0fQpjm2BHd5IsLSRhbvDf4REhTnkl7CCkO4cQZVcn7wFBswvyNlXPmEqwnCGuBD6eDyCWBc
A1rBkwhSh24t0SQuqYhDYP60iJc8NxNwhauJO6xOLG2ObgxpVt/aeDYee70cn0YnV/bGJpL0K2Yt
JqIEY6KGQOkiNAOUZyGIBBtKpW4Djpch8sQ477tglSETqrZdPOhXOm3rzO8yjzcDI8ayV00FGMOP
w5YkN7bl2mXpGh0LYJdBUSRr6Jshe/FMQTa4zGimTVCkRvu6DJjQVvU8O3TX2GmfZQlvbi2JTXN2
bO6BLcMuZ60EbBgQtqjr9cugs0dEVxKhkxgMoZINKURgIWJCBhABMSjLdUVsdXnaIp6/94bWtjaA
wp1sr1MPuq8TDxMJ35XqMDXiXD1MbqTdTjhtN1qtzGiXDXmIWYcUJs83iiL7ikQJhwoqYxs7Sp1l
K5VXMAoSkjaAMeaOq1a5i/TJl2oSZ2xdKNsn2ghiBK8uc7dlRY3ld1rQpD4+/PKZhCazWAGCBH00
zbKh8d5YXr/HoVKczgnbCcGE9yUeaK08W3avTgQrjoKcpxfqdOxMI10RkU5EoRSl+6WRJXYCpLdM
6WZamd8lUbP1mi3RTCoVab/pOk3s/iHFFrEfjBZ9ZG2aKB/HXmjXBYaX0J+g4v2EmtJNmD5GcLgu
XlvXb6RoyBUyc3XNmXtxfXRmpq0qZeVPrd2Pw1bikW/Ph8maTEIHPPukqDOyFuivgmqijm49QZsI
LzpoDE9D3KQQzwqVXsnc0R7B7IU9BZVC5sQwVGhqO+VRAxKSyMrVFNU1E46X3Jh2N17kzPL0tNi1
sygoopzJ5wvRi851pp/qnElmcPjOoH3L8Q6mOz2IPLUPBtBroJ8bZNKDFWjyXDD/sDOcOFZcktTS
6ysTqyDaGJ1ssAFXi0p6+OMAiTcIWQi1MoiF44PNULcgfqN6voF2p+7sEl+p38NVo5RGU2qT2VZz
39YCxk7oOGGybRw7+hbrjf3TDoa4WBU9mx/EsbHxUypnuLJoFmKoNjIBOsBq7CscTYIZMCfMDb8x
UELfLHiC+J/YTWOrGljO3XmqdL/HCcq2yDWte0Al0dkEQuFmJgPvBtaYdWuKSFp7ragIKOHw5SE6
0oMq3rggM60VYrTq0OkJ0iIHafA3OaXTs9UMXbVGg2Ldjm003sJiNonWNVBjYf0MHODmwNe/EHAg
hq2XYw6/rgleGZiWrG7ZZ1kBNitzRjkYwnBH9OyQAbVdttfnGnuFCp7jEszZlU1/5RAe8j3X6m7d
ebM8dw3iKitBANaOHT1zyjC0bgKRRTcuNI8UpW1QeynqX/6b72Dkm3EdYRUcN0RfWOeW6vvb2dLz
ep/osq1O6mHKr1BIOTsmmbjYJVMlMaIFNoWAwIgk4Q+lDJ6DSM+vq8yJNpUsaigjoZsOa32YWSdN
ps9h1cZabq9kMtUEjqD287Zz3sGJQ1xLSpehp/CVgkx5L6KtK/Cc6OzSdV72vL7Jyztx7qXSCLeV
J0MbEXgnUTQoUKn+NAfWTUE0x9cq4k9tU5Z8ueq1tnsA1wjZRsLlyA9uEE5g27p4gg9EvMPPZCqT
H1085uC0Hd7J2hZu+8h219NRqw9hse0Au7arvjJ5JxlQWQVNQzr3Cx9f+po957dgtiy2aT079o3V
U47e6Dbe6CoexDnt4/n76I7pnewK89TNFEEWlTFMqAcbFwVo3xKLMaYOsq8KOMfWm/pphws1D07M
vr3FxOrtMLDnYrWAG8qd2RjapmDrZZ6Tssw5wUni5KSKLfeM9ZYgDj/WEcAjYiak1TxJ+nzEWmj1
5XU1N/1tIdFxLeEFQMoJ0+sec+IOHqasmK5Jc4wy5IYd2ixtVCV49pqIwROmVwSH7SR0nOpJVh8W
jJfme5SbeftT1SwBeXL8CZuH4RDJdjyfQ25mU7Vt/2CGPSLCRITGzxGoBiN6NEksrSe0557ZBTfa
ZJVYVtsJfzq4mReH5IJhTWSJvC8NqwfqGAts6sQBFsRmYLQb1lo1jcMJMceAU5G5t3hja8TXiIRr
0hc0YoQpJhKRba/NamzkSlM4xRBj6NMZpHLFiOoDC+YTqHYCd4mxXVt1Ej5T0nL6FWuv3a0B+Y73
dpMouXMGPXjJRG/sLRiMVL6Yjx6WpgQhbUgk97yFYcP8XixAWGO88xo+7TZr8y+gz1W4amYZDWcm
iLgbQpYc78SpXTI4TIRv5zN+Oxcbo4u2ra8nyaFEhY9Rs8gNZVUi5PMiBB0+TBrQs3AGFVZ8kPG+
beTapTJQ5PpY4fR2zSFneJnTBus1nmeYoghC8BzWhec8AAMS53h322tyb8VlRjQqJX8DO4JPzoV3
3yomiW3Vdpjf+rEkqqOyI5yQc6i0e/RKCNMjgpvM7WDq+QvRwNptnbhAxWZFYCjbJRK8/NrKYLVg
Y8KD4ZHxMq5MM8NYQfRSXm5IOVA9dAMLDjExw9G2gf3s8mlDHuKMhGaWPZ9kmw30yerPGzKSBtIK
gbmuOhV536XRFC3ZxgGmYzBcJXB6rEOL0SBGVAp38mJmjtfw1RK4tyqJLX/oGhN1MdmpbrkdysS9
bbqogY5AaNfX14LN/xfK/Qcdkj9qV38J5c7i56eoey7a7jl+Y+J7/XO/9HIecjlDIOix2HSjVl2K
dL/kct4/lLGId5No5VCtGSblvd/xbmTCMa6gn1IgxasnHJo4v+Vy/E9LrwL5Ck0L+iUQ7I848h9x
5a23xTZHJ6wAp6Ar0fEZbKCspYH1R81S6aCq9Yatf2UAoqRg1R7mTn4pSbRcwwYhxMDKzIvIIgKp
k0T0mOPsrE1YSGtdV/YtgTjduqaNcT6XrdylBC0h/HjUZIzPCTIKiYhyldvWFw/gJFEtVHA6NqPA
SsHENt9SG1NJk7nGPl1wBm4ClodzN2O/Mgk5R9YZ8PWHefkSgY5dM1e36zEnpwwAwPxVy0uUsSmg
HfJ8ScZGgMjR2i22LlvNL1NNScPt8xbuSXSpkZ7tuzppVakY+oUNEZOsWERbSsYUl+rEuZa1kut/
/8u4LXP+7z+Xr+mJUlITh1H3+sb+9U/n8VNTtuVL9+G/tXsuF31me/wvvfmbefm/v9tltL75h03R
xd10pZ6b6fq5VdmvXxE+l8u/+d/9H38LRW+nCqHoU6mKbvnbQmxTf6Yb0sr76LtZ/Z//3T3/j5//
c9+XcfP81x/8LTQ1/pG4DXFZUwim7++Z/J2/habuPwjVJbtkvLGIG6kT/9enI/R/HKnTTqSh4RiS
fsq/Pp1/UDiY6FIFWCO+Rjyr/86n4x03bChNI+uSlI0x1mKCPfp2kszEvVZPHN6CsLsdgxBf2Urh
r1O3rCU6FvKpsrXmwQalGH9XFEeM6zZUYKT3eliLvFtjfuwS9+dYA8QItoCfLPJ+cxMH2vkYuMX9
HDTg2LH1V9pZXIzNTQ3nsjopAq+47I2eeggr2iMhtNE3N3ICbI1Sut5exZyIfZaQGe4XZazJr8Q8
vhDXGhCqQjhXwYoqHD6o1B3js1TmLJUuoSO3vZoTonFroaz1TEgQDIcBYwCpjs2+Cl3zmfy2ftpE
NAZNcFaOSL9MgKLM21JoIr0H0RSri7D0xAkSvPy7FaGPDzi0s9tbQQecXqJCUB+GW0Uqkqui77LW
QHRKPGJnLiRUiu2kLE5+kKY0nHwY8lZ/NmAMrddEcKT6esRCOWMHBafld22YGiunIzrtzlAx56a4
MpdDFXYhM9qQVpm7W9sYTbWSkDa/qZhC0WFKIwJ49M6Ud1lNaM6a9Bkgpcg7Z4iAITCj/cyWJgKO
Q0f2nI1LzTZRtIlzb5qxaP0KlGO14kuPSGEuqbSzi+gnSLNCTmrDMdiat3bYpC2GGDOlhiWsMEeF
AHx53ZPt85OwbRVvFbaks9ziILeaW4GCyW5TSPcZ9TwAsGZ3i5Ehz1fmbNfpinNjOV9onBxuAe+x
YwvGUZdPjjGGkkS8nrqzx6kvJOwuIuLLoi8ERbfB7uA7Rh21uwS9X+qTd59MvtMpmPrSEvzFehep
L7z0Id+U4EuDVYrFsfHB5BGhgDlK2JsEfPBD42a4aJyZtAQflAZ1lFZPvbuCLKEYE0EQ7AdCrDQ/
JIqB5v2gXFC3Bu+M6b2T6c4QDAq8Ti2hSrajuT8pgTPoMi/DCQPkQgFH5QwL+CzqAucA5L8IqQTM
Hsmcw/wDIGXbriY98GhR4CaAMQe5nCJXJcfv5B+P16LRnR9tNWp078ENx36fGkG4HWCQFfhwiPXG
X9AHPxLhzQ0xfZF3R/yxWcMlxnW2kiF/R1317X0C6404zAxeqVe26XNSG0R6ljQmH8MxljfTEj3g
D31DzELfakDGW5wQPhZsc9fGaKlOeDrVy5A0BXeGeR/MXpLf8W9iWdDjhvzpXnU3aMjMsxxCCvs3
Qc4SjYqCwD4aQHiuRylDspDoOjwkBCpO/owBb+SxZoqzLMSJF1EbJdZPPu4VaigDjw7VXYCV6dB9
CyebkHWr7axkC4wu431MdXahIUMtfZV07VM6O/qXrMWTtZ5q2k+rPpvti2FMwmHbgHfR2dW3HCCV
Ri84QJXxgyZsom04EDTQO2AmHQhbpa6ijS0kJxa9gXeBwD9YGcQbntpOMT3oQ9s9mqPDAd5EoHNB
Bnbf0DifEfbqKR0s6jZ6/pUwtgoTpUXCwD4Mm+4s1TT9MSOlAs+qcpyanUaZX3FRcvqypqBkYUHC
/2JwFP9mBK7FoBNw3LGS2I/lVC/Wmpo/h/80mu5azIUXbR1UNxz4F0XN5BRfifTsrp1Aku9R1sAm
NSMV29KJ0Sk6eaTu4xzYMVuJqahPK6yC7TYn0+whSzon2Qc1eN1VqAX5lUpz7KpGmJPUZdZujdqr
1utzx7OrkliCTLuoTSct1yHljZucPsqwNlgRb1RRLXUaq8sP3HfZ4DuNKCRzKZoDyD4gurpJ3eTn
lpOjQGnc4o6870as8rYf9LU32Pqw6cMMLr4lkvis6pixVjYWpw6fXQnk3ix1bGD4u9mLmdS4Of9H
jrN2QIE9pQ0RA2eOcjS8uE2SPY95ZMFsIgQUhH3NXDrHE5AspYZLM6RFAjeAX+1DriPFbIyi6Mlw
RoqTQ4qVmTbfhM/HVrWowHApGyIsJVNnYxaBuzNaOJM+lOSankhjpC9GZasHZPuYLgPSZNMFN0Oy
fQmv4laCVbT9LgqVA5u8N85pfNX9KnPLyfDJl7e+dmlgXjNS6BZRjTN/ekE5wHPXi+g+DDMaS6NO
YkBA7OddtjSeUqel2m2kI9huQCrBYw7yBTLq0rAaMmtydkKWNLPUr8YWOat3zWu7KyEMnZ4bsg+C
cJaOWPfaG3ttk8nXlln42j7LKY6VK1YFIkOT1xYb/7+FZc11Klior224os2H0xKIVbQjI9i4ZGtP
yy6QQAJ8uXTygBvT1GtfG3zNa7Mv1fQlo25pAXomU7qvyA8G2G4WtAmtitVwZEc+r7rXRuLguhNi
laW/WNmUwyjpuSNEvtcWJF5w2pEdWGxycAgDAfW2dCydtmlOs6WLScGasmMhsoA6ymu7E/A6bFPY
97RBc30gzywlpH3cua/t0o6sqvZcvTZTC9J3voqlw9oiHb0dbFiJ/uxl3Fn32pdlaqIVyF+IoV10
1AYPNIId6mWvPV1gj9ptDrXN9ccphwFIbZwu8FBFdITV0hzWjJw+cWEa1o/gtXtMEYxOcjmlxiNN
VfrLSEDpNfPMjatA1uKFKmFyLbrYeW5e+9N5G6Qv0WvXOnntYFdLM7sSqnlxlga3+9rrHojlvexf
O+BsaubAn+eEzrjKO04cUdvOZ2FrpE+oVeii92Zrkfyy9NaDhEieLQ6eSWFVp/3ekRoz8DRdhk+/
NOilo5nDRr327Y3XHr67tPNbnNLRelia/IOl0jO4GuYda5+THBj/AR3tfO7OIeR31S4rofEdPOVK
tWvSYrwaXG/+6YmG+ljlUbqLiwxSs1GxY8I32BYr2nn0RR2rlc+V10gYTybkKyGrdlxbzH50qael
4UA2zpLdIyZabYrYi5tOge09VZGovF2pdcQ0A9EFXDplzRcELYTVxUugDHNNKMiT4RvFqGkz4+YO
jdTcJnCEcFaXHOcpGup6Fc1O92AAHzk0ZdJ/jStngPHmFMmuyGcCJQtGDJvR3qkum5QNxJppD14Y
/zwcWmWoB2r4bs2sGQ4Hg52Fw16roC/EudEt4YGwaO5C5E3fyAPg01Ce0s6S0QAKKqep/NF43NRp
Q77Pfkx1E/Jd01yHEECNdd9JEj5bvXVvaguKJtmGRgvwXmqRzXfVTDM5ppXcYky1rAPvevgqGum9
eFMBadWLEaJyGEZ7C7xd9eGqoHr63UoUbawZ/idLQdAZp45wh4eQYFONLVVV3NbMNjdW11GhdAnm
oL5NguiG4MvkJAMAR4auo6DiavZe74zs2azC5FalgQYT1ey0byM6hm/kaHoHdGt0g0glIdSYFV1R
FgrtAaJxNg+nIdwLbkWF+UGMCdg9jTCs56Syl3M+WTveOnUbK0DjnUXRNpRxAzI7nTTyoNoo3HqD
oNdOuVtd52EEioH23XwG3isc12BpW30dJT2OXk/NOnQJOwjybQsOcWtGkL62ZKZVhECRDn7ZoEAJ
fTEAiPeRwLLp9+oYngrxVNDn8tpl5fj3T9xfqufipmuen7vzH9X/C6dl48PT8uG5WES+z6/H9/3P
//UfYvn3fx2SpfhnOclKbzl+cmRb1Fm/zsgmuCeKpwCaMCDBiVpOp7+rS7g00fsRTSj5c5hHFpfe
7+qSJpfTs73897qAgeRJ7985Ix8JXJ1FVOXpVKvQLAq878fisYBe0oTa49EiF1QY94Q6j+wnzKjr
aKSSYWBdewEQg73Wq+TZmybTwRFNJD25nlowwG9xZ83b6YBvJzJdAtFND38UHi5/yRz/9D4c1b9e
f6CLc4a6HC4aRHtv619G6JRVkKqfYwR9YGNq0Hg4PSF2WQlM9c7u46u9FewhOUWBZtgmHjoCB9Gg
LhWFP6pt/Tw2nHJSItNDEa4l4J07OrTVvyUL/HUVaiK6pQN9MnEtvL1KFE0pB4oi8cNF/5PmSbvP
Cqf/BMv1tvrx+yqL78pAwQ4oZdGZ/3Evrl56IWdLdJgiT7Z9NegX3hipk8K2wgNpCt5Gj6pn2YbT
J7f39pX9vjBMNGqpS5nHXR7yHxeua69vBwksaxrCbDexeO0RdKZbMQFk/fh9vZUH/r4UVkGJFFqg
UT96knNBVFI9N4nPNrtYqY52QzTXPwZtftHNXHyiQ//rxkjZ5NteJKSwHakVv70xVvJMJDqB8ukU
kktU6xtXts8Ti+ont7X87H8pfrktvIhcQjrCoySNa+LthRL6jI2syZ4JhNAAncX5ppCDhBzINs3C
f3jwmmD6RFn+19in1K3/ktnjp2Fgvr1oIHu6VxkHc/SdiH/moVIvtMaBP3z8zt69DoVxzDr4G8Ri
df9zeICQxGeQcB36TuW9FaDMCuMqefz4KuKvocHtoPh8/c9ixjm6DNiJyegMaApysbdxJM84ovRy
F4fpbdXI8yws11kCURy1Q103JwyXk9Tu97NenpMbBBuoKS9Me778+He9d/fClYZlGEiCEVQc3T1u
xDLyiPhJMJXshUW5J+3JXfj4Ku+MVCTjqNQZSXjLj01RuGZzt5c84xzmp+vroqRSaLWEJIMGYk/0
ySt971ljn0FY7SzLybFKV3pBqpEhTtNgyZEcpPtd9O6hda1ThIzhJ3P0+xdbdPiOabjc4dsnyLZH
ICXnYoPMi5N81rsrEZfsoSF7GJvAqOvPhtLfn+Mif8fPyEIp8FQdXTGwALAPgs+xR8l3kUTufSvc
U68chlUK7B0poNbdxx6AldZYz0E1rykrrpye/TV9WhhDIb92KpK7SOPw9/Gb/ns84cbAnsP5m3on
zaq3TwN5Ke5El/OconANoXaB4ppgEj6+yt/jiatwFMRGxqpFK/XtVQTCF5crwU9DJDYdxipatpp4
MPCBByA/PrmpI/PaMgFyPcCIvF5mAx782+uZZBfUCCZJjNM5cJ/2vY1Os5yj9EU2pYQGZobhfUIX
NyEfow3dTU0Z+JseJdJdN5BIzj++/fceMk3CZcOlm+iYliH5x4rW0Tt384bbJ+tGtSfoU9R4Mk7I
rz658c8udLSeQT6j7BZxoaJOspOSbcKGwIfPZodlvL5dXgy2OHQTscbScJFHY8boBvoyMI84zveR
WDeFqYOqCkz7jgojxNyOM/u0p4jYjOTQlFDFPn6c740mhH+moYuFjXr8dgm5caYYWY2fOhrRnMyH
2zx0OjjRvXby8aUQCB3f7LIK8M4EokdaVK/rxB/vTodhVCQm0UhFOGDiQihBxQl7YZszORahvlax
690aElyRH5QtCgtjxBHO6oQR96cA+Pg1zoNCQ5rFMalDEUYjYhHEa71bPrK/r4unZimJXXho/V9l
0liRfPZbYbVKk7kOHrpqUuJUy1paH5WeAmVGWTemV9ogMtzZTTbp18RBsPAUiCCa3A+7OSh2qAYw
gCEiHlJShqBadeug1OcLqIo0FYgi0jiqzz1sUs9QNak9o931a9if5i53PW3R7CXxz1Cj7bWmkBPC
miu9GXIkna2InwBYfUemKMpmJPGljYp+AvJD4FHQrDsQxfmu8WChnvKdW9/ZEJn5WdpkhMnlthOj
UUVW5Exotvohs1HLOZFaRX3OkQJrQRgbxOY11HzD7CrS+qnxyDUIyTZ8SKpChI5PQE3ae4DC8t6T
J5MnRg0eHJ6cyV27WtiovVMG3Q9sy91lBbrzynErp1shti/7ddJQyyaISFbTOiWg8iYlvTckeQYi
1EpVRfq97/L8Z9NQpkQgmQpwR5OD4rsfAu+S6nrwEEN6YvVXZRD6iq8tPjWiynb3gnSVdOOODcGr
MVz8eC2JyIxObbLZHnqNZvxhLvAqwo/sJnJte/aBzb0+SBrhSZhpD62ZufTgXR7bUmNasiupmcr6
NECuRTuCGq+8JAyrcE7rnMBR0gTYZq1VNS4YKzfIdigAS6oGKDNRdwoz/FGneFL8AANBhoBaE9HG
C7O4OiDrm+4k3DqFXk5SByRkRJ6EqAxBD5rlkqYqcPTyiae50P3KRJzuK9emzZBE/5e9M0lyHDu3
9FZkNRbS0DeTNyAIsCfdSe8nMPcID/TtRb+dGtWgVqGN1QfPeFJmmOmpNKjBM6scKC0VEc4gCVzc
e/5zvtON12hprmKYNdmXxK6d+3yx9vqYfuYUkKMejmLdDLQplCtrqOLxlFilZDhob1IzQrDEMUit
M3pFxhVnDc0zxasOrS5tW91LZdZTv6eZzVEIYnJr9kOK9UCJ2ChfhzyhbDfXGPJsKl2ZM5DkbdgX
T2CxGKuAV5VvTD7NxsOMCC+ek6hpUXuil1JhAy0zgVPuEh5V8Y4TTUEBmoRO7g5Rl+WbMbHlO0uS
kw+iP210KseYlvWiz3DMplKGLUoRGXWlHBJCGhPQI12Wfui1Ipzh5xnTgHsM20/0iaoW4MKOxOh4
VD44qKAj8IJ1oiYIaIahzw6FWz2EUNYHM4CsVjGpctRW7nzi18DqTei0FFKG9vIjlWUMlACEXAYg
CgV0qoYvbV0xxk23pt2q+lqlO+OIkRh2aA1aI1r3QKaJ/tISeuEsVzpeZdWMQWkbSIGWWsx4kMjC
DHx8gSjaFiHF8eQUq3QtqKscOVzGyrSQNifVNUHVSZiZ2vmdGZvxnEFRxBkW9dkuDjW6FHsgRCnw
O6l6jYZhcF4ZWc3iGT09i9atGqTf4MIr3AVzY6p0huqFcygbIg17m6m35QGGyxu/YU6aMFXMtbc+
QADz62rmWaM5TNHXAbP2b7RWZ/0mnyJ5i0k8LrwqocuYt5OahHF0dXRWoknq2mcXYJluhLDCUJMb
GgM/FI8IHwoqPLGSuIYqWuovlEEkP6CcBgh2REg6l2iQRTc7XP6X1JHnfDXkKmj8XCtYJTSiKZHX
DX2P2QQ6cOoulcftpoxS4xp2aLVuhuxpUD9fJdTE0+2guT0Ug+yAwF5Pt9ZUUlXB79/W+kZVo6Ji
0IZ5S/EF0KrG63qsw1hax/gizTQmIvcW8Zw+DaaD45Qaz4RNrFfHXVPxLTaW1rXtp5UERvOa03ZD
RbTSNwpTRWNquMM69vLd3QjCYieJuXwbwgTT8EhTUrK2jDpN91Fp6AUrzqJVAmKU48ptIJMz+2q0
fDApcNUtcIcbR53ktP59b/jTpfJTovnds/R3R8wv//kf/3cGmf9uuh+7pD/sNhYXzk+R73cM2+1v
/7P8C9ahv/2vv7wX3/9y1/ztfxff4urzj1Lg14/4XQq0fgOQgQJomuQ4LBw4SFm/S4EmvwJ+DLcM
Vhl1sZr9XQpUflt0KEgS5qKEIafwS/8pBcq/EcnHX8M/BKVNEEa44f4Nw8ziAfrDvpCtvYbXzWQS
g/zAbv9X8nnGncdElU4ksmWU61Q7Crhoux10spNZ3JzSQJVid2iTJSXIbGqHf8PAEjFHGvBtqc/W
OfXoj/IY1kBrMay7WEXmt6nuJUasdvlAoqn9l1vmRQH8x26Wv7W+6CVsZPk3nB3jl815yoAQj8Jr
T98LVYW9otxFcThRA5iK5D7UWIsiuy/udS3gmZ2TILhktln/sFVVO+Hm0PeawBUryU1yyUaTLUZY
28phpE+d8I9E7qfPGQzwRcv6wguavFaOzSNMd0Va2QR/vjWBMXzKcV9dh2Iksddp/UfCunaSCAd5
fdQv852mSI5TqfoZISuGo3MjLW6NFJKjDd39hwEF2a3i0iAuJhlsYYRU/gtN4JdTLKXyQO2thd+F
2Iy89MuZqiXTn1nL58ROGzbUOerq2E05Tnmq1YKWVfC4ft0O/39l+B/K8un989KIu/fmPezepz+u
BF9/5KdzztB/UxFnsB2z6WE9WA4lP51zJiBGBH4Ycxg/WRLUf6wFlDf+hkyvQ2Fjvfj6xX8sBirY
Rxnw47Ia8L8mkIx/Yyn48wmNpYRDIQogDlfuJ5sLhnvuD4emKSXMNZghvQRhdsMRhqFbW564AVXj
f/hgfj48/rm+/5+vZMKXZO1jrfvlxKv3VKVhm0q91Jqmc4Ub6G4g6+2Vyx7o338pcv/A6/gEoWf8
ogiqzAFbzK/EHyLWiEzE7HyNa90E/0JI/bNA9ftb4nwtqyxLmBiNX47X7Ntq4AhO4qWjSrWyGAG6
F2qkHCq7NXD9henzf/3G/nxn/3xBbmltQYwBQPxFn+oTJoSEXlPPKJrs4pT2W4K76USgWfdTxEaS
u5iz/uvXpA3jz2IFL4srGZQnowWZ5wWkiD9fJPB8askRSBSQFqw7znjZZ1FNgRenRbTVosi+9WM1
nMkaYTZpienEik0JbtVbZ+hgDK2pj12zaufPjhILPwmbYd8zBLqjldp2IWEbx2jqmp3DhnSr4IW6
wbwnua2wpRZC4DKec4c4Z04e9lD1GaVogJ5fKb4iugpfOXOBLVB31ZDqWst9w15+ykblBRZ1y8Yo
ZS2Ug3wTaVKLv2kQ0gXN1P5Gbab+pvPVsfzPDS1LTTqGxNRaPDlB3r5bZfado2viypp17gWGgFgF
vVhXqaPQTd0mfB64m8bYUNw618aD3TTZlpE7CiW9Bs8K7Y1nA26zR+dF65s4c2J3FNb4VGAI2MSY
tajnsFVckoT3UCraLVGnd3q91W1QI1ms6l6ET7JZKu9Nlyq3ip5OOLtw34lzT9M31HA43fJgZ/5s
DN1GIi5KWpqCjbVkkv1mOI5V1M3UpLsYiVy3K5OykY+W8l66dc36SNtdmbhiQexgoGpe+kykVxJ6
w4MVVcrOnhJjzQjfFKumUD/MWQOtFcvYBIow1hBAKW+AiWKvpZjmAvTn7ltoUgYfRIHyIGlVx3OT
yE7MATpPjiZHmW2PZ3zXkHoG9FCH6wB5Zh/x7L4kGOju2qwOdorVzj0hcC3dYraRyFvmWbZuoH37
Kb5RxBub4tA4U/s9LsH2hl+FaTpoV9odRJRbZO6N6DVkH6bgbA1ovsBmQ7tkCp9/lrU9KmTxroZ0
79KXkKjf+kAhf8nBu9sCcsBEGbWNucrUxt4qUI45rohm8rouVIC2l/1GLuNLLKxZkG7tvrcsAfuc
1E29ks1BcI7XGuXaykzFaYIUhyQIzZ0p8+HO+BL9WMx1hOluIB9VAH4ggkVLccJp4wXvargz+0Rb
xSppI2DP4AO1rp8BRBfFqs9j5OapH7bOqBhP7dCXd3i4ai8KC+wvDE+f7XZOXEVNzBdJz+W9nUfp
E7Tp2V7R2fI2SQS7azJ4m2S2P1sKXv22iK0XpYQVb5jt9BA7eXgtesM8mhxHHwNs0thfTHsDiCPc
OzRqnIAsAIyfAkV+ZDcoXzqtCs6KEpPpox51vEWk3dcp/WnfY+z3l5GjiztPVnpw4kUHYzLxYmvI
O/d6i/+BSlilEN8kfMCRpxKsS/BaTTIxGQQ4eY3pdKbLYYqaoLxi49XqDWlvMlUoBmN+38tqQpll
B//uOwy6IfO1vu+CTTFjZ9gEho2tBKWwLE+RLAJ8G9hDH9OUAQDz2Ez+Lnqns/xJHsLJC2NFrtza
Ji164pHC503FSWq7AaG7txnsXLse1dmyfLpTunYtUfMx7E1cNGI59N9B3t5aTAyNTabqKD2NU+n4
u5xJSraFwV/23YYK/xD3pZ6uDWdOLQ/FTz/Z9ow8CTweYxqCcFDuC3J3z0Uu6/0GuXN8z3t4ohg9
hVFj4xUjuNREmjddIcCTdIFj7VMran/klZhuCtWL2kOSBq3hFjkVzq6F/TjaNZJEx3wOYGw8RImm
IMASibo2YQimPA4e4yClzLnSIY3oS0GZaI+G3DhrKBolplqL/hWaUvy+D/C4EgxfQwTYgzzw66Dj
gqOA9UmD90BUOkl+6BHBxr6KMB7VToURnrfPb6zAF+pSCf8NFaEpMCWnnSMfpI5eyYDPA+MBxhjD
6o+UAlR3bRUrrpx1RuKWhrotJXxRXPw32LTrspWxhyvpVub1NgrIeGQ350F04tKY5jYocrvitWzZ
z2uxqUJzj0uS4j+6qVdFoCsXVZ+eYI25xRxteAJ5dt0crHY4EJzf5ZV1yMbsaRjqF6OsqYwNpm9G
rbxrfY2/R98oTX8ksv1oy1H/yHNoU0/mVjbDbGc2RMEzTvvYg1u6GhbffBh2u7IoN7OKO7Y356d0
4rahxyGk9WJ+57B1BJRw4im5aZ3mB8LxptT0i466g6v3hin2vtCoaQY4usHUt4kRX9861oZVHtFM
gE1zZ/WcX9JC6Oe+CH5E+kDfZHvBO7eBunJfqd25smAwIL4/NxKFvE6ASRYGRu6HQtzbFddRT9GD
XB+irN4EHOJIV0bfqGhAV55o9/3skLWJ1S1lltlTSWHJKjN6lkxsuKsUsS2A+KnUxdEwxle84FtO
uG7PeVIrWXdTaPQ0V+ht+06aHGS9cozS6UI/8L6BPLKSJoX9ZjXzO2pfNINnJdYF9Df9KLJJggEU
DvrhyWDGcSOQ7uEg2dT9+JCHdBOTyy5PtR1sc9BhfOL5FnK3P1WOxrl1eg0M8gGJme2HofX02M5W
qsI1jKWFbg2C/+sBDMymG2ucwaOEabsYKM8Ymk1S0ghA4du0Uolz0ipM16ylbkqcoRS8N3cYyetn
xe45yml6c+li607rdSzhFKyWR0IVwDepcPD7Lt7rce/gpiOdYKXZQ2ywNaQV62Q2UriBeuF3c7zD
+ngwRPROWv07Q5r6Gumhh+cV1V1V94mJ1bEC30AXx43y5gNuEu2SSDgh7EFytrwAbz4pPCuY1lWj
yb7VSo0vjfbzFEyf5DfZoBgmMKIyZD6JeErQgeyV2SoWxRLJUrqZ5DR4luNKlptzVeUtGAupu5fb
ytk5pfFCSyofmZgODvKVTwfUrp5zeYMrsr32TRf4ZUklVy4FW2dWh3eYytGptmZr303DXRAXWxID
hD9oJDmlkrGrbancgm7dIXvRnGhJbxrP+q3SAbjJbeXUz+Z9MQ6UehLAp6coSV6ho7jEPc5Z5IiX
iBOSC50JHIhQN1NAk2Iu4AR28UtLfMNvxuhlMnlFrHIoaPZ4TwfmU6kM19zWD4AjiBSoJX1rTrCp
BrrSFEs6DRb+5wisE/uC6DZO8lnR+p2WV/eONu27WBxpyBzHVWGSUneiYqAl3D4has+eLedvWR0e
TL3ZluNwKWujoAoaOq8xPkA4+gGhZWtp9bWOgqcsM6+aoZ3DtDlaWXTHqLH3mTR6ygQFJJM7zY2n
8Zspx+tpkjyiQTunbbZiSDZzrR8lbteVbk8+mYhTGYXnLEkTknbxueyVD42Co7kDX0icCXGbJUiR
mNLr9TWc6LAgxXhJ0swD7urjtb80IiN6YuUUm83S0ZSLh3aWPwibgJTNaOKRxnhdZqXEJTtEe6FN
OVtBZsGUfFMrPQL7yDA4RkOXuhOfC8+lmXJt5QgoRqxxNrMWlhIuK+IXV6tuzwq/uMI+q2zblJ6R
sbGpFK20fgUnylo5lfooCWVXlDbBoGZe4Ab9tHMGXWX8q36Xbb7ElPZkR9JpUUqlbxC0Zd/A7L5P
NEyXeSQes1K/EWORXCtG91WHAnISQFCYEloT3xtNTSJDtZxVqKrUV5cJrnq7X3rLgGH01akzB2kf
D5I3c2tzqZBKzoq3sSnWlkjm20xbH/MVADepxcOJhvjarwZwCG2fPRstXBh2P69TrpzyjOeNZSp8
tlVuuJIqlK0+i5LOX/ioam99qC2uKSEdpqZ8Dwp78kY1uLBMeQTuUtrfstavTIA6NcYjMFhm6Dc2
hs467G9NafFwqcwd75+3YhbnBMEyG8UBoBDsCnOcXLnWaGISJM3UMI0Oo6Ozf1uIEUYOWwNXqzgE
vdD9Eg7pbs46UpoB4fYtndHFppwx7BKdqBL2rCGhr1pjElhOn/ncVYziekbXgEtZMqvCU7O6pjm5
g56qdkm1UoQ8Ps3ZNO6pETO+hQ5WnNRpzkIkk9tOTX6bu/yL4VashyhQjzkVhpyzWmz/9OkoTDPY
HxOcGD6KRrVDV80jxcu10r7FSKfrMuTMt9yLXHVhCFnLMctPZYzmowSA4KkPDeeHBQtj0w6aRKAi
T2jajdPKtaO0dTxbODPcoCy6RmRx31M5G7eNrp1mLYj8AQrTOZvU+DPp8EwTjxfmm2Q6ktvpEjgc
hW01cmfA4EzUzq6wo5E6GSFPu7hTCFdgerY3c1FwaAqVXD1GwZjsW1mh+QYf9rpgKnMX2Gbvm4Mx
noHZtLe2pVmJfEpOyZ7zWlLf7catrH8GGXmuVUDvDYZuOBMw+QO3dNry2LAKbvS2TI9Vk5q3Bs+J
J2udcW4LCVKVmo2M6xqatSRSkYFs9Jci1s2nqRdz4OpRxyFqqsTJHHrrIGJFgAOyqT+vnDBfpwol
zjCjuJ36Gnz4FKkHZnPKPeJABW4s0tKTOufxgxSS6lgFsgxKODWC1OeKtb7pilQy5ynt55Gr8Af8
48brk0H9GB0tOxKOggNvTow08yZOVw2+qI566gh2Qh0OOW2c3Pv7dBjCDXWN1hbuW3uCKkmNVkwp
mKBxjZxKS/laZD8AYdAutaPUt4FK8fUkBrZnubKLDGZkaW9/Z7oSeCELyZ4IBl/0qDbrSKY/4mCE
c3dtjHxRNaxkrDcigRYJA4dvah/roTSE3GARuyb1LpO5bqejnGOxsH8UYtLs0kMQl4w7KwJ63p1k
vQaesq7NOWVUk7eyvDTam/agefWUJo0Lvc/MPWbnGcioUVJOAtu3fgfoU8FgmE+YtsZE01e9XobX
XJ+OyLssrvkgdjQO9yRl4jLdtGptPxcTxaj41gEzBEOes8SUHtA4lY0oUOAiaCi7VrL6WFE95Zmx
DV9j7GWPQFbnGXY2eUqdBxsqmw0ff96w7TsGnfXcew18Bcg82rqErOOneWEhwdCtRfFMu0YntI+a
olOg1AV39cBuSRkdseLUNm5KHvyzC2G6WQ0WX1da9SAWs3Gf6na14ch/m+AJLV+wvQumGLxVW3tJ
O9DIIMZXrMWfZjxiI5WMpXaslbxeYtIQVcEGXtTVTjnk4KPeh1U+uPS09scxnEBjzIrhjyM5vh6C
0r5NmVxUrT1sOnAPh2jSMzAdtcIOU9NeAsf8RmKe84dsqGtdjgu/hC3lxUE3eWWhPwQqm+DJYAqH
zYkThRoCXx2dyLXawDy0amEDe5IgQuRW5QdVQWNaadCslgcqz8p5lM5d7pmDrfhjW0prq5pw7hvz
h9NEXHn6KAOS0kx/AvdIBbtKkXMemfeGrh8aYzI9W5uP/H0M15gcdd1wHdWMnEuAV7a8m+PSOnIr
jzwwLej6KeFXlfTspamq8xiDhY5MuSU/MDr7mtAAGZJ2Sp4FDaXaSlThsMN78lGVwlybGYVjpg1z
UdhpuRlJHXpYg0EH4aNdx4N4j6e58CO7KN2SMbIfBWG8IxRXX+qyuyZhaK6tJnzqiaOsrGlIvaae
3kYGpDheAGfnaulsud+tbTiak6fWDk/rXvbLHBmiLxTtBRs6A98e/MyITrAabO2M1Dmda5TaNadK
SqqqqjsY5F9dTRDA4rRhTD5Y71XJjsPNFS7MUE6DVQMKb2URADxwUHuXCbU1ZnGI7MXTMOfZORkn
+xQ7wcU2oBIYjQoFxpGSnTNFVF2VvfaDGXQAdlDpikejZxXMaIMn4RsTgS5Y1Gb6uno5ibZL9vxV
YWHeVamMaaaorRNLfAIA0hZbjjGZx4OgAy1Jo+2YxKo3Qa3aycKAaacq48uMvOoJ056O6OD5JRmH
iYNOUnxIQTDcY0NeCmFphX01CJt5la0Eu4A375GjpYBebRcrnM7/2eVRvlflyfLlppWvDniSzCXU
UrthLsmPdg3nRZU004vzorsVhaQdOItXXtlY9TMOIcJfdLGdkqFwdhIZXlBMc4KwmVQdh6PEqSIa
3u3gLJmjQhCufpq6dN5NAbls+gC5OjX6J1WVfrtwyN7VWOE5XEpcb3n9NOvaWQkr+UI/J6WNFtS7
vVUXRHJDbcjidTo51pOaSNkaYF24GZ1G2pOaIKYjZTkiRPmYVsjs81opgzKiSjApdTaL+JuGQFcp
e6OBTjHmFy6HZCuaWfco2yXVkhBoXqmM29yI22Nl9FwpOhtlobwBFSq3WqsgOmsSkMiyvDPHnr5a
6ut87P8Gkd8ITAytnnc9gd+z3mhn4mr0RUKlJuAZy+ZOKuNH7A2Pih0DwCkiDvKlwf4PaB5+EChK
I5eETSMcNL/U1VqTjKgmyGxXbGFmf+aUOKTFDjCPp4/VK9TwLR0Zd9pkv+Vj/8FWymCLm/SberDb
SwTBSK9m3U90kXuBbnHsEOIjCod1m1bTro4lDnm13O6UZjDuuOcakB9pe8R6oG/xOi3939m0jepw
9Exy7z4kQkm+S6lp3k9ABI14etbq6V1K6o4T2zDdilkWV31A4KjbMJzI9uaAeFv1UpEmA2A24izO
BwWubTwcyIINfmEUznMgpvHZ0CrOUZgyT2XH5jmL8T1VBItCspVupo83s7efmJUfSvLPfgZFK8N8
wek/ZFY61q/QfUmVYS+t+nFvWdGWTcMaQfc4WbiL64nnaBrJa85T297qbmDzPEA6zJ/nq4n9xUWB
940EKWRx1dlzr7L3LdaakbRu0cTx/dCINQL4uuEPlTSyrpKu3tE6usMAdbZi58Vp5EMyGG6lq5s5
TPaALbewFx9GXbb9DNeUHHfbjpJQ4cT3Quoe+qh6bIhLNaW9RVP1qZTFCMImJu/3oVh6VWnZCZTP
lgGBUMh1m+KukGbjjTk0LitljY2t53QBKqmWvDJsPEGf1XNi5du5hwUXGaBoJ69io06d4KGpuXvx
32iW4udBP7ioDv6I44Mr4w6asu8Y+VOVz7SmNq8T2VRaBl14fqxe4T4smISDdkwV2delCQZZbvpN
qt4WllPVEHPHp+DsJ9osg6pzIb14md5xFc3U9db+BCV1lcDqtVD+TZXnm2W5A/I7ocjvuVbV5zF3
sMlS4sZTYz+oQ/UyaNo+N8ix9cNOj3iqx8FInFxbR9QFqDrMYsTdY1sWGw6mXKuBdizaYYdgAJ0Q
vhl/U0qCX3EKUTcLQRJHWV5Ud0xDXyyJZdAOeWjLJsCG4loIBCRHhkZpFSzeQetbpcJUQOHL6Fxq
yI+E3knU9S6ax52mwY8Pk8jNIuZGre1LTloc+ShPFKE/tG3DLuObNqhHirr9MU7vSGIc6gRMl8jE
gxlkd+AkUZfJnCeozxx2HLX3uzA8QoBi0BTnN3xMp2xC/eKJrlHWPtd49UZTrlbFoN2HTOLd2Xmb
QFpBOvXxH/CG6Rod1QRcxYxzyxyxXooTmD3WC/skddUho5w4M7iXpXJXBBz7O+4xZ2Twt6qGjs5M
MvlVFh61PnnDFHU3hbB4YrXdq7AHIjrGrgjrE9sAABvAFT3TME9dh91JkhYBs4GhWPbjvZaqyNrE
DUF5JXc88O8zsz01bClnOUVAUJHWePdpj9fMcNpDX0RXCIkdtqb+UEGcizqE2GyQN4B+fcx+hzHv
CtynoJ+Rne4KIz/qWp65Zjhce2O6RVmwpu3zEHcySEFNkM3VGtCjDqtpIFUFOVCtA0oqb+NoIaVy
XXG2BRevv0G9JeuQdq9QgJ8anaUT1tq8TgW8CnWy1mHWfJeHjqdL9wPk5a4Zkp1eOuuxwNMWWfdM
jB5hPNso790bFcqHOQXWwiwC40rMSmB/Y8Z5ap3oAwjePuodP0jMO3CVWwx+LJcMe5TYiXCgO76l
NNeBbJKrDhQfK/F4qHVlZ6T5JnCMR1Jz+PnYJ5eLCVGE+o3KRwHJoQV0kZ2GPv/EdEaZs7qBmAGc
KXp3BH5KdJddQFvzajnKlbx1AJEXziYYOtKDkUWHwBmvqVlfO0z8bmSIfVGJM8+/tzIGL43h/jGj
jWeT41FcZZbthUwF3XwuLlaTHkmDUsMuzc9MsHHMjYfc6S5ZVBBPnwP5aM9yfMO6qwCsS8bzjLV5
N9hlyE6jV7vbHOcPaYLnMAqQSVK66qfVxElrF+mBsrOcCPqanNIOpCyhVGc+UyPXbm3BfcH9ke3E
VFubcNTtM9bBatvibnyclrmgTM/2isQ2JhVLbZ1dNuq1q8JoiGHjAociAK+9SMkE/KCxnJlItKac
VCCV9I6LrPbLWsJG30DiUCXb9BkkM0Sus3Sbtll0y+cg+Ug1NbkDd4vqkzrg5JYAAsbwWL3S9mrc
0Rgr82ZiJ9zmQSp/9r2DEiMpBKRrh/yDGwZz5ddy9JFF1HNsgxgU6qpMQvLRQz3xhBzK4U6pu2pw
R8fueFipqbrlZ390WaC6QV409zXTQyz/qnXTYmd+NiXDvlR5bwPErJXSRTdq6P8O57XoiTZHTTbe
IR1qr4EUyW8AHKItdFlnXBkUVfhmLQduwhgu8+LQqZnyUAIbWPFwhR4ieRRLpl5QCTZVKs+wQoTx
u/NlmRRztzbHdnSZqmvsxxffaNKOB4MaH59xgsrGLnCuBrh3ZsyCcyMV4CAEWknVfAWVhIWdqme9
V+OTPRmESe1CHZ6yAiZHwMl93xuD/R7hNPYNFRU0TDudCpsO4zq15o9gbWgE1sJP6tIEGIEJQA5N
I6B6HLnaChUYrk3Jx3GIxfckit6s1mgvMeqBpwxp/dDluoy7vxT90RnTcjfNXXprDITVaogRZdBV
13NDiadVGoWbMkqRc5QfHLMhQ0kEVMOaPwpmg2DeHWfYjZLINpUAtdPKM70vdl0d6rIpuIFY2mrS
A3qpnEs0d39EdrviNU0PcWtsMCbcMxrSrlE+sw+uG367jKtnPdr0dvTstp9HMc67jHi9p4q2EGv2
sL1HeTOCOngPr0VCXUPLamESITZAWrNPdFdJZ/ISmPUtQIiYleMR5QK0JyVrAyMz8JkHvRkHnh24
mHma4LhYDVXYnWOhaW5HTPIQRHpyL5fWW92otY/+I/wwNbMNeyeC6JYBFgsEOLpW2LZnubfKmCtA
MGxKHSPdd0bq3Jw2hbePd158n5VAbqhEanK/tobuYlegxNnlFdG6m9Vu0w8O9luL7RtHfEvfzLqg
GCeeEobpxCZYaIg36aegGfW9sMN2r6cV/QBlPZsIHVGV9n4+jsm2YwDarJ0wCdj7q43+oFShWq2N
UZtdJoYoAG04OxdQ7hJ1C5M0sWNsp/OYkmknztG+KELJt2kfR2uHiA2KTmucYgZ1/EzJPFeBsNaG
lKBSGlOOKS8p1dVfZxCuRtXhtye1OBEAs0NZDVivA44SZRYoLyQZzehFsyxCD2PEZGttmaOs7f7a
Rkqt1IwivbDHYMV4ww4VZmNtLZ/N2hLt5q8p5HJhaggVgISYZ0Uxr+VOXOOjC2gvegoD/Mr+l2/n
/4Unr/9s2q75/AshffEXvyu+A5oti/8OeX0d09w/d+cd44/PJn7/kzlv+RM/zXkWFDpmeCTscTiR
wV9ivj/NeYoC8k7F2sW+hkwAXry/G3Xt3wyYKAToZZ4ukOuWkOBPo67+G2FosutEXQ2D4zglY/+G
NQ+mzp8Mr4a1+If5eQ4iEG4V61fLnD2xF1daMMFCs2ixQ4QGIY2nlRH9F7yhVWUueiYcPZgeK+Ao
XC+sB8dAFljpXwgIUDSNn3+BIYIvSATJAY0K+C94BKtpNOKySOUjlbPgJcyFNBGpuclw53cARRfO
bEY0uBR9UMaRL6oYjFwmpeymervn3g4WosUInnsZF8O5KKOG7CMS3LBnCzZyKK6tlsKIL0CG9QXL
yFXJOQwLQSNbWBq46yNGIwthg1BM/mkWpbVDgAHAgabh5QuTY/zCczgLqcP8gnZMVZDcmoXkMcR4
aCkKg+/Rppm6h9EM9MP8AoCUASyQkJpAxNIvREjwhQsJvtAhlSidH4HQ+kcGkKBFmGDqfvcFHGH6
EZt0OywgkuYLStLK8EksUeIpib6wJVKuNddpYZkUZKt2ggVC3hsL6wQ3INiTnP6KY/EFQ4kWLspI
JVGxiQUQJQj+it2stC+MSpew/wzrBa7SLpwVFI3hkH7BV8j/2PO6XZgshLSzYoWIxk5ktrpkk3wB
XCrBjjAxhmswt/YhRN98rRXOZW7yhX4RNjsb/FIt0+z6Cw+jVYaKPgszhoMVUiJqI9kjfaHKmBh6
aJ5ItPagpSAELRWT4drIWqvc97y5Gzo1Az9QbZBqui9qjRJlis2hrmKI2w9ivGT8CBMCG7gbc3Te
i0lLMNukSYsH2jQYRgJfNy/DFysnWLA54wLQ6eVpvA86xoIbAO8QduIv2o4KrB+pMqxdjR2kstKJ
5WtX/GQFIFiaeyKpHYJdj1t2U6EnUmyxtPxIZskJsfkq/xEJ9r5tlmYarpCMeiAoVOZJm6uu2E0V
E0Wvy0LKhKbBmJ6dGGf5yq5i6oZkJS+eJzukhIhDutr66gLrFV/c3pAG2IccEQJSsTE2mBcWyK8y
l2Cg5C/2LxJhddYAjDFJzku+b7lQyovxxQwOizqHzs356m2SBR4LrnOwzaDWzf5EFY6WuZiycGhj
+JvEMoGp7bX5RSq25qHYF8PCL+apBcvYqh24xoTZYBwv2I/UjXGOOSs2yDy35C8mcp2KBYCfW8HD
qAFNVuSE/RvxXza/cghWuQUJicI2LrTlWrSWggNyoTBPEqPP8ovNHMEVI/2sDArXYS2u5YJxbhag
c/B/2DuT5ciNLdv+yvsByNA6gOELIFoy2PcTWJKZCThaR998fS2kpLpilkoyDe7gmpWZBjIpkwwy
AsDxs/de2+wGBHHfh3ip/2A+R5GavjfxSoIuUMY7aDMAolv6HnvURbDR3Q+CtCpLNhCVVhki7BaD
pJPRadqXlAhQULLvHPlyP4jUTi7O3g9ONS4Txz8oakVKVIrcRQhlVQFcmqIMyEqV2mnjUj34s7Cc
7Wy3qj1ZjZF+FwT/Sb0Rkw2KOormwCdlxurUjJMvHpYRUjjOAiqHpSCjXygMw4U7PWSyvRu6DD5k
hyLV33SJaV/V5NzcW/rZZBP4zewR/ua+4m0Hu4123bKyMDK3qXWMiDnuDM73zUsBfvck2nHm2qnK
8XrumQxkUzaE3rQEJuLie/I96hXbGRQVrteet593rYLTKyZsnEjS+oc30GOxHafZr++kaWZNmCb6
gplg0F+KNIc+RN7Vr+5rI6tlx4WWqfQa34uF10br8nmXjzVL2NikIySkQAlJuc2XArY9ZR/XTaS5
VItYVaza7YruZarVKvpz/Lllklpwv9Kf0w7w6hYHsjwJ+EadVVsKajK5yN7ait9VqOG9rE6sG9UT
cw0r9Lh21LCz2Ifym6lqQKOBRbaWUgqm8wIqsVZoYYHFjFxCO7n60Y3HHkmaMTps3bnLjrRIV6+N
n+i3UT5L/aKUU2lAApM4dlkDmA9zOojikHLfOs8z0b6bcoGQtKdRO+OUGXPKJ4jKM08vsgYFvcqm
OzGRP6RyY4Daye0c2+cFmXBzomani/Sj7pIkHAJAneraWZZm3CV5aXNO9LL2hoUpvQ1i4JY2q5RG
iES2Pd5boxp+jTT/Oya4/zTOko2V/i/mtm98WpLq89zG3/h1bjPBdXM3pPGaMAEz1hqc+HVsIxpB
UIrSTMtZUUfEI/57atNM5jaXaDhGds9wPXclEfw2tmmW/gtF6Ss82NHhgJv/LFxl/ggi/SuoxKQB
ZYmZDTCOBSnD/LnYlc+tV+uTS0yT/oqwTkkY9iyjkUy8MLN6/UoVDTbrZmvPQ36Z62a3hVZ30q36
jX3hMRLDoW6xKDl60u8dDkZmo1MtYMZsIVz2pPDtw973byWLz4w9fP2lorEupoGkZoE9Az7Le/EM
ErLcKLu7GnT5MMPUvNbaGmeYlQa++9WrrY+hQLps8M3idr+hM/GIaegttoG/EQBrN0yfWNW70t9Q
RtJA0W+eolGEdDMlnP1ZQJTDeG2VyQUjgR0mdnVZ5nIvtBZZGx6gSAz2evVypCQCsY3QKw7ThGQ7
olPSt98ci8TYMG2zFHZLK8ddrQ3f60mMOwrmaFda3jEqXYuMH0tTeX6y6RRx3PSNvAybC6vZuUn5
nUYqdMqqf2ma4qZHWgx8HU+C4384EvNVfJTJ06TVw1uqOzVSLoNQ7yygksbYpEWDlzmglFL7ECvt
oUwh7fI8Q82EK2u4KM/rOrBN60CRGEbsW17QT8OOxRQorDLMLTRTi9pMq0WRtfoWmwVq3mBeYxQI
FpMUu1GdMzxzZBfKV255OR6n6eRnsRt0enl21iJRNlZyO2mV2nqZqfMUizB6ucVtQikYs8t+8MAz
xMutHeVnqylYE1mntkFtdDV13/Qpzi6KDrVYq3aiy0jxae4H5bE3mrsWUrJdmalA3Hi5xchJlSO7
Ujp5BhAKPHpwAl1wrdCq5embRVSHFt00Z55giuxvysa61zyp3WeNH+OdjXUQcn65N/vlSVs3EBnP
m2apsw0sFpmjcXNMN75rkWJ+mVdvAQFJmq8wCEsPzlZpAbWDF2wd2WKc+jRdtvmURKy8SEbMTUtB
l4NTl4bbvUA1aZroO+PsWfTquczKhhAAAsDkUJ8ka5M2pmRnDug/PKPmHbtrTtO1f5bNfGCDR5dG
555wmYCnnvsrw2lxROo54u1i2De+N36xseLs6tzVyM7TpYa58yXj6AIWhoVmJtcNeeJcZn3z0uT+
o67lZ7ZKM4Fv9iC5NKcruyyO+eL04dynr2NvZOQZ6gEjjnrKINJuIANfjWp0A4IZxZYgP30u/Rka
NnOwK9KttPSDn55zG+WNTeJ47KDqBAUxkU1hj4aJ8lZdINMVQduKeQ9FCYWe4P3GnfKBcSX/GA1Z
bErZVBv4Mw6P9f4C8Pcj8eMh7MbiUNRgbMeE5soYRAE+lw+/hPrf9UigOPV3nJwCsylO+KORA6Z6
BTm+A5MEFyuzoO7ZTBWSzsPEcw44+JswwxHcxfk2ya8lrq8tyRVw4rdlpO18/y3F3sdHIf2Ix8uh
h5nKwfEmsbs+yFPoobbdlJf9MFP30adufG+Zgzpw1qgv4Sy2qE+q2DbL2O5MNsFHDhfHJhqGt1yo
Ed8ES5jRb+4B0NGJNGNjmvp6Y5exc6U6n1Y0sgYfkBax8zGthsDb2flreAhmcNtUu1FGVfhlWLrV
NWiC86qOsTSbDnZbZ6fBKLd8ENTN6GPHU8NFm/tfF3d4SFNWmrj3miKpwmLSvkkx+IjrCBF6HF3H
QgX2Yp7sYb7gbMgJ2oE/KjAGVLNn8Y0q7dB2GYYPZxz3bWUVZ3O2AlejV0zGkt3riLd9uEm8/iqt
Mu4FZPwP/QgHNuYY2DveCQeEGSof9sFCi1pfaARFyNaa9aB/Sz0kcc/j/qVMj+V2aRYnHTVnY0xT
6C3NdKnnZYnXh0hC65ZjiN3G2XEg381Dee+4+WvW3FWzdShHDf5IyjYht/NtNyAjLlk+P0T5ccE6
wAhqDN3TLMyWrKvJIWTZLn15Suax1REHvZZmn2mhhsse8c+YDs+HAqXQWNSHjpMlmDORnTORXGtq
wsucdyCR+4R9GK0oO92Nr8fii5mV+opxB5eazTjwbPFl6NVXGXftnpC8Fdidc2gA2icV6CniIbgE
lo1qR9z/4jTGS+Aa8kqT8mlxpNhCKDllWnaUOCvQI1VIBxPvD+ZIb+6+za43hXWcX4ASiI6moEls
iknP4AANsqHcljrPmLo/y857bARPgz66oDjjq26g4MU+EhiCX+QlZxXr3zDRPhputGwrm15k8ADl
tsJxshMJZleZlDTYDdjj8Nzv/FXMaFsiKPVU94ckoVfaanoKlvvxzh7010kuALCRbf2qwbCGR7bE
rxWMViZ2rZZnZ9/nCTQs46t0I0U8uzWMfd3iqdI7qmInL2p2c7M4u1TD2FS2AvQC6vPLtCzPnsDk
YY0dk4UCSm1Ba6eNgi7ByamQSEuMinmVpO8yjYcdgF0SaI7LTsClUWFTRxlVpUL273piFccF68+B
4A4GQSS3p3Xx8Tr7ZXGrZ3TczoMbNs61E+9mh82v40+BGvR7S7OfizJrH1IdIXtxn0sgCMcKpMku
6exh9ZQgFlbcZLXM7bbsHqBejNGb37pU0Cro5LE+FiHEvF3rV6cJHjkpqm8jy9VL+D0kbjSIzMPs
fElpqxqI2R0LQ9Pv67h7NmfBs8y9I5G478bBerZjFt5Oo52hO5W4gevyNBpM9VZtDKFqeVrm5AmP
LAk5CzebKaPCoYqvuzI9Jb5+7LF90v0ZEFDA6FXWBxIVW1MfQkMmQeZWl0U60pKLfSJ3nlxZX0YR
pSgUCxU11Q8jpcCkqFpi4tIKkHsPc2Y8FL4NF74Y8UKiFqoIJ3lnmfuE8k8ezkRGCne1neDspQxg
7cCdq0u917ZTnADw5WJYvU5Jfx+b1tsMg8jHMVbkzXGUOvt/+7HNCWUYYDOWVAt9cNuC2jHsWS68
XgyWiXFlgIwrI9iDuRamogkK2/xGtnVfmZel7oUr+2zuhw0bpIPt3KA0f+SmulgwloETh7ozMS/F
XAg4ytmU74uoRyNTJyKN+xyxm7Fr1wtxAmjs7Q0aVqlSBRgpZ+LGkb3cZaW4sirqHzP44JzelkcW
BNgT8cpSrtD3h7ofnwjj4uCbf2DBxTWO841y9PfYFReGzvOsnZfvA8qUrKt054w0CpbtgUqGoyXN
az7UjHySUCAVCaL2KWQSCFv2YWijM5yO96a9A/l9ryh0y9ooVNZ9VeWvg4qfS7I52At3g98ccSxd
FrF2dDnK104RThp2hSrNzXAagZrQLrCb2traFM38vcq8FyfnUcW9AcX2tXKbb7YeXZDY3PRRhdsg
348IKJq09wlkA0eqfeaMXweaIKQgKWsPr0t98PWY/EnMNA/et/AvrezKX8Y3dLvLNr7U7btYLLfV
5F/0OSUKdrvzQGE1SYOpn+VfNGTQpbmRVVNz0djMNnPcnyEUfBHMutmUFSS7PGYmVb6b5E8B74Qq
O3eLilhq1U7oexjRVcmXmXXxvcz4YDNN25czzQXd4p/rurqurOZ20Jwd94+zEPyBzLtxcMcszZ3V
4sPWsTsFZn4NEb6jvNA863IOuwZbzKjxMKn1KgAkmeDPe8WxuotE/ixlfrYZVJ3WuIB78CTt5FGV
NkzJWJKQMbogN3hoyf6mMvRXSUdSOGAb4JHQH+beunbnj8FKQo8Y5zK1Mz3bGrYjillK/6kTDC91
15/mRt9NpkV6wdJuKQZ5rNWLO2EeEf4HnyQMKF12Z0IQwluEGYbDSLwdE7zpyYKZXGU7M7ftczkr
a18qXDyTeZWm+s0oli04J4IHLTvzqB+zTeHidHXkpunnJ6n564kiCTweY/H6sRz814lZKeVRppfa
JajYYJkeCYPvlZbRbe7LNhD2cFfKIWR5eE2WIojN/iLjGZiQ9tnYA4+AfnKOEf5nwAKvw3BN6ebV
HDdnS/Pu/R52UWO94KneGNz2eGY0TdCb6rFf3jPKwB3t22JdSIzNOj2yNfsfbnu3VGcfkIvPVd1b
t+DDv06VPFe681QYDpZAe95mdHqi1OII0K6cUW4zD/uJPWxnqb77RnU70QVaqRczdb/B5MFfVF7E
Up+uYsMhPBJdK5BAm3aALlKcOK1R9N2xdcqId2ZTtJNGfzSku2GD/bWsK3x+bYUrz0JAzV2SIWN7
zpW2lyZVkKjjTdO8ZVACGyWCbE4Bdeh4Xr3GhAPAoyEvcBuN8dXqB8V6yM2GkC1the1I1DhZM5/l
uIUSArB3HCgQSNR3jaCbMqOGt0m/Q+Dztq7B3Vy6Qxe6ZAyOxsg+X7pVABLsIVLJq8LolrZDf8m2
+ErhoxwWCHCTVY4nhRxDrtR5sqnVDvqMgC8lWO+dsu8rzar2ZZd9SUxmSVzm9Z7J9HEYZneDUfWo
FayE+zWoHdWvRVaypwT3FlDqWQTumH5g0nOp+Zv0U1RV7m7pvX4jPfEej9Wd3pZOaPTeTZNiLYbx
RJNl1VLeQWNYLK4ym1x3msJfWhpSDHm7OFs2rmKDItxuYK69aoLbgNbaJF29ZNyntiPCCml7ryNU
7Yi2UsOqChr68CYFqCHlKW91sI2zjJ4NI35IauoGOB9P61frr1njjlTkMiDTI7rjzRk2jQYKHd2V
xV7P0tqi4puKwIXoT3xL1jCYRvOuJNuJnrKNJFnr3Bm3flV/s1zKBBu6RHOSbjP1S2xA2MTvmjEq
z640OUzUqRWi6mvhNMzdLhGVH4hKuvdysMlagznj/nCczYIzZMy0MlXTTRcBcInFEF3KqiCmaynN
vLB7ctOqUIRB/ZGchktO3qSKe+OsGWui6cVRaLLliPYRw7nz9HQ323w2Mvel0rzLUeOg1Jon4RTf
PZ61BKrekkj3DtVcZdynMU5vJnN4K+T4RKLvqNmCo3tsnZaWRxtN9uTDrEtz4GM+leYFo2m+Edyr
wqaA8aKGjdLsS+Fwh3ON6qE3lO5vKerlMz5qyZFHS6HRhbM2zPJumozClbdzS0N+MQAmbKdsyPc+
Z+t93LGDAbk2BqDnkugo0xxUsE6UPmg8tvoYB9a7R3SRxtF5xnKAGXshoZJrDXOd+dRHyXvvwxib
jIvBLa9sPokeAUfs41elqz0QS3DJReFNSdXaJbNLSvL442IgjRCfjuaILQyP5ZR6bdhdWRM4Ub+l
3m5j9vFBGONF3PQxOet5pwxtCnt6UUgKl+xxrauUUa0wy1Mzym+2n22lPZx8aQEfSC7s+h1O/uPU
ejfDOATwe3e9Rz0ASbWBXGTbUx0qh/YtwszV5sV7k41XNX4r0qSx2wdVOd9aNh6SOXuhhPdSZfXB
YWgTlRNgBTk5nn7rEWWyJI67RkvCUhsvkQVuLDoqFO68eHiup/QuVV6F024hkaFe2CrYR5eRmIER
RwuGI5sVgbBiEjWdscvTWV5Se38ao/qKWu8Nwsp8jqbhOjf9Wy7LMBHtA+zZ1Un9DZ/KZrH65zEB
8ASJ8kKW8g5J0r8aplQ81X2jb/sKc9FSxRsEtdCiGA3CAD0uGvfdyrjUUhpKIp5TGzhmF2mbPoKh
YJ1Vj9OpTeRtZJHWd3SapbOyvuowAG2MnmQclaLBGgTMJu25K43reIrcwKxMpkvqrrDj1i9xNs8x
Idw7eCJU4Tb5k1nh+8EmeXKpFVy03t9leHgRKFHl4uR7C7foGOmjf6bhZGaVk+IJTDPvQHjoRmAn
5TjHYbfftZX3RKP5o+lz5xyyYr6IFvdoxcmZxRAqG2ELHgwWdaYuRT17U2fIMaHgkYmJY/INCQdE
272nkuI+lfnLUDNS/9sMGf9p63zxlzaM85ceg9+X8icnxvqXfnNi2L94FpRYX2DH+HU7//tKXzPY
6QuPtTwMJZo7fReTxG/tCaz7CRyxp6Qzc6UKrYWev630DfsX10QfRBzAXYmVw/wnTozP/BvHtbhp
+LaHogBk3AAr9Jl/Y4oOMamXb9Iba8yU2J97St/+hrPzmcT02zdhHQqrR9eh3KNd/JHEZBdY7fUp
fhu9LDmUc+ezE9e0k65GsfmDmPInJKY//XGg+CBNwPSxvJWz9gfmU+zQC+TP/qsxc8BdF7rDXTeX
VRb+029j0j0IO0jQtMA799O3WWiPSHnIvFj1UHgsVIr+oZqTIfqb39v6e/mX2LL+3vg2vgtRimET
iefnN0d60kPMeFmSgggNlPnnGEI547ZpENLWOsyQFDVm5Vz8DSv6z74xQg8UdFz2vq3/hFnL+AD2
ja2/WAUioGUUkGP0dj1ZZgTtRFawtZtFejVrsv4b7tRnfN+vPzIUcBvTElcMYtbnN7CS8AsaY3mp
yailjxO74igYBRMb3nBT0w/UO5GXEdx+8x30jM7domCP6m8+Rv/zA0trICYdihJcKN7WT69CMNvn
izJfaA6w17PCA92YzMwAaP/xN/IFWhrMP8FniU6Gzz8uI1MCCgHnb0ckgZBxvR3oZQj8iRv3X39k
rR9U/k+fJip+Pf4ztWA0hHg/S3el0LRRr5OrBeY3dmdbJrCYIYcyklaquJfNuII8kwyPtTkP0cn1
SSJC/ik81nozhKRNKgYTPQsv6xSWFZbjiD0dS+lGWF+Kce00jw2UuWAp6zIKxYJ7dTtwjSybYV5M
3DTQkUiLswcG41yXPIq9aPDVplkKJqMxao0PPGn2tIWRhdcDZiuTmGVkrHiRZAbkAKrutL0GK5t8
N9ues+cs/aVcYFnvCifz5G7En/zFK2h5O7eaH5W3QKSTZ0uAS6Y1YNKrg8kQzMYiTQE3Z1AQOKBB
r9rZDeEPNlE+g7HmGTbhnpKJ2TTtTm0hgkVdUAB18yG3FNVX+lBSZ5vraY6mSW/2A/AiwupCNRrz
OcApl7r4uD0qDkx6sGDcmYK6cZTAj1HJA8FuWqZYvM7TdnCmeXhwSQ9bQJmx+QBol8NbopXJ10aH
0ryJGmmyZ3cMV0RfjMbT43cWTdHdQr4CCbRfYRBkRT2RBIZAESz1va6lSX2qOypK9Xvbw3uih5j7
2AFUvWhFujEiaph8FkhYOpbsBudRRpIgKLSctkx3Y0VdZ2CxVqohoGurEfb2FUEfrWlelapkat2a
i6284qCPRO7vaAc3EF5yzBqRuB9Jd3bT3m/qhky81YMMuyiMJqv1nUGiwWQBmHH2dDy41lpcsR0t
ZheX10ORxwwnHURwHQzTLnYlb/5KuMP9H9L9WoG6DAV9OvUz6omF61rabq8Ag9VwuTFMAb+GhtCv
xvkHQLJLNpECKprvS2OhqKSmzl6MTV7XqOhysOKyn2+ojEqFTgmCspp0z9bQWfks0LnK8rFNmrSq
Q4c0oeXg51UWdbYYSVjSFBi56qNftwT1ewyxxRWb00y/gCQk9H2LOvR9nCtWdMQKvTMN87E6Vkbh
PVvNAFS9s0X+Lc0Rvr+rqentq3bGYLbGPhWtk/GgXXdeLqP9xF0veSKcYyJgeaVu7t1mKojZV85w
y2PBYV5XMdMtkJr0dYL65e6HRvccpAN4NPwyTPxPz4lpqH6fLMKzLjuEAgGhZF1RktO3Fww1MZ5q
OqrrF4FMS8fa0pZyayxgDYPO8Etzr42Tq95jSGPQ3mKLRMrkCYM/SvoXbog/xH38gro7NLvORzJ7
nMdusB6Ig0XRtex6I995M7Drl3TOHOuBDaeefPUxKImPVtYWy4i8mA2UZqcnZvtcVwZp1s3E5e6f
wbuJDDdml/rdefC7IiexqWOQA/7VNgPgq0U22K9kk7jjw2xVJVGfqiIFz70GS8SlhnWG9zKBOF8a
a9rFw3G4xWzae4SXhvy2dRBAyL3o3HUGx6xx7GhrQEHibWaX0CvzcswV+yxlNPmtgfhxQ+8tm5OJ
4gYf0RyweGg7EYam1JHG977mF7prJTUbQUnUIcfm54o5xOIBO6EYh+RccGehbNZgT7lXsuUJK4up
oMN2EhHE13x6aqd61mlLc7hcpFZFhF0AX7ESiSXAqdIehgdQls4j8RvS/XZc2HHoV6ulZ0ixeO5M
TgeEbEq8mQFY5uQc0z762s5wI7jNp9MNED/HQozRMs7XbaSNdOTS20fYwSmuR8vm1m6QHHkqRzN+
87BZ4yvPtOgVNln10ef68DA5I7YwQAHpt8ReWDLhXWrfhKbrZ1U7OWfkTrLt6PtOT7bkKuZXEA9U
wNdO6iqY2K3mbDjM+2+OX8osLBFRL5Y57jhtl2P7DM8weZ09p3hPTMRmnh9l/d4VFQlBIcfqqKay
kmTgzPGqnIylOGYa0YkdiwoPvL61yHfHLZzbgajlo6H11peUKlWK/zx0U8wRNUmgLG/fkLLsx17X
xg/uUGm6JYXmeyGPOcAWKX5FTrcDmZtx1hdi0Evifp/iie5WHGZkI6d6tFim6w32VUmjrAaAqtfv
FtMuJ74JBoiNYlbUqeld8mzjkZ/USFZVqHXF4mfdPufiwO7vdmRsqEpcuPx6c7ZDGh9I+Fsxp3Qd
ptHFwiw638zA1b73klBsC9f3njURXjraNT0WUFlv5mcunYg0x2LWobA92AWlT60uN9oa4cLzVnMF
Tsce6nvqTR+UfbpZYCNuyM20ZPHHnLqlSVItscDLY5QsqGS1uzRoZqe6yltMx4B/R/XejA7WZHww
vC9dMxdfhNcA6a8EY8bOmktnQMd1y3a7rMbRMF7UGO350w2uTo9FwDYrqh5cljOIoJBtmeKRibIX
LpnS2LPbMpPAjNoC9mLeQcNyTeWwaZfTsvu/o2s3/2jwW89Zf+FEk+8/Nf6tf/43H5rzi2GD8yYc
wCTu8q+/H1r9X/iPePfhe/Pp8U2Hv/PbmZUyQPbuHqE8KlkYnRmqfz+yYmsjxMopc23qW//vPzmy
rjPxv+ZYl1IdjwOxDat6PX/xb59nZhAlBc/lBUF4YCXrd+3Ub71SkzdQ6pt7txHT39RdfT4NuCaD
EUchDiT8CBxNfq56cdguU6qVoNBOOWlrw9bC1tTehxJw4B/egT85vv7sr+PEZ+u271g6xgJb+GRu
Pv9wuu3lqdfxNFjUbMbw5RRPa/0e6pvGPhUBF15mkLgmyY4ty1w9XVCACvzJdBQUjWCJyYMkgRdi
BJGRxodZdJbHXmhsv1qtPQXgTBaWjGWluzA5LHXlamt2D9FAhm3lZPd9R9n1DhImYBStF7lFCE3m
9TGhSp1LlzHC31ZaYVQfk9GUCBDV6MZ74ojwYTamTtf1oZQt6nhJXH+FqYNsDHOYXn3QFgzmKza3
aG+4T0CS6DRQIudUxbAfeQheNHJR7pcinSr4kUvs3sSOjM4Kh98H4MJBBqVjFCO+61bNU0guY7HR
QdK47RysxlleXeepHp0rTh6Wj2iRtTRgdyh9cyiixsHtA0Ck8i6dwsXcrrVWPkIH00SCBj1xzjus
H++POB6M/LXUks4KmlEr0vpimnv62SfQbNjmoQwWxoWX1JOi3mCqPIwidsa0lCO1i9bhOZ+i+Frb
hYnNnqjWJSSlNp30gLwC9VTV+FIn6VifnZgp88EbK4JvRJUdhzNJWuuD/uSOU9bOeF+sCfyyKyPL
R48b0XxpytGdCtWeUb9ce68jOp4tloT16FtEVld6xIkHXcIg2TFfFe2t1IrazUOFR5S0iD5GBY64
wrZn1QVVQlzwxu1qo8xCyQ7SLa6X3uUJFrX4+Z9jiDFLy0mAlAAdHghSX3Lq0RH6/c6b51t+APz5
1Mi3ILKAW9ktBYmOSioGMsKkkP83puHM9R0NEW1xU0jNvgbiqbW71pAD8rK9NM91PPMhAgk8Fzui
+zBmeB9X1oHsfTgWDHZDKFjoZuHSibQ4DBkG9WDCmBLTnVs0H0tKDnQLaI289KIrK34izFfhj+Or
6ShgM76w+FqjohuLjklUFVPPCkmkwJLe8tpFlGHP7rs1bSdjx/qaMlt/TTnLgzW2uPBZCQ/YBOHc
XLvZgD6D15RfWIlpxPo6Gs6oTiNPq+rKEDkzdj5MdX5BBDKB/6Z07O2Bbi8JC1ira1sQyPX6R/PJ
guLGVWFeCS3TUVqmZBTO1vYcyoPxFWX6IcWyVVHl6Qr1Ta9yOzvgI5rji5YymTFoTaN5x6MNXCgj
R3mUSG36SWmYclYJCbPZcmrwunX9toUy25A7jPyFlEU0dZooWKFMcL+6bCiGPcsgNw67KFHGvm31
ucTjS7s1RaqzOphzK2ywT5Cuw0gSG9okZuKg8iuthNsMLTzbFeCWgrFJ4VlgJBac37oSh6viqEGN
MSsOHx6gAqoAe2N8yIzYjM8RF7K3d2qzN+7jyebju+UIaqdPVRVN4mB1k8IVbNmlU3O8KTUtpxLK
x7F1Fl4ZpRCjF00e5hZ5N+xtE6irLkAoBFYKUPGyRKtOjhiooX8imCUAKG0BOWBxChO8H2kCwiVg
BhGRUQsmiqnuwb4Myc4RiuJ6WLv1RbbAWES+GZ1hOxS9M1Bww4AMS0z2IEBkPsLBSJzEfsRohkVi
Y3R5zKIeYBE361eTyifG+kZBelywEZm2cRclxuIhn3jTXL0lJT4H89XAkuTzuSSkxFwch4WS8OE2
tqGb2DiqbvH68Wtc02Zee8FgR9R8vQ8Uu0srDqDHgo/4OplJW9SP/zcf/TYf8Zz/38ej/1/Gvczz
L5+c+vyN39b6VBww/DDO0ODorIZ8ppDfApbC+sUUdGMyNlFDsk5C/z0iGR7lB4LaR481HLtwi/Xn
7zOS94vBV+OZT4eFZZHZ/CczkrFuoP81JPGK1hoFGnF8x3DoFPnx//+wCF+Koexb2o3CytJJuuny
OYZRx228+uAI9s5i+bavZwyHZqZOiPmkVmxN/s1280c/6edXQZ/jutY0mSMJgf7UVmDnFHV4o2eH
PZ0GF7AoT15ZfGvT9IFQOmQm4k5eSiQJjPAld9lx/4d37E/GKWOdln7+/rQd+h6dKi41rT+tV/25
UQAAawDRtqdRgmaaRNrsrIZJwEoJvt8CzNjSDEYXzD66CiUyOqNEm407/HqQJIsRrZCllK9Cb/Vs
CG6mnEOr5oCTX1W/6gr/jljMf26w2eJS+d+vu/uq75L/R+XWt8+X3vq3fr326Njg2tPBixoEZdaC
8d8vPTIwFIggHnBpcYX56/v9++HE+wV5i34ih/wfAsOqpfx25XFuAaxpob/92m5OB8Q/iDb/qG79
12eODTsvzefV2S6AL9P5uRrYyQxBsFiLb1KtnW8SZ1o54UXDYmvUrggqVwccQ/gAvA4afkwAmAhI
lx8KEEaXooXtENmMyxt8AeOZoasObRAf2Cp9N9lrps5w8odf759dJOtF+NML9mhs4uokkO1y1vl8
5GhUQhipo6IAk5F2a8U6bhQz63e0JIIf7YuXerKtB3rSAAZSwAgVPBbaxV+/iM8X6vpLoyHV5DfG
P7x95k83io6Czs528/xGSwXzITYL6PBGfbRl5le0w2XQtesuef7r72r8dLLj2/IGMZ7yk6//sn6S
/igXJhInY2y21U3CvlNcd6NbvjqFMK9mEq57G8jz5aJU/CCpoEs2+lAZJiGXxeNU4eKggepQerck
OrEnjFkMBMNtjH/UgL7+ZkwEYI+kleBgiNz7+SUWoPLYP5b5TefP5eW45imgROMwEOYw1we9do3j
2AH8soaV/Pc3v6D1q3/+bPA0cjkCM2dQnuJbn797S6GU5fptSR1Vc5XqKnmwsyy96llknklvyBOd
tiU3zJraisQ2miPOUD/0c5mespla1r9+Of/j7aLMxzA9nd0EEhba+U+vhpWeT1zburZNq3tsxqbe
Q8JEFyqaybW2f/3Nfm4SW2V7h/sLTTv8Q5fY+mr+8AjVnG6CjDnY17MzoOoQxR+eet9KLryCroIC
UFQgSKFjZoMWeyD7MWzhlgH5V/qjR9dwv3FAg+xiry1XFwsOffYT+XHW43a/FEV+0JGMy797x9ZH
2qd3jGAeQcF1d4PGJxgjPr3qxYEMwvnYuOacuYbS8X8FjYjrSwCTvKTSFywDVUMS3k1l/+Da9ldf
8bHue8P63o2Ycs3qvzg7r+W2tTVbv0pX36MLYSKdqu4LRpGUSCXalm9Qsiwj54yn72/Sq8+xKLV4
vKv2xQreCyAwMcP/j/ENqKkuErwZStnksdPq5njh0cphc36TlI4gS6oUVbjbs5t0Jo5uMTeJeZoQ
mh4rPdKpOFsJbNRrP4HMPmK8fky6RNtPWts/ospdpHmCk6YLX01VADq8cE8fPThBdQfAhU3r4rzZ
zjUnoZSafqDZbO7qWmuOHDBJogRQ+hDlU7gbvXzYANzDjaEk+feuAcQyI0F3jRIOM1nTGtdR3jRH
4ED9iwiCf+mxndY3Q7C7pP719rGZQFmQ8icaE1UP5aCYklv4gF/dnvCLtiaVABh0cmXXab6jSndf
VEX/Am7e2WjF1BwUBEMXnpkcTG/fo2oLFB106i2d7LizT2SKbHAcTR7eiiJhiQPk379MgD32qjvU
6YoUXfN5cpT6mLulDj3cpaism8V4jaEv82+kqSdY8OU0R/XyzHm2+2TqpJpmkYJCqVJmC55/CpBw
OBJTzzrwReYbMDnT3un1+knTunCdORXmz9bVr4xJNLskipRtrl1Wirx/RA5JZpbOHTCLMpO8fWcB
KGAx1XpwOxQVdTKzLY5aCe6O1r99VyNPlOLnxrkDY96UcHOxH8zrLsB6BAz7dgwCDY8oCkWEqn7y
ZRTiwaOZjC0AMiuNAmHuFKpfOzKi+hcPjezdIEqMW66AxxsPj+XQ9tnMyG2a+q6GY4FiVq8yHhat
lqrhjDjf9AvoPWaAUb4olS3xsZzGaYdkDtRlU0JNmdz8yQtCbjXq6RDPimgkJSoO9asqD8eDS7Pm
5fOR9VYGIl8duzfQmWimLMaVejaLpZ0VV2IA1geW07o2MzW+CsTQfQuErmH7iLs9+GptNY0F8Rt1
nV39/eUR3OiMah2kwnkcIwj2yRB9H97WSoBOCe4AZcLR3DFKq6uizzsFfjZUNg5gLwXctQsFZ/H+
559CydivUuxWjfMwNNQXbpf3fnKrjhWjogsIwCg56rH7MKf+RXNE8XQa1CQ5aHtMbNkvdAHBhEAi
IeE3Z/28K5j017lHJ1j2JwOIim2t7clp4UMd9ZHXCGccRoCgcrhRwkHb08UO15yK+VdaDvYTUjrf
zIxDcPXgKcP4dWrrAq1rS4DugiNxMC5Cc+CmlDTT8PgFXLoPBww92dRUMTmVnbZvK08d5uTTMC+6
/L2iufTZxtbcQXFNSbvoymPjTt7WUvpxF5w2Wlal2ncAaoqnNJRr09+/XIdcO06l8C4QOL39Ijuz
RqpemfGtwpYb0S3F+NtCM/yNTuv2SvOm8Qd+IDr8xhgsldEXFwbXBwuNquuOwXGfwc168/b6KdAQ
eIFeffB7v6AilMgvSs5QYdsWTyKrzQuba+1tMUB+TcjhHAajoXPE4Se/vSLgk7QlkbM/cN7gIyZO
r9omWQFTRYOFlyuZtTDDcJqHKt29VoDrGTR8alEwzD9/9Nr72ZBbkcUAxCq6yp7/7Z145eD4SuEM
hwD0+3XjYBUrYIbMiV8K0FlTp7hJotpb9nDFrpuM0US+hmthfLGJ2lEwNZC+8Y30qwuyM7lyvl3I
ZP4yVRx5EmTBOFtZ034Ey1Pm6sG2+nCtDV21ZY9JcFecW09aXiBGckdwP2wDLoyG92cQg/oItVXO
Hw6AhvNVSjNb38lFIw5OXdjHousohzQZhpwKFf4LmWDaXtSdfWtkBrGuXiJQQpuoFZQa9zX8YOIf
AOdcDcGYXzm+3Qx//bkwZJiI6LlZxEGeaix/bINLtXaDvtTFQcVeeWwbw4Z80LbfGw0DVmDCXoCy
RaRFxoBfjFNi/bgwZvT370Y+G4wOgtvgaP92zKjUaa1RCzkW5q7ylRZBOUdiD2uQ/BxoKk24tkst
vPGRpIe4DEafkAyUY9A23f6I1VRdfH5DH4zhN/dztqK3DiALEmMEnD7rmx+EW82Nfn1+iY8GhUlx
Q5bMKFy9GxSO1kWV4zv6wa4Aw8yxJbQrtHpQcisvvG59mLhRbCurTM2LJyR85pU/dSV5WVm8CQKF
3gub7uZnTituqbmte2HQvv9caOPKQ6kjK3s0it++Ejw31ChEkt+igycICIsUzpUw1Uhg4hNGAUcF
FNApSLMtufDGhfns/QTK2QYJk0lnFryYKQfMHyPSIkpxSjh93la9RWgVUOrm6CSOurfrVgeEYVBE
+fx96PIHvZkfQJ5wsHJseQJnO3c2P+Bd1JPUaaM7M0xwlaEkInwgyo2Vk+fZ8jSNUp8o5h5Qu5vE
bqAolCbgkQwHq42l5mnKXCy0lQ0BunYbmgMJT8yecki8tn3H3m/Y9R6HDT+cvpyqCDGnsMfPf8Up
HfnPX8HxxgYtznRDEio7m7ORa+ueXcAYaA+wvItrt9LLnSnKaiVq8TA2OIsKoueuSVZophkis/il
jcsjalxWKUqgMvumMTcWMa0L9NsGgEtvCBZdb932YJhv8ij7FkHTIAtBi6fv6tCSwVCx2/ANp3x0
AqN/JV10vD3tAPLIyjeuFU73A/vQn27ilatUtcoBV5w5fE8nXf8at3a3IReG3W0YDleqA0K5QA9N
M6pUrjQ6y6uy76xF2vcZzSfbPXhan8/pSAPeGk3QVZZSSCSlm67zvsxWjjuGz7jjBf7nMWmI/whQ
XxHPwRUitb917ChmhSm+KMxy1xFBY6gz2/YBp/DMnUzC9aZo1XmTO8toRT2n5sQW3heww9PJ3DlN
o7XrGJ4NAM0g3Bd6E/8iuTY7cpbLN35T6PGNP3T5Uc8KwOxeygrYRtML4j7tKUw9yICCgoHrsVnL
sDCFF0bx+Xcjw25tjSISdgLAj+JsIjUxdY2RVqmHkjb6XhlaDgum3LkJwmbdDoLG5+PtXVGPL4aV
g+IaYg3KWGffqU9iiBcT2XFwi97ciSwsnmhLMiCSQKXgTnLfg+Fz1v78qh8c+7isI+h7oKp2xXlR
z221NiGZXD/4mev/AAeN6LbF3MXiRnNRn/q7aMrMXeUW9p2hT/nm96bzX7gL1CL0c6BbClTebycp
N+4HXxki7RA7OtSiGpDEvEVpsIwsEGFJm/9Qy8l7NrJBzCP5z7MWGMRf34TQeNUsmlJRr52fY+y2
am2DcM8DJ51gl+fMN3QexQsEGG1ve31+XQzJfpIJFj3NruepFs6Fezhtnf6cdFjENJvOCoodbgRR
y9sHYfda0bASqIeBjY6xlMT4p1TWdfxMltW8NGRXkcQwIDLyI/ewPbWHASvsKzK8YELDZhZPnh9z
DKr7qjkCmaoJ1BT6nV0W5s6U22Ufh+amQlp5JCkXWSCADUQiI1SaFUwsFZhBg6JvhiSec7es04Ib
vHis4LHKd3r2U/mZvHFUPAiTzqvYSdaVsd/2/5SQknxk62YXKBQn074baVDtqgyUTe6Xz1FrJ/fM
Is4dBhBz1yqsXLlvinWo6iN5F/oDiYgCdJJSkpWTDkuSQaaFX4seJEdv7PPG/FYZHaeoYSICp07t
21Cp6y8Uarq5Fef2/HdJhhQp41BOvTOCRepR6FthiUQiEIJPYRjvRypKC/h/CdgaJDwzTVZvBiKv
khkuZHPHjBnvO71bkv+k7IBoldu2hjSFcNFEbNJn38oUnU7hBBmW9Tzf5G4V35li8Bn4GmOLSJif
SIi1+9N5VeFVbSxk3Vssb+Xj6Bbtr6kp9WUx5UhSOhQBAWXJtZvoMPwAR32xO0X5QWgjlLBAnlYM
/p4dMmQfTrSIoBd2mBnrKLDLGw/V0po9IkOFXaBz1/VZvnHoK9yVbh3s0mJcIRvztsK3v6qhcgda
SpCZ5Oe4Eos2fMmtyLk+LdTd1DAtaoWzNSAtbCu7DtdoFOZDGgWr2G7s7agHA0AfvVzrXjfspl5P
Npk8dkdtB+PCLcdX2GDxPoyoNaWAw0mhTvpdaZT1ZgiF8tXJ+tcMP8G+H3XEQcroEWYL8w9VbPqc
EiC7ZQ+orFq0GYCcteDguK1ynQJDRejZhuOVyM1bLYkQxhTTdRjjOsRQoOUbUxYe09Lo7tMIpzkZ
vtMXm9CsHZAKbZijkZYlJ/mHBASdayoD5kOlxVsvI+SpsiMrg/Qe+jtQAsnvUqZVDDjRZZWpAjC1
V0jOeyIkFAAJi/htjNt9bZiEBs9K0x7uqGC16cyVm9Uw0PPNqUZVAn6CNy5fmlHyIOFdajDQYnHD
6c9eZzX01bZDaD7jzZVXI1JiYEm7pvDz74bX3SSdZu94pw1BVZk3p/5psWsxSaKNoCkmquev8eo3
j8U0wO4vTfM6NGtnC1t0mDcFDKlYL2vsKSIlrlmuRn5pgZcqSrLYMyUzHtnOFjfaGLebiVbxtkhy
giR7IfYh6WSYZQiz6fMyv81cane+qXQLWI3hgtSnaTWGfbGwO79Z63ZOanrjdsoSkSLkiMy97zpn
us7ckhy+noTkEBHSCjoKFmNk/jnt6EB7cuGgYbEay3rRpsVUgMuFFSSEGhxtw+YsM4b4bTWr9eZ6
UYmvNYzkX3avbJQC14Mau84usApvJUpIoEGfftFqW2cq9Z5TP4nvm8G2n/s2+ObVSArRpKVrP0vs
26QkPbyosv7qNCsGfGZHlqEVZVtuLATu0w9Y+/kYnycm532pMpfWdffdqALdmqG+7l4qp443zP35
JmpwWsyUoKsMwL7GM2K1+khXhIEm6zm/S4fIohiEqhDTJgUC/xxXzH5KFI9zfifF4c4GnlKSWzR5
bNjGsfKBy5Qw09h2HUkxygDw+ONqSDHb1a1a30Y9SJ1RNKi70sbfYMgu9uSXpDtFo9WJll0BA+Ng
hYDZISYS4vC0rXyQxF8dpIJ7r7ACDok200sIoG2JCvve091y26tW8VQEJRNhM1AGnReM6+XUWzTg
DETXm7qKyqegNPjNp5PZ6eklo2XdTm21DaIpfQFlnVcQmoKIoLiJyCT2mzeK1iUvAnP2N8Os+5+p
P+Q3gxI6Bwth+4PeluO27rFuV0NtbFS77jeamEjb9Bq01GFaYISzLVK+CUNMpcMciXkJ3D5pjraD
gjxLJjoqU8C58DSVjYPeHAsgWyERR4l+FaQ1Lcsos2kQDeaWJUf/YqXM6qSJP+qhejMNrLITWXsQ
FhV0lXqYwNAjjlHqJLbpWObrmOC/azLWGM3+yNXGUSu+CKWlbpRNADtUJ9cXddsAaBncb2kjitei
8aSgvCBdK8tgQeVWeI+vYMRYQqZDFHQ7SADoL+NErKpkcm4awzE2ApXxlRMDVNI7KFCJ0xPcVjQP
o95HC7dyzKWOpeaG4LBby+qjXdc2JrHPfN/En/PmThW1OvK1Ys6O0F7jFO9J2nhAtcPhBcIJm9Lp
NXTt6YZUlPx3iSOSm6MIneKaKGSIAryqddKBAcgMH48EMHFi37CwzSxCK645cieLNnbrdacSLqmX
EXHyhRJ8c5wC9psZrUhb7Hdq74P87nP1MaVPu3aacnzJ2PctOAkCCIqmyndnk9PURyWSrefWLUMC
hLSfQh3qryLHf0hBSB13hqfpc1cpKQWQ3LjFIdzOg8pO192IXGz0yvimCpVlOgF7rFwR77WhNeAE
xSVYJ79HZKkqEOT61xxS7I0GaHQbUwJfGiVngsQW4QNeM2ubjy0Tm955K0fXvftEGZqdbjcIbLOR
koLwSpOviq8+Zfo/ciZMDkM1+TSnR637jgiyfjyVZk7bvRIcxV1pxOnr5Bm08zOSxTLJbq4VC9CG
KbwZ4hoITShYcQlGA/55glQONv1njC6JNm/cfvySjJiGpwJPQWbq1T5nakaoyDpjq5mYG2rpiHnJ
g9y0RMU5C92oOWLygX/1Wg/jBdqrm+60QpbRtKnpk2wKwyDiF90gJsS6jfjKp9ZlNcvJKwqJ2zhE
nfyWdTZtfpkb9608rGeuSnXQJOwSP6RPXixPqnUcSnIRHUKDz8xxH0ajt3ZtAbqFbZB2VBVrk8W9
SWiLZzqUM0Mb9UcXOXeZn8tdsdyV9r5lfSewVeHnx4FzN+ga34wLRJXIKE4wsxozCWrVvOeba2jz
VUgSJv5J35c0HOU+Mpu64smt5CFr8CaYn6HlkGwImv6J9BuWPXusv/m1zwh0cX3OXAuxMCfGgDhJ
zXpx9aHZVy6ER4gWDskejZRp1bkufS91+UOQBUrBhV4QJZ6pf2yQ2Dz6haMcnBzHUQl9sJs72pQB
PpMtJV3BnbfoDJ370TprFLci5lC+HMtBgQro9c08DIEW91l4iD2DpKGu43Kz0LS7Bwra9U8QYN23
hsr8NeE/Kbjwko6Xg+rT3pxEAAkm+Z8Z5qVvKrte1J+lUd8ZbVG+5hXpAcCqQS1GxIR/73QbKlXQ
YbUip0knSaXRVyHuquuK23li5kFM3VkmBTToNDflBPbGqQr1e9iTKzDP0qDfDZN+BGgm7qekuB0j
82gnlnscjcHZMI92M7ftuXlNhb/lE/8LIJ33TS9PZ6OxxDGtLBjrNQx2z4eGaeGJnBc56a6wxKDX
2QWRNGq8oU48LnG2mYQRWOZTYBf9tRY7gOSMrodvTmbnlAdbgdCWTUQYfnPs4Bn9Bju3AErLYbRz
Y66Tp0ryO2KeWIJRRdCNsKSA1y0jYVQvgyOlvQKwFpiqTKl+SBRsMw+SxttnZm9ki2YwxE/Gnudu
Bu4vIo87dirIMuNwZaeG/y2zCnPvBzCE4FeAtoWGE3wt4bxFX5NRlSsAlZYAXqNRfXO6oFau437q
/OUQ6Wl5bQ+p8j0IgekVWu2ifB7GdUKCAF4E4B0+3ES01oT6pe1Wd/ph31s46vQoIeDRU1/JGeI4
FIGzuEsyh8WbdSAmrSAyJN50cFMMYkxmS1JH9evRSTV31heu/Vx37OXniVUH9TbOMvEFCokRwn5r
h0NX125763V+gLidGkIZrwUK6i+wBDL+e85AlRHUMhQznGXr3qbwl5QcLrox9uZl52Fjpfpt302q
kYGOks2u3/uHxCrxIfiQsg5FaLSHU1/sVBPC8nQK2Ms3Jb6BnT4O7KJTT+H71lFTE0eZ5nw6pz8W
kd47LvKyyQmTImkSXbaGEOm09yhkFTxKOaWc/mjtsd8i/4vvneqcs3BFCvSw0qUOxWhu44mhUamp
tmfRpNtB6sQxTcPyKYyq/oX5vJ+djnIsw1zRk6dmPy3YFDi5+1XNwYgvektQY86MpHhqYxIWCG0L
LWxpPQ7I014yyeSBAI1ttDOs3NxZFgr7BMdEhIg+zL808sDrpz2yHXretK5Dh7lOjBrndNIbKOu2
g8NPb6U0pIkxq8+GwmoKPqrCbZbsUWIb6NEgycH1AahMczRIHV5JPOzMJXf7923kRc1/UPGL0ywp
eGq97KViCIEb5Luxs53SSVup5Grsy6nM4VrbsJuwfwIMPJ1YCacUMGLLcoVderga0+BX2znGrC0H
0ttt+7YvyRjo8MJs0sD1rpgd7KPfV2wUYO7tc37ijO2uf6XEXrJVOje6TgL2VoqT+A/k2+k3fLOw
ml2X9LlINNp93rTNkdfO82O3SQjtEPjLBqgr0YR6epcKbyI9diI0uAighQINuEnJCNuXmcJf+Mnz
qRKi9SaH8VrFhkee7MKdOEU4uKl/uooz3UDxhi3n+mrwIwtVHk7tkc00OzWabUcOMWyr5IlGxm5Q
DMItxzCkKccileD7O4I+ojVlx9YVyWPydJJ05A6b5n0MI+70aqdIBZCFnt8jPlZwtu/rJv1hs/F+
6DIjX4Z9+lVJAo6rne/DAI20dCnw5j7iZdI2nP90qAAqxY948Jc5ssg9kQD+bGKH8KCEDYst8yDj
w/dCfTXEnBpAS4YctxnBUUxRz49RO9ljGDHLSbXY7xXV8DC5l3T6NqWsWASDPWxoNozboc+PgRL+
sA1hHqJyaoDv1GJcwCMAxdbp7XWP93Gm0bO5a8eqenGF59zXQRkbTA08MFG6yitRAgVZAj3qAcxi
iDF6kqD2EH2bpWJNwTibotAA362rV85QQzVwZbcEstjwQ7PbmLoWuRX4jb1kVTpRKMPGpisRJCqZ
MXayhFAQH6YqAielKuH3U4EGLBUfC5HnVrmcSnv88luoYVtWOve6xDhSxvoqkpFErLg04++QYqW3
FVPHb0lDQiDCz4SQm9vTcEfp7N3l7C0wu8ivO05AHlANMe6aIXmMpbxJtXLPX+haaZHnoFAQsHyq
JWUPO25mhBThSihhDHDyiG9+T0dgNqCtAtSY8z02gA+acILDhtLEknXjNbkdJCZ7ubpqNJLsAzZl
d6EY2cCbSo9nhdaEZG9x7AZJ3jSEblU+UKrBK9nsqDFlviZQ5Egn8uL74NUdSWtGcDjNboLu7RVK
fvgWobPHuWMYq1OV8HREotIBkTq0E+0W9JN5rOR28nS8Yz2iWIh4h0MpfXrIVxACYNJF3nWuxs5d
T+fzSKgqU0ql8qMzL9hFTa7CjB5QVbR0H7cwmrudSnNsP+iiWQxDzD+a4DLkZffDrCxvaYSlequq
UOJygoeezHCsNuEglhXUkD3FMeUeGT+HF1npKwykHwQ5RvaMsZbe9GYB3UpU1lxDWgRprB3uT5Vt
1zObnQWt4qYbUogYptg0VgbA/aTHkKWtU0ESuU/+NSHHdGvVfs5BbFTmcBH8pYJPnBkB6t19XEfZ
PqGPf9dh8V/T0+n2Ld3ptWPLibWwzWdCApKdKhe+gBBQKAgg+CY16n+h7FMpi5BYqhKMtsL0yLYR
WLC3IEmz2g6pmt6SmZhfpc0Ixa4w3Bd7GqnZoC2Fb9v+GFO13ZgjRilj0hZ22xBY66oeuyKNgNMa
/RQQDgadWbIrx9Rd1DPaeMHexEX4JAbsjOSp5fq8FjFvqWmScGkySY0Lil8GCAo3aX/Co/DFth0j
fk07RP0LCH1zF59kTqd13vY71iibnMhkBhKVsWbZCe9B6gNzN/TmuWvaoIZD/65gCl9TPQJt6anj
/WksoR7WVrkrKBrkXbY1WrdaYxrjMJYVzpVTmsWm9FJyu8t+WWSeeq2pXfBIztPzGLbBNRsaNmVm
FF+rzXQVi07/UZN7cExk39cpbLFRPVdfuTC8bzRpNcdTNj7Gujs8ekKN967LxsDKDCxWUSO2BGXq
q5x0SptD9TXOf/0n44ngUGR8u9OIv9CA+KAijnwG4y+WXRBT5xXxsokc6H8NalS7SR4pnv90CHzf
1j3g8k4z4djlqrPu0yq9D4Pua9dBiNNIuDTmIRSJ19+KwRJdyDqxeu+CzOp9F5vmkIPV1pQtbPu8
RdPC3WAfH08HlfGKddH6Fp/amkKQEzbv8jjatW0WZAu1KD33+sKjeS9rQNmlCjY0FqAq0zjrjnmJ
mVm9XYpD52N6x746FE8nkRlVKnWphXF5owbql55wJ04RTWHcyjjq11hNcjrMabj6/H7Om4NAjujp
U3eC0/WBKiqswMi3nkJcJ1hsNqEFfQtVHhlVm6pgLJi8P7/gyVfwtltiuw48YxeDDnbyc6sz2+0u
KiANH0Y4f0siHAIs3aHq/tT0UT3gVBL3Sj50a1Yo9yYINSC7Ojc360vijAFcuF8+v6HTYHx3Q3QN
HdS/eEV0Kfz4Q1egh4I9QUOqLfmOzp3tBe5LRX7TSq28foVt81fSde7aN5xxY09k1ye9fzc2DhhY
GY2KsFUl+dAqSpx9arQkRcjbqVnAjjcMnSNwzQL6fRte6K99IFN3GEWqrWHP5OWdd3VVUh2TBogV
9O42Xk510VwpZUDdSDLnSwjj6CwbcNYROUTCSrullwHgtSNirVrCi4EPTsZEgFELlz/UtNsKcO5V
79vx7rReOGni3H3+oDX5IN8+aG4ZDZjq0pHGVH/WEsxFnAUB236stHZybau1scJeH0O57WjROJyE
GsKgNmRVmE8DiBVSs/snzdE4FcuDDjUlZwVtMbj0Sb5vWHNfrBiajROGuzv7JDGpFBZnYXEgrFU6
UG0PFGzYHms7ThZh4ut36RAtogrgTe5ZLoSskqgx8K3KDZRIa0v0p7Y3UKgtoMvWLy3ejUXngZq5
8Pze6/kclZOnxT0iTn3HhZNivt5XQH6TPidXarlpCQk0fyJzNwJvSf8BOCUbmSoBXRjFCzLTqbTK
ft7nd/J+0sBZh+wUz5NgBj2XZrHnYtFRaXieGrpq0E0/iV3mZGX46d6THaPPr/deF8v1EP64iKKw
Cp3j/Xq9xKLUJWTQQB8jiSx7oR2TrfMiEoiBHHNHeDBI+KroaMKwKfj86h+oshyVNjqjAwAjCuoz
AUVYjqCOMz61wdOafd9YEpFiOXsI8xSxm25LhyG+BnIQwuNCDRSbZXlnBqSa5FmqvAx5gdc/9e8w
q1x6Mh+8CRnNyUuQakLrXDBdkadrqoQFHPAjN8eTIOmka6FhXDzVhlcfP38WH7wJ5hwAlKf1AnnH
27lyZONLZGJsHlzWzivT4ITXaWH+kCY5bZzUwKVdtWKZII7fmpDPZ59f/qQwO5tCmKTRyMlZBLX4
2atQKk11rcIxYS2b7QZFvH+VOUn2UnpjPdMicNCjlCzS4gVP7WREkziPtVtCII9768qvuu6CT+uj
wcENUWS1NERpmnW2egDahDtQWBYpjaZ1hBsGg9w1CN8p8JtQyLDsX0LQTwgkg9oblau2BP6jBUGW
gkW2CH9ugvBHr/r9CyAeStGfP7EPXhhPiUeNiJNJ43xxK4SRKj50wIPQiBuC2SdoYbUpp2XZpCUU
c3g5bZZP89WAq966oD76QJeD5xn1MY5kPiFq6m+HTDPkwg2D1jw4XTTe1/4oKPXHpMmM8S43m2aX
+um00ozBuwqHIVnHFmXbC+PmgzXeQWfBDCJ00KrvLDQorHNrYlK/dc12i4Q1ox83NOtu8miHKtP0
zRl6sGKkOstmpBhWengHiKHdGXngR4sEiN2y1uvn1teyxdBm4c8IvdHBIiOPJIKplzRsSoSfv7sP
1iVE25hHALW6aGjOhhaMJ06SBW6IWs5xVKzsuxZn404Ah+FUItt+ECD+Wab/yoz8mKf87zwu+WX4
Py95MVYhLL7/uglfqrzOfzWf/qn1a75/xtp9/ofk3fzf/1b9X6d/7b/mi+fm+c3fyBNUM961r9V4
/1oDrPgfi678k/+///LfXk//lcexeP3Pf3/J2www1f2rTyD0G5e/tGP87wblm+efz/5z/fJcvfs/
/fYnm+p/ILPTsSiqKNyBe+r/408WEJIcJmibviXzk2FzXPrHn6wQy8yfZTckt3CohySM6R+DsqKb
0tYsN3gIbh0JJv0bh/Lb3RcHMehN2Me4Q1p3kkXw9jt0CuJomXYgoAXJsKGoC+4EUseFz/3tmAWQ
KQMJXXYFSIRZqt8FPLN6agPVg3lnlrtALY9d231t6bDnpDbMKgHc5o+3cPt77v83NCi3eZg19X/+
+/nP4lJ4CV1UZvBkmGHkCvnH7n0w0tGLfHK+GtdSDzBLvLWLROLCp/juKjoRuPwm6RdW6amcSWij
mJr1GI3VHLYN6XNqra9FbYi/Opny8HTNxreG/9S12G2c66sjJXYSKspEYqfIA6eqAkTgr6iCX6N8
fxyi6KUdKLp//gDfbiHkRWkW64xc1HpoRM9nmXHy/aavlXouICEttNZqVjYh9EtTQZEGL6q4MELe
1gbk9cBcSMclfgugYPJj+POF2eOoeo5F00kx7G+2l1PPL0ZiUtD6XbjS+5cmFZB4LAT1WUu15b//
Y2h4Y5XrUTSQNwX1YTtOIkZG0yb/wlV0uRlG4wg6+AQG+OMqeALALjot9ZqSsvA2GksPeqYkhF64
0LtPiwVc5xvGrY/+Aenm258TCUpx8HHJh0nAObV9HK+xi5lzBxjMqlBy/VfdNOnV56Pjg7eFXwnt
u8nZSIWg8PaiKl1HYqBp+jSADZcWcMNVJQQOhBJzzOeXOn9d1CH4wDiGmbi0LNCqZ5dyTavtS8OY
R70frXP64xsPZtWFq5w9RQYfMxRjXWUGVDk+n33JGMCC3OkmmP6jd2+ajVhTbb8uSHgZMnXjxq5/
4bWdfV/ygihhoenZaEMdUAdvf5Y5qVkxDPQH1BYZR+CavDXX3iYF+68yDpILL+yjywEnhyvNawNH
IZ/yH8OxrHuMXKAl5zrnyHqpOhkSoC4AS9UlnaLNW5EQWvJXb46fiKmA4YGNSReGfY6zNjIrQhZE
vKLdW8qmEO4DPYf6r38YnkyGvuAhst8+f3GB5pe1WROVYw99vfHVVGzYL0TLwCuJ+eiN6sJ7OxuO
px8lpye07AaD5fy9QU9m0k8VWrKGFq5auyBOzPWVf+FXYS8BwAG8nqF/tjum2RKOheZEc6DZqKIz
JVmgYBjneZPWc7WJteVfvyrWMYYi7wtTy/mvsoXSTnzSUmiXkunhiHiZaMUlw9/7Z8crYpPB/+Ru
4Bzn7o45CKDRIm+zCDFldLWM2azz1ee/5Wxu4g0x1thwAL7D14AZ/e1Qbyy3Dp2J6Gropv5M5y+X
EH8jGG3GJST/R5cybaZftmoaY/38UrrmIx63k/lAr38etGJ4qPGZzVx9jJ7//lfx5FCo8zVRKT77
gNuJ0JaCPIO5Z/mPResNuy5EiFOMffvXY4HqN1gdeJ6YjbXzvZqngult/SBlfaTuhwimVeYD2IN/
4QcxtwPFkhQeftbb1xTgQu9pVKOlAI1zMykqvUO9LT1/r6Ig2X7+9D4YeWyhWOxZ7jl1nlsfkLqX
TmWT/aYS1TTj6+pu1Nx3Nn99FarFFpABJlpMaWdfbUqeHg0qGlPUnKplVE9PYkzsC8P7g58ijcKE
I7BXov98tlKFnRYFFJzSudJmyTLMKFAiSO0vwBw+GNlvrnL2dvTCj8OMRsw89PoAGUNizCbc/8tE
7+2Hz5/a+0tB/sBaT7VVAtLOS9Zmj5m87Ix4blKYJLzPNeNFrJvohpxWufCGPriWpUnXnkqrQTsR
1/5cBt04jvWeYvjcMSOxi207u26AnT5zlhB/dwJhGhKS8CCNHy5bF/XsCfaertDs4lKUGOKlWY0K
snOtvnCV9+u6tAtLP65ucpIzzkYD7d8+cYClzAO/8Lsbvc3zbySCOc2uQ0JL0VFXEufCCHx/TQ4h
koNjsv3jBHlWbes5XOl9TmpEoaGD9WIVGn9smoukBocqDFr0nw+Qs6YG0x0x98xEGuQpqvG4st9O
FbmkxgR5SXh563r13DYKF3iGW5AcDwfJ+aL0BDWsLeZDYAZdU4/LMSrUJ70u6m+N5sCU9qKWGPQi
AyI9s9ygPSCpTYnDtmJKS6DNa7wVQkFJJwz/++d3/37IyTYy1SWOvmTDnFfFq6j2yXhiOeqntMjQ
OaA64FAweT+UhLbfhfHw0dXgi1CWlmcbHtnbR1VXCQECBfu8PkK8vkpjUz9WmFHB/jiu+U/SE1UY
qi4fnLI/GAkaPA7JgiLvi93s26vpXog9J2X9E0Zcz9D3kfWddQnQkmHIxm7WFXl19/njlP/J/1fq
PY0FAF2ydskujDFvvL2kikYxUGKLADOXqNfWeh0nNZ3HarAIywLOpugf/pu9M1mSG8my7K+01B4h
mIdNLzCYmZvPE53kBuJ0OjEqoFDM+Po+xoisDncyyYralUhtUlKSGQGamUJV33v3nvvrB/7sM/L2
4pDlwsIU6N0DR90mkK7jOCTQTwvHzHpC3XbZEccQVTUJl79+2k9+P77MEwuBWZjHbvj241lIyz1m
TiLKqFXIHhl6+aCtXYVqtbB+gzn42bNOxyGgSbol1Phvn+VLR83rKYjY8fslISlQOxdTRjSygJ77
64/1k1+N6JxTJWz6jKi+I07+Vn4wNs9c/6R13QIp466rvEcTUDI50r6RUEKWSU1e2m/OsB9/Ofqj
kMHYPWhx8+69/Xytb45bUei8C27fX0KUTFF8zMZZgLo5PMHOd//0Q9KWPV3aT4UxhMt325RmaoRy
+lzRxnmZ9z6y7jIcCzUi8Zv1Y5lWy41mEi3566f++CvCZIdW54AP5784795BZGl26zFzitS81fut
4yDrKoK0iZT+3eL0+cLevnvsX1agnzhKJoy+d1+oVQYe+XlSRKXZjOhbV1vcdAGxNKHVbM2HmiT1
+6on6TUs1nFsf7O1/biGaDewXrEVfe8SvfugdcGJW0ii4z2lhsv2FFbfwdWqMGPP5ZXm1OVD6gjn
d3f8H+5bNg0pxoy8/zAY2HnerqJq6lYyw07J84FA/Oxn9QVyMv837/3PnnKaf0OJPCEj329r27Qh
c+gK6nPhYB+rSKsNMn/8zQr9Ya3Q+OJFOH2D8IE4S99+lmFYEH053B0NBc3mdCELjRVxY5HPfyUp
/Nuj4aePoqdCreii53h/ENXYngbhkJRtCkZspjsQiaKvJGuW2rL/9Rvwk++OC5bDKYRghXnw6c//
trkIgwSUwiQZdpGaFwpUFk2cKgy3v1mAP30OOXun5U/P6/01BFjYWIpmozDqZ1KG9DSvP7s+6fPx
rz/PDwv99CvROuGwY1fmlvX282AUVyDzHax2nVlgRSEWS4t8GSgCJw3tbEGo1e8Gc5X/nc/Hvgeo
2AVP9t6bXVmlg9+TXAHlYHlTqVY+O+Csiv/WY5DGUvRBHgtOK+dvP1emtlJ57iwiCpDRoc2LXzvS
aIf9Zll8b/282a74Hq0TMYUnMSz54fN4WEDGjd8LwkOGicLNswfU1i0evPqs1S1CuWje4DsL/c4f
9x6G09+8bz9bMX/7G7wnHgf10nuja1AQYvbHCzO6zdNob87drxfM7x7zbl92CUJZe16uaLJwcYnA
f7REO/2mJfXzh5y2Dzhop9v/25/NnCZw/+nprrVmldqROyYJG0Wz/Juf7Wern+YDTn5oEbAS3n2Y
RhVTNXZI7pyyc8PZXoy73sbhF1nc+Oyw9br0gknt74qMn348kj3YFLnt0XF++/GwR7QBNhUWy4bV
FSh8uT3V2Wjd/vqn+tm2eGJyUtIwXLHfKyXcadXoWHK/Q0xHzHy72rsVBzkXV3KD1n98qPAyk8JC
1gq3IJuglTdvmlmM9gT+k1aBnIcQl5AsyOuF0veP32iewyWSIh6dHOfk2+c4ljRGDOgEkmw499AK
2xiwF1X85j7343dH5e4aKAQZesIRefcYr11saZL8x0pYx5AcCigGuQe30WjFbz7RaTG/3Tq4Upms
PiaIdBHtd99cvS6T5lJKnuzT6a5stW4viTW6zl2jJWJT9L/pT72TQ7DTI2FCQwSYnOKGFt+71lHp
SGc1tRHTR0nI9rWsibJ+rqmMFbVVoAaM9FJ/ajwCWpNKerX5wSvX0TvjzqDJ+3+4RvEtnUiDhk6r
hGHIu+8Z3ESZyxYDSuV12q7wdLHXaWbc5pb3uxsly+TdN+3zugGmZ49Gd0tL693D8HU36ZAW5DG2
jcZOuTbaFFx7oC37j40lyVSMK9JoR+Labc1O54jKd9uu1ZT7w97m6CijmjbsQ1ctVfFcrr1q4kJk
ZLST++x8V6vjo2OMfqzIputDJWdjSVblWR/tshrc8wWTGmoNZbnkO6qly/DcKu/7dKSYB/qfG9c9
KzEHexrgIy6tiStVuI3OTxMs5jhfYeuW6i4NllMy1jDinvgg9Do49AJKZRVmZVWkX2z05a5IOKV8
Akr1zSt8fGrtapUoQg1PWl9ScxXeimaUS8btmlea1wEB0YwaCZOviLkLA+xq4rytMhbBOBhuqcK5
zizrkmw5jHLkVfb5mHQWASMXUMnSrE4CxOBLQQ6d02wZeP1tLL8ujpYuR2CbdRqVjbWS++VnoqDD
l3czASvNMhXQ7fp5KeJG30T5ZC1Wjmh9KdbUvfOmNgigU6jGuWnHOfB23epa/dnAD2xGw9oGRuJK
e4Xqk9mNlccEQJZ4DtfRDa6qrV4Jz+6nRV6kVdet1/Omau1Ry4RJiif29enBX9EmxgbOySP2O4DS
2rJtzWtnputr2Y6aeWGNsyAsIC9c79h5Vr1dunZVqjMi4ebxLMvaVJHWRyP4Y4AF2iHRDONb5GVp
9tXmUuUTqJRVtk66jt1k5xZwniKLaQbmxZMGJ8HEUI+7OZxsW2HMXi1m+qFlpHn5mbcNywJ+5ya9
T0GMuEfDkb636ytzMT+JxSjKxMLR7D4vKoeoQQukEHlJCpzZZUnV9L6AuKgW/Q41zZgSLaOQ6TUA
KWZc2p3O55mb4JtCaveqIBxjn/dckR2sUc9rLoRInnFeeXjbslbXrnsK0gofylwsDxZwTSOqe/hN
MZGtjsIXmeqfLCvvvbB2+buFmykHDoKuaLqdqpr5Qid6EXKAOevbk9Kmbgg9VYwEqaSzN0SAIl0j
JKqz+GgqkGehgYvCDnsS6jtc7oQARrjR2iypbVKPsUVUnhXn+mK9GJMgvcQJNjIdAsZjOajpBeV6
6bTldT+Uxotu9kCcW6Jgrf1cacsD8ay+OkM1PfdJDgAdcgcwUpsswsaB6lXLztlByjJfM1wQZexn
pge6hkLcCXtjW+ZdOlfDJ68Uln2ZQa9tonVzCUFFCOIS7JhBfkhU1RoPcsb+Grd2G8xHT4Jwg4JS
yerop6u+7mz8vS8480stMYVpkeaOI/Kzt5UOQkouw2Ok8P1T8aIDg5Vmut19T37WeulVmTlEHWm4
Ob3XbSCqSE2dV13JVk/7HalhDp5b4ed6PGmTSC9zmeJsyFK4l8cSj7odIf23HraKUMGnrXAbfoyy
LNdQFA3z9XIwbBzGZv4kgyW9Y+82q6TpXbd81BrZsN34nb4dZvbMb0q3h0/OBAj9nKZBCVGkL8T5
qhNaH6Z95y4xd/BUi/URFz6mXuMxnxhUh0ywBlhJmTlpe5roXRbNGLHcz1M7Ffrt0gqjfxJy1e90
pQ3XxmbQPJq1wN6Q2mbN9bQ5Y32m4clsD06qqi2iF9Tdy2Gq6lPWmP9tWtOgPVuHZez2QTmaBcQZ
Q/8EOsHJ9nIta22PMih7tWbDkOEIEXQ+E0HnjNiSS0nCIDdGf2cUXVlewBkOjKM9686Tm+u9G2pY
9z+WIGRX/LV+rnW87ItfHNdM98+NdRXbhRzzpol7p6008rMyq40IVJunU4hX7uKwbHvrBsctrPqq
6wXhhhUAmET48zx+SRnnd5fgtL0htMZ8shL2Em8mNFesS9Rr5XZbb7TUPiu91z/7LpiqRyRPlXFe
QzawD6uds+V3mWP1EViywYyI+9SqPXsJPhwB8NMkdyUlZjVGzr06UW8tIvsIIaX6IqfOfHLr1ofq
YmgCMYRVG+wNBWeASqA6Tx39GCvr7lKt7sVDXVkqeMowsmZ7r+Z1DZeWUiQUrWXegTnTAUCTSkbM
axpYiNZzWDyRThZYGXsd6aCx8qsxjRsFxg9y2iTrJ7epLXOPTQqAjZchG3vMB4lFdpaSUxLmZ00K
EmNCn4VYqiEKcgX6aABbpO8Vnkf/EyDK3I3KYRoxvmXLfEZIqO4kgV+Q84Qsp0rDIGjX6kDU8tZ+
U0z7V2qmSTzPuee9doHrY1WvZgMB1ISUICm0lpBqYsg6LglSuM4Htg2sIyGWST24Zbfq+0OLO305
St5RbETrUBITNS6DvoRmVqv0yexckj81f9QNFrtPLGuhL77an+b8011l2DK/FzId7DOjNbAHRYAf
Yfz5oGXEg69vbYDkHrw/qwQ7Z3up8nmujr1UQU2wsx0grIOxtqZQDMpOPTXaUA5VFAybCKaQlGf4
GEPAVP/ZGSAx3BWTFP0LCIGFV6hIc+cKopb/arfpxGGvB4NzLJBtFCGBeut2trqTViRpy7a8T92B
NIZowYAKrblpl6L7wM0IPinolmbyDotbG/aDXUGJvlaCXuITNuw+u1/4psf9OnVzfa3srTN2jBfz
aV9mq5VHvjXWTzPkT/Bgk9WcgrVE2X1h2joQTV6tNq68wuz0Mx0rMUSWZvRIvVo96+j0BXwJib0Q
UJFR4s91mMafl7Ai/EODW4+QUeKE4XP1E1xzNgl9Oqh1Mq3Y8AtDXvermtmC5Mxvjm9v4MUMc31s
tM9CVNqMXLrLIA3oPOHCNovZ21FX1sYlYVykrS7DItwQwklp7pChQDsT2WYuN1mvVeaHybW0q06N
rUf0s+MOLzLQp/nKztaWbotX2UZ/n5voR0IBgGfYDZonjRuPDDF/rw928KwNug5hLQU3iUZO4rsJ
F8BtTsLxREdUg9xia1GVutAPQkLSff1ZZuusfSScGtiUsYr18fu9/R9JdP9r+ttr+drcD+r1dbh8
lv8TRLgOBdivRLhM1YfXNwrc0z/xpwLXdojZOmkMTn0t2lunHKA/w7n4E/3UZYNIyX9SuZp/U+Ca
fzC7/a6sY/CDwo0/+5cC1zD/wKfkUhshZOFPdeefKHB/qDURB9NPZz7B3Mfg7/m2eiZlghVfLdj6
rCDflyh/L0Y3r3b03l7YNn8n3fuh0UFzg4fgkkAdczLsvH2cvYBlSEdkekOfksKARS0k711Ff/sB
fjIZ/LGgPT0GgwGHIlMYbmFvH5Mjn++0eoCdwb6deFOXHasT+x02nHW+llm1TyH196GmzCLErTNd
Ud6b8a//Ft+f8qaO52+BoOn7tJqP+74zQTmnj4ucAxyMqv1S1np2u1X7jUPgW8um+bUfJxu0Yd0f
yflpws3Ipx05ZJypjarkjetV5men6LkEC4be+zItSOKaRH07OhQqo0NbamuH6oIBckdHuK2Nc4OU
cTfyCHjxIUD4O4yl9lk2TQvxoRrVapfraZWUOgVMZ5XDC1p9J0/cwuP5DKp2OEVGYgCb+fOm1hs7
kOmVK4Ee+fARdoFPVqKnmU1kaKqMxeSLjYp4Vn9Ndv93L/mP72K6X+wlrWpfXtq3ewlNiz/3Es34
Q+etZ2LKzZ55Jnr+f20mmuH9Qefw1GtmFmcAVubN+1femPPHaZ74PTz5L6X/X3uJqf9xcgbQzMLN
QZSx+Y+2EhQmb9opDhasE24URQgvnoc4910fyd8otpo1e1bIGbZzsVamuJJ2uZK/0Ixdd5YVDZNk
kjyEDVdwOYWjhXJBMqeZAMdKpy72dWE2rh6NVtaM6828DGAALipmZF0Q6criLmnrQn0Ty7pVC2gD
OIwPJTHyXIRka7UgCOkeLwxIhIVv3w7dDqvVUwY8v7bsODVQXZP5bhZQriI6azRloHMxeB79B66F
LeCcPMj1obkM7MUcpt24OfV4T0b9WN+s2Tg6H1FF1UBC28VqeUULxMCYG/TguRCBKIFx5bRR6mZc
3ARWKvDTysuqekdXSNePmdlrKWHRg94ly2qrb2mu9WpP6TCpe4dbs7yD26QP19IV9SfIapp35jH6
UQddTHobN76bkRw/j12UzieWL60gGAxe5i966GxUPfzvyoztQYPfSFo0uSBavXqhM/rNtGvQQbXX
tFB0YCaTLL1dYK+VdhiUsOrbtgR2EfkT7a44V4Mj94XTOYceLUQQDcg4wIRno8vFsa5AQC6+U31E
YrtewoHTuSkNavmGC6gfX+xsrJormS46O1LRZw/EG7ttVPlW+sKMty/31lLI+VFCaA9SUN90zqqk
0DHkPws9t+wjKMPaf+3kmpcfaW1t6tqTWdCf6xP/pgTZJk2ofPIm60QBtMGr1tLf2b5avpBpIWDU
NGk1hCVt6TutdWhb2Aac3pAzwUyTYjtplmSW0x9Tjku0RNEZKqWE8Z3PTlM095voMytWpOM9DLxq
5MmWk1+Glcq8G9Dliw2c1j0pffxqsWL+iPZE1qJ2n0zQ2whCpum+sFqC7DevcfRTNoK6Vt7sA5or
RmJ9ywQfby+7HYVNDqudimkN867DQdoUK0UmMJbgSNtmVWGlF2af9H1Hp2lofEjgGzMEI1wXzXCS
vGiC6grnl6x2ZEWvj3LU5WXuAWQ8Ms1dNjKLTyEVcGNJTYawUvThIF3jMwI3RhybbmzgMaRv7fXe
5oXRO81yL2uGB3a8Dnp9J+hZ+mfzrDnOHr8rv7Se2SsSKLtQu4J4NScuiFi+q73Z24BqaAEdrILT
Zue6NkzTxfXSjRYUzKGQLCYdkko/KLVvnc3vkHlKT9uPuC38w5hK4ONKxzJLqBWFfWQ6aWed9crz
REzHAcxPZIJzBU0KlDRN9HnSQHiXdU4o4QIQ7mxunZzGiNrmx842c7HX6Gjf5jnQwtjflq6LwFws
U2jTDi2h3rsN8bbpMgORE7V2Qc87W0Pf78D+dVXhlZHRkK4TVv7aE/K8wHSFeecZD2y32b39vdpI
/VH5iZmms/1A7Lc+7wuO5vqq0PQxj7O0EhusoBTGlCkMveeEJ6H3I0fyZPABZFWwHjHZxNsijGe+
5Xm+WVrXvi2HU504z6am3QfdNB344FoyNo3/bMxdK8/sWdguX7joqrhENA0fUtGLSTLG0bjYG4Tr
4YwtsApLCQV/COd+aRSGxnbqaawPRr0zh66mrS6JIjHjTYAH/wzmqwEUY9vWjSln9NE9xYJD63lo
ghBWXvG8Kce5hXHPTm4u7ujt203OsAbLrPvmMS07TOzy8kmMs8GYn3aJvy9A5RkX1dDQVjp1V7L9
OJrBx5Xo4AebXm99Vc6aXC4ws21b4nrT5EXExvrlTi3OzIIX6L8iIIWZVoaBO6751TxJ27ykZ+Oh
beyla34YJWhZ3+6r8QkgizPsLL4acgyWvKrunXQJSHXRdKs4zG5hOGf24i7TjlG31l415C3f0z/s
+tBpSrc85jYF1o7RvvmF3GwnAzINZS2hG1lZ1zr8PX47TfZtrEBJ5rG9ci1iW9o2k7bWsK5Rz0jA
fu3W3BZtOAtjm1REFkEGXNjJAp+0dj2HXXqTl/aIEzcFmDZWkbsV6cj7ua3eYoI7TdsR+FQOePDo
116Wn9sVoqIhAmU9eBcO0erqi5/RWbZoIikFHRUA2kycvCMy+dUcFh+4vU4j8wUiof7Y+2otW4Ix
pjJdIHeKlI1l8kz4liobV/vQzrVYd17VDXDVSnvKyfxuSIDm5EP6Uk6lGG8mtBDrvmhONNfYVtNI
VnhtmGkTczMppxVvQmXeCfdkP5LmjPx0WRbj1FZanO2q7HNjObPLwljB7ttjtm9x/o7IKi3z1vYL
j9TqSlhdBlkOoNPeMYgFJiKh7J0Lqop83OMN86uPVYtopQzLrCwmM6qDliKLDmJOIysKSpEPr8Wp
6XreV4iWvKRNocs3u9TR/OHZ30RDxZPxhjUxAWy2D5yxW83mQ1mXi2XGYvPdnKY7P648q0tEqHUi
03VOlyQYhny9bJbUQ88FOWI6t/sRvHOvrbO7t01R8MNtOT3QNfLEMi6JzSnX04NIU99OkE2eVKAt
sWdA6IqAfgKuWctYyC/HwmtMewZxC5Hm1QjV8oylS0xSaK4krl7WWNndz93grP3lhMN7vJ4bNbvg
fLQiVU/ShBp1geLUNFHiKvSkuUa358YfqraJgfp4pBu7qt2mmxNaYn3oUqVPn4a20hE+awrQWMS9
aC3OVjPrPA60QijF+MpzZR82XmZ9a5VdpjQUZ61JbEfV6Sdi6dsObJ7vPeCFDC754rwt3jy7+SK9
EVpytHVLOX2enZ7g2CZPsxXoNXbqY8FtoHpYc5VPz9UEkK1rhlQe6hZL0MXi8hqfpaCbioSYSHu+
qYScnGjikuseqrFtchDcli2OYGLm5kBe4zZ8FKx0VqFeZOoJPLpzr8TYfCIt0DAfAVyiomr8Vdl7
uemyOGS0xCe6bpDy2VLMWo/NaVbjmeHPhfZQ13U7380Bg2WN97cr1MG3c6sOpyE3+Esher+jlkrn
5H/bKH9mnH93Vf770uceK+3/YYscnjF49H+vgL7/g39VQKescySjuoeVxzuZEFAJ/tlO0cg6JzAL
xQ2WUVoMxqn6+KsCojhCoEg7xac+QT5+Uv38VQLxR0iOKKuYWLBxgdT4J92U7zqU/1/yI0jnTgMH
wqBIO2nP3ut1RaGtVdmw24Fp8qLVSyN7ec6Adh+aYJyi3iljRgKWKp7qGQkhUNV704FgZwsdhCgq
sm62PxozBx/Bw1+yOhN7Vfc3xqyHw9hyh/HaezO14AKX8207b9HAjObP7sk/qr5/2aP7u0/+/17/
z03/Pmnb/v2CvHyun+fi7wvxe2jJnwvROtXUPmrbkyjUQ6VAw+/PdWjRukO/hn/OwgLmAdT4z2Wo
BX/gtqQdSHmOWZb0Jrpt/9nWo4DHjHRaopTOrN9/thBZcW+L8e+dJ2TavCO0CtE9n/S0f1O6cf8v
y83kwsoYiosso69uu+i56e3g3rUf8kafIVfqzpzkvq12S+07ZwBA+hsItC6VpinOe1PVD+5Q+GAt
NXXsDH2Lm0waF31gdKHjZnOUbT26Bpvh7TFbagJP5LDGTP2iZu7OlTszAhTmqxmsBK3gVN/Su2Fr
ku+0+LadgCiTVhHqi/zAhWvlb7J0odnZx5qnyxHY9jxfW9wB41U2REMGnJZZTVKiVslgN68gDVVF
AW5o3zQzeAINv8u2MSEqE3Cn0dMUn/twlLZGeokrj5JJWkioR5tsAeDKidp/rVT60HXP62rB9yyc
wwjze5fZLs/vjPtMVDto9FcD8o8dWv8Hxhj7TEKvXbaDTLsDAxXo7+uhxc0RjcQfJNPc92GX59eN
Nocq7bc4N+1oLNxLW6seU41KjqBQUQfXRl08ET9EJ26JyL1J2sqOM1d+pms/hGJwyTi1zFe97/NP
OA9gv3H0H1bHANIsjS0au9o6KzLPh68dREvgkxKRCbCwFTzvJq/uGsWFsYWZoVvinGAGLdHGPicy
z4Z6MOov1mDn8eB8zaV7zHXtVooHp8xjR+wQwV0GQ8vge56flTOPe3gR2Z1vqKuu6o9yeGpI6VgD
Cg/Y6REi+DLElQOk0vjIimL67U/nZjDcNSaxHjPaMmsyzT0ilBvSG16VF5Sx1TdnUAqng9MuX7J5
PVRD1cVkMR+Jh9gitYmvRTG+ZEBQN5e1xFAQeW1XRPDwUwbr8zeHtQWnFtqtk+4sYAhhr28WUMGx
PCx1HVMElIkquXJXEwVOKBtVXpd61mCkmOpj3W8XZuPZ+4Z41R0KuDvl1jtycKkoGUumaVEddNlf
oW8YQ7vuXkhUe2laOx7X9cyqxmNJ+RimJIyHymAsmA6I0+ll3IxV9doXzq2htm8mlR/9mQHYhFG8
2sraBSb0uA0diiODNWz64tGHoliV/VUm9Xtb4/8h0GlgoDFiyNl17C9AH4lkacF15m7zpR+LDblD
5j5PtvpiT9PHKbCqKjolPKkZ1UygHrgPxxZKE0OrnZArdFSmw9eM1oTpabz07n2hluamY+Yfwp1v
0VyMxqHMzJcqt8xjrik/bpaAdO5WujFg0SNClmcGUomimlUjYg6Iw1sXTsXNlp07WUHPuY+bwgfX
fCBpC96/8dVdnaNJHIocj+O026DmTQuHHRoaP2pxFrsF0fFCnDVqj+8kEpvCZ5zu1kV9Nk56xNk3
iCHmXZhh+i6WftHUT1Z/3y5erIQRlragROLvzisfVd3zbO/7uo48+TT57te8hqcYtpMH8rygzyE7
cA5kLQQM3eTneZhPVlnVtJoRVinSlBBFBRVsWLfOmFM1QaW98/VVW4+TAs3I17QWzotTTpCDaDBU
gny2hqwMG67/ouef9RKGIrLilbvore72dnPtGeB0P7VocIxDXthpcQxUZ1AP9p6Q3iEl+naNxsFK
q3OESWSDMevLKCAZ+9DmnMCZh4w5rS9KCv9aD8i9jw1Nm24HlBJQ1Rxbni1lS1lubYLL8VCihwl9
OJf5Pu9s66kmcgb49KpLte87y30hYAgorGrKzUr6cprYncutGyzKgoz+Kk1920WTXHc9WHoLdlyP
YlQkw6jV5W5j0uHEvTmS+NzJLOU6P1iEItgW4YsbZqkk7ZW/z2s7+0Q1C1eq5oX3nUg38iwLXXtq
LlPVn9W85Q7toI/oFernHuNtU9bXWNu1y7Yn/qZNrQwUfVqaMALXe8uQdkiY4PCpVT6cI/RtFo1W
DFHjVxLX5GGQi7g2holXBymAcmTkB8uhMdVRg4J97MiOmPtoWKrzwZkvEe0B9c4i4crIHdlEp/4w
lWWSVRNffHszW304BcG+svjdQRNo8oRF7+qVVMujMTcDIORd48G8ndAUMfgfHgpyA040WdhmRULI
g3cxT/wPY/+62USg+wLitJsfROEdqC/CjntovJQFrjiv2o0lQaGW3XIVnIdkxlt91PIaB8G8t8bJ
+exhpKTNQsLhwpx4t/EWnbnZ+MHN2why2BbZxbEnpWeuulNjmVfS7PI7t0gvfZnttqm+R+urhxLH
3kO25uJiWZkFmd9jAZbbutXEmV3X50LRLi3sJY1cJ8U6N6dMyGhMtyOg4bV/Tev62ykXg5rYKA4A
/GVsBFV9oF2GGY4CW9XOEi5yTejnf82JcUv8lCiUmXYCcqxvisAoyD7IBPq4UvqVn3+y7LVHR1ac
i17eDGDq0YpFRKqB8C73Y3bd1O6UUPB9yLXlQsrtDgUKvWL0PLFSgkMHTfsgqz3G9IOnq2/6Otx4
lqivwR+LmJ7xvieIOjEW7WJyxitPoY9UVbA68M/a4oH+/nM6X6dVRQRVqQWQX40dwaFRQAqDK+Kx
meKJ6xJHqT99BQr2wYbxH0lYMWfDQmdLEwzmczptRF43CRFij4O3HDfAg1epJg6uTl6Qa6079Ak3
g5OdRGiIIbRF3AgHTMpklw9b/txMQyKKcTcRncY434DjM4aplMd0KT+JTY9Wy48AC3K8dGNwZgzl
ud/aa+LxDUivuOsJXlDj3vXYlxddHHq/zaJCusG5VuXfPAs0qK19qRWBvOSBmNJIyFGKkX5H4GAw
W3QsAGI4q31VrB+k2e3Wli6xbhwyT3zKUnUJ6PXQpbwguheuWvNaTrT6hUjwYhHbzVOLtnqynOHg
OryLaXNNX5vXUM/8ne8sDQTrZU9y2WHtl92cB19OsHyYZ316kWMvkV1H3ljFVs9mHDz0CDO3Red+
8zjZaZLq7n6Yn8jROKAVrOnw6ZyCJ85fsBeAzqHaHExTCxctiAi5QvDlPund8wTgMKhyjv4LlCv6
ayHac7MyI7tPQ2cZ4joN9mOhPQoDU15Weua+qXzxgUntE4VWfc87SXfI45RrcTUDM9wTsfPNLa1E
H7jSdMHM7gvskqOSOPFcwQumfYSwK29DRz5puP0jJyXdap2bvcNMijt0E2eKrdCnyw8Dn7SZKwEF
XwWf3Swxq/O+uBUF6o2JVmNfbDnZQlt2M8v2yfGLq7HUq9gBC8NS84h7N3Wc8SMReBwZevuMMv1c
Dv5VUGHQ6QpJ4EqpDoDo3S3KcCcShcsOltTQSwVcgI9zMTWctJ8lbTPCZIwsCeYpoZGLBqiIJv2K
8RFGN6TGh9Ts0sdyTg9BcSCl4+Mm3NvaACOktfanoPsy1WgxzfwwteuQrCkYbFnMMWU6O0OPgo1c
93AAs7Er3dSLUSdFhbNGdsn6Wc3Qbd0rRpf7LNj6uHD0jjuRUI9tQyJYqDM9eJHkPBD+5K3ThbVM
ZTx2y7bzB3OOQTNXl30z13En7Qco7CQlSDTByOE+bWa/fSsK/p0jMjXDyi9L1lCixptgmB+3teNm
DTJ1685qBgzhCflO7Fy0knNE5tuFBTZhku4OPW/sdEPi2DVkKOFpt9vqDmGAPOlDnW8P4qTl1dbz
bkA1SkrVGLXIZNPCeNLIRVFeerDEdKYGFddM4ULhBRf+kl+URcCQEdNg4z+NYnkB5H6VN7fB6HxJ
i+J0uHzsFiPOhZ+k45iUPsfTnCr3wTEa7bC5KJd6G6Vjpg7u0J4b5XZpkivF7j/zOZBVMGFKJke/
xzJxLeZut9Cb3fAXhv+Pu/NYjia90vOt6AKUjPRmoYXSl0fBA5sM2PTe59XrKXJEtlpDTowitJAY
HXT9NwooZH3fOa9dWFzpYGi7sMG2YPfsd04MIDxrt9pEIUhU1bXW4Wsqaz1ke0icnujQVo/Dvs+o
h6tnZ2p483pNJ1h1ytdQMpcnRRwbBJYm3NGQP1pcskmZB50c7ZR5fGIQ3I91WftRr2Y2mut9OpM7
JL3geoLSTTT5UvUqRQTCfub8iqry06Ku0BuLKNjW1Bu0K9fKI4yK06nj7OEJG+yuU1FOaJM9T9G4
b5bxJVcosUnH89ZImaN10u/cpT8x/XZjnD2P1ngcE3RRlZS+qv1yUrGH17EVrvxa9CgcipWJ4z0y
/LRjJ1AZbylU4n4VvQF9v0MfEZE0RfXS1qP1jPVhOBKaF6qlsThtMaKKFC+UH9VOarSr3WTshLEy
v+iN8l4VKnnxVnqmv+ij3VKvq8qnhMIOJystB5n59zhYTqG0xr6fLi0pO5HRhW3Xig6VE+7cqHdU
6nQPaMX9rCtmVNRMp43RXIvW9OfNAP5N5994w+k7RnLNEQGaC3HYQrZxYoE6ee0ifyD7QIC5Kt9R
onc2LJnmdEtJE8hS+eRPuUo0wEXWk62YLB+KMZUHMvOYEtUP1ag4RyyTDV9bH8xN+Yy7+pH1XlKp
GzGwakSWP4yjX9JT4/a54at1fD+Pja9F8v2cxR59Rx5qFa8eFQqSQFLn5UGPmteGwb2Q6Pvs2ZGq
wmnNg3UrXRuKp6g+Vn15NSwNValmuCkEWKcOtxHHbpJP0tKDdH4Zx8g4dW2rQZno2XtOKxBML32P
dP+197E+jWwKd6NhJV+0o4sTx3aR/MTKuJ0yoOybaKaSdjxRQu0N2cgvmIHETupZ2SVTZHlrasqP
vSQ3d9Ck4pH8joFoTVDtQkzHl7Iig4yoAHFXGEg34VYSl0KUU1sy4qqNoYP31bXPPJ+wUfMAw8BK
rm7MfbBt0DxaI/qzJX5GarImtijG0i6nHgiKsl3C1kiLoJuid0FOqicENwILXSx/FkvRvvTkpgfI
Ziffio00qKLGtKEk+50KNn7HCitdI0WYwyjStTBq6VLxano4/SQxlScFV8PsoHpugf3jVb5HOJBp
vH7NmiMAND1GXGWIVnE3IaFX8TjHNLOOxRQx1YOac2lAJx25WvI2MLKtcOcbzNHnw4iuPJEulR7N
+7Iy09IX53z9phrZcG7VVjtOIPpQ+mTdTbhL9rcGUb2j/bruuxjAgAKVVbRGT0yM5SW3tnKnYW14
7RuDHosNu4078m3eUxc3/0bMUzAoGpWdyhSFIgkJhCGX63euWSy9Ygk9X1dF4/SIRCyHOhQ4Z36y
+phnceLRxbEFQxIvOLpjE55YzT7isdcDS1vzTw7yPZLQxGu3iYIU0cRBzE21/JDZ3bwO06RZjkxZ
3eOsD6sDc6PCTi1iQxi3GoUTFWShCAHtlqzqfdaVHJkTITNb1bD/tmh3uQ9L6sCzyB95809ldavi
ioXGGaVRBEQyJo12J6DChqNEVx4AYSLy4TbtrMuD8bnIZfYoljnvF5buLLDERvChcaNHKl/rQ501
yrHEy+hCOR9ygQR/e9PFylNwMeXOTHPS1VAb8T3WkpFWL1nkTB2G7Wogbk9tcy6LT8Q6DBtUVwiu
zHQbGu2gQyWvStiqC0tsqaXadyUWlHmlrTInThQN+a5FzXfo8j7fw6tmx4zx6JWKnHWXjQRNCync
DP2Rli44tSxHe4VXvXUNtqpf1B096VLdKi/sTzWyYS4Z2qN2aVp5Q7TtKHW4Slg4EIZb9zS6f8hR
F7RdtJ/RZQSJROmZjsFyYODA6LIbIpIH7bUfQQBqozZNB9P+emjSnGMkmrj9bYxF2eYklRWY6Ty5
LPLToy7MMgJ0hfwLg72+cmFaNXaPKvKtQRAdrEVNoALgKm6GsuG+nqskEHlXVugkt+EzEOQR1UdY
VEaWnXgWokDgdfzObCS37BMcVZQsfVDU8zJNlnQniIvKHFAdCmU+4SGvbDkvBje3rOwKG26caJS6
r9USkT7OrKWfgkHZhjGs25YalG4ejdNiDG3pQhSMD3HVvOeVdPukzsmwK9OsVx0Fu7ZBsXCXHlrS
RAsqnDhS0dJ3QbOon1o0ENsrAb6eYg2rDCRyqR+ZkCWvWgXQ1lKRKclIp6HdS03dUsE5RIHeWUvu
KE3VfNOQDOa5GXrMbxSjmzPSmjOLjNqyzC7FMDJOb5SSrogcx2Lj9CP31ab0uY1cjFY3krDqnoQe
vY9t8HX3UdxlCOyN4giVOIWZHO9uIer4F8TxhPDJ9JCuy4+Kut1Gj82cdrNKAbFLEdO6xwqGdD/L
m/60RGrvj3BCR7mJ5I4jRLJ8ZWZD5LO1SYAqw7ADlPHSkjWwGkUPJRiOAWMaP6V2TN1+ZhvOdGSq
FDV5lj75QqIEYzsfYebne3ko2e5HRVy+DKQftob1QWBhzmlX1HGBOBmX+I71qv1ByJn4m9lThEjz
XOcUqZacljKhsJmAEDheOZlodqUHYa+v9Z1mag3DTxl318JS5PeYHQz9xYhjkR1S5dOW4R2TOLGz
vJsoVY+f1bF9yuseYHGIr9IkkTEqyLrbbrWj1Cz0wB0qby+Z6LVEPYuhPAxysFEo8Wbh3zsWCkhb
YRR7mbOW1SZ9V6geC+eie0Mrc0c09eMUSb8cI87MW8lYyh4unKfOaBgsatAadXZbsX8FAuOPrNHr
EEmFp9+aUok85VmqTVesdUdQMWcxsmlFvPGURuWxNd7kWn0ASZKCqGtViiaVu3kxEEnMdVBqhtPn
tRCiHX5GBYWoZlOHKzjTHUp7PwVbzcRHenmMY63lnwvnn1R04L2CprZHBPvtVaDVniMYt8K28ouE
S2v8iU+SKRDDZIDXJevsJ3Q2vUc0AdtcBjqJSZPxlHa6Z/Yo6UfxcQWftxfTvCw9k4NmlV+FKp9F
ClGpf6KgeDQJoNKy1Yfwr780npWGU9nFwXAR8wlfWRt5Zqm4szE/FLo6BLcUzvtpFFEPqcuxzeWX
alO++kH/GLInKr7oZqSdbJuUoDBeKGVSkfPikcmHkjCqvKE1S/vAg8abmBpP2DNO61LOCIpj7trJ
AUXc7FaUAFOy3m6GmXbTxtHi+m4C5SMHKlyaxuNH9TVOhAj2hWZzn735eVkN7vVSnZyozfbWTCo8
3WUlgKt6b7RVBGzaPc7jeImsW1NHBuCFjy4V2Reo9RW9dC1+kh7LiDkY95PYZjD2kXEEbwhrM05x
SDDkmabiK0IV3RFVmtmS1f3ggS3Dra4rgmrMe8RWq63jI+UR0R50TduvBKK6bWpY3iBKbMlzCKej
vo71xFbQPBd64rMXUSFvlj9zms0ByrrB5WbKxAsGDOEJ23G1m61ILwNFF95ADg5jBVYN4/9syqOz
GcsSojC8tmv93YxjSiDlzIhWl799nAFvib9LJb0QZZq5tUL+FyH6k53GWhp0Jpp5EJWnOQU1F+P2
Gou4+oCftxPqjNYv57j31aJsHEM3RrftlSPtle96UeysmAhs7hVK08v6ETQePVMp7iM9HYJuUVWn
X3vII8iMnUbMQq32rWHLkVaf6lFXXCvX3a3HF6JQhihKLe8cTVCTnNi8z5TFisvrquWxW03WMR83
+ST0IlJGdBPXZZSIBRbZYhOL5uqtVj02gxUlypDzE25UiYKGNW1xjZrU9JZYfkQsRGwLPvH3UUvm
UKSb+qxUcUwPsbVmF+IUM3tC5WKbMGu4YL7Nrtd2CNz6h3Wb8jcu8uVQ18nnJkTpm7rFJuUcUUii
DzEZgs560t7okSx24oZ2MmOPhRbFZmSmGNaK2FbyW2Of2a9HUtcEH9WQqxb1MRqrYNwoLjCtj6UF
sAP2EICkIMYsZT0NmmQTi/Qjcy63Rf6awMOgrUVQsuThBorDiRZh5a5FL6EW4CTrfE6bRfJ6Nf/G
kO5XuPpoL6b7eo78Qsmf2m7Qd6SUOjQFyraUK94sCPySECsJ7HGR8pQKAgLlZOjBo4ffrG9ft9xK
jpaRIacyJLvsuFSYMGyFfNBAxvQ8qNm+wsvUSxqoNkd0woabIh1711pUn1OEIRef6tM2K1+TkdJV
nu2lzAizgtTlnLmKGDS97sNkLm0tj9pjSibUeRYlwsKsGDJH5qimtWxzoTRWm1is2kGAy6GW8UOC
XdXNsR23ndybBVPrqIWSdaxw9IZqU+Q4KASanxtVc/QG5U5Ea6Ky/MJi8eNuFxwMBKmotwkhebUA
mMaxWFx0vIz6s/hAVtvT0gkKMXjJTm0xjy3RIaqkk9bpAUozVvkxOaTqvOdi7MGAJUpV4DX9gYAH
l5xpxgvYjSynICgVrQOKM+JVN+2l3waenJmmBHPRpD10yKNgEUYyNr3TCu1bBLvtTniWTzk/iV/r
DX0gpZ7ZpsbcpjzX2Vs//7Y9ZIfAo59IG16tLdV+hlh/7waaqw10caUiQWBVAL4EIjzVmlLuNVRR
8DVnZdoeUfp+1GL3Ji7QCmXUoHNZnTk+txOSvKHVV+pYE9XPYpMGVDZMSxJsWRkFO2I8Y2yIJRqc
uRV76Tq1WWmXvA9Ziqs4Hm0gKhLexcMQq2XYDJwOmwnUgJ6PBUJQbdzPnib5CMGcPttCq7yFYGD7
dZAnDS5r/7lcSsktNAmmK132C0lWQVKq5pORgy/P2E5IUDT6CwkJ9AQxrfUIckG5J4Fgfl2OErdN
aJjom+1dy+or5tc5X7ySkEN3K1QWmKJ+bHkXjlsucYBL+qOU8/0h2fOSjXjGXBqg054pOXe1SfzV
xa9s6ubPAf7Q14ycF78TdbKT+jqyztQOXDstdhBjXrK/+s2b8jlH8mKrFi27+vSAqk8ON2xtljV+
4BxdM7uw5mcFQDZrTUDqQb+Kchxug4G6uQ7AVCE1EhWGnKt94RwXpXtRT1ES82GlwvKp3WKqkmfl
V998PM0yxvi2zt0qiXGeU5pemDCLMuadErIRLeO+jbf7iBFEFRN4ZyiSuPyNSQUE0U5tHYdhoBF+
EnLVXFoOeaOpAqTlbouYs7aW2KEA6xDP5UFpS9bPTR/J3CpD0hB2VsNdnYt98cWFEjuTpTZ+JfRB
nYKu93XduZbcgs9A44lRiel5Bhke6+2eXcjRdUi5qN5Ud6BSxa2Lgh5KY34EAQbuGpsQR6ctSd8M
/mGZCKeqYbfPjOI77ueTXnQvKgGX/Kos6hjuYISciSc5lziQcSa78doeK4bCEukSKrkIIoWWF/b3
MX0u0RIr2xq76SBF92befM1Kcd/PfMpEXdyp+gD4mN6Uf24mxa+5AYPfSM1vWSNHWIU4GLhCHETv
N6psBfTXkGHLU3oqE+lzzPX6pmiMSABQD7SSjm6hoGWYEs+q5vVdF8vuJd2GKZgFwD8DUMhlZgyH
VXhbyJKukhaITptddCCz02Ub/Cvtl+V3kUXnocJ/vSbcjstjosauKc4PtYRZXx5+wTrhM8WID1a0
PiHKSt/HqbrDcODPHQB1M3n5RC/saLYHZP8Hgvzvqu0tFjenwTknNji3CuMKbBcoiRqMUerdlDEy
z2KkdMEiAd7Vxsrp3Ju+Usx0nHMmKWuPtSo9DxNJH9PE/zCHc99wNdOOgVzhAj2wazLJX2rlS2g5
92MS6apJPHac8VZLTGR/neSeORNJB7XHF6VqKT5/LkfKrCH+LPWhMur9sIr7JLmNAuocEd6kswGK
rllxI5rCq0Awic2SdeiNGfXPGlCGw6TUH7M68rllXXMa+50ky44whaJZMkTy7KVmQIHm19qv9kCl
u1jXkC0to6hoF7Hx2IPl53VUYHjRfIJP6UbN7+W+fUlWujLy2EtIaZi0pHW5IJNfmrv22s0mv+j5
jh3f7krd2zYkTfEQ7zp9PfVSyidLnhHrxy8iKulcAlopr4ybs5/BEi8IxO2SKDFqjmNVeBxK4ucp
/m4IqxA29gaF3aKToA3kw4hVrtG3wd0EqrubcgBm1/xS7kqX8uLE0aY0rDaUANg/zH4LpAjjXoay
atPtqCg/tEJ9mYz1AuZW4I55IW/rMHUtyj8uL61NrkJfRaQIiOviGeIKTp81648csTpFq/q7JJVT
bLxRWnMvWvnDpu2tanDXQkY6OZ1nSBMO9o6Nqum9xUoHL8tzZBF1ANVIit4ksEebPNkr96NXtflZ
KdrtqWc85YBMAFyBU9RY3Wtr5ZljwR4qbV89g1Pa5Q9WsT2Y/RymowlPXlqnDHfGsRXH7IwkabvU
03JY5I1RJ/r+g6ruPzZrajehmkwlJzjpzYhq/rkEprFoPMorHg16N7QLDeY6eS0UCH5XRle8tMsM
kIrc3DguUzMxASbEmXhzAdX7N+3tP00N/FNmG2q+m/LOwkFnEq6PIfYmqfuDZC7FMa6X1NrayPf6
D6v4q9EHTLDAHVLl97RrC9/A9uZjMdb9gzkosw9x2Q+usOn5z1/flv+UCvP/Vz81tsV/pbv8+qj/
y8N/J4bu568dSbvv/4Zvkn/mb9JLSVKoIKL/gLBKiTIf/e+O6tvf0Uj24/co/q3u6O/SS1n+C65I
0TDJ78J4LKv/MFTztyQiNlV4QEUnrsyS/zMK4D+1wQm8CoJQBMW8wB+fnRgPddNa7XQwJtVjkMlr
5WlRTuR7o1+6izQPJdgLMqj5MFTH3FLe/vAe/TufIuX29f+hPP7H6/I+/fF1RXJqBrmvpwN9ldu4
L6QHMJNzFT+B54FBy85FG7qPqGhcPdbd3lhCzn5B9Eb1vh3Cgj8gFibGkx9K0u2RgkiLaMdav+Co
I//ODA2LhuX8DXNKTloR+YH4zj7/9fdOutc/+eb/lL9lwE6VgPHTIU93i/iTaZ9FivbLI7mecKg3
bfHb5quSfo3lPH1JepjE7jbficTSWMvZwh9KLKVRnIW39JP/dcMX64197ijJx9Mg7NvywcifcrIu
utKXUfQQGML01cfesq/f29+cVnXgbqR1YR9Wp+q9Z4a0VZ+yUr8L1hCLh9u4vTd6ZNa4gq0dWT7s
2Is9000dwQGL8aqLYH8S/GmTIkJ+/DE7wuEN3NbRC81vsOi+TNvwfF7w0rS7SHrTm3NRPFXLvhQ9
Q3nK241oDc6zW7KzncOEmQgrVgLNRwdGUGx8M/YnhXtg/07MTL0HytfSS0OYyz3rlNGHbBfERQ21
r/VoexlpVsvFGzvxJ5Rrvl6QENYRsENYdI+84FTZQye5Uq87Dely3R6QbC7h/J/bag+lq7D2NSGC
JUkNl+muHS9mvJfaQJx2yvSt16uL4mKcQijdnL/WxtbW+2QmPiVzaiSaoah6zWfijk+9Emj5fbKd
tFPBfc9WQ1uJqzEXOgzcjbc0zvAsqCcdpQCqYbW7WB390T5bXOJKxIy0qIHTt1mHtJ7t6UP9Er9G
xUbHU4GS6+Zi99ktRt3lq/HASPcLRqpoQFTi6F91dDE/6at/q4KeN7bXd8ISzg/pK7Ylv7UkUkWg
/+JzHwVr/9iXrcN+Z+dz60LHOTm/duGUjq5UH8o8clZS+rn7QNYCMBXep8RDhSiQV6ZDlroJSijj
QLiP8rzxb5YnZ37prhpVqM/jmoJanHV9P1jP/eS3vuxPXr9TPCSoT1Yo7zXf8jVf9CxXj5iVgvyz
Sv+jSsj/Nefh344HEgX/ZMledKlMBtMaD8JDcRftWc/D5KKctZOyr87LudpXJ+mu/A+6Uf/aL/W/
HUa82p8059nSIUbPebXqOD635+5ueajfkwcCGb3s3J3Lt/Wh8rqTea7/T1/xT/kV8moUG/Em4wEw
fx/t9edt1wbJJT/pR/Oi7YuzeCQA+MU8K4//+tCSmEz+vVOLn/L2Xv9hTJjYf6RF0ihivGAoHfj1
8nyRk/dindM98rx98QgDzc5VPq97adeGTK1+HvIR2Hf+uOf/8zsXW+u+OlpfODWP3R2Obz89VHdp
6miFX4DhRKfBIqHGFlKXmTN2W4mUTl/OnVhGrOgg0GFZyjGZEftVklnmJpGNplY+WURXfUpEY13T
xS0o/kRyuLpj5mQe0XjAKCh8nOO59q9GHywoENedNjjaa3OUg1jkM3ccpqtIIFPrN0Og6aHU7+Oz
NR+i/ojU2VDsorXX37VyBX7s5xwf3y/GlY1QzNpGJlU7SWKXQXkVT4TwIU8zP9r79mwdHvtAAbIA
5pCoBHby08BGa0/Q/6/M9usdPs7Ix22Vas7IS+54gctW26Sle1nrmG6jBWrmoslE+1EWrjGEY+yb
ctCW+7H9sTh9a/qvX/P+q2jeBuVZrn5jcdcZoYkc/Es+zQfhLRccLDiS6mZBqe+bOBxFu/sRP7MT
UvrfHp9r4XZf8ef2Nhs2eiNC98vP5U68Pqcth9Zhyd+JN4oh2zBZUt6KTrBA5M/8H4r67b80g8cD
0f8Sd7V9pefVw2gWts9Ke7XU2z2iOPySiEs7rIecyI0X/V68F6/FLnlUXkcPks1P+EgWpzok640P
0eB+d47s6n7uxhcLgaMtzRyPcJFO3DoTz4rsNpy9qT3sFLfw86AKtROOWZttwJeviOJnB7rMbr38
XLOKOc1x8hffuoi/yd0hdjO7c1KXX5QNim6zPu+K19azLkhMCx4+W3LRqanefOLS26Hx9aGH9/yI
zc6yEwfQWkldbm7iF17Wi3SO3/s8GKwra5u9PtMGbcePACk8mjWKLgI2P8Uf69DeN28dnI/T8lfu
qVnQbW7Xh/D0qsfjqaEztzUn/hV9tJXpU3HQBcGH5jOrYHjUuthJLhJSm/pJM2z+Ub6AXpF8b4Ps
IFEBjLiKd0gKzepeY7W+F3fCtfvIztq1fZWu68U8Ch4ntKccZa91UH65hAW4m/2oO3FY3wuvhq8d
b2+m4MC07d8hCfnTmY9f3a38xM9PhtPYb5Kj++Oj7g9B4q1h678tztfimf56zL/BcdK34SO9K87R
w/iK+QUGBXWffpeDH9m3r0aKwH7bc2e5iYNPRf3IlWBAglbR0OECSvezJ30CnuH88FCHq/phstD+
rKrHxS+iZ98YL2x9vee5W7iDsSWqTHO2ZVt+5U8HPm3qd4ba51W00NccTH12mBTxtANQIHzy+4fm
pEfutAawn6UrBDUYgr0F5bFMvCbBiXvUPOEcX1PhuX43/OE4oUMenbJ0598ZttLarTz4UApTQHE6
xC+tf4vly6anURj5rnpxSJaDj+nN0XfSi/SihKo37EhNNIMC+MBHsLUbz+1Z35fPwmG7m6/Tl6zZ
SxdiVOlaNJU2WELCk9wCNNjZV9a45RUVG3I/Mkeh3lvTjYtdKjpIq9MJQcjRzA/EhMyj2y9XTQm7
/rANdzIBo6LTypirNdsoXHm7i9bzsnobOAya2H3zUj3kh/gwHNEu1A3hZW+N8Wnl77rwYrzGW/7W
i0ZIRmUE0eUAP/boqX9hO6iPyJ6KawE/2lfFp1EhJYqd2rTRDnNSzmF2WkhZ/bQAH3XTW8lhBOwu
7ORbeJ0epzvrZSowjkDnv9dyfzQsX29kQFH5pm7hF5/b7U/5Y74Z9/KdeLdeSvCPkXmPZrav4SN+
G+6na/zazne0bQeIoj1odcLo3QTkucaU3rYh8sUofY+LQMPcAigHYjncJKZPardL8l1BaC0jVHdf
CbEzPJg/wzfBAkzNBDPl03E8Dxf1TX9gyBnXV4pqdgap/f0i72408soZsYC6fqTpZZqCeNpZcljE
vnpffwNzTlUI1t48mM/i9Jn336u0E17L5+FVvYo8cZNGngKYY7EnItX6lEcofEwb9sxHnFzlJnGa
6Xkb/ajyUQtLaA8Xps8mcpGdHRtG4ViPT1b/DWaJiI1UmYYkU4B/9FtPTTF5NWTy8KK6xgn8D84j
5djmkKW8IQ106x7JdxUdlOGO2LlGuYxCwGbUHZie0TDrRzXML+1D5CMXSJ7prxlRcuJIId8OvSD5
z6U9NIx6HuqJ5pZ958axp+JJy/2q9GbVW6anreQJA6x943bjR4uOKCyv0Vf8naD/6viyDYBi+aaL
cO6jjw5RAHiHkl2ZcV2mzDmGpIBksvElqIpd/pCYmvTY4u8366oNBwN6iehInPC/Ez6nO/k4XOGq
5CZMug9FORTRsVQ/4XgiFkBth1Od3U7qILYraBDErDO+K6dY7BKWBSVf7WrSQckOS/EpkRyLLxq5
fGlXFMzlzyVWP335TqNHrk2DAWbwhcv6zNl4RXbT86kXDsp4Rm2fX1Uvvc8/tEvzqtTvxeuENOol
fagvylO0IdUdnqE5qP12l3vp/Y4zySMt4IlM1tZrgDA1hLTksoh1WOUePh4YAbxWIKOqhXpwcNCy
R6hzV+llzKpDDLVB5Ioj7lZuvWDz8ruuJzQgXD/j+io/aJZHIrGTsJ7M1eP4kPDVBtt8kU7iY3sn
c5ltDkV9bB0Lkg34z+v8BQSIX56Hrk29qdht+Gac0eeBzL9qTztmo6O+GI+m399Ro0Q1KLm8rAmD
nT8M7yaBi6IvyIHVHAzEyQ3ElmNB0GElcfM+zMLSbT+xLxVPBrfzYXyorsWPANB54gmPCWNjDkvs
+jP9zY7LG4LPiiSjp+SYv0TnGgGIghvEkeIQrnn7bl9Itihi5+bJUFHcIB20CwVhKiJIu/PFe37N
pojnw/mvRMu0ALj5dEgjdCACh5E4KqFuZlfhVXfUp8S0uQHyHz1zrRFAnryG0007Ee071qW+f5YX
V2PK8WdhcpKp8tCoiuIcNJ1gq8Kb1H4ALHrzWJIgQ/NhAtP1Ot9CQuvfv47f/xfgsfPHlFa/9f8T
QYNsL/8KGCv+ZEfmj/8NE1P/Iuu6cWuPRXlGa4H8h2AwkC9KZEwM7vQsGZL5Dz+yTAIh/6LGW1dJ
66IR4+92ZEn8C0CWScWoKWNYNoFC/2fL+b+BURSk/1Ng1fxz0Lpo6nxnliXqCv+Jb/9PK5MpCQMR
Iigg+kXUwjrL+sotFjEdXpWZ76yzUyyHTHqltZlOai3SzA0Yt+3BsoTRYgtpm+leWWCwT2U2GBnp
INEw/SatXPcHOPmJsC2jGXd9Ief9TkZsWPlxq1MqTlAPWAnq3SRCmEMw17ORozRzFmWbpbDduhos
ZBkT6xXFbc1JH61pNT+YraTl3wiVKaAG8TcS3RWrsuy/syRPL6XSd9ywdTGn30sv35xFetdZu2xV
Z/WCUQ+hUZKzhI1iphrXNNkWbq5qQ6KGtFaKHkUD6Opmr1rcdIWWmK0vEqFP8NSlq3T5NVKFY6ek
dIYqeO8ayGp1MINyHCSZ4WMY0LbhjOBSFbv30WqkeLeoxAJQsMskt4nGk5omL0R2WfuttXrsSdqy
8ZYC6pfwUKO5OlujEEBUxQYpiAk1sM9q3Ue4jBTUZX6BzSo+zFbe7g0Td8uzKmTCFpDw3jtbitHg
ectxRcYMImNX7XKoqAt6iug4UoVCimAuLDu8ZQwVFR7IXS/rRc9Q20mPfU8sMhviVFGDOEZmtNtq
wapRGqnSvVKSi40ofqkpn5XqZPnMzCVd/DrCYhkQmKbEd+TtRopTEAb2KfdSdFaibDOu1E8lMb1l
HbRGma/ym9yO6we8GjrEVFdtIqJOc0SUd49Az7RTs9XvLYHruRrkHWID5afopWQLMqxrPfPKoieI
PhZZUb/UZeT2UZM+zwJNXZfx1GQLl5cwWNNrqpsmPNfal4zQRVe8Z+nSrgH1v3Dv2dBB263D3Eb3
SZkhHBskMSNfdopz4ycle1H6yVFNLg85qrR5t3a91Z2LhRIhmeh2Eo9xuUnIvYZA2QgnUuBhpS1X
wt5A4LvZhpzl4q4Rl1T+QopqkJgtrCI6eyKISpK6B20z3mCaxBQ2l9jNHyQpGZ4hU0k6krq6qa6Y
202LBF8dlYIJZywXSnxCJIQJwRc7PpTeWslW5qEr7OtPK5rHeKdNS2v8D/bOZLtuo8vS75LjjFxA
AIgABjW5PS8bsZUoTbBEUkLfBXo8fX7w779Sol1SeVCzGnnZkgleXCDixDl7f/uhBs2XPOHyaa0R
eViSs2H5S4VEpZNN1962VpDkNx3YIiRZsWXl+ILx49n0PAGe0sLs7WCwt45GFCEYODuFlheqGqvL
LFX+MfMGc5RjW974DXIO9FLXqGEWOnR9Oj90S6S/UP5Fl2Fqy0OkvQHVqwJtHejsBSf4hCY580lo
XL0pqGhBA7djcFiyuMTzkBXHFOI7NhRLK6rPFSizTUUtoedNy6UcfAoiPZfZIwCoSiN67nl8s77/
SLKYuWSNS7HeLOpcpugEwmD8nqZudDPV4WNubP++ypbobEHWui0qEqL5nQHMYKpci2wVqA9FPTmP
fi6B7KwRqkeLlfA8wtPDmc6+fJgFzfzIntST5ZnlLsCBec5F112Z2QycuQ2VJnb+Y5c7FEkQUIdP
LkhF7JKNs5btAYsp3hBjHRsJPqhrHf/S8nvEekMzl8c084fTAnLtsyxrpvwycUFKozTQaGVgoyVr
ie2E/s5GF4zH0io2APPFhcwTcd0P7a3dMatMe9rNYNAr1LsLSqowo087Gep4iZzxEeV6vwvSrr+c
zBTsczDKDBwLa6uGGaGimF68AYeC5zXmvqNDexJW4tPasS0OenI6SJe2q3CFfekmWE/meIyfoxnI
mahGvcMZaA566sOLpGgeMo1tXCkc2aOvouPiTQzFc0aXSYHcPxUGi56ok4shUXAoDLqYjXKEeGzi
+kV6dJyTaeyfI1/3dw0UQ/AA1Jf0F3LuyHiUmRtfWmUqUW9awRZz53Ch0vxrtAwJ7Sn+8vrI29fR
UvBXfFSXHqFIu2nqAavXCIFcU2V7ETjBKZZqvOgxQVxPSHeeZSrVpesP9cVgkvrchQSiS9PuFtV1
65bl7SvTlye3Ddpd4w3jdY8t+zwNXngdVXF4dIQnUXFW5usMoXtvt05zoeo0xKVd9Kdg6V40X+Ee
B6q8b8bhUBQ5NWSUlidbzc6lu4T+59xCzbWxIHIfXIwCRBCFXbVdp6O3dUmq3Qh8+7NMkokhqN+g
1Ei88gIKvXNrxzOKryjE/4JJuYc9Fo3lRzf37iqUaVtYa/JekFS4E20M6NDixCQk9NpBWw+DQaDh
FCkSK8u2twXqmwMgdjoxmeOfR5I7PgWz9nZY8+ZN5E2v4NtZWhLHwOcWXZhiVA4AFVLkI1Otw9R5
sDJUh9KfICZSDfX3HW/uPqb4pGytfFzvNukkIU0zAQzwuot8+qIGXgTyiaq7wT7ALu5aXhlvRRrm
5oAWV981kWquZDal38clctorgjDSxIOyKZw+sYeNrnqGxgaLeW3HSP8Rm+YOhnUFREpFz70fGRuZ
Mip9DkBN24ZK7GMgdmD3NoGXZAaG7wAJPudM5MOZD/sFVU0aO4ygWAFj68GStmyt6WLsVdhvB7JG
+xtfibb45tpahV+l6ucMuWXkdV+61sYUS5AHD28ZgHSpYFEW3Ze8KWgUB2N6AqOW3CJojhELxflj
5pU53pdkcayDpR1cbsFg8LeXY1pse7+o7iGPM+/IQvs6DVS3N8arFdqICV9z1y6nDD3/bnRWT7Cu
iY+Bagm5oO3jbec75sJO+uFCiDm5WmKv+AgVleNrXuvqdZQhhZVXoXwl3rvahZhNDk7DYMxTAU50
oc9OQgcAb1p6LXSUfq2bwnkSfT2Kfdd5PREiY3fO4csFW9zhPq9+MH9qW9IfiiorDtO4eN/SmQOh
kok4Rov+OobALCykJXf+AF3TL1R3r/uKZYMfyGOT9rq/CNIk5izjawSllSRvJFMPdYtuz0vTIWDW
JfxXOQHRxEqqnxqveA7DuXvAwxjA9oxTfdfKwTk066JlkbhJa4BAgEPejZzWa3xOwW6KjHwYXeiE
bDp5mR4Xp3Sue6Irv0xT8MDExr+tqX4PKu7R3MBAvW1SQTjONLQc49EX0ldySlTICnfFl2lwi+sk
VajiUHhfO8D6ttqjwZHHOj9V8SAlwSp+/+gnaroCGEOwlADYsLFxUF74aQ/nxWsUG8byAkcXL91g
4z0q3fK503Oy1eHATMHJqsnDfVhN46aEnzifOpLumTFiT7hTi289906DOa+1a9I5AayoT6PfuK+g
G9sndsahhMGwAP/EDYHdNWYNnxz7IlWp/RjPvrz2xBh9LOA+vGRmjqZd1FfT04Bb9aSnYt3KizFe
/Sjyeo7y9jpWk3W9OrjPGT+CvrGoraulWNRjaXfNpTs7CZ3QNsPSai/UMURcxU86sKNrl8S65bA4
onsY7FEiNjP0ZbNlmvwttUbYfsE4mDTEgFfu+G3Cx3bPb0pCDQIaDs9jBku7Tmz54jfA+LAftmb+
MIfWFH1qMmHLD8BYBx/Bm4I4it4WF+wj1I+kvhaiCvFJOL7T7kDp4l6mTOEqAdSRLB3OQdGwn/dm
Et61PVhLu48KB0AQ+TOoDt1o1OVB0wNGJCVByZ58b0AOhPcO2x7kk6lNwpOxiwvfadiQORcQbtB8
4nPV+2gcWn5t3ijgLhb9ibypLwpnbK7EiIV5xHyckRF7PS9ecNc2hHMUGcf3oghoI44jJJKeVnuh
3Wl1bFJT2CLaeXV6GXt0v3ScY/6HnnChdKQuPK/4jHvurpdDs8thm20xcH8OJRV6zVu9mzKiVlw4
mBcK8/gbL6jzELF0b91ulJ+7cYqf7CbIsB7Y4RFPrbpmMaULJTDtHATix6+tavLLKRycr1YNGwSR
czW9Ti3wwZNrxBxzVJoI2x1mjoM7O1cmvaGKV18QwVrLeRxsnKtumncN5JA+zT8VyTx9i2yXrS+Z
LD8/FbYamos4D/nNylrTVBlG/aWHiYiJzg0DolDANpA74eRTvJsD17sglpP7IRL8SNulsGsD3nUe
SAjLUoFJKFRVc7Icv3b2UNySnrNXzCOsCyqzix5MrYvzxhvbD7OPU/IrSq1Q7mPEjK+JMg7O16Zi
mNM6bD0bv9aFj7Vl1vFXDU1bXCNz1sWd0AO3DiIoCShZ77Ccr3jj80KyiYCSZdHeAkeDE9+dahBH
ntNH+i4P8els07GtsQ15uQ6v3cHUoF6GEA5TsWC72Qs+1LdBeWV143P0U1ufoCDv0A8L4v0sRSGL
ao4IJ5hLsXsVk9WDnJDoAQ6rrcRv3tikn2wKSBMnkfYfMUPl59B1g70z94yU0sBC0VAlBwBh7kmG
qXm1li5GbunEG73k6hPJJcu+ZkR/DEVYH9OyZMPU0s83jdRox+KCjuU8hBENecfJT66Vy0t/KoN9
Y6nn3HgDT76li3NsWnGORjntvZXMmyF9ZuLC/xaVTfUyQI+GAURZ8Ip9UkFTkTnNw7lgfAVC3JyE
Z7q3OV+qs0WSwUtNB4U10KsdNBfW4h5mG0Pchs5KQwe3W+JlH7kcAlPLqektL/MBeEsmEB5U9hHY
T3dXhHZ4OdvRcNSQk29nq1z2Y7XYBx11H3U1g2PNFbTZMDOXQ4VRDH6avMJdIa+jLNWr1tv4z0GC
sHHBxvniVKK/zFEEHiYJLrnIfPkm6s5cxvRo7rH72ivj2UdbPmsk5za7zab3+pz+dUxuiXQdzu+8
8AdvFclHC9gAss/unNlwsp6c8HIk83nH8Tq70LHTdqhe3OCq6+Z0F3qh91AR0PnURVF2UULjcncF
Nc0FlAWGdb20L+a5SZG2IP6Px2qkW2lnp85mfOhF9NLrIemu0SP5Idblpv4MJWdNlRFD2TOwbPOy
O3cCEDWFpEeujvCcWn+ASBB4x8w2KMTp2VZB96+o8v8HvcZfYhPX671W9WwS0tVon/15/d3X7utP
/wI8NOnmu/6bme+/tX3e/bvTtv7N/9s//FM79zjX3/7Xf7xWfdmtPy1KqvInWZ2iG/iLjmO1fC1e
kqZHu/iDFm/9n/7sO1r/5TuAQOghShyvlktH8k8MooXgjuBl4Kyaf5Cx+L+1eILmoquttbnokHEC
oJCf928MolT/5ePSlej3QCgQW/CPGo+rYPN/dCj8GJItLaicjpJrluZ7HKdFzI+IPE6ek2UL/EWV
d1X0NLsb1cL8/eHW/I0C72eFzb+uZQPQQNVFnIJl84F/VIVkgyboLK8ZOgdDiHXO+AM5hliMXzE2
MIxlw65/c8mf8xb+uKS/JoQiWXUsvgHu44+X9KDW4MSixBRq7JB4z4LkkDi5+McfzCfLQXoO8dOO
tN+J9HLauU247vJxFGDe0dBPt8ryKcFjWfroBryyLH+T4PI3XxxSTStAGuwC/X6fdr3C27TXrflm
/Ryg3J4L7FnE4iIU0zCj//kHBCnrEywccBPXh/jH25iGTmNLcj4BQpY1brbAewN10pwaMdTnPjHo
t399wfV7+fGxdDwd0K8H98ljwvvzTpTFA2kNFfU0LSE6C+2MZzWsL/see2vqBVdFCbu5afe/vuj7
h2W9qL8KY9Gnknf6Po837sBiqNX+AieQsU9B4mibV/lvHpa/XgXttKVdT7mSF/99lOzQ1IVYLNpn
jV0PNwk4oOum1b8RjL5/Ohw4u9CLIBv4lqab9O65n+bSX2qDP7T2GGUGICZuM6mYJtr97wKL/uZS
Wnq80AEY4r9+ntaN0jgdCU8kNAhfR15UnMMSZx4ZXMT98pvvaH3Sfn4wCEtmvcKEr+F1WO8ejDGp
mgIIHvV8yhaYBnP4Ka6H/pNp0ojDzrwSAdPJ+s3L9n7l4nYysXFgz8p1FPR+OBN1qmlqP17AuKvu
LlkdmqkflFdOXZvtPJeW95vn/28eEh+dNYFrlk2UgLf++Q8COrI4G98qKsS0YePvA8YcJ5jy029e
67+/ClSIVdIv//JaJ54rpqSgT+7IWqIataMdGQDhP795gWVjUl7b1ux18ufPQucG4o7FEWw0sjlW
mSduQkzKZ8m55Xvcl83tr1/jv64dMKoZyaFU54PZ/rt7x4xAFVWNaNhzFvRStHuJ3Wk2Vdc/14X9
IfVNh/3L/k1E9N+8BgGlHy4N27LYCN69cYoJY2FKwkT8bgb213vVodIqOIVi6Z9+/QH/8rWta5T0
sIUQZiQhff98QxsMmj0sAlAFHJOvabulx7Js0n/6CPou00jbYR5FZrMTvLuNTJGYzJGrhYQymTlZ
FmLa1V1nP/zDD7OuUlgOeMrZoQmC+/nDYEhMACcB5J1VjTpyBNJbGkRI//AqAYWHDii42KCZA7+b
rgYSo33m8pAH9Il2knPbFhK+3v36Kn95BnhjMV1Y3roSOty9nz/L7EFYAQ7FF+P64kzA6gKain5A
qtr08OtL/eUZ+ONScLI5winOAO9NDUQiz2OK6MF4MYbfuegt92KuiSnb//pC64L604ILH4iCZTUf
BURMuM7Pn8kMPiwTuWgkUSq0WdPnTp8StwD5IPW88tXljMhWNTrvNsKdgGj5I0PJf/x5FcUHz71H
iBe787tby/vqpFEC4CSdhik6zyF5kEfpFHX1m8/71+9QSW2vqweFKtd59x6LMIUo4gUIRKYKISMR
shBZlv4UObV8/PWt/et3qLgAuH3p2FQ58l1VpRab0U4x+Zt2WOoPGurHqcr8P6Pi/o/Sgr+5ihu4
HDIIySBcTa0f+IetZC4jhdUUxVPqlxEEbWRSZU+j8NefJbDf3zifM4zFGUJT2VLZrFKJH6/jJcDU
B/jaW+wqAEdy9i+chGPcvGm/C81nQQo6blrdUJ/uuqQOCd+BTeRGQBUZOj4oA/T3gDSvYfkUNAI3
RpLftJNhkVlXCa2IN4aY0HQYNmbmG+nepPW54GtAGCWtZR6YPgyaQ3tpIe5Nmwkohx3ZmTlbU0jT
hBhYuuewYINBdyEU5mGmXzdWMafzGxZpQqkvGpkGyV0aTy42pNaPgEewnzXDnTeFM+JK/tjdL2XZ
23dac/Le2HVKL1fXsIi2TerN+khiPFBxgCI1eriKGIJqyJjO8unqD6EbCP2Z4N05v7bagjAovPIr
Y2FQITQ7UjSDU5YEdnm7kBoyX0wtGW53InST5mC3YpquqLfnArGZ7mk1M4Oog+NQjsWEIY+AGfbU
zGOm000y8e6rdgrjQ9ySz7V1Fk+4d1nhGZTMDBbuUuA+AYPMhTURn/5In6eluNoQG17TtfJaWT5L
YnOsc9V5mfMkFTGuAFUnk+Rfceor5K8+fSSS2h3U7Lbl9QUh0D6OKeMOjG0bu2IuDN8++pKlow9y
1UwS2tZkJ09WnIjlwg9qAZtiTnGTGGmq5FaT8vzkxxJdGt007L6gc5zvSzsAPGVoRHge+J3K8K0N
szE7QrPjlSzTx3e0jHS1LXSMj19VGbnXgESEvIvFQMSYKNQIxrvwclhWuaI/r/oi724IHVPBuaxl
fts3vaMeZwhx8wUKjBIJl3CLMSj2ZogYXUOdzaOu341TG4sXPyXAz9kyFJraG5jQhbkkEsVz9rXA
uf+WFGT/Gmf2EafUOZD9Ej4QY2PW6ooBQaIkImBMy4bsbRhKLzMzI8fZlqXlm2BPy6aD55oxviOP
rA0ri+jJsmgiPewjhgkMd4n+toY3sPtWd+X6Td5+65vU1IS5Z0ADkJbOjn1jgcOKiTqmibofjLKb
E79E+5pZfukdw4DZO9Pa5rtoVYuDoEo6geU+YGSMiKIsKhSfwu5cjnyOM7yumZx8q70RgbgIpkUN
L9ZYyPIY9QEsLhkA5yFzgJbYBlg6KJ0gNSDzGB9G62RRIXcxQ5Lr7RInTXRHDDSpWjYCkeB66uK6
PSJOqd58XqrhGHe8w69FiyV864umvETMYM1X+UR4NnbSevAvHLRD1p7QH0SrObKHm250ouhy6v0u
v/dz0sEOpkgl7WHRNHIP4JR5CaFDGDDoTPszJt1swLqfKjqsDQlV2NjTEPYMKyk72NRDzET8F+Cu
UFWoPqyx1h9nAFY0IfmR7t5lQojEV8dxtvfdaahOHT16xMGwPoEctaSbbP0UGQuB7jr7tnQ6oQCO
c6AzdVG59snrx3L87GVu017EnHiCE1qSwrms2yJyb/sgGtWnqgKxcz9aQVlfKB8owVFW6Et4hCLs
Ynifg0+N1yXXVh0IILl5Wn2z7L6NYAw2pDUsnVsm+ywEUY9K1vXzh8b4OUcnq0I9Rr77+NUdAiAQ
RVbFj9WY5sG2NCQPYLeX5Q3gS3Cpve0n80kz70dwRHbZaujiwH8asxjYednGaHwD3sbnSguseQIy
2l2L5IlIvykXN9mcNaBNOBaA8PThGDjM/pxNWbZASeICTAoilRq7S+RP5hhNodfCAPPTmnmRtGK+
v47Q1TYxXoF0Xvg+Y6oUX3xXTig4XLtuzLaaUhM+R1Q1HN0rUBxXDiA6c2OPQXIBEWLFk9gMJxm+
yqT8jM4O2mPZL8FnlbNxbqXvj+p708wxU2Ibhgma4dgM6NxiSHcNU15xpRoLuDzGw1ydkcWhuo9G
Czwrm/hsbYjDbPq9K/tuPiCztUm0CDvN2L11oOfbwQyYIAIpuJxj3hbMTSK1kCX35dSdYdQhEgeL
4hFbPrdOetFYkCuQZ+SpfOo6Q9z7pN0oOFts5Uhvx4LjL9QjiqFczUFzcIgiUftMosZnWWusa1Xp
CKwrcK8tLwsMTSYajORjXbn6y5DmA2EYorAwwvcR2G2+yWpNWwNHg3di4ZOMjBYraBCAxrfeQA7h
PjBuRBqdTSttnsbM2ob2gHBmqbWTb8U4VuhJJqlQzdk1RWEdKPOtEiaENgrsCleFLBU1fuCMWCZb
vCvDHMPwr8bMiw60xt0vCWniD6mduN22EIpXMc+N+FCLEBKQrNNh3OQEvNU7yZA5PeeZFIapkkgY
IFYuEBIdD43cDc1ERgitxvS7XMEEQLztEYJBX8wv2I/bgTgMZ/T3mWl61nYQdIRXWTY5J2gE234v
mYpg2Cjq3t0kDOeO1VADngRll0tQ0UOAdCRkcut3ZVwirSkFYSqxXeAhKceQYOEqme/o+s3lVrU1
VhMjBcGbFXKYyy4nXA1ZQet+1MuAgq1obQ6mbZRbgPmGfrYYRoTjstM19Ml4WTLN7xNDZmLED6Og
0QpxQAqQC61CvhS4qODMLBsL2PAzUY42rzyajBINk8H2MnqN8xZrU7IBjg5trXYo19hjdgK5yYqh
EUSIsBnsjJ+i9EqWrPxK+FcFwcip7EfA8rB1qlw2Z2OZNCbSOAVav8ap7nU0tPrGQWuHdyjwJ58C
Cd0/TZI19aD3pCURqessPcBVDJvbKLSa6MPMDDTYoispCFQwf6QrNH8kLQjWd6boVlnF19kfkQx5
M6bTg/wjtaECR5DeuKm7DEfIlOkE28bl2SniWdmXIDWD7LKmlugeyzQgnJFYtjVJQjG6W5mOcYuM
d1MRb2gtmOcS8ijI+am66Er+EVhhSPSr2V9loyOCathIiYzEU+8SgCoct/5C2SKJMQTgCAi7GcNw
5wrEQ+jDsQcOjF2905qkhyYyL0JMZxwOMRiWPZMohX6QmS0nwedGoDo4k9kaY1cqjE1XGLLJnd8n
TbBL+gDIbyDiJDuYEL3KbgEDV+1o/KCipehySN1tUsntb7gFe74Z74xorW0BhXT5nSUI+4MT6y2f
qhiAHTU4IESA6sa9N8U4nD1UnfB8WKGuotBx0200G9VtnUhh9gjRXJj92IXINftIOs8AboB7NjLo
7QNSMCCnASTV7jAwoiQ5NgwWudUuQZWIf97o9SNrq6ZVAThbTnMbQxkAI89vXrMAsjVuBIjBG8sg
JeSRL0N+vWqmRT7QU4j2rZ2kz6EVs4IIAZ0WWCRFIm6OBEEQmXQgjNjUR8J8BHGGjB+7bEuw3vip
SX289gwqR/jndq0egTshrQft2wOLzDN0nHlV4HuicDXDfpa+Gcj+gYK5ycFpPnpCgqKcB0EQJmWf
vsVigkDKyXMARMCS0mcpE5Nu0RBMDJT9HKNOScghV2c4s2n6yb+3x1QUO7dIkXAuVgR/JI6b4Rsh
upgBIpiikkcmbQ3u0l7zXxzdfWwJ53ytMkPLdPFRke04s43fCd6rPylEKic3DKmlrMzmtMRZoGq3
EXC4qxmFSrnzjJjW/aZDwFekNEE3Q69rAp44Dn0dRacvlxL47F5Gaa72E9nltxMrXf0UJKZRTDA1
VvIYQZTeNYFrH8AAWeJgYpWpg5UR+7jVsI9Xp2opO4SPDbseoKrlri/TCDMMm+mVFkMUneMVGAj5
XFtPtS9D0glMNnxYGte5ndoeS44fu+KewXUs9soa1CFgVH/VWIPbbxATAcnzsrp6cWGs3Q5Q4CZK
7CznMCxVQ2hHH5NvU9glPg22gzA8SrdPJ9QwHDTu6HmM3yJIn9/zemDYWYiW3RPZmQT/ZE8lwH8f
TXNkuWZqt2U4zCvhDQEYx2BUqwtqltqULNM8PlW66uPTKfgs5qUwd5kliMvB/pX1TJYT38qenLIo
IeXWco6Idg+Q2HUf4lLkvJVoaloszhRA/Im2Qv2xMNPyNGperxWI7hGQXTs5rKHO854jMmUeXY6C
a4o0CkGENzA/eZTSGcdOBzoTZStIoWmhaId7tXAM4W1NeOisXsVgcaTbxd/IpGjdTV35Cyi/tn9L
my4etuQAgHfwfVi6m1o0PcbTIlqBd01WEjIWoteGzOLjdCsLFa5hB1TAKDIBjyWO9XFIWb1x5eVW
cQx03kPbKtFHNJgQbkrAowXfQ43RBchc8Rb1YRUcNQiuZywDDiFZXYkbtHaxjym5BM/gS0V9KzM1
hpy8lOPVL33CQe4xLxiSfeHezvY+E2NDpNlE6U20WI9/pzYkZlUDVNaNaDRWz5CAgIG0sWVxLwvd
e4+ukv10nCgFgUAMdBOCO0E7I70kFcDXsMMz4e7l0FpHGrLNqz17LmsbTFeM2V0f4l+2swkLoLIp
yKvOjWpclDUnhaGdvJM3IqXYNNSbiP7taXlcFtGjdgpapOWZZYNu9dR1OfNDMMh1bBXJqIaPI5nM
6N2M1eDL5el3N7RPPfbavpZg2DQ9tA3tYWCbjUlxGTbwurHPkRDyWgD3YeVjSjttlJeO9rbvdHsG
ckky6hwHGuC1XxS4EnESfBVjbJKr0aswvaazr82R8WdIWkaNntO0RVKxTftQC+y2gLFQNSJgk2+m
+6VL7Oy4lAOOQDKhRXKk7Yc6lOpW44paRnXSevQGehE0njeesOzmBmgfyvLEz5W+GgqwZKXxsXEl
qq67jfYK+SgqVeA6Gyh28TuqtXbLU3OZIC6adnoR6UdKvpkCNGYPJXrB4+VvRg24zbhlgdatQ/BM
eHTQY7rvXfOqqwijr41Imz6PtrP8OLFX1zueS5bDagIFuhdREUS7PCLzA+xskn9pgJkG2GBdyuzF
WvInAkaWD/B/p2+maJDER1NiuvNYD8Mbz2XkkDLLUfP7Mmcl2A5qY3EObchsmx5BCvPpwdj5yTd9
Vx59HbBzNrbfOwdOvZb1pShcAgRKJ82avbG65WVqEtadHhLbbR4mhLyh/DGk9yhD0TQkxjfkT2Wz
CK/F7MMlf4jn3uX9woCRHseakqS/sWp/ljtQJ9LeVQsn1VcaB2lBaJbCA4BGtu2ObUQcQLTBn5Z0
jxllXMPGN0olnnPXSuIHhooaUmxYE36MH9Oz8vY+d3JA7J6aGLg02YjEzg8V1uQpE4hRQZmxTsuQ
07LOOK8kWiVX2eKH37yGTCKK2/5zPQSx/ATors+/pxPV90FpSmioItWqVmnrtHqI46hujjL3u5gk
F4bVdAGa9FMXdfdlNq9hL0NnrylCWAPKmmI3FQhrAo80gBqBNvf5S1vYVzCuPxAf953zbraLa/1W
5nL6nAZ+u0ffGByVHs/tWnKK2j76xYR2F3mi+xr57hxf/uf/cLJiI+AxDm0iboUqCTbxMDyxSdYu
PcNUtN1n2hIeRxlNC/Yo29H78J9+NREQzfGPA3oZQVCrUmtgUJT2H4LesR84mdk4+/t4kpt59Nvb
OqjgnFFoZU+/7qX+pZMKwpGJCDQmtHYO5q6fO6llMHg8mQrOA3cbwwUIQOShwa61xPSb2dz75jAH
Q+YuzJDQEqhgzXb9uWk7OVO3ED+4sSHgX0dsgzu3m6d/OPLmKoxE8LWtYhYbN93PV2nhm3VVnALF
cbU5cwgqrxC2OL+5yh8yix9HFVwGIx6tdCZjDsS0d7PhNgLqKLsWft8o8hD5M7sOHHu3bPa6zeab
pHP9m1Fb4C7RDosnnw3vu6UcSp9//gVCzKLhvg48Xf3uF8F94NpC8AVSKPfbsSOZXVitxTtBisYf
l/r/yqv/YCLyw11flV1/KqxuvhYotm6S6Jv5SXS1/v1/ia5ssmcZ4Ciirpns/Svo+F+iK0ybyg/W
x4TJqQwcbfHE/5mBLGGj2cw6GaoF0Pb0DwQ02/4vxv8KiY8DO+0PAt+/JWd/6p5+ZfaEmccD/z9P
Ks8FIbY4PhkW8lLwhq9//sNMhlJ8TiJw+WGUy+GySJcKxTQh4/l2bIz3hgSHblXbk+1wEvUM9b5q
m846O4i/xRHmG9mmcTbM2W0oggGdKPWV+xb7c9Lcjr7DWQuXXnYM07qE/IG57lNe0+OiyTSVr+R7
xS8tCgPyS0vb57Se49lWbeOce8tU0cso7Tq6EtJezr7sqiOrOURnimh9ifbSyg8he/ZEA7EwevH2
gZWlUC6MW5vruTOkBaJd7Z4goKthg3GDXo9My2bZL23MJMSLynj5PmOu0lcYnejtoF+sIdAonTJS
CDToMRjZdEFwJLrWcUbmYtCPesSUlXS/m/JAx3lwfaZYFTLhzTKWgXsqZsppEmrCKfxC+tVcQYmc
HedGkahjb8Ohp2u5KVScwfcZDB1ILbzwraemQpI+Ixtu5rCE2uOXBCINQEW3o/KH+1lHY7ZFqsoE
wKLMvM168uQg1ov6qqpcDkeTbBqDgyGhL9BZFmY6jtP2zqS1vK/NXBxQerqXobJCmpZz/jzbAsoB
js4UDJnAde7MqnitBjfDSDaV8UPQ1lAMpiyA9GrksCvofnwpHJTTMDECEhfsKinCjVUbcxHCby5A
V0tOC/FsAQCwiVe5IZalrWFjOI4N+KX/bI8jkO2BmqiVMRCbuZuOScUQwsRS3Se1W7+6EifAxlBJ
wUC2y+eZ/fqE8zIoGdno5eNCNMhb6WWBTZ7bqFbCuEU3nsxbGxd8GtIFJ0T1oXD6AbejqKolPMF+
5l5xAoCVjnAiqh7zoYNV7TGqp6huzJRdFVE1+iC0O3+iaeJhuiLUKlKt85Xp9iqtRwbZLjc1ZuH5
QBQKRxSTKL5YIRc02bwXINas1q0el9lLL90G94iXqauhmq4XqOJ9xcAwqKm/5xC/f5wnFyTbojwG
rr4xidfvrCbo9pPfX+XtCOoozsuX1DOPnOjMHp24teuRMEcQPPzX0dTNzplktMoIMLZRK5+ykYLE
EOEXSWLl4jgfSImd6IDG4mOXWx8zXMfHyu1oa4+QSvK5zo9W019NdbCzR/o9HZ/5NOc1ZYj+GFrO
viqTU+uTQiulF6C+sFM69mbaw6J+a6fymYi1F4zbl0kFNWtSTHtG1/8GaPpN0NxHFnXLQVY+lPRb
tu64QNmpVn0n3OqQc87OmWnwE8SU7/JRv9F444RIY3cTyzHaKSZtmUct5/c2Z/kp3cah+G/2zmRH
bmTN0q/SqHUzYZzJRTfQPrvHLEUoFNoQCg2kcaaZcXz6/ihlFZRxq5TIXTXQwEXiQqkMD59sOP85
39Eo7LD8FzPK14H3m1gBZ7EqvY51x4dm9KllaNJnQzFHHKefvC58P65DvZGjeeybZNd5VbQbrP62
Jcv60mbwaZzojFfRPeV2TtNHry5LSBGRaa27NMPXlZTPawhsU6XQ4tBIVgFZJE/gs4N3um2f/HZ8
sSpzR7iJYYW5EtyqqEnu6TNpqiestOCwetNQSWhbmLUpfGAiymIxhdPMPSB4l4/c8cthaAibTXCp
UoTtsqSAXlFZsUd4XIk0NZx1QibQLwJ6ROm+cbaqLeUhCsBP1A68aAISn1yphkPuB1+ZChY3Hd6+
WwqG79N6oINvQGKykyC+1mrgFQmhhcy+jm5FHSi6THwubTa4aHHIG1ds4swrHkxsTphWkdcacCSQ
avMpeckC77WOu3LbkgQgMTI9m4mQZjWR68SC7u8DV2c3teRaWhiojIHIT+mAgsZUcterjmNXS88N
M6obV8bqKmXUfelD1L8wc9p9APAiKvT7sOdcS+PFbdFKAIXh8sV3IyAwfncJSOEdaeb4WJZp9V41
VHKX40QBm0D7kgaqBonuk2MP022kSmjYoURlEWIn3e7aTFCN0Gb3urDyF7KMR+YJr9XYe9QxeXdl
pXf4s7i+Me2HZWbH4LdltMvM0HInV0966r9WQK6LAgZci9bazT1RKPdFR0jqLDbW7YTvasNHrtwa
i+43SduqdKYnI6bpIDybNMJys+ZDurE8hhTBMc1iWlHgQsj4RjFYJkjjgRbs7Qa2oz6YBl6KBzy4
8eNdOVt8OjsLpYqqU1FdZnoDXLs760VY56H2Hljfqttw4TmbCPhXLpEwfL/9yh3ryRf1d0fPl8CD
gsWhczc1DaCoOT4qmwjtUlsPpRjSTRgrvuuTda4oeG8HbV4zmjvo1522uCrBfzs+lgfGIEia3Zem
me+rkkqVtDVfwhRSZ5TJ+sojlI4FZ+1w0c6hEOm7pY/xMegAaHb81ZqWO2NK76HJ/UswhjeLHeUo
EFESVTUB9KqQNHs7JcsdtkbTfRdGFI+m4cNIuRATUFABg+AdiEfXO7jNQl1Pg4bYfJkowOEimYUu
KfPMLPYHL6PcNiFOh1qRYSBu5UE3ppu+hC5yOtBl49iq3hN6Xj2Iaej27Q68hVz3sZF5J/QYmsLH
a1N1+dmJiST5REZ6XwYPDtFLRl/CYsdpvjt2HzbVuWPJcJZ9D8yZDp4Esc3eyoxbzS7nlwWuR1B0
dK6kPabLJ090ZgLXhmkvso+TKOLSObpU0vv5MXEbZwKLicxK52Oq6xPzr8F54s1zmuF2Ti1xEYgz
9xNBpAfKicRrJ/ge7Vr2CgcNBUT39F6FftH4p9DKyLZX1Zp5VJD0/edipLoX8b2gJRdwDZ+hB6Lu
mWPtG8sdBfivvEmZNrDz+oinC1zrdmcJr03JUs6EDXZR0zwJuxpL605CIdD2uY8K8TLV5TiYXZYb
AlZsfL5TL5TUIzd4UAtzfBjV1k1kl3nviCSg5Ei/gmFW0IKRH2mwWEt4XQSYI0QDSABb7JUlLHlY
7PNN5Yi+w5hHZUpFZo1+buz7GEtqWAUJl3XaXBuEUlTdyvW3FGSsWINiYaO5zbhYwztIhGKRVfCt
H+ZqnsOtq7vqOBmk6rU9UcuX2lafDBuBfLJT3YTvJzuHYw6sGKFYenxQ9xyh7pXV5+wnPxkMiTLM
u7XlktGMFRE0th14l+ugjKa9Fd9AKRc+Wgf7BqrED8rDMIpZ3o9FNJmPpqH84UwJ7gRkDrmMlM/E
i+55dFbvrKZEAyQ57AUHSh/G/G6JVi/VXioVQXsbMZfWEjfhsRgrskJ5OOTTM7Mk/S6p/JQmWh3Y
iqFNC2ZSDnHn3WYD9UuEC2c5HuuppBDPwABA8CuhJSZx2VFbmIhc8PWmFxN7AU3CVhWzgWLYQWuj
dJF6uowTDThYCWeOYNVa620R8Ej1pmOw3jGGQCHM5jtiooSGE4Y35ZnYleN9yEZEUJxDBO53bbXo
GEpr1jS8aENUMJ+g821syIV282IMCfVAfbQj6J0OIi38qqK8VMahMYx+cqp32uWZ4on2hXAUEyw2
rFLFcj9p3zmORZ4ALLdSzfyqglqWTTACc+1vuR1Y11McNucgKLzrYujH0+JN49nSYfeuKVntyBD3
cO30uDO83JdgWUJajyPnFDLQuIiIZYtnae3jjMEtUjvNFhQXFqegI0cSLWlxFZV9RS631AdXBs2j
Bg6x1cQWt1HTetD42pIKqbC/5BkaZT6F4trqU/W9njtOiSFn/G8lBIXvql0msv+hg+enZ7i+cfiW
305Bme/tCi8EXXnLDn2dW4PdRD3nHgoas7DKD/jsxOvsy5WuzzJyyoGMbKrO3MZJptZ95bUl5rMh
3QTEoeki7DZB8cqdFWOVsijRJO96mqYGD4xmrzwrKaYD1UOvRHTGsyqq+eQrothbrFRQTfqJOriU
hdFKi+CMICYOczdEDK7rj2w7Je1JU/uRVleqjJHdt1WbQFYT1bSLSnMV9yDaXcbQNAO2XE/CPrAP
cc96s6kH2Bkx4BvaOyUcX65Q22gOvNPUmW8a3sEBXk/zMI7dfVUP1XVKfJo7Ga0BRcReXkD02dpV
SF1hWcXOzhk772mS/VMyetk5F561J2V+8NKQwuV0CPZpK+yLncbkCTopv1RqvciGVUMBpI3frrdB
SucaKwua6MYZvWkzekP7zDPhiDrH/XBsqoGSdS6U1IXby+1Ie/q5T1TIEx9o2nZmJk0yNMVP0ef/
KzH/Zq/04v86A3c2n8v5L0rM+vf/VGKiP7wYRQWGFkpY4AeY/38qMcEfgU2fQBx6iCB+GKxpsD+F
GC/8g1yTw7cKEdBnbUU/+zP95vp/eHjRV5M1ggyBDO+fULdWIfUXGUbY6CKr/9bj90Og9N6onw0b
2WLIfFAzasarPBSfAwLVW44lLoz0HKKNb2c3v7w2f4pB/6Puq/tG1kb/r39btc5fHtOhNsHF7+5G
JALWudcbLZQ2EkYC9QxdiCP+NRNPvq1Wmn3L/DbzV8EQ5ef3j/gGuE81KYNcckYrcz9YjfZv1CYM
ILof6DXfqKpMbhdvQOjwrfgy5QsCaZfE0TV9vOEdsIP2UmNB3LgMsSAr9XAwDpZpRm6H9B32f/OL
vVHB+L2iNV7AG81HJHLeerrrTjlFNwnuYYkzYUaspvs8U2gbiuvcP4szrC8CkvIaYaPthKjL21QI
QaGgQZjpNwO7aIIQ0Lr9lqoh7/w3rzZq21/fYkHGICQG4iF248zn0fj3v6h7jlcVyrONgMIJAeSp
pRenPldW1IYUqOZxv0NeyoPrJpnb9jbPoya8W8YERwgohrq7Yq7uq4vLGVwd3EFF7h4LoT0BpV7k
cvaSEVQD352vdurYyS4vQHptG5XFzSEvw1m8YH8U7qmNGWteBB5ZgJUuSuA+7IZpVxRFgsmwqDh+
I1G1z2naz1+tIXfBu2shd4S48CQl2AQ+DkWe4YPGJOxQBQUo5p5NrH0f5HkBEndswTvZIE848mmO
iOdyib2PvtUv6dGKGFbzqwEN4qJA8Mjd69jlOdQ5WAi6aAJS/+Q211F1PBcgXijQkdQ1LkqGVxl+
aFXuOAiqYuPgYRmpquWU9k7HMnHWbSI+VnbfY9S27TsnXWtEBV+3l6oSd1Y3ZZq6kXS8aaXGwY8M
GQAzGsOPVV0xNvcb1KL7ZOTCcCjLZrKY7Lgz2uHo9uW1WBLh4JECYHa0M7t4Ge06eJ6Elexrmlq9
rd9W7UvURupO1NH42msPAcUnaAreUsIg2zcUHELUCmenehWNrsa91xEMATiZcYSK0FUjbqiVY5/E
ysLYKDeLd71VtaTmOlGweUIJSreJ476HGBX62PvwPm+TIDVsjph/lp5qlw6zbdz193Keh+G9rjBT
81eq7kVAjCGNQSiN47XLzDRFvqMqzTS3hdaWd4nwxDyGXmNL2tb0WO9nneRfRAXejAYq2okZy5dO
wIjdYFPoGLxzRp1pd1HHZXDKJaNDZ3GTO5Vbw/g1YqmwXXSfLseV6CFFtJdZ9FQfGA/THa4dmev7
SjTtixiAGt4znue9H7yO3llDGSYXZpr6muaOhyb5jv0pAWhqhXGi7gttu8V951K2eEzmasLgzLUs
y4/G0HFDuWcl9MPUKYvccEOVdT/uRsdxx3sEtjp/qlonK6+ZZE58CgO8yczoG6Epo938+YfRYsvh
NMVg4iCwxfxkon0hjWuqiNAgt2WbRsvCZTSBrIagSlfUmd7AMPjksWjP1BRWuFPbMMgsEoiIqceF
GzsfbXz1LwN4BBf854g5cB57njWTSP5l2rbRQ93WHFr7AQXtZfYnr97RZsmRPuSevRujkARFP5Mm
3tawa/AH9MqIYxNOdvGEDsNXRbTTjBjQN2X+AdqwKu7HwGurRwMTSO9VJVk3DDKiu8/jWMLMDnL9
KL3OkuduzvN5h0M4Cr8wUstxTUygyo411aXfmJ/J7zDa4hUP1fovGUnSDQQc2xzIWV8KKAIHDDLR
B5c0R3wYfe09psT5bpveFjcQwaggwf3PYXdiodyCNMzJWxFWyylklzo854NjPvXhrI520B+4Dj+5
czGc/JS3iq6xDSENbNS4mu5jLL33nS+sbV9FsPwDwIpXbmEnH4Yl6hWOV0uGD9QqPtZu9b0DPGM2
jZz8o8Bje+6xWMbcznpefeneZizGJfQab3xfo1HtSuk0Xx3YEjhPRPCAU+xU4BIAKuE/D6RAsChn
3q5HxWij5lvF+3yD2QRQH95ta+KKjBaQnMO6f8UadOcKmrkdM2Y7kVjvrTxGrNfhvIvXNyaeu42x
InyU9I501vQ0SnNsDdV4OpPZlmbt8AZukeHjMBzXFjdwUPY+xhhHTqG5DWsGHB8JgrUrd03exnn2
gZbcvcQUA+bRMXu6uzHQ5LL9SODF3RbFh9qbr9gKA+iI6aVfoiPxje5iAk7x3LnOq2uY0cz14kQR
Ha3sBW6/XKWNLjGELeCvk1geBFbaTeeaKxf73R731Tt2sHFHUAMjm1ddnJZlFF7mgaXKf17C+dEt
udGYqhanDL4aKtKizpyCzqmh0hvqy3WSDJ/aBYyvqrFgdR0eQiegxNwuRuDWscJE3FMeLRnSxNHO
bfoddsSvThSfwfecaum4G/zx8wuoD/DcSca7lI1CINLWh9a2rp08fXTj/MDJbtko6lY3y6TMvEHb
6jxO/aBJqXMEIy0GN3roREw/iWu6Gy8NLikNW7cYhB5orRu3WcWHifbe52EIHxinrZ1x8trE/mmI
aqw+RXrrSGby/YRDJoWun6JK7t3CmQF4lPe+lVU7Wzt7fKQusjjJCM5cmo3KKmp5ttr4lSwGQRTP
ULy79QY6ETeC9XHDd2t8wFKLbZy1Z++P5YOtMNLsUiM6Kui1GbZTNNefR0PRG/6zsLK4YYM5krjF
Sm5NA4DooByPg137p7EO8qdZJCM9DFMa8VKrkUSMB3otnkGqzXJZXftYJqG1On1xUcnUPtYmtD/H
XZV+iq22BWYQ4sva23OLhjQjK+iW21rpRx/DqAa7tDqHs0Qr7ITZvOCEyQuzn1tes0mlCMF+cUqD
Ak+7yt023yMjRY+67dH3SY6T2E4WroF6jBmIsl/cZCkDLD7qCzM3zOIvU2bskxJZ+KkNnI6Wv1I+
0A+FOc0qMIcF0xzcwcr8LPyuZGRjQQHvZEPlq22nTfDK0MrY17HhP8O+wUSHOSAXgg36VXtE2e83
aCLUGixWdtfZ6fQ9xs9DCWlTMHcF3v7sR9CvSU3lwbZDN0l3vU2R0Ib+WEfuGe8ENKOu9jp49iU4
SN7G6FkwGbitZDqCQncyER1qUYiHtDIMTi1R86Rpu7J2aa6t22rJ4OgkrQqPtCe6Gz2o7K6ybH1M
nBHCvhgKLM+juEQFdEcmpO5eIU3igIKltw0m0HUO2IJ2U8KsYukNOk4Ysf8Qtr7GnNUv7i7QVtHd
kJqWQCKGtVWx0ABsFOEMcg/LyeFP4WQmjX0WcqIww9YFu36aUioV+fPR1bn9kZyGW7IklsSoMJlm
3aYu++yEUcb7qHu4+gX4XVijgxVrpA4pPoRjfOxin1EKyscp8VR1FsyOadQgDUjMKPGZB4/ejZ3T
Y5wyH3gfTeGzpJt8p/WAJVowTi76tr6VHqNSUwdHSI/20U/xZNMwYtmPSgOBYoutt11St1tmVuMx
tm33QZaePHksoCfDrOMsEacOCQd3lkOJcMN2eBV2ljrWvRtz2CmHswElSVlHETwMnLUfetUDcku7
4Arr5vdJTOW5LddFmPbkhEtLr5p9XoUNZRJNCv2PBvRLoPvlNnNkCbkfcUbs06SqvnSR1ow18N8T
ehvq24UGiL5RyTEsFJTfbOkReyFYFSE0QcUJKw3y5GhbNC1GTW69zqXOPgqlFRfSuC3PIf645BQO
NqS8FstsbNF3vqiguSJCKTALjdk39lRiXZEx4zEcJwUelEsFWex4644j9TCzPz6w9GCVZhPyKfFs
Z869mepPiz2Ux4FEZIR9mwm3gUBLOpBi3KSkUBqF3TwZ1wVvDrZrBpgocqp3c0MR5Oi+xFx0mm8e
oSlYyyag6WigMfKu0PH4AWnH8w5tFTDRLz2rHTBgJeZ9NHTRjatCemv6cniHYkDn82KFI9Y8BvFZ
NAEQ1WXPYj17C3T3UujpkdTGQLS/j7LvQSX4SOfV7HxKcXQhmAUUAAmsh9vOU+146K3Slltk3/hI
3ydcywCrLVmRinGZO8yvuOjafG12Z0anAme6C0Yrci9FGkkFx9YvmZ/maRNe6cV/KPEIQhos4kYd
FQnFS2a71aNLCJdwYaUvfeFOF8yN6KVQmvdlmH9pO2NjEDf2cO03sWWR08u6B2uaKTH2uY3Gyi33
jjTAe0WRWrDqR9qUPZ0UW3dgUW8s4pQbR875vO2TIaUChuNOepfx9qcb5pkRE11kGAR/UPjQaCp5
dPrQ2SV8Mk+wTj7roZnfycCUxWEcUWF3HMUMNLm2hPpcW2f85Ol1n4Gl7Af5IQkyecWqbl9F1eLf
4mG0EQ8C7xhHHd1cPXhVj1X8zh9rIiqRtDgDpPLJHztM0FAa983sZDcDEspO5xCiI5rHn5lJ6utJ
lQOJVkELTxM95RRwnsXs0qLiV/WTws18WNpJ7o1I9ZFAdHNKHAfeJmtQuyvqHnG2Ase6wXE+3hTG
YaOeY9Hscapy0F/4NPf0BdRMO94twxRQ5yE4aEhCYYoKskT3Vz4Xyj1tqsPORTVpN5It/4iJYzgL
pE4UGQbeh1XNukR1QNSAr4x16qqxObhMijYRpKeWB5WcEAmdNHLL/Mn/AC2Jytqae3ee8q3tfeOw
iYMn5FaJbJmUPOHCADpNpiA4VJ7j3JRdHX5Ik3n5npMKVhsjxHJXCXXHBVKTJua33a9Gl62gInvY
FJ1V0BYP6x2iM2dFKzCNuIqiOmfDiTzeLVJxSqrlHZZFnyguJ/tjOVrFfRA2YDktDxgaYPSWBSz1
4xQHjGtnl74cm2mrwmnZO11utmNSyq9dQ9dD1cM7njPpqcNYWZk51F3g4jL3nfUDyTXzimEwLoWW
q+W1RUgELyjaDc4Ecm8NX3nPEd5rMPf+e/w1y6XUOkBK73WyGWRP9wFDRLibKRcMCgZVhDKdN3Q1
T46bPjMb6158RjZMbDz3ne323d6f0+SM3UuS2MU+uVG6rB77UYO2DOrJW4e5TfzdZyl6hL/zrUon
dt0h5RCcOXpwt7zzMUMFJITnOY3I3Dl5637BwRvuXAK3nNhNyf1zynA9DOjgV9niFGet5HCwVEan
NOmEdN91Arld0j3OcIdKQR6ZxgtpVzvHJCkZ3x78rt/rZzY3uO6jcm/7ZSIVbXVryI7PjLOdmP+9
j+Hl3GDPlY9VMBe36PPdZmgNbRVNdBXytlyA/BWHzp2p30lIpeLTYI1no8Bw9ZVUsT4MZS/dLzMY
w89lZTHJS+fwFXIaXT1++wMB2JwFExl/v06WbUithaThpUrHB6MQ1TfwT6vp3A+2/34JR2c4tY6p
n83Am75tWMfoMRe013CbxizPAhhcFXOHA2wpDS6EvpDF0emyTlLrUZCbd7gTQbtzgk+lDV16i2ZT
ZRQJtRo5b85NeQqdAnBfaQAejS1D6usCx33IQGGZKKTRWf25ZATzmbHu8oQyiM96wiql+BpxLuXV
A815M3r1TPE3jHLvqsC7dQAcnz1nwQ/mq4FBdFoHr985nJG8bhirEkCSlrwBEpwyh/L5ik1uZb+g
TtEpY/wxvQoB7Dx3VfjI/o2pXIy6+Tr2ITVGLaYLn0/WrD/DCXAuY0Z4i/vEqm/55cD/r0Rbf2Ff
GLLzaFnhQ+TaQ7tjtaRCBhQ7Clbmkp7rkFxOS0adAn147XCxoqXbZ7YYHwleh3s43IrzY2xnz30b
lZe8tCt7Ncynn03bICz4VoLjGjurhdYwjWRKzr0b1c9D4FT+IVts1DXiPygDxZxN6d4OtSavw/yM
+CgWfjrqWdSRKcjue1tT2fLT5JVsMKpvUCKyuEaLiqqMVi1H+XZ7SXRs6DklcPCF/5pDPyjViJva
Wh2XWclVrVtg93CYihaKZqz4IXi5eXyGyWKgICH0ONnPutyDaPCeIlsvW3Ym/hrfSRCKA8EHvkMg
rmlr//HnoH7XJ7pqJ46s3HNErWaa1ildprB7qbBKfMEIrsAWhxkuSGCetBgjens5ldqZCrlFGmyb
uyrNeTEcO1/E2owVLNVVGTMZdki3jshObthay4GZEpjJZqpSfR8sMfLMHE/tS+35vFYMVfkRY5Tw
TzuvnOqKmYRonlyn1k7E9dctn/Bu8PYr00bmZLKeXcjKSziYJHRJlN9oP3a616omZrGvEhTWP6Uc
9CteJFjaSEF9BU7hGme0JErdhUlDSYcLhFqMFlVhRJ3y6WFaMY+4ePgB2D94+X5qO27LefnKsjIC
06MWvAdBm/LkAnfi78TNSGuc9lM7OM7+0iF5jSrmheqZP0xbooP8fMP7hPLatnVzB5KQ9x+hza6u
cClU+qUMbf4kbZMFq4FDNviB5RLUEI4kr7ixPMV7BaKXZ1rNk5f72xlQcnFrs/RU10Nf9M8c/LX5
UAf46p9sUJd04jREkNnQqCY5AqwJu62KWn5apRd+UTU2fnkb/3iqEZEQCknD2KJRrjIg4ruJqoOc
jEu2I90TT7BLsyZG13KR7aLATbztaLV1v2fey1OcSo9f33H6kQlhq9KjBMnEnuFV11YAaVWpyfsg
mSlzS6X+sPLtQ1GHS/XoJcMYbP6ncLIauc3zCQklgEJqMScLmx1gjztvrMGIR432X34/PPiX4RAQ
NUYTQJ1ijPlY8/86OcjH1IkF7DTMeG53V08ubkxTDQEZZxEqeXDtvjJ/M4Vx/uVB+W9jB4u+zUEQ
M++bcQWH6aY3HJ42QWi1L6h31AsmfBq+Ka53O6enZt2bCbltosGCKVsS5rQOM1LLxoxF91DifICb
MOBBy52639STqA6z2/nEciJAED69BNmmAzRCbsK4dc3FxURPXmAN78POzg6x3dkX01g22b0gxy78
+9d0/fX/OnBj9OMGkJIigTXm7Wu6WE5rs33MG+7Aks92o85pVlCc5/rTvRq98cYNR8oa6KF4/P0j
v51v2WQesLLaiGgCd9Jb0t88LHnOa04ATGjUWIGWUO4VuPF+y1WXteP3D/f2ifJwDiNFx2VCik68
8kR/HTvVsy1rPq/0Bv9YmOQk0abnGZHgGCUFi0Kp51WkYOFAeVzYg3e//wXsH1jBX19rZmGEzUMH
YJ0HO+wtdlCOjiRRZFDjF9P1z5kuF2ufe54JmFBZ6R17kjfsLYJMqMn0xbwkCyU4aAAdzRt9iAV+
1wP+jTeGodOtTrOG4tA6hM5tiBJSMxTlEAkS43owNoBbI8IYPl/bLh0lZ9DFWU6Tm4+rv3qtXkj4
CuO3FI0jTqCnrWzn94a14adsTyaJhRiheT2jYMho7hy0S4Vk7JH6BXemP0Xp7GE45KDj3KJUB7iw
QC7MJ1UaYagTnHgTYz3ZzRNnTxZclH2mR10+sSibQfCD8ZPzymPlrwHuC7kuzWPCP8k4UnlRNIl/
1YG7esDwwJ92PlmCjcI90W88vhH2cRT+ulLnGbuFQwZv4oU08mhcw1vJ5z79nLaEgwBE29Glgtyc
E+AJ++s8KuLvws1Y4HmNJXtEggx96Q1R2uc6pr5ho7Is+7AoszyE1mxYbB0qkTZ+SZpg76DPltdS
tSz4ZQi45dpEOAdPsMzn/ptP3mw5NQR6rfdT7ibmPDcD24Hu/ZjLa0tSihBbJKtD40b8HFeiNGCq
7ep545GaqsjLZuyyBcRAfeAeL48WhUGcq1D7l1OiU8ucDSlwbHPAgpn3/Niv/K6I5WVqoBYepLs2
r+h6msTJ2KOorqZwBD5jJK6RTU9Fe7cffvyEXno8SI+An++ouIHnBTtNxidmPz9ehJAnHTImheBg
NfyyC2fAfDtWQ6bvzRS3L3rBTrd3Wly4U0ZFjoQO9uy4YDmcXKCDz6RYbxMCsKvBuqD6LbGizysp
Xuc12jPAhPnWDjwuGCT6ZuvycxefxnxoeGMHj6TrQIYc5eu73RTOA3hoCNQp5Dh/l8D6KC8cqzHW
/f7L+sb7gL2PpYItNmbK4weBjTHj19UiDgqcPjYQCqmxyW5TZk4PPEfWqchLLLGlSfI2j3regt8/
7l8TZ1g6SAeyDIc8PiAE5+1ug/9HlEk0Mg8taRKAOIz0uGu4/fwNBRKPyF+WfSbPCB42IcI1AMRE
/q/PD93NG0wOVMBzrfBDhnn0G4hx1Z2yPPaJpBAXxoC6CBFdJYvdfDR8Kb7//qn+y0scQwuCJofE
T+DI+eHL+MUHsMSzYxG1Rtgfo+m+mTnmIUWED1ChGZq7/vy1SsH2/s0L/HY75xnjjon4J1G7MHr7
xJnRZJBaUQhqL8qviAoFC6vWOg4ta/UypHKw/2bd/5d9jufJfJ0sE64dxtdvbDQj311aSxgTwnaK
76Y5GdtdOrnfwAKxlPz+NX378XGEzx5jQ7X17MDGQfTXt7XG1BCbKafWNOaouuHWV1gPBISX+vX3
D/SfvXlQl4LIhyBKKoxw2a/fj6xPa095INrIHxevvo9rdoOPjj+IhwZ+vYqmrz8H/r9/XL75bz65
wFE87FD+iqzmNXXffnKzhp6uxAaoIEx5J4TWl9kjmUUUpKxpU/Wa4KsMi+m7Lxv7q2+Zodw6eaQ/
A7iTZm9RjvDVaXLl7PEy+FcFE6aZBuy4fAjxID+1dVhdxxPqFyUyQ/4hZlj5uZKOMLsmiaIM9AMO
hA2yKEKXlC0I+nQYPpdUmWDpoHnw4vPhowhtjOfPrj/QFGjlVpdfszozguiC5hWUiNUdF9uZzszu
6+h+sgFlMWtSqfxIKR+GyG3mddRybQIrrNxj+OP+1XMwsLYtgxbqtAaw+GeDZtJ/ix0ixRudgDS+
AP73QsYt9WCdMGSwamdebvqN6qmVYJS53i9j1fLn9Q/xwQLb6NyAEVmie28gdnZJsRfXt8I0ybsi
TG3GfMtocPTTHpRHex0ZmHpVX1XciRwNTcars8Zh44yX+1S7C7aDyMPMsBCQ2JTMn266QVXRQS4e
CxlIPutOMz9+T1fA+sul9MiVzPS+5qZeFRgKi+9gVRBGb7BxoEnOHBJieJlHvyi9buvW+D7sevhe
li7N8OQyUjb+OQIXpUFmi2vt5yiacMPMrlVQik4EnGYUMOJszzJbO4JggcYnCBLuR93K8YNPLJBz
iBX47cVqXP+qVqlHF2qWR9RhY7s+qnxdmfDieyfGmVGwpeWRLRAokwHANo2DutK08EFIGn24x+ue
4KMeKda1xCquf4oGuSdrTbZnXN+qOOJM0KaS89jPv8+kIEqvBBmc6FoaFQERQdL6OPkNyYQomOhG
mZc42BWltiBFquDRw4aBuuCJZPmEbaK4qm2rARvVWnC/Dcfcoz/H/mGc49Ecyph401YsdIHc5DUC
5UFVRnd7XAIVzT+jngcafAMM1T4GEIpNXJy0u5/2iEXN/Mp1bdL2GFRr7qqc2TqRR1t4YIrvCL0Y
P97cXEmXYFegmviqmac/acz/yED62FT8720T66+1CP/7Rn5RjW6+m7d/a32g/2btCcAxsfghCEBJ
4Ihhsy39shr+S6b3/7zO3+SvTtL/9L//6SxdkfA/naROSMWCg4WQhZMbly+4GP3pJKVHwSYHTLLd
gxnO3YSt608nafyH63H0ETa++AA3Zuj8Eyep/WbXBYzLWUMQyGPdDmLKG/66XUypn6A+mE/Efdpg
7w1lAJhOq1QA552KcJ1tNdCD0DihdSi6Qi4g9b1S0j7WquidJnpRwnpRQ9mqT7z9ipsP6UAV7lQZ
ijndkS/xwi8/Xt1/9In7f66QI+Q9/K/NyD9i4fLzrx8ittL/sCN7fwS81hyNxHruxXn6Hx8i/gWz
mzi2wcpDoV7Pw//+IXL/iCJ/RYnDSAixj/L5+vND5P3BBw77CeZa7vd8mP7Rhyj4gUL/5f6ML9hZ
785Uovq2gALxZusPkTHJ6yYEEzHzTMeZUXm5cZ1GxOelFHNEgDIF5zYNsshu4MRgAsCco/SZyGmE
lNsG1JBPTqAeQyR7khfFmI53ceNnKUFAmrQkBptORJfW2MDSNsyhnJJSbacQsIg0KdtNV6H4Hwon
VPkpnFddrxV5E9x4NfFYbs5cklgUxf9l70x248a6Lf0qhTtngj15BlUDMhpJoQj1tuwJYTVmz8O+
e6N6jnqx+ihn3ZTC+iX4r9EFbg6MBGyJQcbhafZe61udha1BmTRP2h1SnH5MaBKD66U7iwYZVT7J
CSmKJrhje9OKlO+zEts4yDrsgsglnYmQMbyiiJbgShq5zgQNJLXk9+UoXD1zSDGhkE/qlCem0ka5
hz86n/0k0LE8UCIVwP/ssa1QkDgs4W0cVQZqWRtPrK3GJbGLiEynE7Mws3sST/WDGSF5XLdhFl7U
iL5/ROga7mXYuk9loAve1cmie0j2UZ8imeg0+z7QueTXUCPCzEtMzvr7iaij/GwguAvbj4S3S6OP
YIRTk6aFvDHmxG5XczkP+jplR9P4Dh6pea32EaHJidW5X1AgQxJBodnNe2Ao3bmwA3fkO1Qy3FrI
tGmTVUHVXJCDqGZLSrPbIlXQ051OXRd1WzOM9wWBkt2mEm4EKacfi+ALbI3e3Azw4/KTBnsJiY12
lRjrKm6qh3oqpObNFWK/yC4An6v6ZH4Zcqv9Rrq0Yq01UGnbDhhG5Udl4T5CnJU1jjmWzS3uCwtF
C+FspkeSCaweivL1LrEsZSHAdJO1qXHuT36KDBa5xmT3lEq7HPsHVREqT1Zjj71XQ6M6ocSnPEW9
QudsRIO004ImulbauPmJKuCujUNSNqOGSdbPWrdkK8kG5aYbsEPzgFIEa5k2Gj5onZqkrlk3vupy
TJHvmSrQOGeyrOuO/Swpsgk1JHx/2Vx6zMNUJJDRNOQbjPl4P4KhRCFBR+tRb5UYDpfRco6YbWu+
qjJAbN6oaRQudEOSf5MVPQZj/Aj1c4RW8BEZVXHhsHV+iFWMj5smXML+OnST/cru4QjxZzx8d3nz
K1qdql5vAzXo6DKjRQCuTMD1D1OxyovesBaSTwUrzEt76bYrlV6PQIBB75Xqb5zIM72tYXXHqk6T
ObQakDvIuICN6vGszfdZGgaP+UBG+RagrA7hC20Tkp0uL5ubItTNaOWg4ou9ntLZpZZY+jV68/R8
UZXgdKtT9amqen3eYBoac489q3vPztK+au1WAHN1MrxmpeZAUM2MVp5GYBIvKqTlqZdnEIN45Zyl
7tu64TPeVjppVk1mBX85IBdvKpfMAMtYXKvBOGZ3QxRG+Ap0tC53iczCb2TK8f2ILIlNysIc+FY2
ItkACXKma4BNR4lb33ArJiktrPbCTXLaEFxtHTjJ9GWeBiO66HO2ioxDu0uvqefXwcpQFZvAYTxg
J6YeVcPWpvCNcLq2x2wNXqtGQFFJaA6khue8UIC5sXLHrMSeCGgFkUTMRsNTRAeowCy0xWDXJ5G6
iQmj64ACpcvdiViRK8WUPR7NrI/3jUJV1pOaLbAozW4ZrNzaCOzNBCrvm6I68ltuVjpCM/YIMOMq
PcTZNrKbpJruolLMurAF/4VH9yIj8/CBU0i9K8eQNMhQWEXL0Y8qH8ceeuEMWBrCU5BnS+yPCc8h
nmi6ryhL6eoKyRfuWcPArO8HJiHv/mS7ybB2nLKMLoJIjfCOdSlndd0Jr+Mq78nNC+ZuU+gVc3Jl
8hW4U6bkWO+rJt8Hs13IXYuaBVHvlIRQblmDOsIgrSTf4PBqBfmKefGdwHAGRReHIzGWlXCuG2Lo
yOAAGWevspb1jmE9xt/iWI07v25gXYPq0+Jb07Tbxpux3J4FqOKbNaobbM6hiWAXviwVGo81Y1Hx
VrqFvBTbf8hLmimYUEOJ+F4mev4lbqKgWDmtCi214g+AeaNaftFj5DZ+3aUMvj5Gd+dnRY6oGbpf
6GcyiFe1naBXqbQSSZ7mOObTKGKElqz1yTfXQsVUnJpDYw0DopicF9qzo1p7GqgU09efY9q72uyc
wtfM+20Q6+nPZNSzgzXa1h3y5Plb1un1Y6QwF/pQgO0nILMK9Hmpql9GSX6NZzS1/GmGVgTpzJG7
jCzu75gkur2Atiu9KJCG8MoqqeUKbyIG/7iS2vWEv/orvDgMu0jQUuEN/PR9UBkDJ1ahz9cpvsCf
KcWBM4g38SINMdvtkCVz5yMAFKgzSHT0ElXFd9LXdPE9tYok6VFRr51ancOY6YaUSMmZlyYmZWro
wTYjab9FoLSA1xAQwHcJzLbamElIlLU51gMHNCtV9xFZ54/NqJDDOValgWsiwzV7hb0UZkfzwu9A
wAjLQwndYaLJ/4v1YaZ9bPyAfNJG/CByqW4HQwRb0DznFvpG3R469zwUWp+e2yEtVVaWcQ6KWzsD
xr/CZ4OOHpDZGNDnJMRz8ESYq0DKFCtTr2qYkxrc0hpxHihSyCapbcBDw3yZ7Yo2QpTmzIn26Ljh
MDxpdE6qc5kFGXkhL8SV8YW+Mg0YaJafnBBfT5HxEGZwcX1DnXKULVR7iLWH6Q4NBtWHGpw2JDpG
X5HAgSVslKZIbtupLySm6gREA7i4EDCNzSxPxvMLsUa80GsiqPfB9w5tNo2jF8KN/IW76X/Bb+Qv
FE79wsWpUqYxD8WaDi/nFzynFzC3Bs8ijcQ9F3EbTD9bgcn90DBB1JvWyN16H6ehrPeIsRJxGlFP
g+aTs7dAojq/gH6ioeycHbohwObmHEqQub2ZhQ/0csCsgOwk+nBMqGb4EHf5oHrUBfCdg840Rszr
oWE+dWPbZWirF1iRYwkCohb/t7ItXoBGwQvcSJ0YuycZLBt7U71QkBimEJGM2Y61LzSO9XgbVg5b
YQayNd65fVKA/7GsgZoc6W6V8w3bnnYPH37Ut7nbBT+xrhn2toDvPjFLpEgb80DF3qrPDOZV2yNU
3bhV77QnBSaj6ZRnnnb+pPZx4xOFWrUXiAfUbBclevessI3eu2PgfHeKSXU2GtmS8UarmwZggNuL
aT0UcaH7s6MFMwIpO7RWOJaXsPa5l4cSF52xnjoNtYK0rRC2EjeW+Y5iEDPmstUevbp0qgfmhLjb
UFFzGeqaGpt+aAy9e0E/h9dcczNDrk22HRW7tS6kcBLosLpt21V/0uBP2cGLuFhqRvT71+TGVjpQ
6givFtVGwsljMI3Zlg2CufCURvzaAQQ+tHSsm3emwLXk8apWt8Bq4mjTAVSy/BqtaOPjkhjtdenE
yXVZT9FPtGVJ6mc9KQqeQHm1a2FUALJmS00RsXDM0JN1A3OnqexBIMTPbfdMQ9bNxI+o5quilQvW
EpEmml6jJkm7sOixwa0mvPvS6GpsNoWFlYPt7dTJnTlkxBtNEGGlPw8K6exikCUOY+jRBBR0XVrs
q7EGeihJYNd3SDMnkAJGrURr+nt9THdXGxSE13wLAE/wAq1NGlQIt/hlGWSnKgr8Fk5z4yXlVHS0
QwACrwbabmi2kK4+oofN2EU3kXwOy5jEU9TGVfJQZqU51SvAExwupiYuZ6LptUbOfiUdonOAPGC6
AFzZtx36rtlySq3fcOwQVrZykDFbmPGBmQbraTJaHesGepELdNhGcDYXbVIfnBoUzVdyDsYugM5P
a20BllLwuGXriX7SC6l2tvMvUcAfVQb+ZaHpdZ3pf/2Xqx8ISjf/un6AuaR4/gFasWl+dG+qCMvP
/So9KZrxF90zA74ctmFWyCW06lctStHsv2gWkIYCLY7/QdzzTx1B/4tuAlUoqmAaCvRXdQTqVCgw
HCI4Bf0T6hV/Qpd70z6wHNCllCQMnUgFtKmwMY4qURVJNVqQXITshMllaloIRMCJ1W3AD63LUanv
VPxdyidtpyP64q/rIrNBuALYjhYNz+R1wwTzv6z6Mr6IwrWpyX0POynKUTTXw7kd589mpq+bYEkc
N9L7V9/QO5bq9y6tU5eh1WaoWMN/izgKnCoDnHfB7qGGpldWPaa3Yt6gwNcQOVdOFO7dOZa4zTqV
aGHbHgbSJGo93HzySZau0D8FnJeHYKqUl1zdMgwanMvfv2r5EQwR2rBIL5bTAuojio/ZqqFbHnnE
tGE+dhE61avMLrQHIhMa4qxyzvu+JrK0ZMJyo52eKG3r2YQHVJ98Q287Wr8+GzV8xiumeiGMpWP6
6rMVcB/scRaHKOloLpmZW9Qrcqzzu2lsx2m9aDvkDnNeUX7SH1x+8fFDoVvn8B0tebMLHeD1ha3J
NfNIhhcqY+BBWp18GCW1fkzf8dkic/zaQyG/VEQlv6h2Ev6ayv5l/tUy7n67Ou3m5Y4N/B1Hldlc
NeGPNuKQhHX0hbNu+4BtO9qErf5ZSurbxt2vB7zIjDggUlSmIv32PvH3jtWsBIcgMtRF71idaHmn
bT8eYu/djkUpkvbgQok9ToYkjIN9WGAcwsAs4YCF490Yquq6rdr27uMrvXc7Lu+xhX6JSqlJRfT1
15b1OtkyRoq1yu5uq8auLoiGqU4/vsh7t+OSGqablGltirNvL9KlMNubLL4oCEnBu2RFOIQ4hV4n
sp12H1/qvfuhQe0YfFNMwcfvJpHdBInH6YVZz926b2nN+XnYdX+G1P01CgCPUry16FFZC7zi9WNr
xcDOKY15WOl8m+SgNJtlV/bxvWhvGQMvV7GYPQyDt9lkvln6Ea9e5qGUYTm50YXk5KCsKrz9xaZA
sutTEKrv8cO2N4M+W+qqGFvg5k3i5uQwlTomXGL8yDP4+PO882wt0+D1WvSDBD4c3TTQdCyXmXto
2qI+TXGBn/RKOq4/vshyT0dv8iJqgN0Kq8NEAPD2nss8M+qg0g66DteOMnnndbL4GmXpwyjqT+I8
37khW2fxhEyiWjiOjuYs9r45XYLxMARpeAouDsO1EVqfLRfLbzm6I5pTDBOKHOBQjhOxkwLTOYEz
BzH1+lm+VG7yuoxWDC6Jc4mebxXo0OwlzVrIeIl1b9kI6mozMc5nyginGM2C26pqkxvkmD3SYDiR
vqEkybXVieKTmWd5FY8/LEm/NNPQ7wDWPXr8ZqeXFf2Cg62TyzOTi/PAQaf06skUyLRCFdWyal1/
/JW/s3SwbvxzzaM5qI1UvPutecApQtk2hk/tR+OY70qXvJPIIJISD+KStKRZ2XRuN7Zy9fEHeG8c
OAZhw6pGf4hi4dsx15XU+phUDghqSFFT6mY/RlH8yWA7IrS8vM28NiQoajZSJTzBb6/SSCSwRase
2FcYxrobpY7wNtJMPF8oI+6tvIm+KWXT3CBsY0dDxo9L6cN2i7WZEFexynFeo2MmTyX95MXW3nsA
vHQ0wOxFVXS8eCPiSEoBt2xpsq4C1KvXGtiGB+pZ6EvSOv5CyQlEZ9NQ32YdXyrslraO4j7m/4S4
jINR+0mpdfhkWX/ZTx4PR8FGRmUh5AVyj4ZGP1tiaIR66JA+nsEw0xN/kWOcNX2DKMIa6R3UjfyG
NUjuakzPX42mJYIlrhq6Vhl7+LUd1vopUIkUt55S3v75wEF/aQjGjGuywL39Su0SogLHhINSW4AE
AYJ6Sep2fwQTehk3tMhR8bkmXbXftF7hpIXUcPoDjbM+XVWtGd3lJAZ48RyAYiyQZX2yXL+37qDa
A6DDhk6lFbqs56/WnXLuaTlozQFzTrvT2pRieEp4V20P+uVQF6OgNLtAlid10PZmrI0n8Jf6m2A2
tH9jzeGV1Hlt3CWn+LjlnkqQqZFbH7JQAYQbdz9Vfcw+2TO8e7/okNjNGfBofktPxUZnBGnUHPJa
t/CD4LemRVhvOxkZ10tiGUtvhAIqDwOJ7HQid86fpzYiw7hWP3n27ywWzrJtsS361CpNprePvm5r
LADE2g0RZwUq5d9Ig3geXPWBKBZy6OZt4xifLVDvvP0O05vBAogUTX95PK++7hRGXWPJ8mAMBEso
ZY1NPTEt39QEvRNTOzWLkv7XpJ+P2fxVWeZJo7uCDbhuNfmdoC/3k7f+3c+zTEQMeYvdxtGyPNMQ
IrGwOBByWZ8yvIuVIMX1k7v+/SKCjiPrzssOwFzkA6/HOCaHGj5idchHPbqjXdHcapG0//hOMLIg
iUFhyJnBtIy3F5GAX/PKGg7YLOtHY7DTs5k8pE/u5PfdNRdBR8gbi0aTCeLtRQpFSMWyh0OrDjpZ
o3N7GsxzQURvb5Ei+/GEdySBWSYjDiWGI6hvmIhunaPxOYEchulHxSqDb+ZhcwmvotGKvxjNiLt0
GF08WWVi3BFu2J2OnFx+ILyKzoSh78Mms9DWO8Tr0fwdccMP7ZRiYDIa9IeffM7lwPd64eBx41Eg
zZr6CDP0b/MGWk4o4/pBwlU28LDgH1upoo93lmXHhe82VgwlVeDE8uyB0q1nt0j+4ZFa2R+OgeWT
LApdtLrUbMDgvf168IkTB1dNBxu5gM82NKXuDufm4/s9HgPLiRRpkqWBcMcUoh5tzSca9gqRl4eh
qFGIDMmwt9XRM6ciOXx8oRfJ+NGDJa+Mcy87GPh8x34XtHbGAImI96atr2bFRjsCh9I5iwdhbJCZ
J4s+wMHmFV3VRR9dEjSmPLeiEmdUv+fbTz7N8gJ98GnE0bk/dsLQ1mV7iM2m2bOIFJeVPnSXqjrs
K8W011U4RXeZDRCjw51chrLfkM6jnTh2qANU0xVSzT/+SMeb2Zdv4p/ncxy2Mk5zTFBpfaCETYeR
yfYJPmkGOtNuPEhfwDex76zTlAQick3/dFZbrq7j8cJipmMVEkcbEvRAZA1azcHJtcF3K4rNMULU
Tyac4zPCy0WYagQ7A2RUqv12RONOreosZQiUrX4tMZtsBtrKej1uGd5IdoZiPP/4of62Qi+XROnO
dI3viE360fecKTQBRFsdmsZV6WUDADvPyc2+cSG4hDzltoMapkqSXgAVXCdjHWsrDs0Y+wxNkoH9
ycdZHuPxsLNQmC3ddhsQx9GUa+D5sLSs4cQSit3cI3UG/GsipQ4S5Z75TfNsjhqnojCRoQgbLA9J
ChsOBsWlzMvqxycfZ3ngv38cXnxk7MgfX5JIXi3gdLpcaRvtoe0nZWlkRs03DfQDeGh2lRhQCzHs
ZYW9bz1SCqLP65T2cxlObXWmlLGg32K6veUpQddt8a3S11MyVevPzLxKnz/5rMsCcfxZmZiZEpkM
2eYczVSsGqocZX7onSKcYSkRMu676uzyfQ0gJFFbt8De67CJKl80anvZgVh+NuaBky/fZG5/slIc
7wOWkbUcy1y+TdX9TY1XZ90Y2n150JRqjoH1q6hJ4GH3/86QWQiYuBkcth320UuTuUaRYHjmvkl9
81DUaiQwCyNjU5UWrh+kuTwtKolahI7bDKcxwvqwKisjO8RBSABIUJAK/clk9c6ygauDk59usvH7
7UMhQAn12RX7xp3EOV6I7KrXoug75uzh5uPv/Z3HLBZLEHBYUntYBt/OGU4UmCld9r2cnPHUhLS2
HoFdfDJNvPMeUGU08IEy+1EyW1aLV++Bw6Y86HR3X9ZI5oNg7FYF5eIrTFA1hoG+yE4+vqnfehKE
CLkCOSkRUJSr3OP9XTEHwAGGfo+7qoHdUyKln4uhKL3B7cwC6M48qrgwBekeIukzZJ7aMD0VfdDG
n3yTzDvHLxZ7MvpNSPc5J6N9PXrCnJ6isevKPYHqwIXSoa/CNRFs7f1Yz+LeMtrhjr0d3YgoZff1
aJqQchBQVm1zOVK6Qk4YmpG1T/IgAOwkHPixcxCJ7pQcPvDMuiZn5auqNIAmpypTz5TOaAi/6lqe
bVdbHTKnOQ97X7fb8aDNZXpTJVb1SD/AbH0LdWHpE+sG/c2ZCxMr3KhE/drKHeWBGN30CvxMitCT
NfGxheFwkMM4PVp2AwYHGQSUI1IfnJNxQj5xGubp2Oxbux+HTdVZ+SOW40zxW4qh2P+MvLtuTK0O
fJFxwvC0Tg+AwSFogh6i6+mTgwwKoE6vKdcVvfvC7/UGJiEY1eQ0TeTwrSygFa5iXZmlL8kqrlZO
bxjfNSPUURuisaUhO8/uRQxviljQ1tBTn75+0UHbFV1Hu9zoTtqCbhVM3SRyBLImO6fQM5Jzo25F
KTTC2l2kQsgU6tiNHyFaFKPf4Nsyke2ZrCf6AN1zY6QuEX5S1G6+zftFApT0fZRiH41dBypQwalZ
WUQGnXtSk5pp7RdqxQwje4zHTdApYrwURe9ujaDhnwuzbruTxgi0n0Ba1YW8PoywOaEAzR5kk6Hy
1GV69txyyEMIGPV8yA3Q5wvlqUq9VuKDRk2VjXyBaUZaRKAx+9/BOcBFjgc4vdV7q+5Wglg+8oID
SeMdCDgSkgr1ZbU22hAlHNAqVHyzCOsroh1YNnU7069s0re1g9mAMgWA39tkkVqNlhEp1XX1CRmA
8zeg4KHrt3qEzxIdbBH4iY4nk+WqixqSNWLtGQZayAFIGb/LDpDpWaGCd9uGZlA/SjslZaiKpyL3
0XNBikzDVt60KMya1YSRDr0jrXfNR5FiXU5IKq/DuWIEqVNWNV5XlahFAzGS9CZrcGArWqGMahGU
DQlPjYsqa4DCO27kVGghVV6jhzpdUkpFOj0hPuwGbRLrEA0idKIchN25npEZvCplEv4w26hVN6FR
ODfSnsZbY9LtfGOCM+w3NLzGCBXOmN6qY+OyPqp4vX1Orf1lHwz9lSZpzHkdSz8JuaBOn+x0LImg
74W+zue43zmWUW6NDN0p4RHNiQyNyDgFtQFPoxKB7Q1Dmdyh8UUmG3R1dBtXhXaOCFbZkf4bFZhn
NXTjuVsCbJBK0d62nYgvxjYAPhdHcTUgyOvaLy1R44ZPjoDI1t08mMwhKAzDVWnCZ/21pP63fOE/
6E2+Woh+c9DcylC+Vi28/PO/Uex/4cGhP0/vkC0EwHO2V3+LFnDJmHTsWa7wqS7oCYut2f9zP2h/
QZN7aeijKDCpWPyn+8H+CwIIOgf+szVakVQE/kC3gGL9zTKF+gFHM7+fNYqkPX7f0f6vVInwcpKf
TszOb1uQbXLuJIBM96S02Q3KIVHPP0pHTgdjSQY7jxrcEQRXiIgwMC3/CekHYCmV8OASzWDwJWHP
8T0a0vIOVHukrmGBGKEHJNIo8OWperG2Rd/+kIpeGZ4yoJbwgH6ElSc0zDZeavXdRdkiYkXvG7Vk
7rgOdIDAhB5tZCagPL2q1XI9KZVBwlpjTo9FMNXaV61LCATBSCCibQiwZdzbbhqfihlrBZIiza7u
CqZGsagfNfvOUEjAW0MvdTcmKOxq1eOcoNfgMK3CjJGlZqydoZyE58hI6U7tSethO1VCapsRIUHC
ilbWIH1C5gGmddM+V8Mw3xMYl9abxJGtuUr7ybW9MWrqByUZ54oEqzZBzZzK9ELS2NsCq43jy14z
kwhrYKDV2RqbrZHPG6KNe+A/HewI9NwOqVXEqfRiNXcENLF4pVZwPsUl8y06i+420yzmDaEXrtjM
1aQyB+gEMjRPMiDs3dcUu7yzmtE6xAUpENZCwLWZCQw97K4c8uqeRBgHva+CWPlptkW4wwc6osoC
Ar6uWshI9MVSYGwlzKocXlH4RFw6KlrbQYK7Fj1BuB6QII0gbQnWxBuKpL5BYycsoJGin1Y14DwD
LXAK+kjRxRydisCa0U0mCTFVcx71XtiXWFdgcSsZSSRB+LODSEA6XdoyCuopC2rftpQewTbWWfTH
1Vw9Nb3bRNuBWirYv3YRtSN0g+Iwq1AA0ME14i7JYJuA4VvimWAVIsFOwsFekZwb3DfkmMe+niXm
DwxmO1y2RbnVoGxgNAk69ku95Maa1IRJOhjZjBnYchZWjqJ+1QHRyB2elAYfDij20dONwbmzDfS7
Ps1oMnuC1okm36hJ7rYru+lhcumAWhsB7NXX3TrM1q1d2ocZesLzHLuJA1ohllecSmKI5s0sH2Cf
DbswQia6DhajycrAQdIQZ5UV2Dj19gGcmYn6McqdZ72P4+YUQ2fyEEIrviRmOSeoxMEcSzwZmHWY
WIqCU6O0JzZ9PecsdHdkh3tpZIenfYpzFDNJkSQ7jCK4MDULBC6Rl4VyoReWySZiTAbcyOxcT5NZ
hzaFuEOC4ooiPEfKiCmj5LDql0aL3qftGr7VqrWz72TlpN8Q2MjWH+N0yVgLzfoBw2dueoTUtatE
ZbkES4n7+MSVEDfWAkW7DaRZFwoRPAkftSWe/Ab8daBSdi/bh5pzEhGzmE+ANsIt34qxj8i5IUTL
2rqDWuugpVSt8YMA1YE3tq1y1yL7Ufyhj4PnDDxPBTEHgcr5zLE88wptYagIHMxXtHmjvZmVSrFK
iFJ5HkmIu4sIuAK8x7gHG1jm+XU4NaLzmnICQJ7o+MH7Ws1+dF1UfWfEjOpaTVNXnhTMKJgwwqA8
c2By6Z7BAfdOR9UxeLN0R9s3rWLJqtIKZWfiZ3nGBGQQ+RT2xBXACMYCn2XlwoyIinBdAhRoThy2
SxLOWt+jRSUma1uIKIOuSM7RNrMyOz21JVXj/17hAfOdPv3P/0Df8NEKf/1//jelOlm8XuVffuTX
Km9ZfyGEo6aMUmIp+S9dol+rPH/D2kqhjMPgSxgLp8S/13hFV/+CkkF3iWK7TirtIsP52+LI0vkX
NUOyarG40qqwDeNPVvmX+tc/RR4UFZppIxDRBD0ltDjH8kTdnVvQu8QJFU4aKQdnYDbHZF40yqof
qahtjElhh0wdIGFJARIHhlsHsbLTahNdMe8i3DwjIJ9sq/QSU0AwF6I51UadVKMeKUR25mgKXanS
isiqc6sBjDrbngxqwMLuxKYU6ZdF7fBGdVDvMs/UJk4IZBTVT4C8YcbmVWdct6TSoo+rS6r+TSZI
z4sHTGxmOJAb0hvlQjyWjyEE+gezqOXTy3f6RxvY/2rKWn1RiP1rZe1dEbfPT/9jh/TxSeavh+/L
D/7nJpWeDOpENqhsLsXS9f97k+r+BWIEMBraKppmmG7/2aPaDF/s5UuVhaINiUH/DF9T8Ff0eFwT
OAL6vz+S1upvd6gWxlxktRQCUZss3e/jQsqcB9IEa5T7m+Qm35fewT/ZXe1WP8XqZPg1wf1L2aKu
cj+vy6FcDAKchoEU6/zLzfH3r0pWc9pCdey0iN2UM+HPsWXtuAAPsoZNQakIZTulmdjB1WrkKq0j
7YsGdHvjKqV5mqmBE9NoCN2fQSq1n2NTyDMcuOHplE3OZsydmFi7oSSrjcy2G0jy45ayTnmpEt2y
syfdvF9qFFspwPN5Fvr+AGPDpH6Pxzb+bmuJE/tDqdhfsR8XuN3MQseYOI5gdSvq/6Rsxm5vbMEo
mzckwXXiIhWFTFYtLKXCm52RtL3Q6Mv+FIcOWWN5iv1Q71xeStnqfU2G44QpDWeZeC5hSQ8nbYjw
cR0EHI3XYlK1cYuFkX3K1LjETNTakmRS9JhYN1RERwt0oNm718TWABoP0CFQWgxyx/HjvsnTM9VR
sEKkXUh+aW6M2yIfXHEXmERXr+ysCk9awUF7W4sx/xbJObsYKhoexHi4Sn9SuFlDucidglVJngux
bthY9rnlBnCj5jDDGpFno7PNDTNYBzqcLb8YQuc8kZUjfURATuYDL7N1vB5mky61qOmpJcQV4zc7
Imtb9tKpLyP0ipC1EhWInllw+vFiZcpu5CDsC11fKMljIdM9kyNoVCvKRm2jV0LpcROZxTccpnF5
Vi/MDn+aga42zWQ8AB6y3asMjSIeoCjhA1tN0+IqAa1AfBBOI69No/LCmc2iu52p90BxFWVRrYWT
M822xFY8qFo3geaOcKJbWAINbAmYsHd1UrvfIpLcUmzaIfDuuZnCExSMxh2i57jyk1y2V+QGGfWK
E118K1qHKpgDJOlxKK3hqQeDfy+nQd2b9JBPKqr7u05Jc5RNYe9gxxC9C/JHtedTwY7oNhVNfs1e
q+pWw5JNZ+RRtTO7EDIhBUEa3lleb4D0TzOxkRIKfTOE6Rep1dUl8bWZTcFmaEge77GtQqgdEq+Y
++CHlcfjo6yUhkgK9NpoPaQKmgEjRr9KaNlU6y5xKoiuuRb41OCKH/mckD2YKMaXSuuEtcowcDzj
5yVwt0wcYtAjmc8qzVfnRxhZOhxULZBXcW2V29q1iDTQIlwflSh0jqAAbCmDxQLgNz5m4tBBieOi
7Ywg+eEqGAO38EKLTT2MdHKpPl+mdlcMm8GCW+zVMAD3dLAFQZtTw/lnVsPSYgdmZXuFjCV1U/Da
QmXW0tDDsoiZ5NWcfvlrIX8db/a2mE8xmPoBlWYmaBZTAt+WGfTVpJVraauC+0NhVa+oe57YdfhJ
Zf3dK2ByMEyd849BAtybKzRNWuHn5ArErtf4xtQw+f+8wtIaeXUPpIUPRl5yhbzyY+7BaZt/5wrL
/ofXiu6AddQk1OawYbhgVe2clWKZJ7g7P7mCvtT0X++zOBzSuVrafiyIOjaVtzcRlgS+GAkohayV
5riPulK9mcmJ+hqHpqLtVEBakDjbsPX11C32hRkHa710sr1mhVa1cgFi48Ybu/zrWKEppgCtTvN9
rUE1PKnGota2gRWr47mqqAlRJ/gX9E+G0tuuBbw0Ro/GVhS1O/tOcawnIQBzrOzK0QjF087V9skV
6ZkpVQK2zE+u9LbX9etKi/zCeFHS/abDUBC0RWqmkCc5lbdUtpNd78xXRZTPq4/fjvcvhCbQfgmH
O1YWzRmMC2pRumd2pDFDH8Cu+yUWw/3Hl/n9yaGZJRuRLT3f/W8vIfGk0p00TI8qvnCjVyWuZ5dw
YPtEGT4z3yxD9c04s0GiaI66/IHYiNPBm5cFEFlLzYXUks4dT4tkUyX0MshL0Ztd9JmE4ajXv3xR
DjelgmJBak7FcrnxV29mahcNnMTI9MaccC77C9QS1ggBkqRyfzj9dR2eufm5QdHp4weqiRdM7NF9
YuxADm4CzqdHvezWXl16oMYWlvjvPFzo3a2j9cgsp1qQxU3ua3hRDHR2iIvJnCc9U3C8tsV8bQzk
y7fNSPaQWUexPGGhjy8SSTfGT+0SNzqAU8BogJ6Ve9oqxG5YpZr7OkviLtG68m4SOqMFDnR7GxAK
BS+1Ed/p4yQUg8g0widqVZjYNTvrSITLgdatY8OmNGKGpMj6ZMUb50mJ7guaBf+6sof+ISsJBSLn
SqfrV0KdxE6o2evMatxrq8uH5jpsHbPww8qcx7NcDVRjF5aD+kB0QHyZpUFD6pARVJ0/2Mp8ppZO
Y5KaIuJrowufWR/gdY80vKATQM+ElT1B51uBxNBuhsaO9V3nlrp9RvRidVNhx5VIcK16Q1xQ8xRP
YXtpAVw7zcEvn+QOhSkTVvmCeZkiuWrKHqRG39nG3jCHpmcNFqXqR+jlIZP0UjFXLR4TdTNKrXxI
YoXOytzNJRvPKc3Hi3KugOJgm833eT31PzA7y10VVgbRz5V69X8pO68du5Us2/5QE6A3rzTbp3eS
XoiUow8Gg55f32OfvsA9SlVL6IeqQhVOJTddcMVac44ZMKm5N5TZxi2D+ovPkDPSJsqpKGvGsoxh
xwOJDdqp2U3ToI9P2VJ75Ch2HXgRJkgtzE8YdvTJ6LFdu51pT0+l7Idq3PeYo2HmgIJaY4tJ4hMc
vizHDO9Xn4MtOJWsdwenXdIdmlbrgcIweJoFa/jeyNJd3eQeeZwacBN2O6+aa6QXPNjdgDd3zC7E
EIv5xM00d33nLfHip9NpbKFLhrrKaFnZshTPIGyueXSVu0B7YPm4jCTiIjgwc8+5DNlc7zff1V6l
ueGvYFjZJ5NbjjZPtavye4oHL+r6svN3bukCYCdpTgEhmjZ87VDgGZCp4miSK9w+jsOqy92Sksd7
briUd0Hud0cQtHw8hCAO4rni2bm2nUtmSIx2m4pape4gCz6D/mVAZGbbWZH3Ey+9nIk67mEl6KR4
t/4uW1vCN6gQ510/6F596hCAQJrpJqaEBMCBCbubq6wvv024NMlOWNJBO6xOUM9PmD3K955IgfZs
Yeg+1mITRE4ELXnsaxM4z24lFDlflujBNhdr48QdfvAv5MSWcojtkZZpPPFV39vsya5g3qG2mtCg
nXAUSnfHuKW+fBMVjbAdk/85tlKL6Ax7DZ5yckF3zmpPBDlAMnk3azvf2Rrp19o6q/sFZyPlsy1J
s5/tQ6k3JlRfzT+USo3vfqfPiZMVPS8XqsEpBh4GA6koOkKKyDCZDv3qay9EOYLZFjOBOOQ1jPn3
dgz8R2LXCi3SZrG9KcuaCbiW9fYeIOFvIyclO82bJ+fUm5JAMGRA16zzdPgEWN1/X1ecCaG3EMum
ucNwP42AIRzm3Ftoqq45FS5W0ncP9KSBp7/QkjHTgioWdrrUsTSXjPx67I/ktLDITXvioPuLva1v
rZD5e6MacQFEtX0rC0BI+7lpyABjn9/Be29y9DaLZpKdoGRavFzpkVbY9EQ2OfD0FZpN2y4Svdab
n/PQ+XElrTl4hK2g3L1OTJJz1kexmHe5V/QG9kY6wnHlwDu+ODYCsLDTslVnkLwE3QES0EbAYCqW
B3aYc3ejjLIeX5vRIR0nBlkLWDImt8GOdVFcVQ0s0bsULswSEZe1PPO7RWyb/vyul8tEQgK7pQin
PUuHcOfc3Q0T6N+zVXrCPjDFkZAFm3Lai86Y92Y6G93e88r2u9vaNTCj0lSnhlzLORpXbUu8OmCg
MEEufMx1r8l2eiCKl42I+RcxLk6ylkKeAonDPm4JOIs7f1hffWm528XoC/1GI14DCx+TYUR/mNHu
B63M9yN+rq+oX4lfGQOZmzvAARLaRJv71kvto0MRSybPtcqUd2CK5BvHLjVIn63aK6sRk8GKFoi9
Xwm1CrR1u/MgcNv33kDgw6ch7WbIIIU5Fg+IRZtEJ67hNLIHNL4wkjdE7BdOZ9+jhQQdapAKxA5s
sw9GN5vpwZyzPM4mM7s1bOE+Cjma6GdcMqoi30inlESxQeNj162Lm73jsHfQHdvjKkIaB+S+lAQ3
ZgeCGFbzdahawlBwKCxnT03Zoe1lkN1gkoZqwTZcHcH0tk+NnAAgiBlzyzlzRmeKfb0N7kliMoNk
MdeGXNOlIZrS9gJ0CgaSWtJNU8Voh5T7axB7trr1jmhyHUaM7m/VWXO2umKwAWmUYTvo4anCLHLg
26AODo2X5hapQL8v9Mx5azITyBm4CnQrqTENh202gI9p8/ZpYwHwdhl8zV0P3LWMWW2nI7AqIDe2
6/SMKs3c2Ge6Gu8HBvrepZH5AnBwWjNCDfoF1X4Lf+rRHjbBlSUgTfa8fdlQwD5K17R4sqpeZ0uQ
go0ozTQh+guk1kpVsfeaci1Cxh6UI6FCIE2nAUIFSh2j3ecAcBa0PZ51VPpkGJcqcGdgPkabike7
tT2ZVOOkPzW5o2GCCbjvYa+rwLt1rDV7JLaVtYccYftly/NHlmnC3XN9GrtDh0Kr/FRVWYBCXiNC
3utFd9tJDZpJkfU6bSJVq/GMTJfgBnAUNAkGXI8rG1618jHVmXc2knlTupbLaSJnO2o3SqulGurm
i7bUBCSakz/T0wEuWifCKmRNusliJxZwsOGrRuRW0sybzoTOkjo2lnqsLk06l86h8C2tig0iddB1
dBkZiQCjupWWjeH0c5im7+zkO0xG9ly+zoNR8BlTdeDfusZWNme1+AS7XuW6EvaSyI5lqvMnFJam
T1ug04fwEZ/sJ1BoFWutqgzU56JwjtkG6eJEik8Z09fGZWI1fZU9Qh0ZiSCkGdRF/taouMHCsAvw
ClJByfXZ70U/PaEOjQxA7Cc/6+i+05uJ58w6dLqT36ILI2F3Dq626LqLSJrJdhlvP8wnYjq4w8ty
WEAVJ7XPJI4EZte/VAbJET87DeCbCQQ4nrvC2fe1pgm+tVU5hF7aN9PD1FyTSNLJrILD6HjDLT13
kpq7hcSSqh1lom3Tem56udCsHwK7jujmLusOUTToPqQnHkzCtmGI2bercTGHXlH1FvZ00dehNW+C
yjbncBmD+mvJx5XCQAuyo6jcqiTkcHbPC3Ee92W6NffL6rX++wxSN3sNdGzuJvq7kk+a631Os1Tt
MBRuSY1RmGJC0z9rCwpRxqNB/7AQ/AL4DIvm2WwMn6aDXxLWEpCMFXVl7pugsDSLXDBkfUc5US7u
2lYugmxMLf3amNCmjMYU2me2UeMW2YVctSdPICmg50REd8i1X9+HMq3W76Yn0u6roa4JzSPpnmOs
14Vqnhwy4w7T0AE3HFWQU2vRxo3bykcMSq8vSGDWrUwBGbxBdOyt53Ft2Cc0Ul9PK01CMlQLCLpX
vLt/4YsBEjcPsjL07K77KeyKCprOJlKi6oj34jwCdxGrsOxEBC6R2uumtCPxT9UOHUJ2YPSd3i2F
Xj9Lsg4o5ZFfB2GBugtO3WKRibsxH554pcgZZVIOLCu2tixluwFL+GE2S1QX89b7tz7R0Qm7DOd2
1JnZtnYz/qwLp37hlfP3nqz8c09q1k6Do/OT0POVpxzl1nHWg3Q+OWne6edtIRApYf3Pvrm2HPfE
VkvthXAaBMsl6bhm1JaGIEzFUvrO2Ip1iVeYeNOrZIbGLgwCMznAA/EcjoaAjG0WSblDVV36GgMa
9DRfGAgfWnOfKnBpx2KDkX2stdwuIqNv9H0zi26K5pr056PmkjV0VGWXiYuPM9oKHR7aT4XyRB0R
pCPnZNiwLl8qdFDnlqyX9ciymB/ZVKV1VDOnKhKDAfc3vgakw1ZbYwH9zHXzlHXXfVfRo1LrQVbt
CFvziJzDXdnq0u0PEiDY/OgvmMDxh5rl/Qou6Gvn9dONxfhkn3pVQChgMCIS6Kq0vYDNnj/p0zAx
hxfLPJqxGF1MbClAOi+ZGTkDwaKL7p2GVJbESxMHTenP/fSSzpLVJ4tNcRVRi0yPhNBahBqm/Rcf
jOOS5ItLqHCuD+eJxIj3pTGx3JMcrIubbZ4BCZqgoPNHl8R195/5f0sMsbaetSlbUXvY+nJbeYM4
kBmi5uvepCLhrIMiWshJfSNAe7zTNCX6I13H6qud2d2AOjAeHBHI3bYaaXXjdPn22TGoz0lcAp7D
RhXU9bb25Vs5GOYUgYIgO3OiR1+H3YSyOhz4/jBz7M0g1lylYpCiHZ+A3pMXokVm91gG1PEDtrin
JhjreK0r/msQTLuimobdiijpURokcOl65yVkdCE3mqHd7YMpz76AWHSe5SonXi7Qn1E3EGYLCUR/
VQZbVrHp1Z1DLyoBV92DzAPF/dmEDkWDzujOvlmo23xrOewiM8LWwP9Nb4EriexuAS8yggmWfWDn
6607rezLgQ8te7Rfao2FWwx3a2ub+8pxjf6ltZ31RORagarBhwPJK+fAxMMYFzWz+83tTe2morde
QgLUBeFuqv08ohACScnJhw3ayyayrRQYIHlscgU06bDTZChkHsFWOHs0uP2FiLj6whNtxHNrlzt+
evcA0NZ4nu36KRWUCQ7djbC0Cj3g2aiNPl70DnId+45TGcyBvSOMcj6u1O+kY25CvPVqlPmev2bf
VrlVybhRHtzGqbW++bpXJTMSn+MMjIsgSNnPBuIh9iKpZwef/a7RDgyN6VER70LYJTplPhm1Rew7
Ao5cwgAcUHx2rAevmka+uclO8pObD3Z7NHsNbTCoNXEqTAm9ECEQVEGSjR+0wl8+a8hrHl0ShCNH
y5ZzzbDmQmxdy0PHXP629d3mMK1W9aiQ4yQ6A6WIeJr2bgAKf3ArHGhMq2GB9ez3mtgd3PnLiII5
HlDwuIdy4X7FPATOuMtzvfISqWvB3uKDooUzCW/sRDqRvnTu4l/R+1rsKrS8fFCovwnAPedFvx0y
hgRHtQRQHtvAGuDVT/2pWe3lOWCU85AbBhOW2VlSNymKRpJu52hbPNGHfyIpEnXJ1MN3XNypIW+3
WKsDFFw6Fi3k+i4de3S9sGV2sLb48HgrfMWQ/xlrcpMTB2grffVQJAVAWtu+5HwFSNcHzfRztsmd
utjjROKtZHyY5muxd2bWNYfUaStk5MD/qQ+a5rVeS5MwTdaPFV1Qne0stHHxzIXwI881pwsoEdVH
06CcH1lftQlfevFldHpy9/zyMe0Na7rBOuvE1+L5BZab99SMbTNStnpj9Q0xj3xblWYT+7j5en3P
5eD1WeS0eqGxtDIaRr/m37dGuyNdw2Xod+0NUgcsvr63zdZbD0U56OtFZIbz3hYIzkNFXzRWUF+d
XYGJdwaQBhBJXys9AIMJ3A5fcUraI/TFKB+66duUumNCvsi9bZRZF4Hyhx9qaPN0GWHwPXkanNyJ
d+q+F47/w8U6c7c25mxFA4zVT4FI7U9pv86PNMHYSwbEzJ593i6DdmU/Qs/rACTG+WgyjNsY2CRz
sRVPabCRgGkVXhIYIi3IVDexpS01D0GimCdZoe/l5CFqheFdnIkhKvxclT24qOLsELMwkFpSremM
CiDVuL5VKF+1C4O8stnrhtSPfcuQfwfmDDT0RSeKgcQ77fuwjrBCFfvxH+noakaipaQfCmPOd06q
tvOsPMDSV0psTqK56t89u7H3cFVtWIttsR4gyHLoubdW3mx9Ug+mJo27pebGBZU+JlXQzLHeFDP1
kDGkt3ZbBOBmOjJKI12Q3ngjsfm2cnz3fDXdbL65PiI+KS4bicOssrg01ImU5IeKx++wpkM9RMqm
Ht97yhk/bQXYtpNOZBGrbdu1N/TkV8pDNFPhYmb5kdAUTB/K6dxX9obzafbFnMCXXqZDNtbDd0lR
OYTYRJuYBEPFTmTWR8KjNhFvqYFLAmbd9DpQB3+tIW5bfNzZOibVYOWESPgtdmxPZ092I/xWBAel
ymJEX75gVqLs7G7y2Wf1pWSzrajcVvESNEaOr4pW/92STwFM79Fi4ejsAdNcGYBGvLXQhO/8afD6
CIEhDgzBkParOSLJ29e9Nx7NvO6DfUqt/07QJWmAcqreNeLJZEyYqHFKtxKPC5uHdd4XXXDHa/kA
iNUF3AEyxCkWJz0G+HGcXdAX4IYFdXKwQ8Zr3SDANLMQoRoBfzJTnyTuh0j1PUPwa2zQm2LLE0Tm
6M8L0jNfvbo0YT0mRWVvPVrQi+N0Ku2j2/D7d/qsNWmsiEjB14uhY42LPJ37cMB+oh3wXsPAzFb/
Ow3NH63ZPKR5VRAUu/jm3XrNWNltjOLrJPPS+ska7HFfKLP4adVAeakTUgpPX0M/KLyWiXO4rkFz
WcuqxAGh5dkWdr0jmFO47UpWl08+N9ue5dVOrzaa1K/Ks2Hhhg3HsTaso7lJfdyPmzZOkT/3qkns
BrpxONpkMyZ11qhyVxJuViUKNnEXoW+c0uel7tUQe0W2TTsGzOkaMhBMb/wM9DmZI7Lq95WorYtW
DHgBgiZbg0Pe0N+/zQFnrTAEHeiEWL2KbwbNcZK9taa4QFPtiKCys9U7WCvxRXt0Ku77lWSGvIrK
yY0DYl73shVb9QAo3X+WMHKnaOTJvoxXag6dxkyvjsFcEXqtHJosmB9y6Zb3qME1L6ZnP9L655KF
bFK7+b3J+9kklLvr3ifadNv3gY1WfT9R9x4Fa+ByEAgGBrSOpvlgZPg24rQSxrN2rXYPmW0Z/SGA
nhjh/YCOomnNnUpdwCkGgtlXrdMN9K1WvluEsWBRckRDD36x5Bjpbl5eaq77brGUSwfa0HfUJsUN
OVLptifERT30mTkeSKkEhuyrYLsbUh3VdJ7Nt8LqyQ73DARpa697/FPEXn4X66gr4nGcyoqY1WZ9
qETpYIZtm9k+E/Cixbnbp6/Cgn/dpEL5F2Qz5ASTQgPDF9NGAFuVh/i12QQlY7blGqWBkTWvalyr
Nam6sc6TbdJmHqCM/inq16x8JbW9Z69BNx+GeY2fxrX7SzZg5li9CqiwqH0mQO3yzsGqNEH00z1p
G2TAupEOkzW+WD/spizva7J1Y8FaMewn1/eT2nUH9sFonZszKGz5RGyLPUNSrizzUgAd+lkP7Fwh
lV9d9Xna9/PeQtdf7AIPcR1prJB7QvCX9WERFdqXdvHyo2gqG0ghBMF9dQ1+BoSLW2nU5FEPhvlJ
t/SSr2s91WH6I5BSe2iIiNmVwffCw87kKCNm0EnnYKEArSMXXw+E+MrQf/TGHHQ4bAgIJuElLa1z
lTf5G/p8qZJirNma6YrnmZly8EJX8G7K6+cUCXsbW26egiHIesldbFGQDAt+N0OW5yZfh0Pfuh4y
lX4dz6ugEXLRUzvIdjYUM3WSwzzI41gSKhPb3Opbe4AQn4hxKomPSiu8P8rcNAJxECm1CRlvwwUZ
Ow0+7jhEa6bpFclPOLhCKRgMxWha8pQfmWc06FemVihKlDzozAwfu+tHlxwDnjw3kBVEe97uLwz6
cJH2RCQVIU+qnRDhvlBgis187ptS3GGypRKs6Dtyqdi97RZ6o9W+9Gq+C6Lz2Z4h/V/Lk2FM3iej
MouzNmOsvlPtAETVWazOjERunFB4z0VMQHpnhhXziK+V0Ylip9RWz29SMrMIu2DOi72SIJx0VXgt
IKV0ZlRH1+ZBztN2zgP8Sw+C8Rxn5hPScG8Mjv9QFNAIT3W5tlpMkK72svVSv8PdsHWI/GkbORWe
ikToYBMAmrswtFCmLDeN3Lw3S7+2wmEfuGZiiRpXRDCkO+oofResmMJPy2DYX6k4uUKOY0h1YNb1
0pLBwDwH5L0X9g2Oxr3Z+FddeJaV5nNHKWZEpmUYhEsiUON4qM0jBkeZy5TA9TEi+BrLde1O2mub
Lt2h9Pikhk1Rr1+5ccZN4fVl9aXitEMI3Kb2xFC0ZrgyVflG486znmaiFq9Nx7SPK6OnIUBSxEys
49hPhCIGWXXYMinVPusdAHNOMdUxSZTLy7BaRSzXzLqstKsfmKKXX8TQqQNq4kYdvWaQ1SFXAhXY
4hBRUV+Je026eiqxSSZ8EgaA7HCWVUsK5zYHT41OOXBTD9pcPxKX5WVR49cbe+PJN9YdEgZZ7wgf
CWgkiqzWqUY896eG6KU+DrMcGNYAXSatI6j7Yz5SQ3yVDHHWFw3XSg4fvqlmHtnMqqN1tWnpO76a
X6apbIo4XQrx0s/Y1RK99+miM13XNPjjtM132E+0/GFIB1S+RVH1ny38LkfsQ/nBzls4VDbZAhDh
LRvd41I95Y6kr0SsSKpx71y4xPQ5IDCUXbEo8o9nqV+GOTOK28rRcv0xz6+Y4JJnyzs7fLKPTUO2
6qlkysyeNOfqh6tvju8oOIdbA8sOgq4+cB8Kk3U4mruhuSe4pH8CjEXzlJxbWZxS/BUPWWYs4wVC
gdjVVZt9dimErhEeKb3GktxfNjj9+t5VZPhFY9YXU4StIZsjQPLDcta2DHK+ATilj9tlLO6trLa2
Y+2kXfvWgWm/rQtXZzeeVfWb0FEghLrRD8+D46pnwBuYn2xXajT7i/bkbx0BllugmSCcLTCM4bqx
h0D7XJk0k+TYXGjoYfqWhWbEtm0M9rdqHdV5Eo66N1wKE9PutlfZrflNC0Iythi5x8ZWTyeXtgms
bYfJgYvcWlszqOROJ8LVqn0lwq4uveWxLAcmn56uzIdSjOZ3W5dBHueFNe1IAfPNzwU1IL3PFV1E
yOjRO/S8L0fllOOFmZv3xZCjf4Z+49BWV3oXB6JLq/2sdPAtnltYO7J09IcJE8feLNyu5iVc7RfM
rqywE+6lvTcQO3uArb0wtWx642CONpusQoCTSNDOBonDcOInnywD4apU8M+csn7vR6VukBbm9+SP
oCrkscK279L/a2OhoYQMBYLZ8bEzO/O+L8ZiVzTTcovlzfxkqMG4uIvhJJ3kT3VM76E6X0EcCVh/
EdfmLHdr3648JTaZnxix3SmxJq30T4x+ljc6RWJH5axvMPfkcFYWbFvPkd6rProlYwZzvJUzAXBF
VjHvrJlBs18xMhr4DMYENSmD/++8S2kywba7L9VIp6pO+UGZa+2yxtDvrGJEQilJYYnh+llvI0ix
vc6jmaBp9BfcwISh/Ewzar9LQUZ6e8p8s8/jtGY9PlCko4DN51I/1nPaPJVGP3+xRJHhxYWnQ1Wf
Bcq6zwu8sQd0fOJUDrZ7WOA3jKTPLi1PtK41jyv6BsaZZVf+0M10+2z2DpMRnUmbOtCuXF+6TR+I
GmACyLWwG5kekeajuJ2Dwvph8RqSvYK3N7bAaJOGqVX1Y5b5dB0QshiPMz1MKim6btiqTOiZOfx8
tkVDbUZZYfkvzZa2TuJOo9eBzywQuU1NM8ZNaW3imAYZacLN6EltR0UhVVQzIwQmT2TH81pskMu1
Zr6Y1HU4vCtWuV3LJ+2M7g8iLG54ce/4FDlY7SyfzivcYLY3ekrdcr1xu7SnqL6jz+lnX6atM3lR
lHMdbjFFiLNmym7Gokcsba1imF5dcoH2ASaghQRdzVmOo7nh2nd8Gmm84h2bSG0zYog4jCv6HodP
zkh3q4cpcVe5Z72o7tPFq4oTrufqMR8FY3luBUQkb3th2p71t4V+hUqvrZUdmH9mz1IreK/msbzN
DJcmNUK9DEUJdXq584TGFpZNPe/FxgUbI43qOV42rVvCdcnVNzVVcxO57TB9Ic+QRSvt8ua+b4dg
iSvmW/g6S9ESRYv5/XHkqI8Ai5pzyjJ2yxbGvRuHRT0YxQpUyNQFEwuiYHZBqrFf8YdqirZRBtea
vrZ3ZdvbXpKbTnMYySXEy+XpOolrGY3fjr/Vhpljp8eVj810Glx3vJu7CX1j3Skr2ykiFAiooLPQ
hEXqVibKixEHaGmbN4vQcuuMtq5djhZI/zHyld7ea4OoGO5MvCpM+gv2GrCpM2U7vBuz2JfUN4Qf
5dt7qqr5SREvzwR+c+aLCsatTyQwuSByPAqsnQwQeYaGrKcjnWvz1aXyfkNyvtKhdyzGDnZnvI8t
Ec98O+q0vV/kUiW2U00+Jdpqn+aqUMFbvejqIpwNf2zObbF2Cn5LE6lBk13ojSVTL72u7sqJC7Sj
TDB8ekuiJ7Wbrrt4YAqRr08oCWr1ibJH9UjNuvyAk6b62es6cQ5NYAF0YivvT/uReia2+hqXvj7Z
gRcqu/Wb5DrGJQDM9Re69MhwHlkGKpRLesv3Y5UNWVOD+eIZ48K0cG5hf636Z6R98popwvfPjNnJ
UPDz5Z7ZxG4O7QhmpjXLcjORC7bTema6Qcu4hqgszaW1TgFQ0ei7lIVpX3AL4KdtEMa9WDKzX21C
iuPKM/PvPqgedVD2InsGEK1fsls06Ezxi5f8vPr98hZsVeHuioC0oIQVl0ypiY9h9hb4yv+erZtZ
HQXRpA4xEVRY10itpYoc2Ro3a6AobQx/Xj8Nwi6/Fouw3jt/ApDRQHf5kqNsGiKrI7KUaX7mf88Z
XxAyDZPbo4U6e8Sroqlm6dIUY6K8bO7KgRi2xECXQcCJt8rtgHsieKCFiQzEzEjNAj2iy9sq1eeZ
17CE0rras5zuGjvfTrkxLd90vqs/QFRgC50qk3WnDczrc04S6SdTGvbT2mlGzZS9KNLDtTzzmBbS
WtrRz8YoPZsYjy9o0QiQThvf0EFiBMMnxW7yXC55pY4t+SXko7FQkzIzMUzGaGFeV+psontAhk9A
WJHdZVVk2pZTJduW0vsmW6Z/tcbF/kp86oRltc7x6eZ8WodTkQ6te2R2vjwMlTa2+/8alk2MQk3X
XNXKIpFpsqef/thbQ5jTgX6sRuHvoVeXl3XJ5nezHDp6sLr++c/q0N9VvR7Qb3QfVwoVGuIP0tB2
NrDejqsVmv3jWpA2y4sbeNvxz0f5D0JbZpG6zyCUFAHb/iDo1mWZEtMOiKI2wTtoj/jew6C9ZZYr
7fs/H+pXif0/MtsA5g9wPKYvYLE+nBD6LFn3DR3dLWfHpqfP5NQ//PkQ/+GawaKD9uNZnI/+kSPq
WFJbRhJvQ0s+SO9ZbAlN/D8f4ncVtK9Duwf5o4Nvsv8xc/1LsVvlLVqYvLMZSoPphONXVHsdmeyW
/41E6qP9/VUb7OuODQsBlbpvQP/6VRssOs8K0qJFSyLTsKStN0PxW/2Du3xr/FMR/FWO/Ju4/4ql
MgH6gD6DzfSRJNdKyLvobG1SFrcI6guF/kmofRHclMVNliWkElvu7s+X8/c7dpU9o2EzybAg3OLD
SZoZQ80AbRxZJo9mOx4mMeysMfnzQf6Ri/96KYHGIc7hdsGjYCb366VcPK1FSEINLeM56hN3P8VL
rIVaSFp10kYUmTGwU/4FJyEakiWaYyPiooe0SiItZvyQeLETj39xCPz+RvCzQOEbqL891/74uMId
GAvl8rOM4G4ZXwf/L3iqK8XjwyPEAbiy0KlwNmJ5+PW8tTqjS+1j2+mS63lPMR79CLgu572F//+8
8a9FTEgj9DHx/5w1Wssoi9OIXmok//IGGder/cvduIrt8fR4rm75/+Or/Lfo3ZhlnfqNsRAJd4Rs
ZGQxE8+SiKSnfmfcpgetObvhyB14ycOn73+76P/Atf90+Ot79683eNLLqU1LDq9BtkCx8OB7kTh+
uWujIcR2BnKnOKY7efiGlCUUIX7MNfw5h2VU/uX2fwB0syLyXrNQYUhBwO6y0v/6S3ra7t6iXDe0
+zHqDD2a2rfScaFB5EVI1mKkSS20pnezf+3pp9CSPhal9xfa82/LDJhnnDx8Y3B4G+TF/PojjLbB
DRBs9Dwt567NZTzqw+NawkaZNePe7MqYCdTfoJ6/raLXgxID4YIQBST6kezv1gGS3dxgtlIGt6p7
kzNFZG/PD73WXlZhJuPs3jLHpbXtKOSx9nC/+FbUW9VFdNuhz7IbmS2Pf14m/tP94FeBiMF4cjW4
fHCdqH5l2In7C7LF11baZ53S3SntDr7Gje+S37T4oSbGl8Cs7zRy1EVjfcWa/hefzX+8IXCRQZ3y
WTb9DzfEMxnyZgtS665BqetocRDU4dxlMQ2yA0y7CNHYtz+f+W9VwPV2/OuQH14JU63oPgSHVDz4
Do2ya7QMM9pRzYc2/8uS/9uq9+FgHxdjiCmoSjjYhKiKOo/5t8cu9M9n9Nt3hYPwZnmOafMx42b+
+lSjo13LUVheqK+kcmXrXlZos9lC/Pkwvz/H1/QXDOCs35D53A9vcOZB/dAGK2Wz59+vQv9JVhMt
taZ/Iaqtff3zwX67cD6wZahJWLCgDNPY+fWcTEdNvVOCZBPtZ8s+l/83MiXLEX+fyonHn8vGivDh
8ZcB0tKsRbO2QmYZaGlss/eXU/jten04xPUU/7X2aqU2oWfhEDqSKraiYTl7kTfGA0KJP1+s3x+A
wNYpbK+UCTD29ocHQEKR0wbHS0Ot0PcGG5LMml555f9S1P7+snIYKO46EQqAWb3rCf/rhNohM6cB
PEvoGa9DuWvQowhUODgAxk+edP7yxfj9PaVYNzCqXW1xOOQ+nNSsTTlk44yWNUcN7WI8wq1LKogu
VbAlk/h/gW3/Ky7gt9vlcTxACibrNP/5cSkqCqJYK8NMQ7v9OrnGbb0Mj2IFbgFC6c+367cj8fhd
0ZbUtFxE8OW/XkftOgkWZD6T1ew98E+2h2xSTLlLy4/B1P3ltf2tAqEiMi3vWsTDdsAG+uvRdLUo
EH/XJsIY9faT4fyc8VoJnQm7lzTTJzHNyZ/P77fH8XpEmwAfMpaQqX1cj8auaaoMRAq5suSWFqAI
nB8pGaX/56OwhYMoYbHu4Qf9cF60clczIIs6VMvtIj87QA+r6i/1wn+4UxzD517Z7BT0j8xThsXS
x47Pxke7+DTKbHXy/pu081yOG1m29RMhAt78BdrSiKJIkZT+IDSiBO89nv584L5nqxuN2wjNma1x
odlMVFVWVlbWyrXi16F5uT6UGe/3FI3oxCZD5LUSajmYYs7XqK2VwZRimbtcJUh39PujgGoU/THu
lfB2aLTfroJEe+FRz83b9BANtDSWvJBu5dDtV7zzYt+hSSHpvEdMUZdkfRa2ugpd1N6QUGyX1Q5w
DpgWJFCVZ0Vt4+NYyxT71CZdyd7ZXwzxLFPF7KQWAFciGQlMs+dTUICGbJWCltDNZnO72dxvbu/5
p930a7ezd8ejbfO3+91uxz/ZR3tf28f93v6y5y//+wfcNOk/9hd7z28f+fsX/jv+2+30+/zFmX45
/LGZ/uI49sZ5fNwc+HV7wNZm+gt/Ovya/pPpP53+ZfN++/L4cvt+m29y/u32ll/vt9P/he+8Xdmt
lx4Hqw9kKxr04tRE5t3/akPpmGdVED61ZUflT1kcd2505+rP113ucpUVVYHMUKMhGNjynDjfG7Ri
LGtQwxle1yKpXQfabQK4K4en2fp93djSoNikqqijOYXd2domStsFKKsadhTnn2kUP9JfDci4u2tl
4XDd1KUbKWhn6TJs/bpOBjGN++SMijwlbEcvNVAVjzaZ+1IVxYYCIWof1Tatf4JAuG7vMtYpGnkO
PA3Ix3BUTUM/sedLkZIrsNDaY6uWtwgzxBsgCtlNLyTtSli9DOSYQjJLhAJP1y5YnoNK91Qo+mhL
bM3oKPHYAC/6kGz6Qc98dKgD/cYzhvYWGM6LAQpnJd5+TN35DgXLN6UZBHVlOsHOh9pqfir2cUJZ
3M7s7/+5VSsPgKbsYcun7NsdfaibxPkFbzCgxq37RFfbvrtF3sR+yTei/fvddLydsRluhJVdM8Wk
+achrqhQ8pj2jDyt0skqjCA0Q6PKTBvaZN4pYAVQ1nKsSxOo3pkflBCQeF5smB75ZQBhjcEd1eJF
mrbgYk3D6qImxXXs1MTMl3LJbAypbPHdQEoPWSsMG23ImmMJwNYpBnAuipS+R0ILg2EaPyiNWKzk
XAsbdQo83FahZuJ+PPuCJHZdX235AoknOQdyk7tMz8jyhrfYKFbWbMkWiC1ooKjHchWfXSfoyBh4
NuFqFNf+RhJuROs+Sci2qv+jndlNohRaesIl7IAw2HTSvQuCKICZpohXkoUlD7EkWYM1TuT4nAve
FW4ceY0E6qXIpMci936GxpqfL0QbGptJdyRKKJOrn/s5ukVgilHeQqYuzu1KaR1NhtvT19aUTqVp
9s93FAtzYmnmCT0UAqafMWuNSodj8HnE8fxftaCCGE8coaQm3PyowPmjmnY9on7ooV2aRv3B4CFA
hIbjfJBhA98BEEbCivQceA9ALVTxUFSfO3kPLyk3gbusvRH7fU5PcPnFL+8AVjXWTotgYPyx8i3L
E/7nW2bToIZ1APUV08C3DNneqz9l4ncXThhFu6PhW9f2Qf8Uu7duCINmtNWj3TCspEYLbkVmqMsg
eilvKvOMQGp1JdNLpiMvRYnXtZzzGrza9YEubEYdWkFpIoGjRDcvjDUA8uGe4L2MXsPfcqbt6JX4
RZPyttD9vzc1UckphBl5km6a7cfC6wo1jxTd5kH+tQ2Gx7zSbsHW/nSjfC1oXy4fNwQo53js4VS4
0LsUOqTt4VDCixVhXxTmTyWSYXWwvv3t7GGGCzE6csQx6SO9Pzl+hhZQ5qBhxqjbO3+ib0cdJ8iG
LbWHlWri0ik83fR5vgASxJV1cpcTW5YqVEXe+hTnKCeYjzkvrEdPVoTuNa7zItwpIe/VW14izVdV
qfsQcMXIaSUEUTc4vHgER5ri9ZcYEgzj3i3z7hdMd9Z4R5sXvUcGQIhkkyUal5165PF2B3Ih/j24
tJFu9DHQXmSa0j+LZWzd4DJ9zX2ka59zv6RlsFf0lPpunsZ7FaZ2QIB+UH419NF7roI6/MbDcX0M
07755RphfaQ/rA//OthPzx5/EoHZfq0R1+toJDTp/xXiDUoGKHVlYncYoY/YVpnYP19f+Y+HqfNg
xSu3LJGYUaeCKX6WFGUpwO3GTC0IMnVbV/KbPEKrPu5gPQHRBE0UuKpnSDa+qAhvmj69SVl6m9Ga
b9D1gjLk4/XvuUzrdR4cIRJAAYaqycRCfuYd5RjGgSG4tpSqX2D7pEu5hI+gOoSj/2aO0kr2exmb
GDdNPjxqcW/DJc/NeVGuC3IDQXChB+5dWBm/u7EeV1z+YhPzrjNdVNDdgDfyg1n9dExFX6dNqMCJ
x5VoIzU3Y42fmsPfes7MyiwsDVBkjW2IlRZK4JL3CGSN64FXM+Pv5MSojRD+LKhIcJZJe/jjIetk
B7u5G3puXFQOLB2G49EitS0DujD8VlvJSC5O8Q9TsICRXnHLg7T2fH3QqYJdVaGXK6n1+8B7hz/g
RqY7QvSjbRj9NrTQEWgkMeTmmIntXzrHh3E2B1JmhiJxrT83bkqhAoYM4/kQwsOifYnAKV9397lr
zE3Mdp8MqYKYjVXlNJy8hisdxBjEhZ9vr5uR5pn53M50NTtZMiVlleIGO2F8p/hfOxinev2xkjdR
cUPTgxOLb4JX/+VB+R+jVEOowXDv+2A3PTGaFhZ8kVXNW2ETOHriokZKs1Qm2wKq1dcHOD/+56Zm
zt9o+jB4KqZ8E+2gHrzJ0IEMouHIMP6yiPwfUwagPC7pnMyzkBHFvdV6GlNJ51sSvtSIbrfwfxhf
y+QfzfT+1Rz+sTY7D0ovggMhZGCuhIYAvXThkb5/qN9X7m7zuDsf1czXyXWgURoY1eAl+94HVZ3/
tsTqpvdfW0H6y1va3NjM6zOfRoE4Y1BCvQ1i6z4y/qnd7qFac/vJq0/PtrmdmdfL0BHTtNDQCToE
1qbw3IgXrPqxNro3T+4+NUMXQNmijrexHkIsfd0lF41PaZXKG5Cuz6UsWmraQDUxrgXNRsg3ff9T
qI5WEtD4+hTnv71wd93gxVH+Mdw/FufBctQkenKbrnKiH+pWv5G3qrnVviBPsUu/FLnN2e3vxVtt
5dz5qBBdzPKJ2emMPdnmHrS5mplPZl+ybexvhIO7Ve+7F/VXsocIBGh/45S/UUnQVnbiYvAktBBe
0NgibTo3TIpOazxdfI4p31sSTQnFhk6GteFNoeNieCdWZqFFkOuAjjKshLBOVQ+aNzgJLcxjtRHL
DZqRW94rJ059oqjVPl9f0sWwdmJ7dvylidEGuYBtr1ZvhxgjYnEH7HZfBvrhuqnFAHBiaraKSZyK
tFliKhW6vZDQ9ALFUYF6b6ZDFqZqX6+bW1u7WRTtczdv4hRzkvUtlx4zXle6tR24Nnuz2KnR3VL6
wzR79PcE+WNSHzyDtoeVjb44FINKLc8fOvpqs9BZ1Urtm5FI6Ezp+N+U+U9fXckgl89veIB53eNB
Sp2zxRY1WlKmTCqi1a9U2W66Dmb6bvw2CtU9l/9tO+ZvtEBGafZ0fZ2mUHzh/SeGZ6E6qFJ+5nTa
0UxR0UiXjQSS2qXjwYPRJd+GurZSLlh0xBOLs6ANh3YwgHHmcBBB99LlsQshLnXbRwm1jEQVV6Z2
8usrA9SnzOkkelES9v12OmBDKE/yxvvR0tS14iFrNmaBCiFwOpZDhgSD6IZ01gXoIK6BKBa9/c+8
6bM4NcS1pjYVRpD52wTAqx1XNrdwYJAzZGsn+AX65uOsQRvTmK4DE2/M+bQVVQG5LGUumjIP2bgP
MviVvrkQ+3nPYK6hFHuVNdofP+c+gOVv131y+VZwYny2sbuuzmB+wbgabyPtFhi+p79qNLnARBY/
+QWdC1CBrpw2i+e5JUvg/6gr8j5zPuKxyCnQw3tCgIQQGbY1Mww2NHJtcw0QJrwXOQwOYiLs/s1g
T+zOBttXvtnTJQHd/ERFEES2rns0jQ/bPntBwsWRhpfUb+B0eNGitaf35Zk+MT6LbU0VK8Y4pfA0
VNiCep+lnwztJ0JJm8C4aYx9AYd/eXCNlSrAoi+fmJ1FHcEbPctvMSvINN6Yj0VDF5lb7KQ1iMti
7D4xNAs2oIa7EmU97g30IMM8ayM/sFNB7VxfxJXxfIT3kyAT1loIw+1kpgd9UnT9q4+Uq0B3sdSs
QSbX1uzj90+M+RFlqgjhTtQPf6MkCSexi+ahx2kuWM7Q7cRmR8m9ZY9cH+RyIghiArlO0KKgoc93
SJYk0AZ7ZLx1STty6zpUrzYqnAEm/KhKmR1kiC1BihxVMaQvP4VcxXiKwRLG1sug/MrRhF/5osni
RXA/+aJZTMzLRBgHgFhOmz/6cFm1DwgjpYV/Q7eJbdByW9GcWaPvtJJMKdOpcc3wLHFDywsZJdoQ
nLH4Bmfpng5kSFv1B32ASzeBuEfwYFR8rJPhhh4hR6RTTvOToyI+0e5wY2nuc6H/05nf0kqG81fG
Tfyb1oDPrpP9PTqbv6q43HpeND3ViHZbpVPrLFlpYXy5PoWLp/HJDM7SQlm3IjrxGUjcfm7roxf+
LGTJVsWN1w8rq7UcYP+4zyzAlm6ONvZ0YSrk21p+qlxIEvJHqX5QuVMIdP0Yz9fHtrz5/xicRVaP
Nyhdhf3IyVVAU5ATViLqnn2/vW7m/7Mh/9iZB9FUzRSksdgXyYMJZxqPyJDweaLTlccoAnzWbNrR
7qCBXTE8edm5F2oIM069IoCV0FaezWhuVXEtiyTAeXBXucHeVW90PJ7rSxP+AyG10YdOm95R7y95
bXe7lxX7lxOMfWDDui5KFtCg2cAFvVUqZboZekVtW0j4DbtIvIUQduNC1gvFg2Nkn0tUMeLUGasv
mqBsYv9BRNn2+odcOvH5d8yOE8hCSnTQ+A6fHt4dFQEA4nDpIalSPtDMBAmVbAwrNhfHToceBSag
HNIcDtTRD+ZFmkI6Zn2K1YNX0EGzEmWmz75YXnQReNTnho08Ob9/EujbsZJMsBPUhhDJHVpvL2rZ
tjHB6Uq+vLHcu8qnY/H6VC4Ni/ch4HgfMK85UpPWfhxKZVg9/HI0cifDzut/XbdxmS5zgpzYmO3L
nlZZGblpLlSIvwu4TRj/H0cxm7kAyUK3nxYHkEBLYXn4VMRv1wcxfeR8cU4HMfO5hsqAJQiYMNIH
ARXI2N3q3l1d/XXh83yuZgkMr8woJrDNnL64V/r3rHt1k0dTWanDL6+IBWyEV9wJ8nnuacmgdx70
XjizTDeht4vqlSVfnq3/GjBmtzA3GMxBjDCQD09luU+MF999klt3Zd0vjxhmC3wsZHumBGhsdix7
RqCr1jRbbutBEgFzAIF3zF3tHTbL9NXThOh9VPP6eYTYG/4npA5WbhHy4lRaEl1pPB3z3jZzvTEE
QziMaK6Uu+xTsXeP3nfNsyvNSY7b+AU+QEf/dDu+K0+IHb2B7qaVpbyDp+i6d0rLnwHcnsok58O8
v08plFH38qDmCrWRb/oNil7fGvpoXDu5i2AH2lrP8BFfN7pmUz73InSzVL9AR3c6jvT2Gc2u6z9/
MTYBEP7fMc1Wl1bmUILXB6Y05Q5qHN36aq09z66ZmIZ4EnIT+gjhn8aEbn4SYGM2I9qBVt6EFveC
BZAUUP9U8JltttYMYJwOsQH9u+OlP7he9jBIVubu+nQt2QEkBVYT8vVpU5yPRYyaHi+PaqdpYfmG
rbwFCGLC09+YjfxPT/NktuIAS+fwBImnUMYTNzeEc4vc6COlLoXKseKMlPa3p4tQ8+L1Rmtrav96
fXxL7kazFL05dC3y6jqbR4Qui4kNgipBn+0T2K5QwPs3A6IUwjMQSAZg1ucDMkYxVBKdE1iSe9hV
t7Be2yWiUcpPtX66PpqPZZ8fKEA0KTxM7bKXy1XBFhJXNd59tA71m3yvbHp0dt66T5Hj+rb80zx2
u/GTbn9N7/WH4fPw8K10hoN1ADhm1062vf49S7N7+jmzzVxAiw64nM+ZFrF34fsaXq5bmGTFL47Q
UxOz/QxTtSK7NSaUnfbJvc/24mfAmgfjU3LTfEMr9Ca/120Ecxhlcpdua3clv1raIKf2Z+5ayxXc
ECL21Yw7agyA/pMLDVXGRev6SJcMSfQ3yBrbAtjazI3SUO3ETMVT4Yl0muKYIEYHa1+iHq/bWYxe
E2ARygXqyHPEYm8UyVCNBlVk/7vZtrbpxvagP143srTJeSz/r5GZY+i+IRT1ZEQlqIC7657i9oWb
COyG1cr2W/LBU1MzB8k8V4pHGNgc073TLRj8oSO+Pphp5ueb7tTCzAVcuYcuqcVCp74lwaEPHsgV
pfwrbLxq+JZ1K6F/KaMnINMOR+uVIVuzAdV9VWahZnHbzp5TJbIFWC5K/93Pf6rG9yBdcYfF6Tux
Nh+cixwONSHe54dDEf8j5CuV/MXJM8kZTZru6BafpTqREnmd1xLutfa19ugK+RSB/dOtb4b6Fg5O
0f28vliL7n2SWk2/f3I4p604JOaUWoWtuoWMBobIcJsoa7fJNTPTbj4xU6LrknQ5ZmLtCOGfTbiG
J+5fuPbp4TzbRWOheAK9dzWyoa9tDrb46/W5Wgo5pz9/5mljJOVJCxuGA1lm3v7uYJe3hn272tm3
FA1krv/YAp8J++/5ZA2SFNLsjw+I/QYuX1uTD614hNaUC9FKuF5al1NTM3cW/DRW3YJ1yRXKm2O0
UfzXwgw21yduzcr0+yerjxZY7UHfUzumeJNIrWNFrzric//GCC2xugReFvDTuZGxAXhaW9NQ5He3
cECvOUi1rhhZdAFwaf9rZHZDLT2QVZ6PkaCO7RHiQB0d2yiSbL95vj6cRUsGvCgg5YHCWbPhyDnV
7hBZUAZCI6T7EPYHV6QD0rluZuGVlCsd9zqF+x3w8o9Hq5O1Qdw0kAPeK5zWUJ1CM15C1bBVBQpq
S69spBcR+NL2PF3u9Ep4u2588q75SXFqe+Z95lArWefyCizT2NlAkDda0sotfCme0mkAOcTEyYJU
+7lXeP7op/jLhNHxCDlN2m5U6Gg3aCsDg8s041hDIL6RTdTH1K5ZeShdcnxuVjgMGne01c12cmvI
rjEGnBZGSObgZVCem3cwba1ckJd8RaHCQIcO7ZeKMRtkEwvw0vSk1DpipHHMe0G2qT1auord9QVb
HM8fQ+as5FAMcKnmU+6uiHDEot/m1k9pknciRQ4o4FY227Jvnpib3bYo0WdDkpFJ6OglRZDDxKF4
MHsOeTpT7DBInRruQ6N/aPJxLU9aSisoRKIHSiESAcvZ0imp5ML8alL2oA6rWl/y3Ie3pbjzoTJT
pfcaYo3rc7sU9U8vejODBuIiap1OUV/rSlusfc/xtADlKegQw5bX02Jl9100oILDAx0KZphmezxU
mYXlMAZ/WHVt7RCB3gR2ejSkG71XUadz93FCutbU8MQF4raIf4EJ2YgZcoPXR724xkjT8w1Uyair
zOJc7EpjoYIUd8KouYHS7YjSNtITDZy+aPbFHoxhn0MfqVz//brlJV8+NTwL5TzGF5R4MNxDsdgE
h1Qo7Lo/XjeytDMhG6AvkfIvzwqzKYabs4yQOqgdwdiP7l4M96b+jzaureTkG/NACqoArQYoDuBZ
mZmJmk5VoZskM/E+I0fnZCj0oSByaKXq2Eb1IdCGJz3/FkmlQ5+kIyESIqf+ChxycawwRChAPEXw
q7MoJAiI+4GYrZ2unji0tyGU+Em5RfLy+pwu7Uzjj5153bNPxcoEYYPHpOEXJQi3hZR/H11xg+6d
nRfvQ7AG15u+fD69MJWI8GJNtFHWbGTqmMQtFOW14wYKjMLKmBzKjHtg2LufFSW771HSdORMcB1Z
krOVaV2KC6C4aaTlXQhA9SwuoJ5XheWQcaPX/gm7z23ya+ycvtr1a+1AS/NqwhYAbBzoqjK/UQcw
u3uRzNVdN1/z6hiG36rgZ5R/a8Sf7pfrS7jwvAcQXqVtgw4ahVRsNqiwS5uBMMeMUlKGO37gTQsB
FP9B0namtDPhasvlV3ntarpYwj21O8s4+ihS0LmoCHnq7r13HoUDjOjm9y/CiwmzebUtX1aizOLq
0V6Jw8JUy4Peef6hjzGvMXJD6gvlmKnd0VinSD/E8Kvfr/jJ0vajJ/m/lmbxLNa6zETshISRRnJL
tnMRzTbom1cSqgUUE0t3Yme2GegXU5B4wE5ag5SVDq0NidSN8kiDBp2BnwvX0Z6ve8vKyD6OkJMU
Fe3A/zeHARWR2oVK/TVDds1K1rxycbG4csFYZspwMszyjbEyslbNeopXe92RDtLzjj5YxFsepO/e
0+iE++JzzuXSHr9dH+DSUUR18r925XMnqWNXqDOzwyurf7z2CE2tZ+2um5Cnn3ERw05szHZcK8Zo
FgjYoGdRtuWX4sbd9EfzWG3cp+xZ6uBDUxzR1jbej9i5BTTvrCH61mZ3tvdgrxYUGtdqZ5Tlz9Eo
7vJkdHQAHaOJUEV5vD7geTSbuH44EGVK1tDPkeicz6mWx4NSBDCzJ8U/Abl+aL4XwYQt+RSGR0Ne
2RXzsX1Y46ou0g/GPXPuopA6KJCW1zTomeNBUdxHyHOp1rf3Ku3Nyug61wc33xGTOVpEJj9Fc51/
Ox+cqKPHK1WWCZnMdPXcakq3M0aEs9euh3PPlMyJyo48ERqUic1sFr4gK3QzD954W21/BJmIDo2x
E5RsZYNfzh5WQPsj3Und6+IOGuXIiPYBCW9eST/rPN27yG/2goFMWNmRrlTm/vr8LQ1LoXcTjhcO
Vbbe+fyNTTrQoYG6pEHNMEdcMzAcSV+bvAtw18RJaJAzTExwKmQ8s7QslvsyyYTYd27fEjuyPRuW
kp+vztZ5XKmBXpxrWILgjjcVAzkRBVvnA/K53rsQ4JKF7MsNfCn7/V21iW2oTK5P3MfMnIaRuaGZ
53WKPFUMEHin1P5BNgmkGt5AfavwbwqDnP5M+N/t29vm3treP+zsYz8NfP/5p2rfqXax0bb5Vtv+
tD8jtGdDzGq/7rdPzuHx/f12jS/ocqOcz8tsBZBIi7wSXCT5dxs6QZMG+1TKEcv2oi+G1kkr1dtL
R57MmVz0dR1+H2V2BkNQL0sdHNVO2PQ3cPbvxALwPLrYfV/v6FFdWfZLN4YrDVYOBbYiqEjkmbm8
kVMwvX7gIAlyUxUiSn9Dd5vLwkp9YTrSLxf9z7BmUYDjyajNgmH5pmsr7htaH9uoosG26Q8KwE9d
iyVb99fS7ovh8QY5kZtN4EgyxYuKHnAWxeyLCOgXBwVoKy3SbVNZQYMsWbFYNp2SITy0yiyfkV3f
Krsa3umuutMmkdwxQqhtZd9M2+JsBmk0lVTu2RLkBioUYOf7s4iKXFRS8jGjaQ4akhyEwsP1rbkw
Doag4wtEa3oqZiGgGb1GiUvGMbrtC1KHuwo+MzE2/t7nON64JVATAZ02byBSXY2b89QqG/KOryGD
14h30RoQ6PLwns7QP0ZmCREKisMQw0Lg9AFzJnmoAlWxo3ac3/T0x+5vvy+frk/fxZWEyAYbNS3N
hFF1KiGfLxFNQx1KHX0Au0bw6HfyTgWb3pfiT0nyHvuoRUpHfEXBBkauYhOo0YqHXIQOej0ByVOn
pIGbeszMDRuUmON20sXtxJZCRGf8tFJD+1EojeRIcHFu4iIdvl4f84LLsLGmWy3A48n3z4fcd1OB
R88CpwzlYqtrWXSgbTzYet0qmlueSoOzHTClYVijAeKy2OSHJq12lRRQiN0hMm/TRLJNxxc3bg9V
9NLEPVpBd0gj3vrxNNVOgiBEv9eTcJdH4lFoPpXuL8M4at1KnngBLgJlySML3YZwsWn882wSxnLo
okLVA2dMYWyDyCkki7LSioupJ+nJfTRkge4gzoJGVCDoTX3IMln77MeysBWDsnEPSWB6/k3JyTDw
sOUqG/Q85McO8ZB2U7ZDjnSy0Au3phikqiNFKAM5iGX3Hq1ihfLWGAEyF5Cwhs3m+vJeujQBdKKN
kUQRJgI21Pn6lpqL2mcKXDZEpQktWcl3Rv0opk477gw53RRNblvl1k9XDC/4FXZVCC9EAx7k+Zv5
WPipK+TImSBg6SiRtskqYeMZ0vb6+C7ADizddDbwhEAuLJEOn49Pr3pLS8qU9n2wMV7uQ3jxaJlf
1XIbIbwJrqQOtoV7o3j7Nnuh9bg3n0DO+u2PPL9VJ5mMbd88gOS9/lkLsZ68HALoaVPBmTmbdRQn
Cy1ADwrBQtDDli0Rtq5buCiafgz8xMT0CSc34qYv4CSqMJH/DFWompwgs9ub4a37p/+2xnC0EJg0
6JrwH5TAqDDOYrE1Fn0RZ9gyUTYf0GGqHmpZpSF3U60xLy75DYQPE/CZOwd03ufD8gzadBAY5Qjz
8gPqgRvQwEczE1em7yIp5MeTM8FHg3tyJl+kM3LbC2IZOjl8VHdFYY6bvHNzRxxb8SAF3lqb6KI9
GCU50GBxuzj8o3KkDqujomH58Y1cf/MCeeeRG6orl9CF6YNoGwpOmqc5SOb5UhCjkOcFFeMaik+c
WD9rt9h7gvl83fuWhjOxRXJ7mjor569NxMHRJ3WGACH8LmnvbbvTlffcf/s3ViYUOCngJEd17gtB
IEp+E8ih44nHenwfcT6v/xy079fNLM0ZocqA4pY7LknNuZkwrkluXSugmBw0eyHQkpukUANe9oMw
W3kNXIpXH+TDZOtc3S8fXOBfzIwgCh3Z78SXPjGs1k79UHrsBxHNnwHJIdkWBVn8p0o7Y5eiOfM1
Rp30LkEWyviMHneeELu5Ke+hshXRoBEr971yy/559L34p2FU2sEwU1SRhtY0vqk0Mf74+/mCxkkk
VaEaTcvS+XwVDedUJ7qB06jDxvXRRrOyg+Vam+tmlnzs1MwsX05lN6J0jBnUU9CGP3i16GhRhKrv
y78wpALS5gmKeC3NYoGlFnI+quT7TWLACZ72qkqzcFR8oWij/Bx1n8TgusUFj+M5n1oK8QfW13mi
l4uJNJh5ECO2Fh0FhJtUxKPdOthfN3ORQk/UNhw/RG6GR8Q7XyillF21rv3YcdUShTxkfyGMuRms
BglhKHXyot40ze9/Y5OebqQ1uI7Oz/3aLd3BM7BpBbBDtrjtMZceeSqxleQzFdvr1hYOJt2ceJ+g
VdYmmrTzEcL9qOmZEsUOrCO3Ikli0hobvfkd1PDZG+3uurWlZaOyQnZuAsawLm5wrokQj4b2lTea
N6IG2ZKpbeVqJUQs+D0Qd4kKDmxO3K5mY2o0FH8tAQ1aMdP3UxEhTHK7Q93XTruV02Jh+vB3rr0A
fYmxcweprFAhoNDNBJkVIqtiK9wTRP7p06pGxFFMtx2kbSv1kYXh/YfaHe4sXnw/EtaTvEVwTaGA
JRg9qU65C4vOSUQBxZfk4HbJSs1izdQsbTFHJaR0QOE3yl5ydGyREEM47c1XVyLVgl+cDWm2zwJR
rDUlxQ5qXBuvqrZGHRyaUf37qMElZUJNU6vgfjiLU2IglmqJlBwzZ24aqQRVy1NEUK54ucqemd3S
4KmCWBupJALHnJdBacFShs0kMBy+dnrJBf/pr7fRxGULunEitLvogYfCIvL1rIkc3e/YqckuU0Ib
GbK/d+6JWxuYPqcspGiz80PUKtMXdI96S5zdwWAH+ad406TvUOmifTr8/eKc7drJF0/cOlCRIbV0
dq1SWs9xmSuxnWvjsCn1ofx+ff4WFghThAdQPlx85h31QZsFxA9MaYVwNAfjYZDWZJnWTMxGM2h+
6+UuJsq8t76MXhlSVvS8L9cHsrA/zwYyc2gfvgpptLBidoI9EntUXjC+KOBfrttZCHPYmcj3oWuW
6Gs4X5uuNMQxRZjLCQr1aWK5pWH2MMr+thiie0Uw1+o4S+fuib05OmEwFT/23IwzMEdXsir9zMla
z7A9ufjmuubOC7y9n0Ur+3bRqi6RKdM3ClJdmY0y9rTKC4rYGbP4hnehPP4lIwCExFmiSDSnrJhb
uoCSvPyxN/nQicfLXWpUQoE9r5WdoRxsodJsGrighnrqtIeEOrE2bK1we30xLyBL3AzP7M7OR1XK
PVH0sSuhLY8evVo8Dspzp+5rRgtXa1YNcD4gCF4d9bVyw6InnYx5ti90V0jQu8U2r0p4jq7ZYi98
HmLvXtJ4E9aSvy9Mn411tkPU3uLgz6axyneelNhF5e90tFyvT+niPjwZ1eRZJys55qHXlJPnDJa1
7bX6e1c1aJVBfZAH4+a6rcsHsWn5qLACbKdEAuf9ubG4jr22Uinl1hqdcn7DM3Nh/EynWl/gPsOK
0tjqcJdCPaSIR1Hb++EPV9ed1ntrs5X4s+BKJI9QcNGHBAIFnN/5t4gmIrmx22l2V1rKl3SUxOn1
RLvttbEEOmnVdpONsRO5MqdImvjbpnEbO2zCDo3NwPw3i21a6vRWDaX8nBumlaXaaHKAU31Q/UpM
ZLMbNH9j01s5GBeX+8TOzIkV2CcpNbMCgixBhiRDJ4ce/fg9+FdPHuwEihHUWABNzUKSV5Dp5X3D
dhEGy1YyC9V0K1uJ7gvZF3cpNO80FAAWeJIVsU9Ev4sh7uRNxcvvtNi9a2rz5brjLs0aVxqLFwle
2wHanfuKkbeCz2s+3hDq6bMuDvGxdL3mzqcd5UVLotfr5pYKt7pFsU3CFSYiiZlv+m3AE0gADVws
RBsoJCiDZO03ncvccNMIsV0Y93G3qdzddbvTj51lf4yRLUp5zKCJcrY9sy5Ft9kTOSuF4M6sc3Uf
VYNoi5BZfTbrGz9+6ZustI1Vxu3pB58bphVfokgtU1LgRjczXFjjAGNco9leZVGSHmvjTvD7N6FS
5G1Epd1OGvNVQOThte7yYVOHUIJUUfDFU5TvneS9KGYZfRL0YdxHqN8hlc07wvWpuUyK+D5mBuJf
TndggOceEAtiJUwCY3ahPNf5a5e+Xf/5lwf4+c+fheE0qXw18SXqqtI+El4M+bmPH+Nkr5nw5a3R
3VzumnNjM/dSw1Qdc8phthtvRM+3YwSboQxcAaQtRVg4BvnFDX3ic5zNmVzVLQ9e1IplVbVVA66l
74ryVUh7u9DuIvlr0d1W7U507+VoFXqxsF5TjVdGW4c6MoW98/VKjTaLC6XWbFn6JkWbGLRm0W4N
FfpbB8BMWXWOpnVbq/vqRtXOte5X35U/NDdnTs0nADOZtIQABcyGL+gZos0tTo3W8FbKNxHURUVw
U6uIVaC3Ijw0fmS3IdtYh4lActJs18vbsdkK46ZTP8u5U/mHggx8cO1I7pw63LdIvvZPHeLs4iRm
G9Gw4e86U3UG10V46UktD0Ma2D2kp2n1AxGrTSTc1/n3RP1VlU+W+aBa+3AQ9x7IFwqMcfLUGDdp
unbJW0gPpxDyZ+gzbw4Cwx3TmKEjVLzxIUPsuYJ5g+2ryIBuFMjWhvCL1qzBohY20ZnZ2aKHfS8I
cYfZdtg1gGTBpqhP1OBwNu+OEttK6nQZLs9G+UFodJo6dV1kVh7msiFFL3qwxfgm6nu7bsEB+7Y+
vIvmmrbowtY9HeL8+T3I61YX0lZDplx3vHy0ZXjeg3GNBvICLojSC3YMLkxcoSdNnfP94w4Dou0N
doaxd2DiQzjxKY1/WdqN1DwahmBH1oZ2sXx47cpoo0s7WXmnbGF3mm7LSQfvmWXnyn3X7yuRnkxh
jab248i93F1/PnB2A3ETdHEyicnXgO/X5k1Ix1KqJphjzxtAU37Fg2SXsbw1vM9j8D3L0RtI7FpM
N2kPp1eQ2qL1iHQMmi4PZuvZpfFJrvSVcvkFv+zHPJ5kmbMgQB1SHIaKefRGeSMYtL59DfxjAVAL
PFJowfVlfAF67FNJt4pX3mOb/h3d9+3102XRa06+YrYf5cLtjcjlK0SUSlT3vQA2uN74u5De4zR0
2VsmSgWoPs0HK1pjnkq9ZsfFYyLv/PKoqLHtB4ltWJvGejOybyITzs2YP39ofbYVrW9dCX7k+fp4
P2LrhXecfMlswAjYKIpS8SUVZCVhcWiAY6ZRcWvKN5ZL0ltuJGXKgR/E6oso7rzxUz98VQWY+cJD
wwNkGA623NyUvF9X5jbRaDYIFJsGHSSm3gw94K6Z769/80LSN82eipSjjtYS79nnW06I4s6wuuF/
SLuyJbdxZPtFjOBO4hVcJJWkWlx2LX5huMou7vvOr78H1TO2BHGEaF+3x+0ZxziJLZHIPHmOAVDn
S6BuLOtV0iLatPpmAm4gGBanA54AshaKqAlndXtgyZiyOIS4+ZsqtAezHOLFoH02Ao7ftaWbS8NP
vUPN/PogLwNpNsY/lrh1Ce0g0LUGllDxw8MAojKR3xnTzgRZ4f/PEncXqDkWLUhhKdRkN8BVuRQo
Q2T3ei8Imj9Rdpd77feY+GtAL2rbmiO4nRjMjjbU31X8Nrup+sXN44deSjwVvilUnEW6VeSNqt2E
8V4nCEOeMvKiVU+WveC/fB/nI9LuUGy8K0juJLVXqk8INWfycH1m1n0SyyAyEiwIprFFOrm3TC0L
UCnEB5tScDtF4IdorIdQsfAsnzQ/VXV/khdkciw3J+R7Grw3jQRsLsjQFjK4ZSfSOFvf+ScfxPmN
JdLrCRBagxbm4pdz5ShyRyMCLi7VIVKFjM6+le/HzqRW7F6fjJWtDwgJE4rBfKAFltsmuZpLY5zD
URRdhHyVdAyGzOsyUVv/2hBZ/ylKfgwCeAFxltoUghoWPPBkSGg8DcEWn8zQos7nDpjZoJV8/H+D
TQAtOVAv40rL0xnF4cHO/mbADPCEHAzcNF9hCmooYhUJvAzEWXaZNfrxUnhlJwLBXCKSEfMjmfHb
DhdAZFowo20PdpKm/TGFmlsS5UnrTFedSoeUxmMQjjtbTg9EHkBRHD2Yo3IX67pvDKmgqLY++Sff
wsUKfUoyaLthkXuW7DA2oNOUzWMJHWwS3mmj08j5jWUc+lxw0tjfy3kGA0LDsAyXxxpzzw9ahlKH
EjO7aXJjKqFDOkE1YH1kJxY4f6oM+hzLBWY5J7eh9TxpuzbfpuOzNj3k5Q3Qa7p6GEvBFloL78/G
xR0a1ObDSLcxLsP6pizPgYR2UflGKu6b+CPrgKIAtuXfl82xn9BaqOKOslgJ9nwujQ6vVghWGFQ3
cS4CfZtLHS0LIni0sgm7WLITM9yENjLYzy1mZgpzpxo30EwJCk+bvpSaCfSTIKtw0UyFUOlsVNxM
IspWO6nCLZWW90ruS8kRoPE4/JVFBJkGLy9wMzpl8RO9Q1DpEkQcq77v91jRnno+pVmSZ0qXwe1q
beSNRL4b0Ms4ZLbgFIjMKOdmlixFjivDGCvjS9vdJebLIuonXD1oJyPhQqcyliO5n7Bq6SJReayd
QfryF/fEiQXOnaVlJ0NsGBb6KNpoEx6XU3hDyta7bobtYn77AZUGrB2UvhgW+XyuwhoSomiuRdza
aF5cJyCtPip1B2DjXjJFOLi1KBkxAEMaIEmCXim2cieBQKjbldEmWBn0Aw/zhxGp26Lb1uWEtqwE
F/CdvPROPSEmsTIot21kq93Y0yPpt73xk+i3svaztH6CgVRX70lXuG1Zuvq4l6wfttk4aacKYro1
d3f2wVzkUiaofFZsKyWp2t6pyYwMSNm9awQicvgDkPDVefwUhkmxj+YldqRRvrOjXkhMwFabWyb4
IEaThtcxMKjcMll9qQR6pBi0m6rci2xSu6rWyAclgCjrYISEQqdhdHSSPEZZnjvmuKBjJjZUXPUA
simW6ACsuWQ0maHDFOhqgFM+Z+5kKSUsWmN1YNVZsleSoY+veAlTiFDU30x7V09goLAeJV3699v1
bD24eUCKDe/bEusR1UiBqGYHbrq6H3ZpjqIxICUVDbtEpO3JfOLF5J/sWs5Fh7lqx50Eo/niFUih
jcVMm7jwgA8DR69OZe2bbYlY69a3HmLlz2yeCnX687OCtlCtMCecTMbO0N4kmQ0nA0Sna99m1l0x
Nx+6mX9pTGl33SOsZVGx134b5jk3wkHLMswye1R/7cdXRf0IiexW9tey2XUJelWWh8ra1/1Ee5HA
0YrnPtvm3ExHat8igQnTJuQ/8+F1RGvMUAg86woq0j6zws+sadZDMMNKgit2SNtNPD9BhRK3ravZ
PxobzLwFRY7UKjvsKWdJI3cBd3c5P1ZJ56axX3YvKkGmFIw8QmYFdjldbLZPAAGTXyR8vq0tiiqv
Zpz0sv82zftM22mZP6DtZVq24Qzs5T7XnVTEMraWfsOcMBzBP2a5Cy1d0OdCCjwkR4JkYuql8Ctx
FnsdWoea1gUNhFMGP4Zko0QNlAdRDbIcoEfpHG4y6UuuuqrlBJmTIA3Z2ftW9H0rURLTKQd4DCkD
XFf8uYcyXx1JmBVwgbvJDAqkbqCkvw+sXZu+zotgi1yqw6I159QetxGlMszKuMV0JPG0RQ5HiUca
KX5V7TLpJq6+DfajYRy7cRtNPZNcmMEEmIS/EnC0Kg9mJRTKZdN/sStOxs9tWXMxQWOVsOUxXop+
2TXZ4itweX38TZWctH+adRXJlK/1jC8S+Nz/4ep/Tz6PMGFyNxNIOAxkVTvEVIcsqHwzOAYofOV4
PlU/SQQVYkGWg3cFIOxEbzMwjbhemEwB+/OT+6VUbXuItAhE8yCwDszaMbTnLhU1jvD7irfC3e9Z
U+hyOsGKnLy3itf2bh29G6k3p6D7EfHSXrh03hq3iw0J7bkQVIdiBsToZssxunvZggxM7/atG5Vu
b1S+1T3FoSh5LZpMbjurfS1LBkCdTtdv1GQ/Zb+mSITiEk0lt0U7bS6VvIYNotJxeRnzHfSpbLxl
Gkv1F1MA7GR/2+mB4Kbys/vrZHsYcxP3A1u43Pak3oN6m1z8lIJkt6igGiX7SdpcvxYvbg3eIveq
qGxIesUNFi/bgYpJvYFIdHXo9sTLaHxsfXD/as6X2f8GrtObkaIIJ3gE808O3j7noQ2yBBGwjNg8
aeeFluVA1PD6ENn2u5xTAxVSy9SB6+KeHEMvAfSgJmDqLJ/6aGeRfVc/RZlnaYKhiAyxoZ4u3oTo
MQ9gqJr9Ovq5yDcFaj6j25siCgh2fq8NifMi5gBE06TDkly+lyM1LQcRJC1FlDnrawPdWMBMoWnP
o1jnBC1GmZlCzQV1jhwQP1vECrt+uv5Y4E7wLEfqYpuMT0JJ6BzXdIxLJ7D0w1BKFGA8tx0tQa7n
swH1cvL+2OROtG1EEall2IyL+jlVrRK1iKJGCSXLt1ZbgaiEIDZGYi9J59e413MnbfN6b2aWNNIi
lrQ3tV/a934qpUOD9M1BHqfqu44egS+DlOhHVG2RZbDJEG9z6Be5SWU2aBHs7I8MHR9PPeS33sDk
A2aeetLdGUw6KKN1Ehr+zTBEh4YV+Dmw0CW1K5IerSEcjsikhLtYNqenpOuObcdeQHOpT25NtPh9
sOdqZ6fE2IL6Vv8FnT50xoxpXjumZHiJNj3KlZVv0tp41CaJbHX0XXqNFN+XJBaF2atnAH0tOGcG
sQBPPz8DEtQsGrTTQ3ZDedVrtOLE0LqBwMlhsrzrx/ri/v70HCem2KecHDezGYktSTk8c6LuTAkP
bXtbkVdJhza0tU+jisq6l5nOdbNrHhooDNa2zaikeK6Auh8TqdBxJkAohRAy89EY6oxlv2uMYhOh
7DXn6Ojr5OfrZtfmFaKvgHszug2d7zIogLjtZzsDjV6Lw249DEaSYoO0bwkwF7Ii4ntYu1lPzXGu
LIgsQ5InmEvlhzFrvdb+lnT/FmbAFvDUCOfFrMYmSznASFj+QttWDIhW9lA3Cs3KvRqYAu988QD8
NIcrAGo0rNWV55CLs2UEELsCC2IKqE7wYwS8tyGuBlTI+LXH+UPDBsEbmMyQ81Terq/f6oSCFYxZ
B7MAj+LLJL1KbKakZqk/gep3YkCwaoFnW3OmYC35bYNbtDoHjUA6QagxjVRgGTYj+DmtBBHEq9r/
FEoFrI8I3Yto8QccnH/I21pahsaIk15oGpWhcKW/TUYpiIfWbqBPsb1/jPCP9nTUZV1KS4TLZfsU
FYZfNMT7m5X5PQ6erMqsFqnoJYyjrWKkoCDHPoO6TdQf+T+C5N+3Dj+SOVisxmxx6xShJ1UbfVpo
nvQI/19qUHBJh6X8ZgHpDeWyfz88doH/5w7nh1fMkaL2JUKFIlioAnRnAJeYWvT/Z4WL4iQrK5Yy
hVesZ88welTZ/Sj4dd3G+hRqOD/AD+KM8NjesCZ6Wsww0ieP4bKRx2+LsUnxNA/CTR77UvvWRN/w
or1udu1UoYHst1XuRtMltWxBB8I874+4fooVMBcOe2nYaeljaoi4t9dO1ak17lLLrBiYBg3WJOk1
hpQDCCQW4c3JJ2P+uTn/DImPuiDpEQYERpLqIejvVHI7ycArlDdz5LYhskMg2AXkrZIEe3HtEoMq
1e/ggA3+5MauInBzLB1ubKsJNss0OXkc3fZjeNtY8w/oSf5F4I9ULlpWGNOexjt8onUkjlE2dQbl
qUsd1QRz0ZK4SNZTaxDVg9e2yakxbptonbaoZQpjZHgMzHsFiLXReLOz0gU3ctT9S5g7W0HMI/pU
EArA53OvtqAvKitQIOumqdUmtBpQaBpekQouLfbNfKR8aoU71YmcGIAs49IqyW2QdnhnbFL1PskE
ZtZCqlMz3AOtH6cFQugwEy7FNuv0TTv0tNFsMJYg+4MUdDHdyUoniAfWTtqpVe62JGkQkhEYHSdU
X0n/oXY3Kvl63XWI5o/b77FFtBYNCXBY3QS1CzJHtLLVV8CQ9q3y5bqt1eGAsdZguU4gqDnHUVhZ
3g36ALUI7ARwtd2MuvHaoAH/upnVIRGQcbArH421nJmqK5MZCH7oKuDpBiIQct9X+ocWQuVmmjbX
ba24C1QJQMWESx58qjzEoklivS7SpnEMe3unNpUzDrdaLCpCrYQYZ1a4g1vMeokKVNs4WbOtlo42
orBsZXvDANK7oMgDOzMfus/mHM9pAANG2rp5YtFF0f2y/7o0wBEG0nsEAYfWFvGLrvgjNAKoYDUE
8xfahbiFIkFkamHTNU5tIWqSAzqZ+oMFbpekOHSHykgeri/WysY4s8ffKaGh2KDfbJAEBL83Tdpy
m+W7RchtcgGIges7M8Q934vINLM2giGl3lX6zoA8gYn+Ci8lT0DhqEjeZ+l2SjbG0tOut/EIXARn
YOWonX4BnzjGw8gYKxVfMM/HDHBl1d6mxfb6dK69bs+McB4+D3u8jtj6pdLsBVPu6Amh8dQeWoDa
UivxeniTSBkfSzx5BAP8H8aJrYBkRQUHD3cm0sVa5lHtG0dD0Ag6K9Bx+lkMZv/HFnoTqE6gFk4T
kTDc6kEhf6xyWxZMR+ooW0PjWL2vhG6hgo+o9WVwr5S0ylMfhB/XJ3l9If8Y5PbsGGgFRHoxzKY9
1vYdmVCkFzxgVqcSPAQKo61EJziP5Z11K6jCasR2lePudiLR5Mr1HHiBouXuRIqKaqbaUxKpkNHV
F1TuoNj6F+MEsgXwPHCDokeRu4dys5uldEQ7XojnbRCqjrrcRqLmozVvfWqE2zNShs6kZZgbaByH
zpS+ZOpGDlwCYeBmc33ZPslEuLgEfDZ/xsNtlE4mTRNkGI85eSGaPqqH2HiOqsep25AJhezKy9Jj
lL1p8mbpt+hqWzR0q6OW93r9Q9Z83ul3cPuni9GNlTX4DikHrlN7KuQZumjowyciUYO1nYoWILyC
DfDFXIgzpSgbGVGtYsSa4cygckF5rCr968NRVsdzYoULiSJSRZmewUpiQCigdaf5DUozg7yPIBZp
7Acr9wP1EKdHxXKm/tVIP4LlDd201z+DzdrF6p58BbdbwfMmjx2oGRwt9qwZy1k6fQ2ISGRRs0He
svub08GEghUdygkaL22CRtsgkyxG6b+Qys1aA/UdS/1hdIbolaytxRqAbYOyCGagp8fdXVlSR2kV
YYKBL3Frb3IBUKIzOGDTWxRadwutvdGLb/qEZh9oQfLjQ/L8q/LyO/U2dpUNLrPnzIkO8vbftsOw
S/Xkw3jsNXKpAD6M+LDafkyh6Kctu1REELrmIFSIQcMPgrgQ3Zjnr79FG+csK7TGyZunWoaPSLbd
fGMsnqKKCstr83xqim30k4dmPBNlWjQMp2s9GXWLVBWVBUUWOBeU1102pgsslPlMW6WmqaiatHpz
nA6C8y7owspjfYCJONkZzT7SvTH/EcnbRPd66SZoD4qI+n7Ny6iqjAI1qEtsZErPp61vinxOFLYL
dF+2vTo+EJGJzwomf7qhioAXOUH7Ohgzz20A7oWXAyhzHGDMblq/3RDitu/x5nl2oQFLczdwAopK
ZG7Rdlt6kuA+XnNxp+a5nSGVuYF+JjapVePI8NOIjC0otSx/YwexPtTP0fSF/X4+TNsc5aSNMcx5
uotNV0/ezPLOUB+vu8rVBTuxwjlsWZVGxpQHh53I6ELYQlbXaUWNGRfgWuYcNHSGA6ACdij8/nws
o5r1rA0UqQ07v5XkTYPePPspCJ/6hWpGuU/JfQ77uu1DB5GITtqaeRWtzIyOG08olc91ZLMZRko5
Q91qumuBk5msByt6NqZ3tfgKrZlocVvzBhyUvXanisTQVo45Sx8BEQicCMjmuBPRWnh/gjm+BbRd
+mlXNZiJjEEQba/ZUNFUZqBVHFxtOhfp9yl0NGaIhDl1BaCfMhu+YaWC19nKnQoYLFL1CB1QfeBR
3/KomGkzRB3UN226xN6y6LSxP/rYa6eGxiJek5VTdmaOc10mtN/leIE5aQQnm2SD5mOizYCY3pi2
14/A59XEORQV9GwgUgSNj4nUx/nujKCj3UBNEnI5NyVFF68TuCU1Ipq6/U25QXfgQkvvzXZranwZ
nIhaDhrb3ffcTQ9MqMF6FXE/rc31yQfxd6lEMn1cdHwQQL9q/Gu2IhcuO2oyCkGKqpkFTBRrD2JM
AARcQfoP0gu+tDSERqlbBewpCiVUQhMIyHed9/Yl2pKUvo45LS1QcgiiJo2d+st5/2OW8z1qMyA9
2cLsU+5NMg1r2m/QkUKDnX4fH5Yt8Yc9GpYp8ch3pOhz+oPsfrTbAKKVNPTbt9tycTt/dgLv+oZY
i2IxHxY6hPB0hVwxd57CLoaCU4APC75JfnUI3e69r6ntBofQU8CUAl1zxCA7EQHM2jE+Naue78Mg
zCRl0WA2bDWqaNCpe74+sItWXSzv2cA4P6zJozHUFixM74OrbXUvvi1vk5f2W+wEjwZywDR81F8q
hJOAI7g3kZfSj//nJ3CLnlepEWZh3jmz09Le696Ug+6W3+7z4/trdYS+4XPgYKUl14YCyry3BZtu
Da10NgVc9EBUqA8SNsnS9jjd5R+Ab24Nc2vv3l8g0QyYf0Gl7+hVfyQb62GmP68Pf+3heWaeix6m
BjgiPcbwjbs72zE3w5viThScyQ/vilM5nac5zURFzS0rtzxUz9DIiuXHbcR7OJJWMSRemFh64LWV
D151ZMfBcGOCD9qRu6MU3qB0KCeODeWb73HkTaJCwOodzNh9TNY3BLIJbt7nyqpMa8S8Lx0e11pH
U7BewCk7er3RtF1J7uyWhj1QQsXtYt9Wovfv2oUCGhcIM6LBwpL5O1Ka1KXUe9gHsZCdoLt4V5AQ
+eCn6wssMsOd4RFNCmorY30DELcsdXlQFfNdaqIvShcIGqQumkY+TzOQyeBnQ4OKLnNuKiqiTjHY
XiJ3gdO50SZ4sL1sN321vyobbTvspy/Ssfh4NH4i6vBxlfitCyU/p30Wnap1j3nyKdywm6S1xlDC
7KYzju2ANzCepomfO2icmUD/4Kh02Mj+cmPtrs/32huHxTxgGFHA2I/kxbnTnGZFBlkLBPdIB8Ix
a9qAHMbpGiztlC/oeJ/vkGD90XUaKEJHgTNZc9hIjUOQB0cLVG9cbJdJjVaDvK6D8jlAv78GUS/J
2rE1ISfC+G5kPKa4v1+eDTKG7IJUo3mewKteWqE/KWGGXvg8rL3rU8n+Nu46Brgb8R2yxgpSvtxM
gissKiwZNd2ciXtJ5LFubCc2MmrH34dKxDDOgqpr1jhH2ARKA4pxhr0qQqfIjnnjBIHlluaXFPLK
aXvUNcFWWbeIxAuQ8qxyzY0PmB29SFs4PCvOvLbBO1F/TiAK1efa49h/ZEHoDKmoqLYWWzE1JcSW
KLYC78VduYmeDJ1pAByidE5rgNgipKpaUDDjy+NOzUAxAzkNCUXzH0Zf0ibd1Zogvl1ZV/V0F3Gh
dBLW7VxP2EVZ1+2KxvS7VvNme0AblE7n6PX6Llo9E9iyQHuCVhSQz/Pz2FpKOPYjRBLtLgY0sT1M
ciZ4Ga/NqYqGaSYSgywfMuPnNsIEqpqyBhXIspwpiDgpGKIhn2B7aVDuh6K4CcYQzQfx1mpAAtCi
b1PJkETWHNUQNeaoaw4f2FboQzPN34vanDrkoTb00E8sJNurJijWEXSizNlmCqatkql+UWS+NT4q
pQmOXW2T9fOuUBVa2xVtjOSAbkAnkspdD5qcPvieFD9SFCuNHpyyaXacYxsMLtDzBYmvwHmtek70
G+LdoxkgpubzKKmuRlIo48uV+sUaDwqhavda2Zs+ujcqOhV7E73/1zfHGoKOEUH9tsmdejMwGllu
YTNk9K9AHRSa5IQjdO4lXy7vJnJUoJpMeqAT/f4v0sJnxrltE2WBOiUzjPej9K1r0Qluf22Vzkuy
nE6ghNLnN8Fw147e6XD5o1fYRjt1bLgVsJbI8UXFa4qEtKm7ZmjSsXa1ZiuD4VHTkXbpaCZvYgne
8Nc47y3yS/A1zNVwLvds/MxBnuQ0URfLQnnC11joBCTT4RMxbIAGwFuC1LOC+7p4kUFiVKTPkBmW
7EeBfV54hsUrFpK34CTXdRTjOVdoQPS2Ricb5l/92iDK1aMnZF9UdWeY6Gv1SQqsoag2v/aUPrXJ
PTf0WFGqSYeycps9RoMPOsdZgiin5g9TRctQ4JlWnN+Zs+esRfOoSSHBpaZZ5UvRoiuKdGojiPtW
NtWZEe4e0+NRCkEQCPT5EO7CMHZM46EBOT4qSX6n/wV4DdZQ9mOCPGz7cJsm6ax8WnBrEqhPWyqk
U+NnJY6/QibTnxMECEq1u75P2Pdz2/TUosE1wyNsU5KhZ4hN4HkrNdsGUFFIs7/I8MMM8Ds6oh60
6XLeQAIV+1gmAPNKeJLRSlq+y/KP6yNZ2XxnJrjjH6haNaoMeyonxRaJUWpOPoMdgA1uglacKr1c
t7e6M0DjBw0NaNziiJ2vlTbFAJCVNYZU0EHS/BYKrfHGBht2MbvXTa3dwWD7/2OL2+pDQWZQ98GW
tZTy/dxVRxKbD/1CNtUAdLSmSo+qHrdUQUaZTm023wfI93igybvpszy56+w8/yb4phUHd/ZN3Mkg
QzUOJMY3BXnypJXt91yubrMsfQ/GpxwFwDQI3BEUGUaa0EVH52oQvqtmKPI5KyEBIUjH4rULrkXQ
QJ8vQxVqgInXgNaBQXKsf/SdS9LnHORrguGyo8cflFM73PsPeYw6kFtoGnUu6KFCL94Gbo9iNtWp
sfkhHWe3vVu83A0fpYPpXTe+dkhPbXMPvoEMyWyVzLaabowsgYoV2eWgW79uZm0qT3cZFy+UpdEn
NkPct8XtwCjvWlBlTk9Wv/0bOxAdA+sqKN35Dq+lLUqU/GAnDh1b3lhhuivRwiYElH56FX7NUAr4
bYg7NroxTLHWY4sO9rsc9Rtz7pBdDqxvYVRstezVJPZWsSeqzZ2bt8+tOtz3BnmusFmVIr1NZtmN
SS7wuKt+6uSjuHNTAgsxgcsbfoox9h10hGYQes0tQJXR9DPNgkVd2zunc8AtqiRJvdSomOx+Rhmh
cyHOVgKa9DcritUEkhEtInwlcpSnopkSICfryomsyg/KghrAsaWK4Dpen7w/htifn0RVZWIGw5y0
6JkofurGcm+Bacz2IRPYz+9aIBLJWz8Qf6xx13EzRm0M1C4OhKYhCUBl0m4kiFCAiOD6/K05F5BG
/3f++Fu4hAiPAUm31oni1xYFiEx28y53OuO5jlzLTveTiATngg0N8SGiDISINh7MOmSAzmcyDQAC
/eyjWPJpO9UTVYAMKeKKZnp5m2qTI5mVbxs/oZZjFL9UdCLj8UXlgrhmn2+uD39tj55+C7eqi6HW
IKnE1d2OCVhXAMVwx1qLXD2O0u11U2tLemqKW9LKKDM70WEqHcNdNig0jPtdsuTOMqnOdVOCUfHN
wXNfTeqEbgTHUKRjWaN4oqlb03q4bmU1NjgZ0WcO/uRIYNdkpRXATCBlmz7Wn6US4Hmj86RQoxmY
v1IFoMDR3EwWyttD4lkguG91ncajiG9z7XTC2apg/jJMZJ25O9KWx16qDWzjNhydDJTZZmc5LTEO
Y/cWK2DwLRbRnbUWhYH+BSAVG0lJja82jwj4msiGN9Vm7Rtp+pi2ZZLBaFG7taZCmyZUBIf1YpQK
sIEqtLNAHwT4Bf+yGuQR0saSDW0LeWckszNCp8A4aMpTM3wR9vReLi8qCEzHErBgGXkYvouGKXgN
i1RGzov/5u9+3b97t4+hK6LGvqCaYIUKdG6B7J1J1ECL9dwdhFKl9dGSx86TQSGkTekB0tXU8baC
6gi5OICsIsJmEMlPJD4JdyergZqValjFjnuEYvfL8Z8fvn/0jxRm8RM/vP/8B7/Z0B3FT8hp/+fP
qOdRr6CHg+NuHx62Hw9bd//w9PD080ngKj5JEM/CBxRnmfg7yoQgQUGcfz4nAA0ZelD20KZ1Wsf3
/dj5/LGNBLfnJciGGQJkHqA25J6xr84NyWOZp/mMyXf3ruu7PgbtUYE3WlthcNxD+gE6zCaelpzD
bzSS53Vcx6g37vdPe/f43d88v+v02RMs8WXjFxvOiSV2gE48klyESkAiWNofj1g2CL8LXN7FdQkD
rAahIhWowddwQ4lLgg65GERX+6Prvhz9X3SD7eBsBQf9MwnPb4BTO9xAlCEvo7SEneP3729fv34N
6UK/QtUdQSRgCuyfrzDtHTxn+/hROY8fjyNl/3zMKFpH7F8CZ/9ZO7z8IqDxiI1uDlCenE8twC1G
ETE5YZcdl93dDtPL5O6d7dZxBMP//MuuGeNCx9EqAJ2vmTEXu5/6XzY4mbDkbl2BKZO5lwtTKO0g
swofhyzz+bjkqQ3njrTM1JGdAH/Hjj1zBBgexueyn9d30fpcnthUz22GJJ36tu5gMwfGAb+gEI9f
nzDa1ImdX5vnzf3h/nDwBIt4GXqx7XtimL2sT85HXw9qJKcwDA9YUt//unl1bkVOZfW8n1rRz61Y
oaJCTIMNzz2C8RPe836DnfpNtE0u08zccLg9acZZw8DyMPTi+rsNvRVZuMSuMAumroMUCsog0F49
H4qWlIWUQiqDrdTeoi+D33uuv7l/r7z3T1fpbNkZELw11o//iVnu+KdakCM9BrNsf6T0pXdenlpv
xHUwIwvQeoPrWjgVFDelTjv8k+G3zwDRAFkAJhFqUvTC4XS6gouJXOR2ufng7gu7iCBho/+ztOwa
dY+fv+DgsMPDblRco+ywsl/wK34c8O/Pw4TjhB8uO8bXz5PJzsvFGf4zXfwjRqqDupfPvurz23z3
n9ubfQX7FvzEjcB+iL7gEq+NeQEEF8h7iHAijuHmpSxBeKs3UJlghhFRfP6Ai/xCnzH6W+eGuUn3
wRcFNRcxDfhZwTGBdj5WiLsQuNWaNtIGG3aHfm5ob6LHiKBHJDU8LRMJyH2qiZ5NM2eM88pdUkhJ
ZGu4/Ep6F9KQgqPOGegv/G4Bfov9L4jcPIyXYtibw73zZfdls/M8DP/j4+EnpmXns4P09LDfPrgP
T0/7h21PP0J3pD9FabOL8BzxMZsUBAToS4I67/nJNdIxL0CRgQcJetoAIp6RMfUWRUNCvZ6C3tqg
dSnehU2RCZzsypKANsLAKxcgO9QLOaeE3rZ6XvQxdSYF3ORAi4LdqlxejNlIbtICpBWCzc/vfeBs
EDtj90PfS9H5R1jTl1YzLBN4AoFnqqHITjyVMLFU77qdS+wHM4TKJ2jBDQutUNy4wjGW0eQFQwra
ERUT1Z0JxDgRXaD0ofmR9BIG39rCn4pn1dpAK2NWHzPJs82N4DvY7cHtwrPv4HdhOhG5D/AdZhJQ
Ww38jPhWfg+8r16hOQvIroMFx6l4dQFoHZDpkoDdmjnfax/A7ax2Qf/ZrOIDdCUC/sQOqSFD3cGA
JHwhp14eBl4D3pzrw17Zzmej5m6EQKt6IxlhtJsiL6luGpDKZJEvDVtpev0LU0AbQSQI/Scq337R
BqRXIXefggm+BHH6plK9rEFT1OAGImwT2zMXU4kUggklcEvB8x1/fhKP2Glp6WEDvbeJ3C0d9ISf
FxFj97oJCCTjFQuADY+eSmR9KGoVPJrRXANj787KRxa+XJ+xy0CEnQ1oP//XCBfQRU0ULNAeTR25
hUI4BD/k1pO0sH/JByDdTeR9tmG6yI/FhBR6VlXjoavA5OpNvRTv0iw2RA+h1UNy8kFcoIf661LF
oPZzIjC7yE4TIZ9uu0awt0A6ED2QeFcTP+6RUrOOseE0iugDmIHLlbVQSwQa0MYD83xl1S7VFwvF
EFaEdjrFySVP03emfDRQLzFiWkouQf/mCCGmd93YCdbjIkz5XI8/1rn1kGZ9NuYaW7iUN1F3u1gB
VeM3e3bH8VlGh2rjt41gxOv77I9JbsbJmNZD0WDAWvA9S7/M1THXP64Pa9UHgCvrv3PKxdVlLS9K
xUxAXUdu3lHkzu27YYFIlUjpWzQY9ucn51LPS1SZS8yflsy3Zf9dIrKvRv+afJJbJc6TkxT8Jc3A
rADWFwEVq29G27FAfWs1nkUEbpuFYNd2JOe2S1KkBmAp8DXL/ThSndya5mEqNjGEwrobqIVcX6zL
EhA3Os5j19ArTXoJ9gows7wEHy3Vtstb9hbuyl3yBaigTfoVG/LNEETDa2unof0FMnBI7IP943zt
TK3OmqAkqVOh23X8ESZQ2RDxggtsfGKOTvZHr6ZKjhosyMDTABJHKVXRPQtZi+tTuBZJnYzkM9tz
YkWFTs1o1rCSZ9pXddQ8lFjlYUwBmhcc3rUrHfE7JOOA7oKyPXd4oailNySCZg1Eq8LGzyGMMb/0
cU97Yz8Gm+vDWp28E2PcMVYyw5wGBcbGYPTM8CHRIVw9vF03sjp3J0bYR5zMXQAPiKgQRixce+pw
zE0/Q+ZdDkSudnU0EE9iHcdoWudfPnZXhMvc4gqvAO8p36dhpLORu4biNbXq2dFjBjkgpcQToXD6
xp21u2j60fSCz1gd7p+v+MxzngwXcIMhlip8RZEc8vHHZNxo2WMgCY7WmhXWng85ShPcvJ/ZghMr
hOAON1NITXfLrZ66xL6VJtcWqQSszSjCa0bzDF0qIHLOl86shqgdAc5FLWOCePZrC/3RMRHwAl2m
2OCebNQSoHIDkruLl+M8KpBQZ1YUGfo4fVZnOtSaSjBUqDU0qeD/weMDPd7GC1O7P9r2UqFzYJzL
42RaLXqu7cyu/4+0L+t1VAe2/kWWwMyvQEiykz2PvV9Qj8wzxsCvv4ut+52TOHyx+lyp+6mlrtiU
y+WqWmv95gS1UmgqVpFDvTmNmW9HOf2tdLmRQsEugr5iZZRKE3QTBLw2ul30/XEYtFHZ5oUxIjNp
9Vr3da2MZJ3NtY8FADVGcTWU9i7mnHNMXxKWQOC3UalfhptChZyY7bLpb4fBlo00MKeKUTcVmb5w
r9S1qjXEwkY2bQRgamr9yWtDRrSxxATx8rJBEgChgUVCSBz5CZkeEwjl4tFTdYcECqJRGUti4Op+
OVDVWuRgFz00we2GmDXznECLFrMe/jh+tsBAmaMBpoJGNla0thz064HVXMYRANQ4txWi79BMoJoA
jqBw7epxyB+uh79VA6jYqZiOopj+EhYDTlWD5DkWA3A+Lqd92v/8LwagNQR2LcSCr1rJaSiI0jFy
9BiMEdz65eSKZ0PHRvK0/7rgxK8OVDAQ1vj2BuSWz7epamnRtCmaimMXbtVk41C8aAufmL5mvEUp
9xtyLO2FFVBieX37/jW8/PvJ6oY6Aj9HnuWe1ZTfwSjq6RGVHJs1dztdm3BBqV1uQ0gaawOrFpDJ
vjZuiG0EkyG5bZdoebGHy5SBbloqHpqCJwBGbtnosudea6mhFzc/xwU0wt/bIX1wRpCC6GV+VDJZ
Fra6PIi9AWmqw0fErmaB9mMfDjA7DWaM0WvNz1LrR16B+4P8uu6K626Ce2Ihi0cfT2xKKSgWl+ai
Wz/UmmeGR6u6n8y7ONlT7XfV7AzjkdAXa9hdN7uc0YuNNXFxoB2t6Hi/n/uInlQTkgKs0GzjBwpA
Z/mrgfionW11Hlw3tXojgt3miw1AB2XQuakm1ilg3QjlpHHueEI9lWvHPso2182sfTMU+v8xI2Ts
eaezqgdSFeK+2uBqHLSD4HxOIFmWslyyezJbwiWvZ+DRBgs+vln5zc4PZXab13dMJnJ9Ofy/XE7o
umJCESLqFyIqUZFMnYbb2MNj5DfrUq9RmGvlMUrFulvE7UNW5n7V/EhamSD0aggxv8QLUJWEGtv5
N6v0IbYaCvdoejzvOrUFoFc69i0zIrzzU8Uq4RkwkvDsjYfKiwVW+utOsermuKsAqVzySxEkTCbL
GWeCm2Qi7HcTJfuaT5gldnY2/2zaQeLpaw8RDEf9Y01YkKbgkY9x5dxj6oxEWmEblFzdiH+3Y/Ie
Ds6darxfX9/lmAdcBDh/CPsC9w+ZcuFwGZZGioTAZBXXjxzzSGqdvFqgwAdJkcshWG6Uqt+Xde2G
2ofmTD5lus/semO1MhKF9b3+96cIBzDEsGmeN7h2HIN7DcHRu+ubDcNEUS7Dia5stAVVSBTNcTPg
pSy4Z9fSuSm+tB9HCL5329TyYwMzUhijtT+JDEEosyZ81oTZ/TAXJY4h3svm/NpEH2NE0afBk8m5
MWWccCvBBZQpGLXACAnm90whuHR1a8yUM1zfhrVF3Y+RX0b/ZM+Nf913Vu5WC1kcHhDL5OUFKEof
wQ3fFkPuZVBlaV9MvjPITakDD9W5LbjKWC1pjK7tI9i8KNgKsTLcq+dBxS4YFI9D3HT5/DA2XlyO
B7rZs3Qz9J2ELWHFFwEXQAUcqC+HYonnphRitpFS487pmH0YkVe4I4O0uoFRxDCzHkz9b/UWMdAF
gwC7aRpAhBhwPzc4R9UYZgShOuV0y4jt9mhpcJyz699szTdOzHx1eE9Su7ajtdEvZkI8i9LuFvO5
YU2DkUoi2VpWAlp/jJBBtQ1IoK9/PzHUOAbr63nhVKtbqMoCNpy5fUmbw5Trj2Tskkc7mbSfYWNi
PrGssiBOTRYDLWSWjXd9zWvXINqyDtqB+JbLXNX53pLYpkVvAx04p8caAHSDA6AeLrm7q2kBURDQ
0E9xmu/X7a6664nZ5fo62QLo4BXjEFPk7yN5bCocxNh8q2J7S5z5obFSKKlJpUKXpQhp2dlShbza
CMdQ60ot92r6e6w347Cl+j5yjpazt/R7p39lRdAA7Wukex5KnpBr8eB0m4WgClCZaoEOEtfx+Jko
n5wG+bzoK98Yihc5nZvIiqyyDRbi6tyFTVKZMFhNBPJP7838WoA3hFapx4tPNd5d/56rMcE2TQws
as5CM3T+PRnv5ypaQKa9AuBpt+stAMxsTxkil3eScvUlk8ISD1BTACAccG1AKc+NZdEYDiTB2jSz
VlAbTzAAwicokhU6wMxq+FOP0nqTxZzegAnwmYAn0udWb3ooADu4xGMZfGBt9RgygDIOmtp4WgsB
yuF1kxqlDs8K7Y1l1Ac93aZdYJNs20Dq6PpW0+XTiX58Yk2s6FWpFvU1YOmAUd0zFWwdTQvimP4R
wcuLK93nReqXLb1t4qBWfepZezN5qdMjgjQpnhSwjj6MPvHVVPLDVlJOC18GfXCUzxYt2fPPQrSO
oKSGXRjRF82a+h5Xw/762tdCNFiRgLpCfcEGkvLcBAinY5AXLtEqS6zMnwC0aiGXBRx5OzdJkIxO
//z3FjF8i6FGkK2hJCP42tCgY2aX0K+bkza9Z1GHOpkyZ7fNoCZ+GPWde93esgLx4+I1gtEVzEiA
tlnYRDw+DIJJZjzKO+KHbD/DY+Pf122sXkCnRoToC+GETuExjAzEcdyxTr0xIpvc0Pw+5W41jNsZ
lZQydR5Hy0lAdvVL8gNWupBg6vr3Oy7f+ST866zPKPJ5JPNO6lXN94G9mvOGqxiWeB/pbRHjIfHt
us1V70RgggfikOoi/UqhkChLW7hOzkGwVHRHHsqg8KveidFXFFZRlsJA7/mq1FDNZgzWAGnfHZX8
YIF9hG4d/nh9IavBBghiTPOrYPywhDNgV1rbmNUSbKLyIdPITRM3z5OdbCLG7uKo9a+bW903C1kl
SOuAhRFn3ZU+4n0B0WRvAW0dOrNyjuZsv103sub1cId/jAj+AF0XiDkNMGIYI7CCjUvSzG/o9+tW
VpOdL2Z3zDtY9IKcMUcyW6aZCb/Xi8eWq17q1PuExzsS1ggp+o7VzoEbvy3nP+VZKLdaiJBwPs0W
zjUIMGInTBw8PBhOWfJNBQg7bmkwxCF4YIttYXzyatxiSlsSlS9nTkFo9mVzwdwh71zO4slZU0cG
dkVjXlIPZ1eVIBcYLT9K3rSJ7ggxb7r6pY3iA1orvqODOZLq0NICyjBFgtJbr3oa73SmY6Tn5/Wv
oV2kKF8/DKVudanhokNw/sPaKB0qjDPnEJUjnU9YlN3ERqVQL3eS9I2GyvzNdnJnD7ggB2PnlPkt
69GfBm945kX9HLoNBFjfy7ZWHsqQpqEP0ltjQUtnTHcrPvYQjwMkGPKspuZbNK5/sXSIuE9JMf7K
yxQ6X2GbBJ0+gluGJyb9AYYAY1/yKTtMkc1GL4za+Yk5rfpS90r2LeyaZTAu7gJoO3fFEao3zm2m
DJWkRr+2MyqqhxZeB2sDZRjZHIoOfmpB/GtLzJlu0O3d13Xb7jWtKvzJtsNFvWyQvCIvDvtCb72Q
VOkWkCcYaDv/JKMdW+k8Q26+r1/CEmUGTTZ8eHHSBQvCfcpBuzOlRVygYFkj6z2a7CaU6fVcRMjF
ho5+NYpsALGLPDfFhHl2h6dYhXpURp8N3wYr0LL9xCVh68tFz27rL0toooFfRgGxlhDxmZZa0RQi
O2AglOv9ZVTdChC+XPqc7GevfgTXlOQlcVmVEmwuznNynu2S9oOJN6M3Bvqf7MA3tj9vq2N+1+xB
sxEYe9knu3i7CAaF7DY3+ta0BhhUttFT8Zocs/24qT3l6Xo8WHF6fLV/9lJMa406iU3eLklJYAWg
b+4CA8sZJGmAzIrgf2kZoza/5Ffjz9mPHsMj+E6J/9dMS+db9pXCn36jiIYgN4aV9BiC0TF+7/xh
kwSWpFN0eaEJdoRbhal6j3Yb7OiPajDs+kO7QVz4yLeypGP12J58nCVwnCxoplaB/ACGTGU3h37U
7kP6ev37X2alSHjRNVTxhETUwxE+t4EOw6D0c4Iya/6tBjszUplq2EzmU2gFtgPZnD+WElSWpJp1
kbR9WV0ek8v5dUT0jhGz0ISseeGFi7x10rtJuGtwCVSyc7t4lhArsDzQ7y7cf6hjCZ6n5izvKDBl
XmeyTaU1GDt8r5QP3PoudIg29gDO8I6wLSYc/GiW0g+ufEEkPTaoPiCgAp5cwXyth6mjV0ixoJjG
N3VQ7qqjlnr1Idwt9dYtGI/KrfocvV//qivbe2ZWqEPkaa/qcb08VrubefCI9gtzEpCJljybLmfK
kEwAYQCgwbI48JmcOw+KvkOPbhgK5EMLZfY4jodbpAf8T8JQjlB0hmFkM6vHH3aps7ty5DUU94YM
ZQLokt1wa2yfcuBWI/C+zcVrm+jZQ5MT9qN2yCy53S/rF/itqGOqeFCCie2icZIUtbFMn+QefWRv
jltsNOrGvrKfb6qgGlzlpdtd/wgr1/qZQeEjQIFqKRvDoNM9aiAktGRkGGtf+XRFQhzq9ai3CZI1
T9U2oLGuCFoiieKlun99IWtOjCIwpkos1J0vwCSkGRqWqMhPbBPdD5bdlRpq6UMrGQFa2S88j5Gm
LyyAoFUUrvWyGJqUAybhMZv7CUHiOXrXF7KWogDZC54NbcF+io84DsZGPrRYCJ0wYryh5WZg1O0w
l9+qMumSlY+DWskyNaWim4W6/fnRGBS9zgcA0VEccofysx3v+2qTZjKvXl3SiRnhihg4b0Auhlxo
2jrPoJShXvVkHfL78CHx+j9l5GaJSyGGTfxGElovK2K4Bm2IwWM0B297UOKdr1DXsj7MMqxQfTae
9Rt9QzbpD/3xh3GH+iNo/vZ26TKoyrpeste8aZdC11MSgFZc5uwnCEcsM5yE2tOyyeU3075NZYJJ
a7fjmQHhK6ZKMhiJAwPGTy1x+9BN3MHV/YRCOHTDfpiyIutaonS6p8LnjJM8HtIYHhrv2W0F2BzI
n+etztz5pnTVR7Kd3iFR5b1pL70kRVvNcE9NL1HgJNkgJNdynWKp7QdIaveJ7Q/vuttUrro4ktc/
ZcHfB8izzV2O0InFGBOhQ54scWUsXYVsovGvm/6CiwohBTqAZl8saypptjeHdFfVkjWsH/N/D8Hy
QU/W0EB4ppknrKEpo8DRQKc3vptAQKrB9dC1agcE+Auib1G2EhzRGFBAB+0IEG7q42ygBW9/77U7
J40lIXIl1kM04F87ggOaENeEBgleihF5mIbbjr8TJvO0JTAIOdmZDcHTMjOkHfpQYBqJntIQXbhi
U6L5FPFdP9/S9jEp94rzffoP1+WZWcHdUD53SGIvwUL3GGAfrFEgRXTQZJ9KtoWi08UVANwMywvt
Z6O+bzE1q2X+dXeQ2RDcbqrmsKA9bLTR02zvKpB46lLc9Gp0BZgThA94ul8UIRlwnJGOaV+vAWU1
M3wHTF+goM9Lz1JeIR+nJ29t/tyBujxUocKavxBZ5rH61AJqAPNCoJ8Af7fg9lXXFN1Qwe1ZE2gQ
Dy+CUgUXcQOqNQckRNxVxmMulZNa2100ijF9j5OwPB/OD3VvxGY7LWXD1h/9cF//mAGJb1wHSObo
3vDqW+UJesQyKaO1DHXpT/9jVvioKdFS7AJ488ythXflGESu2x5Gj300z81B9oxdiyin1oSHn2Vm
89SqFiqUxa7Wb4FJtTvM/W+uO+rym8WzfmJFJKVrncIGXTisGO1HWfv6fGtDKwRsz90YhMXHdWOr
KcmpNSElUUkzzg2FNXC6b0c/widL7607pECpW2zx/qEfEepF8dOzdgPdzNSHvN0g01NYq/2efscv
ePjJnVCNrO5DSAZ78/1n4ma38w50Vs/O5jfdd0EIoE2NzuHhIMNJrnst5qZMDE2DF1zw2rlWs8pW
kArmrd+2LcrInkWeru/w/8dH/zUi+CifMfTdTlhbHwy+sWN3qCl+L47cD8G0zndMluGtZmCIQf+s
SnBTBqIP2qkwSLdqHoTb8SV6rD7G2VNNV3FlRczVPcSMvorUHcQwYrkAcALdaZZ8LymRPB/7dMdl
z5x1E/9Ue0X5+Yq3KU9GhDS9SF0MbI9Z5HaD5BpfCd1nZQ8hMR6yTCF2grJHlYxuad+psux/JXqg
/Lo03ylGhyEFcB4icwvaP9xGAadDEM7InxFtt/g2ll0AK5t1ZkZYRx9rfdI6MKNFxyg9DvHOCIPr
Lr26VScrEa6YmRK7ibKi8CDV4PNOcevo5boF2SKWX3ASD0gbtahHYBHou2C+7k889K5Rf143snYy
zYXnWMUb3V4kn86tzJh0BuIIVtJIdyG84YZxDp5rtyzvUJqBvdHw525TV68jew1lCM3lGApx/sy6
kFxlRBtSgAuRnw7ptnOsZ2XAZBUksCPN3ICYzU8x0FTa3fb6qpeYds2sEPOSPI3w+saiZ+2pC4+5
cTuq37T2U5slB+ryG6JwYIF4DBTS6GGKI4wFOGfNTrEgxF4pkGhizV1hEhBnx5LC6OU+Yo4DM2E6
BDtQNLjI83vW9OVkAmNYArfNbmtwxTVgVtP2Sg9g7UPJJc2ntYUB8b6AAnScAnHMb6wLEwBwK/Ny
jLOrr1n8RLpv1z+SxIQ44mcws3TCCiZqg21b/UNjpt/JIDwr71fbBP8dqKCgUIk5B8H/Q9Xp8UQC
JGmGmMsfu/aKP45bH6Bp1Leu9UluzefMr3bXl3YZPM6NCm4/kdrifITRxgJ2EvzmXBbJV3IamABF
JVwCQ04ol5+f66bvozhpQpjYlC9DkHtFkG7LvXPM9x3GdT3wt5Zv1rb2HrnrHNOtc5TB1y9j/fkv
EIJwoROzVBL8AmsAYfXeoJtBG3BnvV3fyxUzYKpZCowQcFiCyflCcbzATsASLJC9Gs5BGwNLeWGy
Eb2vsbDzkAGqNHiIA0Fa4EO/sreTaKx01GmKvEBG6hZP2Zs6uNEmVT2UddzkJtmGfu5qkZfeDpso
KJ4daXa4chrO7AsJTZPPtIMSFLqXN3Og+nmgf1PvpoC6+at9+8vafv91fVtXLoazBYstPgxOtUVq
w2D4aaguV7zsbThAcW1j3LIxUP9g7NOVmLwMy2h4OBgYw0j7UvsU7tRUmUhrYHwYDyjynD40d8Mz
BtrNo1mjfDZvnU/Vw6RJ6EETWNbQXPMie6F4QCt/qfQKYcAgk6lm0DQDSDvM3bkJn3KF3fGZdHsV
ovWS87+20FNry685cabMMtKZaAAOlkmTuXr9fSzzFxp9s2e6m/o/17d1xXOg6AIsBi4IA4hIcVfT
Og6bBh/SqSBCq3wfJ+aa9fN1IysRzV6OoAoCRmhWiTXyUR37ynIY8tJlGspFc9B6RApoS7xyzYyp
IVsBIxHmyy8+U2IXqUU4ntgo9EMQprb/PpW3UbgADTPIEQFVFKcEEichBc0w6DKXnU+tN4CL3VgG
q1v7JKAIxRTqYgtQsPPvr1t5UnMbjTZiPw5dkDMf43zXP8hKRmDroAAAqyvQSxcN2il2CrUZeoyl
hEE2f8Qtd1OgftCmVQNgx9BcKGTH90sdSIiRuHHQJQFYC6sS+3rxTAonjoAP0TCdPruKHk5eESrh
w6hZ8HMrRiUNm1nrnmUPzHd4zN1GtTG7gtIXxDWw86TzdE5Q8U/mju85J/pbEXZ4jSTKUO/SWstm
f9CQUClQeY+3jOfgOh6QXB27lrMj2o3tXaNOETvUVqI/mLOJm2ee5oD2U3wwaaF80qkCFCKxuz3D
QUw8VQWC09VnXW0AbMlI6zaRY/4plGoMZt2efiRkMh6rLiyeY9Jl7zWA5Acd5IeBARuPtR2Zh7os
aewXozPc6LlpfgyY89vSbIoXvAXvJ1+NSHlXJfbgz0oOhYipVYbvyLsxeUwjFYI6JvzNbTkooHjZ
9vMBs2k8fHCIot2nowP9I+5oTg+hm7jaW0Y8vdWsjQMrGZzIrdQeIAiemds40eYEzeqqBnEvmzAg
OkM35z4He9hH1szhY9V3CebGLKMBTRFJfaueeHsz6OATQzk6Lg9lnVU3+IxatNGcbPpNG1oV7syz
4iVhtEb5zFCUoOy65E/XN1AMIlZboghkWSxDuQ1kQVTn/bdqjobYHWI7/aFGrbYBqFyHcmCZa0c9
7lBV781QBvddigii+8G4isojgHpAkJ6fqgS5akyaCm/+YvZ0KKZQ0m/nFCo1fe0Bxfo7JbI6A10L
SADXoFWHBB8BQ7A5FE0TRz3iHnlGgao8flSQmHCLWx1kp3fDAXInz8Zdtml89lD8iDc20jC6KIJe
P+yrvwIgdJDTgugYANrzlRthZOllgcOuZYEJ1mo2SvOPlQvSBhPLPyaEK0vj4VjZPUw4YWAwl95O
3g/UkS2XPjilrz02++TYus5edjHLliakd3WZW1XPYTfSMPyTA8tX7v9vmyfUpvpJZWAZWSIlzleX
3I308bqBtVQKKQXyCgwAfw2mn3+eHu+Pquwn5I4VJZ/WYFnfyjhCEbGxS3R9nLnLgyJ0wIegF+Yw
u30cJtTH2HXxq420FP6bdIc64YMM+ba2uafXqZAa5FE48kjHdcrZK0FKa8aS5vya15waWH7ASaJj
t31WUci5eQ2nbxktt40DOvepvinpf7B0eqUKrw2nKBFRUoxhduNnZph+ymq/LTmGWGRUhbLLW9g0
pWJVzQku727aqe1Nh6e2jPl+JT8EYEJHPgrYhHEBu0+GiQ6IZshGszIojCootuYz2MU3eqhurzun
zJSwb2OlFNlEUPsO62QHSv8yx1hi7/fKbfzXuCMdqdXJqoSNG1UrGrIQjQpABP3ehOCe7ufVm640
fklM7/q61i4DCO5BKBqyrCZUVM89r4mqgXUOtpDXXtIlbh17mr5zWs01xj1PZU6x5uin5gRH79RM
n0pIYXtTgW7/4E/Kn3Bwh/zt+qpWmgSL3AQaW5AH0E1DhC1AVaaNeT3gGbhhG2vnPP9GD/knrpwW
vabE1bbKjh+cXf3BHV82W7rm+EjyUbZdlHkvBnpMNjIjN2A7Jr2L2W4bcyLqXG2uL1FiRXx3TqDQ
MZMJN2oal64dA6L6ZLLguo21r3WyErE4UsxAIGUTVmLUhrnl4G9Dg1C9Ba+qirZymD7/38wJZyyZ
9CbvcpjTtJ+59RMaiwCfjW6cvl+381WsFTOg03UJTp82ha2S5RWWfHdeFNQa3fmIohkuz6O1QUML
vCt3dpD8kJhdJs0vzCLtQBqE6Sjwqp6ftRYhpA0ZsDQDbtDCAO79idFndUIZN/HjKugn+WTD2vle
BiSNpVIAJLWwVCdWYx4tyBqtKmuvnrVDxdgz43UB0fO7AU1m4kimptZCJbQXTCxRcSyMaJ0vE5kw
16wFF0q4zkCM+WBkDNytSansa7v5gAKCrJe+anGZ7UcrHcJvotCTyXq9azJcNdWUW5gHUJN5l/FE
/aRZSGKv0Zsw3xaApEi6Ait5AfAnQEiC/RfPCnG6F5+4zEyQJnhlbOwrdmuFzfa6z6yccij3YngY
Mgfo04nQOYKBa1tnmB9WsqzYGLMS+2bbjZhEtH5ft3Sxh2BPwgQt6h8LlQD+nH81AOQmlTus9PS+
dylUTtmvVn80kp+mjNz2IqoslhbFbrx/gR4SvxZLWW+p1VB6AyhUU6X3tWRnomIWSi6BC9cX7Agr
SjuHoSKKFWkWxFpZ9tMGshZEaEGWO9+MUL+pM9nAoMzk8jlP8jir5KhYzTCJRwYI0fw4fuomKBBX
4Ez4GUPT9vo3W99JzAmCCIheknlMQG7m1OIlmlLolgx3NU/dIXk0sr9OtJatNOAZS6kHLR+hEDND
DIsqBQx1+btR3JI8aFFbKJ1NwxPJmla38MSUcAmU9ehYowZTEwFRE3VpwTZ5fhOBcyjLjsZfz7AJ
KxPio5ZoseK0yxaCti6Lw0PE+e76V7pMRgQbgiMW0HZLdLbs3vRZmk+TCvKV0bWnmz69aecg46Bx
cvN6h344MSbPTF6582T2D2hUYXr+RfJrlg08u4WEXyP4aEpZVSk6fk07gKLxAPE6FxVJd8CceG0e
nLB1qRIAFhmXG6lY7+W8wWIcNUlgH4FyRzP1/IAQs8kiu5tKTG/RbxnSCNAP3hEQQdhqtp0ciD6X
mApqP0snRy4aFrJPsfz/F4sHoSPquxQqR+J1iNfCxBOykFOqJmBnGE0G3WLJXhUTHYpC2xHMeQ1F
+F032w9dkVyMl000rB6q8qi84KqigLqer77S2GDmNlY/8Hdemn5IQZFpF54RNW+hQ/dWZW3qEaLC
07iJjOyD83ITmv2xLaBzd90N1kLH6U8RjpkRGhrUw7ER4Kuto3ijOL+1+FZpov+y46eGhAMGRVAF
T3IYaqzay7M3zd5SpYZ61ouJ2ibBU3fo3LR+0GKpLvVFvvW13cvVCb5uBSWF8+12QFU7NA62e6mJ
aPXGMH9pyiO44tPR2GTpfTzdFXTzX/b1X5tLeDu5AWYdJ4s1sAmqirnZUJCe5L6ZFnzb5sn4bXBq
/nTd4trFjYX+7yovKO+GuWW5jiQSdOfQRA8b3NzWbZk8F07poaTrX7d2SX7+takAIEKAAlmPqCGV
g3ClYoqC/zu23Xj2FOXR0HO3tl5s80e6yLFBvV3/qMJ79tdER+emRdRvNxIjsyeY7psxAN1IwZhf
aKiBZ7IYueo5i7ycCb17JAmC51jtSOaWwlJRvcVh0E4ejW5RaQYX8Q3m2qzZm2UEe6uhEQ2of2wK
nmPNc16qFWyaUNrNrCBXdI+ERzsNiHEwm+0cbkziJ+p3yQddDqAYEk/tCh3TZLAJy1XYBUTEa519
298ZJgKh1/NjwTA53vthHuB5AjBHaMowAKtxCG8x9KhA3AoClPPzonbplDmFXi4yfq+MpyCxhvBN
/JYTmVD88j9drPPE0vJLTk5mPw65MnJYqsByVsexrw1JUJO/prGGky4pOwiDF1GQiwE0dRjB46Ji
QQQlditNI9eOEHNKXf/MVCaBNKxtH2ocGpSh8VcXHdVu2kIlCik9QksPXECu08dg328eQ10m3be2
f6emBP/U0IWJNLRnUNYoWj/TQLUKiUvTr00Ziefl+3zZw5NVCS5pgVhgGAqYqspDRz+p82CCLrE5
xvVP9LU0iHqrb2q4o8N7lT2pIwb1t9cPxVpMPfkBYnGlHDGOBPQX0oTqV1HcKPZR1VPPpg9FIuvm
L9smuuWpKSEnGJpQ75woqrxutv5k8VtWAtxvDn6NJoxdx8Gg55LFrVnEBv9zLQq7G89JXQzLhWHo
v1JyyGqXhJUbj56m3Ka57ICvuc2/1hBPz49dqDZTSmvc/1ZZ3SRVt6u7EAnn7+sfbM0KdG1x4gBG
NTB3cm6FpCbJuiGEc5bG3unYK6tjvxnCzXUzq8ftxIyQNWl2nCeqDjPIIg99pQczTCSjsWsLKhlV
W/lKgN8DVYnhRdMELEVYUZL/rwtaDu82eag7PleKFpAE6yHtieIb7Ri7GBRtJfnE8hoRHNKAiBI4
rinsmyKpTFkzMy6KuEIXJiFPGissEKPag8QJFycTrUDFGe9JhH0bcMHz5c2NFlaFhodx0bxBM0lJ
jtPsduGn7UwukMuuKhsMvmxBgmUddW6M+IM3dyHZOrfYVANI/hql8hK7djWA6HI2uGy2vImhFMeN
nUPnTUJ1NzPIXmOqa1nRxuiTbT+D3Dzid0mJOWyTb2bTelEq1bXtfJs7WZA6mV+XjpeBSPu6u634
gIlvoMGrkYQgNzj/yXOGekJOVOjyWEiTc7exN2a4adi3SGugJyCxdgkHWcZSMNqKXgAK1+DxOzfX
2igo0MWcVQBX84MDz412lGk8WvNO5RvOtsTwrq9wJdAiDlkgAUVzDzhH4XVgVLat57NeeWBk8JMI
TT5rU0V3rX1s9ESyvpXDCwdwcE2CzWiZvjlf3jTyvBlrLA9deb8Oka+mbp7+KvrH62ta+WoGwPDo
OgC2DczzsuaTRMMaSpJkA9Y09luDolYX7yP+QjO8MPudhUj/fzO3/JwTc5Xazoq1bOEYvVZO7KrO
XTrcx+FryQe3+C+PKqwOoPSltQG1RGEXi7pJxk4xKw+kM7kNEe3eTTPV7+hbYrudsZ+r2yp0ry9x
7ctZ+Gw4AzgKoK09X2JEmTHGOa+8ofV7kB2W+e9yeuFKK9nKFW8EmcG/doTwHhUOFEhUBCXD3g1g
ajVdg+jo3Xh5LZ0CWjxbDIC4p8CrRTEEhM7b+ZqmaGxbPYEtS30Y9QcyehTlCGj7sX5wDSewVL+q
gxaDW6m2tYff13d07azDOWEabMD4IwrmFaaVmsU0fjlpr/zMmk/LCOiwqx1PMTDIwrb5KDkXS7S6
WPGJScFR4z4cy87EVzQhKDHPznOhyQA0qx/wxIQQwWJTm7gxwARp4mNjtAGJmmBok1sjy9+HeJJM
d6+92U53UZy9pmbe1XaPXbQa/quN761cgU5bdI+K4g2Erp9JZAcOyr69/tHZssxq7Sl+Zl04Fk7l
9FPtYLVxt8+aTZOC8al+IuxXGL3Z8bGqn6EL2GovtS55dVxOauAuPfEeRzgoCaG0nGxYbpvUJy36
Z318NMz0vjWr167Og4k/TVq8JdEAJvznScMgcC4J59LNF+6OTDOnitfY/Kz5lYePrOF+73hFej80
Xj7syxmv9fdONvi4GouWrjJCEYaoxMRlmiJlLHVYjVW/7J+t7iHkQVpKkrC1OwQMTP/Pii5kzVka
sooYsGLoyJAYcpVgVnfU+KTL9NvL9WCwkouhbATllIXEBfAL4dQk1lTqKhi/PMd+JWW2Neu3ySHP
rQIezso8pgampw2ZAInEqFjMAYONSngPo0MFSpxXiNWlKDnE0O9QjlaUuKZMf2wJqEL4AcQVjVCw
5YGHTHwiAGTlRLRF/geMd91Tl7b7CbN317dyxTvOjAgHwyjMIuzB6+7N40OPOg6YLiF9gu2T3FSy
xQi+nxBbrax6sWP/wMwqOgvosMp4O1eiKdJPIFdQxQBAWXT1sgESMUOrzkNnVc/fnGpjzxsIm6Jc
K/s4q/t2kukK63EoABCVAlN1eD8Pvxv+bEXPRi95U635HIh08PExYrNMsJ/fuXYXVzS0kSpVRexW
2d5RX+Pqwx5H1+h/zpi+RMz4e39A6o6BHlzxGDkUjtbUmDmUW2ARE7cu6UNoCURHFWxTNP/r0Rpk
7yemxJoFeg6Z0WSLKRDagwFoR+g7OBLdubIfri/qUhz2yxSeUIvgHHqCQobbgQqsHiOj8qa+zX+V
YVT9sGuVfHDa1c+dRUNjM1V5BNrJ/yHtynbj1oHlFwnQQm2vlDSazeMltmPnRUicWNS+r19/Swbu
zQxHGCLnBjjnJUB6SDWbze7qKpYe03k2j8YESm5fUWy2SzqzKKg1RqR9ALpa6bxoZlXvylrWCzKO
lSiKRrYKsXrgu9Fu4na/1Mex6SazQE4FUS11YzQPOsiIUsyEagWjQ/1+e2PWDgxQD4ACqMhS0bC/
9K/Q6Mq+bGCPtRVNCiCD30ckkIb8YEVMcP2trg1tXzTtUYm/am5IpC46bVnbXNUKCGbZ5KlmeVeH
JeYs5/KUpEW0xeIFkIe1ZzQ0KdHCW6Q+r19sLNWqCEXNEiPnRvBqQTbiyQyJ8m2ORlVxtD5t3wdD
S7YqyfTPSu/sn/bIeq/pQSxIR/R8dgBR6294sIQTBX+I9WTFiZ74UkGGwTWqnjGv7o3ku84gt5YZ
WuPGUq18hrOGeoeihIowFV+p9oPhGTNt0NuCehQPiA5K8KgMCcDPZfGukjvVhgqG8Viqj6o6umzc
N8RDS/K2q6x8vgubS0A8e7URc657YjWlI6Voeqazm00/l7qqnqa0BXy3RTv/tsW17uOFSe7UjtMQ
jiZZTNaeDFYu4oPHe+nBKua2VEASV+7s8A51prba5OVjab/e/gHrSwaZGVSSEDP4NAOXLTib0g4s
i/JdWbhN+2S16MuBIxm9BzjDbWtrOSqW+3/m+AQjwchQGSj4qrEMTKO6LezT1O+6ypEwnbYIAATG
awnmPzR5jN9jLdJwW3thXdjnLhtoqoKdIcRyw3kXQz46+g5O6lB2puiFadtRfyvDWLDmlazgwiQX
f6DZjabEssOq+sj6PzJ0C7vP29u6coVemOAu6rLv03mUsasMIsMF8BmystHRXrWzbTa79fJlvdsW
V4Iq2K9AFaKBIQ10eNw+SoNiD7M2g8zY3k8WJEEtate/osA3hd9szRTe/xA4IaBaRQ/i8lDadYZR
nBBI2FH6UeSuDjEeKwGTXUbHWQSpWcl4MPmD2SbkVYp9VdMgLdh0QNQDHdwMXcz8iNzUi+OPvtre
3r41P8RUCd4SiG0Lspg79kovG0GfKqVDOh345dwkXUpJSpg7NG0x06mRVUYhs54fDclqBzeLMS7k
VuGYCbDna+6pgLwWAgWQurwaQe1DFlj5FMN3Kgz5hOB3xQB9YJmC3HjlK0ITQ4FuA8ZdFbj85VeU
iWy1ypyUaKTSFIzKsvoNjVM7+aWJGETXDgMIMjQZk2Mo0fP8OX2OKSMC6kPHAvNl/lpOMZWbPYj1
Mmn0s4LtcPEJvubi7dwrZqG8A6unDeFGlG4uF2dJdV1WSoHrV/6UEx8pLVW6iGJGvx+TTWK/F8Vr
qL3GuYiWdXVX/xo2uRfpWHaJ3GowTKTeqTqQHUhubD/owU817Wk1bKJgb1e+Pm8j22nIQ22+ReH7
XJwaIZPPSiHpfA/4iDC2U9Z3Bn6KJNWODucdFACJoEIr/4zNxtHqrZodw9nNJxpKwC47QT7+h0iL
lzLBuAous6vJA1MLtJBoFf5py/Zi/Z4x8KUU74KPvZaYANe30LiayEF49gDVbNUsMGClRzdi2KTq
zyDzrcWR60087eu4dwyzEyztuq6yCF4of+UalmN8lpoUkE6W0gwsLaGUbUjum/N7GJzI5LdN6HX1
oyo/W9onNMJvr/bqq3Jml4B5ZrapW83KNIBp9bjYSKh5GuO/psyLBeCuIJUAVlWAoS8t1KESak2D
+aIFXqgpntK/xJJPpG2XxE4aiabNriI8zKHVgOldHFbgj7iLS59BO28xwL0V5Yg7zIlb4jTxj0KK
BEFhbefODXHXflPqediYmMUlZf6tm/NnTfiOvQrdy1pAam+iFwkmt6+R1rOPE5Eg1awemG7WvlkQ
WK1AlSEI21fpIWdiWeWZCV1u0yr7khMaXqCaYUagZCS604WA+zxUItjL6sc5WxDn5HZiy1UU4ONM
yV4BElIySzpYeKGIoAQiQ5xbjxIAl32CnYuDvWK99Old3TyZbHf78Kx9H+imYnZuiRSEx9yP8WzN
xjIzFKYWGFGl97KsMKaUP942s+ZpC9QEHLIq/uNraAGT9ZmYCA1WEpODHCgdDVslfrlt5fqlAlcA
EN1G65uA8J4HBcltbObAy2I+o5N+dJXmq5JGJZDvTnpCh5EdhwYx0HKrqd7YXeiFOFJWGTppZ/2X
YIgBcQ0tEiQtVxR5WmkMmDLCi6GeW0LzqB9pgqnRmhSQYCicQbJBAgXyujKiTTw7xWwIfsESlC4u
/K+9+PsDuGNh2FWamcsojAH5kLzbJOYhB08J5NfDTPaA5YUYleAkrrns+Zq5s6EHA973IdBLdj1u
ovZXE/nFoLlz+0vwnZfAdGtt3NnQc3uKTAVrm3RIWuTgKS0HEFmY9T4EBzzFE9I121/anPgLEjZW
kedoIiDs6nV3vlouPyZJr1rDssENRtJS1SdDRon1Z9Y/KuPXxO5awCoT4jedoHm0Fu9QI0JhCiy/
QEFwu2xpE0ughI6QqsTb0LSpXYC5P/7WWm4MJGXv3t7sq/zty4/+muP2uiqgziJB/dgJ2fw9nyqv
J8a+7NBOWEQOFfvztrlVH9KRtyx005jn5ZJwjOLGNsobEIvsLHeq0Ms8zbIfT6JkcHVZGJcEIcmC
6uaTfRbNRUci2Kmyb8uh6Ct/VELXqu4skUbbqikbVE5A5ciAD3D3eVlnzKjjCqFAVhw53GqSmxWb
KfgZaYIC65prLOPpuq6i046c5fIqjCZrbDtIcjtK67W6ayiPfXIvGwN6xcemFZz2tavj3NjyY87u
XSVKgP82YSzvm9zvY0WmmDlqd2qntQIfFJniErAkmSuSKTClDSdz+kilB8iOCWysOR4IXJDhAS+D
yWDuKykNAOdFDIcoO9RgO3SbweJRqhKQkQJLq6s5s7REt7ONi6E9NNsFLIWYmJI0YJaCU9+/3z5H
a+H/fDncOYqrnsiY3ENWTCJagYatiqiio5L+nE0Vbcb7qvJuW1zdQJsAIAgKGjzWOefDZRN2+YQ5
/5GdSLEp5V0E0p1Y4HUiK5zX4QVnd2MFK6AEsSloP36gCLqPFPU+ZSL4yHWjHEqgOLF4rGE9CEjL
lzz7Ugy4QSW2ML+fIVmoc1Ay2SU1qpR25NNMpR3I1lVcP/o+7HqIgCjAf9SCa3zlSC9jJ/ICL0Gz
lT/SY4k2YLn8BJN8qqYHIEup7/qiprL5ASJ7gWuuhKplHAzgOqgWokXDHTTUlQrASWUsWO9RcJQ2
KEA9E2Pc2lJxyEJM2932GYIN5C7yZWMJ7jPIWV+NKc5KPXaahq85y4Y3GJYHWc7bFlYOm6WqBJom
Sx0Q5KGXnxCQrXSq0V0A+vhHGZ4AXaFxKuDcF9ngfJKkkWxmwNlBKbYGm+KPxJSOijVubq9kxfMv
VsJ9myFKdC0s4Ql1jOp346SgBNG+Ka0p2LHbdjCucbljIJZBfQwU8I5MelrI9yyCdDKq0SLKty/u
Fv7joyYA2CD+Z5s8qaIKCedKq/GsnmvQvtKunsqEMqLYbqCM6HvZVsEKL+sq2wtA9bRjwzjsxgac
EGGk5VsSdcBOTgZqk+nAEne2qsGfGYs3sNb9yeVEjmiNkuGD1dpB5iV1DCHCaJxDk2ZTEgxei1Nn
bjvI4MrQXWs0L0lLFdCtefweDLP8HodNeLSjcvoxhqkZPCadqr0T9MbcgkkQ2xxkM/StVDF+B1Ey
P5ipmqmuZPW5X5ZlPlBjDIcYHf26C/w6aM3+aNeJBMrsJlGYr4Qh+14DdfRdqitNc/KiYO/lZCkR
lcIgyx2rBa4Kqsv5Zojr2BYc9bXAAhTtQuEACANGD7jPXOIazBQMeAc56Ch0v0b6WpLtWB1L4qG7
dtt5147IuTX10loYdxHg3LAGwBMFxho9bczuobhx28ya756b4W69JgHLlD3BjKL9VrLHJHjqu49K
qJ687A3vuehEgfENOaqNfOtyNXWgM1tjBlL/6qPUXDXzNXKfsBjEXAcp9s3i3q4eDOPx9uLWXhyg
kP1rdln92XU0tCxM8R4AD4D2u+91WmRPaZNQo/d0DGPK5L6RvDZypG4nMLzy9eylLo7wCWphAKEv
DVvV3Eo2acH3bkYfpPgx9yDn0h/D/qWDYJARTp6FB0GY6LuxPc0JgL8GAJ2s2E+a6d/+LSs31MVP
4fagra0Uorf4KWRQDHTjdVfSQWCuteDCBzIDZFqCc7KSSGHhuKEUIMBljBpdrj0wgjwi2ZBh0Mj4
VqTAslhl4uhZcOqk4hM6o9tmar6VRETF98WMyjnZuWFef1DPlGQAaRAK9MW8C+QUyY4FTH0rkfYO
Y6fjgBQoiQ/xDODAPmFScJDBexc5QBKwz2DSZMlpE0OByGbWP8jqFG9j0FcUlEhJqtKpC9p3lujj
ax9CjJvGhFV7NvT6fpLl9EGOcSHnoUjMcc2FkZWiywJKUbAY8ujVOJyblvUjdM2kvkcRvLuTrUZH
VCDvwPonXl0nz6jIPOipDwoRjUKx8/O2A11PVWPCCs9msNbI+JygYbj8oGaom81od5ljTC96KW+Y
kr3aQ077OP1moy0SWjJmsHpHaWqqsPEhAuS/1aNvrfqNdPFdoDyPmEiVNBGf68reQK8LrIsmzhlY
C/m9gbKyRmq5gshHDtK5SmtVJzLne9SWaFAwr5xlGk+/RqgtpM1HUOnfbm/M2iEH8w2UNkEPKuPB
f7kvhJngzIxkiNxI2XcNIEy7MV8NJf339AIkH0tVDGUYvBX4e2eIR0Ov4NbTMFMDoq+L5gfzM8xy
317PyodeKo4gmgQrBYYE+HZPo6ADrFgTCHzU9xEvb/IGyGCtuNm87+UX0m2CjoKESatGmkINBEyA
abRj4VbWHHBqCX7N9e4ulXyUNSDuikvX4HJEOQUjKQ4WynE66N8ZEDaY9BMpaa3EDHw5BFe0uSyU
dI0l3z67IaTURoLLoG/rbu7un5c/Tz6lzt75NtEto9utIPO9vm+hpaZjBgOsgDjXPLtzx3pTGyvc
SCEEciECPgJoqr6OrQD0cv1MuDTDBX2kj1rVLHp94GKhAzlNtoh76fpaWSzg3bNQWcnodl9unJ5O
kZLpsIBZe2+SX/LZTXKM6cxe8M98eF/xB89KdACBwOK7SYYxB3AFxJ/EjtuHNo8gv91m/w5Ogpnz
aMLtGZg99N5oawi/Vvamr9BqnaQJFDfsNAefdRNtJkAK6Yz3xCiq4a1tJvpXuC5xaSLIc1dmUQSK
BrpNRFg8maP+Di3WJTkKxsOc/DNQclnmX1s8ejEagDZj0B92tLkFOYMF8rODFh0s0WtldU26hsoa
MHNE5euSCTNQ2wbsDAwtLVXkgoIbpptOafsjl3xB4LpOL7GmM1vcKR570oA6FbbweEVO/kdWkJNv
jaBwiPlrRoE7IptC2/Tj823DK2vEU8wGxwb0I7BELs1TbStqTFLkzpB9hmCNVXPczITK8d60Y+8/
2EKZYSGYAnzu6zI8j1RDneXgEMwdG8h0hfiq6suljomEjrb/3lBVMNuB3jRyDkDj+fS1bKdKDacK
thrfAA1ZYqMApmBWRbB/K/2nS0PcmSu1qTbSEYa67JCwu7n0R+23ankgaMzRb+/zA3ousvpaFDur
8bpE8EC4TlVhnqCXh1sPg2p8rSjX7TREMgqSFH1wpaxx2shwhqUfan7Lgd9Ttd+JaOZ65Qa4sMnd
axqimZoR2JxJurHjjZIFW1Pb662ooyZaHBdUyqrV43Ks0YAHHhTM+FjUREHOpOggOyS9E8mbyHq/
7aTXb+SLDeWnKXCXQ1xcxeJyEzW3fdu4M/kxNwSPfGeM692/W0NaKoMQDE8sMFxd3kHTKPc1yuh4
+BeRp02Vk9RHCZW+BKwVVTdQQGkEScnagT+3yH08Xe8wm2qCwkFSSr8ZASRNnMEyNhHLwAUryk5W
ral4waLdooBYhcv8AFSJWVJjfRh8cqfcpDq0OqKpcNXwNZdEj/Srbwd4HPQvMai2JJlIui53MxjU
oe86RUK71QHrtQK2Q2aoAHXeWfEjXmy3v91VhrJYg7wLJCGQ3l1dDyzS8yYNYE2yfzZZ6AxEkAJ9
XWQXz0HOAncpBIy0VRGjH2H480e0TXebeftH86V9+Ro5v3qaOEASudjczT+Ln8CyYSKkAHOI5OhL
CuMsVPdFY0ZVako0l/ESQvWhPTXFawzQWoIJiAyT+cM/69ZwJrmPl2agLu9VuEc4/UjR5cREURHT
PN2Uys/ewth1IDh7V+k5Z5DbXbWb2z5H3ZaO48lSNxqU0JXIv+0jV6GSs8Fdr8EczpnJYIMhJAfQ
pRw6Cqh6RQRrWfNFPK5QqUGhE97IxRHA/humRrBTl8+pBhJpkajR+mb9NcCFDSNppzkrFgPjN1Qk
FOWRjYL0QLQG+/L0tvqkxUkLExYDXy5oIGci8jGBCX4Gs1BArpQt29QAg0fCV9kWfIf1bQJjAPgQ
IPxGuGwgGFWjxxAt1hA3Cwyvrp9U4+m2T32FMT4sGBhuRnXEAokln9sMBjMko8cqjBfVf8PU5GsK
Wn9f8ZNd7jdbISp41YnP7HGLqnK9k9US9vqN8k15699U5ylxAmg5PByHo3o0Xdk3XcEiVXztW4vk
PJq0c8IAMMNOhokbVrpT1+5sH/oOqtomNcx7tqgKAM6aNK4sotJc9RPgrAHG01EH5CmBlTAxErPG
is3grsrureZf39BLWDj797nTFPZ9H4MsA1fHZDhE673JovJ8l4pEMUTr4I5UZWihPi0hrqhTminb
QBYhAq7nuy6XwmN9a9JJ8RDCBOocZuj+iB7nY7/9AEEu+8wPKTU22aZ8EYneCc1yiUUU2NE8DjBr
q8709Jh9yk5EM2SEh+H9++RmuxfbzXRB7vT1ir1ySnw6BaqSSDP4F0wnd5KMXpJEZ5tWe/1D9Sff
uqs+W/f5IU7pdM9wFkK3pvGLfBCp5l6j85etPrO+HJmzSxk878BEBDgSk05n5hWvUDeu6Rh4kq9+
Z4Kb64sO6nqtoHdBqQcIFh5zVGSRUsxLChAfq8/qVXVQDj8YO8Ufn6D6uK8pcDSHRKYin11d5oIo
hpY6/kAC+XKZVjyP8zBimWNSUEN3S7QZ4lOtOdq0K3U3Dk6VqP+5uljwzCLIgWIE9VjOZpMEfVdK
WGyWgQRc9vKOVn5+0J8wC3icNpjMfxy2ox97/4xtwDc9N8zFVqOp2qqXYTixT61MJ+WZALdY6dvb
4XQtEJyb4aIpviX6BCrMyOo75tfQP/pz28BqrnpugQtpkhkEagC8JwbUnIqq+3JDHlpKw2MTuga1
6Euzzf1Hbac/iM7FyvWkoZ0pE3DDoJDBD62oY8n0uZ4kWjUvCno1FUjwd6NoIm3lZocVXAYLVAIz
aVzA0eLM1tN6RpwjXo7mCasTtK9Fot8r3wlFC4yFy6hKAoXCBWw5qE2tyyFpHNsvtvkoM8Fg39fY
8sWpRgUSHMCY3YdW0qIsdHm4eqXSMdmcMecwupYTbu17jVp+7Aabirab6JB47SF7JE7ojU7rzK8P
g6+fDLw0cpo9NPeINYfAI6fT7INxbafS0H1JnduudLXT3E9c9ugszDEraiUAehmmR07JcEgMTwv+
9TjABL4hHtygEsLQOrfNfYjpYhD5MqeMj3L6RDTBv78cJ36XDfR0DADzDBMwlMslSL0cRtlQMKfV
PpX629DuB7YBJRSLBIaufH9ZyJkhbq9CO8C5CCHEoGI6awj2kfmDpJ6Q7EZdTi+/oK9cSNOQ1V6d
sXRGWVIrOizINV5HCurZI4bdTj9KF8AKJ/TbY7TvnWzHaHzSH9Mne5e5yAB86bnwRE2zqzMCyLqM
Dhiq9pjORxficnO1LAe3WT4wR1E/28jtMPBy2wFXNvXCwLIZZw6YtbFiTBEM6Ob9HGxYtiuBSBXh
FlZ8BF03+J6OtgAk3TkfTIJMCfR2sVLdpUFDc3W7UFxYKToq7u0FrZyoc1O89Lcy2oWmjDA1zg+k
8Ltm31uCjHZtNaiGfClGYtSbv7TTgpGhazV8FPJBSuhYHIIG6mNoqSYCl1/7/OeWuBszV40Z+CJY
KqCJF+foYgvHca/eHvCwcxOch9m5JctFSbBfG1OlUUNVL3BLrwn9CcwMiJvz79sf6PpJx1nkXC60
gXFKR1ispc0is0CJUzn5ITxWSLXIh245IjD0deGaM8n5XyvNuCIITHb7XLor0TJ1/tjO6MhvkBDQ
J6pkruRO/u2FrngiKtXwd6AaAS7hm4ftMPQJaXTwjqJCl7wQw4trASD6q5nGxSrYwOQReAeIjqh1
eXw1yZj7fDSY07vVKaQmtfbmffYEvTsH7Dufhgt1N6elyTE/fWreQE+AvUHEI6M/Bxr+ur3e6xcD
JkjPfwznrVadNTpkHJkzOTF0Tm3mEgzsu/OROOxX6wWbnI6VU7iBo1KjoIHgvl8JZRfmOU/GfFZg
tQH2ItX+WISGpU6r+KkAf/vtdV53obl1cg4cL5pUzQxDk6fRjDaneqN66TMYdJ7arbKd/ZfeIRsI
unrEbU+2b++7LZozgsnT1eVq4GXAKwmZvMndu5Y12KC6sRmmPd1Yg9SBa1j3s4jrZiUCoVsMvDOI
gcCKxo/ydpGmRsbcRY7eAtPyHGUvtzfz+jWCzTw3sPyAswuoDlHPi1oYaD8aBDmbprvoEHrWjv2a
T/K97odOxjzP3ik7geW183lu+ersRJVa9bDceEVK+zfy2fnzPeQ6gXO+k35UxybCvS7K4EUbyh2S
Xu1yBnKXyCmTTZM9tOXn7WVdu8Uy3I3W9Fcx+yrdixiEHps6BOo0VtutHbQni8zNri0ApK1GJoKP
Xb+F0BBYegLoGSMCAW90+f3SdC6TrkdBhGnO4AHtjym41h1+ztRy28yr6bSJ6WvyjJJB6PyW0eUR
HMcldl+GQPwADPEgfmOGlRDuMxJrlKDDiR/QRwg2S7Qj9+HDQIVFgusvd2mIW2lF4jRVIxjSv6VH
oHJnCqR8eYh2mfNd/VA3lk1FpGpfmKhbi+NiWpLls94YsAnw6rO8lx3y3mE//1j3kQOALs1+iYQ/
1rbzS1oWYkw4ejzpS2+qkMhdZs/0Sqck9nLmjvYDIJBy7EJJkQYioO6qB+GatEFABsTaFbGuPPVG
LM0Mk6BHzY13mTd4toebA90RCJLFn+GzeddbzkRNd/zowFkkcKCVS3SB6/39AdyHjWwD89UmfkBG
tY20hQKqcrQ+2+Pbb2sz7Uc3PIwHTCd4wHAXND8kzwR4Qkfen9rZqQIKXIbgF62e4bMfxH11vIHG
2Y4jFBcmz2jAolhvIqTKGNq/HSuWf4f3LsDx0Ku0kMWqfCelSecu6DoIZkfjvcIawH03Q/nQqc2m
HH7eNrXmVuCYBTETnqJgbuZuq6TSgcAkMGUVnf2Y5PL4OKTNYZ6Selv0TeSo0/BLa6bxkETjx23b
qwdXNmwTDNjQNuHHXIZQG6XawnbqiE2BmXuNaGp6ufH5jQQV4PKYxygL4JeXQTCMwWeWGzHgVTpk
9STkPmYLAvHoe2tOTg/kjgn28v+wqLO4y4W9WOsiVraIDFH1EIO5uf1nJDIQduf8KFyW06QtkXtN
hvwhGx+b+aOI3lqoO0wJ+O1nUYZ+5fGLMVvDKD3GImWMqF1uIPqyYR13IGPB6xuZoSkRTPflb4Vt
vkkp4Ki3927F2qK2C9acJX8CnuTSmhyZ4Ckr4soZrey7Vbb9Vo2s2mO4yh77YBIBH64SDVAogo9s
KXQBJHl1zFjYR1ZlJ5UjYxyddlUC9RpFTejY4kXy7ysDOfkyG74Aj3gGuigNe5vJdYUBgdJnde7l
fb8bI3Pbdo0g/7w6VVjVMnaEixceD8+/3MRuGECy3sCUFbfbzBx9Zjbu7dWsbRxmmhAu0JpfevSX
JgImyWjr5BUoIkAL2IfNb5NJnavO5p/bhq7r8FgMsmjsGQ4xLqIlfJ1loRWy37Kshwr6JVB6k7sD
RDE8uw92pWz6clufErXaK0m5UQIREP4qMmJCDDMWuH4IGArwhuNM29oUzgUIj+ROO0mp5SnFuz0+
meqrOncZ1TtwOlX/Pt2NBWP6hyBNlOEv/DUPMucuBiK6ctRg8tpg9oo23SlZvzGq+g5dV1CeNTST
NDfLdD+fWCz4tFdXz2If7QdAhgE51PiqZN3lrVZpcuWUgwF88jiZGH7tT2B/Zh6JpQzzf53i3f7K
a+50ZpNnPuukHicBVWFwdLnQwPshgwgpT6GnfdvMWnQxsaKlzgWQIeECZ2b2KToEauVEke3Lw/hR
KfoWVfstKkqb26auMfXYRiCq0BhH0MRLkMsUotpOyQz0sFNARHiZGCU9cUNIaClR6ybQpbe6ys36
1wQEa30f+v9P89xSrREyQ2EF8003ml6WgeGcRAOSCAJREujeO7hB7pG3THiJh79MPT4GVv1L8CNW
2ICABgeqDGcH7QS+URmhUwEtCB01JBY/GDpE6wfwM9hB9VOZ1H0caH4HhbyOYegAMUuAW1r72FBr
1IFQUKAaL3OnN7fqyapts3LAiXQ3NONTGc5PUii/VbP9fnuha+57Zuorhp3FqGVOFiIoFky1ZecW
U57dxz2qEEZNRJIHa7Ed/QJMfqEGruNxdRmT1Km1NIgo4saC7oBWle8D0T9ur+arcnCRM8F1bQAB
l1l0dGj44J5h5gTZn1qCXXlXEeAakAz+7pJtmmo0b95YaxyM8GUqd8H4rVJ+x3bpVOmdVG6yeWvm
Ppmg4uWVoa+Xm0Hb3f5x118VU7sA7GGQB3kxxjku19+MekiKPiodpXJVZaYdIG+T+hHbT//Bzldv
BgSEYLvgLrjR7rUeVOGlU6QB1cFVHAMzlWp7kov0rFdXhCUtSTAgtHzTl0llHQxRWjoTJhna+ckk
b1NwP2aCNP/acSCVilIqWF7B9Aos+eXG2aNOBisAx1w7pIZTSa3hBAGy/n/fNpwEtLAx4QLuas49
m07Sm5qBbLEvx/QAhj7prqhVw1UhkIVpr0ZAj3x98BaqXMynL90tUNhyX0kBkmScA9CN1WaApK3z
9c50jEKUcK/tHYAASEfRdL2GcSOb15J0wTGP5jYLfqvp2+1dW4Lx5YHDMkBUhbVgBh4p9eW3MRPW
T0bWlxh+d7WSBpjJIOygqDraCjvS/bltbX01f60tf38WrRQliLQ0gbVo0L1ZDo9GKsJNLafwakH/
lzldSShpqVUZ6CqVYBvaNt2G6f4kO9KY+ZEBuQjApQC/v72oFU9QNVRclyk2BdURLi5YI4vtftTA
iIuGjz1vpFl2wYFz28h10QcHxwaJ1MIQs9Bjc/4WjEMxgWsCbP165hrF6JiWhAmkGG/k+PsUG899
8YqnrJsEj6BW+Jjk8gBxzNrW3EoVjbNdc0RwP0a9/I7NAHLKYMnBbftRmhFxWy+ELHeC24i21ve8
Kw49RBbsWfLS4W4cJ0FEWdlyPAgBTsM9BGVkvr2sjqgbxAX6BlloPePdFjrgDWucpElFydQSNTh3
IlD3gaTQAq1ASnG50qJUoggzQzXUsgnGTKUWDjTLD5UZfuhGd59UoJi6/aW/oMW8SeTgOli9MCyI
iu2lSTTmc2sw29rJj+qPpWIaeR/vsQvOYS9x2Kb2QL/hdduXger08d8HCC1MYiqYGAFcHekLnzwS
S2K6OnS100y0qWl4yh9mmHV1L7zrHe1VSyledafseZtQSZS5Ln7DLR1sQRjmWzrsqAdxux0i7Ze0
Aoon6l15BC5jb+0S53vxVuySjUiebM2JQU8EMgacBzzx+C7GqAUgQ2qxz9K3xpm3UMPwQUa6mz0A
O7ax4LoQWuNCH0vNcDZsLK3yjH24ByD6PnUjSDfcv5NDLnpJrbxdcTDOFsc5kWmnlaL0WNz0CPYU
DMJRgBZS1/RjcT16uSOuvtqZrSXNOIvqhhLjqHawNew77xeKdX73Bul6Cm6kzXgvSsPWIuHF0riL
XiEdZkGXpbVvGFv8aR562u8xwEVoScNvrV+/PGaiM3n9nLjcTu5Nk0N2bFAK2LQesy1zQQTmTg47
2nSD5kblth7ZjP47lIE3uf96Ox5ct8YxWoECxFIAw1sGoOfL7R1SW2qmGraVD/t38nMT3KnoZ3Qb
VAfmfbETthdWQt6FPc5T9aiTk3L5nOQOT+57qNSic9u+VUC5zCFV76Ec46R3lpMLrriVm/vCLuey
7TDZEOOE3c4pN2CX/PWk+7Isdtf19UHiAPDmBcLK+U+qqCVT7B4Rbq/63Z/sTnOZC+CjYzu11/+M
dj/ZvjtMwuHUleQH6/trl/MhO8cQF4kHqBK+JT9RZQhpcKx/1Z7ijF6e0pdHkQjpqkHU1SFUZ6MN
9uVYZ+dSbzU9VxfHGaT5iHHxQ5uL+K+01Yh9ZoNzln7GQHYe4bqYHIJuduPdK7vJuX96C4CoQ5eE
mid1dxe9/DHo9A78Fw03PjtELjnZzy/Wv2diOkY5iQVCEBTN+ILdEOmRFasqTkrxXE5Pae5PotOx
8mRC2Q/Zng187qJScnkYZ91KqiDRayclowsORkUFK0dwF/aiq3DV0NdAKl7BeGZwp0EqYqVIclKj
0e1M+2g7U/WdUP3RgBjLQBu3Osrofc0PnSzYxNWrAykmXrqaBewE3ztlpOqqZgKEbtz01rZ8CJF2
eMa95GPa8HZoW13jmaXl788cFLwLGEAfYWkhWHQA/aJQhvwPJiDMg5qiBdQqfwaiLu3DIcX3qvoX
Bj6RQNtW0c4SZS6rK1l4NdAeRTLB5xJ1joJ1P8HzQulo5E9qhYahM4k0va+7orgKUFHCaVZA9Yqj
dblhiYWp08A0cPV9jC4YDmnim15IjZ11ZCmdvXbP6GmgxTa4M3cikdXF4/hrHu8OFd0sVGfAZ3Fp
3J5YOVYmPNK0uofJsLZda2+igQi+2Poi/9rROC6ubFYg4jXCzrTHEH2vOeCnkhzFR4x8Gnzbm3XK
JMCWCo8tLVcbWi5uL1KH+GouXa8WhNSoJajISbXL1XZ5xJSkgOMYd81P6ynEo+sI4lx3+jA39Zb9
1Gaq/ai98FnegpfvI4J0nWAjVn0KL45FdRCIZR7Lk4Qkg1ANfkE274bx0QwqDAN4FgQW/sMRObPD
hfApq6ypYLATZNqGgdMIHvbSxRnGDydBe2jtil9YOv53SVxQW9jcYquDqUmq7wwl2Ay67RZV4ahK
/1obH2ldYtpRkLytJlDnVrlTI7W5Nvc1rM4LF0qCiZk/k0IrzBqjrWiSHXhm0FZoQT1jqTu18W5v
78otjDE4G0wbCwQVY/+XjlQj58/jPIAjmbEDwTMI9/77BzTRYQYSGKUBtKw4VwWMFvTvC71/rjA6
QV/QfAetTzS7txeyto+oRIF35H9Iu7LltnFt+0Ws4jy8cpRkyfIU2/ELK7ETDuBMcPz6u5h764SC
eIXqPv3YqfISgI2NzT2stTwMC7Hr5UoqOULLRJe0Tg5eJr86q/vQ107iF/V6DzoV0ALiIW6E3ReI
zMkZ8tRZLchC0I2VoYtHfhgerNZGs0e7a3iECVvntF4dExb2MumqcsFKavRGGs6AvN7tDdxwoBer
YQJAuW9nmkdAqKy9BpYLoYUoIm/LFnNi/NYFCOOl82rUu8ZC34YY6I+x23nQnMy8wX2eAuPr9nq2
IgXMgoBgAvpWi10whjfnbSY2ZYpB80+cCiZfchsP0Wg3gX6av3PANiJNRHUm+igwlS2rbHFyTKDt
EGlZ68iBdRa9+S70LafCpNkPaOwF3I7/TXNYwTGmVyuVMmh5AcrJXnFbiEdIJu+oNnKvFytiLI6E
ajFDL6cFE5g7PKpBXNqp3xi2FJhuZ9nUUx6XT5LKLo/Jb+2Fs5+8BTLWCJrGWp8LoHdOuaSW7n/2
vuiED1ANei6/Gif+dRtw47PrYrWMYQpjJ451hQ0drIck84TClhWoIYd2oXB6freQwASC9gp0H0Kh
c1n5KqxUxhHeXixbZ8rvGpBCh0iBfpWJS3lTNNfNzZi2WiMxHlEW5HoWZCDpp1Swh4MeaN754SxW
drUb7SjI7ANEnzo79DpeQXmjynuJzRjo3DSGTC1gl4+9LdmWE55J0Hu/O7R07m4f3ZahrpfJGGpN
Ihlso1XrqB/FMT7TnXASHlsOCO/UGHukXR4nTYn1WHjFBmkZRFRqCJ9BoI/HS7YV3OHcljkzcMqj
jZlZEIVWTCKRelnQ7IMyJkKuClr23rhvdt9jv3y3TvJL/DTdpUgSkJ9k4oR2Wzmsix/ALBYErW1j
DfgBZoie++a9Lu+XsdbyU5vcAvRVw6eqfs7tPYq4itbYEAznqjVcjzT9Md6/m8BcyCafOwhZLZtw
SvfTox5Id2YwYsJV/Mr3vY3WJ7+3R3ToS5h1TXwDA29xMJ4t+9XY/+MG6Mvfwg7o1HnTidOE3zJD
Ir3XH9WSI6f1J6vDvov6Ij6lIxUCghTmyEmT1HMiNq3TIy2BECbI7e4+RgwTxciKqjvMUe3mBzHg
3Z2txC8Y9/8CM0ddCBgtbkcAYy503ov41hXRJQyp28XHJxW3JXm597cWyhyrAAZ00uTAo5JsD6hc
NKEtS+BotrzbXmH5QzeA2MF3U5jA2GXizMTJMSSnDe/U5LDUqlGn1lRfiT9v410P7CxG8ncn2ZIr
Wr3SFCzgrfMRHdra/oUXBLd2dhD0uqLdQSaVE7DxVriEJKuHpCxBRRrpWGGX7orKbVTUffxcw8yD
XeW/DR7cVny4Xh8TTpkaRGk1ulgK+MBEd2x+RvSBs4dbEfUag3kbtbHOO00CBuY+ne5X+JLdCR+p
rd8r/6IsenFazNvYUqVVqYTNo50DxtVcus96jgVekyAwFsG8gZmu0uh/d8yHfpwjHwo3D9DSQ2ER
ZN/66IbfyW/q0+1N/JPNubZ80KthsgBUCGyrqFZnhOoGlmY96wfjTnmzkD1u7YceuRhQx/mV8wbP
6WRI7Yo70ZW+/4t0E/b27w9gTnGoU5IUCU5RgpZbfQRRf6wEI4+ubitCRLUZLcwK2i2VP7u/Mn8I
HhrCjFwgaL9EiNbntsUdNFxM+monVQOpVMyLgGqBMfnYGjOxM7EQPUBdzEm/Ykj03ScPgpt5WTDs
I/f20W1HTStAZue61EzD2AKghgDDngb77btst8/TrtwNHO+xbSYrLPYG1EjlNSGwSk8MPR28CsQW
ndFW9xQVe1u3Iaz9ED58Vk+RR1G8IkcFUimcX7FxiFB8ATsA6gAQX/yTbVsdIiFNmNUyiNV0FK9t
lF3dXht5IkjLG8YcI+a1THQRoVcFTx1zjKpBZppaKkpEdeMKetCQd7Tkzj0GVLpzzNM/31qSuag6
AlNcKsWXbrnOVH1uYjSi6Zk4P+u0/jbhSHkF240PaXQPopSA4iVYMVgmAhCP1zM+aPB+Rm44ulmb
u5Fut+KrTN9p5pnjEbq/M49GdOMNWKOyj2o+Q2Gp7RQUGsuvKtPe5Eb2zLZ4v30NNlDQKvV3B5mY
pAPvV1lmaFAcEvA9q/KB6iq+xfTdbZgNswBLLjLWC+s0SphMKFKnoZQWfYwtRCbTr3sDYpgEaiJF
UZ7rxjKfQrWuX5KMy/ax8XCjcQ5BHro20LrBctXTPg47EwrRoMPZR6bXWQ8Nwtv0VJMPSAIR8nh7
nRufLhdwzDOkRli+oQKumXDLRY8IlZfWDfKLrgQzvQ22Yf0Y7gTpgQ7LRMcR41Ui1aq6fClfzvW+
B3dhBhHs2wgbEeQFArMcI8u0KqYjllNB77ogEGJ8UvNT2Y7ubaCtfVsvhbnI8YA3gaQA0sXHdsAY
VVR5c30nlTko9/5FmvtiVYzNV3ozjaWI8ms3C/U5j8nodUIdPVaz9SgWVOasbeOK4YItnd6g8lle
0EsnNeWdWk0a4Hrrscj3TfLFLRBsbR8yy3CBKrwuum4vIfqajPkkzyhklw+JZg/dbiCQRn/uC07A
sxVngbb8LxKzd2MIZc65AtIUhEH+e/bp3c8ZRRnD057U5+ihCtQIWb/b1rHlPdagzA6CTQcqmwSg
ZrrL4Z7EB6N31c6d4qe453webl2qv1hIMF5updmBSCEugUXH52Q4mLw6+dYHP/z6EuKgCVaE2vIl
QFQYcygR+PX5XJqO6OWnIRgXjn18LeHhH/ABY7n4gOHxhG2Z4RpXvsSdonhEQhi4SbTIJ72lYeaK
AqfCsg3yn6eS/TAbysyq8gFPJT43A1IhCM/Kg2LyhJq2DAIssUt7OJrDr5SpQguia5GKtRji7zLb
DfnTXBK7b0DojXf5523r27T5NRrjBWWI8lCSAA1DHfqHmY5kr1uQWkGnbDiDGUVRvBHW+UClSHPA
hFoeDYgt7zEr1HrQBE6cMevbfZzmujs01PQoqb5u/8StSima5aFUjkkPUH6wsgJJqRRTrk8wKiJ7
PX3r8PHdxbKbppY/1J+yAZI28AVCT8uRxP5ElUm1hxoZr+77bD5kcbMXJPWAqtFZE8HvYfF0vDb3
cP0DGesbmxKk/RZ+oH4a/RRUStEuwxeaSp1wpz7n++IQ42IHmGi6vTNb13mNy8SjQ2zIdZiiJlCS
N6qecl5SZ8sS139/wV8F1aWaqkRV4S5k3CoFPYO0d434kKYPYW9bOadqunW91mjLv6/QiqqHLi5m
hTD5+zE1S978VeOxe229+WsMxtr1zpyHusKOCZmfkhcF+RviytPT7XPZqhhh2ADMXhgvA48S++UM
Ka98zDMsZZZfQZroNPW+kahdIqOoBXp7UNFOUPOSHltrW4Myp9VaSm2GGqxw6L9l5EXL8LV80nlf
JZsuHq4dinXQIF+m9i6PSUUvSzJB3c1pXFy82T23QWJ4OC2vOoWeiZzfYKtPvLLllnFgWttAQQxj
c1dDsonR9blsYkeHinhJjQpc27/Ohc6pqWxZ/BqGuclmboYiqWEfMQ3m0sWdtvsZk+7gIxdFYqsK
50HetpTVupgrLDR6O4h/DHKizgj2ehWDYviYOOZK6g6laIDRJT5Dm8i26p4TefD2lDEYOYZgvSJi
T0PxMem+ky5oRo6g7Vbstt5PxlgE2ShnkcBYkjF76k1oE5mgrjWalybuPXQScY5vK3dqrfGY+40G
AWqGGfCUZ1c9ZL7xrkBy7rn1Z2fao77ot5N7+64vm8TkBCxDATsZ5hAxS8o2sKEwpiVtCEQ9E35N
6fCzyFQOxNY5oU1+mfDDZ/oVS62SZCodLLRDqfnDQO4z40UUeR5r66DWGMvFWDlfBUF22xfAMGRn
vMO875PgJJ6+H1J7fuz2/QHKRMH4XfriMRdtLs5E3wgY99FsxRYsejOLTJIj/tDm1g97kthlW9l5
GHISHdfMRUgsYyQH31oaJhwwoHq5wkkz6KSPA/gInvWg9KRP4RziRjvRfZwgQ+ZKLhrVA3FvdvY8
2eo72oAP5qf4Gb+afsI50Y3hh+XHQIgTjQVg8mYzSTQxIh0iahTtC5pf4msDRCpQ4DR86R4Dpakd
gT6pPSq/pH2U2UWQBvo3nqu73vjLn7AY9urEMdU1NaC2B4NHerBkT0Z3He/T5vpFAgQGCTELB9ZO
kA5cQuStKtViuayy+uqa35ba2wkyWf3v21fw2nYvYRjbJai3x2INmAziH/1PcdiH5amUR3sSeXwp
G/W1BQtfOEiWISvPDvmRmYxzHAIrGtMg675mVb+j8g/k5x19qGwJgsxobgfDPPlF9cQ1pv5kadCW
aNBlnpq+kD2MEXm5vf6NR+TyRzFeT4VKediLNXXw7QLpkdYT0OU97afEVfT3ud6Z4r3CE0RZzOPS
7wHTXGgdwH50PbEnNtZUKjLSTLkpPpJcf85SgxPeXj/GlxDMspSYCONUN9SRC8VrUmeQApG4QhXt
J+EQg7r39jZuXojVihhrbTuLCnELOCil2QOm9+KsBTd9zYHZtNYVDGOtg15B+C7ExulE2kWtX6Yo
nSjL8B4GWPb/YklgwoCXkTHsxHYuRUMfpz3kVRwJhUStBhc+9TCsfhtk0/wsCF6BKRsElyKrTaMX
TUbHHCtqpN8xuoiQqUNgnYQOZKrsPHVi3Zbl3W3QLfOz0O2IiVRk/KE6culajHnUa1PDYVU5Bm4b
5T4bGk4wseW91hDyJYRQgyilTrAsIUkdAXNMUKlAalypvt1eypZBrHGYEDCpCXa1Ak5hEIS1Z3xY
z2i5hz4uFTj2wINifH4tlxJpVUARuXBj064aGa3cTkOPWfJ5e1Uy74SW67Z6X5qC6FMuUmzfrgMV
omybJ7pXPcuRz5jZdMAbC7ZhyZuDg3mOn76lzrfI1dzbP2LLg6y3lvEgaLcYOpEultkVXl54w1z6
A/oRNOlOiFxB+LoNt+VB1nCMB6nBsTGVJuAw5PQiyDNSepimrCvkK24DbZrm0t6BrkRcApa8SkJ2
QxG6jjpq7c8KFMROZvRj5lnL5u6tUBhPZVlJlmPglDpJHgxmvxNA7pSEd2Obe5X5EHX+7UVttJlh
rGWFx2RCi7quDPCzUwyh2uZvI7Lzd8UVH5U3Lbej3q4iR3hFC8ROvq99ivmw6Pn2D9g8PkVB2g2D
FOiYYiy2VzRhjCesV0ihuRMlTqI6Ok8SYvNarEAYk4wmPRb+bGqIVj1Rfks63gOz0YqzjActc60L
Z7TENkrPBKwgY4h9LIRzXT4U0fcmCozxM1G/mv6spwe9OkVCQMSXf7F/K9xl6asbH4ItgsTLjW/n
yJUgt6oZiIjyp9soixWwgcd6dcwpCU2f93MIlLq4V8tf6nSUkVhDYS+qCoiEZF6p/2Oek8v9ZI5s
LKvaQnYKdtEerPQ7VA+j9rvGe6s37vTS8QsqDLRnI2JmnoEeWYCZykCpQsFJDcXPUCoi5rmXEs4r
sJHCAcQKijmoCCLBg1HgUwhKedaz1NvzLjnNgXBSH5rGzvcg/LizvkucppwNd4IqGBKhSIihyMLO
KFWt0CkQTacOrU5mONo6hF6gDKtKJRLqXldyUg8bt/kCjlkkVYYMCgiAq+RjLjxJ6U4SOKZ4LUML
vo/1khhbHPVqMGsRGI32BPk/oQHf0KnL3L6AUF/iSf1vqvqNeSeaj01/pxUPbXKGTkIHxxZzdnfr
kxK/xcTWqphZMNhisNSKULcfCNbrRvfKucPJlj9U5yk59ke6i586PxfscLfQIev2If7W8iQuNoKL
ix/AXJMiFFDJJ/gBY+iHo1/Fbmx97637Kjac2y6Au1bmoW1qMckSDVBK5NbpTtQwZap+xf4vcvxM
/fStlNxkH4EItTh2dvJSBaB8vv0TeItl3kbTLEejhsgr5CDdQXVVMIY1uZdEH0r6+t8hMa9iZpQT
LaDL5YD1pw/v6uwwZU/t9BwmvIdjuRGMZ10fINudqoIRSU0bIDXysVE/KOEE1BtdSRgaVNFMBrYH
c+GZuHwgWrWCdIiaUWcaz1p4xozLmPm14s/F3TS6WJwSxRCb5Mn5/GEdYxaGoXJcCgWka2iGZj4W
4qhtK7CuU8eiitvAv42gP0+DlFq2PHiZCe4h4kSWvsuru6g/CfEdNKIn7U5X7gftXR8e0YVmyxOk
/6KAhG5a9h7Ipgfxjsz+ULrGjC8fxYYaSWqGd1042Yk5ej20z2khOC1k2OMKc1c/5C7Ict0x8smu
yN3UnA0q+mPsWPhgisA/z/OAGzYqQ9FHAlsQQoEr4UIkZNDaOWuIA+AB0SFbWidCHEv0aq1xbxvp
hm+/gGKcbTmoM83kBSo5JrrbxmC0g5YtOPRBzV1xPPsmGKYVUV/Bf1fE79E8dFmuACwDZfaYz74o
6DaV3oXhWHb3aUX924vbeJkXoP/gMY6taydQj0nAI8KriCEWRX6JWt2fO+82Dm9djFeTwDVTtfqy
Li2E9mLum/JnqQXKHAeVYe7NmdcBswGoLLRIS+/XolDBhByCHJuhrJudIzWeGFX7ZP6Y6Eko6nMi
ef98pBxJCBkTdUjAIlfOPv95YYAWLrI6R9ZCZ6q+TSgvx7o/FBzr2Hj3L3AYU6wkJVZbMCg6hXUe
ySmTXpKe45I3HOUFBPPsK7NiJSi2dQ4NVSjvDo7O03ncXAQYRpFghLtCF8Clp5RnRY+KGJulxt0b
hWJ5X8VPRcqJGTbXsUJZ7GMVsPeSKeiJCBRw69kKOl/LcnfbpHnrYDx+KsSWjM6jzqnzX1UN5Vvk
upAm/a9A2ElqVSuVCBcEHQCQ1KLafjBVeF5OdZqzVyxnj5mjr08tsRKx085xL7uY33Nvr2MruYwR
w/+c+h8WitV5NA2pqQaOGYzUz6dEP0LTzxlKcNZNilslxTGnKAbEAz7GRfDYGV4Nwd0xlty4L2xt
EINweKaEVydYjoh5PC9+FOMkCrQMUUvA7ubdN7N8rqf7KLoDfXUfnSTi9R2nyXDD2V7ALeew2oM0
FPsilRebTIagTyxbSN4yOQgJp/LKO0/mDne9ZbaVtdxhkj50TX2XFy+3j5OHwDwbZR1Z5igCYVDf
wyKQqcSx+63E68VeMV5CT7IZQzDYq0wTX8w0hXj2PIBl2Zoexl7wLGL6Y1LatH2yIvLfgjPOI45m
jAwMIS6E+JKHjR3jknfnfH5o9cOYWmBjuSsEmYO6aYzIeuHpR80BI22X1tE2ph6pQgwJKnissPAS
NUWrj2OMoI78oT+J9NftM9yyxj9K9sgzo/9JZXbYHNW2Gi3gdVb/O2/KlxG5sE4qXFHhbqi8cdHW
WMyGDhScBzVJMIJ7RBN2E6FfrvphnMLnb/JT81lymtk2mpYwyQwFYe3/lsa4ZjNUMwiSA67/FO+T
V+OZ3E+/aguqDuBtVzxX279qj9zBhKXDkPUmK1SWh7gyZOjYZ0DF16k3/EbrvHZS92D1iO2Kxw7G
OTxWys+UqlIsRmCh0OkWoDyfC4ekTyaPtHDrkVuvaTnYlcuKtRSDMilwcsXa65l6Fw+QIJp4CSIe
DOOIOylulJwuMJromMMhRXaNl7XfID+4sAqNcb+TORlTt4AIIL4zg+Y9fSmOklvcle/qc6rbCccN
b755681jbjTYbMSeLIfUFq/RDyj+flDwjgleEvQO2kaFX9Wd/ILmR+sxe719t3n7yfhn+M2sSRog
K8rnYL7KSmvX4rfbGNzlMQ6kn4gkiItt6CcF7YAfkk3vkoNWuN2AJZXv82F8IK5W2XJg8j63OQ5F
YxwKXm09Hmtgoy6OjinprKIQb+sYtI+87yLaCgxOjLTRfqODVV3WFgrcP+RUlzchnPLEqqiEWdsq
wbf9Oc8OJPUyxcX4v5ukz1N9KsJd1wX15Ar1fUoCznYvX/KX7mX5AWjiRrc4CtPsFw0UZSMrK1SM
rA2NTXp0YVaaM4k2zhYcWSkGgGPdm0MvrzwOsrHs5i1o5uaUZmQmaBgAPad+h5Y/2uRgENqRYZ+Q
k2Cd8/LY1O+lEjTGqwWxJzmxhdJTxF+S9EPHN4pmiyN5tBbelkj0FOolw8msw93cE8eoXpAlkYX3
vGxcq0rtFlSHtPkYY9Gh9ByB1litdooco0C571UMBCJ90R7bmaBQ82GCnlSgqjNOviTvUtCY5nut
PpRC4dXDvhCCMN3rxWxTNHiagT4FTf9MxlOonLWogCRv5ObFVwRhqhw0jogqcvTFzQ9Zei5kV5d9
NBxWoAEozmm+TydfpIhXi9cc3d/hLjV2pvVaVo8KRUYAMtHTYwYtG4m4ZrMz6meT+jlR7Ko/avoh
jR718iiAwMp4s1Dwn4+kuSsVKMGQvVE+5SQo2h/h8IK6SWE9G/2u1G1jCohyLnB/xB4EUclnC701
eh5mH2I+XgJK9vxdbL+XRuKgJGIjKCL6KTYdVfpWpM9C+UOZWtfCcDoCFqpH2C4QvNXqoRVcK/mU
S81Ro+/idJ+nZ6ECsS4KKXKPPn3Th/k5afktrMFX7M/0N4VSg3UUwzPSWH37zSQ/hwZCTPWxh4AB
hcQwCDet0SG9H6leK7Z7oauPNJoCTT5nymCLpRmY5B3dQn6eeLnFqzttVNfAdYauTUyviSgLscQi
uRaFjRZ3SzOOI+2NfeNT0KYkdnZsMYZriw/KyfjWeLCwZ0znTZzAbQseM6QQ9rEktHCj4evSNdSZ
VnaNDPj0mLmyMziQmj034D203571Y+QWh08Ujt5ajzcasDGfiBT9Cpm5mHo56UaDR+1Pe1DoyYfa
nt+i2s4RujpPhmecIPl4nHbx3nArNw2E0RZd6N1yHMSGf7j4GctztI4S+rakEbQzHXmhIgF06OoB
nPEAHoZvhY0XzjWOxH63vm4DX0dBl8tnnrm+IuYkGqiXjZEb5x+V7LVVZXcKb33L72f838X6mJdO
JPlQGxrqV7md36uOchf7BOus3T6A/uFdu+scXkppo5B1uTbmhctjMMtTE3uav9Z2vC/8WgWhA/KP
7g96us8CzRk4YTNvlUzUnCkNaMoXMzasg6IF4XivCLvbB7b1iq52EqOFjKWAXlonDTBSPfopartZ
LPZV2trt8AMVJ9fKxh90kG2QmhMbmhLOJEH2IekfCeF9Yf5h2vv/DxVFu8ufYlmZXFlLSR7B4KMV
QyOs2KcuuQ/dnyQY3fkJrxqk2Aq79U27h+4mdQb3oKX28+09uTJi6CNB6A5cyQuRsc42nQ9CPGWi
HCKMmiA4iWHDGs61NU7c1v2r8wXQH9pdNO7DhbOiolY2Z5UOHQ8k3kDHpxd2JXiK7N9ezfUJMyjM
nZR7Zc7GFihNYpsY7EF8ZpdpUOzC53KvOMVolyhe8eh9eWtjbmiBqQQjqtPBEcpHmr5Umj9Izu2V
LX/iwl6YhTEXEhlLoRU7LExIRXGfkTp/kwVFT72xnMqT0aXZb6FLR04ec8s6wI8OqhmIfaNvg7FS
kqJNpp+zAeXAQATZnYipi+ZOVt5vL+76k/nP6v7iMB96sypDFwM93o6FuM6VRl8PooP8XbCc6Gg+
F0/VnXYie81peZ2Q159lCzK4ntBrqSws3szRRcZsDVZCQFK8x63bG6L9hskETwnafeohSuNx6nIB
mYPsorpLmg6A+gma38gMB5ajPRofAwig44N5z01HXCUGmBUyjlXQpmIwYgDWGphrSqcHm4vdIFLz
C4crY3tduL9E+5NZWz3GXZGV/SQCbXSlsxn0n1BBbcGw6SzfZ3Ogn1sERlBB/wFrmna8d2vzIuJb
AEIUkKUX2VL9JJVlIc/5gMYqtLT2u2HJYmk6L+TavBYK+J8xOAe9ELaIoFPTqCxsK4KtDvquIvRc
hWN9qH6GD4YH8bL5Pn+IfMoTPN+2HdB2oHSxhHrso4EZqy7STeCisPSpPqKx3g/d7Kf8gnlCpz53
PznXcrl2V05nhcdcS02QMxrHJYhiZXSyUGqj/9RJgtYV3QGEOfj64+zsdf/BYj4rRCaYNbow03MB
KzQ/Iug7IU/tF77Qg9cO6lMQFDhPIFsS9iloln5DwuKjOghHHtX+ErZerRpjouDDtLDTbA9gk1Wt
WSqLM8qOqvTb5ImYbC9yBcC4AHSWDXlE4cvpqKPLu7ShAuukovlUdGhP7SoL/S4o5TeZnU4qUtCx
HY4ocg/xLqpSiPBptqyHUAqpz0M17Imp2NLQPJtaj1SfkPA+MK7D/OVMVj+XcSA9AWW1KC+vm77X
PxYR3lL34+dq91SBR9P8zP15cNODchgdSXdHZ3Kf/3EHzOVPsJjATRHUsck07BiobGvxQ+gezQQS
T28QWuNY4ObhLzyDS5YDH3PMe5D2Wp2kLfzXjFpXMVf34ygGnGu16T4wdiSZ0MhYKEIuY7+xMPB5
unhk8DRpIKq77+597U4Bncx3akcv2gEaBOiR9Bv/NjAPl/leS8OGKAkFrpXIe7Waj6hSO1E5eTGP
amt7F/+ucPHTq1egTydtphGQTOstSV7VxLu9kuWGsFcUXS5oeUHzAIJWJi4x2iqOhqiGSUZa0CLp
ET5A3XAoAmgM3+e8do+t1azRGDeY69UctxnQJuuti/xFsPj2cngAjEHoRqKN0gKgm8+q9AXp0Nt/
fyt4/MNejq8fNOoYzA2W5ElR9L4ZnN742WpQXA7axMc0ixVxotTN+HuFZDIXtRzB/WsQICWK2EM7
L0bGmaSnPPqKQuJHsoLm0oy6RW+9DUkBuqKCvoo9phk0s7wPs5Zj8dcdu3AcYHCBIs2i9Ym27ktD
nCK1VvoCv4f8BhWJ5VI0FbXgQ71HkxISIlTkfMVuXTEwQmKeEJTf6KBh3IeaKKoZ1+3gRCGIJoxj
peSYrvHK1r19oleBzqK2Ji1fUgZUnaCzc7muPk9Bf1NXUB6GvM7skvoRr/FtiOvE0oIBDVZdg/Cr
iH6nSwyD1kLViy3U6j/Gc4pXKuh9v7b7HXqeLQejVx5ogScwqOcurw1/G1s3wY4G+V4ZdN+X2Kbe
jFJi0swhu7Szx+cCXL0xpOBbJCEdAbkP69esO/Mp8sfZbu+4Ufrm/v7FZ2mUUFioFHUEPnIrjxgu
bzDPaLqzUwaDt5+dIXYl55mz31e3dNnvFSZzpsnYpx06bCB6Dx7ffWKTA3SKS/sncepPNLNB/MID
m+ZbdeK9rte3ZPn6gdCnie8gA3LWjNVWctkhPxshq5S8GaEjJvu6341QQTQjuxQe+o644LQudBFt
4MHtVV9dGAaaiYUqOko0UQAtG+N+lLxB0r2xf5q5vNbLTb94MhggxqJoIkthMQMIwlBfjT+/5wd1
r5ww/aZBfCdB3MVxutfsGpeIrA2ltFXTTAQi+C3Vj3I3uul5OkVP/S6z8xOCJQTtxaPoJ98Q2RqH
irOz1xUyBp+xpyKFxmCiAz/eC2frOXrN9vUrckxH82WKPOhdQqjWqV/k+1nguI7r23NhTwbzYEoZ
HUYqxQRBVGbr5C0uKp8KnPUtB3bjQA3GtTdhMqTtgOXN4CktOmTx5OqptZDhoeJrBFKIfMlkDTxB
kOtcBbOty2O+im1GrItgvh/HGvRHMd0hxeQkvybLRuFxETcaD/Kd6Vuu8nL7pmxu6tJMCDo0S4SA
3iVuNbREnFVsaphBRSkNmvI11Dh7unkbEVfh4cK0hMW6XbmOeqFfMGpLx9ezZv0is3SmwlTtoB/A
eZw3F/QXjL0fvaUQkNIALFZ+aSBkR+NJxOsguO7kWU5rBcJcAiNGz6SOgVdHFY6h6vb6MTV6r4BS
RSMfWkzJVZ8o/90+Kc4usuYfp7M1SSEwEWcXbpOlJ60Hcw6xSsHDaG//j2OByyUyhpGLYTEaJRqt
ReUxDh9q9NTwImDeUTE2H1tpPBtRgqMyf5qqraAuakQcf7l9sSCUDq47SQZp6PIjVhdLQ3+6OmhY
h2adBAn0dKdStSlef2UXZnsteTGEyImQdIj8WjurmYuuCZnyavuLQVy5ldWvWA539SugslVNxoBf
MTZ7UbFlyBHIjWeQH/F4BvWtPaC6FEPFnRdubRrNCte4xI3RgCVVLXCn9FnWHZns5ipx9YTjRTYv
BGBAJiYvEo1siqydu1QrQuAIKsRMVaxD0ptdGJYuRNtHO55ypxYlV2iVQ9xw0smLmbB7CyY7kM1B
w1yBnMnlGmslTRA4lzCjaEJ5p/ZIxssALtt0BbHMz0NkGepTrL5WnYCoR5KxPFKbB9UAD6yIysmo
fEBadx/x3vjrwQu4F0hs/h8cRPYuVzRikLmcZDT/Z1DMMH5Vo+RGqI23TxUE6JqicePSz4thj4Dx
n/uYNTCzlegubic5AnCRQstL0fdR0viGHD71EVfSc3mur/YUIwFLeyAYddjwMOvaEXJGwDLbPLJR
YoEA/GwXWuZOOr7cqtFb/n/TKvdEynYwPnc2OSQj2xu9+g1MnFh3Ay2yAb9BMNLwpTGE4S7XC8FN
5xLfmWIluYMQzUE0mtOhSuTmnI9NQE1z4HXibG+GBk0lSdFBmcR4KSnOcuiZ4IeIeuqE1O07NGN8
CtQnGhoQkBqDsBY2Ce0mI89DbrkI1NBAAWhi0g9suZfGJk+WlQ96jT1IPkyC/owvC/q4mnPbsrZ8
PfJ9II4xIR+HfMElSiqMilBWzRJnaIdOL3dxhyT69PM2ynWmADdHF0HktbCYGCLrC4ysSiQzRRgl
93CxY2i+FgbkIjVaoYDfZfK3UFH8lOahE5rDz7Eq39vWeKzV0HKkXPkWUlXheKdN14ghPwxQgnUI
LU6MC+4zAQ9TA0pUgkHsUAmfEgNZ77l2hIFCFzl5VLvc08bci3gq2pux+kJopoKMSAI+e7So8feK
kAG6emj0MUga9Wc2ETunT7NEXSmKf5kEn4XWtx4z7331naZ4hYZG3rcaQaAm27r1/fYJLTeKvfU4
F3ScQfIAoSDjYSajrWs6wVknY3og/WOuTEGmKXaI0nxZ9H5IeMy0W/a9RmQ+G6reyqYJlIxOlc61
rSBca8Xse6JRRxNKjv/csvI1FmPlkkDnUR6ARRBNW0NiG9VrNXBCmq3HaA2yvIerWKLRQHsiWQCZ
4B/TtLaTKBCsQ4gPeR6V/dbX0BqKMaAyo11cxhW4dqmMjk/Pymwj+QhJ5Mr4zoPyN5i0OT55G1JF
3wDY3cFOsvz7anXpUCWk17E6MayB9D+kfVmP3DrS7C8SoIUipVdttfa+uf0itO2xRInad/36Gzq4
M65mCyUcfw+DGcCYziKVTCYzIyMSt071w2SjMUTt25A2jpndpcq8gWv9Z+jki19CjBGy3EvuLpel
RNhR9KUQn8iOvxF3cvCMPRc3hiPck+JPbniwz6OHQRUvuym92QmfIT1LDuORP4ffql9k4xuv5TQM
E5ymTnUA503JkUASbU6xhqCMehEIUq1bHm3mbKvOCt5DWweJA/InKTAVeTabUK5CSH4gj1pQHCO/
t9Fp0QNzFwWpVw4ORHavH/81310+Kgj8QQ4KMpjPX7coUTsomhYJBmVTeZ9N/ZB5KaKm6XFRDm4S
teZj0xRsi/RzbbHQEDdhFXzz4ED+bLguM9z1gC672XSXGkGbQ81nK0tcizQWSrEWqNkBaZXnZdV2
HHJuDqnbdR/KfBvFL9x+oVZwfQtXVwLhA3wyDTVhOYLObJwErlMcEIs/dV3/mtSxYw2zf93MavnO
wj26KNbq4HCUInVrh2GkjhhpEvaNGfs0PQ050KO7urtXTb/QfAMPJXrW+ufrhlfXd2FXitfxqHXx
EM9LDEV9Nk0ORvVYZFtaFWv30OXqJEdMIj5H2YBdjBkp3dpg/1mM7m1OclcvcxbwstO8Ks83yCnW
7Zp4KYF+EHeyFN7MIa+MpsXqZp4BT2Cdeka9aQa5HaTHck0JKP19fT/XQgkiyH8tEukxEbYZ741c
RSgpIjDc3NrdVn99NcW5NCG5Cl54pKIRTFho/ZUdTpYfR/fR8FZSDDPvdcirQWHy+rLW7gmAMTTI
EC884/JGhmZpNnNiwk36wrfM9yEvQMg5eEbf3nIQY7YkO6vDdPg/WZU3k+B+T/seVq3xbi7vku5e
j19r5b4heyA0KrLhLWtn4WKRckPGNuwuVQyYG5KnQpxig4BJeSOerHnkpQ3pvBWgQ6aRDhskRVsN
Ys4kdnRFQDXAm1p//pv63KU56eBNmZVOlQpzLP4QOTi6Rr/uNr7SV0gL0cFcgnscbr/Q6khGjDRq
qwaJhNtNQnDg6PvoHXK69CefUzuwCy1/GgsrvQU3dg2q0TpS7rJcpWiHpNFwjishTi2m5bYE1lY+
J65z9P/BjG2qaIx8voSs3OZli/f1IpIQQi0KWk1Wv6XnuXYawR5AVDypkT5gUvyzlRpExoXRo1A4
DJV5VqxKv48y8yRGUPGjwbeben3wkMPdoDU0OXFSzO71Q7K2TFABYkwI3VEK+Jv0Axg66ZnAYza0
nixyX1h7bRO0tOK19NKGFHKMvpxzGzVztwXbW5rOPmkLZ5hVj4W133LlrLfMiXtMQGlQ1DVsN816
R801B8oO+ykX3mjowNF/Z6gJXl/9Shbw6ZdJ58likGJvlsJpHfm28Tp0OEPHaKvDtRLV4dwWJZg5
h4SOXHCjvWhQRsCrUq9/p/VzXL9cX8Xa3zdAm7lQBCIHkCMPLfCGpwx/H1qgoFvNXVz41y2s+in4
DDAxhp9vfknJorkKWzPC46KgJ7vdj41vFa5g7wRjMuDdHgeUXDYa6Wv1AdSb/thc3OridVHHJtV6
G+IhxpOtOZjmcDSHvAMteQsS2eS1Odse2aj9rp0G0A9A4g/kF9jN5d8vTAqKKUBSLM815SzoTsGj
bVNfd+UypJc2Fp+8sFFraggir2VZlaepqBF5c3YT8hcVWuy6022loF/xmIiv6H8ALaghMfzCDQWx
KqY1I54nndt76svInd5BG8S1IDPGz9adig6+cmrBQbwFalndzUVsF8TAywtRyuObZooW4QjUD7Qj
iY/l+N3anHFcwrD0FgRw/Y8NyUmgVEi6PMLDSN0xh+8jX38Pz11g72KHPoIqbaNCtL4kioiNutWC
Kvn88bKK8DiesSRLw63wc8hupnbDBNA4a2vCexrKQ3g54Ex/NtJCz2ZKuZK4QuHVi4r76QeE/fpX
YmXlvitD/btocvsQ8kS5ZXnSHpNMy/wESjL7sFDjQ5TU7TsZQ/WjSopwr2rRHCSKibkcPOiMXdFH
YTBGendU6dxD/pDl83s6YYyNRqOAe4xELR2lskC5NSXdTcsFfKShpcubTr9pJqbc1RUAiY5qTfOu
0qroQ080cUOzrnwIy2Y8k4S390KpO1Sl4tIGkiGzx4B3IOiKVP2HNadd4mOWMNQdHdfsc9dxjluh
57cmq8Hpy02ezG5pAAUCVgbWWM5cTM1rS1Oyw8YNj7hSooNmVpqPCbN4drrOIvu4BJ8cWlNVfeaG
sfwyjN/1lm16etXlOViE4gTzbcUQVNSsAzUfbEycA469R6tgONAw45GrzrHxEonZOg4UopsYHcwN
7mOieyox8aaSs15i+i4a7DFxykZtIFuNTQyGDKOYZj0r76MG/Oq+76Df0WFoxw4S2vNdNtv0W9bG
wByoqvKc4Ir7PodWeNeUA/EVLTY6SE0RQzi8ZRPxDBGR3geOWnszZsiij9FITyLrtA+M1ur/IQVX
7wcmEgyVaRxvylDPhKfkhXjLUoqx/cguxK88NMdjYijZa6L1/aHINdApDVN2g/97h1k9K3dbwYyb
UJk0NGCN+GCNenKjc7Py6mKGtGiFttCbXen0YcgjO3HsrjYgTUwsMQRhFkVi15WxfijAVvyAWYEq
wJyJjekaw5iOypAP31kfqz5TajSVLKWIdoNGVEBpuCnuQU/e3IqwSjA1ay9pjj1GT1Ga5Y9FPtPC
S8q4PHRFVb1HhMZosmv18EH6RKkdoU2zedRj0X5LUqYECUZLjmGnGs95VxrhgQwp33epPj9og5Fj
EHIyXSVU2IPJqvCAKVoTrXuCHr5fdVWoOTRH88QlSTr1O9E044Mo+wkCjMIOz4OpZHsaKt0+5KUC
IvGxKn7kAOo8G9iX2KniWnmKNLPJvZz14rlIyPikR6323S7txI2EDarspEzy59zoqw9ToPLo6Dkg
5E6cxtVbMQj7IbRBe+TkpWHsOoVkJ2sYAdDo+jEQRTM869Wk106k1MXvsR9GXwPi4VmnHNrbwkJT
2cn0Yix9jAjHT0YaJueMmzFkgfF+fdYnXQmKsDNiRy1UAfbbcBxejToCl7fIatvJB0pPA/jDbiOj
xQEuVHPEKQLnVpyV/WkYUvUdhNTQiUwrgp9uWmHmTX3BbrMahS9Hg5cdqpArCB20Tqcdh87TkdRK
ej8lcwd5BRJXhwqDV0FutqirmzME3ZrWHM8Kcq9fwOEOLyW4WQ6ZJWwA2tAswNxp7OfRVMVeWRf1
R2SF8S2iYecpdTb9YJkOdlZiKHhC5mOMcaUS8LR5mqIT7zled/ZEwx1A1dnTiHAdqEmjL1MPJDoU
dlkFlmGlN6QskkclnOI9jQ0TxyEtcZBo3PqRkY8YqJ37oJhp+o6JUcUhU9z52ZSy/aCyHhSLkdl7
dT1BAk/R9KYKGCgYAzIx0EqSavB5khO/6FNz2JWU1rZrZcSEgoehNbYzFLxqPR2Y0hh1ixrwFbOE
MofTEyP3O8Zbw2URS32qpQLsIwZKqXkzKjNCmFlP7tyQuQTbWJP+jmkOtdKxqNrXqrBDfzLq8p2R
sN33sUiDiYjm3YiUdl+Bytqtla71a1aXoNjBpse5Mr8RrVN/DyS1HMbS4gEwMXaOWgzJMsuaDxoc
8aXLFCDSrqeUq6n3UhhTcX/jnSUnB6bahFODmzSz/arCyLVwpsqzwOp23c7ajW1CyR3PLICtEcQ+
X6aDnuBtmSJzNcKjrvwHSh+W2CiDb5lY8vOLjE41J0x+jTDRWU92z52u9tRpo+u4ZWP59wsbRVr3
4GxBZmoVv6vUT4u7sXy8vlPrX+TPTn1JTK0OlxGWUSJUVOabVXwPgV2tt8q7a8+Vyy8ifXmu6XFE
TdjJu6NpvCT9vy/E0Mu/L6WEUOQb7JBgq6rMr2LhNuarZr1e36utzyHlgUmqG70osYa2OSbdW20/
peHDdRMb2/TPk+zii9thzqhWw4ROvsWiglf9WzY3PAwgt2oy1Dfwv+SewqR26aSCFsfNtCMfIWzA
HTXcesSt5eeXRqSP0RtiYGoLI/Qh+6huo9t5r7jU64Khx2Rd+aHur+/a6qvx0qD0ZVIByOpC9oPJ
LA132/28v+9PgF7dG7sX21PPW4+ctWQd7J3L5Cx0akAQ+/lgqpaiV3aLODZlwHsM95by0Jk3kXUH
dPL1pX2dGF5echfvAqlaYRAx1kOKd4HpAMIa1N/aw93gR5ZLd8k99RhUFZzhW3ukjr0rf+curogX
ojn7AYUV//pvWUNjfPot0rJjrkypYYWJ2xuPMw9UwEE09q7bb8vMHZauQIx4CkgfXLe7digAUbaB
fEd36MtjFlzzcaEtiEGl2VVj5oi63tjl1ef5hQUpmEddqUf2Ahe0u+l7qf0CD5hjq6FDDXS8+E8Q
it6Tdku3fbW+Av0tyH0AEWFqcsurSRqj0ZJ/Pq0O7k3HROFhD7kciKHc8R/X93DTmHQmq4Yl3ajA
WGqhtsYPZh90OPyWGfB4P/K3kPxKqt8bRhfnlB/qlyuUzmVRJyj+ZzAKSSBjX//Kjigru+Sn6mGC
eZe/bJhb1vDVHB4bJvia0eeTLhmiVlUUKgu45KE+G544/OBudNM6LHO4q9+HQXNAE8K6je62ulVr
DgRc1v8sS7tr13MchYuL1iIoD+J3dFZ/1q/JJiPQP4Kf15Yo7WhupzysYxgCqy8ov16Deccd0Pk7
xKG/shvzMf6B594tRpjpbf1ibZyT1SoFEDxgOQPtMMB8UpWiwaNOJyU+6E3x2N5Z96QEqVWFNMvF
zLabfC/upxMe1baXvf3Nt72wLMVB044LO15cqf1mmc4d0mJtRz2DOcVPK3amoHa415z4j2TX5+Bj
2bC+6sgX1qXIxxVDyZE4J26FSXgn2t9pzBGvg4dB1B0PtuZQ1q4XACygU4scdsFZfL5eeBMLjHri
IxfhLefOQIO23A3NTbjVWlrLaC4NSXGvn+rJ7heAr1I/d/U3Izp06obLrAXvSxPLT7jIaJIK7sqX
0Dqzw5gBuKAZf5HSoM2OfpJh2JCTl45EYaNqpy84RXs4DROGlHzb3CgRL1mwfOoumhkyQF5rskbV
erQMlNk6D5Y4tjz1tIK7RrIlAL327S9TC+mTVHiGxnm8pBbqjmD0t7YcQh/mdFfY3oZTL22eL6sy
QfAF2AUUOmSd9URkJu0zmAofkjum+bh/+iPUSXTf+BU+Xje25mkLT/H/tyUntrpWhlUOMnS31zyL
3M4k6Ie/yZ2ZgSo+GggLP9FnT6tHqgstBJgOegimDZrOLaWMVS/4Y0DmWhR5W1ArXlo6/Us+BDQ+
FeGOGhvJ7OpOAcKMUUKi4T/SgWEqz6umW1oFbDdEgVKlDoawr3+NtZWAkAXTrUA5gMhdCjBFOVuY
pAV0JI5zJwOWiE6OgIZf4l+3s4ZRoZeGJG9WlaQmWbsYatryjIJwesxRkPRZ2zT3rMbUWd1DsKWn
GDZUtcajsxkIyg23I3wr31o7WWjG4dUDBCrE5qS7S7TGXMw6HgksDVQdg1jxY6SeWkzejdoGWm0t
6F2aki6rvNQrJAswtQztcONhiLegTOsWKMD0SHSoJqc6hhAZS5Y2S9vsyuLW6DcO06qHoEH9378v
JzQ5JGPqEX+/yn8lXeJFOSqdNvMNXm6EobWBuX9YLUBwqAKkIk90wREB2QBXs2v11MPgDrJRJTCj
zClRbwYtM7DWzNEj7kdpccZQ0u2Euv3cdKhqgyEC8/PGrDp8sPeddtuFNorWG3uxBA45Ti60G//9
gZITt33Rzd2yF53yZtH7mB6z2I9BxdUeK9AEbgEsV7f+wpwUANAvQLLD0d1KgfdoeAuGycnVi32E
4u7147kWai4XtvySi7s5txNTERMWlmBiwXhplVtV3YgAq35qQQMK6Tjaq7KfDkq+yEMBT5jo5zjV
0HPfBDet79cfE5KrTrQgaGBgv8BxXblx5na3eRD5oPP26F13ULz8N3/unjbpQLeWJt03/cxicBjC
LibY+G17rysOGi/OL/WsewoGhUuQfF3/XqsR7M9mynwYPBd2AXQmEH9cdUXz3LAgF99Ec1ayremy
1Q4yvbAlRctwCNs0Bn0mGJLms3EyPNTXb2239PmhgYor6NJA8Wci/X+cN3qhG/tqS8EztGk9VDpc
Jublvkj4mRLxF3fs5eKk+68x9GlMQmykTbtdYQzoPOSOYGLD+be+lxQ4qj6tiQb6DeizKMC2OCzv
nSr1SP80JMK77hvrZ/l/p0AmWptKVZ96il3TW+LR4iWjqUOtjX37B2X9NRT+sSJFDEzekkZFv8dN
X+0zeRg9OwgxTj28t6cwEMf+cXK23GE9+v4xuWzyRZAKVY0zu8G3iiBMhPmaurmZhpuKovBGvVzb
2UZwfSfXDQJVj8QIvOhyyNI6ykdTdHixfBugHpye0/v5CAKkt+tm1nMjG0K+Joh17S8jeWUypQMh
sMOg8ZIdw/FOYHpM197osO8A0yAO0Vwg5RzgizYCyaqzLPB9NF4N68vMZT7OKZqTMB03x7yLXRVd
3jjZbSxw1f0vrEjO0icsNePFSuMDY/VkOnPAj+VbXvoRdevTdKiekhdlUbffeq9vrU/ymZ7kk0KX
W8e2dgnb1VmDkdG/CVMXq5OunSrnszmbsDFmEdDyCP7dxpFeDYQXFqQLJhrKkisKLOAzOqECDret
oa+vJE+oLmMACXAUKKED879s5MXhykJbn/N2BJLGHXb8UXhmAB6zPX0NClR0+hv6jQcxLjUraM4v
IOLabzxE1qZ/P/0AyUdGk1tAt+IHjN5N6Nk/+ak+QHWMHpJbw1E8EEYeC/+6X66e74s1S85RmOAf
KTJMAeRW8pwgB3KybGjOkA+HlpQxoS0ppkfAFD4wjXC4bnpzuZLTGDofW1rBNliTewxTe/YdOM52
/CF/M29Y7Co7YjuazwO24Uur0QbS4aiRLMpLkEj//KWrdGgSa/nS3IweMguMPPbz0FRoWZfnvmHg
yFQf6vHH3L5ihtUnypY20vIh5ZuD6Zjw0MCwBcipdOUOSjbotYaVZ4mWJoHKJnVPesX8ZYsS3BRW
ob1c3+u1GADHpsC/QaMMo8efFzzyQWvjHgsGzaqWgqc9v5tBLnfdyFqIuzQiuS9sj7wkMBIbPzkD
bmMvkBN19XPTvV63tLp/F8uRvHYcqynqO7ykyxEieQMQHQBLgQbeNdr365a2Nk7yUaRDVABvgael
/RFF4At5YpsS10v2+MUbQGWEmUcI16F69/njEAApGmU59hXz5jMBxXB2Vv5jHofn7hTvrq9n+Vtf
bVnoDwJ1gKxPsqXrVQVqWEx05OEHAwEWA6atBMoJouT2h6EEVfTjusH1DfyfQXkGwRIdJhlBFo9H
m+HTEXBPCl52AKuum1k/0sYfO1KKDpUHXZuqxc6x7t3nJvH0X2D47IHpjFpHS7x/zSSH2wJo5v/u
JNE/f7WyMLVazxcfTAOa+4R4uXgyyEaoWrv2Lq1IkcLM9SLrKlgx6m8ZyvnlRjF36+8v/35x5zFO
5zHKVBRnRjdpI2dIttKrVY9b0jogb0HuJBcK+6QREGzUkPiwp7qd3GR8rVUCSBTQXAc+oV3KN3xh
NQ5hsA0D3KDrBT/Y5zVFbcGAfoBFWztz0DrnSZBHYLHuNFQQgut+t7p/F7YkL9AtoZhmjf2LwbSj
oMVvbIS61Xb+Mur+39VIHpBbU07qERYqjF4lx7J+KqLHGsSM1a4DzA1VhOSoRcEAYJ6GAaZ8KylZ
VvAlYqCHqINWX7e+ZObhkFENspMo98caZBcz1k8vhCuAzdWJVYBIL8zRAh+rR8FodgeupbRwFyTl
jQY2k9oB4mzr5K2GFAynYy5bhdSAnKcxPRqqJjTwi/qnBIzzw7G1/eufdcvEcgFdHAsjs6eKC4JU
MGG3aZdDDiq5zetsw1NXz8bFSqR7DJdLb/EZZppetCeTQZQ5VLRjMi4yl2ZytGwBDeMkOpGq2Kp3
raZfgNT9bxulq22oS20Cj3DqPkLCxbzT/fAdYg35Xj0ZD5CI8vVHBM/91gt29XBeWJUuoKHtuNmX
y5KNhUs7qNOnIt4VkGbdGqVfPZp/LP1Tar34hknS9FZUw1IMqZ+aQNVui2p9w0vkQMOMgrG6gAVB
8KYqAx1oaZJtYOu2liFFGHvUSmB/8Zl67ZVBGmR8uu7qqx/EMiDlDhIKTLYsi7zYpjxJ8tGs0M7j
KM+rppuBo03cKOE9Ro+uW1oddMPzDO9sxDOMNUtLSYWWCOjG4sq0Jic0Tn3/W4Tgpr9VauG2kOwy
9ix7n8Kb0rzHINSG9bWFotGxzC2ggELl1CcnaTzzAn2I4cEOyK54nPdF6pBD65/BqAxEkXOu3Q5C
2xvAxXW7gAhYEA9C8r38+8UGh1TJEyUEjA1X4UcdY2h2/I6RgLvRfDZAQHp9lWsRBUw8YKzA0DVB
kf6zsaJAfcNaxjN0orrjfMqSH6NhOWbhxvmpT71mS8Ru1SC08hbJd4q/LRlUSqQoJcqjgNIUp6l5
byyUQcfb2AK1bxg9z9nkReBFuL7K5Y/KdxKSBmuhH8eoktzlZqjXsFzDfHxKMMSTHvT+NPVbicuq
ERB/AmaF4Uwik81BX7FDUwm1thqiR00I1uVY3TUR9a+vZRVIBgyJjeVgPtiUYST1oKc0hZq8m3Fx
A+HmeULhvm5uDUp9DGMFcRXfE6Y9TgmUp8THdetr0QXUTRbewNDNRTvws79Qe85pZS9vD9BuK+O5
L35dN7C6i9ZSYcB5xxipZCDVSTWqBtIHFs67BfNaKmoQAbJ33czai9C6MCNd2KohLNAwIEvSGcg3
dIyRZUGXPJG/4Jyil3akw6wV2tCDgx75MnJYDvxdClCnBnaWLazj6rm6WJB0O3MrpF05Y98KXQXn
zQfARUQ8teSuY15e8H1j/QVyBCkergFrUUKRYR3l0NlqXSE8Rulxmr+pdK/Vf4FLBgsxwO6gLTGh
6f3Z2RQjQaVaQQ3UThLIaoKCEHfzVgtszaMvjUiXDE3nhMQ5jGTUuldp92Dnj9d9bcuC8XkZhpFn
xZQh+lQgbdagNi82PsXqYxaoDcjxEpQhAar9bCFVJx4NNU5lY72pBUgQTpP+pHQvSfwAVd74RrlB
FXzeekOvnaELq/JLLUauLcylfjOkM6ahX9uaOaXlQcTt+v4tritH70s7khtEtTqMOQTpXK2i+Y7r
00M/vtWzfU/nnxmISiA+9OO6xbUgdGlR9ok8NYq0wGFKoW5Jm8w1use08q8b2do+yS0yvdGjOsSy
ens3p7EzU6dijhFvvNi3zCzeeZFOFKwZjJHBTIkXpxgnJ6M/2mFfbtF4r4JkLzdNitxk0gTTAUdw
TdT0o+ljDvHBbsLysYYgbpSW0FrXkcn9BZgD7SaI6qAbBB4wGU5uJxFGlZbrUPTqsc3Zbd89X/9Q
a8dr6WjZNv6zhDspiIdmMYyYmoQJVt1WS1mgnB0ed06WGBgfr1AOOzIj9wbz2xh908u/ILEDlgRy
EhixBveOzJ9H+07LuI5LREW3fCh2CeYb1O8m3zhnK17/yYx0J6LDEZGUwUzbYnSvHe9aUv1u8y1l
8ZXj/MmMtJttN1c9X0hiRJPcEBDlMUy7PozMvqkLSHSgPHD9863cjAzvfuAnQCn0FUWRQPO0Shpc
9QmtXole+HH3Ow7BKjY8waUwCfbDhrr3dZura7ywKd3GClEGs2r1JWR59fxUpw+OY0CGNGk3wFKr
3wzvBOS14H0HH8jn0102dRbxxdAwFbvOioN+zo7VHG28SbbMSOsxxjpigwozY7ur6H3SBCLeX9+y
5ZdKUZ6pFqQ9ADjFYZaRTG1YlXmKkUe3HzCFwn27RtUKo9WZ0241V1dXA/IHEDUiOUOL4/Om2SqU
HbrF1BgPXkf3xgjV8q16yboR08JfgyoKCHo/G2kyA8OtpoWqE/glwM04gWrCjDZu/jU/01Sgd5GK
Y9tkzpUoGnUl6hQg2hNtF8bobCQExPNk8uweIqJiROGUFxtfam1lGrgRLLykEJPkJ1wyUDyMywik
+62lunadVR6z+yHgxryxvJW7C5y0fyxJEWmeGcU4KZYX2wTUS+QMEYxDlMcebprDdfdbW5QOpBVG
HtFX+fIQBpFlKOwUReBypP6ggis8of5U2xu38ZqX6xTvUPg6xStOuvQr1tmi4CgB2Wnu8GlHsIvW
iTJnSoLrC1rbu0tL0r0fK9kM6iosKFcC8DY6lP3obb83nq6bWUlu2aWZZV8v0gtN0dUIy4UZc75j
g70rinIjgK+vhOHZjqMEmSHpJIlMMLREUdHK8t8TuK/sN9b5g/k3DgCm3v9akUIcTzWjipcqcVfe
Fx20mf1x3F3fq7V5NAaiUlR2wNuEjy9tVjn2WaoutF4ZRvnEr/LMH6fjs+KK07g3g/rED+yIfu4d
yPlvgV4+PSxUI1vTIGuefvkjpEPFs8zuhuVHtNPtaL4qHXfVZuOTbdmQPlk9DjVuXNiwSECib4MG
luwtQN9a7END3magcgcLrFy6GoWegksadxKYL36UWXzujeyUGkkghHDNynIsDVI617/gWi6xDEos
1TkwEMmZmImhrKGNsC7el+CiuU1wbVRZ4TR15NLSB3vHsFW7WosYlyalz9WXuohKFRGjytgtEHGu
PmQ/+1KDLLMV9CzbCO5bK5S+HKmBjA4pdnUqysJtyfgRlkpzEH3zrejVd9WOCj/k9m0GPPLG5q61
rjAhoIJdcuFwwX99jiVJHydVOWF3ASELDM4P4NZ2tT73e9bucdmgGpl4IFZ67HsjAH7Ut6IPVYnu
RbwRC75GHFC/mJBzgJIPMiu5XjgI8DhwyKe5orNBMXDg5ffE+kZZcN2b1j34jzdJIUfBPPEoSqx3
Ztq4U0vUC0Hx2XsZUz7GInxXC+0mNrc6Kl8Xhy4NpooW6BqoXGSynGjO9KlUlitoOOG1ZoypM3O3
Dn9fX9xanRJ2KNPoMsIEPODnr0nA+jGCaQvBTqc3akrdSVAPAlC7SklOWfreWpB+B2mHGU37yOx+
Xje/emyW+iEK16DIM4zP1mnf9zUonvBmKn62aYaTwgM96pFJfGAQbsNzV7f0wph01xqmykNQbaMW
Bjb5kr6mc3qwmygwlb95zODP/W9Z0qaaoK1IaI1lTTHYh1TrxHKGdJztu7G4S1rVq+PWsebNWZSt
FS7/fnHN5/hJIIaH3Tgp96ASdhMTQnygoQAB9c04TS7w6fcRpgf1RN2HXfuUlfSO8aF1lFbsqrRz
NMgm/MUn/hMuZJY4UM+IeuiW44OGgYgDO/Io8UC75kw/rltaPagXlqTVD6wGq2KM1ZPxOzGcTOwF
ml8AiYTLrGi/4bqrl+eFNSkEFxPowYxlXVBGc9TpW4jytBZt+eyWFSn4xENqKqZYPMnEAIgPmhQH
SfDGJ1q9TS6Wsvz7hdsYrdnF2hLR5679ZtjtOe6o14evmGv0CeU+jz9yDMdc/1obK6PS8w4abDTE
tORSc9c9SGdDg4HvSqXdyHHWMl+I1uEVBO57iP9IZphoStOG0KcbMYhXJ3QPTqXd36zkjwn98/Zh
sIePkYK40vTRMWEx0PzxazjPG2ZWD/fFSqRYWRhtYbUTVkKm6FA35Y3WP2q5BYzPpgzw8qfkVz6y
NZCEYtIQoDJp04jdNooR20g+Qa8+js5sPgqwnhuvjHwb56AL70wouBNQXXR+szWxu9ZQBlb3j3Vp
P2Ok5Q2psVAdhbSCPND4GFvuUJ4gVyO6HyANwimAQmCvAyI4+Nc/5moQuTAu7XLDhqqrl4JAwcEz
nbgzBLt550XZS247ZIvFZ60c+2mt0p0URXEZZ3jSuvF8a/Z+Ccy/2e9mXiN9ezSUR6F745YM8Koj
LVjo5UAYX3g7FVsMql3AZhnGh7zuIWTW+Lml7Dos8fpurt7vCy0zOKgISrOSI/WTmU2hjtKAGfeA
JGq+0pGdwENmJt+QW/7rhBDM+chmbJWpYPSUe65TERFTIQXeFQZrnDoVv9rK7l09otyZdfPl+tpW
C85IPzFBCC4GCOpKrhIVttWoJswB+Egg1lqe26YqPLONxgNobemuo8bPlleNM1pd4RkjRAfLcH6C
7OqWvNnXfUYqvND0I4lCr1kOpkNRGx0QhcIl1uDrowA/QerFDXGE8R6NxL2+8q+h+7M16YDOvd4n
SQ1r7Qx+cl33Bbuvxn9dzFyMgHUfkIClKrz8iItLSY/TMWI2x+hqNvwcRjreW6x/KZK22Cj2rKwG
zoJOPTUwqGLK/UuTKPGINFi4tvK9AelYx326RRHw9YY1FhgFiJBVQBssucyodeMgMGuGY05/iPAw
C0jpHGoGmpL0VBRv4+u//kAL7geaK6i4oOIoXehqq6IMF00QGZ18xdqb1tP871FSxqUJGYdV6oOp
shIm6upGRO8VhOLz4N+uQmfISoAsIjhiX/R69Kw1RiTswk2EfSQdtC4qdiM2KxQrMRi962WrFvzQ
Im/72dPaJOqhytGjDcAfrfyj7B8KSB1NvQvkZZz7jaIsLb/ra/sag2ETxW3MKxigj5cBFIqlx7wI
YTPJXK154lYNgaVDMWwxcW/ZWf794hQxvUsiEIIif2Ru2z1NecDmu5q8/d9Ws4SnCytlMkDu0MJq
THD8xBYG7rUnogLb8nzdzspRxa4h5i6Mv1ALkSJuxWNIYLbLasTT0D/k6l21pau4Ekk/mZAu5Ngs
Z9teTIzsR8QOWu1FBQBJv+etPt7XxBTnU4WoBebiAMCVAWQtiCKVaRneGMuHqLYfVavb6DqtWrDw
tEalHLeTDI0ztCQOeYiWWle7bfJGjA0M45pvQYqOQlETRQo0Tz5/9S4up2b8p33GXhojMMLCScO7
HOPc17/6lh3pDaSPOeCuA4rXNPMiIZyIgcgW7VyysZ61/ULzGO1bVH5BBi4lK12L10hJUVuu7Tu9
+I8Y9I1785/K8ee8GlUBFCbBZgBmIeByPu8YVVipjj1ec+UZM1GH73rkMK/yw+/NbvIzR3Veb/T/
x9l3LcttA9t+EauYCb6C5KSdc3hhSdrezAEgGL/+LOrcY81geIcll11+kFzTBNDdaHRY62BsrAAT
pxN9KzDt0B0iH7kCimwI+rR/hEGEThHwVW0v7/EC7BE+DYc4s5bNFRbpuuWYjyzHEs+x1qppMzyr
bUhjoEphjIXy6sZ1v007fRBGu8nSB7VrdqiePre64asaB8ByBffF1h6/C7aI3B7oZXDVACZENnfe
5mEDhE08Ee38KpzaK55oW4NZmxFmOU5rmH5L4kBDC6tEgQEaLW1BVYEvoHegZ7yZ6o/RCYEdWkzE
0b0qz5ucpqNmAiytZdauVApMrZpm59BpcPpDBH7ZwG2nnFAAjVQl2D3JDLKcds1LiNzwvVV1puVf
PrMFb4grGFTpaNNEel0uKwK7dhKG0udeMu1G801Nr/laU9SiCLgPWwUYBhomJROPO13jk4Nbvhue
UMwbs2vE05dXsXT9YuTmjwzJvEcLQNvAVEf8xd+nTxOni25d6x89+Wy7hzzi1GqLFZnLyzLgel1M
+hiysrNatGaFxJRn8X0UfScgyjZ+XF7W+TsSSgsq0P8TIV28oaaSAocOmM4w6JVd9t1YflreTm6g
N/8hgD0WJR2SO0Z5bLYQ5YKUOtJ2ffKJKt/l5SzYxslypEPK2rFvNBUyWDLSJKem8zqSgrralbHm
JRfc/YkoKRzTHMZDrYaovvqlKYe8+a4Hr4+2lxd0rnYEjngO+jRUiOBdJDGJGjdKCzpIvLzzAUsS
YOMCPQJJkn+yGC27Tlz7uPjKAOFT5DOn59+Xv+BMCfEB+AEMqgL/HNfB/PdHQVM1DnqdC3yAxrqI
4n9GyWbsf4ZKs0ahd6aLvyWhkonOKLzEZRTGOcefokuIe64ZvpV513ku0MkDgcTlYKFZHh2ilFvO
uOKfznRGEivpTIrSVGhoEMvQcgjU98TxzSyncRnS6K8BNCVZ0mmWnGOyRsFmJg1g60ocaL37L8f1
7yaePXg4Cmwp5HgJuQWYNu37K77W0Xim+qerkJ+ipFXdKRTYsQiALlxB95pOKzW6E6xb8RnzfpxE
IrMktGwgCNH0+caXlE8fs7w1sZoMHeJOO6B4h+vKfZ2M0WuS7L7gNR0bttIpsiZVcoqqncRWaDbQ
iPTQg32htq8xo0JHzRtmkKN6E4tic/nYFpXwaKHz3x9ZmRr3joqyKFDwO92vKw2Yse1TVjJftRRM
p6zFUYsneCRO0vmkBZ41cSEut0YQfe7t7oE1o2esXcyLcnQcHWZuML1nSstCH1mpjSMCe9utruLQ
8ayuCJQagCjl2ojN4g4eiZKWBJQVt7M6AT/VAE/ghz3skmxAjaX0uL2W+12WhVcx+m4QKMtP8VYn
fV2UMADLaAkdqx9OnB+QYYp95Nh23FwdXppj+jM7mJ/h/yvwNyfnkXpYjtKWnQq/gRGjvVqbBztp
rppI3Zftu4jZHSZJKGpK16xQYSb5/rJyLl4Bc6EQmI5IDcmOmQ15FebIN4MRpfZTBgra6WdohSt+
eFFXjqRIB1iBRKEVKaSoceIrbbdX43TTgnQ3t6oVA1+8VYHngQYgDAM4Z3kNAqR1HhWQpYhA73Lw
aqKdMvf1CHwHJiURCD8Maq7hXSzuIzDvUMjGRX52l+utzYq87+FXRlDA2H1NNSP1bUWs5CQX/dcf
OXIv/RgrfVgoHfeqzPVy4xN0tH0J1mJAsGAi2eK/LNcMLqvIfDhnCnokUnqUDkQvLcWAyBwH5sY+
7uuu8Br2mWolVe2V81uTJmd2SY3Ja4KNNHuqh0+R8mi7N7H5hDRYtPbcXttM6THc26Vtlipk2R0L
JsVHbkpMCEZeyw5zS5qf4b17eS/XJM4JgCNjz0BzgpY/SNTQxyfAc5G6UdAjhx3BslGMfMmT4Q4D
Ol+Xxc4/e+kIpbtWK7WkIxXERuhVKVjux0A2viziHMtsvs8RSgK52EQnh9xIoZdo5naSEdGJch13
r5y9i+bKAFGUvgODCC93hbmZppyG6QNRwSGFMULrymn3BohHo+Rvn1fSx0j7zMHf0o05FtzZj0U7
BnV2hYzeipDFXT1asbSruYHuuJ5hxVl2MPgQsFH4lzd10W9iQn4uXQGnVJ6ic3BUuegm+DJsodZ9
NWY4Q5wRtlZvXXRfR4LmDznWS9MI65RBUF8LWnUg1zFeNXvFd50LAQMTRjAw0QlGDVWOLXmu6Tka
gOFIkMRQQN1UteYGyMJ/fSynYiQPojhJZGQGzh5YiR2qiiq4WxKxBgV3fjSnUiTfoQDYQHQCiyGT
7hfpKwe/Fwt/9tbn36rALAdJegyKIkqQx1bIUFtpbiP2MYW9BRXyjrsOqLh6se1tfS0Tcu6eIGwe
Y4ayadBsydXrJJtqVKIwrgw1iMcnI/WI48czH2oa4O0Bq11xG+c2dCpROqwiNuwsylXcZ/Z06zSc
Cjd6uLyDi2o3d1/8b0rNlXS7cwZMcI5YlGLkP8uyN98y0wm3YQYOqcuSzmNHFLQxeIMBCwy+Yhrx
1IryWpkGbTTR9JRV4NDadcK4NRudsg+kWS+LOkdZwNQ3+Azm9lIMVZ7NPLZNpWeksBE2jp72vlGf
Bqo/VF59hd65jDK/f4+89qe2Nsv3O2V/epWcypUOTMPTjIy2xT2HPpNDfj3dN8F0120eNNCkO7Sl
5bbFHzsRdemzFQxe99ZslYD4VgBK0l36qnk2VX3Xq64rXwT9m/F1eWf0+QsufaFkmaSqOKjK5i+8
i7fxc/3mBLFHfDfAF1zVQY9k9nQgVH8E7Fm8Negq4Nt5CHO6RbPOHznTSQW0dDvgA8DOyPmbZj9r
6d4s7kcDN8WKci+Eu6fCpEsoUfWoUiYI03NfM28MK4hAF6ai5ZdvwvqJh8FUr7ikRTU/Uj3JoMa+
S8skgerNtTajRWeDA2L0inbhzlm7AZf20rA1FTU32C/IXk/3EiMDYVcpDkyqooNiUMzX0bEDfF7U
+S2/Wut5P29GhVkdy5PUu0xAhJ4CfcMrsxeB5gX1tqg/8frz3OpGGdGJtCGt16yhxC/5XeQCMeeB
lwPAwiXHMdSDEmd5CI0Z7sCsqCQuzaNAAzVfhi5K9YWs9aks+URz7k9B5hHVX7k87yZAzhrBGuCJ
bNPzT6d6HcIVOzxvosJWHsmQ01XM0mtdcAU3F+dPUzn5bfujy5JPE9yvfNTutdq8qq3cV0mPWbEo
yKY3jG+suOTzFhnpKyQFSvMkxmdgpX1fe7X1k4XlQzFUGw3zg4n+OvURnjLXipJsedeilJL/bdpa
ki8pVFZpVuGW2AUbUzUMkGiT+TZp11Z67wwrYJlLWnS84ZLjq8quZk6DparIdvIaFBqOb7RfRrNB
sJ01O6f7L87nWKLk6SrLSJ1mgsRsfE7Zdii8qCooaoy+6F4aJwpAYszVv8+0niqW5PIGYJ2Y0yx1
cF4qQDmaazHX2kZKDo4UmtU0NQQ05RTTCCA8ClDQmzLB6EgVGEb4WiolnUrr8fLVteTsjrdTcgNK
E9Y1cVy4AQNERcOTmYFWRzheHf+Tpvvk77My8z4iR+KgCw9cM5K+TALjrrkK1YyK7150SMbQEqQy
f40R+dsC/oiRlERnYac5swWIKd2FzXhjCjNQdbbyulgKyI9XI2mFlYhIbQyIUZvHsp8vJWNT1p6D
htvLp/T/cSl/FiSph8HCMY0USOJx7Q25CKzkzZ583dmCyQrcCvMT3vKm2DestW7GxftpHuMlQJPV
gCosuTMyNFo1mVHj9bnV/1Nk5rCdkSn2Ze2A1Kotwu5Rqc3mDcy5zO94Wx1Mq+4DnhZrbExLUYCp
6Zgp1UxgbqizMh9FOUZut4nD48YrOtOP0+ca4A54JZhm4CQrpYLftQA5pDuWNRvskaxwsLoka7Bq
h7c+YCYhE8Km9IVhXIS7H4Ux+ljmlbCyLdPtDwd8oyp6PLuhv1a7b4UUG6j/Pld/uVrsYTx6awzK
Nk3CR8ZTsFOAcd1dGxRd2x/JupS4ztD0jW9W1H+Gct/zTa1cVUjiqmtvgTVJkoG5oM5L4wKSiBt5
lROU9XOlvkcsDirg4lxW/kXXeHTqkpVFSGCZICZGHj7fCA7sEA9DxEBmrmlhJZ7SvmnJ62WJixHu
8eFL5oboRXEmG+ZmOdvU2ittgGl8JbW9kIO14sEdkV9q6YrQ+XQuaZzkil2w7rbCwZ4a9YPTQpus
q7x5yyctaACKWHJB2zll+DASyt0DCPlW5C8GaIDUtVAcxnyZPDvNjDF0GpE0nqVd48LzerulYCqa
0luYec0/SdRg5v1RGzy7f+7dg61i2HWNSVZf1qw/XyFtvZmNbd3r+Arn7s7+wPDOlvvpHo3NKjU9
geiN9r66r7xfNY3pN8qF6ibzlU0euP70cXlHFu/Gow2RDkRjU8fhcRpvUAC6r/efSGKA764c/VZl
e8ts/KG11nokF9+S5pFUycnlUeTGjQap3HdouYlj+s+ne5vQ8CvGMxLN/9gAcIdQjHViimuv7Ia1
B/eaIkiuL9GLrMrBVOJlnGLw2Otjv6rXWHuMOQo9V/d/D9qVJiorJMDT3IIUIJEVQbvTQXhn73+C
p/6nRY2v0YuC+i1UKPGTfXnoAkHREPFhPP7SvGRT7dEp4Wf+uhGu6J+cj2obYZBu/qxo0ICez2vb
2oRZrHlVxIcXpSPaowYwg95z+lgcmjbBIG9aJO0/ppaaoCYNR/cn0GDSq67R3BtVFETQqHTN8WEa
QvFRdRm71romxHiaYzWPaNFuN2OcYqBE7zPXr1y8bEUyKKCLrGu3pXHMwigAmTY7RKkldgAtNa4q
MJ9TlSnaw6C29hOyDwmStY5j7sK4Jm9F04eHjEdjRNFc2/owKWS8jX66LR0336bK4G6bsqkCpigY
CyZteV1gUM9HchktZgUXL3k19ofQdmNv0FmFDLpLypucmO5dhTHcH2C3IzdFO9Ut2LqJnvpq1Tn2
JrTM8mDEQ7axQkf1S/ScUpD+mEjxNsZHIrL2voJqFz7I4WvUoafSn0QRPytpZ1MMtpJ7kXcjgIZM
3jbUniZtJ2piYXJPjPYvFRt4FbOoFMgQtmrk9W6tGpS58bBD12G4B+mNA+TaFPw9revyVzJ14zOg
99g9GYb4rlEBB4Z+XW3PkPwM8r5TvxOmo/G54upHJ3R335UxfjEkvNjUo8NAzj1qYs9RjDpEmak+
qGEfGT6qU+SlUztxE7PRrn3G1PIrnEBdH8Z2G85DV8ZOI0WN5sYo5+ahRROdTfVYuOUGqSyzpTwM
rQLFpqwdKMpB+khJqgMXb2iiBzPUQale1Xl427i2fo+HemxQm5Hi0+FR2ABlMgJeS+NwBY13zHF3
qlma92qYiUNcGMqNa4tceLUKvHduh+O33dimV01pKbaXHeTv9PklG5ZemuaETGGmwlj0m+QRseBn
6t9nh9D/BQCJrX5X7RP/rb9y9uMmpiCRXZE+e4hL0qVwp4ibyu1mT0m2P1sk1XbxE/BMpoeS6h9T
QIL0AUOfzrVzF946s99cm/JfDExczBCDeRlFWLn8NOYwazPKsHpRmVSM7MY2JxKEbf+jSMmvjLfX
TolDs6pxf3npyzH5DAkNkwMoiHxXJ8xwinoASnyuNZvQALJjRdwfWczMDTc63Ay2gqBTQVpWzVlC
FQ2JpKoqVxIN8118dgBHXyHd1Y7gFVFR9/JQk7oNlWFrKvup2IJA3b+83kWnfCRIuok7tK4qKK41
XstapHvbrKN1Gl5bqvLRJoR2q/hxixEgWoPBaA/0UXSBSo8eJc9cazABUyn6KwM3zkh87jxp8M0i
wtPG74abdA09f2mVgCaY8XIQ7uKJjO0+enKYYtTbfIbGVPnP0sE9b73Z3KKkfbPWOmmW14dMnK0b
BGiZ8kM8ikHk3XDsqK0+RwMm7a8sDEsrrU/QrOaYm4T5ibZGNL0UWADFXMOIv4EuCblY0blJVHei
bOCMSjS4plexSIIaz/PL2rIoBuOvIKT4PQkk+YWoHQvWhQikq2nHM5fayo0uvi/LmB84supbRzKk
BxDevmB61CEjcmq20bjo9iyLwuCylCUDO5Yyr/RII8JxNFqmQUrXY/gzY7THuEmv+3yIVh5Zywph
ICmDkjlKf/LkWWKXdaooEGX1PJh6hNm4QwibPNZUewCG2bREni3mxDdrY82VL50YZvjQaj2DyGny
YBBexxH6sAVAYdEIgTHQRLWpEXUrWZQlfw2L/neJkruaNDdrWY+HZKZcw9h8QLm+Y3LhJVXyTy2E
kecmrcVahW55Z017LphhVhH6f3qIVobXAkZcG6/mu9CgmbbtANqse5Pu2dNAmQYe6zU09qUNRf8M
yEYBWYJaneQwzXZUMD+CpbrGowV9KUZwnq9cQosy0LBmY5AQ/8jML0PBJreqsa7cjq6YvtW7elfX
/1y2gMWbDrye/0qRDC0VhOeih5QEM6faGOMayx4ZSLUak3ggYeu8gnNQr/V+z61nl5fKf7h7jj9g
3oZjG6wxeFoViDJENr7bA9JvU/JLMeqdCoJTLtYewIsmf7ReSUmtQuv6LsR6y3grutdkeBPJa9eu
mMJC6wwSl5irxzS0i/KTIyllWMSFVrWIXaY2+5pU8gXklcByMmo00XVn/uoYiLeBxURbIzmYekFJ
kSUUDLY9de04pfXwVRPtJgGNtSnW4oqlh/fRxxHpaVg6tkiiEFveT5QlVxPZtqCtshovVUF+soZb
sqzHmBzF2IJDMA15esA65v7DaN4K8FPQutR8rlR7syxXksWL3meeHv1/YiRFHkytB0MVxKTdm6jv
2in1R3NDcgI4I+AzIGu8BqC+tjBJc0ehhSzuIFEtJk+QKKcETceVGNhKJL4mSNLZKLZrU2vmHXRe
Mut2AENJDfjRy55gcf/QXDm386P3VwZ1Np2sTmbCbnDv4vGTvfXpbTSmfhP+wJQiLija4Cl2WeSi
LQLdn2gYk0a+WQrI8rpt7VCv4HusDWEEVO2g8boZW21zWc7i/qEb1gLEH3iTZLiwDIHfBFBf3L3o
mp7MfYycH5ATg8tSFsPLIynSKRVkBtCasIHMqq9LzB5tIqF8OIJMVNfbhyoCquBlieeoWajDHN/r
kshBuFlvVx1eaMov0VLmXMconpGQeYqGcpNBEVPb3FfTQI8/IzYA3N9Zae5cOsPjT5BuwsGI8zyN
8QkOK3w1tjaZ+Tiawz1vHy4v9mx70cOEMRPchsDnAiXufMjH98TUhUBPxNzeCFgwGmaqj9acA0mq
60ERX2XS/nXE9lsglGbu/sVMj6SdmNVxhojMiCEKhxduVL832muwrPrONPqcuUDRKsAz3m/BHLI2
Njj/+En8OwvHkKJJMMOD5mNJOIgmMUg0AeNi6Fyf9+pOUd2No4Ivx7I2Smu8TEkP7AuQ5ujPXR2t
lJ1nX3kmHe2J8xcAjl8e5CgxHjCB4xCj19HPPkZjTbPWnXimNlgfWhUwoefgfQQPcHqaeRcNzOhC
oASGgRnvmXY1lEFbvl/WmfPYUBIjJVBAU6ugGoptVF9rPYhejJ/qx+gDlMyM6Li9LOzMy0iypHtu
KGNNWBFkdc4eDwiasDuXrFn8/CPyyeDhhdcPWt/QkStZQcOnZOINAFhLa9hg2qamyGdrniO0cQtv
kNHS6jM/rzI0xadiuAWZAzKhuBoPTdE+dGIa175o3kLpi5AeAN8rOhkt+4wWYkp7vIBbTFqOLAsA
u4YqrUbDtrtyGOo5Ot85bn2LmaHtaIU3sRM9xOxvm5fmjbcABYn5APxXHlk1krA3QfMB1Aj9G3ih
tCC3oarct24PRNJh5c46D5h/S0NQN+P54MkhHbPRNQCvnrF8ag2vDTAJXruhgX40VrGPLrHTDdAE
7kQ0Obe6od6kRHH8dMpWDPT3OUu7Pj+18ADX4J/AxHBqP6FF4qELYwCZ1HaPh2RXGCqyUoX5rLip
7iMVzNGuN2RlfAWmBhhZkmZI3qFtfNo7TsqfByNrJyoUx/xBOiRdM8WYcIOYRXZQ2VjG6N3BL9FG
2M1z5SaaX4c10qZNKcYgmuziRbcFJlxFpT2rwlS+WdmwrZsq+qsVhmyXi7Hw09icruPELIA0GoZo
u0Ca/b5Fnv+v37co9aJkPe8E4FaQUjrdDTVx1G7UEpiePvkYp0BT12c4rZHFnRv4qRQpwgzdsrDq
HFIS4ypOn1p0JGSjd9mJnPtFyMA9B/YfAvQfeQSr5kUVTi5kMHRuTCCQBbwPUOdjQJldFnR+nZ4K
mt8IR9dp5pYiRHM/LhgdvGHKr4jduEYwccrWenvOAss55QAIHMPRNSRy5YF7JWxzFF3gsgA1Z5V3
XeIL56mrbmEqWeU7xco74OxxA/uco1jAuwAHAy3C0sIGtMfpXZmjVxyErbpzX1q/BCBbM43Tlhib
YY22ZtEjAOTHmCf850ZhSSKKK2bfOng+YyrBJQ8YkCjbt9J5jrsfrfuQAIgO902z1iJwro1YJzQF
T6q5a0QGFuhzfbScHIhlqJPtBi1EhJLd2dxc2c7l1RHXReoIYM9nmdoUjAC8n/GvqrAHhc3PZgRQ
/9XkUqQ1iRnozqEDTXS9FrOfaw2W5yKNiYk9wKTKzxFiCie0MSzh2eJlap+GGuW5a6HQTHlR+U5b
A0457wCC2qABVkXG1gR3oYw03VZtXYCUA2BX4qXo/MHw1MwPk0Bk1EnfjRxzNjvNviX19rIdLoVa
x3IlO0z1uFR6gnWSRmwTZ9j14xo71bmpY2kYAcBmYornDK2Qi17oeYkTBBN83exZvxtZMdMQoUF/
5RG5pJTHoqR4K6sipACAeeGRSGC83t4RK6dqkW8ub9raiiR/H6Wgb+UxxIQaUorD/ZC9u0XlheNX
vNoxseRPQE2AXJ8Lh4Ja1Kk/mVEsm7IXuGlBOec+uqlLXeuBh08tRhzsNQBLfUkfbHgSvFKB7mXL
zkRjClJDxhzggRZGaNStn/QJJxco7KEJX0HMrpg3bfRjrLyC7AxAQNS3McZHtHRLuivV/OIKo0X9
lE+70vaTsnj8+60//j5JX23WGJkVIfBAJ3yq0m7ccOfBaH6KZCXEOS9+wiLhTkFzjvoJXJz0RDA4
abTYwk5w3FBlss1HoD1TFmOgJHtg9ujHGrK9ogzyCp49/6xRtw+9nP2yjEM2vJZkoPbgqfbDejJ/
1i85+jr+NEnNWx3DCMO8Cay4GtUCmx+gcICyleE+p8XGRv0q21WKn0eFX/4HkDRkniEe9AtIesuP
M8aAwIQye452RBVdE6C4RwOAumLIS+73WMgcpxyHB03tluBnxe2ifQhBLbF1io0RP/fWrgjv9LUk
/nnYg7M+WpN0hTI2WlEC9ADPtjCfZFPTuB1A+umuPTuXHAfAfZCatRFdoRZzuiyk7aFyFbytkXUg
bN3z6THGs8XUfuRr02QLfgPX5W9aIpBlnBV8wCuMthUTopL0yY442HDRvV3dRRrNDIz6roRzC+d1
Ik06rz7Vo1yZ8QazdD+xChTdMYAeTGrrtDA/DZD+grH5sidY8PUnIqUzS8HjXFodROrcCFTR+n11
o64pxsKBnQiR3M3Up2nIZ1TIqC8oyw+Ig7GtlKBPcK3bWF88MdgTalLAHUMD9alyFGVq5uY472H+
lAz7PrkVpYE2Gt+KArN8TlLTizGwWX4l9nU47RyD+72JQpo6D5AAsl5EGx5iZKcNQNSILmI0F3Ub
RBSZSav4rnf//hJEZejP50pbA//YlnqC3+dow3DRrqbxrcN+9goJnK/LR31ezgBdzrGsWf2O3AEn
oPyb5iglZD8ry2+UtwTYbK6gWbxXx4Anm9q4drVAr+6FfSjG0mP6o2u950W8rdeuoPMxlJOvQWns
9GsaNQ97VcXXuNhmQBdHNxYG5TOVNt3eLiMa9u8tH7aWdV8Wfj/8B/hDbMa/2J5ywVFBTqBBdW7e
jPvBfdYnNFBVhyFeuQAX7euPGHnYRplCxW0SiCmb94T3flTvSlauGPGS3zjO3kh+owYJAbiPkb0x
yL4b/7G7Z90ArOOBRT8rsknU7YoizQ5WujnBp4bHIDD+CEJ7KXLr3Ckees3CW4knHppw8+TFqYI8
PAzmhEmwNwMpFYEQZ2WZv8/kTC5IYJFwRJUYZeJTlXEKZeRhZWNUnjav7Y8iMH4afvxVoXWOJnue
0egLpc83cUOuxhXZC+cIxh/w1KAbBIzCv+OcI9vJuGChA1jWGVGNEL8Q224ILm/rwimiZ1rDxIfq
gMlelcyzLpx6YImC65MlqERhOGiLljZA0lEr8eGL0jV424X7+ljg77zr0ZpsveRaPYRQGzOleYoR
qGQ/tdepsZIHX9q7o4X9fpweyelU0L+ahYv3hBKhKxHJpAFDO//hgI6F6JJu1K1VlvDcXgz6MTf0
DPet5ytlkoV7DIS9gBye4WChCdLdktnKVBgZ9A9YgddN1XoGw5RCnwTVzJjYpSv7tnCVnYiT7oZE
wRNCUaFzuf6VoUEt0TWaKwEjB4K9XONhXJMmqR+3WpRlS0jTbZ+nP0DmQk2+GzLf0h+y9vuyri9c
08hczWhIQGbBRS2nPh0rdxm6xDLvCoCX226TP1fb8cD3TUD2rqe8JJ55F12DDu1W+QQAblBv02sf
Doc2QeRf/pZz9Tz9FGmbVTW0y9ZRwFDbMDw2DsLs0Mazcs+f2xqEACcACUG0dp3NB1lTgUrQgPXq
gIs0W59hGLhwHh1lf3kx504EcmaUHZDJoY4uhz/pFFVqnUCOpn1nToA01sTe9DKlnf1QOL0XWysX
3HmL+py2PZIobR/e1akWhpBo3H0mnvHeBE+Yidu2wfMvl07vyeOvogkSD+1ZCRqHqOkn1zXND9VT
tJkCI0Bqb7tWYDm309NPklQ5V/tKG4t5s8MAACede2jEh2v55doU9EJp6lgSGokkr+OqdV/Oajyh
wwhJ3jBMNo4IoxugDKWbxC0sRE68+jJjO3qMNRJv7dbNni+f+TnmwMkRgM3i9CvUUYv63sZX9B7H
qwFj9W4gfuYqvR/9GpgDCczmStk5K4azuM0meGPIPIkBrLFTsSF3uVGoyD4LdtOABSTXH4jzMVg+
4yuecFGrjyTN1nV0gxRWqvJyznNnPaAXMboFoBUV7BOVuYv7t858MMXKaNuivR5JlFw9MUPw4RqQ
aDjbqg8m3UE54i6s/0MlChr0p+ohQzGbQ1wO41yPUB0vsTFWhPkhgD4iF8Db79B8VJPnwb0FVc1l
nVk+uz/FFklxw0hNI7uc16f5AFGnXLm33aB0A7VfyT0vutc/C5SL4FrEQcBcQZJiBmif7ad7bXy/
vJhlMzySIV3+mqLUGAaLwbMyM3RXQYFktpiawA0TkGa8dClVxn23xpi8sDIbaCxI4CPBhfyWpCNp
jO5LkiWI7dNrR7vPrffi7yMOZA+PREjONUHbYtqPyFFl5b3Q73n3wirMW9zp7YobX0hZnkqSfObA
0HWDEiEeou/ZD9PjJc1p94r5kU10bdxS1nsmjX8cEPPcNQcjpd/f6me+kv/43cJ6GuDPyVIUAHFP
ArBNLoyPQG8hQ4sisKYBwIKaW3JQf7CcZq/VNr8qY286DN9Ds9FXgscFaziRK/kX1iJJ6XSQS8L7
XH1KmUeIZ8Khp+Pu71X1RJSkNMCFJk5tY59J/i2Ud/ufuMcYy0ib9kZjr1p6E4Vr81oLvuxEpKRE
uWKaJUmxOqSTeu19UrfcvS7Xaj3zr1w6O0mBujFrppFgYa72NXY/DMUP3UcWP+bJLtRXfMriigjQ
SYFvPedQpQeo2vZN3PfINJpIFHSoyqENMsqvjbUO0EULP5Jjnt47Wd/pRiYgJ5rudMsP6+duLVaZ
f0LeNig8PMicJ7fkgK0UJK70EFQW6KEDouu3sZZpXhZAVHAzq2iAkp+VBkF2wJlAqRlpBuBg9Kdp
FdtxUQRQxufKFBq75CYrDP5ZPRY9e6mvqn60QQ112WqWznuGMf8/AZJ/j4WmD1NZAJW7eFBRTNez
Oyd/jNfCuaXjPhYjqRVPWYebCuuIm/1UvjqMpuGK/S95mmMRkkbFURNh9A8rIdWrknwA2ZkoSMCN
Gc3X0FkXTwXIPISgPUvX5JZdkpm91qior1kJOvlrrynWWlrXJEiLyRCsVNVcVRa4EpAHqq2VKGzx
QI6WMP/9UdzHRY0cnos2ACV+ScxnYxy8tF85kUUZYBKaGc2Q9JNLg1E4lSwbUIKvhjtF8Ul1bRTf
l9V3IXydabb/FTGr99Eych41mVlDRD3eCkJb1zfRz1XfMGXX1szHvOmKvSz5Yp2g4xC1C/CHyPco
uhs0lOWRdYzHDbMbX6/w5Bp9xb6Gf2ar6JmLSn0kTlqfsNwY7PIQR/h1r+0S59Ux/JHvgO54eSOX
z+rPuqTLs+8I65IJgtrh0063DHD25orKLa4FRayZl2yuFEvXGGFuAZIZJOSN+rmvX5J4b0ZoxXtK
05WIa0WQI0XgrO3bomBw/Oq464pnRK157XXoy7L/dtILrTv6nxXJE3ORTtBYiIY3z47flByQnzwJ
3LXG80UP7YIzAfzrYK2RNU4Fk0UKTmWoOEB8QZWFESi1BU3kSoS46HGOxEiapok01eIIYnT1QVHe
2docy9JLYiabxRETdK4gsD811Sq10zKcGwXYVGDyO74iaeYbib7DPPuV2t8OZYleEr1kgORpViZF
F0oiyBJY6G535hgYpFOnwtPSSBwiJriiW+2q2CLl66sKReEWsCgUgHEpHVZE/q4/yOHHscjZkxy5
JniKFmhDEKlvy33y+FzuAWChvbke8+tvZA+28a32oH0anoKJD6p8XbbnJa0BqpvhWuBAw7/Sbguj
cI2phLEN5K7CTKWV7noFPV/7y2KW3Ab6MOb4AZlZTAOfLjIWnTE1BBZQaVs9/Kcb70bMOl+WsdBi
NQ+R/SvEkuwZ02MtGL4hpK09tND4GP4PnQ/T2bqWB5zBqXxMASiQrxj3kkEcS5VSP9FooGg7S23K
qwRzVrX5dnldi0fkwBBg25gqkfMTXMfc8FTDIAQAPlrPxATOFiAoOvOYk9nCs8BMUPiXZS7dlwY6
JzV0zoO3UI5cBmMC8CDm871QmOVIwVyYAuarVpjnJIJsrV4HYH9TJzeKCP+Hsy/rcVtXuv1FAihS
46skz3bPne7kReik05pnUdOv/xaDe09sWrCQfbDPU4AukyKrilWr1kJtb8zUze0fMHtg/i5ak74l
GshNYolFV8VHZu4q6zvn69sm5j3NmQ3py1UYYKvKCTZUYwcuEweTeQCfPKTtw4QSceN7hQI2rtVt
q3NBB4PwkM1DTBAt8subkKaKxXgKoxpSqZStKlw6304dJf1G84XEavbkiA4hKvyo8hOxyWeuhWSM
d7bN0TKrIw/ECiDAbCsnTCnyxEVGmNkvdmZM/JgzY1ORp/5QQRqGlA+j5rX9a2ItfLHZvbPBzSgo
n9G6kLyIgnHwNE97fLAqhyK24pjWBx7WwOBB3SzUF/zJ7B34a01mfqmMqgUGBgsaI5CsW9+n+j2w
p8csJweSW8gVMCWgLYEMryMQwregyoV2FLBrui6tsYgxXI+spHDzcT1o95hw7kCvAo4ftwNLAj/B
l3Hry6prB3KrnqovvSiuPqOwD9kKS7R3VWpL9n0lh2xV2wEWR/d99EurHsNgIeZcg0QvbFzV7EdT
93Wjho3G1h4x1OVkXHMH8ivWoWEV0y2L8h9tMH6PueJQru7KZEl5+io9l36BdPVBLNUaqYVfIECW
NqANTXNXhu3BaAdPR3Y+Rov67yKSXsR5mFQNEDVga2cGHqpUTAqoWuEqJYD/GwUD7O98EkQpZOzb
p1DvyseKKHq2pnoJXhlfN4PgqAZasjXLomNrnmpkH9tWv/Tovopg+GUi40IxRwBb5cEPY+iKoWBa
DpI6faNM1rqM/jlrFCYMDGFhWGMG/dkZWTKaCPkYlQ12FbVc2jULIevK2QkToAQwUC0S+a+UyRA+
VvaEFrRbZtmWVoGjDMc6otBl+He6A4RFFUqxgKXh8Xu1X0WcJtAtBktqDMk5CFAV9l4vHoOlUDG3
IpRzwHKAvAloBClUYOZWa4DFwHfJyEElv0hVbZuBQOxOVxai0uyVRLaNBAr4ZoGzuPTeFJPiWmgm
Ag175/evgz45JNyqaeJmxb1SvBr8wPV91r2GxsJzb+4qnluW8t8up3UU1mmBV9jJrE5qvqOq4urs
zgxf1WkhIl7niDglgr4BzwuG4UdZjDnWwiAbSQE6cAAItII+jd2L3ZWrICjWZdw6LetPhCRHS7H2
jep/vx3859YKPhGbQjMR2OQ/X+EsRoI4T+fVkBcu+sbfRj10aMHWdmy5YU3ecVgPbaAtXIv5FVu4
fdQAUgViuZdfVhlGFvoBVjwk+stAyV4ZVW9QW7TyjOBoqL0zJvaelMzV/c9M+w/DtXB72GugNdCm
NOWAwvxQNbsWt6VojlbptM3O6jHciyF2FJIse2XZG9tfpwxSAdC9wCzL0icXqaLseAEBFyhwvIqp
/Pqu7chvOIFj6OOdmoGwTMcYqvIVwjcYyjYdd5p/Gnr337801FgYBpAAuUa2d7nrEIkHy6QIMBj4
i49JW2eQc2vLE2obzxOP7szYB+Wz3S7gY+Zcho3JAWgmA395JSShsjpPI/A8uVqFKgCHfJgx3kdD
7xA1WOgAXCVjyA4ECQugBzpUZmUyFL/UamIWGKXt9F92wzcYX/TaonHstt6ZaILf3s/rZF2YQ0MK
snwwin735YZCbpTzREwnIPV5HkBhZ9HMLUiyUq0KE+8PnU3cjvvrQF1SppnZ0wvL0qdUCiOuegWW
G/+h92O3zWtk68EaIyJLd5VeH1WYQvDSwB4ghGgvF6mMYCqzM/iHdmJ7LYodRP5jqAQeK+tVkmmY
SAjXhfU0GeFh6o1NQ5bIwmYXK6DdYlBDjGtf/oJ8AtVcmGOxk/Kj1U+Ngpmk9gkCF/9+P4AcN1Dh
AxgHUmnSSrmV+Q3uJNJcle9rq1vBVQN2p/5S8narZMMOj4nNwhGaPbGALuJNi7FAIleWtNI0c0uB
zSTa6cU20vdqsKnTrUaghbINJy8z33TlmNtrGr8qePa2/VY37/lSiWsmCoAUGKT2cMhi3FdKsTmz
h1AZ8TtiSKclG429mPrJqn03CQ92qq9vL3v2i/61JldFumGsoriC/8+Lzm3JW9WE3jBg3mfJ5c1t
L7WQ4P0hzkJJ6/Lo+Jik6zmfQIFCQOunRG5s86dcLQ8hS54Gu368va65lAVPQRBeoF6H6XfZrzdk
IBEE6gtgAUdIq5ZO2axBYuRo5SnPXGho+tGTn3+LrMgFhOO2cW3mop7bFhf5LJAnXa+SGtptmAQO
3MmPj2q4xFo48xBD9wCD5QZ6CBogr5cmuqYsQ8u3QMAMJLoVc1cnI7LAaHd7JTPkFyAmQHAW3EWQ
P5S7kzrX9A40U3BvtV1soiDUQMSfYebTCmyv04d0g2EwsMgZMA4wWzMCqhoGIxLDQH9VEGx2XZGN
C55w5iwJJhP8H7B0eHvJDQFNrWWjicdSkTTccPEI8o9WmICJ06YpcnuzZslBV/x4iUtF3D0pWUDH
ASkaiLyIQeSegBElBi9QXoDy1orWd71ReXQyAEws3dT6yBrQ9y99gBmnf2FS+tARz+2+G2DStAav
Kl/tmrhkyFaakjxgOAJDD5C/RWYzOCklm9S23d6nC22d6ykxhFdd/KcKyVtAyy9PWzYiSYs5LlPN
IqdLUQyDhnalf3asPWgkc/0EAU/7sCMDtaN6o3EItan5NsoeasvYJnrr+OB2jY3o4FvGJqSKM5SL
Bd65W6dD7URjeOKhRCKdiq7hcTDauHV5ZyGb2/PkPfYddLr8JniNtXKnRe9qA+g7mJ8ppiXjuAYh
89LI99zFxHUUw7So1Ohy6MIFwIj8hMQnYkrrRpo6bGs9y13W1AtPo3lLeGdawDvjDSidDBVw2JSL
kkGs0a2lhtumS1dGai4ExrkIYWL0WQDfwS0le4CBMAWMulnpWiEqgw0kRD+jolhrS2xvsx4bACIU
PzFWDkoU6ZDlY6THbVyVblH5Pl2FEcnWOqlbJG4KMGLWaL6pXFW3GSYxj43ZqEfLqNWDlpdQHQT5
3kIEmVk3nroq5gnQz8T/hBM6c+J4i3V1PIGoK43G9yhFT06pT61CdlazNDA3m75iiA3xHjU9QfFx
aatQSmCtfDQmmtrpoqNffHLli7YrU3vX6QblTDSHbzv268aSKN+dmRTLP1teFHOwHScwCRksr35D
QeTpJ7gZ8bZ1+AGjoM7DPvwNfg/X9LIFdzKzsxempZ0dw7Ju7Lgr3Tj/XhGg51Po2tz3rF14FcyE
iQs7ItM6W6Kf+aRoOOwoNAWFkOIm9uAqQ7ODeLjDlHBhS+cSt/MdlRK3nmFuIuqxo2n7PtWDM5XP
ffREFK/wgRxaGkzDXAN+vhSMUKNAkoNheiiayVFwirPYzBlSN1TWTA4GwWGoN02FRtoKnsHY1y2t
2CqwTXs9Zm39jZQ1fVB0e2T71syA9u5LdVgbCcNgDkf9LVhr0zg+0rEA1JVNjKUPcLLVBghqzdxG
fjJ8JOpQAAM7BmwVTgG8fWAFyaGp7Lb3aB1qILYwuiJcDbpS71OCDkkkbifLqa+4GSfqp92SZkub
Phk9ktlK5HVhnJtuM/jWna5Use6oqlU+sEAjLxVV03edZBYB05Y14fEI9mviapHqUycs2njHs57h
OTTaiaeaYY3fYPG7zvSZDgUqJfhQ66j0UEyvn1nFAE1GC7Bf8bglP9DrhEvTSGRATS0D+dtaDyu6
D/piyJy2FB1mEJDrIWjdlWxXwr1A4FRNNQ8oOrK1KwoAcJtyOmF2fECDJh7yCh6YjN2+T0Ib8g5B
bH0WKoZRRm7aX0lQqruM2RHI18jo2SlYtvfQKwE3Rzt22LcCm+wETQw2uMrkHMQIreG7nGjZ76oc
+ckAT2Xjqkns83Xk8xD023Wsf2W2336oUTtaLjQz6l9ASubPRVRMvqNX4PttLcX+SnVs75NZmMFd
rQ4YHw3GtGBOD+IYrZ2qVVdjoBUxDaGzx+x7l/t0cMOy3WUtj/dT3+c71E/pjrSD9VENJThZaB5m
xbpucMKUemD5XtdHlp1yvbBWFBqVgVenPD+wovNPhJZKvR1z1QygKkwUkK7j7EIjmhbvtB59EI3Z
wO+69ThVEOAzdbt4LIc4PBj1yDQXXbhqcvKhqtDZ74oG4nhJGKzjsG/uFH1Sn7V6iMCxWHUT2MhZ
QdWHUu/ycsV7lQfoQdbsOPS0WTG8rX529ggKHcPIdfRiqZEtvFxnoxhq5eDNFd78iqekrlucnqxE
VCaCmWkTVifaf0+iO4aGULxlxVc9eSM7GmCsu+3S50zjsYzSoWUjjIK/6tLfFV1rV02CBKiN9GPT
dXd68JmA9VJPyg2FOQjQrQvaHyrM9jYAmrTa0hTNjAsEsQ6mDQD9BEOQ3J7KFTJlIVJklyuqQ92N
fuS9hltJ3DDK17eXO+PdGdCSBlIsCo5ruXKpKqneqK2CyiV3DOOuzAw3araj/+KzJVXcuWWhZiYY
YkVzVi5mlWMPt1mB7d9vNFRJK63Yq2TgqQOsExjw4UW4NwVqAm0rbvT9wnedCZcXiYgUxlIFIFfF
QCJSDdXWqnQIgeMTYyQ3YA+3t3RmnSDs1mxU+DGYDfmUywPEhtGurREMVnGXr3zwMHlUKZ6VoV/F
ZrayMNs2DEtDjjNZ+4VNKQ8xQdgYdjFsprx38pohYX++vaqZPBmUZcjI8SxAW11GjPmlHWnN2KD1
o4O/Jwdafaghj7DAjza7d3+tyE/DPIx5N/Uc1P3cRlBVvkUJBE9yw1XMdG0G2qYLlM0/LwwD48At
4rKBu1/+XC0bmwg6fAhj4HNoCEei4e/SSP33dA18UuArhUI1qjdy2bFFB8IqQ4hvxGq7qvUtCMeQ
Ub1gWO32cuZemZhTw7MJVwyJm+w9RvASszKISsgi9f17NSQmavAj5OLctkuhvIARKvyKME7GyTF6
zTecEUnID7/jXQXdxyA55oFqHsKms7dhYIQr3y+DQxj1ykrV0g61ysZIfC9p++JhSA2rcmjdYSjl
9jLmagRnx00uPBUtuJanBGwBgPMZ6YPlf9FhF0HsNX0Is2ej+33b3Kx3ODt3Iks8S3LjNqIY8YK5
0D9ZwxaA5an+pi0Nn87e0jMr7NJKpKPEzcTprk2U0/oYVZ4kXJpDnnsG4ZyhtkIB4YADEr/ibC12
F+U64TX0Jg2UV8MJYBQQz0w/QpY7avijz4RYa6apC4n7jIO4MCu5vaTJM1rHMMv1flVmgDGPm5Qv
GJnbQQKBDQh4ExB8yU+8NmXN2BG8bjs09gIW3ifB0ozQkgnJlapFjVgZwESWJbgbfvhI2yVJuZm9
gqNR0UUHWZNo2V1+ohqqM13aAK1ukfIpb5SPwE/XmV8uPL7nLtG5GelU8yitjdaCGYFYTe+LNkMG
cQIrVGqvWPeWGQuudCaZwLKwJJCkCooc6QhkFdotmY4yXjtCJ6po72OhYDRoe0iggj1vSaZs1pyF
vwl+UQFHkMzFk1EZXMXL1Ed7Sp3SlV4ZHi1BusTCU7k0czwXmgDa+Z816VxU3TAo8QhrtXI/9Y1D
6WeTnFp9HaKlDRGo2w5p7tOpBjBCgCTY5hWjlJZEdAr7CdaM35q5ss3N0H+l8Yvd+17FPwdA628b
nNtMHS0pFMMxU42a/uWR1NiARmOQVGCHGVZ64YMnIdUGhyexO4bm6HKD/7xtce4SAKtjAwgEhAeT
yaGycCjswizRtC4CRx2M+yDQN1C+Cv/DyvDwERx9SF0MmY3ZGkczwl3LQU6y6qYDJGrBNroKazx7
lpBlc5t4VtmWkyTmo/Q7pUgyzfq9IMQpotfRwMSIvx2XGlzXpScA3tE+/P9APVmdrM6tSksnAPWm
exK6wVOO+h2ysjt7Nd1FbrQLXuwNdLghhuAhht8Vu6VxpStHKf0AybukQaXQQMUPyMD/JmYvuqXx
3RkqlMs1SgHTVEimDDHggcNaXevP4UsYep2n7VFOOVSxM4WuuXeD78B1OKCeXt8+n1cf88/64Ozx
LBLtIelGZBmI65FVA0Uaf7FJcabeQUXEzl/1JU7YJUvSToL/YggbAevkBNzHkDuzXRY9dh0IUr7/
lzXhyglAgRiVu7zlLUjqWGsMwOOBgshs7+rK7awXsFR2uBW3TV1db2zfH45Kk6G4BnHxS1MG1M0i
lonzqXerBCqwFcdIG/1228r1c10yI7nlKFTigtYwo2z9U/GBXvrwpKGRf+w9HWJvDhAvty2KP3hR
MPxjELyCeDf/oYq9XFeBjjpEm0YMnJkfMfsa0NWr/PvGWECZzJ0JkcD/YYsGEE46fbzhfVCH+FKB
cuTBjtC7tD/Q4pEbC0+uPx2OqwWdWZJOH8n0goetOBNquZlq+xC3YMtiOUMfsOSe2kGIvqg2FOXB
oWk+S/39P2woVkhAEQ1QnMw3w2trmlpbbGgNRRFF84Jq1QJwHHzdtjN7IM/siAB/lhdbipKCAohg
R61DrB+0eK0s4SP/UF5e7+XftUj3K1NHpAZIRVzyaDyqu7Bz6GPzGyOJ7dZ4bk1PefUDZ3IjDyN4
q9vLu8oYxLn8uzwmofmTwShRO8c2Dt0bKhBONWzjAU179jWCroOOd4Rtb1ucvQngdQc2AOKDqnxE
TWukvepjQzNQf0CH11C/wtEL6FLhaPYqgHvAAtUduqYy6CEbI05jNMndBCJe8UcZvSj9qinv9aXh
7tkFiUlCURBD5U26cykPGkhfUNyEVNkZ9Zdld7/sFNCGulq43UuWpDtXp340+jUs9fTRttAGfGON
6YLGcuFQzEZQ7WxJUgTFuCIwbL6KJVXWaeoKhxm12+XxK7r/T3XCjxGBjFH4QkuobYUPqCk4SjSt
euu7htrmCEjUZESuWcU7rQt3/+H8nP02kWCcXUieIl/XKvw2tfIae1VqJxJi/urptpWrvF3cCwO4
CcxNoJssj20Hld1TtQONmzX8SPlX17kQLCfVfizd/vO2qVlmh3Nb0mcNM8RBDIBhTmmVv2PW7B6s
ilA88YLWQzoGcRMX2Lbi55L+x1wmpgmsK0jjAH03pY+sjbHaW4m4IMN9od437dKYxuxxPTMgfamE
KeWYVDBQGakXs+PYemnF1t0SSn7WRZ/ZEf9+diJMWnSZwWFHj35E2eTomMpLft7+SLPe5MyGWOuZ
DUVT0LcRNkaeOXHyPpSBm0CXPeZP1hKjz+y+gfNc+4NCAzHWpa0+6DAsN8JWDYlqmMIcAsEQxkJp
cfaEn1mRAltYNz0YEeD5Q1xZI161wGsUK05QNVtr1svt7ZsNM2fGpAgHFdueqUJDIyInH/SdDRhE
17b6EgZou2+r6Pttcws7KCPrcjwBqD7+SQ7eebEZMKrJXgLi3bYyH7eRFgtRECCJ5YebVo5sCpmI
29nBXHfvZBU4JIa8rjM+5E7zoG+MZ+59QJt3IZucPfF/DcsFb7UsEp4XMNwo1mZSE68y2pPfmguu
dtZDnJmRIpsegR7Dj2EmhFJdFEIW921hB68Q4MLNnlmQXF/FWJZoHBYm+qUBIVjV297+pmlPtHoL
QemnqHurWIpus3f5zKjk+IawI4aWwKheIpphXBnZuJdEoYPHj8fMTw61rjB/4gZeIPb3IQpdhb8V
JH/poOtRxQBTaf3r7Y2YPbBnP0lylQrUqHUMH6Uu2jGYnXsuS/DqPtVLXYu5DwrWdRA0ArIkZJ8u
PUtWtllXYL7KbakXjVA+nKaFkzn7sjozcXX19CiwCkwDusFdshogwun46+h12vB18olKOQpDt3du
0aB0SI0iADBBcDPGR/6V7/x9h1kNB22m6Ys4FNia9W2Dc5/qfIHSkbWDxKizyMIedm8D8QbzUTXf
9X9uPOJinFuRzqgf4ziwCqsa098D9KmCxGmHH639dXsxc44EpDQCZapDAkP2YEZfNDHorZCMY34Y
Dw5dW0//Lrwn1vLXiOytLFqSEOgQ5AFofmfBs115dvxo1U4TH5oi9kqIq91e1lxsO7conQlCAxvy
IbBoVGstcDnFHafOmB/7zyRf4pJZ2ENTOhCWzTvgq2FMKV4S7g3dK1sIZ3MkhiixorePj4QxGRlu
1LaKVo8cuBi9bl5MSBRsh5GuzWp6tws1cZLe6jdDU49eFHR0bxnpe19UmEKPV3b0S8c8lZ71azZM
7UIOMedJwZ+BOpdB4MblfptNuRaSAiUoq1MwchtBoMnHBMZHbDjtkrj13Daf25K2uQ4KomSAWbpl
1TsgSnOn+pe2RMg3d7nPjUjXDilRYI0cRnIIxfaB6hVpd5cpiTP9J+6pP8q6QrsE0F6x3rOMEmmf
FTbBgNCnevqQOGH+cfsSzH4cId37/wyItZ4ZIDFg4mYGA4EK4kuwXjMeOX73rdBWar6EIJ2LLNAL
My3LBEYDQJRLY9zSRhINmmAK+lH2v6p+fXsxc1///O9Li6lCrpmBz/AiRfk2YI0Xmi/tsIQgmtuy
cyvi38+2LMcIpp+BJN8t4l2nb3yy0tQO8HK8cJ//w3qgqAS0E6Ix2CMuLaV9VliWoOsGaN+tmjXD
gBQ1F/zG7Ef5a+RPz/d8Obrf0YbAiA9adcvcAOyx4Gjn7osJelNGcZRBzSItI69BJzvECFOs2k4Q
i86BFXuK/wtN25mVazlfHR0DinXQYJ2pXwOU1m5/jetRC4QoYNugY4E3P4ilpXVwrsO/jLBggF8i
13aoLRgc43kbqHBa/q6s33BDk3YDiARoAj0dr8zbv2B+I//3AwypDgfl9LgGpk2UU0O3thzfeC2a
92FppGH2Gv1dpzxkG5BILdQG61RVTC4gNqTP9lLqMnuJ0DnDjCXwlJh2vDza/sga2sUo0OT0m14/
69GO5LuiWcVLtcu5KA+gwv8MyT6BFmMQhyiHoYpI+1Pfv47KVmvf62yrLRF2UBFe5BrtuTHJNWiF
zWtAT5H2cWdam8+2Ezlj7KBP93B03t4m11kdVyvD2bKlPs/sLT5bpvRQ74s4T0cTlmNgXScMAJbR
QhifJTg9X5x0/OOsj+1ggAl2zzOveVJc5U5xq01wMleVV+1Kd+UMq+C59/JX7Rh4S+/Z2Zf02Q+Q
j39u1UY4KTgz1g/1ObgrvkGOsXXi59/Kj+ZBfdxzD/Mip6UJ6IUDJN+Ggg4Ap1mwSrMQitAgLjla
/Fi1npb8SI1/BfjBxVhCeA2jhZgykOc3p8DWUi6c8ZAU64hSl5v6jk/1tlFtaE0NTluXCwxWs27N
YqDug4qyCsSIlM6w1o8iP0VqWkSuz4gDYhSGKaJWufernW45kf8bubITV3cJPZqJ1y5Ods498M9/
gTjcZyFIsepOjTr8gqC4owOQmiDxWJfpKQxONc5X/OTjwXvblV5DmcROa9CDQ1+DChzEpU0w7rVt
xG08akBx3mvoND9E5YNSH0ID4t8GZHaKxIGczIJZ8WdlDwHyAkQPqG8AyCJ5iNSy8iw3YNYGUctn
mUwNWil2f+ADUOx5I4hzwTW6qSBlAa32mOFBQns8Uq2J4JeBu6nj/X8hBRTNQMzrQZYBwOTLreAx
ZMFrGmBKrH5q2FsKjGeEiYjbK5+LXedGhOs8+8Y0n8Y288PM1ZSVFe4N6x7pEgg4bluZc4PnVqSv
mo6T2SkES8E7wzErgFWX+EeX1iGdVZ+oGclVWNCTxz5D1RA2oDYeLgEU5gKkDW1dgKfFxZSTjcQi
RVXWceYqQf0tNu2HWlXumDEcLINvGtpub2/cXMyHzjYq/FBIhJ6E5NwrlF1zexLaKaRw8va9sr5K
wCBuG5n9On+NyKnmgBai1tuQGLEa7tYaJkWWUs0ZiSYx1wckOOC2aPrKj80i6P0g97GOMHKqzMm+
lPvoMBzKdX7A4yY6mqseoWJaGXfhXt/dXt5suxuzaED3AxEE6J20iSoKJVbV4GwUodvZDgLUMTlV
/XOyS7x4A4zCbXuzR+TvvZULdXoCqcugjTKUf6DaE/zi0DxM7M+8fFjUD5g9Hn9NyQU7VRutPoqw
siFIvSiejtEQenToF3qXswfk76GXI3ySRbE++VhRp/PNoA6PE8Lf7U2bXQmm+MDmJBD0sg6Rofp6
F2Qw0ZS/GBSWknDVB99v25gDUAF+CYg0etfQ2TUlL58ZaQ0oKeRFe3da20fNDfbB73obvgWP5U8U
HtkTqFToJwQERc8eMLV8l7zd/g0z67z4CVJCyI0m0CulzFzSjL4GsCkhDxBajk1Py0Eysrptba7A
aqk6wEx4nVCBDr5074SlPus0rFjD4FCsIHjpRx/gLW4CoOOWU+JYXBASPbC6XWO+a+EqzCRpF+al
6EI6GidGUuOramsFrSmI8naY4apcRu6JspAJz+UOF9akKNNAjiFJIlhj7KlFuWEC7B4c6mb4jTME
dhTgjn77H0LbhVEp8OijrWkYGATOtrwvgx5J/tLzcu75cmFCnKmzGB0wq8iUFOtSlEdfXzfWioWB
p5GT7r8nYlRQcepPlikY7cL07xsmKgTfLqo6rgnq0ejQG79I8H2sXqxuibRrfs8NncKrijMmU7tC
SSSrogG/jZffMui9dh/6tO5La5PVL9rk4fCBeXpRXGTmFlmYLEYnRDTXr1jJWKQXaWhh08c9+a19
r8A6va083U1ewON3UHfVqicgll24TDOOHc94gmoD4Llwh9J3CGOlzRWKuzusxxX98H/Q1QQtIMzz
Bb/zO2Od3ds42bv4cSl8zi5XB3kvmNhQ7JejJxk1v1KhNuL6gxOzbwaII9r17cXNrg1PG/Bqo6Rp
ytJ3qULYgGlY3FTKNubwC5O/Y9C4Q74Z4s1tUzOpmuBn+Z8p6cZUYMq0jAKmQtVLFdApb+18M5oL
C5qJWRdWpI8FyTkx1QcrVrIZ6H1jLfEmzH6Us2WIZZ7dyj7WC1pGMBBT1wheo24dLg0NzGUugj0O
7RCB+70SUQjDWqmjDsT9ZkRWUKJwLHWVJT8xjBOpRwaBjWQNYiqI6izRXs/d6wvLUpxSWAoVYSYk
A6pHjrZ4BijLTxQHJ/QpSq9Gk26pvDVrEhMEFGxqAiQuv8FUO/ZT1qFRgipN2rwUEJsCU2UC9riR
OzEoxpQR7wfv9mGc+YpibOF/RuV1EiseE8GIm08PhfFA1C9j+HXbxEwQvDAhpZ+1H0ysGmAisFwy
OrXpGLsAdAGjtRBt/+AmpVfsuSW5Wdd0rQ4GHVhiZf+i82of+4IPLgbH8IiNZF7Lvur03VCf8Zqo
jGM2hCD6Au7GckgSO5Ye7qLOwNR77QXGK/UJ6Ep/RZCIAojS6fT8Yej1+xgKb7c3aMYhXPxsOUmJ
ulDVG/zsDvUMWqx79ZsNvGS+um1m9jtAkRaYQhskNHJtM9BCv8Q8I8r2xqR9i2w7+xHgGEL8WGMh
niE6PHubGyBZI5hE//dHlg4tMdxhVYwywflJ7iKtMgiqRUBspc8FOeTpwuquDzL+vongBBM6OEfF
v5+5o6wDvagf4+83aNRi6BZz1MnaJu+393AGXQgzAO6iUoI+HWxdmhGAD73QoRyTRk+gGOmTNWGb
IfCMIAC3870+eVXnmPaxdasXXXNa16WOXq6nJdc4t1wDc+ZIO4QKgIxEbcNSjUeK5VbF7yIxju2o
bEZOl5DS12ERfEX4HyZ7DTTG5Cpjm+ZqlbYVinCjo7+QTeeRb9neP5onvXZbxzxln7mbHdL9kgbd
H9ady7sMy+BRIWChwHiVjJGeCOFKSeCAe8OYQkfB8/pLBdzwgPF/wVmctsDyt4LBOCpY81gMKSSD
pkytmadGUfEA4gfk2EHaRJBhshvDY+A3WvVN3QEhb/Asd8DuEWCYvUrCF9/kzUs/Ffh2jCTWlvrx
UjwWB+NqPcB6g1IM9UyM5VwenIpnqaHFNTrtWoDaTGnyVWqnqmsqluVUNDuOdYoUPYUyDfKsJTjj
9YwsEjeMBOEthIbX9RiE6qfAmde4/PGO/vA/mFMeFdSobVfbgZH8vUOJeosJ9NzZZ/faHRhcFtKR
ax93Yf9P8Du7nooKqjZiw36RfgXGwY82nf+mZwup1eyt+LvKP/nEmRUQFnSxLiQxrOYpAbdHDU1O
9fW2C5i7EpjTBcIW5D6Ccf3yQ/IGTPkl68QQUPlAuX4KbbYx/AkhunAsxV8I0Nd5HPDCGKAGczaI
Rq84y0CUoQQqx5Iw/gQhcerQcKHXPmsB9WZkWYYIC7Ln9AtKaShSANNY2xqm7eoFMYPZLTuzIKWK
YwWECdi20T4oHjsfHJPPJD7YCYhZlmb2r2McdssWOqyodoHxRXLP3O9qSGH1OObTHcYBSLX1w1Xe
OzrIcBeR5uI9LV/pM2NXVO7IbOpcjIPVlZfRUz9usmplgTs02BraemBe0dxnEabrtxZIPG6fwhmh
3YuVysNwvpKJmUYYr+6aRzI4yqvtjqt+85medO8EbrfQMzdv6tYJdqWjYqAFjE1O7oLhbJUBmbvw
c+Yu3vlW0MtLgbFlIL7EvpPqWKOjaW+DcMGDzDnQcxNSdaMMbd9XxfQfTz0+7Cggj5PXt+gsrhXL
bRYJfmevBRhZGOpVOExy6WjIk0TLgSJ1g3LdtA9keqfx1mruR4zgtb8ttku1H6UCnuM8cQvy0ej/
XHTEpUeBXTeBcMeDQLqWfmUEMWdYbwZhVCiBOB1d8JZzKwQ6HwBgMEdjEkmyQKayTKghILIM2jDZ
CcSXC8dipv6GRaCNBT40iCsw+T7WlUIqP8HADBQHfOOQjU+qvVWSU9CuCsML7MSpGgDd8N9C+3DO
EZwZlu9mYnZB23UwjGE1W9mo7Gfc3qnja1Pu1X/H8F8sUr6K8QhXVIpFlqD7bsaPcqJ7JYy82zd+
aUXyFavy1BjFMFfImGNM92l+wEvEN36Sdgug84K1uQt9vn/SbeOA7TUJEWsC9sr80bT7uP9+e0Fz
UQHCM0To2GGYXX4RlKVe11ULHRHL1wBZqaPfUQeGx76YxlU4BNMKArNLLItzmyjKdGiwAvUOAsRL
PzUoIYtsAcTLkue2BS29q5DXQnVGG/RbL7fXN7OFIPIHKzzI4cHsKFOUa7xTC8WArdZG4ZdqxkvZ
GtM6NaNx4ZrNuEZBfoIOIx52gojnclUB8fHwhR6kG+WRo47RXVA8YJjpTlHLfcnuQsLWlo70+Pb6
rr4fyupozFnIJzGGA3bTS6sF8ylA5TnuL/BfBf9e/WGTiXY5D/aoe+9uW7v6cpI18e9nqR3So9jg
Fax11U5RX+N6r/fh41T3oF2IHWZFC85xaXXSnubZ1MVRDXtpM6wzkz2URgPFonQVtfHdUIB78Pb6
rhLky/XJODGrpalpRqBq69QWdc6XuvmqzM9haTbsuqQm2ZGKDa3lR3GZw05r0/8j7ct23Ma5bp9I
gCRqvNVgeShXlWtOboRU0tFMUfPw9Gepzvk7Nq1jIv1/QL5uoIEsk9rc3NzDWt+bLI2dOqXSAUrj
d2pRQGV5HA0QV49QToDkhd+q/W+pZZnAvYhWyzmzJrEmRVlWW0sb1fIYWmI7jPKMQvLz1c8ISQTY
J9KhIFe+NBtoJhSqPeEzxuxYVJsxO8FVO0b9Hosq8KsGeoakXSINkmnTeQSSrb6hkASKRIpuK7C6
d5nlRIPozK/uIAhPkQ4HDwjSEZdwmjTkbQJWO7etgJQoXoED3s7q0cDU9H8wzTOo5aecHb20zpjM
CKCYqTxbYKVLdWQiB2NX6yKByyufuVjnGRTnU5pUolRtsYlaZJ9AK4ve9+5TsxrBitZPwRkO501S
DdX4IWYNBlB9MnsUPGJqzDwK26jyF8xiF5DrwkS2KFQQfTXOq2RmPHZlja2sCJJDql06ed2hB770
BqqLXMr1cObXboKZRoEsybKxlx+uKkq2UEU2kOAZ/8mZ4qJh6sEao11bJB8hLZBtbLrfKUhBMpve
xZaMfpHGS6vQQ6n4XcPc7G1DWvAuHkyXv4evo/eSSdnQfe06iJnk2rW03sljA+wrG8nwwNHDmuE/
eBrcvqgdIO+Ca5+zKKnMdTLSGl9aLiFYQU1fKydvZrWHK0Xwzr1O4WOB52CcWeW9VFog3W4wknIg
/QFMjlpyNxReab6C9DS332MUD27v6XVGksPkPnJRzS1GBoGpKXuaPBQtNpJ5bfqcIUzsPK08RvI2
S/0G5HXtcbK2yrCP2yczQXx1SCJRx+faCT7bAl5iT5IgDENy/JxGj74PWfPLULOAjeHfvo6+Vo1O
RLRuLxLYnPtTEGqTpARMaqIlw6DfkO873d7ZtasD+ZB/ITi3Z0fECDF9g41NG6fRDg0u/1l6VLK3
UBakYERQnJEadrtoueJg1BAMjItTI1UbZoKKnuJhK9i59Q/0Z1mcjbZNHBY5+oFcOCIwwnuRhGY+
TSDjsg6ykJkj3YiUP7egbLStpJFw6rIGvSxpDFr/8MAIFXyitTsXTIb/wnBrqZO8DKu5adyZHsf6
xZCaj4bel3m7MZASiUEYLojSVi+Oc0TutM0QNJPTFogdBdVtubX/weLI/cScfSK5M1ij+r8nLIVT
WUTUvkibQVl66cVbxKFtN2Iv5ai9S9GuJZmDn7f3GEFuiYAb/rrrdjlXZ2BcFMPyiEZ6gvUljPgj
CHvjAs3UrHZDtukjxVF6jJW8lfYJ064QAu4UJxdxUqzv8dlv4M52ROcc2WIs2DAcO/w+ak8gWyxa
SBfgBoMAx1A7lvbQmN9un3chLnfgIeQSmygQ4BSiLwiVB7k/lWAVUTcMDMJSXjjMAOWT5imIDG5D
rx6XsxVzx4UWvZTSCcgMVQG538/GGPSiF83y6fjbF6UiOEsETsiRcpG/NEBdQIq6xlVn2QNjAl5N
bfdxeyFf8fQtEC6wH+y6Ne2xBeO0/QBGtVZ9t+2glu4K7R4sjW71bqtB095b5c/WFmziqjM4Wx93
TqQq06TeBjTJW1Ayys4M2pQYIw2gETbsLZNMUVVlLZ6BCJkOSXEUVcF1enkydUZTOZqBKLGXqT+2
tmMmm5ANTk4qp2u34vHvq5b05Xj+QeRv195S82aiQOzNoFV9o3ycshmDcaVH44XBCHOpDLUx0bTK
qn0SaDehdRONR/yoLcZ7MqqPKPmV0l0znrLwSKPdbctZtc4/EHztPupoVS6jTG4FiSQoNXhDLiL8
E6yCbyMqlHCQ8mUVOsr5dVZ60XSI439ur2M9BtQgWbRIXUGHjTNDOVLyRLKAkmfxN/x7oNTWtjaZ
n4YzeM5JMBgnivoSAl8RJ/LqCTiD5pz3XBfFjAYGQCtvbIwdO++dIel2XfiNDN+bSqR7uGr/Z3jL
hp89DCu0LaRDv2yoPQdkHgOw2/usVJ3C7h+iygjkhXshF/GuipbJ+eli7EciL7CqLb1J4WefVzEY
MKdNSb4rfeEPKhO9F1dNB4X2r7l2tOhyH7WLtcJuZ+xsok4bVR2hIcmOCdjDLGu+T5XXRJm2I7T5
HHNKGOJsNNPa0ruc2Y7VhEFpiEZKV0/LQritoDMKrO2c59HQs96lulW7czUGudo9jTERHMjVmPRf
CEPmpvp6hgfpHAOCdM6g3+PxkmaBpWEUWxCQrr2JEdz8v7Xg7XBpRVKnm4U9mggxIFyQoMWvQ/UK
IyhbKizZrX/GP1Dc7YSp+jKRl8/Yt9veOFnDe6uILoX/jwP4A8LZCjXaWZ5arMcsImTzoJeAJtws
3ychilXUx3C5GuH524hGWYTA3PHHfEHHIIuJ1cktOKzRDkFAMbXtMb0DWZHJ2JLqvjIFIbhoSzkf
ADHKzEolgFLVM9G4HkaB2fSCsHsVBJPZ4BPHH7RoXpoIoXkxWst3o2jOGBMWaJPhg7LHve27V03+
DIZzLJVqTFZqAAZpdqdjnzVmraISXWvpJgxHAdiq2Z+BcTGfYrdmWU8AqybqTPk96zV3in40paiU
IwJa3OmZlzYipcYbCUAJfUyHQMGiTAvy44KKm+gbcS5JZ7gAshSGIJvIf0TFcyxPm6Jqnm9/o3UY
NFpjdBZjYTy5WcXKuGhmuCUFw4ADmZDHfh7BtvO/Q+EcBc1YHaH0Ubtjq28VO36B3GGQUlvwTF69
yTCC/j+L4VxFl5h51Fk2fCze/XMcaCH19WTb4jlZRd4ser2K9o5zEBCDHLSuBBwGGmPVZWrvpImo
FUC0Ju6sIlkT28aIrSvQtebVqh2n0LsofiS5Nfst+iwbTEANxCf53L3c/mqr59cgaMtBZx74Cbj1
1VWTt4YdAlo/IDoeldojrUdiV1b+SyoT7Af/QnGrbHIMnVAGKIV0dySaIKb2NBYov8ld9NnX+Y6g
gDkwCA7dXuLqJzzD5VyUJmdjn2YSYh9YRweWIrReR+MgSGSufsMzFM43kQyk22RZnaV5bf7EwI6i
oJAO6m9W276wtWPVQ53BcR5q7vrOVgosKo/8HongngWk+a4ZnWDzRDici1LyobcqGctSq9YZl6ix
SpB8zp67MhVFjEvUcvUQ/ndNCh8+QRK2CBMLWHb8mgy7GDyUGcQWOnceQifPnmf79yi/lJpoYvJ6
HH15Ip4Bc+HUKBm5MRcAThoLTeu/m9CONtYI2Sm4siqTgoI99/3k2L3lDQhWWQ/2Dqh6qQSc1r35
BKL1x6mQRZWd2yaFwvjlLURbU0PdHd+4TV/b/qBbp7aM92n+Zhjfs1qkjLd8yevdx7w6dI0wP8oP
rBNlYqzO4YTqXHagDNKXo5OQxqHKbqQ/phwtwvF/uc+/RnKgcoAZPs4jjFmoqkkN54oHOmau/Kb9
1pB/KhFL8nqG5QyH8wBSN6VpE2JpJrgN6K5IQKT3M6+3RX+alEBRdyP7VXevVX7C2Ix32/usp8jw
FpBROEXSg+/Z0DopbocBxlW3vl4f5s4HwbZDyntW7u3WS02nq2onAuHIbeDFc19/z39xvyYbz2IY
Gs3V1GdY9KyoTo6O/nAUHdjV1MqfpfETmFMvtXmuAMKiaL7HKpi5NRDJYhoyg2jS1G2MaZNHf90X
/3Vc/6yMOxcmpehy7mE2umTi03Vvc50Htzdv/c74A8FFGbqRdI0MEQDXLo81JEWT8sXE9X8bZP3E
/QHh7l4wDFvSBBZmFzU+R5N2zcJToBKnwQczxqc228/S9jakyCi4E5cPckE7FZA0RA+zme/Dkn6/
DbF+Y/xZFXfYDBKiKcNCUFuhlZjWRxqWQWccE7BR/RegP/EE940gZjWEGoF71ExMghdp5KrU8vuR
OqWlvd/GWnXFZx6Eu901q1JbYzE5EB/lBnrIsrcGFejO2nQRxtFEE6Kre3gGx93uBmsUKEABLoIk
YXKvMbeyHqgucE2rxnCGwt3tEAY1MLIFlD6bd7re/VI6VRCt314Iyo6XV1gupzajCSCSqvZiRCcS
cWrpMa82t7/P6nm1ljKMImuazcuEgINbbdMC04fqWB4ljRyNQn4zavPpNsy6Mz/D4YwbMyRZFxL4
BTK8o5SlED9NNkRxWj3y5RpycVsw4sVgNhXgLrZ85czPcDn7Uyepabp5uUTQUlX31T6ciYPHoxfS
0aFZ7cf2j4bGPxlkZlhlOrRr7kwTpHa3f8fq5zz7GZxdknCmZGiXiCTv9kxjhwZNXcU4OqokGmFe
VnRrxZxxFrbOBry+arcrfukwnDrF4w5txcM7aFsFXlGwrCtW/CYLKRpxcdzqTRQnLrDsyZU1gWdc
dSLL3QXOMZDkWNxH1LTRSM0BRlpNgdb8g04dhiHJRPb09rWWG8HpXr1dztC4b2V3ZtaaI76VPHxX
61ejP6j22xDGmFk4ULaZ2k5wBkWA3BfLmlDSoNKD5dHUiQyXSkcFwxd1eV8QXzd8IkoHrfqvPyvk
G5b1OIZMkRrj0FugRUCmYU7bl9sGv94qcobBPQ3CBu0+dMSi5Fw+2clgL3KePYZb1d5T8vG+GtIH
uW1+1mSYXVObX5tw3klWiPxh8pDUC7tbnad+mZMQYumglxmmEoziNkR6Bb9UXTkwi5rk0rinL0Ll
nKsNpVYuIGLk5gRl/SYKMO+F4aiSbdUUU5lVto/7NtBYBkZNeKp02I2tLUoCXRMPYK8WST4d5Ono
r/0Kxc+izohBabhbvsnkgmIWY6Cu+YF/oFHMvNcbp/W/yZ+tKz9JdzRoX8Eak5+kuym4vRdrt8H5
j1gM5+xHtARMHkzCVlSgwhwHZVNqrkFMgTNcQwHx1P8cZ3v5IGcoIcYMIWQM00jleS+hbpQz7T6q
oOz996s5x+HiHIilpiw1cZCRxd2SsPQrE7MHmigJv+6dwHBkyqjOGjxvEEbtSrS1YTmm8dobs9MU
XtdiMHPywd4iG6JZ+PWrFEPbUMgBHyq62i+3LxrMMcw0WEqeubk5OWV3V6AGDJmJMT4OFPKKqSO1
oDDSBSdl1W2cAXPWESW2lJdo2HAnswqguBoMItmt1fvkDIE/inGhI5TCVo4WQuB5wwxIYZrbErLT
t01j9ZIEVyCmbSCnhwTe5R6CVsweywGmQeMnvfITNFzIiEo1H/PRAqhVaz+D4nYtHNVepnSBqk6a
MjhGI4PcORXcISIUbuegDg71miVXJyV3NhoDEnR7CslrVy8qNDeDw9gkaP7nQCBmLVWkwedRQKYc
JXcT5DZkUPk0D3bup1nuVERw818zOi9ucZnoQYbV1KGjdPmhWN5nRWYCsqVOdtSfpkfjpblXH8ON
7C3CZJjx73fRbwR1tw1k7VCf4fKRjVpnNFW+3kjzzjJ9HY2z6aMaHTrFm1JBWet6YPZykXydAQq8
WY9AGHdlYDuRb0ZOBP8PAdnHYl9AjM2enXfZyV+rDcTJWwfKqZLgubF2Hs6Xq15uM4rIJDE0mM88
brr0ME3ILb9YtWcoP27v62rh8ByJO3l6YVN1iICkpge45G7qPCIfdB2dJWRbG5sKGtmVaJ7vmhON
22HuEFpWH6m9hB1unPI4I8zHVKgzRpDgceL39jV8OrTEwUyL9yP0I1F1m4iMiTs36pwlcp/CY4Mk
bxO+GI/pe+OZfuKjChdE+KCn1LM8iMvv9KfKk763YK0Img8G62Zus0XYZINKNN1tybd6I5+kQyJ6
J6259oXQAAKOKgRV+EFjTHvNGfTucYeN92EygrZBdG2tOajzKIv77jUt2lyecHnQ0NHBriIVQSgc
VFhNWJ6jcN+5zvVEm5crqoBDhz6dmR/BNKHFv0iHXopcgpaKX8mvsxwM9kafZP+2dYsWudxvZ5GN
hqouGhcBr5SnQcKoIdoHCyoqsq5GAOer5N9DbSFBDwT2hPRDbW2a5m4e3gwJ4vL5R5O+yuVWr3bV
/HR7cWuX8zkq9y6S2Ih+7wKL0yppn83mYch/g4r2vZmkX7eRRNvIOf26l0tKwfrumtOjrrxO/XMb
/v5fQfBPoLTLO2pGWIyaza6aqKB9nTdzTr3bMKJPxc9rzpYd692wbBpY2ZB9QKDRWbtafeh1f1B+
pcqhVDzZKHa3cQU7yIfYUTz2ihwDNtI/aqSwe+Wkq++3Mda92r/vJj4O1S1wExQMXykZ0Ezag45r
kD4sazjUuvqZWs+NlWxvI657qT+I3Ome7KzOtRCIdXUMZYS4BSRGBBf/KgaEZDGwiUHoq+4r2liN
MiweRO3i+9IekAqytbL7eXslq3unaLalgdzM0vm9k9HtBOGNBQWiypPkTJB7yidPlQgkih4iJM7/
d3jczhXRPGUgJ4LHqJ5q7SHMNtl0l1rfivA0gpXnNtiq8Z0tbvnvZ17QlJM0kw2ATT3k0bVdnTVg
ARB0j696ozMQztVmUT+gvA+QcKh8EFy5cmIj12A9oKlFYHaij8W5WyOiqZrJgAKnKbHRnuO38+c0
PhP1ILWCavjq3v1JA/DFRLNtJpaHCFRMMEBPw16xvKQS8Q2sB5xnKJw5UA2vfLSMQjzvGD/U23mL
evuuODIoV6UOaiilk3hkR13pWGzkwsmPlq8Kvt816c4Skp39Bs5K2k4DSUyGI9D/fID6UfSG/sVf
Hy+qDkW/yutdPTDd2Z3eLb9zyX7W3XajCX7D14OFz5We/wbOiJAHHosmwj504KvwisHVn8ZDE/Tb
9LP6GZ8IiDt9FO4V//YBWQ9Hz9bOWVRO1cloKuBCJMuSHORaDu1W/RX+6oiDari8UZ3qE30dDwyN
86ZfiOqPq4fnDH+x+LMTGmpaltkJ8PXnow2Kjvfwbkh9fHt5AxG2p+4QPqn3oJmJPm8vXITLXeyp
0TDdoPjmIDNPkB/RjrPkC8V9BShfT5Cz1ZkZ5hFGgtUl9WcaHiAWkaW9M1eCt+nyY28Yz9fVfwaj
6k1IUnvZRJAC57H5D8EbArIUjkx+z7GMZ42MHLWoPXjVGf35dF8sGGeoGp3ruJ+A2rFfUqh5eQba
mRwEdy8GcqRJs7n9xa78Eaicl8QoyL/QYW7z4/4zs41MlkDWnpaNBznVzgyYWgnOw1eV6WIrF8Jo
dWklQbUfTxDucQBRyiguFoFAUNZOvnYEsfKOePSAIjgeRjM8QuyNrlNSF7VDGng/9q7l72+v9Dpj
zf0IzikmJkgitEXocQrA6gpN9E/7EHrNMdmVO/sI4qxf2T93qpM9MM8ShNZXQQcHzflCDPnEdVYv
SnvG5IxgmCSD4A67drccxHJozuyGVLXVW4uwNqiRkKnRvn9PN8a3n/reepi3EEU/tXfJ9+JUvrT3
8ycKtZHmKn4oeP0vfu3Wd+b8njkjMJUJfgRIbKv0MZU3CtkWxV0JhRDB1xRtKefiolym0HwClOnk
3zBTZYwO+yxe7/o36be11dAk4JuPtzFXIaEqDnEn0Loihrzc4oyOdLKmhTVFARNyZ7ssFoSNK6yT
X/RA/0LwXzFJZCrNgChzT3nAwEMRtJ7kmA8vaIf5iZnq38bLe+1Itlv7RVB5A3MsMFBvkk/jvjuk
kmCXrzwtjMoAa5EG1i4NuiRckScbUpMRRqAso+zVYU81f7J+l7ooJl9ZNkJxkALi/yGedtUKpOdF
NyWyDeNNk3Jjd1G/pWgqmB2T6kbkmXZsHRO5iO8jO+5Kry6L6n4Y8vw5mUmyzwu1KIMQ6gGpU1VI
8qpGmD+rklXdqekIFW9VGyvQaOnQxW2GoQmdtATzpm8kyaSC3zPRn8Fol6JlsFGNXdo0aNiRckUS
PRavLhTIAGF6Hq8CsBdBA4XzguGURWFdY5Uk02V/Gmjoak0j7YZ2AaxaECGrgxboUzcEKGX/9WDg
Am+ZIE/C6JWMtrJL8y3MYUgyhrssUdVq05pZ9GFNhCFhU4vGTK9vFUAt/DGodYHyyuBWOtqpktIU
Shh5h+5AU6HJLmaGhVzuOAhMdA0KX26RibOJimz/5apSRqRyyMHnHE+sOZSWwU5q2lqfFiPJKMC6
LuJh2tHAuDN4qFSw5PBEkiOGZ4eGVbimXPpiP5Tb0dMVr8uhgdSkTnaHUYlNdhcFlqf7uQ9H9E4D
UeZ6ZcEXv4FzfErWtUM04Df06Z2uv8XmtwykdLc9nQiD29Qpk6OutIAx04ewe6jjTZo834a4dqYX
W8kn4OtxblppBoQ2TxtFybeIeby/hwCPESaz8QcMd8sqz65Ec9BoBbZvPHPAwJkY5uNAM8EqrhOS
X/OvfzA4h923YNpsJWBUfh776WPxat3JOzXylb0dxI7CnFn0cdZ27nxZ3DluEjMG0xsg87l2bDDU
9oLA97rtl1sUZ2IREsmltCDUd+Zz7Ko1qhX6k+YZTrEZvAaPN+vB3FNXFr3Xlr/4Mn5Ypon/7CZn
dxL4rOwxrkEteMoflz4C1/qmH9THxLV2po+Omo39prz1x9AVtXytImsqWCtR+1JARHVpK4beQyup
ArJRJo5GX9KP0swcffRQ8JXHz9uGuXIRgMwATLuLhAsCbw4M7sXOu7qFKIbyMPULTxJ65SJ3NKCx
F0whZh1FIwZrBxpbi3FtdNdA4p5zyF0alzYroTtMEfrJ475If2B4+/aqroMFIJxhLHZ7dtxqUkug
3gWGRJ3kd9+8y5GXxqIDd9Vau9ThkbwDEw00ClHMuERp9NZSdW2kbvgq79mzsZiFuqksVHcmwTN6
5TNdQHELigc1HGsJdD4YAZGM1CniZwOElLHtKAaSoG41C6p0KzuIowXWVN0CoZzCTy/mem+jSxg0
+Iw9VGRwMg2ZXbREMVFPzCoQuJ7Q20EwAs63NESqUZk061E5wVz9lCiODVJpEBb4jVY93baKFW8l
o7L7P1D8Yz1kWinPLaCmhYCpoQ9Tx77dhlgxbljEou8Kfmf76g1baQViOgaIoY+8IiSPGfJNcSZq
nlnz9aiMQ6WULNS2WNWl6XXojxiifCowdrHp5qckP0jpW6TudOhyJOjJqA7z6A7pPcsfQfx0e43X
Kb1FQ5LgW+kgICIIxi/BjVY3szjUClc9oayGjNKdtfOzIAuQe52caWOfJLxjoZnSOa9SEArO9tpX
RD5PRv0Qb3iVf/rIkmT2SaYXroI51KLDkUg2txe49hEx4L60AKBrAzRkl+vTO70MDTwtQBbyppf7
WT0JQ8VrQpJlDzVQVyPnAQZrXgVOS/rJKBQDb1P9kA2e7dBN74yn5DifWjQ3SJsf6rba3l6XunbW
QJINlRMLiidXQ4Yz08tWr7Cwwmmcbv/R+G3qYGgEhG6dUzgPvacG9j0amO7DbQ2pmV3hZpAWciI3
2oh+zHVictmBsx+jXu5yNhc1yxv8GDQ8KLaDtFnooufAaR/TDZ6T8of5BPFqPJAS9/6XYCOWv5u7
3C+wOc/dYRZCAfUDlK8+st/T3lMiv3K0x+7bT+vXHIxb9IBshzvDdNKTGZSlo7hCfqtVIztb/mLm
Z1dUV2kpq5dvUfr2M/noHRS1jnoAo3NHXzqe1BMT5Puv+yGgBw6XhHc0TJuAUJqDxGU/RHUJpdk2
AN3v5DdH5L0emsbPHkcB2Mrylle6BXnNRYWcl7mcoqys5xoF8SHbyoXkzPM2gZjp7e+44gqg14d2
HXhBhNb8BWzpZZUwS4EJTYqLqUEwDgsQrtP2CNeX4WxcgghZINt9uWchVLUaWpoQ0LlvgvhdG5zw
Tu0c+fkx+4j9KN0iIdE4t5e1djQuQJdzfGYbqhQX1CoAOrhNEG0Vx0L8u22+sXfzqG7VB3Dc1Jv4
WByURaVAAL4SakA7GhSo6Gc0VMR/l+CmPY8sLCyIZnhhUB3TnbWPNGf8VB8RFp7oW+Lpu+Rb9p48
p0H77Tb4ioMCiS3kn0x0ywGaG0UoKugcxGGM2JAew/g+qY6m/XtQBX5wxWwWRngD1M0Gkjxf99vZ
9lpZQtuMYmxxqN4U7cPI/972kWcgyGVbaPK9SjnQpmsnkGxT0B5VzpB5Kn3ANO3tnVr5SngfEFg+
CHoI7sLLr6TmoWYM/fLYw3Bc8TJYQWmC2nAn608hGBclYaV1zXuAahD+AxqZmD3kxzeSop9A+ztR
t22DwQdd1w+796iTgn1d9AJaO3UXWNwBkNAhpMY1sDB5XNwXR+tXvDG8bqNu1AcXHPBH+VMWvTRX
rOICkwuplLKC9qsCzNKPIQlS4oqMvQzumBzj+9bZW5HomK/4yAvE5SF4ZoeSrGDouYMgoYkL+Kf8
lkVu60y7yWk82w+fFTffdzuRAsmyDO7quwDlDGdo1BJMkcsy7edZOmBsaTBc0hYORYvlbRtdi1LP
sfjESln0utGOwMIzrPEhkoRas6s900PqPZqn5jnybgOubijYE2ClcCAKnyMG7SaFV5PhLLvJnXHd
pNpLhda7v0RZFHkWpjGMh4AEkCeIluVQnvFIQQtfm4GW2mMKBmNFrGZXS+FAONuoGIg0whEgegil
LOgDExo0Ikd1ZfKL6A/EUwie4ZjI4h95sjKMxjhC9SdVYezEGyImMIErh/6FAAzo3SziIlzWvu0Y
A/s5SOfGyvZo5Vn2k5KjeeLzrz8JIgCIiaAr3pRVjb+ly5rhHcmgkoQJ+LwaMcHxHv31swBSLxpI
khQZXx0PEG4tUlPGem2C+JzG5ES63tOpEqiRwA+tfPgLFPXSKUz5EHZpuKCQbIe53kBJugdiNsHf
75i2MK6hpqIhDc+5gX5EUt6Ywa3e5/pdO5KjaWImuOj+A4yOHLGKXk8w9fI13WmWVKPWURZvIHON
gGYRiZZErNvLWbhwafgwUJfDLQg5ZaijcLeFWlYUGX0Dasq6vhnsxAfVfjBEhtfk6dMoDV4cizLf
V9cvB8ldFqmFAb6xNUG4n2hoTPcT9iMKWy8bkbHLN1odQJ/z9ge78tvIGqOAgTAUglUQquRM3JxL
g+ktKqqW1SCoxtNkYOB4YIExW099WAhipOtuwgUPES8SW2BdQHbr0g7jkHRhV0CnYwiroMt9ZuwL
OyjRhm++Ztmbopzi+MOOBJXxtVViLkrTkNJA8MQLcyGqGpKiRrKV1PsodsuxdZrk0IyQd+4FGd4V
14TqHuJsddEbw6PocoEqzfK5KgGFIHhXkPCuyzPMvla/O7s93f52a1AqAkJMfuHWwOV0CaWBl37Q
e1iLbvQyRsdZd7Tiqb1jTSU5bTT9B08FgRdMm4CVxlhKX5d4g4rGwlDFgahVw8fEg2OZKEeKEjFr
3woKTohykYzBQCe5RLHtbIL1oIZYKpmJ2ZnIdNDVekqUXEP7RLmZKP24vY/riGRZ23K787W8yqz7
vK6spXdD/yefQMynVc4c1Y2TWtmmETaSi/CW+/MsQGvGpi3NGHisSH7Lces2dNyPUFTHcMrJqEXx
0orrB+/9n+VxR3zCO7PKM2yoRYcNk14UQ9+UIu3oVRC8fsCut5CK8u2gtJxsKPdiDWOm7ipyatEd
bCjZ39/7pnqGwu1cVHR1li69PGOsbuQ6/Oja6kjmn1FSCzoh1taDYiucIu4XcJtztk5m8IbM6QRP
3D/lg+1GkuTEIue7csN8TSEp+B8q5vzVr6XaVIcQ1sMYoeLF8rucvIeostKwOVXJj8IU+ItVOPCu
WkQGiRbkgS/tbhpjWdbYcmvObG9mdzn5VaP11PiHDdGuJ8+3T9VKFGhCqgZBAAIb7CLn6Wt56OSm
R8SR2fZPCSSrhCaCF/GaA0R4RlDyQZh2Nc2FQyRragNfizTOTu6o1w3Td9Q00IGoC+7JNXtAlGai
tLSU/PmCVqJUeMOZaFtJzS3mGp1c3i4D8Le37Dp9i9vxHIW7PAwtKahdYUFtrhW/pFk39uFI6keI
OE6vijSbW1RXWICulRzJebM5pAy1clBtpPaDag/9s1H46tDvbv+stS+JLbaRuwFz7xXDQpezmeax
hgSfHT6ShD2O1etthNUPSSDNDQeCNxY/zKhGOrWnekFIqizZ93KhpMFIFHBOpUwPf7RxL8qUrkEi
8QaVEyhmyjChy8MQtoSEjQ4njMnJj0F+nzNyYqinYw6g2Nxe3XWOg/us3MGzk0kPYwPGI0FhLx8C
o/ONGYMNsWOkXlkRjPcEjegeXTvt6GrCVQ1BUE3lmzsVKarNWUdnE6vbXWKQ3Zx0d2E+bie4srDu
9plWe7cXKoLk9rQvjSmkESAhVeW0muGM1s829PIo9NF1SZP/4M/wvtQhGoVH5tVkZT9NvRZJ8Gct
TYLOlD+ozPYlQ03WVI/tBF6iwvRvr3DNaiCaSxZxSUht804truZRT22EXCYKcNqMZuOCHrQSdRZL
F6TiVkNlnLfFfwIQfy4tVDXTTC87WGiI0g3JBkxNAjfapNnP0QSbyn0VPpvqRjhZvOrqYDGwGQ3d
RjxrVYx22TnTlpa4xnQUWjzWbbYJhRw+a1EQsuv/A8OTVDXWFEEPFDByHflR+yahaFGVm3ianV7E
L7f22XSIyaI7DPppVwTAkS4pqQoBWUT+YQ/lYeuXXQ2mK7VjDDGzLLhtJKvn/dy3cFdfBLI4NGzh
axkduU/qp9IySycrhyDXo40659/GGUNNxQN4jAQ34tq3QwcEKhIInJEk42zGrHoaRilsJqv0zGG6
9ttuiz0qy5UgElu7E9CTBlf9fzkDOJeWtISW8yghPuqmb2Vlxw6ZRCLAq19Nh34Ehl/AKEGWxZ7F
yWk3FgNajxap1cnBsJFTpimuehBmC2nirnou4KHx1keKB25kIa6+hLJKaZqHGe18Rttayr61SZQf
EWyy0YFsqG0EcZ82lmMManavtXr8pMZqd7C6Ohbkaa7XjOccPAt+CVIoFl+G1smgDwxRgItKhj8Y
zhSCeL3VHUqfbhvp9fEDkIXqk4aOdcylcysm/aB3xEamP2zuqPF9hLxRTrd4qqKjTBDWXBvlJdSy
5rPvCC1DRsCTSMGKCcZ927dLhFGiEEIEwhlkr+tNpSytcAXmn5tPW+qdTBcEQmsY6GWCV0S+BLN1
3OlKrL6WxwjtMiC89Yy83xZmviGSKEmyAoPWa9xoFrIIBNX8y/2aFIQLTEG+mTbmD1CNBGYI/xGx
6K9jWrw7/uDwIgJEQjpsICgUGAVEBJi0aaTRD3VF4A5Xl2NjJvuLqAJtTZfLkWxUeJrKwK5NYe/K
Vmk5tlFSp+1EMkcrjhfikQhUkbdDpgdt3ZdQUVXjDOc2SPugPVJYvmVicOZolYln1d8NFm8spXJn
UQ/5ddizlPvwkkMSF6MfPLmTkTRxGiZAtfL8hdX1m8pwS8voUZFp4+gS5Fgi2799fFf8hIIGMWOR
3DWQheRspCdRmndzUrqhKW968plPQzAj1pp0EXn+8jddpkFhiH+QeCsBD0fUjCOQWutVt2xcob4U
6v48ftcxc9z6lah8cG0v8MVok0HK3TSv+531hIHkGbVqN6vbV6QUoBCgph4lTCR2tmIuQFik3uH4
4QT59llw3sTQdkI0h0zAnlgpiOejyg+b+HvYD7/m/0Pale3IrevaLzLg2dar7Zqr5ynpFyPdSTzP
s7/+LuWem7hUuhaSgx1gPzRQNCWKosjFRYwmRE+Pqxb5vYKM0PoGipaVORVpW/jAymNZw6ZyrAFh
3G08bE31LbLsTSN9sUzBjc21GDA9mwRDSa5joM7SO2NsksJVTKCpwodRnTzZd3pLELfyTgNgn/+R
g1LC5RmsMUWv9E0oBvYRZK7fdDK7fuxKxpeMvNmSiMf/OhBRIMogOPj0LmOZRyy0IYdBDWdZmScV
ZBha8PeFOYUObkXsiCoADasuFRqrFImGDv6rtFUZfc7oM0zajDiVVeaCU81TBrljMDD98iZsMRwV
tVRKVQvA56B0DONeGFL9iqqZ02wQFLUouBQtGmyg09VyktQ+fNVoNLlT+sbJyox2K03xXShLd1mj
G0dfHc6KJB1tuz5IavFSVfNNqQaBJ+XwNU14jxqSjli2PxYqpilLiMgCWeu36wfkVx/g1adiqjIt
uyIaYiGcQ90DRJeEBaaemttSyfZyCASsKXtlT9xoDNF/5bvy+BnMhhcrgUv6v8YU01KBhrE0yJUh
YcaWDZrSRwVywli5QjkGveUE9aOqiOaKX7s7KoQoAKggmW+xJbMszaqsnAI4Ajghv5F3poqnZb5f
X81fRXFmNcFBrBqATuHOuJox16T6HKsEx3LcGlvp9mP0sm/gkwQrS9U4u+mzfnukoPf8dE7uaid9
fZKew2P5bnlCkOl1rA2F8XbGy89Ciwkb1ndxlStaAoWLMdnk3Ys10TaodtzPIKer686b/PpRKWvb
MYTzLbmLjVcnlY4Yjh3ijrC70iIDsvWYfJvG1h1L5ZSGIpgz5xxDxT9i2Ig3rzFWu4OYqEClKTVv
2zD6ur6hnPuDFieRjEDjmoG5tpdeya7KOckk7KdZP+r+bZ9/0QByHB/t5ouu7ztfECtyshHKhTzq
9hdBfDthFvIUxQVm6HhFfZtMGFXkjoo3zEddeiea0w4vUi+wWk5CFFJpAsSggCrCdnQlfUkqUJNj
Kv1eanf2g7wpXPUr3kOmp3vZod8ln9/X15VnIUuJjJ4aYqqsBMwQxRn5btKK4xgYd5H05e+loHAH
gC6wzkjSMbe/WRFKRZcVYGmcNnU7Haq68dBEJriLeT4UBqLg2ANzDFZpqu1y18iQjJhOjV27C8/j
tj+AP8NV3ouz/olWeUHpUyiNMXtZkX1kySGt3aKnc2/uMM7rBN7z29TBQ1o0n4B3yDQCJLWMyBsw
AGYNh9gOK8TzOGSgkNeaH3i7rm/SNV4M/n8pQb1cPcsqjU7OIAE0v+mh/aKC0UxGadUxFS85Y/Cg
+w3547+v1wHRghtHBZgWr6WrvF+MZurebOCj5GfFOGrqZkhFdkGtmL0NAGpAi5+MBy1C30vNfKNW
/XocCjc/xHf2zbP5XT2Q2/koPyWeawMphr44EPF56wvKO1sAF5pwv0AXwnUxUpMpLAAAgM/Kai+v
TSfQkOEQpY2uGfewbUsx1HAWRj/lgRXWZQ+ncVdMTu8hIixc+xn42mRn3RTn+tXcVydymAWu4xeV
3/Wq/tGPOW1GiVaaMoN+6u59hOD5Lj8P8Fpb7Qn5vx/luQL2r8fgcYBtUTl/k46brnPTb5M3OcZB
CIXnXRHLdWCOoynFZiCb+Jy22Rh76wlEJSfTKzfqU1l4zXbcEE/fV+foLnlzQcq3vtdc4QCBobAJ
K8ML8nITAtMuCFKeOJ3mqUt3WYN27+EhCb3c/1EPXiYa1MuxaKDN0DCFhyMGI7JRRdrXtU6StnS1
SAbyEbzUA2Zm3Ed25KRxhNYHwYXIsWULLTmAeIDHFG05VP+FkUlTb1TIBhVukoMjqLU/+wChqqb+
dS8kbj4kc4FBo88CpOMv5eSaUvphJNPndy0d50FtUZI2RHzK19QREANMB+oMWEBE3MzRjEMrMDMQ
FLvmi/1unVvPAqrSvyeRA4Ts6HbefMTYKOnG3mIa27ql8NzshWzmvFZxPVVdBdmq2/zMXutzeq+d
ssqxYaSkBIWOBrrsF/ltXSz9VeawXkhlDqudVDCYFFKb7DT2r8Vfj3igK4q8CawfA6tkFqOogoS7
AByncKV6U8ooECWAkzwrzRlz+tRgN4maE3mx0oVA5rYqQYjTliUVeDJ37Vk5W6f5RDbSj8abPHTA
yadmv76EnDOOTA3NQCHxRfkTLm0TmEJjaGXYplWMx46MO1T/HJP81KwPvDMdX7F2IFASTE7j7huo
ly1UpGW8yZh9G/q8GhI8SxHCt3srGG4zSffW9eJaJNRSwK+B/dPZh5/eaWFh4D8MYQAiXX9No0Mk
37TIYnRu3b+ooBia71U8CKNvabfrEVyJIl+elssvYDYzMTC2s8p1nAl/lo6a1al3emV8rut57TNV
YP/goDE2ARUjjX7EwodlkuEHY9OUaHJ5knMUo48taJz0O0k+6vqPdVnUFi6P26UsZtsAWZCKjPrn
qftm6TtwaMbjWYluSCzYPPpDl4KA0ljsHePJai1RYB3YO1C4bST8v+nbgxWJ7jd6ebJiKBYEbZJA
TyKMuly7iYAKdCTUL+MV2Za2q2AkgxLdVUWxXV85nkILSb+ymItdMuo5isJMKcDuPu8zHfwLJN7M
g/m4LoanEAiSABlAPR0FN2bd0kSp4g7lJkxCyO4sEnyMdXQjI/WClj/B3cmL0CgFs4HqoYV+E3bx
ALLPUi2ALDUuT10X3M+TubPAhIj0xTZJ2r2s3SvoTk8r1SHjrao8Yc7kOWgM8DN/1EkiUJ33uF1+
D7vEbYUsd9Phe2bDfyt6ZaPXyhEDq49xEt43KCSkAORbSFcAixA6Y/7X5xBRBBqH8IpXEZWzfnTo
1SkZWqDk84Y4GYZuKS74m8Cu6GYSHvVf1zeaY0+Y44GUNoDNCtr2mIhiNoN6ykqM+crnEdNLdlP6
be4FTlokg3Ffhl8kKfHDEqMQcmf2d/kUeJWQIoljsheaMCYbVOUoKw000TFrt/0qocM79cJ4s75e
IimMlwxL0rV6B13Myc0DoOYOyD+q9vO6FP6K4Y2ugaYH9QjGn9jKHFswwxLTqEGqoe8JGmgnInAl
fFV+CzGY3Hw4doM813TrpZtcv8usfTy5YycAIVxfKzBnJLDRQg4eHmBqL11jlVt+PFpYMKkB7eHQ
HkqtOnd6mTp9qrqD4u/UQVR14C0frQCgOw5hMjrJLmWmsZXUJMtL4NgxgWwiZ0y72pFWeVnfJbrX
jNe3Edahh9GmGGgWvo4JDzGG5VWwBVO9mWZ08fof6xKu70ma5kJEBdI6cP6wxUQw1HdqreFdYdlR
5g19CNb4cMg2SpO/D1PcwS8GmcD/XW/Y5d1MzWZxw9CiaacXuJtbsAvYt7H/Qny0+T8W+XlUBVB8
TtENmDQwC6FAS5BW1+nHLIQRGS3+CVor3DCyD0X4JmuGG2eTa1rgzMvhjsZPOUiffCKK6q5XVsW4
CeTaAHgA4o+t3s8Id1qiIz5uI68nX3Vt43fHQX/vZPdvtxCCkGanTZRw6+ztFvmK1jUFItSy+zKa
X/36EHSvtXqcRSRU19Z4IYi9tjA0zjLSAZGBUn8Bd4Izjrt1Ta4DfBXJNUCmkGAz8dqlp26xV43e
z0XbmoilxtPc3pv5Tgrf6mBfDadSPQWNIIHI26GlOMYOC9DUdnUHcWk5uZN8mKd650fv0rhvYxHW
lisLVA8A/QM5DADMpWr9jDk28Ce48uXX1o73ujE/FFq9kerOAVxFEPFcuyfKDUlx8TZmQYJc61Ka
IbVxUND7cBgyx7K2g/3il5v1zbp27lQGuq8I6noYtcvcIEXc21MxJIjmix/G9FjF53ACFFKQOuTZ
HBqi8OwDFBpIC2bdFKXKcs2iUpQH04+Q9n9YV4PrjHB14GX3y/8xS9XJVZmXVVy6Re6Z5Yvqfwb6
nRYfMlDuJ6JcK88KcEZ/C2OcEXK7YdeluBBtDAiOkoNhPRhG6VjyoRG9z3kmgOYFPE4Ah0fKldme
drCH3AixcFUFdox6R8ApbWDa8/rqcaVgrg5YXBBJ4q66NLSwLgxUadPSJdLDREpHJY+SJZq1wLM0
BCq/hTCrZleDBE8LITMOZ3Foos9ZOcqYqLKuC3dzUNJHVIyU8RWnal6WjZVEEGMnxikDQ8seWYXG
0YPx3cJYSTXwM8ER4ko0UJWEu5PRtsDsUWiEuSH7uJv87DsNJBrLraSDNJReW+zWleOu4W9RgJ9c
blSv520TFwXMYdo3yaECzyUxELwKxHDtYSGGOa6mb1RdN0CMn27M/msXPpbR67om3EVDncRCQcuy
rmDYJA71GiD60lXVhz7etsZRJj6wmq4pAnxzlYHzkdFhBO/A9uOG4HIatAzKDE20LSfNjYHdH/VJ
cH9zt2Yhhv59ceul2WCbMRWTdGAOjzF8azMpptMW/+BKaXPp/6lDF3YhB3x9qaokkFMb4UHr7Nd8
Dv5l+xcimJOK5HGQo+CCkc7Bo4GpdORuHgUBHX/7/2jBnJlGJ11lUENulGQbYr5QsqsCkFXqhdML
EwfUXC/jb0Sqf/RhHzCgFh2aSoewLg9BXjfQFr15JxnvZmd7rZVt+lnH/IEuBttzv09m8t+tJxs1
mBZ6qKsA8uFeO/W513d+I8r4C6zcUC/NQk3BQ2WXkJHWxLNCzBgkjiXC5ApsnO24qcxiwNRxCFEC
j7Sb3t4a6tESpa64toF+X2DskOuxTfr3hYVr8hSGyggpQ/np5041bfr0AcMBXAsEzuteiJOzhWks
ZDGmHipDNFo9ZKk7Zdsdo9vitnhBlWtvzQ6IZhA83Hd7669f7VQomqOwWLigWMLbULcaPHJKuFf5
WQNBZvbDEnlw+t1XJr8QQQOyxRrGQdpqtg+9zPzVzj9G5VtC3N5+sgfVATZYsIrcA7aQRo1zIc0P
21RJKyhUgp4KY+6/5qfasW6kXeSRnfZ9XRrfPP6sHuNorR7T+AYdr+kas4G1qPPCcQTJhjMYH4Xx
ui7rml4OT7/lVjG2mLRjYzQhhMnTPtvIbvSqu5hUdtsf631yIC+SQzb9pj1KO21XP0YeBhesf4Fo
IxkDbYKgl6sCSxvWxh6ggn58w3yMnaJ9VcubXv2HF8dSXcYtA/6X1IEOaWquf2DIYuQA/LSdauWw
rhUnd3qxrr+AZwuLQSNUCUAh1rUNNrX/bOSeBSTSHO/HzivMfRHhDg33vmwJlpMqsHIuWODnrIyh
UYKdw/Xr5LUn8YGMz4ZPZaLdnsRgI4vdqv6Xx8mf46Exvrnw5yYMEgjthnqbgUytGlzwF6jN1yHD
MJ9BkBjmXgULcUyCE31YVSJT95J3aFQC0UXdlo+pZAm0Ei0l42JUqTXmPoMYufg0Yrdsj1bnI/u4
Dwd3wthb0ftBpBbjZIK0DKVRgzx/urHa26J4VqundbOkn7xmHYxr6au0rAgVMQ9P4/ShTYKoh5vG
WpyvK1Sw7Qdm3EOAPbav8yQ9KiR2SiV8AH/mZjKNU5TflSl6ETNTdOKuAZSXJ45xJLWtVnIcQTTm
tr5qWXeO0+CEkd/HVI+ONZHdGWNwCsXcGKMsuB/4PgxRvoXnEaU5u7wecnB3dFqLyyiWdDeVP+U4
3IXZvFVm38vq+AZ0IoKcENdWEECgVQmPZlCGXErU0Io4pjE9ccawMathkys62M9EcHzuVbQQwxxs
vbNrEk9Y0zbqt5ltu/UQ3fWR6mXaj5CIaHI4BTBs4aLyymhl4uUX6Rkyrv67FDp0bIV5qG7qfQC2
nANuoGM8OsrX+CCq2HP3byGXUdOsW60H4wTCvhaT67PEJd2uxbgBeXbU4i3pBT6av6p/CsyM/9KN
eG5UCQVmv3iVgOe135rCm5utJrpbeeEszciDBcC0QEHBXO6G2RjdDPCVi/ESh1EiJxz+h7g2b/ow
FJkKz1suZTHHD1MT8kLOcQZGNdmFgTcUD928R1ZnQyQHU2zBAWz/wzouRdJPWtyxehaUVRpBvSb9
mdknqfs5ti8gy3VDjFtbd5w8C6GPawwBATIVFcJLUXXXt2MKfi13TraWD86Ld9U++1OxVVXPDoSU
fDxfthTHGGRWWFrZNRBXISKy9EMaqo5kP9hAGc3kbBebMvvRmaZASa65LJRk7TJMW6vU6BYC0TTu
+gKvAwBWTBElJM95LbVjLlatQA93izyWWwzviezK4X0iovDmXXQ0P48ZfCgbXs1+R5GoC8wK/rGw
i9u+9B8RLwguHJEI5i7NC6m0i7ZGeFD6Z1R2NlUjeihyF4p2ooL8mXLIMAaOpFIV5TYchYa2ZSX8
2sijE4tYV7kH97eQq84kJMIiuxnh/Kxpep/b54iEhwgJ3/GjkZ7iSHmwQd65fpq4SwdAKIq6FkEr
CxPp5IBU2H6D3Umm95rc63/PYoFi2uL3ma0Z5XzqJRogRqa5t0l0FyZADASFtPGnf8l9gHXXBkYB
WERNY/bIDPtoAA8K9ghUFk5gSZkTde2xCkX1M74x/BakM6nRzhpTNTEgSC7xpCjf/rdfWOBSuS7g
jzZsXCEjbrIivHSBwAcjQOrY4N3pXqJQ8AzjACuxQyDFxjYBWAM6h0t/ioq3aveAI7vTA/g+/Adv
/CyOoNr3t9khfwt24zHfTV5y8J30KEIAc335QjbjXHOpaSdbg44T7aYJ0tANswiNZWPkzgTTpJJ0
P+C1tG7ynDsfbIbojgbFP2D5Vzii3IhD9LcBcZ1iFr2n96DucurCk8jruiDeyxMIdhAAAX5LOTKY
w5WACczMTAIkoNFt9CnbSem89RM0stfzvtV/ABRwayCBFk/mOTZEKAeenoBLAWtMaSXw/8uNNWd5
yIcYmCG9qzABPFXzjTIkxOmSonVxiHJPDkEZua4zx5+gIQ3dAUAgoBuRBT+qeZdPvoLiWOpjJg+Z
P4YJ1AvrMjhAUgyd0GhW+tdwIzbN3s9GY2YdKlXmpN9nPWBZkNaebMXOj9I04Xk9SvfIS1knBfGH
q87xN7BrAMBl9okTBRieFf89gR/9JIDZwQ4EcgS2EF1OqpyNGvTujU+jekqCxMOgJ6z65PgmETht
jv+5EMY41Q5lYLk0IWwMRkCXJGNyVbM2HCmcPtaXmnMjQRIqqXjZ4PHBnpW8QrKCNIjr6qlPMIER
4X8aRZKnTNKhmiJjW6dEcUAY96Mdi+d12TwtweWEgQuoriF2YBxTHvp2C8g6HKAVHvIA3EA5EnCd
qD9XJEZljomST3NhQUWgdWs1c/QucAZRoybHmV+sIz02i/i4zacOnI6oFEqz6aIX2FK9stU2erFZ
XzPemV/uF1V2IWeKkahsMDLaDabm1kLUWGH6VVm7EnjNB9GMW55xGKAEpnRt6G5i3VvYzrWajlCq
a5rerTQVJKCyOb4WOfrfZD3/HqWYAFLUffwi110meHfzlhRoRhvtd2iqBjv3partCDrzbpQAB53L
2onnur032qbyIiNv3HkeO4E83tKCQMGgFGAYIsASGoC7oA/0BNpWIKPou1fSHDt/rwQ3USs43rzU
DTpQf4tiGQ3mItONSId/00fDdxSjd6ci/GK0ppuo/lvS1QfAXj+nUj1Msuih+qsAzySmlOWxY54e
c0LmIKBPD+Muu03v2i1xos19vgUl6YyZi7RM0Xz0NyDQMkTsspxw4EI0c0ry3qzMiBbPjOleUV21
f2ibRzU5Z0iIiwYEi2Qx5pP2lTKPDWQF43DOO9OpMX1a75tNH4f3cU8wg7UX7CtP5HJbWYfWGEiw
I7cINFl83ytgTDGUO6mo3aRH/+FsWU5vSPfrDoF3SuiYK7CBKchRsa9lO67scqBwiw7/TNmV/Bcl
SrxJNHaYq9tCDuNFUcVv+liDHNsfvJvcK3L0u1f3UrK1VYGP44rCrQAUOBhzAaS/PPiW1CWdZsBh
FyC+DjCeEwSsVeu1tbI39JMtakXkiqNxMdYQNyELlvONMjN+lQg7OYj21WwqYMkD2mvKiumWZETx
0si/KdPh72kd0AWPpgfwEOPNeoWU0Sp0QEYTguMyu6OMjhjQJ1e7dfPgKreQQf++uC/iJNd8eYCM
MbY+2j45+VHk4kX4hAD6gCZFR5NERPw8kRbmroF/FzzcVxxFfTZU9kzRyoPyLEkuCb5a86EZnjOU
C4XJIt4VtRTGeJSiU/3QQioa9dzYDfvveowZYr/mR39Lkdf0h1Nk/DWyHKOjkSUA2gR5RTSsXS5p
GUa9HFORkjJvR6U9zm207QZzu75znF5myFFpY5+MhQTV/KWcGQ1pTUWDQHXoHFN7CiIUXcFOh3YI
Tw0+UeJCZkrCGMxM1IvHW1QMAaDAURwHg+3NjeUYTSclzrqMaqhkR5ssepGt1848BtZjrkWA1ghC
QZ4X+0WLh8Y/Ol6HftHCTMFUEMSNhDVVQvWpA9lFl6mbEE2GdS7iSuJevgtZLILDHkNAnxKsq558
DzHDIcMsHBcAvZc6iDZRXhzUdqwcuSR3thy8rm8qL8agRNmASILO/apajyJa33QyLn6SguvCfyQI
qQCWc4gUuHkpQPeIhDFnY57RpRkrENZrnyTYqW3qpfFbVW1GtDOu60V/io0plnoxl209NyB1oZjM
XnlV02/gMPqH30eZHkhgNIqhN+jSPgK5DeyS4Pcbkj0pYf+hZpL3LyIIYEQYwgYSbkZEKdcaKVC0
Awe9l4JxWy5DQXjAob7Bicacmf+IYAkn81LO5DRB8G7dFZFbnsdDspvuqy/61nwynW/lT0wL3xSb
ZmPvpMHRDusK0j242iNAiulwbQvsO6w/8dt+iJELdi25dY3cmRpMrhB1DfKcP8Ut/58QJkwAj7lm
17QMopGXyjpkqafONpqSNTcb77LPdY24VrcQxkSyoNKcKiOHMHWUHAWcfrooiOSuGUikAZkGx9NV
7zMKLZGl1shuTgHwd6D7weS29EWJG4F98+WAcAFOAXTS7N5guCIOK0XJ2XY47GS8cDYJGi88RWlE
2THuDhEMXICjRdDIPnMkOU4wnQ7uj8j1pjWPMeZetT+MMnHk/FnzH/9+iyjdF9odAPi44hYiM0ZU
5BZMvpzeWiQ5JVESjLdyfwSgDfLSM0zVbGepDQHm8M2CEpV1DEVXhkgGc3JCVLmbPIaMydyS+EEz
bhFor68T7wJcqsGcm1LuZFShIGLoz2EM4ttD2XnCAWwiRZgDY2CKkNppkFJrzTarku0EZF/W1pt1
ZXgXz+KFyb7cLUkl7UCdAJ2BbjsheUkALk7Mz5z8XJfEVehPCsmiy7qIG2LSTQitIanENCETkyAy
c5c2goCPm45c6kP1XUip0Bw5lQOWrY/mB8OWnKHCtR0qnqknL73SeiFpsXETar9gBZrb3smLaJum
8W1djaKPES0uE9GnctrkOn2+d0fpjjxND5jhjCm2jmI5ZCcf/P3k5Zv4xX4TzbbnBk7LZWBuyEk3
GnWKsdijTV4H9OhGc7FNQXhqFeFx1HUHzmsHfggvzP4BgniROGBOeYg3bqdTsGgQ3YzjRwXCxGED
ArYJFCfK07pN/T962sh7gf8WI6QYPeuqLaaK4h3RweUf0knLtsgZfrGy4BBXI4K1tDPcxIifCkKO
cjWV2/UP4HhoPJ7wesIdjR419kHa236oFcBZuUER4nR+DoUN63KNYaf3x1jk3HjqQpxuAraAlD5q
GZfWnVZDTMwY6QM7lG51BXGx0SLnFbktppsloKGcQnMzyY0jT+l+XVPO8b0QzRzfVK/bpk6haabc
xOUmrV5zXyCCc1wgAuhYjWaY0ZR0qV1uln40UgBIXD3EnSfpm5hs/f7UagI8FlcXTO1Fbw2ylRgj
fCmonxLFiCwsY2/u1ekYFq/x8Ly+XFxdFiJoPLTwQ6lkBokfQUQebeLupgIlKPhy53FPRAMX6MIz
sSIa+/4ow6zaXA9kTEpsDIjXs+g4le9jgNaKj3V96EG6koIWK9oKjtGt7Es6zaS+UZMZl17qKL1D
3PybtunOKgbmrgvivaXBQYZXOzh50Zz7izdpsXIJitNpEVLbvpmOweN0G4FwUDoEhwzSOlHFlROX
LqVdAVIxB14OJRk1snO4i8/lOdxGN/ZZ3ga7eWfsauF4Ua5AtO0TOscS6CPGY1lJXoezBfUIJqj2
qD+2g+AY8awbG/QfCVfIhUSNyKh0kCBL9z3mYjeHzPf+ZZMWMpgwy8Z0kcHvIWN6mL3pNgUfyPd6
M239t/Bd2v7De08F7x0IlOD8KOPQ5WEC25/az7Q0HWTyCJAkuPkRhmfOulK8g7SQwmb6rbLT5HLA
A6LTv7S6m6mnPH5r5926FN6NsZTCrJzuZ50URtAlJuBQx5Sq8ZTGWyl+I9ptPj+sC+OZAmXpQKab
jjJgz5LdgSYD1EVAkU+1ipyb2TjDXIYbCw2tgtXjibJhzgodUwwmPMbhlZoyY/AY3FCR7FHeneL3
ToQ85m2QTWjXGLrpNTTcXppBOQ693uQ98Cvh91rz7HwbNegxFpG18KACoAv6LYc1hAD9w+oAWBu4
AjfKNthgyhKSaveGv0k30rkUwX64K7cQx1hEmUSZUYO80pUbQOFLkK5SmLjgxIqEMI8W0pJejWp6
Hw1P1bBPm8c4OPy9sS2XjblVpSIN7AgoZ1cxoABmr6kh+vQFZsZznwj1AP2CQQNXzCyW1OFhj6iP
ltsHr5nb0ySLoEu8E4oiO9JXFljo4Ucvzcywwz5TwSTuhhi2U/qjW0zFTkXmNi7Igx5+2FomWDle
sADKaNr3BDYKDHK4lNjioTcENKVQjWC67ytHlR6NNHCMSXIiQ0C4IRLGWEKlAdqWKvTFl28KMApO
47GZ4+2kYOzOdt0i6EqxQcNSL8YiKBTQTmiHbD/eyqDbxtxfx483WeY1fovOlnsJT851kVw7Xywl
44bqIemnvsX7D7jbY5KTLy24NzQ9FOFeeEYCG0ERCtPKAG1njKSf8RQPJFwWI7DRavJaWa8EUHPr
oER7PxQ8JPnr+FsYm4ws2mwqLBXCyiDcD2mOXv1uj9m8h0jPHcmaf6jm2Dm2JIu6C7ke94+WLINJ
KMeDGdMOlsKwna56GQPVmaMbjI0RbNv1uHkQ2y7WU2WssvPhdHuq4qCW30JFrx25MXCXTGerHDeZ
rHmxHN6N9lfZ9L3CfkHItosb1WnN4U4tn4NRR0k1cmSMxP0Hg6JDDcAqjDzcFShTk1KttHA2RzPY
Nw3igqj9Wc21ICzgnkrUGX6Nc6EDfi9dgNIAaK9JuKlN+bnxn1rtrs538/dgevsHdVSEvAql9b9i
ZBhI1UvVDP+ZxLo7If1BLHSui6BKXG0WwQCjTZU2WVjpkCKbyQO+xU0wBdcH51mWFsdWEcUe/Bt7
IY+xnrmYZ7gy3G5I4qhOLX+fw/dizFy507eoet7MyvTsyy9WU7tmKppuxD0kC+GMl0tGqU+TAPee
Kqcn23jKZP8pCeethZX9+83DCBe8/XFUZLCDXBpJkCWdrxWQVFRnTCurq3MomlnGTTEAkAlLpJTT
IDS+lBGVKHtYo4zbz/7spucgtBxMMUOH9m0HgxljR42fbPBtrmvGu9aXUqlBLR59eOBOBAMa4eEw
dquVXRPdEesSOLsEhZAiAjwcs9NZgFQF+AI2CQdMH9WXRMPjK9KCj240AFdqRTg2jv0DcKkrKEYo
eLewF/owmbPZNrB/SfkOHgTPnJKDlE+ebTSOFn+ua8a58i6EMcZvjYGihgOEZemxG2tcQs4wCOqT
3NVbKMTYOIY6zprSIzUzA+Q1qy9q+piglz2Uvq/rwrnpLnRhru+hkeSmxD83UscXUAVsrRZ4I1J5
tU1upk57wUCljRmLzE+0hPTvC/MzZ5X0A+2wklDkNQEoyQrQuR/WdePY+IVuzMmy7S5Qyhq6BaBB
yezKGVoRLk6kB3OMOgC2xjSAHvGondCbg+4iAkVSgR/iBD8XmtC/L5YrxPzNAqPHYQ3WzmzPdrsd
a5WeJ8doM7cQ2AR/3cBWC3poxMfss6/NlMwgDZw76Go9rTlVkSjn9KvznglUodBvEeyLLy0lTFWW
IMLYanu0sW50d3Tyk/RyK98NX4MzcMvPwN/clDt/k9RO8pH9TEQfwbvELj6CuTSNprZpCwgyQ6HT
DQ5RzqPhgnPKwugVMBJ0iovSrCkSy3dVf1RnvEdIeqlVCkhNK8NptIcs+1qO5z4cnWAUOBHBRlqM
E9HGKGkqmnY1MXBrmHa2JHq6893HH2XoFywMs5BA6dAQKgEvDXtwxmAzxLssoQPRMPZlN4gmpYhW
j3EcEcqY45xBIAZdoKt1nu+jIXG7yBu093XvwT/af1RjvMeQk6zOZEjC0JepQ1ZPcXJFlA2ltZm1
c8D4j0rPm7aLEGDIE9DRnhm91fl7ix7aXn7PY29SnV7EGicyCsaXoE0THQw69NKU185/F6YqRevG
xExK1WOu0Yjfb0n4TZqGPbge39rS2K5vDy9uWp5emyl7tRgY18/UuMtAR1PiFixxTQAWXpB5hzdm
7uXq0RBR+vGqnRdCGZcR1eaYdSYcMQzdPkQbuXSUfX6KDvAfuupWd9IzfEjeeuvKcqMBUJWDPd8A
2Ps6h43Ix1ch1h4CL8rkg4ZEhSV9WmgaWpfEtY7fkq5y2bUSyVnXQdJUo+OyLpyy+ZdztZDALGFh
WV0n07usBue61X9i6GogYnPj3pcLGayPtasmrjXYhpF+NcnTHNwCmjCm4M3XgCAXLBnXJdGBRRa6
HAzC1ggVabAqtL7jDKsPmoJqje2NzbmL7kppt7453KO1kMS4JJnEXZfo1Fs0j7LhGfKGlCKPxDeA
P9owHkkL1KiYB2gzSAiY+o2ktZtc3Shl61SKW9QDJjdiMgjglq9J9rXo3aETnGzRFzAOCgSuiK1b
aNkU303tE30v66vIvbMWq8g4qDkls5+NVMP8NRgeiYKBfvd+h4PrZQ2mx5WilgaBgRDGUxlz7us5
ZqS7AYgsLdn1Z3cIwJsYur2oFCUSxRwuc6jVuVOoLSJxJNH9+hJNX/rkaIh4qkWSmCOmoY9usBoq
aZAAlD5FUugqjWOOn6MIXMH1fqD7B14aDMJIAF4GGdU8gQKclgdk+01qMc7O/GiN+0YEB+eeroUY
9nSpUdoENFMzW9/QtdYPZ9MX5BW5pr0QwRyu1u6VzqIvx8F+Ctufk35YN22RCszRMeLKBHE7VkrN
MUAqCTy522n+z/9OCHN+Jr2yh56uk9qbGPyZgZRjpwVf/ish7O2e1XXcIk+AdynuoVjdzJLhWJGI
w1KwXmzaoO61WG9oGkuxXkL9PQp2qYiA71ci9SrE+7PnNnNQMLOyShOqiaU4ZA+CWePuXb3HXKd7
5bby4jeQmXpp6+hec34JWgx4dqqTJHCp3MO6+AbmIVDZQCDbNOYD+YZr9K9RX7l1cU6is4JO4/Wd
47rXhSx6BhZPAilSw8SqICsov/mYYjpX6asca143yJuWEK+qsq1hZl/XpQqXmXESoV/kCq5HhJ1b
5ayg0diZt5jN9TNz48EzD/OuOPunepO/ytuH4KM5vq7L50YcC60Z59H+D2nv1Ry3zkSL/iJWMYLE
K0hO0ijLCn5hbTmAEczx159F3Xs+z2BYw7JP7fLLlq1mA41Go8NajUbSaX4z8/67WXxTQAbRVWST
ahoKTMRhIkmilYWef+U1w5KcSR52Qe/MQU5TgEApZDTwgU3IlLXJrbVDIjkVm4hKG2bV9HHvgJiy
f1uldFkTIbmUpppMFXc+7JNu7OFJpJ+row1fIDNXlku+hUcAAeZ0ghrxsXbzrfYUMbTJPSAIrSaP
31pbobnFm74JnuI38qayfqfftS71vhnbzMvWsgArGsvlh1I4ytjyr817SdsHWj+Z0cplsywCEyNz
mRNvB8k+mtToS3U+EePUsjDeJcE3TPheN/tlx/JHhmQbLdGDQXMgI0rHb1HWsGgwN8kQsKLIP4S5
1peyeMrQkAI4R8D8Iz917lvKCsx4mYGgw8YYE1AyGW03XRV5ZXEI4726VsNfzhCh8G2iPRtDX/KY
UUZEnQ3ZiEzvU/2KDm2YSHTEYJ/Fsgfzrl4ryi2e6BNx0lVRBZg/HW2oF6kf5nhwyn2Yu5mzv75n
S/BW4BH7o5V0GwAPQzh9Dq2UnfM4+uptdDByL30rvldM28fb+JA8WG7gXxe7aI4nUqV7wUpSdJkI
SG2MI/oZ1eEtVFY0m93ExRHH1KCGAgDA4+WXWF+lOsk4ihopxpPVnZb4NTCC9cGr+da0BzYlb/+g
04lAyetXra4khgKdUmfUjwQhsRu0Fppx1HENrGtx+U5ESad5cookHib0A7Y0eZxE6EbcvkmHlTnv
RQs8kSKdZx1Ht+YtpJB06xjgX3jI1DtrbRBmCQ0WDbx/Nkr29wQMNAOdmxsn7mFiPVUrRsK7svCH
/BXUkE50g7G6KLjp6qcxBuzQhv7TW9qeZzCBSTZjY5+7kt4EMHZP5gIYKlPGcLTG72TNOy7a44kM
aTUNtCqYFmoQ83s9NLws+7Sb/5rJ14KfpemXa5AEi5t3Ik5a1VrhjVoFUMk0363xh6a/EHqzmnhb
fMOAmw/oYyZKbjJqsDOmVi7mvavHwe3KzzBYscFFSz8RIK1ab4ZmVNgQUDXbJDsA4m+V1HDpHkF6
CJjH89WFyvz55gN9QAkdDkdrjLl4KsLmQC3040xtbB0ajNHdcRWkRbpZZ7vrDmNpi4CV4qBHENge
1gVCzCAGi4oBDoM82fYjuhAH/SZZy6AsraABbhADcCzo55V7ZcBCqRRlaMzHS/cCYO5xawI9vLG9
rsyCJaDPEcPZKOQg7SWXF2owAyiRY6Wuiul3wKcFKgOu5z8Qw5xJke6Njpb20BJIAdLLQ1EAu7xM
N6Dfea5RqiGo1VxXamHtQCpoAA5qRm0DHcS5aQBhOTWdwU5duw39vKp/GM3gEkVdKc0sijGQaDdm
dJcLFiYbJAfAzHFSt4uLd9FhbEarHugqvtXSFoH5EUONMDbY3PwZJ48xOyKZZYZK6gaOsHynTOIn
lYTvU8JjPzLaYxYUd0lM3nI0+7JuIrcBzwymNlPJhqCk+6S21nDeZscqXdLzcK+Bb7Itgtnh80/K
rEKLpjLMMHkbsh4UG8l0ZzWulhwy+nJ9LxdOG5DQ0IAwIyWqIL04FyUwiB7WSZy5mJDBEEXLAzcQ
uKO1MQlwU9dKs1YPW1pvdOP+f7QYoIqTXLAWZEplaHXmtt3QMTUm9bYp8nplnGIJpoRYGJTG0QOS
ADb2XDF1qoMqH1H6LcKtrh66yg/prVDcrNzy1EPCYVupB1JUrDZ/BI4fmh9htQ/ah2gNK3gJQO3s
S6QlTmIe8XhoMzd5reeHVPVZeiVIYX+12wQZyH14tB5C3/HbHblbA1dcsiTdQocYejhBlCfjM3Wd
DtyN2ZLmzv6e5hMTDdGYjfeqC+7TkM3Lf92iFkXOWI5A/cHJ/XownJyncLB5KbQsc4dhQ9sDmLrx
5/to6W6xNta1VOAiX7iR/78s6TVgRqSLiQlZIyD5s3AnupjVkatOd83kGcbjCISjSvGvK6gvnZlT
qZL/IwGP83pIgZiUJTP23mDHt7qW19+DwBlvnSYy7rWAWL+CfnCKDW/aWrCUqMGeq1r32I+pQFFW
18ClrQzqnmpd1bl1VaP7ojBaTbipQrUfYc2J30ccV1SDCauBpbpR7IIk4t9CYY6pVyoN5kKCzlop
Pi1pB4uZEZJtC/Nj0gPSKtFVYzkwVyWe26Z3oNqO+CudVsTMVi/7OHBPA0fOAlIE8JnOzyft03LU
gK0OKnVtWw3axqlDfwyMlc1aNBEQV2ESTgcnDh7E53K4Rbq6r3An9iNAE/ysD63fSle1CRsDPQ42
NGoDHwiXzVMKF2i7ncAcC+NJFq5VKL/auWSVDRW3JvqpAfwhN41MY9xZRgtqEWMD8Olgr3nA3mOD
/0PzOJr620fuGwd7ZErKdIfFh3gPjnU/2wFTbT/cjL7Ytqz1n/Vj+Szcf5jrxuz4/z5ObjcxtLxX
lJn3ZLJANm48t3SPjwzNbW/fim6l33tp80+FSTbWczgsZV4JAIjoOuuVSv2lAfflqVWi9OP6cb24
b9CXiCAcPhCUVRgUkwxNA2FBlPEcBqAab/ZYP9aIXP5ehG5paINUATuERMi5jalD3w40GRF3FS1x
AczTuAqvV6KupcL62Q5Jzq7IJptk8w6Rxyr0tRvdd7wOfR0MYw0bcRf4qvf7ul5r2yQ5ujFSkrxM
ZoPlT425L7RtkKws3RKoxZlW0j1tWjkp6h4y7Of3yJ/2nZd8x1jQ/VFzH6bdQ8CykJnHaGP4fHNd
u9UFlVyDNdGqLnWIbn/bL9N7d/8JzPItUL4PD9l2cJNiZQeXl3Oee8KgHRyrZPV6YWA8usVlnFq/
B/GgtzerpM6LIpA2UDF8DFyjr6jo5PJtaR5HfYVgVrXGbdKrDN0SKNeutRcvDUQCuYhSYKrM07GO
ZBl62iZ6+2UZUc7G0fzk4kfWpke9hosa05+VZruaGbtWluwm8KbyJHpY2b1ZxIU3PQmSpd1LUrXR
KmM2TjDT+WBPfVOp0m8silnnMo2VbWCZz2rlpExVo5vBipQPO06fMq0lPuAplRVDXro2ge+JJcGt
RvAyknyAI/rEmAPp2PjVaH6PxsNy2pG1Too1MZITCNq47LUCYpL8Loi9IrhtY+zAGkjV8gaDGRyN
SARhnHw9t32aRHWZZC5P7HjTgUwnpvExHscX2r6FIr2t0tYt1eitJcpGpNPe0t9XNnghA0GMk0+Y
f35iy5oWhzwz8Qk298IXp2BxyNLfo1/697rC3nqPP2sjq/d03/UsXrmhlqLYmTR0BpGzHYz2nQvv
eJ11poXIsjFBpPcKY2NDvq2in9laG/OimieSJAdo6OCCK+YYtmosjybvYdiyZFBZiORX1Pb7IuhX
qh4XNyJg8fHkAx0qmNswsCbppvCxq4w5fkVmZGBZMoxe1Zr/UL5BagW+Dv36QIa9OBBjZDaqKrCC
KOEm3wbUBtTJW7GRheZAMIWq84i+A7QDeRIGUyO2WSqI7lQO/NLDML62zqaajg7g10Hgp9mevQZJ
szQWdCZzPqIndsmjABSVFDJ1MNbmiafB1RT/dcadEWxK3ZvIfVi6IzyR8l7qbgr0tVz1mmxP8j3N
13Ixi/cnoHhm/F2844HRfv41VNRz9naOb/MbTpll/gqGR1A/KQHr9WcSAJTT10BEWt1byQ1qGAEA
VcpD2/pF/5FGfh6v3KpLDsrEMAihoDekwASWvmfIkUdJ8Xyw1F9T/V4QG+DdDqCVVqcuFyVhttfE
OKRBLvB/bRrwsCKQVPupl+/MLcKHDdAWjx1aQnfW5r1n2sa+jxi9U1i9bQGrwnL3I/QBJuU6bLjR
/GQv7hzwX7Bd8z4iyOhep23AHgsvuA391+u2unQ1W7BUk5qoyl0EiW1S14Nl9gjf8OaD5UzRg7MG
A7QsAxhnmoF3MV4854tfR07eYo47c8Vo7WyrvLVzbado9YpzXEjaE/iQObGCHCqcybmYPklznlLk
Vvpa0IhNvabed8ASP1RqmXlG1aiPXau3h2xsVOKOWSjerq/l8qvOtqEjho5gZJKV4aJVKqTJ8Ejd
gYCmZcPnQDyr2mDOXzBjJdRYWlUQBoMwCGjG4KiQ7lwtblo7SDo8jfoNNb6LjKnK2nTO0i1wKkNa
0gRd1GU4zceGe5PNEn2np4AhzzfAxyFrUx9LnSAoTfzRSLpzUDgWYcyhUVThhQlxJQO47Md7vs0Y
B2xCvrVBHJu6yCgfJ/dg/Rx3a7RrS5eQDdhSQEECYglZznMbagE8jxwhPqGacBhaPWZxG6+YyeLG
nciYPcipp86UAZc4ZAQOhiNBea7t9Tr8tLN6Lel1IcmZYUFgkCqqPjh30oKGqmKSLuqEOwX2NtK4
q9uZl9TT5rrdX4jBqQNCDAweTX4G/jtXCMTV0URaHDyl3PPuQw222ZpbXTLEUxFS1FUWxogkOUSU
eHgpwXEifoTmj07F/I4DGgT/HzQ6SdNKHssoE6N2qllcp7tmRm/DwfLHaHq6LmZRqxMx0hFuS7Qf
NyWOF6D+weBkVxUTyhupX6iyL1bnFeffJj9NTnPP0mHWeaRPZg9pyDQ06fvEbRZm3xA7h8Vb4/h5
rjLnl1ruwe/Arus5G4As+fRUSQaCmrGtcIFLJn2p8zvS3A/TrRrfR8/XxSwt56kYyUgypy8xEgcF
g+SZ1yZLc7c2PfBbT+YWUfOKUkvXDcAPjBnnxwK4q3SMzW4QOu8wOlu9Zyh8hyD1jA/B08jZPzRg
ABxURfJTR1wB/Nrz81VZDQF9KCSp1o0Tb1P9kfwD0v+piK+b7cQn6aNRlX0571D/NvU/9drTKjdb
G91e9K5/FLlINUR6YrQ9FGnU3NXbmgHp7LoJLLkizMEA/4bM5CUXhGVJgdqCpSHUMI4WICIyjOas
VU+XNv6reKoiGY2cqXSO6ABHW6NfBXV0FBC2EyAUMryO9IKzodg2IvHifsUfLUYWpzIlT05EohEk
jeFiOWh3xbHhFeAvbtRs049uze9A/YAG/+truXBq5/sDM8CGCt52OeWuNDyuMMCIFwVGxLoZzzf7
FY9oxqk+jTVAs6+KnuQiIAxvelwhFgDNJBsH5wJvoypAzcQ13e65N1mWsRGDDK/RTbM3NtlhcsUT
TRmg6soHuqfbVjDqERb7Zu2uvbOXknCnn0Okzn+SB0CfUqC7ODpb4ooX7ie3wY4pt+GNcYie1afr
a70qULpxeA/I9DyG/hFhmE9ijscfm50NUcNr4Kb7YvtzReJspldWnOjnXmXqs8DoEkjs0QfOFJa4
wyHePEzI9guQPScrJ3PpSXi2pNKxCdu+xzQ85AH0/mgcp86lLGE5E/emq/6X33H2RirvDluMQfoa
7nQlSlldYukMibDKSZ1/fUB9W+sb2BjZ/OCHN5Q1Ahu1cwYKnpWpnAW7BjobclVA4qdwSfKTwOJp
K+wOuCCthe5AIHIQp2Nj4nc22TTWTwfI7r31XiBlRHmI9+gGCXuW0N9GPN1myGK29c4cjtR+btQ9
cZ54K3ylSj0bSKdrs1eX533+VOoApMVG8Cv7TjWiYzFl+NS09qP+Scs+kL7oVLzSh1/XbW9e6TPT
AzEPAXsbImwVCI1yEqam4JOpQ5K6bZ7jLTGZDUvSqVhxmhd3wSyFWnPxCDfnhf8CxldBRIRODUB7
TYc6r78NVAervSDf/l4dWyc6aPYMNNPIaefOaALQj6BoqIb8vwwZ3Unn7nURF6ENdJkRlFG4RsOO
JrcEi0YxUuT9UJoqPkbjuZlAhYWyAOdMRK8W+YeVQ9If6RIMkuu2DIZmiGJMJqtC5SiqXi2NH52w
eqV8Dcp9jpDOzQDv9LnUipYqiJIRBZN6UKbEzhp3SDex4ongIam9nq4cwTUpkmd1rMEMh1Q0yBnv
rPF3Qx9i4XE6rdyWa2Ikd+oUthg1LW1cMLA0e7WOfiidKN+Ayf9LQ8PMyg6tSZOcaZY2DoXvbhDq
/iajT6MXUh/StVrU5TnFBiFeQwiAVhU8is+vCMuuHRqOceOmPATtU0G4Z47RmrUt6nIiZf75SewZ
DRQjdmnSAETO8bLW2eozfYEyV2k2f3uKZn0QYhCYNqggpHdInmYRsDkgCalJpJldpXWD7L8GpkHv
ATW4cuNdntlzadJzZDLbEIDlsIiham6MoKtZWdQRKzqt2aBNZWSkBw5TRula1mZ5Qf+oKcVSmDS1
DcqhZjU+F5kGOknKxIR3g7HilS4iYfBpoD2L4ukP3koA853vnGl3bSMiHC3hBIw0Nt6QERt1xU9w
n6HXycsc6vbGGsDu0sKic2KmrfvyipLxl5HJE62C8TcDqGyAjvbMtT3PPsNiBB+SvaLkZez9peUf
cVLcAF4wvVM7iAPsjp9YdzZG9HJ1FxgPVv8tijZZ6yLm/3tLPVVROnldgepFmkImb774e0WFyBcI
7dxX7Udn7V12OS7xpSIa+9BZqxF45PONHAag2ToWCBZp9M1SUbvc1so+EZzFxlHTceugIcTxbFw3
19W87EKTBMtnvy8DohQQ3AXiqFbfY+e/vPhWKrUL0kn0w+F8GMp+bADqQYotRYCYW+22y4xtHWKI
BFMkQRF7qjA2BH0h1z9uVlq+ntBe/r9Fkay7KWsuDAXWDeBgpgdPgrzHw4qMi5hr1l/T5kYxCylH
uU5SVRUJqhEyAM5ZsZFieqoO+451JG39sRV3eH6ulfYuS0WSUMkxdZk9qQPHtPRo59/iod/aYesV
omdRBD5q9I12KLvF5UeBCnVs/TaS6dbUvqUqxoXtzhPW6JnGdKwCsb2+4MtmeLIakuNSCW8HBJyN
awCcqVbe9HbXddt0/AFiOSZ6nxe3dnbo2v11uYsbjZ5PsHKhBwplq3PrF8A/D2PMyQO0S+wsu9np
DgDsRLGm3kVZ8Gvd0f4A7w6aJUvyW5hhy1D+xKHuqtENuhRNTZ3fIKdtgbBAM/UXM8y9zk4exylc
kb10k8/QfP9XtOTDzB7d9HT2YS3pDlFZ7g1r7TJYXsU/IiQfIno9aYsEm0ebAShHJlwIyJxM7Z9c
xokqksvoiVD1eIQqJVIgXrJDDe13tEML7bHaiZ1w3Af92WG0Z3he7ManfzGVP0pKplKIhvcpWpHd
KMFwEo39lNR+P2YrMevixXqio3RC7aBu7Xq+WJ1ob00bJ3+iuHqSI7DeK3XXJo//b1rJ566hBrqS
saSp5tX9LSFHMvy8LmLFAOWEShwHPS3m8FjJXwbjfjWIXPz9eE6ilonmDPjS8zNs1CaCVUCNuqm4
b6rnku6uf/9izGGi6wTpV0DjyaEOybrcTmv4iEZNjn1CmKHFz1bxQsxiV5H0phvqz+sSZ1O6uH5O
JEo2UGZELakOiWREkd4dlYdS2Vn5z6BZMbbFg3siSNr9nqo8wVAhYGad+xZQomaLYdC1PsFFbfDe
ByAxCs0XnTtJPymxaZRwQD2utywd9iBeyFmovqtj6TaTurJfSzEwGsDmticUv4CRf24PZpsHQZ5V
s1K72nxzQGtCN80ao8CiVQAAEqEvWIA0GWZSQTaJOwRLx0nqVQ0aftISd3ftanyHfBNT8s0/GMUf
gfIsdNjkaBvtIbDMt45+V4HsKP+lOi8aWbkTF/frRJD0auaKU/KhnDUDmgxpvBFYbsmnrrl0Wun7
+eKQkA0deV90H6BKifyJZH+ZPXI+hg1CPsFCF+MPB+IOGzKyaBexjiV767bf3MWHj4fAo277/lzf
tF56Y23LjWBYchf595UjcVmKxlV98k2mlP8t1L6qDFKDkvf+XfH5wdg1N/lj+gZgu5vpLn6L9pP/
mKjMeihvOHhJEZyvRIaX6cr5E+YxG5AkgltP5pFIqgIQHbSt3RF5wYOxHbzQA+FQ5zY+Rm8eDKZv
w5UOisscrSRTPz81YxoA+8CBzE8+uUDVe1Mfxgf1vfQ+wIfjjS4Y573wYN5g1XfWisVdTjdLwqXw
qKdGTKnooPBh7pvJ/WB0k63i9pv+wdriGXtM74AWtrbOs3ldmN/JOkuhEcfzNigSiEWd0Ct9iwEN
OwFtR/3jWL6Y9w5TPHJre6qnb8sVJ/U17nNNtuSlmrHs1dHAemM2YzOxV/t+2Hw+EdZuiKcd1Af1
nrrG1vRGlrw9txtE6GtAuYuPgVMzk8KpTjRVTwJ8AsC/NZhY4z9NbNgo7tfRE5vsvdjaB8NfHdFf
XHcbcE4ooWLIS46G0QMx1rzDutsMeHlol0K/BevejQ3AvjYgEryJR7RGxaWbbQKUuFbCyKV4wTiR
Lu96nWI80YH0QDeZ2fk6Hf9BggnAAwOlM1Bvy0NOhZJGMOcBM9Jp7KLb2I1XKxpLS2iiqQoNHqDn
uUDc1kTax5EKETXm/71yByfdfMJybn6I14L94nv+MrJw37rpq7O2gEsX7KlsyW7MWjMmLYBsmnTA
TnG58EKkDkDxeP3GW0wRoA9PwyUORNMLCiLSVVVSgvTaNVo2/aCsnim+/+OoV1mPKbMqFwyybv6B
BEnPxu2qV1qKjk7FS4YCUrQoI8O8xiOzfgzvyW0MfFPAxWBKkDlu8p+Bh0Z2/3NF66W3oo05XFDf
GOial+dD4qaLg7I3sLzaq50yJ/lF7GOXvCT6a2x5YXLozJWFXrzzTkVKAacdGX2IeeDarSKWPHY7
DOTdA43xptgnu95iBFzOd1aCCwiA0KhKxj6mu8NvqN1cV33BqC28jTEegxwt3qtS5BFUdRYOJYrq
A/mW5y7N7gtzi5wieNgArH/vrEWmCxuMzPY8T46mL/CiSfJ0fXQE0crKRZdgtx0oGtzMIO7wEALb
zHXVFpwOCNjm8XEk2ixLbpRKoyLqTBXQ6ii6b5xi/A/oOSvR1KI2JyKkTRRRh1AbALmAdCtZk09e
09934/a6HgtnH5wic0ltJovGBOd5mEDKNjaiAkImA6lQnvgt1AGnVvBxXc5S6nVm48GMFN4MGlJP
54K4lhm10jYVWLcPA8JD4P12JoDRGFcA6bJ30tsifL4uc2mPHADGmwY6EdCQIOnGjbiIk66t3NrJ
NiIo9qldrZjBUp4Lav2RoZ+rNVkhEWkCGUmBLhuAQRqVm4uCNcamarxpZHzywmYT8pXx4yXjmLnn
YeToXaEXVxIVRUQd9IoY410Q/IqG57z9fX35Fk0DuPugaMGhQnPUuWrqkI9i7LoK2FYvJcXIogGs
0xg37Ot1Ocuq/JEjueVQRCiHNpADvonEuDPbO20N/fFy2gR75KC3ERlgTPSAM/xcF8WO0iFQZ+vL
8scpDuZB1/y1mowWbeQm3418mjCvXYhjroX7ihofFGO0nph49nRd26/+dClQxKcA2EBHmQU3vbSs
mgnGey0ZKrdLB56ymtr1a5+H/MFOh+LHaIpBB1xaYWcMnHSJ19XCuQuTEGN/rZKULhya2OGX51sB
ygJ00CAuOQ5O3dusooTnLAIeM6eYDoyUYthGeVMei5A33yyikoqlfYGhLZVb0YMYTOsndxL61ow6
6pzDaL9GFMM/HsA/2scoSDQYcMUGfQAVQqPH93k7p6yCYnSYXnbRBkwl+e8+VPBochxd9Tn66B80
UeLlXGqtftDb1llDXPtqMZfWj2I+2MQ8BrjkAI5+vpW90kyjU42VK4gCpPBvWGIftBebiU672tGY
MQIzJ44+ufVbLZtngAKxUI/fcGF4mYWOFHSdiup7onNm1j2GjzVU07q/RZYA1/hcTtORHp4nyCRz
S9FAopYW9lhvopse3Sl5PhwG++26KS1cr2dS5gN8Wm2dHNFaKqTQuujvANlShSx00O/KVBJNe1XU
yVMCpihuo1MGRGIP18UvnlvQqQA6A81zF9EcBhFyrjo4t2gMOaYa+p8VcQw4/4drEFuNQbGZWh3j
ROdaWgPPSBFPlRu29n2hdh7GrEOMoazidCzEaRTzWMhbqGhlwDP9XNBUan1nZ7O/oyPxaZuiOjUS
QCmg6ee54ggaJ57rrp5qPSNOLXy9Ffzl+pou+NyZTW6+UXBngbLm/BvKbozB8zX7KcRLXfu7Ar6A
afnDGn7omhzp2qpykRUGmpRdTU83lJRH1Qpe49Q59GDEdq/rtJB/gjK48x1Q78zx97lOYTAUaTyb
aZUjXWg8x2DBBsdp14NZadxcl7Wk16ksSS8zCPEWHSFLoQdaba2wuVX5MbXXUM4W5aC+hIAe6UI0
JZ3rFHfw8BOYVcDKpwO/TUfobCm19puSFoM3xBLfruu1EMqAlA3FRfhROGoZZEAMSTRhjg5HPcMc
mtE/Zf1aomzhOJ+JmFU+8SZdY5Z0pPCrfZljxlTbUG30mq7+B9eIYXmMPSJqwTirtHI8crR8nI+z
WX1WmXCH4DlWfl1fLW0+qhd3xIkQyQwyHlo1+lsrt7S/6i5qwobkXah7TftmpFvLGdC74fbNXUu3
aNC/Ln0hk4yFxJtHBXKRjumx84WcAPUj0AOHkJrUzDZ3IO0E1vRdgmRo6NXdGinb0i2gIa5Gd9zc
ESPD3WQdcDrGajb5ot8HsbnVhuE7eipuct4dTVMArMTcW0b/el3LJYucMZowgomuP7jLcy2LgCsJ
qaFlPABfR8/vMGn7955/HjT7nwgpMEy7ODPIbCqWGj12avYUh3OD69qM55LhY7cAOIbklWnJ7IrI
XSXgMBDwhRX1wKq10YtpT7PRu75g9pJd4AWEaGBmz8Mo9/mKlTYysrqZV24bamXOUooNYxVAcjw1
Sypr04UW2ThdOTwDzLO7K9I08VK9DPCXFHwki9SoGZmthrXO4qEpbdYMVe6pVqWMbhXGAIwEbdut
ggSon056sZ1hDwoWqOpwDDp7OphoSn4bJj3G5DgNyrcmoJnvhBogQzGWEB37upoeqdkXL3VMp0OH
Xjeva4rJYcib2BhFnRr8U6MoYsABEiOzGEdy44cB1sbOz/U83ylCox4fwuDB6fUSd6Vu95vUHIRr
FWa3NcqBgksL8zgoqYQPgH6ONqpWBqCJCvZJruh7W7EAcz8ZG1HY42bqC4o2NTreU12dMPihmEer
xGuLhWmbZ74hEvXRGIgAQudgGrtxqqfXsSJaxno7Lh6MCfVxlg5hEzAQw6e+Y4Xdy5AO2rYts+RD
4ZHmjm1E0HOkBGh8ur7jS29e9FMhqICjw6iq/ADVKRh2UhsPQ9U27WMUlMVd21fNHiTQ5ita24KY
VaIdvEIZnDtAuMaCDfHYrRyjpbsKCIvIwyC0AFCV5AwBIBirQsFXNLHK8rFzzf7ZcPyxXokHl+75
UzmSfWMBjXHIkH1xKg6y3U1OE8AQeWX/3HXOytKu6SS5BvDhpl2TIH5Rs4i1AC8K0euc+WW9Uj1a
lANKOPDuEjwEZV/ectoYeg2djCb0cuFV1m1hOszWdtdNZcmbnlqKtEcpampFb2GPEH8dh8R+SkS7
vS5i6Z6Y52mQUQJGNuClzt1Pj2dcbSIDiw4/zZ1agL7lGHMJASClpPlnjjGeIHb2BVkr3y6ZBfBI
kCmD6WF2cf75SVxBaa90xryEQjvqkZsrnOlIN8bpDqW5fzCLU1lSyixr4yGzOyxjAfRzBsrXbKMQ
9aVJy+oJrerGv5ysk2hdsnielWOd2kieWTT4JHj9Mo7Wr7pKHdbn9tP1/Vs2xT9PA8nkR6CllACa
mkNbUEpyVpHEL/SXIFxbxMsNw8Dz3HeBEu5cz5HilyoC8Sc4ezNXS5EW718MNK9w60kxDSQJV3BG
L5VChwd00pEURIZcNo4oyDo6piYCJAdQAr8Vzcumh3Z4/dulA86INkNgAGvWxCDBuQmOVg8IjNya
QRyGx9j4BGHcbSEcryRrreMLkedM3jSjUsw51YtHZGlykgkbooD84w3toTOQadpRXI3mjWa5w+QT
QCbE/Uds3+De/Xs9kRTE29EC/hcunHM9aYv6c9EhqFZxI4b21nb2mLBHImiNs+HSXeEhgm4MdPyb
Js62ZCKOEaUFHSEIsObuGLd3Azcfr+uyLAKxEkAF8SSXMUD1XK1C0xLCLUe+RySDSkVX/LguY8n6
Zj4TwNAhM33R9MzDNnLMANzmk/XpANTC/qhKcHb0K2IuA0x13hIVlgdLB+7d+bbwNk569Ltitcyb
vKS3mWl74L5d2fw1KZLvAypRb2gRpKDbYDtF1TG2zJ+ZyFZu+cU1w1Q91g2wNUBoOlemiayY5h3E
cPIeic8hDVhZe6tkuguJdSza/+RgIOdcTkGa3Ip7yElF7Snldhq+G/lhCpHNIwmz6F2OCevSTf++
D+hcrmTaekkRzQazXLPxQdbnio7isnL8bkB12XhCKOX+tRVSFQ6QYCR4JimWTq0YgqgZmgQxMjVd
PiCDi+6jwHgNhpWn98LWnQmSbhACeiDNGCGoNtLsGUVCfQ8kwfxmrIrviR2uDSJfvndUFCfAWU+R
UcMYqKRXq4C5VzPgJOoieVVLJBN42zIw0THEo7cGgAUCU/+HtcRjGGgPaEJyLrAlE1tTnChuBdqO
idt36L4OPSpGFpR/XX/BPC0SvF/4r7i5JOWirq9Kx4brAFLPwclEyIgGRCADz6S/t45T4AdJEB3V
ousTaDQCxSLSXzr6aKR+VK31/C7dXGcIE9IlOQQhGvAyCAom4SXJ5Br9prZ9MroFOWhIoBShWype
DV7JdrqJjBXjXHBfVAevH7YOU36WnMYQNJ9xQQFwQcE0pCmJr4+mr+n5ShS1ENycipE5jQKz1VIl
hRgeohcr+N4b5bOp5l6ja7u8WLOSRWnzDTnDnALjS3KW0VAOSu9MUAr7pRb5jWp+RtEv3tVeiNHM
65aycGMiQY48PMCjMHf9tcEngbam1CqweKGaEYkHJTOOdvnfdQmLe3QiQXIgpTpWPKOQYMedK9A2
MWnNk5mkm+tiFhWxLAwUGhQWYUqr1kRizDq1h+Nw+KNqD89GtPKsWzZ2DDsB4h7Do1TO9ecR/neW
WzD2IXgKZtTi/MUGwoBZMOdZILXfPdrmrf1LxbtSZM32uoJLjhhVSCRA59gDqfHzu02YdRlY4yjc
2LmPCV5G/Y+o9QN1WvGGSx7YAJ7QrOb/Ie1LmiTVmSB/EWbsgitb7rXvF6yru5pdbAIJfv04z2am
Myksse7v8N6lzSpSIhQKRbh7WCpoCpd2GqPgippA8DfVyAnTKzxRmk44ABJn55sevbKkWLtjFqB/
wEeBHY2+EAbEoOZwaTMfOaV8KjuCKfqqR2JnJkX3QXLtUDHjRLvWdEc9fjIb8pBwwR0ji5Vdo3N5
Hxb1ztAbLahYDZUgRXu+vuuT5cuiMLpUCC8TMQqCTvP6W1MZCk8GtMIaji5h66I6G9VBVXyFoKQM
9lMXr/jx0meenttA4uBJgK9wuRXgixuJ2UTUhbqIE3afhKCsNYJvsPKZFxd2ZmeW+Vk1iSWrlCCW
0j8zcdfTnWwINDu3lX1SqqDi/3D3AfSAatJ0elB5vlxXAueVQh4jNbdSFJOgZAGoWNsoK8taijbn
ZqbtPYtnOmNpq1jYPtO+46R0GOaUWPbTdadYOiKoGOAzTf4KPMWlEStpCyBzE+oq4iaMT0WjOxbZ
AtPDqB8P/7JxZ8ZmHyqWm7It8hRRR5eduj6oyabNq5Vt+y5MD20GoK3wLJtUnPR5PRvaaVDP0RDb
6rp1jFhzuAl5BFR+HC7SnVqGgcF1ANpRITHSzFUgrGrQU4axXz2m6PQ1d2rjt1GvjXZc8lKkk6Cg
A/8Dxu7MaxDmQ57GeNBRRjwI8uOE/86qdlMqz3QEl+RUFd71b7vkQCh76pCTQqsJ5/7y21ZEYtBv
zPFt6yLd1nKuA18Si1Op5ea/mMK+I3u3ZbS3ZlFPhx+F1MbiymY82QOkEYX8ZBL+eH1FC0hyEAth
BYNFIDb+nRsDebACgHa8WKmxIVn83LPk1PZfQ/hL43xnxQyt8U52oQP4qCTCN9Sm8iRVdnqjW6Nv
LSU350dntuasjVpMb8DRGSCLR8CcxZi9uDyy5Fnt/yWS/jk4cwx/D3AdzyOYipT3ytqK7L5Rn+pq
d313F+P1mZXZtWzaPBOtASu2tbOr16G6xUyQnq9c/kvnYGKZTFg4GbKlM6/UI/S1kgKvsEiLPLv7
klEUhTXSYs6zlAToAbvWsJaILh0FG+UHG9AnlMHmRyFJS7VoCCIPsnjfBj4nRY3eIvfXN/A/zsr8
ij03M2V2ZyGbKXXaSTbMSOhWPneZ0QNo1SYs9XuDDI86BtWFARjo1HAAf+gKr1Ls/gdiFQeqQ4kw
U87qc8lFSqCUD5YqsRfRKcmkNQqYFAYSAPYTDDGESO2mJJ/FMNoPvdnkFSoBivWYhql9L0xw4/si
bN9r/BWI/gE/95bXltiwGPjGIJL0nkHhCSO2nZhBZOq+4ah0eTi0rXDTtC4tV9XkLOCx0KjPgd5p
A9LmpsPHUfPahlR3VViPBQD8OZDKXcWIS4RRBTVE5oqIYQpkq5cUJO+4q2wIH/H6xm6YMjqmKegv
qSPJ2yBnEOpJCPSNHYxOx6tK6FDRoW0dda6eVqq5z3qieSqJ5Ede9yI9dfpg3ilxYQsfc5k5OixC
zW8zNek86H5HphPrmBem5xAGxSRKOXyJK1uQU1xAKBB4Mo3coifc7OKoIYFIe2QHg16l8kanNjNd
e0jJM09rDD/tuj7fKA0rg0K3KhqkNmsh8ZXo/ADRYvEjlOO0c7mQKj821CpfiaRLh/DchWbXRDPy
selTHI8CUlVteNOFDwRFHyt7uu6rC8059MMgLm5PIyKgMDYz1KayHitTgXEQt7TcxsRP5WCony1M
o6zSQ0h2mrS9bnPxFJ6ZnGU0AiQFQiVURBpotFdqDQhsXN1H1fh+3c7iHkLpAzpzkMjAmb88hnZb
jz3NYQcN4i3HiIWyTp9TzXyoOr7yuZa38Y+t//797MiLgfJEmUrBo7lVrE95uGd64g7WD73yx9Fv
s/u0WRslsfDImMB1UP6A1AwyCWsWqSFmGjVQD0eRzj5F9V3JT434GcU/BiBXjGDAgU2ecM4dTB8E
7dIpVS/J3lj+eX2bv0fyy1+hXm4zpkVZIYvxK/oMDILwsRkyj8rCDSd212ucuMlaO/K7A8HihDmf
Xvgov8/WTQ3MH0xiRt0M1P6qlgI9sXY8XDOzUHyFHWRqkLoyIbk0Vw0KeW9W+VjiJuTmo27390kf
N1sW23tTS0qnUDPuxhoeeSxpdklZ174FTN2Ka33PLxTI/oFSBBglZrjMRaxGIFOrZKrEJm17Qi4b
b8LC6jw2SMyxxwHVWCNW/z4qTCs3sbkKMmf8gMtvGiqQLVcyGC1qgGG/snhwtAZfUnqXih/9cIMR
k8O41rdZ/KxnRvVLo3IR5lGjw5GEMW5TxXxjcReU4N1f99eFs4rFTS0ISBpjHtm86iFjcEhY6i3q
AZBmK4qbxn4qkG0UYGIAjuUX7akI1/TDv8eiyeaErMGW4u6duWwBuIbdNXDZtvhq2sxNMVYgBB1s
DfO1uIdndmaHMYT2zoBeLGJruy/zT1b4Cl9Jb6bPcJndXC5l5htNanfQo8RSWHM/yqUjhrUBHmub
NXMES22JEVMsIoPAOm6KXZZY9yQ/WJiF4Vx3hsXgdbZf036exe2islK0WLAYat1K5JfUms4odhqe
LqFy5ErotExdMbm0OpyoSbAfQEZoUV2atLW6E9xChVlluhcXt0NyQ4Ei19bGvS+5wpmd+aQhHrfa
IMewEyv0YCrUZ6B0j3nkXd/BNTNzzxZ5r3cyzHQY921jREhcNF5VrA6amzx37naIRAQK9BCZQvpw
uW285lUCnDV1q4SDBBTxUA9U1iUDMI1MK04YlIKamVVLN0CI9b4GEZoPixf9QW0h5+zwBkKff79y
6AqCJK8hLuMuuvxFVW9XdiJDkzcywUBoirx1o5qHflcpX39v6Xzt096ceSnRGh3PBKzdCvvHMlR+
tUT3SLnyrF46C+dWZgdboe1YDSG+JOGvNqscpcTwuvoeaIdYHpF6vqFt/w/rslBwQiVkSp5mFqMq
yapYRYk7SawwSGvZ2JeQ8ERvMzdWPtZS1Jr4d6Dj4yJFsnu5hazNGWDrMNV1GpR+yruEmu711Sxe
LOiG4SmFdBps+9ly4jBLofuAPkctOieaSElbVd6yPtCYr9h3qhk7rPtr8A0YuYoGqXKUu5ACzmxK
ki0PlUBxGwwBALIgFzIOu0LXfZOyla/1vUgIUyjTA0KHNj7g3pdbSDK7bsZEpegoFs4oeWMfOYr5
3qgnyve0eb6+m0th8tzarEpICs7GooC1GGVji240maGu0jplsrKDC6yoidSM/yB5DRTvnEojjU3e
0mldgyF7lsECzS68BGLOrJXclCgeH14xR88danEKcxKE6bDiOUtrxQ9AGRmKmJP3XO5sUQCDJjDk
AXPg2iAsfnZW7BUQLpftZOUbLp3xSTsUxCt7olgYl5YkoN5MW4K8t51qPZRKRt44IVcIyDKtDqky
c2hvjSTikLVBexLPQeSI//ATwKZDJoTu9OS7lz8ByvoWhaboBGm57S0eTDrM7M6wjlq64yJxCGlW
zv6S46L9gzHzoK9PXZlLi5YZCaXNk9IV1o9RQRZ7V0BMvVVihwgvav+e6YEoKuNdMvkU2nezr6nW
ZYWJHKAPqJ1VH+pBt/YYowGAmtDTxNdQBdkwZrWrONvpBpzfkCDjYtwE8KcYVTO7IY2kx0Izguor
DR1N4xiQ8FjbjqAfxnCbZGAd35rmZqxZcP2kTtv33S6qaSaG3UP4bba9ikU6PYKKlcukH5KuHiiq
IzRa61UuBXAk7KhRAKCugQF1+RFNSGmrBgSEXaLGTjNsyvJOpPdmgZraJja3cntU1WBMdJcjl1Le
C3klz1loKPzXycOE6enFDTbX5Q8oR0XObEkG2HbTPlgu9/uDcjB31NG34REDAiGoIR/ITn34292d
zAI6goIgQG3zlwOPwr7gmg6OTW29Aim4VUrzZMXG2vKm/bv8ipd2ZjmGYpRW3eSwE2PefVs/Q2Nz
Z4L82aoDLjIA5qWN2nePbQLVOt46FUtQoM2fry/2e3i6/BGzj6yTQkm4DPKwMWi3XRi7id76aa4f
JTPCYHTLR8/GK2H+utnvHnxpdvK9s/yqz1Ro6tYwmzUaMn7NqRTiF2sKRGuLm50TlAxY1Nuw0uSu
hWWIZwD/Ne1tCH/k2SEUa2+b77fK5apmDiuXZlbHyB3dRvdj6HTHLrVf5TUBuUUrBkaYTRqA4PHO
PhnNYxnRDsQbDCiQxQZzdXgH4ZW361/oP2rXN/c8MzP7RMNoETw6YUY/jW+kc7RPwPiR6+/Zq7lj
99WDiWTkS1o7Fd9jKvZwerUDojABc2c5TxKRlmBEDE4feNI6QKT75jcxPaLe9qVDck/0qLZtr691
+pvflnpmc5b5RKzVyFDBpiKCLP0tjM6ZMpD0hsVrJZfvNyMwuhOEC7xwgJ3nwOMyZqRoWhx6wzo1
9NTFp0a/ZdWLNt73+speLjnKua3ZsjpVGoeuhC0dxNXY9KvQ08vKkfju+vatrWl2/SaKnpQmWMBg
yuagRKMPUP5KTDVIKXNMqrlmZ/nXLa6szJiBNEcedXUTTbtY3ZbRF+mfkzF17LUbaMkvkJ6Bw4Li
FVj8M19saC5ziUAfxiCZY+U3Jt9Db9OBfB5YTtdXtBQQz03NvpXQc1F2Jkxl6S4sf8hkZ0Rf/5uJ
2WeiZQWmpQETXBHoq9xJ1c8aT5jrRha/zJ8tm9dA7BZzLUNl8rmk09HZoA0gxwYQP6Fl3ip2uDYY
btH3NNBkoDkMbM28tmOyymowyQX2hPoypmmEfoDwGj4c5Jw6Q6u9mvbfgz1xhlGlxdMFWdG3BMFG
/yZqeAjdjbIBYhEXCXRfYy/XH/9hL8HgQoYJvOc3yHNUKg2IwATkW8p3OUqYaDPYUuRWa2IsS/ck
ojmeB0BIgEM6uycTrqdtO2IT6/5HWx2A8HC0ciMwYqLx0ItUxIqzL56rM3uTE53d/kVFI64K2FPH
bckdTfUi9k6UE60+ru/ggvLTRIlAMwEMDBPP9fkJVhOOyI4t5Cf7BrUI5TXbVtvk1OzzZ8VtJQcC
V3cYk/5ld9vsUwpWzC9dZufmZ6daa+NWtifzfVDedBDNQHX1Mz9Im8Rrt3HpXjf3/eyh0gK2Exjv
ABRhot/ltqqFBHXUJG1daEsAQcvZKRy9QV2J9otWoD0MRhe2lcx7QRhca6jDiNJbnW6FcTSj50Z4
kv1yfS3/oc8v72QNMp8YKomaLeA78xf6wJVRFCBwQcpPchJfxf/bjXLQbtQ9VDgjp9y0miOjhOXE
e7JLPIzwOSRevfII+u6p+BWYkov3HXCTICbNtlS3U8xVxt/OoVo4epLiFFUQl3dVs+Kp0x/6ttwz
Q9Ounx0JbkUxGo5YrtB+Qpmo6DGf5XNlS9dszA6D2csWkzIsRr5nx9o1d1agbXpsa+KybRdEm9it
/GxDHeQIXuobO3lj+fpp7X21kFlqKLwAmj8xU6aH8+Va9WEMuQzpGDd6aX5iZjVE2W7NTeRIX8Sn
W0imnJT9sALzXkDeXhqdHcXEsEWiTkbZTyDLPeKM2+aYOPquDaSP5mbYXt/spb0+X+PsslWsTI6l
HubS4Qh9BrP/Wa4hFtb2cZ4FdZWq1u0IGy/VzjoRp7iXHEV2wuOrjaFP7KSc7v+nRRmzeoewu4yp
k0F12KXGTpM30lpm9/0quvhMxuxRPBQlCcMcJsij9or00auc5IluyIo7LMmUnvvgN+lIGZzybpi+
z64pHQW6eK4S5IH+hLPgl7sh6LbPlk+daJM7YbIqGap+z1su1zl7XUVmFOrt5I7cD934qN+wIH0v
fLyuDuKh3zKcQYKzKO+S3c1vcafeYv6yn3yGcNS1yeurezELcqVMUy1EfQznsfM1Lz6mAYVYfmD7
kAv/xKjjF2mT3jzGJ+6mm7W310KV53InZpHPNgbDyKYvMexNP9xYKE4eBl+BduDXEfibn6DL31tb
e+VtNO3vPN6ilTTdLiBAged3GYMqqR5kpliNSxJ5k7Pi0ETlihTuUgg4NzGLOJCBk8UkGeWCiLyt
qmib4LTUHV0B9y5dUbicQBK3yMRjmZUDiJYz9FORjZbc+JHFBeopBQHYNDYeOGdWQA115SJZOqMQ
3iDo6UBZGJfz5d7pQ2hBHmJ676Ggm0c3o21u+t6Px10M1C+YyEW2EniWco4zi/MxT2FtyEPXT6+j
8iUqa1/UyUdPpxmu/VoteelgYnzgRL23IJQ2v5xQQc6ScHpQgDF0yCL2YBYZZtvV5pPg4UMHHSiU
7J+vx9XFM3BudOYqINDUTSEjTyTReAeUnWcW1k8rHV2bfAyY7pBFSTA0OBrlIN2bZXsDmuRGJs9y
Dj1rvd9TgwRVFj1c/1kLnoXqPciQ6sRp+/b8LY2oscY0gYCoBCDOKYV6J6k8Ew96a61LsoD8Qe0e
fS6UfBRMe58/QTBXT7bLCrlrnGJwCERaK8lT+sqpkiFI8LAnWqmAITugLDQ+UCP1ry918ayeffWZ
S9cUOOqwwAdQ2BiEXXMjeOWWcb3yoRedCysx0RfF43H+HAFcG8p0AiGhEB8mA5JoiFw5dU35bhTb
lkjO9VUtfEBoAU3v1InODPmmy4PK5GaUUwuryot3ptHAUur7YvxNe5BijDUV7MW1nRmb3dw1RABJ
3cNY2ELdhWbbrEU7zTXjQ8t2Cvpr19e2+MXOzM3CXgMgntE02MoxBOq9534K6WCRSCsPgLVVze7p
DjIOUh8iHAgMWJG0HxjxJck/lPS1tw5E+nV9TYth7mxN05rPHgG9sBs7abGFZa46SFe9mv2KBN3l
4CX9b5Zml24r0SaRpxe/SX+XEF+VVCdrnyj0qa7bWf5KICFC0gH9z3mDHpIBOkkVG5UFTXcA+7th
AG7Ebba9bmbxNkes/n9mZl+pxmkzSIU7sGKZ7IVlomwHHmn+dSvLvvDHyuzz0ATCu1aHxZjtESJc
gUbeer6r2AaCkLX1ft3Ysi+AMWYBTotK/+zsYvLwaIcS/JtZEqbM4T0I3pgG8aWYqiuJyuK60CBG
txboKDzqL92uNoWihRgihaIghIHMB61+JUJyxhJqMIqrrIHNlqISytLAeUKTAM3T+TZq6EcbMUI9
bQwna24aSNeV1f3QvzX6X8t8TCLQqNEBbg0e3ByQTHWk+NBfQkUkUoxt30TIo9U02dDKuMshIvV0
/ZstuSFkRdDkn7A134aS9rQs9YJF0BlvUr9Qo5shEsF1Eyj84WvMMlcIA2EsKSbXQXV/LtWYllYx
GFnWuhaKW3sjTeN3EmEcrMI4QEO5mmVPNJS4L2tRuZMSrfjJSst0ey0sH/vKip9CIFnvo4G2fkYl
zBFMEwOFHEs6cq3pbzqmcOqgOYltqrSs/imson3LcqG5RqtUb9CRt2JXKJXkhlYpPmVJMh5acNJv
mtwOAV8t4q3SR+Ir6cxCuxGhHu8iMuVp+Sibv03BytbT8ljdVaOQfB6N+W6UY1J4zM6M8KBncXo0
KvQTnEIUBuZj9EwdvEEMJiYoSDpmjGVmaauY5KaCNRuOhR77GL2lUaeVSYtnBI+5n8tm7+Ml2f/u
O2G3mAecAhdtp52tuSEf6W5QNHFIFak4tnnBn6xsrF5aqX6GquodTPVbUVJw6gd5HHuHERtKX7Fa
AHQWqloAFn7+0RFmuaNS5Q8d+qPbqLUV4M9V6OxRgY4xJGKTpvJ1M+O9OxSyCRmxXPPNVE53Sk5V
P1cmlrsmyB6eJPm0b9qd1PT13oBs1W4AZ75Hz0HEoF1Av/pnFnZKtNfzMXfxqytr3zAzKf1abwh0
Z2OhusWILXeQsoWIF1TG1IO8ySZF6KF61JskRfKa4fYC3/6lqJrBYZJtB6IPIfVZE7NzLL2VPwQI
GVAwysvB9HQ7EphDA3pLAHxAWrl11UeP3dgy6zHPRTe4vUHVV8pZsa10USmuCbHIgCvK8EsmEdSC
GqWq/ALKcM+DjW/mKTQ0SwAidNhUGyN+1SEtbO31qLafkHkX24F1rRo6GPKsnUYQ0WwH+r6mtaVK
x45CxYTUfYv2AsZZTLq/tJYxwq+0rdBwoBY09E5JbTI6XVKhwqPxsg86SvWXpIgyDIDIKd1LhSxv
qzBrtqKGLo7VjEC8gsmj49mUqYQ6WRQ+GT3mWPRCZqdOwySyGJFs38a03oYSs48azxMVtqMs9YjM
oi3DDIUHYPLHncbRUAWeNVH8MmTJRhcjBJMqu4cet2HwyKty0u/6JgMYRyQCAxegPfBbS/ooddo+
QXrRqwJzMCMRHjVJyh9lUvIvTH1L/MEeMdWNl2xrAZT2FUsCKn4itcZDRtMQwkyGdl+3iuQmBerg
joY1B0bdY8DMKEXNB/jzieqQoore1TRFL6tKKovfhZQW+ybModRjySy/13lrPzK1ju4KjQ7vfGgH
EsiZZm9GroZ0OxKpPcZKTnABArXkFywz7yGKJncet6RcOTI5rx4MidGDKpnp79JA8gQGk402oA7d
Yx+8WowSNTOr54+MU4y0gPDs3hzJ4EGNO8VwTIUMK/f2Am0DD2MQ+qFajoIjmAyXFxy3SWFYLaZd
Yxyi7EkjcEkCY+KJ7dkm8XHrPRv1l5434BEienZOtv8cotKj5Qkyx5/XA/gC+O3yx8xylVaWqzbK
pjsphxR0/wSpHC8lH0Jo3thFv8v6Zx0ZxzhEOsaYk6yCpRafWue7Mbt/c0XKLSqmAj5P9yntvK7G
jIZWdZtCB+NN2epQoDFzAOLQzgUd+3VlA6bMZX6B4WOgWmFP8Jpv6D+pTiGbjwvMbD6zGIjsNg40
2n50+Wspg5nf9CWQ02Xk5VXs2JVYuaQXEitQWCeQAejxIF/Plo/55ZrISQ3zrL41QI/HUdn3dE/R
sV5Z6dSG/rbSM1PTTznL50upGwnrGswFqmovsX05rX3UN51Gdof+xUw2It536kouvJDNTaPK8boE
tlFH0n1pNAPdOEQ7D+kV7kFj5C+gRG7HUcZAQ0rcqskepOHH9YUuZHQgfEP7AzqweNnqs1w1jiRp
zDuYTNrE5XrtRGoMcv4uzKH9uLluayHHgjSrhdq6gqwec/Qul9fTuNUrbUChQPsJTLpDmHfdwJJ/
nBuY9vfsoyEMAk9owUDH6gSzy/TihvLwLU+zAa+lvF4xN7nb3EfArIIILOoe6NnNPpdupLjCjRGf
q39s+EucvkbmSoVwccv+mJgPTowHaagkDhNCE54poJq1Nv13ZRHmzAFoOOrcVGGhaz6tftuR53/o
UUM9Eh0wQNcRPMAlvvws2igZQ5YpyK2TuHCsDnc9ZAYkRXmjanXsY3Y/xrFT1XwN0bB0noDzRr8T
koHg/s0+UKblkEKS1dbtW8UJi0+58JGzSTE4hvmTkFfqDYvXA+4pSHxPhTdzfnylQgwSeCoITx/U
AxUmv21elRtkUbvyV82cYcXekreDIQW9GwJaBU7U5bbSru5abboaM+WpLqHf+ymRg1iLhEtWQDYA
ah56+gj7MytdjAefrME/UnrbNu4QCqfWkEL8PQBPA8L5j53Z2TUqm/Ekk7EaTFuQS7Jtx/xYIlHN
qbzSsF06VNB0wUgNqNGhmDdzCyE13EhjuAXSjWNujcchW4vkS6cKqlSICtNzGQ/Ky28z9LKOVAGu
AO525PQmBRVdJCFkXdB6vx70lqZbAIeOs4UyNKTD7dnO4blRS0ZhIyvxxRsePoD5Htim9nV3PFSY
pWY+hgHxyTP6785QOs2erhQhFhd79gNm+8ntJstzMv2AHJLTYk/pV7amuL1UZz9bJZgjlztqQ59E
ZCOMSFuk/bV/Knz2iQFumzwwd+XP8Km9468YIb4CzFhqPsMuZDPAW0KNal73NYjeNVRCj6ttnI9x
ixkryUesuNHusZYddVtk7ir0ZHKO+b1ybnL2QTUMluFZiKXKbr9TtlHnmXc9CKy+4krv5lZ/SPfq
jXQnb9c6uIvZ9iT5gNqeDdbKvCGlGtUQaywEtXMjjuozSkipl2zCLXAFGyiI1xj91Wz44eW6By+e
xzOr07+fXduDkne1nU5T38VdJhtOqK6wViYH/L6hf5Y1OfCZgdHq8TaOYKA5QnWvP6S/6UsS2GBt
/bq+ksUr4HwDp2h6ZolSs80SHRtYYGLqDXujx8SXAKwMjI29Z5vs9bq95ZP3Z2GzMBPFUdIzqFBg
/l7jmYrh6JDiyfnTdSsLEjIazsAfMzOHxPu4IkoPM8wrbgxHdmv/DbQmeRc+ysGPdpusLGuBHHZp
cBZRdFMkfY852K72E4De4jTKrsqd7q19wmwsbW15S7k+Cox4V+j/TaGdvTF1o1RSUsM9gOBnb+1G
fQec5WTdGntjzT+WblPI+mE3pwQfj5hL/2jTtrZHKH64qKw9aI+9B6QjO6Zv1i5+AA+tO1gB+5Fu
1uZXLx7sc7szvwR/T8sitERd5Wfmxy/USwSUIR3xAHy24ao3+kcqOTJGyq6NCFn0HQL9cB1KWYC8
z29CM0nquMTYB7dL5Xrb0gzFaoMNgyfFqbSLS47ljzUaQZVmFIirlp4+jrXcPpccbLKwUMS21EZ6
qppKLv3rjq0vxIXz3zbzazZaDYVuAuIC7V0VwnOlxIPrJhZdGcVeTJ3Cy25CNF5+8VpOMVnRIshr
Rh01QO1Rqd+5Gm+zoncrCnRB8VVV8n1vxCvViuXF/X/D82HRcHerTQZsfJgqASdxQJV8s7K4RXf+
s7j5ZJbYROVvotC7fF8dwbRF+QXXpPyMYY3R11E6jT/y37KjrTVHl+L52Z7aU539LMqysYyVyjQw
n5nKL6xSt1HYbkYCDBzRMRq0jlyrNu/aSn+/vt6lcHtudxYocq0B8kfGlhYYx55/1tKeVM/XTSzu
qA4qnILxIgqEAC+XRutBWCTEjhZAFKB+adyawJPLb9etLPrGmZWZ43eJpGPo+/Tdkl9WtevWIPGL
WdNEq8PjBFzCb7x9mmK0cRIha9Iw0xgisLVDbuS72jN/1oG967ZirTO1uCI8MZHXT5yz/ypnZy4x
mhRpeIkbo1dfJH7M5JVzvPjpIYkJctnE6p13QxtwCaCehAV1TQnwsYBI030//r0gNx5zQOaCB4k3
HUppl1+f8xiREOIs7tA+lNyvh7smW3k1Li4EIA28S1C5kOcOFikW6xnHZVcP/73Fb0Jwg1Le/osf
n5mZeZg1Fvi70w1ep1DozJwi3Ormi1ysPD0Wj8uZmdmG2bmM0vx0nw7DtqiOGdl1kpetPQKmHzvP
Hydgy//dM3329uB2QqEFASsqccf0KDcfOfFsTCAVvrI2OHr5wsSzEapbEJnV5gRcKTd6ndcxc7sf
VufXvS/2FnW0Tb5PPEiKp47Ve1A30FZi2/KRPbM7bfXZCVJoAxmZZrK75xtyKz3gPXcqO5edmM9c
9t5tr8egxU83zWQEmwo87rnQsS53ptAg9OamyjEZDRfCkru0+ZVJ1UoneTEpn2Qw/q+l+ecz0N6x
cA/j8w1uVwWWeTCqV2V4jekuoyWKDTuW3heV00ZrSJflvOvM9Ky6pjUKJ3KHRdoY0+nYr/Gj8gD5
jcihWwFpADeT3PgkHzCSiTjXt3fRZ88sz+5IjHTAsaAZgzIe4IUPBTtqHaTxbor0KOo1ttUSnhkj
ZRG7ZEALgQGYos6Z88hpjDkjNdbZEq89QZgXTbL96A93ZFNt0XI8aZVT3KoP19e42A8hkCdErwdI
UAhpXprVSlpnxgifZV7/itjvhI/R7j0+2dvxbsXU4n7+MTV3opRbdhSOWGH11vnmpr4xPrOv8jTc
isYZAj0w7rJA/ojeY2e1HjClFd/Cz5npuRMNXCu7aZW9pzi2U2zyA7mh2/fn0IU8+JrjLPvsmbmZ
5yg9BFCb/zY1sB1le9e7yal3iKs95E7kkmN+Kj7XgMxTWnNtifPMahLYomBYgnV720iHTL5ruCOZ
wAP517/j4vU3VTJBRIXAyXyuC97HaZFieoKb2KBr64rD7c8+3l03spiMnBmZhdLMbFhnpwg4khE6
inhAl/K6gaXtmlA/GPglT9S5mUdAgrIorAiHe0S3hg2xO0b5qRS2G0Edl5JmpQuxFKrPzc08ImIa
qHoVzHVp6OR6FHTNSaqCYo0evVjkOzc0cwO1EWmUqNg4EWi7tHTqreEITxygvt0cAK4zPrqDtOUO
vRdr53ttS6dvehbBKox+R0UdpvWN8RMYgdIZvcy3ff22qVz7Xg/yTbQb/dCna6+ZNcvz2Gk1TOsK
7K5t/SjifU6ehhzgh223NoB+yffPd3fmlnbHDc4YDBmAJ9bUKeONiiE5111z8SqwFQvcuQnf8Z0F
3hadxaYctqZ+JJUAwhyi/LXRdxj70qUHOcZYKEyGgFrBMVWfoNoZxivlvqUNPf8FUyg/+5QyhMYJ
n6qYrLjNh0cgCBxgWdB0dex0bbb00p4Cz4NwMjV+rHnFlMhZMVoCqWEy3KrSr7oItLW26ZqJmWdK
Tdur0mRiKJV7mqIAZoYBBF3dlQ83BY15DD5fyswPsx4DfjGeGJcpJpzmPzrJb1Q/Kn9rxgkIZC8e
3MK+Ff1KGrhwr8JNINoIzUikEHNi0ih4jrwbVpWmdhTls4eWUFE4uvIoQkDGu+D6KhdC2YW5WSjr
yyTPgR3DwzRq7mpKPZ2lQQ+yLB53Kxu6cAtcmJoFsxGvRYub00urL/yGZfuoNf3/bTUz12h6iWgD
g4m+uB2V10F5tMZH+g9PRizENDXM1AajeU4aqTm0oMopIRD8ESAcI9nRNVmcpTLZuY05TUSRWEhZ
hXt5sHIPTGnPjgoH3NJ3Bhl/Nar9aYjrmIhtnQz31zdx6cV1YXt2mw6qKmyDw7asv6WVz7N9Xm3L
5GWs/TZ+jowt0x6HescrT5fvNXMlYC5EqwvrM4+EvLyu15g3CiFo3Y3lX40dO1mM6Q+l/FJW/YrH
rFmbOyUGoefZ9Orq7DtF+9L71LUopGiLAxCdK/s6/fJZQEHNE6mbDpK/jrLGZRzWIErdW/+Hsy9b
rhvHtvyVinxu1uUEDh236oE8g0ZrsCxb5wUhWTJIEAAJEuD09b3oquqUKLVO542qlwzJAjFt7GHt
tShmRia4y9q5cFHaHQy71rxAmZc+1AqAU+Pdotp1lYTlQpv3+ScsJuuzL1i9BLVMnNSrMFs+ApmU
JIMHgFvr5bGnj3ECfbiwrya7CkWiAOzgrsJkbUnOC4ftmpCcBWmfVb4ATdDz/2RiAJ/ghYUszDod
5bK5EMrDxIg+DUdIEAO0uP98iI8n9OcQK9siyl5TZ8QQHnChY5w10Hea1UXV73l1//lQH99A0Nv/
ZzrLPr56sT2/AKmAB+drOkPhjF56u+4yeUYl5hqk6OQsPBE3x15V/0PzvGCxI2hRA2C4uvWpN1Ze
X2JMc2e3fAOxkBPAYB2WlTnKvNtgLzfjVu6arDiLvuAHFzi758F1dwyk8gHRAV6/Vx+yMgC6wrEc
BD6EXIn8vjoH44uMct9skgs0UeXTyWO1aXTm3KlvwWlxxLX/8Pl9NfjKHrhA/JYtwS5P4qQdcjc4
NzQP/W2pbptIHzF1H/mGb6a6OlP12FbpUC9rvms2IDjY/wCBfn/CN+mtd2u24Jib9vTIM/zx4UrA
2uMD279IYbw9XFhdPfiuwPMVRVmHdqM6WvDQcwbd5EtBIHiCrjw/YtuoZLnwfHB/VxtLfqKz7khc
+OGVevUlq50uCm/s5n6Jo9BDNlyGKUhKQ3RKt5vhmJDQx6fq1VirjS2Tpmq8CbMOz9TFJaoy/TW/
NifRHQKpKouyIC939tnZ3HD07n5+nY9Nc7XLrj9AH6DA0E4M1EKEPhRTbVpQuvP+pRjCY4fqg/It
iAP/3N+V8Wi4KhPSYLjJ+T4WJLP6tI1PJAXHVXiXRteg1chKfWSOH/qRCWShwLCHcsO66dGZ/cjW
LQaloFmekK5PouYG7BJefYwNe/n8d2/Yq5GWL3llGwnR4JwKMRJD4akEhQUURtz4iBn4eBAwrUBi
K0Fnyur1KpPOVMSVJh8MXGEIPPMu2RVut/l9Mv7r5/i/2Ut9/a/P7v753/jvn3UztSUrzOo//3nV
vKi/XYvHny/dfy//8P/+4tt/9s/9S/3lUb7/pTf/Bn/834NvHs3jm//YKgNx+xv70k63L50V5vff
x2cuv/n/+8O/vfz+K3dT8/KPP37WVpnlr7GyVn/8+0enz//4w1tkc//r9d//9w+XCfzjjy8vw98O
L4/iUT2/+1cvj535xx8OMqd/R1UJ1dogXFSNCXZ5eFl+hE6JvycxjhjKAdgcQJD++JuqW1PgX/np
3xfxoKW2DMa1hCypvK62v39G/L8jNwTBuAXptkg7RX/85wPf7NOf+/Y3ZeV1XSrTYdTFNP15CtFf
hhfSRxMg/tbCqLXGzPnuCBl4xc2DiMdkRxibvuPpAPmfQjeRExn/R9QZ5W0iIfpLSsv4FhQixeNg
SFJmJK3sw6sV/PcHvv6gtwd2+R7AWSA67YJcMgageOXZlXNBPSg0hw+eRDvnAJTB2RwYkY+gJ/zX
oX1zZl8PtZz9N1P3QT4EKhnIlqVYxnU7XwkxUBdt+fzQgOJAns4yyXCFgGPV2TRuR9QDRSmOPFof
jgmsO/oqcSjAZfn20huSTmpMMGaXgcUXLC9zzrdsczS1vLx97+b2apzVK0Hivh8sm/jB7MaN2rEz
ttWnjyAL3BxNL7y1mNixZRlfDbV6FTRIpURQYqg4Ax9QFuVxTjN3U+Y/9QYpvSCLtsd2Ll5PD/rd
CD1iUB2BMhsXaLWMAjB72nLuP9mWA1rKVeKfMt6GaIVHz0C0j922YZtY9mRL0RYHtyCq0b3QQw4p
BSAEnSd5NDpszhtk4GXW+qqh6JxqQU6t4iaQedqhwyZn/iD9He0GoXNexIZlhVNVV0GsaJvNQ508
ISMGAfuuGUf090yeVIhlmaPRYESiByiaR2jPcXtggcYUjsmINvR9V859ACQ7SXQmqF/Ne2fqLJrP
xtj72dRoicp40Jnnri4jiACLOWi3Y8JplQHzzu+a0a1pbgcBKncwoCd3aI1DP6gd1BSeqLmsEjQc
Rqh6ofGpTPclDeY0lw1tqow3ViKVXNsKPVxp11UbzyjenQfagzJKID1+0aWmZeCwDW2y6cG+PCI0
YA2B41rOyJx2k3858BRTLkcu63NUgwG3RQKtFRtmjbydwCVwrEq7HKDXZxmbvVhI9E0EMInQPHl7
Z9IiTUsi2/mp8Gazbz01X/R2co6ERWvDAzJoYNgXTANGQuPE6sZMQQwFKJe6T03cyLwvIMdUxhXY
3Vpg2j+3cavy1oJOxliwcUDeYWJAN7ydkYwLDs0a4T25A2wgBmsCm/W9pyAF2LlCoNdGy6/lWJR3
kUnpi2h462c2TSq0OKLXbvv593wwdah3o9EY5BoEj8vqc7q2ZTDJE6auWLQjHsBS1DPNSTvF8xF/
5K39w0WFUUfIvGgRoTP8XdtXkVDOfKvkA6yj2FUlyMUtTyqU+eGjh5TyPI7GMGNunV501JXf/spM
l+GXgYGQWKAe0NlehQzz1NrO82TwwHijUCJK2qwee7slFTnmqL89tb+HQkoNHgSoMyDttngSr927
ZJiSgqNF50GXNrgegBLbJb0+Vl97a3z/NcpyZPF8IYmHVoi3o3Qs8KfYNNFDrQuel3HUXvoUkR4q
mtN52oTO988X8F8aAX/eRoyIfQs8aDfCAwG/91re0DSJkH1NgkfE2NWT9OaE7R30js/QKm97dRH2
eDUz6kQ2yZSyrNrO6Pf2AQAsIYGm5iLQexlpUWa1B97VXQ89zycg3Z0g6xPDi21NvKI6tb6Z8XZx
Cl15hH7VZmi47jPJp+CZiHaKMpOoll2G1ClOhy7E4808WMw9/Cj+PDNNbc7RxIqcZuwE7b6YiDdt
p96YAy15wNCyiZdh68UhMD9zMIz3DRVc78sUNQZEbg790kY1rfZcF1Wym8NYQCGnhxKwr0VYQ6sW
nOnZrKKBQw87cAYUIlLrPXNgGhu4ExJNpSroa7SH1KO5QnDcVICaD6TZD+5E3F1qJy/dLAmM+zFs
km91wfDL3PrQ0qiky3rEBY046dPZCTZ4YYGXJDErORKpNA0vAYka06xkLPLAWujH86UFHIKfBApe
3nXRzKw6ER56nHe0JP0VjmIvchp5ojpBc1NxNsrSb/FGzLzYl10gCe7AIkCaeIVw86BxW7oZ3WYg
+4Z1NM1Sn0lsmY/s1HWqSvT6JFzTdh93zTDmTjBCdWFmYcVyiX2ZNjIcIExXxAn71cU1gBGgx8Gr
G2qv3aaFy1Jc9MjDs+pKPeQoLblD5qPLxmxKUoGQgg2wABUN2f0cseS2qqScd+BZSBhELcHjhH62
KL2bCRvuZe1OIkd1lNwolrZyy+sUbeHgXhJjZmgcfu/nriaboEv5ZuJzC4SzsFxv4tHz0NLYWr0L
dN+KG69hU5CrCDi9U1GkvN/MsUB3Ozoupd3zSBb3QLTr7+08s5/VlLLgTAdcnw9jWNEtGkhrAHns
4Dz341gp9NPMldq6ZZ1+m1u/+DVKXvAt1YDs5unYBTjOToNu6ZkHxX1jClStyWhZjJ5gv7p24tDY
3EJqY2dl4ZitLTUo+YJuvo8giAuGNGNrGE1vhNgGuqEQ9psArShTGJcpaoBR1O2qvht78JRO6Q0q
d/7ZmLg+4KnoYC5Rw079Ju/A6njdKNDSbAMCJ6iL2ijcBfWs+Z0owPF6gCuVlM8VPJ/kixGsuGJW
Od9I14EksHenarhQIHAAeirtRnNekmEYs6SbuMjUlLrnzGmVhMaAP1Y7mcZDv50NbTgEDvlwxyLh
8m1qxvBSDm7yLYW440PjcLgvvhdVP+o2xSmtAo3+Fn+mzq3mSQ3nBS3NV+XkofXMKJXccG8gLx6Y
DX8F3HjfO2DUxgy0usw/bdFanGJZm4ifsCFBC20FVcrbuRIEzAEACd94+JMSbBRq3FpVj0MeCN3B
2ZrSUUM0NWZ1lg5hcwXqpe4yHJmqsIDawjsUQj/HshzIlidE3DmuTSER1vXRFtasvwlaSx90Ag6j
XNLWvyHJVN73Wtq7aQ5qtFvFrL91uoQfCjMA9ApNNQrlh6guvgKTD4L/UiQubqRLgeUmFVQjJxv3
l4lTox0fOssOpKr7CktlQVTQZqwPu5/9MNYyS5PejTK3IvFTU02qQV/ehOJsj9YrkaGtoPsVx/2w
0aaa0KY+O+JSR475WoZ9CKytmNCE7kGZPIPNmEcIzCl1XdgCIowVj7ETCjwJN0E9FUUeBxUQ51hL
HUKkqmfPExGo70MuM07zorVwnJlhrsY5FsG1JrBrG9TO3B/MrRBAVukY7h1ZRRYBnhuKXBSjnL7E
THv2BOB9aE95Mk05FpD5J2SA33eRyrGDi+p7fADTb5wOZzBZfrBR4KNq0RyNWw/FHo7KcA9CBALq
hzr6Ho3EkAw6As6VhhNQbmUgbZM7lZibbCiVeKgqP/yGZtBiBgy0FdVOC2+aN7pU6YOhpei2aVeE
Y97xhTrADJGF6AFLUg2aY2eGaWSyvtJz4di860Y25IxT6SJBxQz0P4UqgO5zuIHWhkcnWDnZdSqL
ZzRg5KHlKQonY+EOG3/2hjMOfgjojTY+/4b+FllvVQBiI+GBUw4fNyCdE1npQ3+GDRbnqE5mswl9
44FVqoggWtvXkUU37pxKoOAAGCN5H0HyZ1uCFeAiaIx+GBWIyLOETPJ0sBOYJ2jQtv5OFHGTnAa1
7GE0Uw6qdXf0cKgVUgAmC5u4ILsR7Q/NhrJERtlo2xS6qk4EmpGon6JbkEewn1KNCHloU4CUmzfl
rarG8g5pqKLJGVT8LpDUaAga/+3ig82yZTsO12jMwrbTfT4XkBPGW8Dpje1JdxVAxbrEtfLiX0hW
oGPECWl88Cunq7e9aefHnoVgCBvkNH7lhPXfkrFvnCyBQqzdQFmTXcVlGD0ruBFg62FoiNy0Wno3
VdFFP7uZzr9kwKZd4lDYQBFpjXKgSSK58ZlBJMeKZLxz5cC8vWVAcWekS6H50w1T0219vxXDKdPO
dDKjJnaYatCeZKFbDXei1KW7xSzAgQUrgigVnA7zdTg04U9GoohmmqqFD1sM3RO3kJwxqo5k5vSl
KLbgyaBPo4asXM4IcH15GKt+o9SkgUjoWvbsxMI8G4nfzRA/Vb/gwU7AY/Bwa+obFQpX5LWmidp1
CEG+dwN6I2FBY072xo9Hkc+9U3kZr6P4EoIiRbEloLuFFjAs04VNkgZ9vKA+cGAjEsw5qEj0VKt6
Amt4YmPwiEVUg+Uj7HA2ypEdqlCV38DyIsEwEiNr2kUues576tZmgxezOJhCVQ9cdxFOZBXJRzhL
/Kfs/RiGq7agSlHG8msyMd1sNXDU1a6eFYIeVvTpd4+75jqQI5hX8CryMC/RNn0qgU28mP3yPiW6
vqoVK+87SPuEGRg55nYX1y14RzwahActVNXnmtUpuiXcwd5OKomLzQivE8QmozOAXYcmsAQM96QA
WmGEAvqoW2PygPPy0rcklZkMvUFu9bj0ITADM1V6oCXMEi8ADX3vdPos7LQ/beXMRmRaxoabLU7t
aE4Kx0VH4QStXJxEejlD/6jIcDXMV18ruJFkJLCCkNXNGC1UNnuEH/q6t3ikPTmGUJLrQUFiRDR+
D3FPqzxAPzySLCMssM8nfhGI1P1azWDP3LCID37eEFGaDFzyk4v2csP0GVSexY62HbR/tBGSXvl1
JR/RexO5GW5MkGRFKhI/c2eKJSgGqscnUSmGvINEEQ/p79SWyu6pF8h+69uYB/AYnAbWv7cAwCpd
Xydhai4rrwTqI4TALWhDK6f3D4x1yaYuuyi6UCEID6xwdbGjoz8MdxXYXnxIvtcOz8D9Ka6cEP4F
iHBCfrLYFQGXuOFYIlMPak+5qO54r5eMSmXaem99iA7s3GFGDl00LRmAOvKGeec6U/ykpklcGxuA
QovjaQfzUtLDkkC77Caax248c9s++UYpMex00rJrNnYGo9i5PwRUTlvW8IbyTRNb3d0YV1VdxpoQ
KDnHqZHHqWQNO+UNDf1ZVtYpcwTmwZWcQ9SB/Nby7sQ3cXcFwh/fnIY+zGbGQhepE6UbleZeOPkA
0kITqQCNNeSgM99M3TVSU727i6lbnbfd5P2QtUx/ug3MQe6xGo3ubQBN0sy68EFy1sXpnA9CBt4u
DpUF1Lms+ktWEDwLENtW+KPRXF7pFKUhh85q2I1qwcLNbdtMmyhBOJwRWTtXxrjzuNMLYyFekqR/
TvhQCDgACMCQMTKOPYkMHzKaigiBTdNVOkuRZUQD6RSqgwfCsEfK3OaUIIaLdrrX/DZhdhZZNYNK
JzOIX651389JVvZTUOZxOsUvqaHgiwIHEP+OyI9ewY2pQPDkN+1JyFW48S0UJTIBiwU7zAL3Ka3Z
dDIthBkaV21LRhSewZKTRLc4FMlTVMUXc1lsXHUbjjhlGQem+RuiWDGBYqrth3M8xvbRVz6I38lE
+6ukdTqbRbRwSnCbiPreh0mjl5OhVVnmYe/IMKPFwNjGB63QPetQVb3oGwmenaBfJjZGoivOpLX+
FSARcX0O6ty+hD4j7x8cpNtS0GElzMUykOKMOREOGQxQ/WwhlYjFa0qCCnA/QEm3QRq+R16NpWAj
KUj/vUAe48nnYwj3GTEsmkCtJWdlWUwgZZE+h19cBuG+92t1pzxkjzZFweUIus4Aq8qqjt7IVNd3
UaMXmRG0ppx3KQPDDTWtvJmh2vgVUak8uOEAsDGNhPNduQr30LCqvUdwXtw7dQPhLB3ap8EVw31P
TdBmDaLji0ZUTX3dg/SBYSkjp9XIrvr2Cv2f813Y9/IJHP92yOAUkId+iq3ZpaC5arH9BvpmFKjr
7glcVurnROOUngW+T91z1/GDITdRGA55nfLqBz6i/S6dPvrKx2a8JWyCIYqjqr+oAgeMVSqeUhAz
FxGS9jGd6hvZBRDQGGWRtBu/9crotIjLYi9r5iC2MRNIleohGLM0nKefdV8+uQzXf0NFwM8tcs3w
DVQybyyHNclUUiKYmUzQhdCtmMm3trHIppY1A9+958ZlhrJKkeYUIDi1aQqJcj6rQVCWqWpgiPGL
oPvRIUWDLP/A6vAyKovI25vKL8xFmLAY3O68QuZrGNPxO48D63zzu0SqywmrBxzzNHfyvPCjJtpq
fGi8TWzb38Zj28Drl9HQnfYy6P3vgI1A3x7qxCzK4mRQYHCvVP+rBK1ouONurcpd4cRlBE2MbuZ5
Awrh4ZTQEJAAiuRqhix6/S1MUAm6Zli0E8JU056my/XKpyZJn6DEbuNzpxysty3aVp2RurHeiavq
AZuAbuVqV+hIgTa+HmkDTylp4hxBMx6/wOcD2dU+J+XOm8PRnLExmPkWjf9AHyo1uuqM6TCtDrOj
dJtzGU5kA62rtjwtE6hInjLpSX2eckqrr0hALOxhE0FWHAsSz+CTIPGwE86y43Q2y/vG/eLamAB8
RmOqHS8fXdnfNVDhAznkCFy/JrO4LwI/hJMHiq1qRxuEOKCiSxIg7pAh3FRhGF6K0Q0p/man5T4u
RuEBvDahaCDg9S2eRV1/rQoD3lEcK57bKEZBOqpIhavQlDXap8MKcTZt0f2VedqGeo+3cfqmiIcE
/Ii0zA1H4VBlLriIvnsitCyH+nPcnMdpusSXQSXJuS9osxChKfIjCVs1oLuE1HcSDChki3y+w/P/
hZw7OvylDR5sFNUvEGSdRAYB2OD58+Tfu5QmOo1DgOuRtUTLKyRQ3iYb53nUk5mn9KEUEfj8JpZs
a3Gs1f5dRvP3IMjTLqVxWLhV3rQSERI0yKg+jDbuNn0S0JOatGMW+2Ab5paPR5LfK6DMks9EogkL
tHC7gOp4lUEd49KYZCjpAzgo5qyGf47grnQvkQJVO4quwyIB37EzQszo89V8P1GfoHyFKhbeJ3SN
L1n5V/X/djBhGZlKHdLYqH050fbcgY8Byq+Zbkhlzc3n473bPbx1PiBlSx9igo7lVZafaM+zArnY
QzoUM5Rkkjh3q+4YfuJtLQHp4TejBGs6j7gmw8SCADkN6dTnfo33LioMtIAKpznS8fh+QujrB70V
WIAW+ql1x6PTg4Wxi5k6mLpH9wyKdFcTUfbu82V7P6Gl3xW6J4RgFMBC3m4T8j+GjrNQB9fBVS0Q
JCI8LJ7AYnoM0PTRfF6PtLpe4wgpqNRV6uAkzJwGSNptgrT59fl03p26BXOwkAst0imoTaxaHtG+
m0AZelAHMbBq19aJumLM1w+T7oIvQzI7p5+Pt0Zp4UAAhRZ7BPsEuSR3zbPSVa1ozay7A4gSnQfm
NErmIFskX2VbgpYh4s2JGtkdFWa8djuQszptoJE7rNvoZo5MlBE66B9jaNwjpagPNhbyoGAfBMwC
pv53ke7V/fMm1vYNLtyBwGruOw9lJ9sR53Ru7M/P1+CDjQUrGm7egoPE/1dHqEXRAs/lqA9maGUe
LzA0JPWPSZ9+NB8QT+CGgzAIGenlK17NRxgQew7guj1wAXmtYpbPs3AkBOAQ3X4+nxVoZLnk6IrA
WwD6Xj8E38XaZiJkiwfWdQcBIu6ttLV/gty6ukKw4Z04mg4nWszFZQeW0XvRtkCPmKEBeWjnv5Ce
HVNF/Q1ielOSAg4G2V3sJIw5LNsKDTA24WwTNQ2HIlQcct1xj6AlLXi0F3AOQsDN48rfUl/HJ6VG
FWITdV2T7jju2fXQ1+GPiBrt5zVI+lLwlqej3aYI+SlqFul0qnwOXYUqUl6EZI1lJ42G0roTK/Ys
AulcJWRoAGEPlPjmBKoGp1+LVGk+BXN408P8XzkV9eb88y14d6SWVxKtxMseJHBcFqjeq82msqq5
BmnzQylL76Lmo/c9QGZi9/ko797GZWHxCgMmAxVfuOBvRwF1l03pEKNk1oCqF2xyXm7hOe4Mxt4s
BGI/MKh5RKFsPjLyB4cZZwyCRCHuDGTdVmYqrjXweYVnDwESCwd4t/qyjzy5CzX5N3bt/wkD+mCo
dCnUohgN0BUkod9OMg48mVQzNQdBINThuPCSZay+c92qI5Na4SdxbUBBjiPq/Us8zl1dm8YhDGrQ
aj4MbbydnSjZwu8dt5U3vES85CeV/YtdTOACAYIMdE9wpwAjg5vxdm6lHcK5TgJzYAZBIxHeV3jV
btaKovv6+VF5t4oYCVcwWSYHFMVvxM6rA9knvgMiRtYfEouEEi2rYWen0AMjdkw3nw/13vxgrMUN
jeGGwn4nK0sXT8gV0iaxh5AW85VjanoNQcMRkgr+nNdzX2wb7SyxhnkYEdb+cIS1J04JuWC3HKP7
I1+zrOEb64OvWXQOA4S2AXhgordrPAnZuE7Z9AeOwDLrQRN+MvZpv0PFFGXi0UtuoZVOs9Rro9u4
b0CRzHty30rpIt+S7rnfuQ+ff9JHe7HgZEDgsniX7mp9nLgbUCUI+oO1bnkRysrdFpboMyS0jx2w
3yZgNXviQ6IecogAI6Jx5+3sVdRA6MEH7tmJo4llKOz3FuDBNKiAFoqnqzRNEHAl1h/vk9QiVxAI
ku5bUgMAAI2f4YsTt+Ocdf6EQkLcCyCwQBmufoXF7wQmcghnyOUhuG2xUE8RkiT33uA494IX7t3n
y7Ysy7upRLEHp3XpiFofYR+827Mog/EAMnK1n3gvNmDIUke81jVWfrmTC+bHBZwJYba3tgIClVlv
kmo6KK9otw54vr/MzdzsdNDI2wL64rmWBpoCUntfYl6217MNsWLTaLZTl7BdbKQ9B8gtPEHMN558
vgbLYV2vAShcF6ZalHH89dXy/LZCQxafDqMHgi54SHJbaPagKe5Y0Q/H5BE/WvIwDmAYQ+imIxZ7
e3qgrNEuMILpgHoF6p105NuGjc0Ru/vBpACPQYJrod5ZYFdvR2nBfOeWfjMfoByypFzLbl9PZZDV
7uxc+p33P5gVvCPwCoYwvHg/VhbBtw4AJmk9HQYolZw5fo1afeJX28+36oO1AzEDtE593DowCq0e
Z9CGlxI04tNBQ7zvuhC98yTr+piw6rrfAMd1gY0Dqwo8BsZKVos3En9IwOLnHShH/7nVZLxLogog
fBOijCSRtdub1spTT0dAHXQhPdTImmZRF4iLkiiNbBc8hgnJsssgKYPcSUo4+6l3biuUO9XA1ZEj
/H5d4ATHkHOGUiX+F68+OJKkgdiC5x2gvlTuGi39TNmwOHKN39tYjILFCSE3S9DhtHJQWicJbESp
d+AqpXveu3IztVRvwHYaHJnQ++ML0BxYscPlmcGVXD7l1dPK3cCk3G/IISHI8E9x6Od93EaXKdoL
z1CPDzafH6x3bgrOLIZyI1wYmILfEd2r8SavsIAzuekB8/b2cUV6gWJVBG3xdtYekvLltG+Qlfrx
+bC/MztvbU+MC4NZ+stjEqxRkT4RSGW3xjkAjuWfwCoY50sDJRR6XuN0f3H6il3WU9XYmwQw2Q7V
64L8oL7UHALDTnroQlTDc4+myL9+/mnvj9TyZUuihiBaBDL/7Q4UQ7RIJRB6MACsfMXVLr7JuDzG
lPvBuoMOfyEIQgcSnp/VhaZ+40PMgDuHavCqrSt80Gox9DihBtrqLyUY9/bBoNiRSOKDUXG0sJN4
vgFTXONePR1QpjTKN4hgnFMGoueXquL+Axem2HtWkW2ViuqI1uP7Iw1QJDqPXUQVaA1PVgvaTXpO
BQgTH1s4v6cpH4FlFi0y9B24CziE5e7/8gamLnrEQAYJsD828u0Gat9xe65H9YgzBhcR79plCUjf
EZvw/pikeGCWXEcM+lhQEL8dBeVG7UMCpHmMyPyc8rDbuB20aT+fytrwIL5HX6OPy4kEafquQxRV
K78Bjoo8NjS+hGGKzuNiDrKC1GT/+Ujr6QQeOlYQP8CpX0hCg+Xnr+yAChBVNvBTH6VJ9DkBpjcf
GaNHSB3WqsJgkvt9+hDowcwhQ7kyb7HnAJRmcRbmcpBAZA6pDwUnv+flhY4dcjFFjF+iNoGW20EE
DQqyCaAzm5T0pM0cVACAxDf+blYe+AgR4qgAcJsi3Y+px5u9Kt0Okg0DoPMbp/b6m3RO0vvWdaCT
6MoWol5p66pjTRHr8/17TjjXv2nRof+4iillX9UWsTWWbvC2ziDq7SQHfWbm8ArYhGOdph9tFMKh
/4y2pjACJDOlKsVoEAoSm8AYsoGkQXXEULw7eMs+Lc8QfA5IQK9jSfgaxpNhLB81B7uVEIHNaarb
nRj6l88P3vuR4Hku+PClxwl5+ZUhLDoLpuRJF49MYO8GJ0JA1yAsn9FssPnLQ0EhAe1X3kJrgu16
e8al0kDEirF8VO7on4t6QAVLG3IG636MD+Bd2ApHED0M6FzBSw7TtzYPA0fU3auwelQG9CltE5pN
DUw/wMWmAftCWC79f0njZuGk6EsfqHETtMFwUUxF3Wcc1aQjjsX7c/P2g1aTd8BbUXVgOnkEsgfl
QE86J0z4cO0+X+OPhgkXW4Wks0fwjL5d49ZLZN9Ct+qxbJm7aVPpXicQAnr6fJTlSr32HrC6EQFR
C5KAcB4Q+65GWRrgIHtUP7q9O+YE8jcXyIqM54DEp9+NDBBjBmmxnadm3lpa8CPVlfc3Hu4xkgAw
lAsB/TrGiENgdAEMrB9Re4svar+OT7mMCFgDeA0QRAHv6fP5frCqbwZcmRjqFxqwv6R+NJWV+4gN
em+T/hiLyzunDMuKnCoaDjEnWJhotawkgnBWSevmsaia4kftUApcnOZAT3h22wjAsAovREEfZ9Tu
WeREOYdEFBieUuQ8Z9h8ZNRIuv187h8sdoyGoIVYBmktb61IzTuAvaxP28cQoO8LAQ7P+wRwQAAX
hXdpDSNHTN8H40EaB8lIyN4HMcTr3p6tSti45AgbH4GCnK9GdAhcax2PGUuUe9mEZbr7fH5r6n+8
iRHqNKg24VUE6CBeDRg0uo4DwFAfadx6ZMelJH5WdgZwKNMnxU+nGpL7dHadZ1ON4HEDXPuk6DqB
FryByi/tiJO60XgzTwnc4ygrowGCrRp9Wm5m64qA7B6/vGsbNdRZCGbaX5EBIOTIsn1wRFH8QUIQ
tx9dlusyQTgSyE+ZrntMhfWAgEm689qj9MhivR8FsSlAdqDWBZPNu54eWw4ocRSzeSSyG8FMVbon
NViw/vJcMEr6f9g7j+XIkWzb/subexuEQ00BhKSWmeQEFiST0Frj69+K7L52k8E00qpHb/AmZV1t
lekB5eKcvdfmI9AUuBw4tz6+AnE2Eg6Llu9gLi1xb3aa+mic9X/6UeMQBv3G5o5+GY6Ik+feMt3H
sZ4uh5yj3lqJl2CFYPa7ZN9PU6XOl8x6x4R5POUdPcl/buyOTo5GiZz+QPtGtKsoknhYdPBJqyDs
GkKFJ2WHRG/MVvgEFFyGTvbNTvnTB8UvQAGKO4q+Gx2xkyUhX2bOOboyHLpIyLN5IESY9xiRVT4h
6Dgq27/+oD4eclhz6Q/BiTA1Dse8kqdvolr0fZua9UITsvqByLOsXLNfJjfJDH1rGKhRoniGifr1
qCfwo38Py5xBGRZH4edqGlKYrq8MdXnuZr28za2y0zG2DKhyU+KIVW+xrHhvWaFA36tHg7IzMWGz
gyMf8581VH7/FANWKuZs0kRI3jyp02oxwrJCUgMDjp6j1S4WT40phMHH6/9RY/X3UFwrx3jcrAqz
88lQHULdrGhMnCM4aDYlTheUQFGwRV763cH8ZKL8PRanA95mTpOkSxrHyeGPM4oeCBIVp0x5dqo4
tDxjmdPrMglQ0hLLPsSrUQub+yFB5+az13MMZMZDqHtzmtXnpN8E0i9Rt21RD+JX0cMKTgpBefVV
YZD0eu2A1t+jWxL3QqXp7xa8Xfe2rL+DKn/8IP99FcwruPB1qobwmz9exRybzUTbhNfTVFsL+0an
Xkm17bx6GudbUGrKOZ6Z+oUAwOGCNMjimzPYxw33f8bXEdv8Bk/Sb/s4fjy3IjP1ZXkeVJMoKoG8
LWazhPOjKb+Zrf86FIubSuGSx3a6tx8mEvREVyvPMsat3dti2TlBhtasxRny9ed3LPT9747w31f1
+3tH13M0k53cVT3TZr1QLPU5R1bqx6isfrVBqnmtQjyAm1LU6Grh7COFdNOvR/44vf1nZHzExzxY
JljtZIIlNN0aSgwlz1NWN68JKwepolIeq6DRbsna5LuO/N/uKlUN/XisoMD9qXUBcMvIFsEnh7/S
x6Jk79sxsv3IUP8ZM/R4bUfbLou6DaqBts/puzLATBniWn+WOVOql8o4WetOXf/EdI5tKo6K6MfX
d/PELv3vISFnUFhhh08W4MmQeEy7YIgX5dlOmsFaD7as6hVeq+h2dNrxuZgqVNVxGqc3g9Src+bc
4twywsQjTvS7U9znlwqoG/AGCLNsiPlgP34qaDkH9nvHui8SjphaRMLGbJkxV2p2GmPCTLL7uJkQ
dhaV9vr1jfi40/l9H47lMtbOIyXjk+BpEeUSmp2uP4d2OOyzJch8xUGP/PUon98llDo09ChE8pkq
p8Q+4BtLhLXRedZEbXvKREZs1AyHcIZ0+E9HQnjDO8vszXaeLuLHe6lN7dgx1yUHuryqryYyXxuN
6H1bxN03R90TGdLx3rHlVVQLQy3sUnYDH8eK6MrXvdOlhyp0iqd0oqWGVBMOZojUuBnC8kLF87bC
wivJGTAl036neEFO/g76b1Q7PcLjWNTf7YQ+3+1juJcNYhQX97Ex+PF3LaKubLLEssNoJ+Cy2rj3
yrkNN1pMV/Tr2/359WEohuD7Re/IfPNxKITNUJSMMD8U7ZRvlKUALhdJdff1KJ+3WmR4OuTKOwY1
QyRPH0cBzwrcoGirwzBl+nlDjYe+rjLixznSyJbJekLm8F1A5F8uzeKAxiFNh3REq+/joFWnZROu
n4p986B5nZSkSUNU/cdrF0VO5Ygw4PvnnyeXZkWKmAicqjkDZIEXR7AGidrW1mTfJN9skH83Wj8u
XlCgTWIcOGsQr3M6o5sIufpm6alYE9uMyQry1qsdiuhMD9Lpije9ptluGh2WLdUAoJChxIlde7Ys
0xvtyNxyDDZTjB6ZAAgyDjrt9mrBb8ruF3dOYWUgsvWlvdemqIFwnpjq3ogVPfFMMcYkaOFd0d1+
sngrKQQr7wUGC9udpsx4mCg5VG7N3INL7HgecjtLx8KB8PhnGeT9U14Z/EbkEL3XwIa9R2I7vPV9
Sq1WT5Oi8om204Md4lDxsih5Ra54Vcm1ogxh7VFOGPAo23X12pQKlxmjAcpdNObj4kZNp521Fn51
ugZB8mYNtYYhp9Cn63EsqJ2VQVNOvt2qWDK7Yl4KApkbQ5x1uJIULy9ThdTzSgkDP8HLLDwt7bTX
kNrcbRdGE+HIWKvpvQSY6ycrqw/GYgMvaDrFfin0PsNnDkTqwizsSXVJWs6piVtdUvhDluB4LRY9
x9I3LQagP6wReO5QhXSr3D4SPjD82Y/D1OTfVTH/sg3mpbeY2I7AfEnr8+P7n03awGtRNAcTxx2R
mygtzlJ9/kXidHVdOUdTcyymbaz2aDG0VvBTZHXfSKNfw8CI/BqS23rujXInmf93SxvZq7ag5hAq
3bTnAIg5s8q0HeQF+c0i8JdPl3KyAmoZipDFzvDjT49wHU5aPDeHYmwqDmQNom+zVFdfz0p/mWYp
qiC3BnGFuOGUWjFk9WjOU5sd6h6b6+yMjj8vA86AcDb+i6FYQXULGgelf+tk8xdKfcSfrjOjOwu4
OjM0fTXrnB0EovmbA+Zf5lrQXaQycPOU4/z38d4FOnbBwcjyg4g0vK20Nlg9wqY4G8RSR27TBc5t
V03f4dz/djN/n7bQyVAROZ1t4WSAI7KC4tAbjeaTdVLS4wh0b4nt6JvNyOedNAVdtpu8HnSiUXF8
vEJVLxJnMp3iUOp6hl0aa1UURel2lL1w9bH5DqX+lyO7qQCGUWzEGwiDT3OTRdVno8wyysh0+FZ1
TTU8TcbYbzWC8WKSb36ILI1WDZuCPYGx8UrShf5mof50HKRcoEmkj0SbsKM/1bPq/TwF1LF4rIQb
eh0drQvd6ILLXKjxFcTRYJ3zE11sHilRQgQIf/2tfHqrOLZzBzie8QLTjD4+/j/O1NJKQvghuUol
XW1/8hL/UqUs1/h4kl2FnGvrjG35zXP+fMmsdbC8aDeyv6aa93HMYimchHVQO4TtUu5rjMW1Wyk5
VKmibK/TbMRJ3/b5hVU37cpe2u+Urp9mIa6ZvQM3ntGP6qyP449kq2Mn0LWDDJrOnw05kV5nfLcL
/a30/nNVZ4+LTJCmFi8zfoLTL2ekSI4wLDcOVGKJLg6LmNUZe6xzVlZh1h+5GSLzJRK5n7LF4AYg
JASjonA8Lz3i9rrLSNjmU+cI4AVl3uBUyvW5JPAvHozBbcZRuYU6Yp/1pd5fDEUQrDpsJq2nZdhP
S7qlRydR8G7NKdGqxUL12mzzxFd523Svreck8gH1qFss2ZXpIubDDhPqw/IkNMLt8JYH+L6nOlpe
dXg1yGUzbak9ExjYgx00mCQCzcm2kKvsnToPrbJRzQGUTcGCHLpK68wgqYNSNVwD+1ONXgjX+aqT
kXGux+Ewuqgkq6uyzDXpNkWhXIre4NdPyaTvQ0PmrxMpnBDIeHG9vIhwuS5lXncuRpvhucV/tiEL
EpxfMOVi/mb39xs9+PHh4RNimiVg73iGsE6OK1OIvbieJnlYmgCEfWgPuZempTTZiKnmjp0I4kV1
LOProE2dYYdtFJtpLdjkeV0T5bE/h1p8owthPVYaNVgX/LK8ncd4uFS5J/2+yBzxzYeFwphX98PP
lvhXKPwZkrMcvZaTBRZkgDqmFbZXHU81dt8eZ2pTpI3jWqmd+ElBeQQH7BFtoOm103h9oCr30ZKU
B5lMme3SUCsD37TCQG6yrmrPu7DtXjJiHu+cXhjNfio0GBGq3jeGGzvNdNaJqVu8olRiazP0AxCT
LLCTV9zg5uL2NXYQtzi6Codu1F7MDDut2wDbCNwlsKZgPWVjigBmHPB9Q7QBx1ZqBWYwBxCRsV6W
JYk9NWurV6g+ovHTUuT35kgW7AYJtFRXoxOYs2eJykh46YLUuYPSVcyUfGwAXIDLszvYYpPhxc1Y
XnHkCi8SROC9q7bl8uQE03ym2XEeeFHVhhd92kEqcWaBQURp0uXGivtU+GFaiW0/muW0AsKSXIRK
PwV+5BgkjMQ2YBFfTXvnp1n26l3ctVm6gmpqv2RhuVzkGBK1Nbgs0boDNfZD0UjlCkTJ/ER9ErzA
QPwZnuF5sH7JtMf4xgQc3BRpbg9ov8rUOeuyMnwuW0BNbqItEIBAcLDHTqMRwIneJK4pu+bWKPPK
8ZS2KdHrZbCP05FMTm5+aVQrzKUCSFEcJ/d1VpfKRd7BT/ATR5uSTeXkzuKPdVGqfhbko3icBbJi
P1LUsPaTupvmi6xe8LovKDEOUwU29tIxUpHcYE4OkmezCgyBeqzuRxyzaizaW10JMhumQRKWybZf
hmmIXHwbZnYxRgqqCJSZwtxatImFVzZh+ZBg+msBlItU+klIiDhdc6oSbpln/YaGPawNzgMBHKLZ
rH5ZZtf9sIeFP6Ia0TwiF9Ha+0CHg2RWaaOvlyBoz3MhIgV/bqJxNKCJuucwp6ZkhPUBmMN5YIeR
15qTXJKILjMXEoY6bsourSFW9Um/HfW2AqebNiD8A2FHuaf0Yk7PclvJflFmMM9nmRgJTjHNAHAz
quYFVbTmVeqtrD0aAuYZeLUEl+EUQBecMGf7QIFAbKFOiSfAPkoeev3c29PmqPrk/0HQEa0IYdWX
HV27Qtn3MpnFijKNdm61UyT9XNTQW2WP/nMHFam+DadBFLuiy6v0fDAjJ75qRt1C/U9BY6f2bbnH
uVrUsZeIJXuNosC6tAPb5Gbro6iwvxCj4apVbl1wnfqyFnPBfBUMZn0JMVO8912FJnuOhQ6pacoD
uAtZElyMEgzJfirVMNwiI3a2asQeyeOlz0i97vRS81N97LX1NE5xcSkrM4u9Vg3afK2WA1QEupBQ
BpLSzq1dHUW9vkWWBoosUEKMtwthDjMK/xbkQskPd0t7ql4tCA5oEzU6f2uNB/3TwVLceXaYDWDf
tDi8HZQur92aAukTbeXAWKliSudVGgXBrgMuYrkgZbLXQa2R52tRtCh+PjdMW2OqFSvN4Xf4lRPG
Z0bM74N2RvaAG1l19ErQnaFvjufHGsV2Zd6EKTyzPXTM8oxmAtyAxk5xIwHoGA1WSzED/ZSLdZwo
tezBCjhzuy2oqvuFZfa97tMGbriuhYivYeI48Mvm+DloSWP1cBATbV1FyxRv7F4Nf0xLg6xAG+zW
ZH7qVM3Tg4zzf5F18qJXoFe6TbPE0q8pVQCcl+B7OJDrprI2+5keWAcENXahXXF6CKBwhRxUteUe
gY+DCj2ou8dZltW73Rb6M3M5zKpSD+WPNJnrl6ru2J6ZIiY9vNatqNzMTWUdeLhL5VWdNbHolVF6
L6pYzX32F70GGi4e3mSWEgAccZHs4jtVXelxAwpVxhHhoUYUk3RPoSAbXJYWNfaLYaTEqoJZIKIx
K5VVh49wdq3eyeCi5nSY/WW09U0Zcibz6kYJHrTSbAt6JyJ5wP1tPMxmVxMDYLWxtupAFj1RdQtt
X5uc9Gqccm6E4dTqeaOL7hxym3aXkPd9sIKYPwVgpD+3zaILPbUU8QsTh8y91oE14Oo6FYSNFSzy
UuQjBIRgnoE9sZOkuNLZFUhDNM4OFQyoQhQ2gtLamjNtCV8GxAe7ja5EApqW2dnu2MdynWYVp3Ty
0hTVnatceZJx5jzSEs4j3Fd1b7ABSyxiSyKD1aFStfcoac3Ma5Q0fi3jqcvhDCTZmeyypYeTVCqQ
T6Zy1HwAVtMTgUPRyD66rJN1WcwpnM0U/hSAix62V5HG+g1bO4BilWOGPxcRZ/0+pRsOeaKsQ82d
GyeTbrWIoVox0xBPxhaHD6stFohkih71z3Uh8tc6Fku4BQ2mbJI5BumIWX3e60Mem7DuAPq4Wp51
j4YMu+cKesm1M6pRve1lL0OWH0u7l4Vd3SKNqq6LPEJoy+vLjjDj2L0uAq1UXGz96ZVpi1ez1ruC
LkTOjDpOok+Q/sQDTzuZbHU1qY6AuFWqzrSjEr2AdAC2e8bORKF8Fg/xG7g+0qklZdNwE/RaQQxn
Ukn9gdlbJtC7Fg0SBW0EDp+dXlxb1Kx1YAPzIjftnNLwGLN+ZLowY/0XqYyZdpWFenARd8pIY0BO
QPJaLGUPzOqsMlObSKCCXareznbuxOgXE+OByodincW2XaQbFW5J5tJnDOy7gql29ECTjPPTyL6/
d/UJksamb2EFrSnmtj39FnqCm2mRLPnjDGVjBF3Zbdhw8DWVEE3mvZMsSvAsqUAtu5SA5fKlUEwI
fMpSL/26t0Pz0NgimV1zWqJbXdYa9KKxNbJtzwnwB51XgMMTCnexN8GMPkaZY1FtI5HBVaJ5MH1p
T+WzE6sZiDNwZeMKwIWGg6a0+RMRByGPflGS30zqHI2XWdBUxjvPr1ee0gAVE4jNWFH2NdNMuOqc
RsvOIyYNoM2dpt/mdTPmW2EkebPXsykK1yOJdeZjBbf1HHi5eR+rstfXNP/Vd4AQc+ObJGSmfser
2Pr5iL9o3fZ6n/pTVsqKJlJfLzjU9P4MkZKjrZKOrcbArPwMiKXqfYWKVOxjh+xKxO6lpKjmiPpp
UBdtQu2oDNOFpmaLdT3LIZ025UK8nW/F9kg8NR+w4tOtmhImLm3uPb1Lx199MlvCQztWPudqIKrd
nDdsIhoT6SaJWEyFtJbz/FXvzJm1Yq7TdC3nLA3PIXLEF0lBNdNXA05y0AGgMa2tgboqEQUlviGK
mco1Qt2RnTp55I9DF431jmMMKB+uOH+rKsW6rOZBiLXAmj+7bdNZozeQM6N5BhPRtWGAodyAsRus
VRt2pu7OadP+4qSs3EPu6Q5M0aJclwqGCkeOeYi2yNR2qSrk7A3ZoP8QgVhabjmHiXUT98p5wmGV
GWOO0sC3h8YiQrxp25tJSWrOHHktqg2gm+bSbGplWk8qJzZfz7W5dacgVYKzKlWr8xx9BpSCMcw6
/P2Lpq3UJMsvshwFvqvUpvYyRTWr92ABKPKCoVZXYStQsZcgutcyXBTpdv0QF0/swJKVPbWlh40M
6HBlYOCAlgT0y3PCmjVNm2fW3KRZQq8dUO65kZa2fljnZYNSwtFrb4CqxrHCTMPUjeZ8iUEzAofY
YHAbm43SasrGymD9nFclk04aN6pyni6qdp07fW14sgmT3O2PHU5OOwohmFnbJ8+ToUw/FXVOC5iu
E/rdsmmdxi9bYU1A2Uia9IzBUiyYUkt/3pv8i1vGdJT4qOT4mraafHfsxbmdjVFNdpkwgeOJKEk4
zeXBT6Xul6s8EaQwjZ1iHAaglBLWq7DLNdPthCAzydXusmoCo7nUqml5NYK6bPbNPML6DoYjoRlg
LudxFpz3UW/MYTXMTqWQwnck+mn2LO+yYkp0rgoJ92ps5xnUuTEvpqvBAnbObQhbiz/09Tj64zjm
l1mvqQoe+JGFT0V+NHlxkZTx1rSK6Kdgw/5iBeFCmoySKTjYAVvx1euCJmGi5dEv6Li5ft9NtA/w
GbXjBarZedgGDl2NDaXQ6b2G9cbGtJiMF2hoTuWXYKcNvzJDBwz6kbGVuBlS1/sMCBo5uhXNKWYt
Mg64t5w4udi4OZRJakccV7S4oP2QTm8OBHL4XQkQ/1UvennFgdGaOSBTm2DdkdY9DngbL4OmhSCG
qI52RFJxsmUJqcG9whhMLiGCWmIH7iCHugicUt03aj7DodUHCu66iPqHeDwyG6WZW9iQg/SYPUjP
+diTocuC/w/fVWjExGZKgDlboQ6FvtJGWrU4l3OgjRD14uu2ao73oDHUx2mK6Z2wIPaHKRrnS/rH
41Wc5HOwk3AJajZclbiEeBLOntTL4Qnnz0CzZZrKCyWdSfdCWFMjTJl0/XWI4jbYO8uC8nK2WnNb
51b9awlgq640bJvC7RcZ5b4z5uU96MXmLNIpTLmlCSXMzeqsuQPY2+OI7bqZUqZwlHabGUlrXAH7
sGB9jmXOWRw9wXbQJja+dHPlGcYzOKiBDmrfy5sZiqPsleRiXlR5mBrLGlwtVVk6AVNF0tMiTpGu
NRnt6Pbm0D0tSwmHoLSsnKNkFNtnE9CQ4EzTJXWPnh2V4k6R2d4foyIeFgjt545ejdGqLYkV8I3E
sq6CSJqXSVwtb3krOunxd9XvpK6Zb2PNttl1uF/PoAxb+LexpR2wkaYaQ0ZTQuhbpv+kjBfepQPc
J07nsTa4Axv/FvScU13XkGVxc5WCyaVCkW4x9YD0XnWKnJT7nM9JwjWGQElBow+YRyoWZPYDbXFu
ImkGY0gkQLvRzab7Sdpq/P51TfhEvI4tHt2FRm0S7T+6Frq2HwukVcpMR4Zk8caM5PbhOzm1a5iv
i31flBxjC+bjYlcmL2l8q8Kq+2b00/Ls6egnNSy1qBzFsvrijUPUBfvO6rW8kxfdT/OG6ZF0r7jf
VJbfbb4e9rQofTrqSfOh0O0qlIJRMx2XzWK8wsLcC9G4UwNd11iZs/T6dvimgX78Wz/U607u9PFX
/VF+T01IWUE3cq0Q3SyL+/sIRCfjtncwYYPvYpZOOywfL5IK4cfhAKoqShpwkeak+VmWe7PyLqwU
+GL0TWPs6wujRf1xpFH0Y6ANQ/E2ieGKFgIj6Z5pDxxqYGp1a825//r5ff3W8PJ+HLAqAL+3pNe8
VSk9cO5mEV9/PcJpJ+z05p20LYyiCgW40+KNupp79K+J1/G7BONP9dvj+4AaB6kswhXUgR+vgma8
QZNPLd6KXbuRvrURu3+WsPGfj/uPIU5u1LS0RmdPWvGGjnzV5G+R+p1A7cRH8HmIkzuFhVCFo8RV
cO5llS00t3Wzx9pvVsveuQmvFy/6b77ePy7q+Hb88R0ZuGVbGP/FW2T3Gxlv6p6a40aWxSYLt4X4
gWvrm77dX9+3P0Y8aZxpzdw2VsqIJjaioFmH7XcN379+rH+McDILUztmP0Dl8k0RyloKuTOhQAfB
Pm2/0Z986oP+frP/GOlkxg1w/cZWPxdvuCl2KEK92WrY0WR+31wA7PYUtV0nxa9G/RYY9ddpAoUW
zJmjgtg4ed8p1C8VzeDizbpDyLHPH+N9SaqDm27kHQWZ1E8ugN/fzeez+11s0l8n/D+GPvkOaMrM
ZqzZxdvgHPrpgfNfODa+rb8p4aXIoo3Un/+L+eOPAU++CoTNhT43VvGW88U53SOmfk8BL/71KH9/
mH8Mc/IpLDRzrRx8GVOIur69vga77YM0+maYv77+f4xy8vrj0Yj0nlLZW26RIMGONo7XX1/Id6/G
yeuvzVIgoed2VTBzuxWFIfXIp/Am0rS+81f9ddr942pOPgAhU2KVVMYqbc9aG8/WM8jk/Jtbpn4a
xTaRPtLjRwRJuJh58mTqpQyltkzqm2ZO4zWiL0C1gxliaCcPfI6O2tq6Cy9oRurELBWZx748fUlI
BvD7SaJZT9p8cnPHlH5TisFT0cehDK3s737o8U38tCs5ijCOxKmjm+HjbGrVNH7z40pnJ1vA50bp
mof2KXxwbqih7qLykuCW7xaNTzfnZCekfRwzT/IuVnU2DLmdsKN/XoKr2X5HKkbL/LtIsU8C0Y9L
OUKhj4Mh2YYrlLMPyg/xZbxPb+ydeY3MzaIAcU5GWAhg+lf+zTT79f4BmsTHQQN1aA3UFGyJ5rvF
+VFVHuyxr7+Zv85pf2zcT77KuWyTnJYrixIiNFeoNwIFnOiu02Z4khTVi/7gRK9fj6l9elscoGGG
POpXEFNguv94XbrWV0e2ZPCCvhiNDIWIKfUsotAij+ZHHPtdrfMkjwUmt+oTACk4VkjVGfTWulEn
Rwd5bCzFmTMHy0uKjwQVzqiPncvuuKv2aIIswnxshyZLL8jUzo+CFXfQFhunuA5DOtAwRf6+qH+U
cXkRozlsy/fuy4TLYxLmXdf8+tVdHKrT//L/wZhL5Kx/PN9jjOaHmMvb8VC8Hf5MuPz9B/6dcKkr
/4IboUiIA+BCjhya/wm41Ox/UQREIXZkHFHbPOqN/yfgUv0XqjHQKQ6ivKNk96jHa/8TcKn9i//a
MhxsE0c7A76pfxJwiQSSd+1/Zy4DRaGJJBj993E/QT335BsrhwiSiGPddSkFc9puR0VDGDi7uhqb
R03Dm9E6ZnYZmTbBCctsX4yqMb3QQSQ1Iwl034oINQh7vb1sumF60qZgvJs1Rbs3Sr1a95S7kEVm
yeMyq9iEwuVBHcPIm6I2vAmyfqEZw1ExQj4wuPpA0IRZ8+9FkoL47KXlWXSLEL9E7HSoGyu06WOd
QAzR9IpfwRxZ1VE3/EztepZuEkUcc+PCMp6NnE6BH0ryaj28O+2V1pT2WVIbHE1pc+d7k747CTe1
CUtqqqrFXuembmWekjnw45F5CuQoIt6C0CEaENdBOQPZl9UNJiMz2nVK3z+2phrnbi1neZOPqbXh
p7QXeSANj/gB9VpWM00+UhH8cjaqnTnFHFLTghwSxMGokYsk9OkT71u085tAjy+lGSlniUS0pFQI
dq2fjt5fd+D554QULppk7/hKjEiMN+E47ofWfmnS+Vwv2lWQny1lvB+H7sHKCdRI+2Z1DC9XlOZO
iYI3ETjDnk7BzwoB8o7iiHbVSJvUDOaChknFB2DzQtipfd529Z5bdWVH8g46NLFdQw+7emQ+CaLw
JUnY40aV/WpoSeNFhjUdiM99M82W2J/cUZ8oKT3FtbMbNbEnuoRScBhkt6M6Jxujnso3eit3ZtG8
y0V9QGF3R/7Hdh7UVdo06zZAqV0I/lettdLvwbcPND75q5egbNZJZVfbmUjFVSPkrVnl902u1ueJ
Nh4MfYauFgfbepi5p33vj0hRNkNOuuuZ3h8zyMr4nkglZA+6ZoABV0cF5iWdpXeCsDwIKC4q8yT1
RDRFmmtmOtKPtNwYIvfjod/RRkseRxnQvaeDnEYNp7SfQ5aZZEnH/V0TUpAqnmqj6w2vG1rptvkc
ueVst9qqriLbmwSxYngljqEblLUC2zXok+OZCGaETY7QenfS63w4V+ukPQjFKq7bITQJ7OnDnRFp
dMcagq1TdBEF0YtIquOozR8FZTBa3MfOcE6gRdhfzrHBv1nOtZXQHx/nljZy+wNEHdEI+a0+kj0W
0sJdRuRrs/Q7rbqBOxevjalVjom17VmvT7qXyfhJmZM1pkJ0d2VEKJjp7NuM6+mr/pxYjmhb9fE5
jaOcwKll9nJpn7P+2G47jPVaFso6ao32Mk8bhYza1PZSLSyRw2qGCwKLeqK18A/WO1fSZt3kWntV
q9Tr0c8F5/AmpNfm2bnoFpobBWDYVhCsYYnC8aO8nxFBhHc0P+1dMU/avciN8AZ1F+WulFuJPWte
k6YFNQ1I51sWhz8QlO1E9g6LXL3HaVmvckKdHgtTtju1drYRjPEKA+M6y02mJ13dprnl9yaH43Hi
fihQ2ldtUpHbbjajj+QAYoJA3rJ0CmLMFq6jt+hyK6fAXqvFqG4QtFgvahBa6z4aB6+pFu1pnpzb
MC22gVAK16iSbVRML2Ge3pQRAeE4n/2I9k9UdnctTQRvztPBnZVjqBuaoQ0NCc9uk9eAW+e3OZIv
RESv0ZBSI039LIoew6p9lXOfvqRFu6UyS9IqaSfTUdaVy9iXbDO4/1ex7C8L1bgVoq08RZC3quHy
JP3sp9LwOSpOuY3Tnjg7ngGIfz8dAhrgTbYtisC4TKysuuZyGo+8ofgyN/R+lahJsBWyJ2XeRovY
zcTKw7m1QtXayih+VMzFLztNe3JibeSJW1Fw3xVLuG9zNVoTtoefwCTlYeiC8CELMgr7ctMpuPV0
88my7dwdsX0V20qL9WDFZCt/RKyf17pe6Q/V2DOr2+ELHTu+XUK6Zk6q1NLRXpSLNVDegHmQZ4N8
HYfaZ+qxyZfpgBlXDnkP+hSJMx0ZH47vtMvPpNp3L+Vkkm0wAR57LWB3UljCNav7KnoWMpBTpSYY
rLY2KLeGyzJuUvsCjp36gImD85ZMhNjkinGZAc2/zIeiIYaoCfTrqSEHsGsotTNzO+tQzM1ubIzk
jCiv3kYoEjJpOG12Cck+WhNUkJPBNZLUYbSKn4gwdmFnGui34ni7oCXaTPgeflRhuKI/eimDbtv0
4abKt8R2ZltVgx6noxVBAcYUaOIh3Q3luNUz8104ZX2Gk13xw4nMEred7H5Ny0xsyexF/0DRc21x
LaQ5LWcNsMXrVkxkLo7cAq5hABTaTePID4qrWwpkQE3bw4D0ECh8ZT2Int7FZNFh7hRCC8uwHbcQ
n4JVYNfmI+lm5UHo2XIf2la8moIhv9DrNHmklx/t6PUJaglxuB+TMtqnmiMoLzTzDQE11VMM8Ei4
EVsRVk8o4zvEDRoLdmfedo0ozvNYKR478ujJwzUXUmL1wFfMqfULVCVrO7eDawctGknISrBraT79
e3P///fB/4dmz1f74Pv/y96Z9catpO/9qwT/e55wZxEIAoRkd6slS5Ys28f2DeGVO1nFnfz0+VGe
yahbHnec3A4wN4MDuZpkbe/zPstQZ112ehHe/uLnRdgw/nK2+yw+WShULXuzufmZ9O79BasdNgQ5
NLBzMaf5P/dgi/9kkwWMLpGKGoYuf/OPazD3anwd2dD5U/ABZOF/cgs+vQOjVLMsgT5E1zHsNnGt
PgP5yZBZZx3T0QC35epTSbbP9YqMNUrjYXyctLLEvHCd7+EWTjeG1nY/S6f/S4vlbXgQDlykhbnJ
CXRnw3WeQbH2YvUqK20yS5Rr3DX1Onyhhzg/9l7aXoCITitqhkI24eO4gCwFk/sXTYZKi20oOl4d
oBwp386EEYVNOcQonEr/wlO9eKloZHkqvKMA5wX17ulTWW09t+3MJVt3OsRmcOg1Ag3HCurA6jT7
lSHfuqOojP2SpP532LOLdXw2Ae9/VjHPI+zPUIvtcV1fZ84Bl24ywXOwdOMuT5CSiQKMcTm4mvwp
7UKnhuobCZh/PrkjEkYGHUJUXEv50QFu0imzC/neKu0+3+M/u4JXK649mwDrEsC1FVf/Kr6234d3
EGxRDzmoh256e4fPvny2iNJYYd8S1LN2tyR7jtdapaoLGrInPOFsGDzKmbw28kyU2WcTTA25hMGX
FkGh1VkcuGJeyGPfqMAhTXj9ozcn2etq0Lhp2zVMkoM+wucMJrrB3ybCOdOHjIDWB2xjxiJUamy0
nUgyQs2HKtcf8RuCLzPwT2fh1OCbQ/wr9z4fRljgTb3WHjjsTGu/pBa8AqIn7Z9b7r9dPxu49vzx
NkmM5ThoRsClbPsJbnn2FtEqVQuLrArMAWaQW+j0XlluXH4hW3XwfS60tYxfDEjFRxG+uRQjGGbL
ev7ZEk71STRAKkaqH2ynLCCTuNEYD5EZF59Qejw2wjkQ5xf4jf1x0t1rXcRRLfpD7da3yfYSO+1S
Y5TN8PwtYPOxmaghw0CbfvaRPQcnKW1cKkSgTvYo2cl2Vbx8RwxEN99G90tuaxn+foGdz1/Evpsj
D4uCFc5qP2tG4CVOOIWNNbVfiOaYmnqxr8tuvP3zUTZzUeYuRu32ucHBkMFIyc2YuVNK+F9TbxHV
3LkXNotfPQungM2HxXzDP7esXWayB5EEMcpYJkfD6d2o8b3y7o+fhTNuU87h54wVxdnUUX5daXNL
NFeRqc+Up9MnQ7X2twuDnClePU4x9PK0FACX2Ov1p43x2ZKYMSqBL+98bf2BzV5PJ6e4crPVl9/J
uAa5gRX3N2kipX6V2LZGZ7uAdL1LjHHLtJxkOd1B+mjMOy6a8DwHvfCaO6ty+u6qc/MlCee1b9Sx
t/tEhPnc9lmIXUFGel3nlc4DeYw4AZhuKaxXiZnwt/agFnmdxpgPB9aiY342djFygQ4znyLiftwD
Jae1/XrFJD8JVjTIVUTSIqnERYsNvCJTm+qAD6KCBRV7EUEXm7/0ZEXlUQsdgFjIqs0TFpacktcS
F5urecH65m8NbGDjWnta96qkclzfDJZa9XcxieIm8hvSV1DEGO1Xf9a0ZN+SL4StA8ErFVKL0io2
phrhtPWiU6EpDz/dqG9MqUXt2C3VXkmHhPfFXtu/damNVTTouETtq1g6r2Ef4S2/tEIM1/EqxzUi
pgrBSF928XJry06l0UR25BI5mU01Z8dGinv0OgBzOalvICvAkjYgChEBAaldQh3Mfqi9CDTEHmAU
K/zkGqNz0PQYRG/AzDOsK1qPOs3VtWysIwgL76fonPUoCk/jb7pE/9QsCL13kiowhkzjaGpvzD2U
pERubxDBbImXuktB3c8zR17GmX2HUICUqYRXmgS57MWmzFk0XOzzdfxIDmvxHQXF2O28BHY8xgm+
8a4lM5x8Ltt+Y/SLob3mH2sxzYkNl5jGYqzmA3w6udCnilcIhtmi384Nobo7Y651f+8vc71f7KqO
j2bHJnwNla4nbLwl8fZeGzu8NY3CLDLYRylxi70xaB+MFl/xHXlh0K5l2VYfhUXUXpyleDRzJ82y
20XN5A54OZo8VGWr+qhTKYkI6n2XXbUZfiVRR+b6t9FCbADsno3IwotygW/krk04gYAcmzWt8432
XM8hc2nBGMzGMDUchUeY9agIvuYOUW1KydaxSEynCPniNPB9d2nf+6AeFTS2ferBZ7yRRoGwz4OY
fg0FpPiiFk4tRByJQXAf6AQyHI8kalImtYZ9r+44pLPGSz4vHjrQKxIF7HZXLZr5RcwFXlKd3iBE
aIlttaMEbO6uwtjXO0orqdvrHB3beO+UvsNK0Sek+2ZhxmaYqFbMYBylAaBLRkO8Hxeiknfk3EHw
Jl0bNRDCBa2/c2BAzYd6GSD4DmNnfnSx6JBI+pYkfoebnZNda4uMCaUDsgpBGjMVVvh6pmFXzICx
FHguDSqKyY85IGsXFuicmghIwxj3nd/VnxY/mx6stExNxBuxJ/qdmADWUGbGTr63u951d3KUhgvK
ugDy4bxIAE1WrH15MNPCaaIsQeMTtProWVeiHgCQ/EXIY5Yg7nxFHB5hsVgvG34oRApUB23MIqt5
9b1hh5pG3CjZjSbkzMqvw3UY67uyK9Mmam2MtoN5quz13hSDICvRVPY3Pbdi42DPS5bu3XxOiapr
Gj2UcSG/ZVbvAQxYWbNDisY5PMx+vjNqH9ponQt54xrKfctPim/jvBOALE2NVqAtys6CnazUVVa2
lO86niElfLjafcys1j5qovWnyNVL+xbsrAbLi71qCtwaU/coK3NcnPVM+tdmWjbtrcud0AMdxy71
aOoyfrS9lScmGzH55ieDcaeBwqljJZplIpm2BGswCSBeDwUm1DKyHDmpe8ItV/fouBIQqnYm3w1d
xBoQ69xOfW4Jb7+Bwl8RCtoUZHaPY1q+N2aYyDvJbnVYs9pAoVCnltpnvuiGEMZ6RYYfCcG9txqv
Ue0QGkoGTAelf+VcC2CkVlE62MY1a7OysCvVtJtaTVAJR8eXDyU6tGIvsVIjVbKaJkKbPbPcLCWM
JIvQ4PcQiWdT+8Fa6D4QtuJ+bqAeIytdFRgOTFCAvnHue51rnEQB6IlYYaKM50ERpoVGObgRYvVQ
J6gR3jUk2E++XSAjSlM0RfuG1gRGnx1CsVBLKu0eCnkD84P4DT1cGfOrXU9dDA2wyQziouHZgKZV
rb6bcjkhtUEf8yHncKqv7cRMjdDRGkXWZONqr5OYaNQImLN5jKFcpLiYZLAd2eRJCu9n8Q5hXPyj
Gvy8CzWFIuEV1dQssA9ZsvqwpjL50YkxtY9OYVXvF25wiEqSzhmidK4X1I9ZbHlobxM8S+K4bW+H
Ae2fxqJWOEV58t6VLsBhScAfaFzai5CtRHxceyUfcK2s3zVFR3oNQZ2mE9LskSp0mlofIwdp6bKz
8eUWD57My/nKoBFfHJZpaQF1eCF3+EI203XaKX8kJKkdCvYXNRF2DWQc4HGgCk5PDVUru/rgBzJ3
VgsEeCSCtXfroBqrUTCmzzZiGoOuXQFBFxxTA9PXCmLIeUPYm9uy8kkiJTSlVkBjq1FnkevjAmIG
Q9ba5DK3i2bsZ9j/yT2yrXp+xMUOg40Qy9feu96kXAQOLUayiCAnSJVVZpZuspTR7M2DOCrktSAD
jUkacn+3dNaPAbugKpoRT9XVrisyl5T0p4vdf8AlwCVq3//+P//Hz6LvRZP17ed6/Vyfo0v8yU90
ydb/AtiwsOuk4PdwCaVi+4kumf5f1maCS7/UwJ7X39wi/tlm1f+CVIJ5O7AUaVo2fVj+wX/2WQGs
MGdln3Nsk+qNf+RPEKbT4gKfCBz2TM9yafxj9Izc/LRiHDOaH71WcpVOYjI687jSCVujeLoAupzi
O9s4cCDZznEFsSGHnfsicV9cEMsOSLNyCeSboyb9akPu/ht+x/RzMv7bsvvlM3kGNi6UgOwfFMNn
pUxhctlSzZRvQesbFDCIiHD08oJC/7TW/vlEwHKU9jCB8GA8Y7mk2FJXeIDwRNxxHpxOkaLLtSx9
XQj2OSwhKBSezaxfoEYv3uEGKm58IyYLuZbnvNjCtDuhWkAZAGvUAiXeoFFq5UhEsjyZr/7/Bjt7
iUpf1mmxEMopQyzzoeSy8K5ILD2LuKiq/e8He/HFMJQENQUB0vHqZZ6czsK01/V6oHgKcFDWHnJu
DjD4nD/DGPlijLIlxtGWcVE/nkeCotZwezPl9ozsJL9BNtkDAHlr2GGe/0f4wz+G2sYiCBiI2DvD
GA0KNNxgJrrMNNKPDg8TsqCnC4vqV6+Nep0cWhwNmepni7esBqdcFnqvmNIbh2IQaC64i15A6TYq
yDMA5+fDOK4PmRk0fHPFPf06pkb1ANkcO/QkFTJqO8LTBS9Rpv2BknfoMfiht3wrR0d9Tlokia+K
AYf+w0yHOQ8qCuAWvzJWe1h3viKedx7oM2djXd4utSHGAI7xYFC4iSQJ+7l3nYPrFvMQEoPeqiD2
9EajYWgkP3C5om3SW2tTIq/K/c9u6aklWGsrw7gCJ+k3fq4rdcyydRVRPTTexwSv7uECrW574n8B
ez/fyJOpNM6r7J3nPsjsBkmHAzJ12FJwU3EWF2mr15QP5OAUb9zR04KyH4x9N+t0qR0t8y84v/7i
y2MxB3wMvRznvPMf0HcjZjxgJ8FMvG1gTpTAOg4AF2bxLzYcbNOpOFiceDmdb3GkOWibhK0A/x+W
0BxN58bquUxxFXK//n4HeLGbbqATVB8wKLBL197m4DNcKMcSL3Mcyhi7aKEQz2PRB7VjrRg+t1b2
WDsIe/8I8Xr6iDbxYhS6OLbDZtpwy2dDanLOGpyvysAwOJEG7Ov2WSaWC8fE+ZcyMZwC+sUrEkLd
Zix7OkpG4ZZZRrytUc0oos0XhyrYm0YR/f4NvhwIF+DNo4gDCdjTPtty2gJkLdWQKuaGm14bq2ME
nt3Nj38+ys8LA6FiTL3tOz57ac1cY++gKagViMqCYSDXxRJ4b/zxKKRDb5g5o1jMwNNRSF+x+xoq
YLBMbnXTNNglrGOpXYDLt1f/fBXTwIPf5pgOTovcxM4bQbmfDSrJgCFJEJcP2B3gdzCYyzej+mZu
hVWdmrvfP9dPYvDJmBxBQuey9TQsrJPTJ6tnN3EmKtNgqlpAso7c6BYHilobdkIaWX0Ug+/+bY/j
FtgAdRcI5KmQA+1Wh7WSgx0YREyVVynH17AbAdVEpNxEaEHeqqHaZZuP3a6b8h5qx1AtXzrfmLzQ
qEyoKkXTFj9WHOJtzPp6TOBEgwB9j4d0ju7R6jtE2HqdlNdOYacU2DIHAjIwpjKwYzS112a5krlT
r57dE5RrTY+OP9ufko4PtB+W1MQkI4nbKoAJOl21Zo0iuelbYCPIU3G7K+lXfV8MOa2hNpl4/cTT
1LRYJnhWGfrGuHXtOTT1cI63/CwZl+kHvH/cdWf4Ms+BAJRsolIhSNx1WLhgBJ8a8N8WE+oegUD4
e1yvdNb8sKw5xz6VwM1F2IyEs+yBfh0cr9Y03Q948+u3giCpL1DhNPXO10n9CfJ+shMKtYY6sAlb
o87tzccMw/lr3V/guipHb7y/8RnZiDjxzJ7rrXUmw2wxHHkg8JZQhgRDU3CTqqtCu3In0nfHZYrL
oJvw0orMQQgtimWr52D44+xdJR0umaEva+srOV5DGWlidL8AeqbTe62p4s9eM4IT9RpLO7BAM974
pat9mwuDHIuhqtTbccht7YvEhvytTU8oC/tOCYgWrjE9JoLc5qPMUWYGdp5WKww1X2nvlEBii6w1
Mz70bpd+AhnTm1D6pvyoMDeLoV30XoepwzR5SNpNMkRChZUTRGSzmmwMmudEACoBhqUhBhfKui7G
ZQQFG7TxU19jHfXJKyo4mtpI2Os+LykNDgMCkWWvuaWdBqobLXTtXQKAV3VrjCgEpNE82KkC4vJ1
zftE7BNGCTWM+hGNZ8I893G1eFPqKZlCde6q/hvZO+Zy01WxpR2Fo7IRAmOZ9CHa1L7cF6pY73nv
Rv735q2rf20h8PTvFqjC3dUAMAE7XWq1ES3x4n1I5hqhajLK/BETssyCvyV5sbVfqvGI5Bbbjbwa
E33v6FOBY8mCAhkafyYJ4aj0jRDVWXb+lT7DrN2NWHh4gZmBsF0LX/X5KzUMCYYVqTvKL8CLFdTo
uh1WqHD4/KxXDiteflO6RLPMdbF1I5DMGXMlqJzyAePLtN7FtGiQg7sLTLUR+8IhQjnrVltMYmsE
KT4zXaSWSr0zzMRWkYNBF1TseRSg6dgBJjvHQoAe4JrMHRhLhay6pVdjdrdplhUVJso26eD4Y1jV
5DpRR0ELs6bJsANDbD+WM4g4Pqt1xJsuimuchHGgSyj1ujDp1+bTMibmscrBIO7ZctJub+J2kOKB
m8rN7xbvSaf92HnW0Pff8RqgkDEC08mdxtthFZmI4ipt62wt3ueiMOjkYDX0esSflRROmZOHrAee
kSeJv1vXAkk6tPE2NfqbFdsICFHlWn6GP5uLwJPtMO+kRJfoJ6aOUV+GHy5N1169nzHnoX9czYmD
BZ1V1vtmKkcsdW23LTBpsLU2tCkT/MB+YkHaT4xI/4kd2RmaPoWCpoV5pfW+00ZYfsCznNYWsbM1
qqG76YsNFKu5peqHhWSM+NZOuKfuZJEtTiiVTjcjWytMPsWY6/bV7BJcvdPHLr/T5oYj27EmZ9qs
LSDmZqLz8MNpBJiTOVn+fYk1goxUb/Drc24tcyBRCTz2syOmN7qbUMZA8FXzwcULoMMDB1PckBaI
mkMXN4kHrdTX+JrwGJTyTLXkPnfLCkE5i4DbdJw98m+4c0Aco05LqIXgetPQKqOqWLomDoTlTiKc
cpEax7XT6YJgSiIeeVMIbCxtqj40S+LFGO645feepB2oxJMJQo7luZ+FbDp1dm01Iv6iCW8ZIkkl
YQVW7rkYO4ya/ALZ1MuxgMF+yDLyfthjj6j0Y48HeBNgSzbe4ldam7ikYDpINULKL4ul8su9x67y
Hom9LiMgafPtTGuhjqQxprgrqoRSoqtcLOZW3A0+S45OGVS6SXJOSszrp6qBlxWslqGOvsoaiKvd
5pJCX4rdGiOA9T0OjDpeJX2aTmHm9tMNi8PBw5kIuls7p38TwPse9B2GOp0Tptgfu0EjkTSEm20w
D9k7ybsh7/BUqeBrqFCfGzv9njWskXf8TBx822r0SiaQljsfsAhz5Q1GDd5wk3W4gYUowVS5G9qh
rsOhNtPNGMYYh4iGgiePBmZnSdi2Yp0i3x0geo9pj2lUrnQzeQTo3IzIKuC/0GtN0oCduCz0267Q
aO5lo2uJkB7Q2DFBC7O5FmXdoJ6RNJp2jak03BlBVPT9mmbxelxy3x9f1UVj5TeCjQeanGkv+a6J
/QV+u5kVNiZHo1NMx6rlTN57vlqy94NuK0jxAKDQJFXlxHekIPc1vM+ibvVXfuepmTO8njvx4CSw
X77EaeO2P6Y8HqAnWIQf0RLG4iXAAknCMoQih/1SIWFWauwtxpXvq/RdWySx4qu6RNOsnYibXUkE
lB04eMGUYZYsGVvqlC59QJbNkAQKt4Yy0LLW6a7zUnIaeb3pA/UPWRIH9DVqDlTuTtbbTLcG+Ki0
AFngJbX/VY0+AgKRNq4WgbrOYB7zSRe8XaiRI+Zd03QQjcUemimqwV1NapuIKJIb7jAgwOM1gVts
99nMpWxJNQctbb3ZjSnwv7s2c+J8B6ZMDPdMZEB/GIoGA8V89pofC9usCEWWJu88eF/MSXaK+EZY
XuvuWftFTnyXbHzsSDofXodr0lYDKFLhZKADiIzFzd+lugFxdLU6p0O9UFTZTi7D9n5Lpb2vKtLt
AlGW5C1CrdfWPWcDzNoSrcDBbnv1ykq0uNr5OAlZ5A3NeIaPdLTfI6zXXncKo5nI9Fv3h+CjQRNV
tH13dMhifTfGZgzZJwY0mH8Y8Lg/wjp2x7czPgzaQY+5f8J2F8sS4M/Rohfg6ve3RZPta+bosn5V
oDwSwarj5R26FtZK18Sr4lJm11pxaNypGYLKyWrSa8heBMQvUwcWkOz8d3lbpnVQ+imMr27O9A/5
4Gn4A3KUcv+cW7PCknyg1RDHjfUIc9Vqjwl+w3hBtQas67L1KOq9qrQSyOSrg7Qfj22BQevASnea
1HlbunnzxfbiKT+oJF5BmNhR9bChC2iTfIvLC750YqYJUYPr7N1k7Lw7p845A41iLnfWkBUpTnCm
ul6xY4XrbDXGW7fHZxZ6WlF/HnsPOaHWz/7TQYx4vTBViyx7tgHr2rYtZvwwBVx80Bjr26BaD5ci
WHw13aTKwDxnaOSHdirIKXDLFQvPrC78JcwIV0GX6a64Hxp6ylFE+V94u9oT3cNgMckjcxwWPRR1
auR44Bg+zWTmpBk4bme/l4OeYKTuYmM2UtuIvdNJHYd5m+iY0G2y5eH3pZR1jhhQSJGGQHG4yY1Q
MZ3ViLrD5ZSEkQqfRS491zaLI4UfgcXrK7y0Y3efpb3mH+j52mvkZZPKgqFYl/vV6Gfu8gVcl/2S
sZlEKbFNDnZAlZ0gtpB9c1/CWavf2GNHR4cIQGfd4+Gfm8dkJGG3b7R63K0zu+EDpXaC8SQui31g
Na77ESvs1HtrrJ51dPra9SKBCc5728zn9/lqxf7rpcwM/NUK5sWBVD7NDwCS3CKo2mkYP/7+Hb18
RYS3EdvHYQWsgjX0abGZqlQSEuzUuHUaxjtMXGPMdnKzgLWf6+9KCPlvfz/gOWBkbmlxwgLsJxbD
JMT2dMCRjCN8Z2iGQeApv65aS6MU+A/u+NobFzCCX4wF5wp+l4e9Al2SM/y9cC0UWDbUfKfVbRy/
a7EvIfgdV7eoL5TtL6AVE1kbaUTk2Gyk0Rdx93WcdQ6W/HD55Qc/K5bbRWTthXf3chBXNzEo5uaw
dX287b8/Q1YQxSD8GHF/q9Ih/1HlZnrfVnI6/v4L/WoUz9xSwlkzrneO31SipbShyAlSvxyvDNJ3
QkOv/6G5/LcdGOPlx9n+fSAVDzYZHvdnEwHSdOE7HcEA20dqdmhC9JkrooEdttu1jhaKQe/UfZxh
zvaugOA0PuaUcuuOkh2XAEy9bPMVJ5Nyj8tgLN4xNZIC5zSvmv3oz98IfDQBBkhLDQb46Xu3fKnZ
FNO8d69/Y0mMEToNw8f/h0FMZOngqCDp5yigMfojAtgFNLOjDOFeK1sRLVKKS54BL148Um/ONQZy
N9ORc3ypqL1RtX2iCPjo+702pT3ZTkpo4WpPqvnTJQhA52yttq0FQcLi2RJM1wHgysGdEQAJQ5AS
1kw5iPctTo8XPtILqI79y/ZA6nRYtDqA9+lHMu3Wy2hJ4ZtoJUNgL8105DTLX2dpk9zCRMBwdfD1
P13226YJhxeUfWvhnLOTEzgAZidoHmSVjCM7q5q9aTObn6bGf1rn/0Vt/WyVvGidP35fvqbfy/J7
d6pR5o9+Ns8d9y/6DogvMFpmX0R5/M/muc1/IXcAYq+1NdBphP+reW79RcsCdr0OGI5TP22rZ71z
1BnMI4KrbADyrYHyJ73zs7VGd4+GBR0gopE3xuwTG/vZjg3XrDVjH1rUUNraHtvMNkhirtQ9aroL
K23bhJ7Bxj+HgtJMIiX/Y0aezv8a88ZqMxcNRLykEZdWzF49YmOfvf/7n//ec1nCy1EQm3gWScgM
A0n37EqlGkh41CpAycKqIrft7F0NFefwx6OAtwOB0+6lhXDeThygnC9EB9LpI3DnCuzOCDsq+v3v
Rzmz/YdVwSEKyIvAA9yKXersYVAcONMKsSsEa/iGGbACaJ9rO8AMHDNJPHRX71pWCVrY8pWD0mSo
CPNGCNroLR6VI/DQvSn1W29NH3//y872Mn6Yb9PHh2tkcDuDpHD6LfuUuwSXjCTEwDEOsWN+bBJA
El+kE4iSvaDhBE/4/ZhngpPtbcBQ5x6IKgnKBya4p4PCh5/6OI8TLN9ycZzhbCIVN7twmb0O+/1K
RpOrpp0gNOXIYaWDf7t3deqCJVl1ekxdJIuJk4gLW+yZAuTpd2FKCEmD2+KWrHH2lVCBLj729XiN
4/C7AIovezAFE9glHxo3GJ6aAomxGG/Wcn7E6wycJvObv0WuLSFsrukVtT80Pg83iVh4yXctS9A8
U6Fl8Klgz30aVmKkBG4tb0aTWiTS0AEGpELbu7gDzQ5pL170h3m5kCAuQjNgW+C8etG/miBqTfR+
0Xt6K1RcKyupBu1LPJft0DvdFBiFa+nGCcWv4zwocyUpynVI2Qo1R+fm1LhztCaVG8kG11OzyL0L
m9DL/Y5sOJ0gXqgTgi92NnFt8APpzQ4rKi29cFIjwfdwKqJlmeSF+fqrF4iJCPQmtn02C+t0urbl
UoA/QV32XJw7bd0YWbd4uv9+VZhnffxtVWzhWywIrhc6cM3pMMYg+zTHAJvbkV/fZVhxvobX2+6K
TKDylZ6+143M2g+DR1JbKfCSzA1zvwIgBdPtGO/S0ZuOsnjsU666gErVfVr54D2d5lwpM/+EnCND
Y6oNe9uI150pzO4Gcra+K3NsRUlNw4e1FO5RkKV6Yf/bGolnkwNm1ybkcLnr82ynj6aPRTMPeAaE
PVqBMKOKD82VdAtCoc1wsIBnUEXfFkX3h73bp3cKQ4kQO512k/1Utz87FYHK0PMqD5PxxUqvfIXD
HvbeTfT7T/eLTZRjlyYqJiGwX6ztvz8bBQ+JsoWRvHHbTYvzCorSuilq6xECsJiWdB+zoV0Y9Ffv
lIJGJ0iVKzZkhdNBaWPokOi1NKxSzOTXOS9eab4oHsvRVHD0jezvwVrKvfDq7M/Ktu2lci5zxYBG
x3I4v4pCMgHaXdCxLSRMhFqtYVbrqUueQ79Y4CjHMF3ZDgkuUWcLXPR2uQEJbMaUdOBK5nzlceuO
JArvC9PzTKrGrsXliynCYxG3tZm9nL5LXOi5gPTSxl/a+CQzzDuGmVgCLT9MNI4Dt+keE6/v9pqQ
2f3S1m/TCg41QXTmoc5EeZDKGo6zWfpA13X+h6/754/bqFuWD8HnRcEf2wqUgx+3Dk76MGHEdouQ
QL+wnz5Z2Dxfo+fDbPPt2SQGL0JU0+s2LTJ/2RlUumE6SifUaFNgnxSnR5wQu1d6My5EvWwS/AHq
eTakw0OGUjLq2/jrDIk0QAxlHVvfGFDmoC0xTbHz8DV/GP0ccrCXVztrKrI9zlzVzhj8779fi9uN
+mSv4U7NPRgyqk3umQ+AcfocbMxL2aoV024hdsLP1DcYYv57Fm6mR5k3fOnjOuO+YxZ6EzRY5yNX
MRY9GBbuWbJLy4+y17buKIsX3NGgVVngcrEEqrEMTKo7XDkWumMqJAoW1+kim6YBe+ERMD8ZwTaR
BXSg9QMSrZBwm/zCaXTmgrlNVi5PG3Wbk+LJ5ej0AdVKko7XoU1Vg2FiNd1MH3mscjdnqX/NraOJ
qGPGEAF3u6Mqmt5koKiZX7sY4GjITBz7wk70izdONQxTymaTf0lx7UyFI7a9eNx5mvl96Vg/NOVo
waJW/C1sVEG//8JnUc5PLwAGkwV/CXjP5VQ+fQEkZiL4YTEH0zSTKWBgqOIO4TAXuIwPVXsgy4mL
WRe7IZkgdI0I2Awswht+/zPM7TZ4umBYEmz63F/ZfV8AcYso2q2iQE9gVnI36UXyth/IReW6jcc6
3gvRDPHp1iy75kZDdxNOvmrp3zRiJ+cOMziZG58lKRYHKaviOmsVzUnN9t+OBf4bvWN/J0XsAgHs
fFPdOFkwmWDs0svYCEenr87Y7KbWuMfyvF3cvV9rX8vEmPBbaooLX+mXIxE+SGEL2AvsezoSHVfZ
jmrSyCKqMXqu1EE69RT6qa5dGOn89OWZ3K1UhLNrEoN87hMHMQLKS+sndLYM5+rTcYbyvW/QukRz
dtGD9sVcB91FTsj0227SMKdOH8tY00H5U8NNpls3gsiYhuSZHBq5E2V/qVB6+WSQgz1jk8HyvWgw
nA7mSwKZionNKgYtt+jSN+3OoKce6KXTPhSiXG/Qq18y8j1z+mR9scMATFAPe5hQAGqfDovPg973
Gt3Que4ioQ9vUSHeNiOUk9a/ybPpGmOZQ55Or7jXXVhUL2YNy2kziOSOAaDhuWcVWLk4A/SSNQ2t
lE6eFcs4RPGF7Z87/Zkx5PaUcLu5GMJY5YFxnTt9yjyWPUJVbjFlUpvR2Prwo5Ev7WqJq1mRO1AP
pOr3v980nliqJ5sG5EuW4OYxwOUGYPR0VGgidJsHlIoZRdlBDSVORkadXMMhSQ5NYYaEWIZebsnX
MuntV6qN+9dGMvhHXMLeXfgt2xO++C1EmsA3ommBpdHpbyFHSeHogc5+7mctMr0OC1RfoavF9m1L
2/PkQeIm91q6e6BV+ln1HGDpdkG3/vI8w5bAZzsC7oa+wBc5/Rn6ZNt6V0Ir0Lhd37OVyFvXlM2+
pdyKLD/5VsB7OaQtAap0rozXbiy7Qz8ZSwRy4HydK+vw9GL+A4L+F7eGZ3PkJQi6uSf+t//1o82+
fj6FQfmzf1g1ir8oOChxwNhRzT+BnT81RIb7l+3+FA+BdvER/ykgMs2/cP7f1hiyVwwKNoPSf+qH
wE594YEcsJcyA7d/7p/qpvufU7U7+//PIUMOs60q+NecpgCjNwacJ7iPgOKwQZ9OJnzwQAtGaBiZ
C8sUbe+kAocj2JOB7fUDzou2Sy9fqzvvVWrpkLcQJ88eZp8JPeI7C6MR+5WL2WkVtbKdm5CKYdFy
stfS9c6280E8TIpJ6ZNm0Sfxm8K2WwgouV6qnaVLv71aKzc/FI6dJNfmJA2yvIx6SP0oc+1pfHRX
3SR5Yalrqws9zVzxX6Rl3H0uUS2R9lRWZmKIaI615KEeunWOHJ+j+pPeFT0pjMhWzORQkEtFv58U
xoWIdN8iOBHVgR2Pu6mtiv7d5EnXw67PpvyfxbKWryvSDrkY1Urkj7qpOcUbM1tltZH/PBgutas/
OAM36i2cqZsja25gLJlIU8d9NUrVXJVjO4q3w+I1zsbSEdwX/HGqyy/EJOHQ1gt2bW6+fdxUx5xQ
LP92hGxLsPO4et5yS5PRwYy4rzjInY0fNyV3hlADSY48XrN8dIijXa+nWfXyuyVSX9GtHxuclNAU
Fyry14qOUYBA0Ycu5ix1Z14VKU54D9JI8/ZT6nhZd5e5GtRjy5WTdqyklYsfYuj6AXUlcX/fFyS3
SB1ni/hX8vJGwmCwdNCFUZKb4vY1OFXacomeox4R+3qVJ3ySH7Newj/M6tXQ/jdzZ9JcuZFl6b/S
1utGGgbHtKheAHjz40wGh41bkEFingcH8Ov7e1JmZShKlarctUkmMymoBz4Mjuv3nvOdrayNmsvW
luwiWQoN8C83lcLF6SBAzhyWq2GSGsohvNh1yolICzlefr4r+ptinGrrevIrf33R2DqkVkikyjjL
w1Q4Rv9GzFcvX1YzmdtvLfl09a3bktVQ+Eit+/TxMi885crKwdeB/URXrIIhd18QCDY/jDqXc6hN
0wsYvCaSyFx+u3HvErJlyYCZ4yipFc2Pso3x9pZxDKBgnufilhhN13rGxSnHV5zChTrZZkcWrm7R
gIr6VEfpi2pAYFtzMXnbc9gXfvlYzDUpZ5nI6i026vVOakOz5aJqJO4l+ow6UkPvwuqNo6G/6LfD
mfEuDd80c15buuzZwSd8But46atUv85nAIi3SvNlLAnFdUhk1Z00RYrAxncZzyntBn2HwHZe35HO
yUFu7Dm3zes88+v1pjABGj670htfoRAAkxTwJsN6WHg31MyWtzxh8pUfNXdZM1qEFgqzhS8T89eV
XyQd7BkjrUk51btpuNeaNSeGF9WaiRlRr1FQQX6thfaSTks/vS/4jtUPT/S+d9Cdkv6aBgwkvYLe
UZtfHfakemtoKLuPQJGybJMwLBwDWkJjMdx0fVMP+xXV7T1zIWCaw9JK9tpdi5B3XXqU5WOP/xlj
PrtL4U6A8sdFq1+1CQ1FlOUI4YNkZOm4bgjMOtJhT+kN+JzUQHmaN6NMzr29W2GYJ2jL1TaiZpgf
+u5Q+5vYq/Ei+2PRIsjXsnO+6BdNKyF01gmFULnuUR8iiY5RnhPH0sSeSSpQXb5MZMP0l/S+/EQi
xnQLHoOUaSvLHDxFjShIYrDs6mU0y/VTkmd8MiCphNOYqh+1ST5HXCvnvky8l1Xayz3CRJoEKV/a
CEjQ1LbK7PNdSbbvRuorGB78wfGRXwRDEcTn+uC2qbFb60ltUiflNyu1vn+diXUnBBMh8gezLu25
ElN8M/CZEf6TlMRAa7m3q0t/Bg7MrpXjcq4AFjySoaXu+iq3zKN0+y96lgO5pGkltq22Nq/N6l9i
Y5VHU38gH3EiqY00JxsDgbagzScO01WkXA7GY2xh7UKZN8Vf+mC5L24BzwX+NpaEdJmdTTcQP3Yc
nQ65QOrZ3wS8xHW3SuOS9FmQ6WPWZn4eJrKCogmLxU3ia+7GUTBeN4beodWvemv+HLvpaegcom7x
6lQveMDbR1YAk3hVoeFlKEstPyDnFz+8YvKv054MRM+u4siqTCJ2u16+KRJJjXNRD2ozjeASwDKo
7MZtM/eO0zwfnNLP3/pmRGJn1FAOJ48vFVSxLjp8BzQ2wpkhaIiTzmgATDrds+JlH0cNvIp2505C
3BfEC7IquslLpbsTSj/voqAzxKOT9N1rp6txi0fR2dIvTe/JR+w3bTHrewxqx8VLCEO1mkc9n9tr
JXwFpr3X8n2XLUZoNSVsUNXZy2mgS8W/D/vUHExFjlFH5uNCnK2ldPsJAei7aJvqiCXgnJOjbASF
sodvRtMQ50RVfuWK8SYHKPbYEAEdLcZEVHW3JpSSNbzGVJ7B1jihPQ7d3ViM9clfL6WAxTb9NZW9
e2QAot0rUhujgcyiG4Khk8jMtRhk59TtSLGaNlC1tK9iBRSMZTAjvbvRanE363WbH5oF7Mhy6VyF
PYrsrUZy3pmcza84zW58Nz1UbStfJXlvrsr7B9G22ibDiP/cailQp7S5dovhqjPa8ZCRb8juui71
LwknBrVdciIQXg+NViTfwCuYARnb0VyV4uDHE+VC3x9bn+5VqU8sLJbAZdGiM0Touir5OPu1veXN
9wOrfjqFjouXpSmR2+aXGFpVbTEHZW009QVq8MaEvhG0jc4oJB1uql7MJ4ocb8+C6p/LNYPsSbzY
N8ogzXlr626KacMtBmmPRdXe5wVzDtgz7Rr5qQaWiGng8JzhULCO3VDPj7ZX92U0aXJsmsiNO39A
r0ixti9jipJ7Y9WV+1rg0nlPvNJpon5Jln2ajVUE4lKPNFLmmnhMly2LXPmZ88q/hj37XNRa9lp2
Cctz3a4MIvSSpHImBCcLBsteDr4RTTqy/4DJEusLYx6gc3p7hY0CTaWTNgiIhyGYlzk/l83ivfBk
aMsm0yx7xy8/0o9LihjqxTB+m4spJaOtuazaoxFDRB6NlHBNt1uWD2iqOMr8Ka2HGyFku4u7pv2w
AS9sAKUiFzZU8TbJjJi2AT1qJJ3J5xprpr/NerffZItoNrJpbsws8wCbekjdBfqTSANYvASdIcqz
HBg71nE2hLVaz7ZUbbwtm6o6L5LdrV8t1Q7Jd92EjuaCUTIUYdS5phGUW5rAeWiyQZZ2VKy282pi
cpoYcFrS68ImnWlHsyNVP/wsrx5Ifa1evdzOXxYsNi8zLIz72QfiFMTu2m4nffGeva4f9tOUV9t5
rH8QjqbvWySwUZzp3lVjVOUVatl+63pr8YN0SguFsdD3Sa6coPXHjoXSKm+6SU8i28nGqI/79H5S
ogr7BECFRJLwxDBhPdKuM54Tt3kqUhSfa+vpuxrTzqdpM9+aC/ez5m7YTT6pBQACNKKQ3Tig44aV
aep5maYMU9rWt5GGtd6tWdH3zrCrXHUMDyjsALmh9pVXed1/pgTOXYINBz+yhWjvO66mdex7gBY9
jchnYZVaBPCj2E11kbwrKsl9sng8cL1p5E89iMWd6MvqulajeFN1VQDfLoFusBOZ0YHPmrsb5oby
1K2W5EaoS/Qd9lDsB+5gAwEfcpvBiI741h3nCQRRZn5VqT0e0B6SCs/Q192AJzSJaUldAz5yDo/e
BJU7bsxGOQwLsRng/KmoGTRTHGBfk3BZlZ7RQ8nupHZk0pM1oQR7u+sHaT6V2CF8bs4GWq1H2jlB
m6Z40czO/rIB3bybJLVfpf5AtUia7Nti0lpZy56Q8i7THewUfdV8R0tTHg18KQFtrXEOycHVN0Bu
cJNoXTvdlYWbwPxy1piSrr8tTCWuaUF1OwMh36YsyuEeuZl9Pej4MsK+ohUeFyR/E8CdktRnXqJZ
CzisR8dc0U8UesedaJGQ40awPMf8CkoY/eKm7ENjxlMWdhrTYyx8uR0JE1qJdJP1TGvX1a9q7u0C
rpmJRM5daNEhx7DYCXLHqmuwcfnjvCpdRtqSyOY0k/G3J43Wum81fdm3dS6y49SlLjZxW/RPqqEx
FCi6GOHSC0w4o2sAUu+T3Jifx365YtqEt8XQ8gIUFOay/ZIQy0gJY99actJ2DO6dD9tUuhUUeT3e
eizDB7Hk2Xku1/jd7UuvP8R6bLqbvKZbqIQNYR0VLItWjsEjTP1sxm8FwWU92bWdtoHVp9PWd8f8
VUNpc5KF0z3Gc8+jWFM3klBu61/CG0pQ1TI7gNeynmOMw+8TtJ1NPWTTCxa26oZccUiPDg55RjMl
S9WQaDcjBsgbNUw6xHGzLr5JK+uCiRfMEnbtklyL3B83SQZUL7OT2qN4sPTr1Mrda5CQ6rtBSblZ
Wkd8TDVzDnx2ti4DMuK7m4JF8dDJVpw94VSPledXELDBqoWNoMUOiGho7pvG17dtVRSnRR/0N0JX
e0ITpHPQgSA3oK9X+UPQBozwIagHj4TJu7UasVEsS6/aXZ1kXqTbAzQDJ/3w9Tn+lk91Fi6alVwN
dCKIRoc4Hi2t1d8bolr3U9pBFVkqF4sdUczHoa/VrtFIXVB6ZR9bx1vB2OlguQ1DHoiCWB4WqWWf
zpAV4UKQwamF+h6MKMc/4O9jhYCcdO2Uc35vsCjy4klHBUZyzu8S0y+4web+e+03/l0qdbk1Z7/f
OIYHgEofz7jxYqD5Ns42j68fVlXRPniilG/D0JZXZtOx4SYy/JxAg77s2/Ll2uYu1kx7X8hKsoCk
VoaAAHb5my1JT3AgoZ8zKzY2rVU/9CtFSzAbRr31yRZ1tqzfuGBa4rp3qpDpkb4lbi3AlB0VbVd8
E2uvrDBeeUFjG6gjt2RPyPpdGnd44/rnqnV7gFnwtSjgxzgXACRi7Cyxcvy7OHZosmdszVywvAmb
a7onFNUxousZAfh+oGqqguHSdI2Ia56+t10tXsa5V3ia1ksU6owEbBO3hvfNqFYxcTvN/oEsgsY/
LWubZu9rDfZ4n7XU+Movc+sgRN7OW509Xr+jVP4BtROuoN6r26kSNq6/1vvSvWx67dNC70/z6o3Z
Dcg7+kkehf4liGMhXqnL33u7m+fHbMp5cOdLFiyuwfiZBHhnfzFLPND4kLs2nXGfKTPW7YOFrxHf
UxcvezV3tkDdYqeM7xjqlJEZL4QeZEyij5pNGl2gGEqcq7HSs81KBy7fdatlbX0A/BEWMvuHE+vt
TuLZURtcsn0XkoyTh8qVtLox4n06F1B4UZP2MPsw0sLemIDEsj1dFVl+1PCHxlHTEM2eiaNh6LDj
EKpQPhIiTIVS2ZMWBwArRYDZtn2aO5F6QTWQQpD6F5BgmZYf42DYx55c+2B0nYdUjlPUjUr70PsS
ycti0QpYrfkhyVLBYGHGDNTACZxLU7/WsjS7Iy272pnKYg7SVe7VqIn5wcWzdc03ZSNGntyrw1IP
7h/+Ytj1ZZkHtJzz68UjhbLs1mbDexWnq+f58Wa1l+WqHdqaQFrajDLEsUG8Q91l9ySVJ6hmqsIn
cUWYesiWq7h1tDTvcVrXtn5luJLOYA7DxaIYmC33OK7Jqt93hT/Rd2uHpTjR7Yg9sJhmkoXpPNrw
eFxLsx66pq/jW002I/s27iyF6cUkbdb5FOU6Vu9jXGb2lpZ3OxTR4HUNbj6HiK9vKd5zbw/FK8nI
mpD5LF8Ge/Q6SMytI7WdWU7J6KO3qpJ4V2Rubt/2bMbFQZLYMYSY59nIDL4isDYxJ9Ttnp5y1GSw
3bM9Nx7mtiHz32avlzY46oHFaVP3ZMGeJ1m6t+wcRPaU+8oZkDxnaX8QtZd522SspYfqWc2SHFVL
1lucvqM6rIqlcktKPUdN49L+UbFXbqPVI1S6Zhqwop6uyoy0MZedLebRTMR+tNimBBSJxhV+HSQr
6w5hdVPsM2MCSsCxh63jrj4R3eM0nASK8nSrwJWO961yp3ULQaqUO52nyb6aehI3Tl2eL2Jv5xL9
D/2h0j0R4G6MO2te6UiiqVgNea95Ngdnsq95kccXjXd0CpfpEPt9Odwu2kDMsuXlybLLPFfXtnmC
TWE/9Kam3RLm65e7lfrFCpylN+u9L2ZHngs8qRTJbKP0J3rpDstulY0W5VYmmLii9tZu/XXmuOuw
0qj9P727eETeuDJIh2U5a0T/Uh0LkrWM5tjr0l/DJfHjNfJkX5/JQphXtD/TgnHLZG8FxQAVDbrI
0rnt51Kd5ejQYpYmvT8YdgG7k2K/CrlzlNZRIA0ODJ1+LXeXqN5wyC/Z0GXpAFUf4s3U6fKJNga0
aL1zDyPdw0OZm8bJWdbuQHhwHkmTXTzWSnCdZvfhDJj9vXF8iWt/DLrUbK/ov7qPqEu7m6mgvAgm
6QJwKNi63eC1/NHK+Wn2yoFjeS/dcuEnrP4xbfqjOQwSIzq4Utuf6g1VF1RH3IjYhHMzWHMzC5OB
jhaG/+dupeKYgDQFWYvi/wLS3g5iLUk8ipNdMvfanpx7tsKCEqzCSp3nClO562wGry3Dxl7VFszY
EhhEoGxojBu3Nplj4WTGFvyKqUnkwe4vPu0UbjNNFRbwBe3eBhdT+h1eAt4yXKIR2jWDLBKXsaV+
tXYroSWFe8LGGu8zqy43QkuWbWsW971nf08BBUEaYIm/wzZs7CY9zg+OImQlWRrzccid5mvxnOS6
Z1PWBSyExW2xery7Wpv1q6nHK2Mc21d0CUOo92ZxoMbXs6DhcG9K6Oyb7MqKSp6pU5y285dX+VAz
7Z4H20nzaScbw3lPsuk8rXPxrZiG+HlqCJNnt+F+WDJz3/UypWXJiX1xe+qOqU/SB9KDsOPNxnRt
GMWy6RgRoQ5qqk1JJhWd/glWqBZ3W732xFZvkmcHBW22G4xWZxFrFZWT6cf32ug0AJLTT5FXziFt
lxuLhiIuXffJwJ4fGbnGUt3ihxbjNJEXLr/EpLKLx8J7r21i/Eqa461Z/lgagOLoRJpoXe3n0bGy
wHCFESWKah0nnjxNbtfc4tP5TkkPTLSYaHnw4AW1nce38HW8yME2PkTkQt9Rg72XPLSgPnzePnN2
WzC+CShS1Ja5f/Wy1uCANoUwBrDATfuQD2Ssgzubi/u1Xu6MkQRtbb4YrzXVHMoRSrQg1D6opQ7W
AatdiHP4AfKFFsjW77pI8sju8qRvvk+5fr8O1v0yLE9LDoW6wgMuhvpFc7v6lJUOfF093uOl3SeZ
pV4rY16v0nE5ynlaN44lZAAjReyIqh1OuHTrqxJH6tEAdx4o6tpDa2rse5oEP2ZqGzt/rWIkpsM2
bj3js/UHyjnUvZcWMMYBp3XGg2t1H2nH+KqlyXV0W2JOvLnek0GOnnfA5q631FuZ8HdsG0XU5/ES
kTqpQrN3XlhDp9exUUdRTPKQkhMYEjDlTJuxhRwGyLffD359XArE1XbSFHQXiQyjCWtgjx3MybpB
UJ8LiHKDXbKDEtWRnVuVRAbPi9oVuGxOlpTOteVw2za4U/fk/S0RYJ7nRs94p3bSeNILg0A/VGgR
46XqSAgbVUrZoZyyqyc8jy9xx52Zp8OMRrti+XaN59JcRcjFuuzYMgbiabHQDUt7L92wgwVba3zU
TtJG+SUBqcewvaMWKDdTWtlnUY3aD1/OWmCYdRo2yq3DNamfmpxLOsOt8kICHsjMIiDq6EwYh0Xf
xs8oYan95rHfpq7FJC/P2jBNnPJ1Yn4IJGWZIYGUXthkDNvYOGb2ndX3ajekl4XcipvLi2CJf7AR
pdYwC/g4OWsj62DDfVzHzVHR+0WdVZ3HXLbfjI60czemcZ3JmYfSa6u9ayBVDywgGxs9tp39GI87
djMp2+JhEBEDwkUR7pCSYumMR5qDrOHJiEKk6O8W8s5OXMPqU6yZpMFQsUnR0+RJjGN/VlmRPyZw
O0SgFRCbwjTDg3lpDn9pA+V0jQf4yVxg+Y0i92iaMDqKygK2wYrJne9raEpcdUBDqgPaireZHvIB
z0kNX0Ik/bCZXTgNPnorCsPRfHAYHkalMb8npuav0QjsJ9tIcD5WNOYY0QOzEk69U65pHeesG54l
ndRTvfCyBMDV3CFNqcJcS11KdFppoZ4qP7BwaX+ngUERja+bLY9xZVpD8bTKbNlaK8Imwkl+eIsd
RzSl7mAX3w0ageGXStEhrjJfoww5XITngEZ2DmgWAs4ADkLlMNnH1ox04uLSDGVWyThCbvrUaWOq
pS6HjiFQaIdm0wxBR9zeBj5ZEtpM0qhqS/NmYvZKA0j02ymFE1vNqLkH5JxMmbtGbZfVZA3KCnPa
NvD5tokOz74S+NWBMRWf41odwaQUdN71Bb4DCHLWa2cHYHvYUKyCcPek/ggkDbLeoqa/UH9cxB0/
z+tt9DAI0jB/IjkyEBz9cV7flrHSSGt2gtyciAWj8kV4yoAXNeFPSoa/awV+1gYgMvjpQKiJLB1V
ADIfDFy4T36V+Eplk4clywyLRSXaYwkweD4t9mr8lTvwF102XwMJOOZKMl10G9PPL+op6S2Qi8uK
wFKmqe6mnlwAyExX5OtUUztGPid1pUzzk0cjduzpd/HKf+92vZyxf55R73J8E5ktcEn3ootzLifi
Jx2vatHv146fbtJKEwWkkpptmZ0iXBCJa1VbT3P95gX9RDZd6WNh3OprQ6dBtPYl4CbXknPsN7p/
ZQwj9JB/X1nzWLMtLH9NNOX7fdTN0qVxMvzfq/9RQurus77+Xn72v37URefzn5+FfOTvup+L2uUP
/7KpBgrpu/GzW+4/e0av/1CaXH7yf/qHfw85fVyaz//43x/1WA2XT6PpUP0soLHRh6IbvAidYNs6
l9bhT3fvf9HhAK5omk8GHdX/OvQFwal/+Vm/i3M0fGx/M7A7IBkkPQNdJPKY39U5v/2RyYNmiQv5
j3UG5dnfFTqG/jeci+TquNiErIsO/D8FOvwRFhucGzhtLJwv4t/i+6Lb/8PN+V9Og3dRPP50c/p0
7cd0FNlhLE8JmRmu8QmqOhAVyC1oGMZynROzqWip0RV+Yl6hQ4LqoszeeCx58ljUQUJh5JIYiq53
737kTiD0g+/ct+2tI69XH8laIIq9uz574zlzf6SUfNVisKf6aFmYxVnGj5QkSRzFgOjy0KAcTx68
/Fobr93m2Jqn3rmtvbPIbqf+lPPPkyZPa3rTzzuPN0MhT4bRhWZ63aEydpc1XIdr9JCxxrg8f3eJ
LZT3Cr15elNrnxSMwByvu3UJer8LKtbg4qrMbsV0cIztJOnBbmhfwj9j+G+2kZbtze6QqO/mBJu/
ZhYr+zAb78vlIbEeV/2g5c/G+obu0k1wAezL4eAsp1jtOj5HbSmss2Jn+2fHkMSDfPNthpPhQAma
38zLzkm3wmbEfDagOhWnvtnPCYPTK9IOEMD3MkqI9JpeNfbwJCro09bKbqGHSos91L5bX7Ak7rX5
ePmbaCq6mPPdmD82SoeXdirLq8q+7sRD2z/I4ipL9hrMn3yTeKxEQdUGvAOHbLc4x449Ga/hnLHP
1mwIhP2dR/pv6ff+fJX5/3BpMC/y2/8e6f3wWX3G34ufF4Df/o9/PPDG33imdVRfTJjwLDo81f94
4C+Rcf5v7wMf25Vlsxb844F3/oYnGZ4lAlsIzsxb/vnAm6wFbPhZRNBVeywG/44g7/I4//NdhJcS
p/QFuGAKqnpWnYta76fHvcZpMZNFe+ekmvHidFbxhN9XIZGfia0NxeDNREi68i9egX981f9+VAfl
Ms5qZvpQ4/54VMYAC9Rw/w5NghN4S5k+tOxc/yJ1/U8PcgEo0KhhYfR++WotYg0vHry7PBbiZXG7
/jGP2/mvCAoXOfCvJ/CijeS0cBjeIX/8KiNhC90ovLtyTAoTyUYs7gS63U3sK32vV+7bT/fW7e8f
/HOR9Es19tv1cgGRUiLBYQe0+8fD5Rl0znV074zcaE80Nh9icqzP/eip4F8f6M/O3k8H+tUP7VS+
OTLCv1MFKZ+Yr5xA75iw/+uD/Nndh6MLlwPVJRv/Xy6RE/dTCR/zrpSef88PoWeZsU8dCzJatouf
FUUonDiJ/vVRfzGT/X770aA0fJ5IaGW/giiKbE2XpPDuiOPoIkWgMfvNQQhijW1ru9Z+/jB2voRl
VLjPZHbByIKG9p7GDp0/i3kodNOmPLmd37JvKwwZFRXl5F9cgD89N0wCCPHirYx74o9Xeuw6fAwX
7c/Y9lsrz9n0ehnv1VL30i/TWv3bBoHI/l+fmj+56h6VBLcWpn6yw365IMuYJCJR5t2cDcbR7BSt
T+br//6D6aFQNnBpsCZiMv/jN+u0bkqWUb/zS5TtpiTElqHcX1nFESvyMX98MkH9cAiWXpdAtF+X
tiaJs47m/HleJ8aXnW2rFz/zivrYkZ5Kuo7nE6jItN4dEXYZI7Ek1TpRurSWMRIerLdfCJUlWzxC
OxT+SdEAkKu4JIxuereMsi6RZxr/nh+pekaBTC6Zc5+rpVgCQBXyds0qdoukqc/Y9f20eXKdsnnq
LqDXgGSx7iuZ0L6CJPQY7hGj3V8gWqBaA1NrrOd56hiYz+aQPQ4MpUOvFMYBz5k1bGJ9pC7S07Q3
I1gY66Yf2sogTmCcz7GmrLtm9qQZVXWaf7eNLL2IFNfMCGtIcTuvtawniS7DCxbNt+47q7XmLVN/
Cx6Y0ZV3GX1tMnP4DyZAZURL0Ght9UYbjsSVoq30C5+tKbuw7RuvDOuFYDGeHzl8CqC2AMaMQfuI
R3P+6rJMHLxqcLPIVrY9hV6nJQ+cR/8AGK/0D0z9fBHyiMUnp2WYfaiXZHjULRrI27ga5AGZGpjy
pmfojko1aWP0L7VKdhWpcHXE/DWHGEdbKYg1KKabtIUsejbpJNAWYglbArCGtETjvtM+mTgiCutY
E/a+g939KEehvC1CbfMNlms6B5ix1zoSrWYRueOR2xIA5fIfrNRub+Mybq/rkiNQMrnFI0RZvw/g
IHpPvFTiHZ8O6c9jCPfqaWo8ex4ozKi18u52nXr71Op+/D1hdIcoN0sqY+d0c/5CFG2VMROxJ+Rm
YkZG6/VTvjGnpivID2oUoxJaz01Uur7Ko8RXDbnaOqqfxnE0DTHORUtpO3H1PTWmRgWWlvY0t1bV
vCPqcKHMLnZ9TdrigEI+n2fyZfzEUuSduSTILGsef9gTmUUU+A06C8K1lg8U+QTWlD2RxtZ8Ue02
I4KZNclQQ2L7k2tYt8pqI0Qb8rrOR7O4whxz6ZfbqlaRl3vqYUjz4cwM2vrCN+wst7ltqJOJHum6
ziwkpRD4SG3PK9Kng2JJVhWUo1EAp139HH5jYUtEb0oi6SY3h2BKX9A1Z3jQ0fCaSjR6FPWjft8a
+F7of0JDC2E/mDKa/JqgqSWeCTaP9cT9Ul6lj0E7eQ78YJ3npm9tPMvCYfwPHFpH/Sutcf5IZ0M8
oa/u3xSdogcXWU4eTpmzOKEJsO+7apfiSbilfZdba/ruz6U3RanwgWAjW84PNV7C8uCXyXxNUlmd
7lCr1uyiaoiOfNfmncRwLhDD3/JdJ1zvld+AiTrNBybqMLKPk1kSf+4Ztf/mF5a0g2XqnCZs/KHs
CPsel1dZDWuyMTm3McpBRMSRq+n6FXDO7i0Vq6J9PZfZ58JlyGjUVtOjYWb1h5Nr8tWroGEHNaPr
t6Y3xLfZguhLkG1W3WRI5PRA93MNgVJdw/gyBW9C5v7ZfOtptomIsXJTuItJcmX2ZoLOUZO2g9R1
TRw092unmPGR+o2WympgZsSu/VSLaXrU8SiBY9bR2vWZFtMaxXlFg7sBVTzMLR7peBXqm8E47g5t
dpEzYe9x6a3GmKc7RNyI+Ss1JVeo3WmBuIwBoX70kygI4Ktij5S62MgYxqbGF+IrG0k4y/JMYF3P
2I4XGKC9xDTV7dDExZ2ql4XBsa0ZZ1xnNjaFabD0zWibhELM2sUz0hdVrjhNU3GXc997KBeaokIl
LBjWqlJD6zDE65MRi0ocp0zlB8COrnc1s5I3b+XYEaoXCjNFMI1302AFausK4h6iCbtMz17XxX2A
rW+tiMVTNoNRhu2dsh5sIIhdWDMruh468ihZnC3ovxq9Q/Oo+Ygdr/oiz7SIoT1Prt2YmE2Yrlfw
UXkqgIv7XsMN4a/t5WVHrgaCHrVEnlrTYjNprnkyrNT9qurRF3DTMkTOlmriEExHjTRcIL5TkyRu
3U4n/aRVmXkJiYid147UkLMg9m0K9NWZAMrS0v8x5VrPXEr69rafl3XY1JmevoEYz291pjifGkzI
T+pvsYLRSbn0hCYm6jDKOMkire6LeaO1nrhrAKRXG6umw2F8IyFNf2yXNiuiZunjdN8i5xuQAqRQ
3hurzhOaEN0yB0lTEmA1zIUdb116rz/sOcNuxiwmn/cOhsIsnBmqY9ZTUp9Jim9ybeN4nUsG3hy7
uGGKzNgsFmKeUAdxnm6mJi+scCpF+5xlgzvjlPHLZ6kT1hhM0GWGk/S5fSIIDrwoISxxZwmntX3M
I3h5AmEl8MDJqzcRv1TO9/nSON5IE6dPKHLmk6EfI+VBKjBIwkiWFuPOLEBBBvPQo/yznLzRNnom
ErSi4+hwK+ozU3fgKfLDmgVueVXoVZDIjmfH6HgRbSk9CrlZ4FpgAfHzzgpdP62GUKDVkmg6rEXR
V1So6PIJ7nXoj/VEn4VtxRBgWlXwXVPu+o2by5H+tmXn4iJ6j9swwyOCy7CTfXulmzNjKJDBHmPJ
vuZNRZ7Lku1TWTnaWUfXlxxnXgXEZdr4ng5lX1vPwJa8A6rycooGzeleaJ4T7DfoxCuGdu56iOlj
wsEh/cvOfyzxcFXNzWq0RRqUzH/uVgjGb2argO9IgMDUJ+sABtDIJXZ91yoLKiaFciFoW9Sc4Wqx
ZQgY8BI64BTGEnoksiKQtRwKB0tNJadTTkLfxohcCDawqffCFgUiPRwXXRgwdgLzmHrhtY46ghC/
5tEaxz185oI9CWSmnYkObL79f+ydx27d2LqtX2Vj92kwTKbGadzFFRWtZEvqEHJinAyTcfLp78dK
11L52Lcap3GAjUIVCrBlenEx/GGMb2TYiOY9LXsKp6SeG+M4WTC1PcMZgqPSk29E6Mp8fqjDyzKe
Kdc00wcIVgULBXdBhwB3IVmigZdItS97NaCb5sYQ28ZEVh11ZHdmn8eAAIGMLWls41u3ws48tOBf
RI370wE1bS99Mxf7Af9fca3hitRzUZ2NSU0a84yskyicEHV3NCU2qh2RJ83XjhON3MYlVRkuBPmt
UWbMDWMycp/R7w/auhgaL0dOTKUyRNTA4CVASSeEjqNYRuRMbuI1Kg/21DJeyodiCXNopPOqY6XX
EukBNay7m4PUYFqGzvBceuPYEycQFuN2gav8OGQwq0+/dSz/aJT0/zeNvm6+Vne9+vq1v3xp/heM
pO21b/3J3KmWL+WbJLn1J/6A4VnvkE4BIUQiHTJDWi3iv4+dyJgLg9Bikoxv3KXnpsf7c+pk8UuB
Df5VkD0HyYSe808fqPUOdASgPHzAoCQYPPn/ZOz0us/0af7Yv4BKhJeCG5R9yOsWENnBBCoxsAlL
1upTNlGv54PJ1vG7M/KDacnr4cwfh3EwqwMZwX33tp21s7yL40XYoItzciHpM05q6lcHQdLsUl/7
dz8/Hi+lV00nEAD0h76gY8ckjz3/rTM/LnreOHQ5SOJ5IfbA2TQO7g1iJAf7DPm2dIS+2Q7JGukC
qZrgN+wHZxmjBUz0gpV7C89Zev0NG3UZnAlrFuFeiBFe4KHAdmmjBAqrArb22BuxweI7y6ce/yOa
uT7bGiJ1EDvPvo4rJyqSkh5+MzXGgPelzywySij6B2GR9uIMPsh9v3HxSp2rsdDTZ5xDBEtQrzkh
M0Bp0ryP0Wg6vNW2Ja8/0s+mIJSe86QqqbNpiwZEMKWfTdNAau7iPPRaegTfVxZuniyQ4ZEFdELj
kBaVEz+6euqXD35rlbys5g4x8bFXGb8vUn1nJgeo76tGpMeTilgZ/1cdU+9PlZ6h7bH6DprIjHMP
1npd+yuT2nWpAVDPIhJHU+95YmsqHvr2LsVJgPbDRhvL7J6/CxKqwBBIZ9BhMLFDD9TaAX1PUBrq
JlCZmZ7JYQSwDNvcRK0hs1rJc+la5UcUlJBlEx5kSAyaxarpx1zk+s+kUMvuBA1YE+zns+qFtZ73
6t6SfWWfDGy22abFmqFWBXJK10MXBPW6lYF9Lyw8BBuMW9WwI9Mgy79gBPFU5BFmYh445wYqAYiV
at/ETZh+ngoWQF+reiGHdcNlZtFW5JUjz3sGFgZgdmYOUFRwhASfCga9ZMpmuk+JY5G6QGNvLx4C
G+DzlrzKxOQT0cp7Pz6fSbKSt81iGDWqAZJ3gEubY8M8AaeQUV44czUMdw1CDO+ybAhqu9U4vn5T
pRbmVTmZk3NeE6ZHY4X8dYbWQJo1K/OFIQYWPPSJy4bEnVGQfkrjVe+zLoy9cw/qrHc9J2nDewaL
RQOCJa9DhGSZ6/b9yQLppggmKGUtdvOEIkntREKGNw6L3F6D4sq29Ot9ouZueQpHh6EJgcOCplAW
HTk+vQoEghrJ1/beqVs7vFJJ36x+rKCQd0bmZMOVy+jduheKEoJJVFAZJyNe5FF7xIC4HgU2iSFF
sqtGkSGSxfRXgn0bA5ldjplOPE66xmqFO53hwOUIso/tfqkoKJHvYpot2UctjT6RX+B4Z7nXL/oK
K0UaUPM3nrWdumEc6EJAp5M8ubQIsKxDprrMPzZW46mnsEVFckN3FpfoREJVjXcUuKJkkWW0NSrT
dCiL55oM4h4lG6bShxxrLtrmFs1kD6TSMduGO96DpTQQUiBku9xO4+x2CyXPQIT4eCfWFJPmDq6i
k4VXPLNqFUeAFpNywDRMwsJAkLRP+vsnYnN7EtjXOAl1DyxRGPoOfbtoNmMGWH/r1YrxxyYfCU/f
tfjokYrVoWpJU889yFKdj8S12ZCcnXrRaDWTIzc1j9Lwmvl9RuGsufhCsghk6BMAXpgEtdBxNcke
CSHURp+UIRMPXm7kZ4tRGcbO6fogRv7gxsZx7pOSmQSoRs3ZMYfm5PHgsB6MwmhdJgqZX27IbYrF
WdE36hzfJA75QvB10FZaqGJIeLeRm2kUVgZ6Z2RzoTgSW5GMqEvU2jYA+UwIwHrCRI3N9nzU4UhX
GVaBmmLMlDJOUXFOeGOGX8zJX7/H/nirMCJft9PsgFdQ7vdbGj9HWuzHGD+N1gi9E6nMzJPaE2hs
dSFSMdr7n7/HXo9OOR5DYIuazQsd14eb++Z4Mbns8+Jhg3KWGVt0VuGEW9Ygisq3ui2jMJNAIG2+
FHEz/eKjvl5w/HZoXqLrcgjcCbCKN3yZ2tSjR3hSirEiLnc02OUeDThkRWY8v9gDvC5Cfj8UC3eW
5wHzaGAUr88qbzdXji6HsiCjXZNHVqDIDZJffKC/n8v1g5ALDEjYY+e/fuDvNmyD1rAtnCXdiGnp
Wl4HpIuZsXQfBaF1UVArXguaXezolPIXX+PfPyCwbWo/NnucSvQ1rw/t2ZgZWX/wNQ4MBPAgDzhG
S2/JPv78cvnhccAM2h4lFnvONx+Rj09+luDyrIsGHW5TNvDZaxX+Xs39p9T/t70id35S6mdflXr5
18XXuvr6es/Mj/25Z0YH4lO6k6NFSW07Kz3wzz2z885ZYUZrH+AFkNB4vPxR8YfveKCA4BMrFft3
KMwfBT/Yl3W9TOAhWqmQq9f9J/X+67uaLiPkiQIWHYw2JCGYWa+vRKX7iqYxOA04gl+0FFyHRT/0
n2gb698bQiRDydf6BzX/64vxt0OxVmZrZnFje67z5mLsCLpq23Y+4chBbR6AO8QgFvyisfjxQX4L
jeYMYQJ5/XnsxmbTkM0nVNrLlhCjaWfkzBC/+5J/8El+cNKQCpG94AgaeRb1rw/CBCJYWjmdOLn9
F89FFEhI+3Qzizb+R9mmLgZB/hX0W7gcEPm9fd57lTml8VSfcjZeNb6hEhBIg4F2+/MP9Pas/X4Y
AqkRSIAeeIsF7L0pbPyEpLK4d+6HlDqDIOf++PODrGfl+7Uf50sgkeKqpuFjqfxmb5rDA5j1hKFE
TvowTD1aS6fzsOpgjjBP2mnaXwQe//1TecgxWMWz0ETZ+nYlbyMbUoPvHEkrklFfMdM2iGvY/fNP
xa2NRM3HH03w9etrATIIEXnSwb8oqFTdNt6YEyYVQR7cFgnqr76pH53E/3c4D1HZq5dWiRlrXAzr
SCnm7s3cdqO+kf01EQ5iz3Okvfn5p/vtVfvmS8P1B+3N4RQiyXyzEl68zhsIiz2Weqqea9wIn5ph
SQCtFKuBuMgsHW8KGRTvZw8FO1GnKvRWJb96MJMAw40W7ghOvyr9p0YSV7X1gfAZR6KKJioXWNcP
nWxlt4EeSpZjXZjjS1GyCLhRs21z2K5rrV98Y2/vXlQ1POyoYpibALxBpvPqFDI9jhmtD/jJO/fA
9k5dSjsQRw274RfIyL9/WQSzIKTxGDv6IH/fPCdi5tpmqbtjlfTmznDoxwelx6+MEOmf+oUu8+ff
1o8+GYcxGVCtyNu3F3zZalrXRB2rjDw4XGSaNmeejtipivufH+nvtxafDN62w0VPosZbpe6cd/T6
Q3v0QIFgI68NlBZo/f/xQdYnOHwr3hi8D958UQMeF53H9dGZfeMgfDSDjMyt/c8P8oNzBgMa3DAR
Yy4Q8TdPJdtBXzX48jgSzRUVmPk2ZFPSK7Vu+wt1xQ+PxAFcE/wlz6P1nH5Xb2KTCwiRq485M42L
nF38vq6rZldOqfOPUsXXtwZfC0M8/uFC54H7+khs7+zZMmiXbRLzEiJNwXWkwy9e5z/6OHZg+S4K
mJAa883HydyiNTu/OBLMionW9bpDCtbrREsi3v/8K/rBxbbGUZF2YNqssd9+nEkmYJ50eTTCTB/q
ycnQCuBv/flB1u/59YNu/SQY7Fnbcbu/VfUQu1sLp8+P+Jhf3KbUl40/NJeTtL3bCs/nF6uZm19I
xn54SLZnFBCrH/OtDi7FLcIiMD8WC6PFPEmrvTlZ8ghftjpq3TcYhQ35q6wfSq2/fVJqUeC/1KO8
sWiAXl8d+LV6muXy0HkWORCjN5mfuzoD2tVxs01biDg2Gcq6J753aPonx1T5p5CtYbXRTt1hSKei
vMIrO13rqUCdGzNeOPPmdZcUBDmd0zqSggDWANvCmBfvx9LCgZcWHfF0hQozBCoNY+ybLrXFFTsn
NbzPx3rM9hY73u4WSFUAwq41TfIfFqTemzC2ZY/moxjTFxfmpwmCjxkHphPusshDUHhtKyv/lrnM
Zc4whsM+AMFR38MBaZr9aHcmTtpiOppLbw8bZ05NlmcDiI+u5WREviWnM8de/HZj4XNNdiQRjzsm
Z3MGYa4LrmrGEE+eo5lRSmu0T9VcxN9a4XbiMBe9fiwHCIlb3DrAo702J72iyitGzIOZMFvLyF5O
Emssthk4s4ug7oFq2D4r3ahmikNYsZzb9gizlvDhpiVsM0pSv+ML8YvAipJW8xBvcwKotwUqBZeB
iK/zaJ1N2lDT3SnF9ruIR3QuLMlYacpvKZilKyZSTRnFTh/fta2OWelncbPHigi50ahm64uAs21s
ys4bn8zEaojnFvbMNrtHXl4BuflCnjRdcCw75uFDKmOCIvKyPe81OJFITzVaiLiteu+Y6KGumCn1
OXplw12HZmWlbwfhDU/oY/pPMTdYt61Fgs+2XdR4n8NDvCXXbmKgMM3M4Y7tTFzzFjSVRdhrm7nB
BevdLD/qThY3DFdr53JJJ7bFKSaigwpm1mMLjf1BNe29Z9RlfAw07zzQs3TyrTsx8mrGbjik8eyP
MB0nfcvsIVGRA7HwrA+K4oOGe/NcJtK6DOY5+UjVPxc7YeRFt6PCd/WGoFagZ15vOFArW/9R6qAe
YDAw0gct19PJNL4y5N4mTdXkguy7TzpO/HE7p1aZAXnzspchzd0viCfAcQHpQ/YumhqZYi4LbnHp
KpDn1jSX35KGfDXYJaXtb/Nepi9YnGvrBEk+zh4aA3M5sx4PTsTUk0+MQVLld+4knTUnOwyhlIBR
q6OBR0qHwmaqyHhMEwOhA7Eil4lvs/tspaY3Sqp23g6xNQOvEco4UA9huBzG1PjgMDG1tvHgr4Hr
c4tyNlG9JjcR2/1zOoYZN5I56AOueyBkKULVknTRzLRuILMZ5jYNwJt55PzWR29mYEmoSBl8KFtJ
MFuVMmOFq7cM6c4bi/ADWsOZdPo2I8qwTkzRRC6aqh7rYikfyEViiwxWqkOYhUdrxpecys/FrLO7
MlvcbqcnbvSrxifIc4uCT3wrNcwZYF1Vw39lo3Cex24L1J3vgrhYGaw5E07BoyRzq/gzoLsE/CTY
BAQUfV2We9w8YGpK0IVy43sAF7aitufPwF36mak9NvlIaVtnkYoThbssdcvpwzw2woUeIMcabQ6O
4Dy+iPWaNqqT1EawZllWCpe36/+zYcVVdPryX//+ubD//0hyxT+/VP+6e5H1y/dzl/Xn/hy7eME7
i36TlxHIf8YrdEp/jl186x0qWqTNNnFwxFPYf41dDItfwgDEPMakD+YVw4/9tWkV71z4cih/eany
lVKI/Ol7+mNo8DPi7tvX8CqvXg1DLkdCMP5Waq/6sB1pjvw7e7Gg7WrLQzih+11RVuYpzvvuF/Xa
b+Xy9xUOZDwo7yHmTId3PxPk1+9923DCVsKBvPdDep1tNvZoOkh2D86WsBvQIxHVCDkF41ArnGMd
gnLogJJVW0sk6Vkegx/Be+Dm4BxGcXIyR3+tmuFJAoAg0MOyxK0SunxODCBhCQ+DayP3x3UVIDPC
psf8ZRZFAmMPrNc2JXs7QoNcnZG2u7fiD/4QzD6AqMXeNXMrn35e3L2tVdePTitBJ0vnZ4ZvgeUW
3OBYy7G/LygweUrbYOW087goy93+/EhvazoaPRwN7Bgxqpn4RN60E2FvskDtPXmPLq+/yogIOPlt
yhPVR2y7EQnbtAHxxy+amPU6f1W9rod1GZibLtJyiMDh6+/WSVOa9HSW94qd457xMqVTj/tLODCs
YPcUpBdNReT16UXlz5+11833P//gqzrhb38FeqjVJLr6YsL1179rb1DDasVKU947bWVfJa3KDnMA
NUK58oq1hb1PnGLaNUaQ4KNdbsy0G07hxIVoYvHeFR2AIULTp4NXquKpELUCFgHVMbfD5cwLn6BF
2vsuhcZX8gj+xWjq7fWxCtG5Nlg2wDhYwwhf/92TZXCcEpziXW5+XDO2a+PMhmj28zP09oZfD4I+
gwO4HOxvN/yYdMjZksLAZi3xk31Fw3PgKXCY8w+/Heg/4/h//ybr+O/H8Q8Jhs9XL4TffuD3N4Lj
gl+ngTQDtnUm81Lukd9fCHb4DusJkhBPYKVmCv7X60C8Yw21trcO872QnAyemX+9Dd4xm8crwQaH
IS3Mz3+UQYn76dX9s4LXactMrg+SMkmdt99cg1NJ2YZc5rZt0aCeVNbD4wZ+nE6bNJmNS52ou9ab
Klj/VLpq0zSufUkmCRxGXdbpkzFB7sIBD8iAhzr6hgOtTumS3kUMT4RxGckh0soJ/ZuEI7Yx3Lqr
tymUqkeUgq4+TUCx/E2QkHtD1ZXF9yMco3lnwz3HjG+m8kVDRUMYkYilvWiF2abxwUnNfgLJYy1j
fBMulONWyYa96qy9gxy5YaTi2UpQgjeNjc+hBNh+N1EXledA452oHanboDbizSBMqMmkF/lDnt0p
kXjqYCpbI/WexpFOEjxQupsLauJDkvV0zOYoTQnC2JKP02D4DmAEBOVRYlsGad92nH8zB1s8tl7W
AsmWqG4Sm9RNduJJpQkhGajN7IXYtsiE99fuyQ6aQ4z/xCxsQo9VOQCfKQfR0jXmMdSYTQ6xlxef
sfwrrP0opbPNFPclZtTJdJ6d3G4fmqFLojRIarUPlrjFw57YNnBp0eSHkgK3iVp0RWsUCCOvgypZ
rz8Ndlx8duO8TGl326X7SCrSFD7ZptE8AUhBTJ4nKEO3Oh2h1WhLTLu5l+5HssqXF3/OuE4wAGs7
KiXj2MgU0wzQnF1fsZ3cfBtPOFW2vqxArBTSKS4U7S78olphaAFNsiRRYLfwrVvKgOtJhK7aKq76
FLzZ3KEpFHq5IE3PFtt2Aqd3RFEg5u3YWqCGyJCH+uJ1qDQ3PkAe0nF8Z84Ag1XI/Lm6iLIqZMG8
E1mAF28b9CDxhgXBwuqeORUSCDQP5lZWzFA3xVxPIW4fB8x/rrv062oiMKClLhUJ1BYi1GiKRy8n
GM5AaxsmLpLwbpqCK2XbWbmZQoN33sxkOr2snLz4ZKGWeT+jxZAHMLRQJrqeoABA8im6Ytre+0z6
9u3U+zFxr04hFapOuGMmIXvBEDv4TNKygCqsiySkP5NtCQDHBq85nJKMFgv1VDCDiV8GRqS04mFY
XBpMAT4nwTD5G9obwViMy61HITvq69JZHG+XLFq5l0bP4yBK62F8VGxkLsNaWs0BosCU7CsLFunO
l8bYR5UvlLmfwLif2TKYv6AZAbvK3MK1PyR+hjAl9Ju0PFaWsNwTFHR9AHNOx92n/n26ZOjFlk6W
N8TS4ZYyPOqCHe6YrjjvfUDrOz0Y85G9GdIBBcAxp8ecr4IZgPyeBjU/irJQ00EyzL+fpk74GzhL
4Tfw5sVVGLeLvkT733Zoc23vDpLV9GSOqeLRBXoW0BEi8g/kO0HxTG1fisgX7W7ooBpHhA8Q7NSg
RbkAiN+2t0z2yBhwPBgduzyomifXTYgJ7drReUorL//YShJ3ItjfThYVBSAVWG6m937ybK47t1XU
PHMDRqQD3PiQhLGIr/Imb6sNE5XyTNVZ0Byg5WGqIgJSiaiES6cjq4FeerD6Xn8jcLOaO1Jk/WH0
9r4Dtx6VczXJW/wqKJKHpphe4qGsr/3S9UCMATvFT7+kzC2CfpCX+UCpvJmhBIqDU4FnSvqil5sY
w2a7d8PKwVMV0+9HMSwmkz86o4usRJp3N8JMPWOnMpD9WFFQJ25ygn66rTF1Mj9SdfHnEN+lxmeQ
hjDVuzGYedSv3NZPIf5D6G59On9uec4/olYBQ1VJ69aroGw54FDLXTjjjntfu42oVNQ5KjmS9RVX
aMaz8LPLuMDd1v5STGdBP9Vr74rjgss/r/AuEbWKuqt1l6MV4izYuXHD6ZhhwCQb/kqet8uLYXnu
4R8itwtTGx01XFlyMDzAlXjsbH/YzdohftDuENJv43JoEVq6IZ6lyjL682UoLORmtTl9wFczB+yG
u+DMWU8B9SvmjY3HJMD6fWHyn0rp35yY76rTv2Ey7gaVVRBAXjXP64/80T27DoJjvNOYAUIed3jh
/yyWDJcYG7o5umAS69bOmjrqD9GC947VxrqlpsuioKEh+atcst6x9+f3YwyiWmLs/E9aZ3Qyr4ol
d11sADpEucN6gxX8WxgGL1Xl5Wx1ALxlVrBpmN32+wBPFXrK0gvSPdEkzbVXm+CT5TBPH6VXzecu
UQcgg4s8j48it5IPaREQiNDh9Vs2BQ86G3u9Jfdkrq3/a3ukiOQunMR8TKW7SafS2Ff4+rIIQ13+
nBsLzi2Qy4NzCHxYwNA1oKDxxnXluYYJ9oJxsMIPQfHA1Jls4wFWj6r9LeJn5MKOLnC5hHmcgkrP
huY61AFged0kKCvzGmozUCwgdnXWUYzkeAvItvP8cYwWQ/p+VAZKfArGce7xuS6ptR88vCqnpPMH
A5qoJqgCG9JS3PCQ4H3bJ66WuyBAC7xx6jycNrx24LUD2PY/T0GQfqgMgk72JskLM4/nObwRyUqQ
G4bkIXan7kE5NR8nxNj5UQ1JemvP7JlwmA5yN5DkRwpAQNLGzsABhnctUBrXxKjkBgRyWkb2nMUB
w0d/flFhnn+sYQw8ZxkzBNx86ewxxfSadsusPRsoFMCrb/FiOBHeEXUJZ99mCENs0GTP/scaPi6h
Y3lR3gNywo5lQke5r8wuVltmLcEVDEOMVk4fhI/wZcebsrdbtQXmLw9NQ2DJESl3skf/zAh2qO3h
TI1lBrJx9YaxAmmHebewuWkvBUZScPcOpUHUhYkwNrNw1B3PpRY1J+ORlzgP7O7CBkDFJL9M+APJ
lxDf8hx73BbH4eo25bMGiInF0m/bzmj11u+MhgzzRYl5D/qqunEsNp0jX6aMHIYZNWrNCTsmvFbc
n4HTZF/NpM4eS7aTkEB0RujX4iVGT/BwSpeNjgLVKTJYwra7Ds9UtDjCaNfMAC/ecx8xRY2VRT56
1UHG3QDOdP3zVNWrkw6nXvpSWYORnYHnmb/JQMzGqTFID9jkwVLJm6RsMP6PpIHe6FZBRUHnZG0H
BKqPc9mXyZklSjM/ebGK7/oRrmm3FbM52w+BSNz2E5YbLz/X9jLeoS4dA+JGXHSpfuZ5CRgZo5mP
rTLiu0EWYNoGo3LAqApUxDDk2rK5NbxF+vQABl7JyCQdZQLTaCdXY0zcD7J2K8Hz1aHvPFRW7uQX
kz1Nl1bNW2c7YfMpNl3Sy25rD7VV7MImWfr3MeU1+DsXYuYmN7vRYCzvoc4nsTZFyZGx8qgQOOZL
e0AFaA2YeFynPppG7TFplxVdS2a5SRKNRTJedHVpAHs32qGNqrTGuuoCHXP5ijocFOzSzRurTtu7
PDSLdNcWwu1PBvTLe69LDH/Tyz78Uk3oZ7CsFsZLOVXFdZiZeb+p6Y+AIc658yKQ6T5PTUreRzIn
05Vvj6udLk5nIjmYzEdmW+NiNlkGAedP8tHYpnONshpRVPOkCOgCPwg14SmuZ9C6revqF2bd8SNr
0eRra4n6Wzl7cFYbrL2EfniNXjHl9YTJySuJbepCP72g+FDqPHDi4gtLTdySOT3kNX7WYeBK8qR3
1YpsTVcl94luzliCT9D6HaxMiU8sTMV+Iz8lgTPctLi9l0OYW9KMHBfuSCSztEesSPpVQJvbNPfw
+TDSSeGcF/1kLdtx9At8i6sS59DhnxS7PqMI3pBC3J3CJQTP37JbuXLtulGfWCAAEVqn8GIXJoGP
5dQHZLZrReGfTcWg/B2DM2aUPNyijEegh0FbqefJmfi9gVCY5rVJ47DDuXtJVCppqDnWAoCELj6R
in1CEhFD1TwXuMOfWYHhKPEWHOcUSzr7FI/hMGzN3A3BCE1l2u6gto7Y/SqbICWNMK09YDzV+Pvr
vP1od3X9dcRy/KXShnntSGd95uTK0yAwbcGVD5OVRVxSxsVmGLOOzEHt038VFiudTQmB7ht2/iGN
Bomrfxvzdd30oXafCdPSO1wKZ8BTgyhsCxXz8JR6P5G0gxV91OO9YEGVbYbOE3c2f+B4NGcXPkJv
1sOnbEBzHBXSCLEE9Q2hIyIFJRtmC/tfrL/cm9gYqcKhxwQne4R6vcHYWHwYe9/Fs7ZkpOo0vMYv
Y5km5XZScrhjIG0TfAu8eDhg/5CPXsznO1G9h8fCwiFxMNIxc6POmCpMyf6YuxuLIJ97Q4/mx9Ez
uDvoG8EnZDgoYLRhVEKirpvbpJKmu4tdK0X+MHou77iayJFoCRfcfv9jw7bxq+oH9fVfuNy6f+0H
RlU9sLP/DYa3VTj834/dNoMipeTlX/uXrv6+oMSh+GdBab8jcZhSkcm0xVMhXHWZf2xj3HcIWZEF
klaOnNVH3v5XPWkxsiOsmEXLmprID/FLf4zfQlx0LGqY6AWrzBP93T8pKFeU7auK0nf4w3C98S86
I+bAb+UsZQFLH5gkw6sa8n4/tsuVI0Pna2/g2kAEQHG3UCvCrvAO4FHspyrJ9+0IqotVUmTLObQ3
6K92adzvcELE28mg3AsDYyCHLfTPlzgFhlEWtMRa7D0dZsemXPBZ6AQHcazMbd/l8NbEg1L9mZ5w
fZc2YwpaVWKautA7r7v8LjWWwzTzfieoLr7mXU0qcuhRsnUbxd75kgSCdhfwjr1mR0OMW8j4xDIy
OrlB9beUntyGOr4BZvkxrsZtbtC+tv5eIjLdAz5LPjL4qyLLry60lXpbWSzmdsJw8CjnLj00LFVB
rYlsu3TOTLQusd8g/R8ktyZZFbZzKh1Gcr4nv1EVh7u4nbr3oD+Xb66RPdsBznCWXeW2q4v8ZMMC
2UkOep2Hgzivgqm4QSdtnWTqqKgKu/Eh82VNKkk8W2fwXkz0CQgwb0VCFnebuDcNPjfdeM8hApMv
c17yzO7yWU7bymrMGz2TwkW1JeKLwJ4bi6OKBW794lwC9Kvq3YSra59AOPrGgsblTeAMxc7tIXds
wkYmT3XQ2cwjZrt7n7A3+lgSvodBKFv0+7ot5ZXDXZESY9FojEK+c+pcsgvfd8tcXWbK/xayXhNo
J4plhAwx6ZOmKz/MGlFbtun6MM0OXuInxDpQKhNw1I0ZJBCKADy/uHm3UyLDRzuHNvqp6xJiUrrW
vG6k04moH0vbum/NxLwalX+D21vs5GJlLc18WfQg5byacn8mDiNu8SBni4ICsL6rVTnLs9kuvesx
5NtIi6zZIWVYrmPVXAHsx+jZMgO5ApFCYhtqgbMl8T8w0LVJ2bYFqUeWOJJ7BNx2iTUoGPsZ3uy2
ZscZ9TP+hWyFpi81xHHCLjaN6R7axXVW4vkJuOZyzXg1PYOrukv4LU5yA0BHQxiprgDfXIjCvIDh
woR2XBVIj+RGXCYAyZMgO4dLQoxMwPQMHz51Ipo2htFOZaDjhIOVN5sm8EEG47zZjG57Sdl87Yz+
oZTQbQqMl7K7x0WOwsAuD7NJ/lsxzldzkkW9dwIfPdZ3rasOzagZE3+m8WBeoTmf5qPp5t3tUAzX
8erAFC3gl3DYKyKNzNg+LxX5EhqXkVORhFZC49cM53OWWZUcd+ESHPGBxmgwswizFN+qEZ4HWVOd
+KpQRs3nZTNHrPfsw4j5nWoClQi6BgIw0+6MBfHy3k05Lq3OzMst8XetXzZ33DYXVv5eJ5DNzOcM
fxlYfd6z7kGTCwol5uTIhXCy6qT7/NoOalTjfqRJrmEFsk2zb4Knij9b6alzsvlhwpoJwp73KZhe
UbMj9YlYiFP/wSeNJCo6SU5j2D3Hpm1dpLkeo7nIvqGYeF/mTbcya4JoMNvHpp2+GDGELkAR/skW
wzlgm+0wl1dVS04rSwnLmMlJdKxPuirm5LIknHs7ZYh0dF7F5Q0C4Ji5cy0ykBZ1ROz7wTd1RnCF
3VyBayJros6SE/26cvY5IY5bckHSc3IwNPjfknkUg7/RwTgWwufGa5gWW8PUO92Vd0mRfs0M8xNC
cB5xaVDcyAVSMlQfopqXXeXR2yE0MW6FjrsvzqJucavFt2R4kAWW2MZVnhJDuotJqoCbb4bjpRvD
LbIbQx2nBoTTxh/KU5I01ofQskEQwVt4NOiYI1uoeGdA0Lmt8pzsJtYlL4XqwkvhZPsktnt4Ifay
U/BfNgGd0oYtEYIR8w4/XwWuOHgsjYDqugTiMIVQdMrRvFBZnp2lThOeBUybQZvkzUWMT46ZXYgZ
Noi6Rt5b5fS+bMctajyympa+vGjjKr+GV8OzP33wNXdGbfaMVuu9KF4I4YrcNLnzM40DvDa/Bhna
Li8+qzqa02wdk67hoI43nydj29Dpt58ty74MiuGznLMuijtBukdd3CB6+UwkFdE8ycDLh4ZbIkmN
QEfvGo8ejNSCTbwitZaFNLbAz+cdsqksYpMhqGphYJUO+Ahi4aYoxTG9kUvzOUZ2BpqhOpvNMP8y
TmVwcOvqS6hqqnmG5H5SMJkREVKcIarMdJfH8gqI4XXb4rXKlfajsUp3ha+juG22DXK7SsC4+bAs
Tx3anbbACs7ZVsw814uu8+uPRPWyceathihu1w/z0TWeyN07kLSEpMhePvpBcciNJ0+hX28nUhJn
ElWY2jAoqrZcJTCqqf5d/zCY1Y0iUFXU82lJPG4H4hKFP77H/XrtJMN51oxEe+TVJ98n+xXg1CUh
XKehU6epEltdlZdhKx7iNn2MhXE2jsNZwUVcQ3VN+vycDUr0f9k7kx3JkTRJv0pj7kxwUy7HMdru
+xK+XQj3cA/lvilJJfn0/TEyOjuzgCwgDwP0DCZOhYr0MDczUqkqv8gnQ0V+3JHmW9yt3UfNidlN
VPpXiz88pzNDbcN5NIBNEok2rv2w+uJA3iofB8bIkYL5G31us/vDi8XOycQhRsEaIB9lJJ5Njrrx
JB4Yrr7M6kfpF8exlFdEZzfEX1mJzey6LqxjE3eM1YL0Fi18Yw/JbWi7MNKg+m3EbHKbM38hL7pH
b7pKnAsMABm9ZN9JFpxkI3a2gqPFmAzsxcJHrvfh9IbNkxLpHjV6Eg5UFesqjMdDWxrGKTDVqQjy
jYEzE87Mak/cJAq6qrxw5udZJ4eglPtpouKDJlIO+ro5Y45GV5Dj/diGR1oc7sYEds4SVrshDj+5
abeJcg5xoeTG9OP5JFoHZ582Pr2mOSVhuOcDi7g0QN0npxrEWbAEB/Bcu/XAbXqPwujeu8Q8ODCB
FpYNaaYtN2B3HYO7IlZzb3dl5Dt0/xjtaR6zyC/DKHap0moZbNQmAf0svwoU3K6lKF9z9RUU3vVU
qRfbmvdDOx/dXOxFs0D+0kWE5LMl0Kx7TtX+CDlroZmRJD3lAoXD12t6tNoOW8FAz27cS0xRlzO9
dxvTkncMOr4xdjG2pX5dymFbegV2+5Gml/WkyRsN53NffvJVnnJ6BeO63E6MObi1NmCjtmPunr3V
lhiOuE1bk6IM7d95Iwg6f9DZjnQjNuoWM16K1Tax72UTM5q01X3LRmPsx1sj4bE4AUpL9IkuUXMT
msg0Wh2sSWw9PWwAUDxM5Di3tK9SGBGUFFZW7bB1CccfF+W+hOFYPY6VC6pIqPAiNLj8vBFGDuQ/
8Tg76YtVP1IWc903zkNdUwpOKHcw+rskaC882770UZAYLrPjpP3K7dQZd+vGk+2d29n3AEOPdE69
aTO4RebcGyEQO2SVxTyAktoMfPaFqy5LHTziEBj3i9l/rgv6vgQmyAo6HgoRrgyFb5hiTnSmb9a9
6T5vYMWYPLXDJKYMhI4zOG7+SMHl/AzdHhCFW+zXOsIDQxDmKJugTY8jDMid6afgkVBuKBgOtuTL
d0Zof5fdB+ZKusM4CHMpueT77eEJBsGrNQdvdjHFZ+EXO7R+lgDqMaSdPQND2qVklkkl8r3RDpix
LoxLFSLI2Tw5YN9tHD9+78EDDmNxTRXLht1J5Fdp5JQKNpveq9zbTOVV6cTXrryO07eqZkPi3hS5
OoyE9oVqXxV28rKgcQAxw2jMN0cW+5zJVQ9ITstll5v1TlBg1yy/A+P2dRlsKUyEduAX71AnDtk0
74KUL0QYj5DNTlUKfM1LD5w/j5NDC7wdcvHoJiob+1ABLjqkNU+NzKUkV3i0+YHJ7ZnktW5877dv
WbnKUEHlw2G+d4LS2YmWrmSdB/sYF0Er5wjZwTrRrjlGvn/JAW8fUx6T5kAEgiJ/avGFprN/TKfw
Gl4UUlXxwXAqcq135bu32JY+LPmdmr3p4CVouG12HqxnSFrvAvFqqJzHtMuTfcnsENp+vMmMFTZF
nwWaWeu8JbEFFU62PEirgGqejbbnw9JxkEztut60XffQQf59SuoYyTel0OxKMffc98DbdlCsaorZ
JA9MWpo3tsv+ypFiYZnwLhw3/zCE86JZn/FxxGAtjfWSpFwEptetPTsfJQXD2yltH6zJJ5+ilzNA
mGe7Te61cLvnzMw/s/VZGueXhBM2No0idDrfiZmEk92k14w6P/E5nbu0dKDn4WmESk7r4Gfr6mjm
Egqn4Mr27GtC/Tu4aUYUKorETLM+8OTf4Ue/xPmhbhFKlx1OjvyqGtvsugm7ECO4sNmdFkQIdiNy
d2ihPZbdNSddtOkqdE6DzsUDUr8CBFUlLwxL8jeKvpNNUS1FlLro9N5aTAFuYnkzZA9na0T+8yDe
XBGrC49kSuuayQ++cbhU2tv3xWJc4jIt9NYxBtPaGH5a1rQeLu4PGo6aETQVdZZ55gw3UqwgXrEE
ATdUDWcBvOXKk5FWl6RbtHddU05hN9YlLD8mwocqN4aa1rx6oiM+BmghnrC0gBoJxCi7g9HMBvVg
EmLhBHRFQkGlxXCd/i9swW8R0uGkziy5ACTi9DpMHTJ1vtGf+g6e2ahG2oFpw7TOgQ2aLEKmT6Bq
LZS2bGBEQLngwEF54ejLeseAi//tsrF4HlhHU743fA6RWxjeccHwqdjIxXqKikVlOeSvaiKdL124
a0nh0kuds9nQFos3m9T+6NHs5V77IC5skLxeelqUAVxDyVke587vLmhRD+GQ8yQAQ2JUbMnqZdWv
JVd0XrprimCq/eu4V0aUeqRPqCJt5XFg97sZu6S6GuTCmx+CvLlDQirmYKfRCbObwDKEtyd3uSyP
wk3TfIvBxOAEGYbJZg6t9FS2HNe2rhHPT21VJ87ec7mXunxet50S/T8zG3Uh6drKdqjFfithdgGi
+M54MTdPvV9DmtnUvuhy55gtOaWmG2G1VnNljE6FeT4N+KBOMQGK4jLTTEHY7eKPikzcMNSQt/7k
d9fF3LcaMI7vTQ/ZAOnriwNc4n+lsFFxPCkghomIvemlZNhx2UPrOzKOKgf2YJOOpi5Ij/ZSe9Z9
6w7EdVkJrIsYqhMrUwq+8VBRyRQfyFeD5dRugVDRspqwnjVVcJXhlm4YGdmD2I5M8eEq8n+xJQgh
SNBLxLQl8pZMXXlqxDjPRGKlGuW5+MDh7sqIMrB+oD+pEkSWlpk6TgFkL3LaaRSHUsbs9WYqgKxN
TcbmBuataLaM7417TxWQcppw+LAZIN3N1qS+6p4dShFit+y7BlZZNatzY471a2PhgqGPR9jLSZtk
2qIhjNH6y2K2d5VoKnCk9tLeJ2nWQHyM5V0Wx3GyDdrFox93ok4LdixhHTgPkWiTlElgpqh4Kmi2
YAi2c03NvCdhGQCutsScH3JpffVeHJ4E8YSHphfBPdC4+sruB3HH5Ftwdqu0de5oeycIVYrwudd0
CrWVpsOtHbJcR4VQXQ+sTc0IGxB5zlS6Nuu3rylQbIgo3XJ+EhFc4uwEXxBQXuLX1IzEue/uJ+yL
zxRo9z/MLuBaB5JIzMlJKIoGqnWDX8TYt/lsX5Su5LxgXUJHQvUiJ+SSTGrKk7fMrHRTZwJrEoW0
H3KWy5eQ4/M5o5jvIe479iOuVtithhG1TbAZvy5TO3xRw8zTu0zjjDLBeMJrWRXJYSw5G2dKWd+B
6wKp6kerfMrymVoJC6v3JmuSmh5Jq/uyZHXDdVRsnL7JftCIa3GhasjNB7vHa4XO1FJ0GqTXtOgg
klasL2zaZTPcZ21p4TJR0n0lYYa5kRG+F1z2TeA9W9NKK5K+wnfkjBbSj8XxDXRYDzR1AMtOvGVa
0Pz6RH9Dc9UwnrU5YlRZvSm1yybZvYHhyHJVOO6hMZ3YB7sxFHv6TdURGc45iUmK245+LA5rTn1y
lreku9cdMeeYjMAlyufs+1Rmjk56brkLz8zNHRqn+lowjSH8WhpW+mXlC1ucyYrns1108pYSS/dB
O/RzBNS30p2UqsfJTDj4IkErgIdiuioG6XJsbe6X3J2vLeLj3FxOcEEugCKOwu3vHFYYth20p+np
0aEqb2MjMRyLsLXXljODqJhQACGRJPkuzOkiZ5K8a4Nu3BcO8JzWKdcmcsJAo4hRVPvrQUNtLXic
iuzAbVUA5spf2lk8dCY74fpgTOHFVMrPyiUjWFA9xdbGV1gPw/kIopRNRcy2Y4l3ZrwMl5rSSxwK
TGEasjJcnFj1wCxSSEJz/ZVb6/jsdrPg8JM7n17ZG8+4GZOSpjvtPRH1Zodv7Ub7lklu+uIppsRB
231MS5lckVVyfmg2DvQCu+YI7cjOXwpYn1+F6xSvltu7hP2MbTAl3a6rYsyAKDJ+dxyToKGetjAU
hXdNXk0Hrs8yOY0AEF4YgWWfTi+SG9Dtznd3IbDHosyQz8cC8g3og/XqUQx87Sgoq5HOlPEuu5ZR
MpizU5Lkw6O1WBWAOCMcb2ZbLndMC2Nkd7P3PrLOzc92anb03lmHQWi6BibX+2yswr9M2CFZO23n
43vXu8gTum9vnKoojwEZrUO6GD5nLn85VHTP0e10N03oQ0N8Mc/QWos+saMxmZKXuSutg05KOwrN
galpfSN5BG4xZYEADaXcxDINT2bs7BWLaWvileRBjqcyXG/JKe33yQIWa+WPZlUbMCOTlFeH+CrB
yu7cAifWKNF4lyH0nvQy7abKOTa2kXwyzsNzVquLfkrzXTwM/bGOYbvli3C3YCYv/RDFXorwoTQU
h9lejUdFdRF7Bbq0EUR94dqboo6/ebabHUjGZpc189+1dNrbefW83Pqqfp3S7isbp20GGUDabcYh
q6rOA1J8ZI8TvhBLnse+fDIK8iVx67z784CwlGTG3oOIRF3cQQZVfGqCDCFGe98sjwu/o0bzZqBJ
9CI1ym6PpoX5sWdLFxgt3M+hu/Ea8TBqSXwMHybWQz/+AD52wTACK22/HMzaeG2ZSR/radq4+E72
YTN2kcF0qB8cfxeMn5nQHC5C+9hUqozmfryLpQfwtOJzgZnm74ZgfJ5k3nEfi2tEm+yJ7Wd+qMU4
7ljeD3GqcgbpijqygMCik22ZC+1lkdT7EcbnzrXqGfrVKE5m4FmnELH3OFfd+DrbBdXUXodY4Ujj
thAvIqgPaujOEml3N6+HG8ebaagI+/0oswsiMPLYL5ND/VsOdwzjD8RALBjbvAjY/7r2jdN5yMSp
tbFy7qUaEHIhqq2HUBfo78GiBYKHued43ZwsG/j5jG4I8c+6x5Sy602/3NkSE7lhtbDa5BvhyRmV
rWHHNPTPbo503obtHlcWszRX6FsjoHC0YB8W4aaBpB/jXdfWdFJTfyxctMcsSbs7rbli8gKbasiD
pA28bF+UQ3FZUvn2EMbmVRgq6zQY5aOy5ktbTp/T5J/bpr0IFv8ST+gTI3CkPt0/sIM3N2WNP7ax
/OlTItzZWdJdK6xMb1ma+zeemRdoFN1wZN0ddqKgEz0oq4zNB29GD/Vy59n5Rz+QHo650xKmi9vV
6g9BElrLoOR12SXfXER8M6PusEXqNxpKIvGyLiq/Y0R4LAP/mCQUmWPq5Omk2X455TEnbK2M4aYS
tGZO2csKX8R+wzydhPhdBi79HaxxcC+A8y1Mmrhsp9wsLsJesq2YbPdx4iQQFcWodnqhUNerq73j
oGOWTFkO5L/6S+07ZxsRLxpNfa1ILD/hYU5uYkPtscak91QvILn1VN4NzeRuMDFj6w6D97ZlrBi1
9WxfaU2fbqRohjJrF0HM2vaF+UYtuIUnmc5VAI8IgfqgaT/f14MDoY7qyklO3Zlwbf8xrbkDr6et
TwzVvZPKyKyWy8Dy7g1lfWBNORQsidBKMQbx6KX6zw4f1v7TXqaQi7V9AgB8IXP3ZJOcA9T51sw6
SqvxQhuUPMVVR4yzqfOdorA2bJoCaZ2FPSwmyIiN+d0h4tbgBY6yrP2EfnbfdPlF7aQ3RQIekpKG
DRK/d+C0NB+9xEzIkxdPM+LjmNjOt6EMzwNCHnRyMHblT1mQG2FKbPU0Eel4nkpjl7dMXYJENVGn
Z3tvJYu48Lv2ldD/hVtnDAuYcC9R20/D3p8oU+C5nEamqV985T+rsn7gOFt84+2UGyV0GzXBScMP
zF0U40k22yGTl46g9KS5yBCQbvVgpvthFjdZ+mkXOkvxraDLtPO496sqmjgQvgL2mz66bhI3I6aO
T7DTg7dTGb6saaJCHjNOG8aRwS3obuAXE8peGU93ZRXDgc+DKXySHEGMCybkxo0zB9VrLYV4N1fN
reC3pJgwWO+noDGx4rFv69SO2FhLUtYoKGLHFc8WhhZMynJN6yBsjeocqxFQNAUAQZPQFo6hcdl2
PgMp/GXLdz9hi4EeU36xGZXMEbMx6v0CVntQWFJeSIfhJWLwFzjrjWIflOJeOthszKg99rJXZ9Cz
vopdZ0bcxFljMECcrKio+/l3nMT/dxb/L3sl//29GWSnNLaWKv2LEWT9kV8pLPs3y1lLsjyBG8T+
CTn+3QjimL9hDsGbSRTPp7PJ+W9fsWGL33wroFmL9K1vg0DGPvLLCGLYPrVbvoCQ5Voe+SlMIv8g
lYvl4y9GEEHpFvcaZC9+GcsOaT3g7/+UY3QkxNJmwsskwd62eNDw3zEUrtAz50MneE4GwCvwkzGo
GgZaGhpVpRc6a9mbmjkt8PgcvgPD5ynehjbJmyBv7RMj85txMLzNjJsXYQ9mus6S58BLt82YfgA/
cfYic89Vb6b47YNdOVJf0YtHXkscCEic7LnD4BsP26EiP2QPL0PX3iL0kWCHU45D0CasNRK/HCA9
OFPnPpWG1+4SM2PQL/u+NHcxzinq24ugTx6z0o4/u5QTOLpYX9QPU1IV3CY4rLgr2QA88FBMeNwt
OAoNgShaarO9lpVfRmzP+lsDRiNngXkq7QOKB4IZp/9WPtmEKNgiG4rZRNp2WAh7nVjjp9u2g9qw
VUI9Xbss166K1Z4yTjQX5xtO+4nazrj8rurEai85hhu818LLx+eBGzbckXvxDillpwXhN0m7oQ0j
Ch2zGeRdwubhKlF09268AD2xaxwdb21WpZLIKb2Fi8VG6XpF5h7smOkXc5ZArseT6cnGprerWVSu
dGEdeO27QZA38Gsm/HI2nY02DXW0dS0vuXR2Oo/5FsmVAKztwhNAU9rrbRVTiZBGWpOJytKtHJKj
m2L0Sfw1htX67gWJqh1VBhuKTS76Ln8keiVJl3QPodE3+3RcljvfytnzGOnzQsXpFdGZ7NClYWhE
tFjb1bbnFESAbE466znojLBk6A+6qsM+mtRy68uwn7dG5ToMvn/ewv9oNfu3lHYggH/0hv59B+n6
en/8Z/8z6kXtFcr196vZQz30yX88DJ/vfykl/flTf8RKCQ6vbHEAcGuq9I+khO38hqubP1SDoleI
NTz6Xzx3m2Cphw3OIixOIGLtHvy1nvFDsF0pXrNgRJlQev5RUuKvixmSEOg2zG4uTB6SrL8vdn9a
zGQSJKiNxStinPlIcbuzq6aiONc8e7fMBjymGmPr/n61/C3okZ3qX9bQ9WXJxq7LNa4/5kfemrf+
08sy8uKOLcanumPl2g3sA6ZDPYv4hWqbJtxm5khoFK4LjN7RX4HmyeA/2mtqDWWFVTaHPnwid5sC
fQLAbR2an3G36Wf0zSa8/gnmOT37XqxMmjZd/onMaqk6VUM/yX0zDJRjqjVVJ9d8XfwzamfMa+xu
jRSwzQlywlk/g3k2eTN1MBhYYkZds3uc3ojxYVnE1JL+jPfRe2GRLK2BCQkSjqMwih99Stjg1f89
JZj9nhmkPWMiQdgSUqVUtALDhvLNV4x4Ekyd4b0kTGLXszBnFJR4ZAvymU1gD+H3sDZiva1RkKo7
O63ND3bV2Wud4BQ6TEnTifsAc8aVqwMtn/irCYlzCsLF2HdtihdPD9bUbVwrEw+1NUxPRoB7MNKz
WjgVJKPT7MPE7TxFcHD0TR5upRzkoUy66b4pujjYU3AT7MhpIeEnyWAe2bF6aktrTSzJM0wiPQzA
lKBg16VxlWYTB9jBnrAxFxUxPfIXtXdT606XCB9dYx0nWl1DKLo0NHFqwOO5K312jv4GGMFgRkrR
8YWDb30UJX75YXeaDqZQ46HbpoycNrpcvDdQl1DPs0waI6LCQKkrduKkj5JwYFptLT3HVFKqRR7F
5TLXNMEyQ2e7XuYviQvVqPd7bFB4CcBHm2GcV8iEFn4T0xioRpuBv2Ey+JkBQWavzAtouebea3Xz
LSXV9honAbai0eNz4xFc91jihh6drY6LBK5LCLqQAWS6nMiFyIvFnXntxM++Bg6oX+WQL/4mLJKY
RDAVaV8KgrK7pfoKk6msqm2bcC9GS92gFdSOZFNf1hRtxTaG6Eh0JaAiuBX6kjqyfkYBE+QYSCuT
uHHSOP00y2mykffi7mVYEsHZXunmUyrZdVvPTJszRQDtN7ex23bPwdF2N9ByBA6EUmsfR4muDiWQ
kz4ilxcf/LjlelmCLCbzOjem3BV5XLpbd5DiPsTk9UnnU3qvGW5zWJmYuqWMyp6Q5dhjLDzsL40u
W2Oued7d19D0Fbh53Z+JTcqSo2aT76lHUzqqm8k/WF1PzmMqp+UyxCDJk3qhmgjLD8/jKODMU0eY
+ZlChUyZHVp0sQhvSjtlw5HPXc1oONcKtxq7DlwhdKENTN4Fh++mHrpHZh7NXZbLetykRofncyrH
V2LG4q2W4fLshDGUv4nAwi3dhekD0cXqeilJFNNOpcMf41KvVSpIBs7ZkkR2N/g62xeXzKYJRNzz
r61imh9nqg9aFoM+vHcLb34iAFm8u2OYoIvFvQW2vAb3sAlGdoUbZFZco25pU4ATGorzvDHloLcW
K6NndVIkTqjSY3hEWmUmIMCgyN7FmcjxCgxBS+WMV4g8oEJZZCZzbdNOmx8uN8tDjve0+wLGsjBo
9Jf+KvRmq4+coLb7rSPKCutfVjGn1DmpOSK+XO6RvUCmxFOnSLUZiVul+4VIkYWHUnSCxHbFW72S
XSPEZ+nD0DkrSZ1PuhWg4TscJkvMSB4KvM7ZAXYEajqyCdJNJal3AszML9vRn/bjoIwnvmSyoiC/
AhcYgJN4u4akTsCEtLdxuWbCyv2jX88VpiCjQWPN92ReA+/DG5jcHghdrPw0tM1ck5NogoqlCOnM
ECj7i1bZVc0AutqqjgKLyKZHSR0TSPgUkQ1ON0D3ZhxWcWpsHKe3r3M3oEZtmkcc2IemLAMr4dNA
a4JDBT5/79k1VlYd+vl8jI0ehFUUJrXnntdHFAHV3AGLCYxtqL3dQosGa1zSZpnZ4SNhUnc1q9Ap
CC8xMfEe4Yq5gRM5aWeBvEmGyj80nGj9CuuQXY6PMd5F+7Uzm3LadV3m5Furb7v42Uq1+jEzDHjS
nIWszWCM5hcgqoZhlkk71MYvTLwIc6bFYYwTl2edSMwXVrv4B3nb5LLPzPJHlhO3y/q+7bfSMDDI
qCwgDJ3hRVv11ni4CubczbZJ50z4cXVVg95rk+dGyv5sMFd6H8qesJPh5+2HO8NNZR868Yapdpvp
e1wai903Yy2GezXPcSbJxIjxJzTmNxaPLolmMnzXrFhGzjh5xZ3PRqJO8AcyveMhZGOjHFtcCAAx
nIvKSgCVE+4O7E3qV/57O8WMEIXfuNz7E+mlPfV5y3fqoigSUKQSub1pBPl0gqR7HCp85pHDgw63
UZH79xIz7rDzZpuQOWkbfnnSQeb3znHZ24dNIR/CLrUZNHBN08OgeaPD3ExmHxHq63joMhBN9k2R
JAIfQz6z2tC6dydICT0tedv3OxMTuNg2CE3+js3C3B2mmmFL1CncTVuCelrtikqNrxosGxGUbGYE
XiiXOXvRtmUc9RYGW6MEa7gPS+U1u9DIrX4bpj00hbH2MQjLoEa1mEnzRE4o7c+J21psMghq70Dp
7BE6A33AEXoyMFmz4DyK9JgxxmvShR9HW/KvXSqo8q2JViMjO8hR8SYQTSjWGL977N61eRES9owj
MsPsQViQx2FbhWnjXXEILXgKNRkdMrBEGTj4weKxXzPW1+48s/FO2YhnIGfO5WN9mG2yAR2nWeav
LqKvO5V1ewxkUtONFeas6F43FxAJcjsB6VB401qENzOwBtqdASes2f/QWueDLlIqL05K16O7C1zX
xyK8iGGJekeme3AWvndOcdYdod4b43a0Y/oL0xgJC/AwK26nvTHFBBTHl3QAY7fKe+BfGwq/Rowp
tKjxEQs/FkeGFSGlFsuUPWsckCy+VNMg4JWW+hzQtqw9/ZFr4atOcI6UVQGQEpyde4tJP7gjsGkc
LaKiZLEmwfoBrdEkomiIa8XY9i0sE33l9h5rN3jI5ZpLc3oTlgBmhINNM0VgTHUOxtG/oVXO7DFJ
yvSrQZW/1Ysw+v1EQd4z79yDzULjxaNhmPlAeagv6AJXDK83EAHd99qvKx5RBFaA6TbcnW5sgYgE
FMJql5TyZqoy4y3Igu773GVMNgFPhN2mrTr5MrFbuI0hMV5psJHPfFvDqRlpG9z4QWsNYFCs5kdF
1ivb2kZqP3aUmFBBXkx+i92DPr1DrVBo41bhJxiEEU7RWAfZqx4K9MoC5W86jDqgGwjVFISejOva
xNCBfYXC0kqQ3jV6/6HI6l4e6sRboQS0enCF5lPxHLBVEXT/sMQwq8889oNs9VnBAPeyAjDoJjFo
T4w6JeoGtuUGv9PGES2iAgEZ71LjFbkXRZJhjbPcsSSJHa4OIUp4bzHZGj9IkhrnZWTDiBHQ8l8q
LvhbVWTuXdj3wWn0SyasQUZ3T5QkkgH3pA2lTm3oa7GSAEmF4KwnBUSKLQFo2odfVSmdN8rzyHer
xPCMvVkxLtpioeL3943ZrfaUHLfWiTNbfplN0/roCSgL3pc1LoINyTrMGm7O4rDpwdpQb2RYZcsI
cmYX2vZAtHcBTqF7Ky1IT6YxcYodbVPrf94OTRqFbOj6w0BZ3C3Vv2W6YyfDNZiGdXdDCU8Gt9JL
sdAvFUuTj5HjxqfO7qVs+tGNlnQh/iHnqj1hu8zcfSaVV++Z0htflR/LMgpSOZSXuMBUslW8HvH5
oMiAxw5UyDwEjB4r5qFs8NaY4cIMxcPwGacpmzxSEKBGVDYqcZl6eHkwrxAa1F3W3haSrHdUOBK0
DN7C3IuoLML3SbAh/LTiIn0puQm+TU4bUlczK3g9jY/8FaHxlB8kPCdUbcXHTVmr8xEsNtOKEauA
2nJ/m29VErJvbVbPHSuA+62zrRjvjBHXtyNSMrpcXfP75FBHP3LX5JcgyhjeW3WOHKjw1D8WreX7
xBcL/+CqEVtLsWiDywLDClsQAmTtVtnLOjQTVUeSJwvxUxY0CJLxbY3lUrJHLnchOjTGTZbVlZZK
titK7cE54s7uE9bWdlyn4snQMNsffAy6raeidlqXqbSqeRomrmHKM4s9n28Yzna55WEcljuzlMbL
gL0RJwy7kB13VD7uoNtYfMi6IcjGnkpwzIKrPe+zQhUplWb0+GwyagZ6Dld2zah8rSuefAyAkWTr
AmPBHPEv+EYyvSiOItX/uQTl/2VFgT/Zyn8vLp2/OvU1/1ko//kDvxAc9m8mUrsDAB3Qxpqa/ENY
MlCPhANDDi4ZVSCQ7P8QltzwNwQfoGRQySwkcx/l5ZewxF9ZyNqEzNCjfpIn/4lOvopXf8b9uWtz
CC8BSdoGXWb+a2VEFtMDDPCPXYDJL0gVZa2Y3BLa3s0u/htm/FX+Wi/1cLSxv8DV6q2A3YaFCcrU
evpUuW5fp45Z6yYx8sdYDyW5KfT0584kgZnVRfjq5qF/C4jJflGW9rCCGO9u4sff/7m4+f9mUSXl
Zf9O3Nyk3X88vuu0+PMl+PNnfkmbLqQXRi4mCH4C9Wib/xXadRyuJf4Q2A0w6v2c4vySNm2uW/5A
UQSpt4Ig/xugalu/8e/wl05gre0B9j/L7P5LYtd2AN1j8WZWhF6KzPgvqE03wKIawHPaEMhiUEw4
E9VhQ8K7+xE3TtLSXMl6j4HAyvLegi0s3QlvzDJmHlEZRS2b3GMfFuL+n19P/1Ys/x8og3N3//06
9b9/SPAf1Hv/VQTnZ36/Tnz3tyDAGU2uwCIb4Lh/rFSeSbjbZ8mxkIJ/XQy/rhMnQOjGHPKTxEiN
xB/rFDRGx/fh/WO6BlS1/tU/mechnf9lpVqnjFwoEH0tfyUQsSr+VYwemBUpYRgxYDmdXRpO8DUn
0tma+GrdNPFwtOhz22fJOa5HeWbQDX00M/fBKCLTxmpqdV19VXsT0DwVe2JvQEoZ8P0NJCrr2HSJ
twVdeDsIKrR3pHixqOpe6uI2z4Qady2zqdbkX2ltH9EU5bS2vwvVuN0nYKvpgiI3ZTzDu6nlMwp4
+QIzYbzqCRH4bN/uClgGFLOHK40rSMrVGmLmO0kP9an1wu3o9jGHO0MGzMBmw7PIvZhVc8W0KoxR
Udeyr6IPdH8ZBmmwHFO3jIa6KbZO0AznBqP5RnWFdR6THtGxRX7rjfTWZ7e0FcziN5ywrkuDt260
zkUSD28EeOvtULp2s7GYA57ZUF8qUUHfW6S1EtjqbFvZnXeAY5FvsPDuSFNdWMkAABGvtNqPbV+R
GDLjoY5oMbTK3RijJCq2GEAMtzhNMeBLJF92bnODEcspLy0v5VxerzJJGW5VKwkwl30AJay0fgzG
fIVRTD/ItrzuBurJrxsqhsqNMP3uqSOfK9w+u1L8kwM+Xy+3TnGQ87qzmSQ3dm5jjqa5sfxS6LMi
avEn6T3gOuIFEzgSm1RUSp4QDffJ6DrQgFpKuuQdUy/ReuyobFujnw9UqD7NxOYfhtDpL7pEP7Wp
Ro7wBhdRvDGz/WC6zYXgY7s1s+Y0tMtWjs1tXQ24s6yWJleKxLay84jjqXfYUFh4LRqmxcJUk9Oz
2ifF0B3GkKzXprA4UQfCuqn8YRC73MZPyWZ4sMYz54DkVnKMw0SYO1qfwAP+J3dnshw5kmXZL0IK
JsWw6YUZbKQZjZORdG4gpDuJGVBVzPj6OhbZXRVSIpUi2btuyWVmeHqQgOLpffeeO1/91rK8aM7k
fSv8fdzlR5DAS4r7NLmRApZSxptUL6VaoYem5NxzzL15gF0iLg8ajl3L3NmM8rGs0iU9ytSCBR84
wai3ohy5sIvcwR/GaIoQoduVm9P/SggC/cRu/WzXGskBElf8EdpDsibdTIGt7ge6OsW0YcqBZOOa
yzOtsQwCxjSaLH/7Fyte/EveDwm3FN9u/kxcW7YtdS6rzqox9gYTGXccLbRy3o1L0keYhs0tdB72
K9n8QS3pT+1kO2k1x0R2p9sdtirCL6+AAkgKq2MBG558K4tfXUbg1dwjQsA2ZD0l6q5oeY8ymUXk
6eNu13DXr75tXqYtz/Q8HfsiJ7y9LMXRE3W9pUm3fnZBolDeO/X9GVdciFuKo6c4NoOaHlik4cQx
8iGYV05ecxWmvfRGzXHNaMJvfzRss3qq8bs8JyR8PVvaoFakMR97PdzFyZjjS6pvOSEVlg0dox4X
gIx9lLMdG5d8d+uocrs0TbsLMq6N1L6YKWn3fNGfpjI6oIQuSwtsZ0TqNm42iWNv98Wj2d/Cjm2r
JfuyJgORZs71g42NslnJSabGDt+n9TUkVlJsfT1O3Op9EhCYTee1m7jBNiea/kMqxeOcY7VYVdCC
lrHwHg3oO1xYWZiFo5u/lwBx4t2QYSbq096qV2wN2LsFcYFJECrnUzwNn3QwhEeFQSNqSzrhVZEW
awNrzwthlvHoG0O7M1viiFWW4JGwgpFtvsrqYsPlWB8olQpZX4Xyw2UvcQxnZd/5cibZgb2frJ9L
QmXXyVigvWhFiE2JMuTo68Dn2hWqVCyxB5QjNpdSAmlru2TLD5bHLCs3TTPApV6mZrijS6zXWxQ7
Ujajl2gqj+k5OeJJr+4hfcn33G9Ha82WaFdQqRaNSab3XhO8OEHbp9EkXgCiUnTCxgbNKZ70NcFw
WUoMtsYQ7D0uxbfEa7BjCHvnfNXHlgKCU4i/lK1L0dK5Ic9+hZ9FoaWYAXw67N/UPbBbiYOoUnm3
1ZM3KxxjdtR5oj9Bq9R3hjFesBcojFl5iQN4du0MoB2wPW8vs8x7LIxKHp02q38NRZ5el57t8krZ
9i8nxBpBphvqKzfESssrT3mAhus/2i60h8JyHz1tzeZqSdU5DsV3Phd/bH8UBRwoM4jyNKaYOGf+
gt16YyWZVbOwjah0D/0X8MQ+D9wnPlHBMaMxLNJMbGdlkmOvK7tmvYmbwzFMdZIWSL01FSN8dWLN
vTbv7eUT5FOEKzhquIizqsC40umaT25WtcexIfJqZ2reeJZd0Uc8DBEcK4cmFDcBakcgjBQKleSb
KsQzHLPQotPvbE7yiWXO0m1Bn2Ik5m2L4zdVm6EbZVhobuG5cBuTBy+RKMg4GskezAFeRiOz+g8C
P/VLB6H3kHV2fVmUjWE/N5yemJHOdLbO+rBc1p6uX0i2YCkp04VTkxrxtnk0rGUisewUzjpOVJsf
Uz5jn/QCVdW66pxU79zMn59tWMJgkHMPr7Rt978Hnxd366pQUMXjKfN16YPs6NReTW40Z9IYLEcd
u47AmBB8WBZybiv8/WvojeZpyqgIdlghTAEMhZVIiZfkuSCa6REU+VX4IrXWkJKtYNuGcfXgzb3j
wkQwy3NX0I5+hxKKN5pA4omEwvCLSL62T1Nr31u6uKlqzQ7VA6RxWf+uc5MWgoEkdJwWeFbsWnUv
S1aY0wpMz8kjboxnlhGx2DhowhR45MmuyP38aLdOiNFpmsQ6SAjaenZZb3M+lbUcpuykUucJEAnI
BB4TqFtJW4UPqckvZ5vFjKvs+cfyK7E6lFQ81ETSs0XqDiNUG0v6i+K0YQnNBnBV2K4uIg9ykNx1
k9f36y4AxbqGh10nL0k3+99ljcU7N7uKNUPnzwdXMllF/AZxN7JVkyxJJYosWmwLFTrE6vsJJdc8
y37yKzb29RjfpyCJNEE3yIeUtHbgwoLewH402jRy73OdGbiz+8wYtxO7aLVDch9/cjA9JN+18Uoi
kXpkHqW90Zr21mNAwQXZ1QMBAMFefrB5aQPWS+mET5T6ueCImtVts2Z402lKkTm8NmPmMKUgGaNU
zA4Cd9vEkxYVE4ollI+cF8XLyZ+ljXzDZsxWe/ZMotsg1R+wWp6I/s5b2Yj4Lq7sYWvEgZFGddAX
026RPdUwSVqZyOjVbX8fZ7MkeiYS/FB6WQ6YtrIjhjjbWAex2ne9PW6FySuPvvkNR8db5YVj35Or
8M/xDBlxvQCopRGzlva9yaf0S/iW3jhL2Z7Nikiuh3kh92X+mE6ot7wIc3IkoX0nCsve8VtmaHcq
9zw7It2FvUGi1sySaPCz9pgZzbTJc321SaKumWLT3xB+9ybQv8gkM/QKDof040ArzBfs7nHfB431
wy9W7pMy93bhaDxy5UCbxCYJyIKapLdO+tOmoIHjA+O0OWzTqc2OCaL4eOXkDvpjl8b2cRZ63DSE
ya8p3+kSW6xsvYhN9vg1GGZ2deKy+hgp9lt7jdPtKJAilpxIxziEjVN+pg72sc6csTbYrSV/g+Gx
cvIC4kc4TDEbKMtHEqduAxKPFflumcRcnsgtcFLmKqEwNRzz8n2ZhupP6fjDfEQVJQRUj/0SHgJD
GhsrxsofyaVnc4S2U7xQs0oL9wzamU51G5APFjirJYYKSTA5B/YixDkVuAg2TVFnzp7dQ70ZQocQ
I/KyW9+7OlHTOp85rlapR745JlGEQ5Bdh/M8+WHeHdwbLhS5VMG5HBM6IygkL221rIg72jMxcE+u
u0qFABX4PuNYHllUBBNhHMJrD2UKYWubjkx84ybhHSOQlRSZXp6RDYT8QMtlvnaVPnASjFW9CpXs
PxeMIta+z5K5OAEabLB258ba7A1UUk313SNAn+lP4ac4EEsVMobOsSteOldkDJa9L+RGkj6H2j7N
5wozTfvCd6QC3WImNxhMUz5bmV02xy5Jl4G182SxV+rnbAaEorv2j0pvlCE2UpdwlDufyNTV1HP7
zj4Yecxo0+BN2AMne65LNfKdaPVFsme8i+NMfLH2d3xA5537a3DLutukI/xKUOy0dW2rloGq0vrh
xgNbz04afmYl16M1A/HjhG9/xSDHgrNNOFKiAdYhqCZwPQgqIobInYZseoF25ITqaLLK2G7w8SJg
h7Bn7UyMBmjqNxB21hU5mGkYPx5LdtLYWzWCRV3V5IrWQFIKd9txa/Q+pqFVLs03sD4jU3bua2xU
bGMU5ZkFwA+cLCs8dOIRkjzfNvoQsv6UpXjUsV8k6OGaRQJKdlX96Fh45bYBKnllgtGQrt3hNiYl
xb4eBjBTVdJ8TcB5qXozMvPNM8aSe9aQ1uHJdIvmoQilKHcgm2qmOKcBxW46wxYrRpOfBTe1kJV6
bvHhb6Vnvof4exTeVWmcS8qkQGMN8b3Gwpms/DRrrnUClmE7J8SAytjqvrRnmWu5OPEPFIthC+YQ
SkRI9JenhcBqVGJcvZTmOEi2jqoBXcI2D9mexde9ydpjfBKkedeJJRYwnYswhyiG3xOAwYTrc+5D
AIzMpLeUlkrbZgI9HnA7iselzrdFIKDDibhz4xtGpH+bpNRPOLx6D/DDmEH+4BB4b3CnQfzhZtcy
1wclPBS7dfU6Fzasd5gJbjEcy8SEBiSZaoi6TvbDQBAq4R2Ye4D3lJQBEJ/LYjrXNJ4B1XQ6M7Lw
Sb/lSzdVx3DIjOLQWqbJ0EsrGIGjJUlOGO+4BI16cio0FAppZ5bJWfocUOw1R5OizvXiYKtlAYse
PB6wRfjTHuVEdud04ZL2ACg5zCMjzG3CJdy2fie1HpttkZpAcG2Y9itMUt2v0I1x33S94d1NeWCD
vkgYa3SZG49zWuIpmgLD40s4P3lEm7d9QJkvqYGbFS1z720/9w4oMe2Dph2AHGDdoHx79bvv9MmJ
ESQ4hNxXnrXlpJTLTQDbApoeVg6XdL6lEG8qHjhcFMCeOpbUgT1R22dX9mmQFgDRqmo2+H3boxnO
yyVz+T2kU3bfsbOO4JvwK+c4iKaaMot7H/djtweUYM3PpSzdn9QBFXtXKLJm+zA3in2SKXg1TTwM
GEl4zHVUe4lXPwT4VcICl5Inuhtec6rDL4PoEbtzBv3iYxgredKK9+7iS8ze+zGjZu5GsOn3LgZ1
8+awRsV6zmXzbAb8akPxx8B8/jaWPu+kpV6AzyLgGPqBtPZJm+XjaCZknW6hoDifieKp7lkyamMx
EedYVnsR3KJ4cfLaFXz3anFUQ/XF0PpJifdj2MonNnbflZWf7N702dNVm6adPu3UoA3P7w5JvOBV
A2/dtZBDqnqOTF+8GUSK2PU3DzpoHgOr+iW0+5yZxmUsXXFqEkrh2MMwzaTNBczhBeXmbgx5yEjt
f4KDwIVZmlHgZ2JbSWhnE0f1Ch74b+UV9p/SKrkVgPPjspF8TnaxYfEBM4Tyy5KeCS7K01r0VIV0
YasQjTC9BAZ+voIr9cpqy3hdOfm+ktmLWWmFDsPUydP+PTo8JdZgP6V586rBwGSiXTCqAOJvTWhH
SUY87GBI7jl7MzcboulBU47iGtZyIW0n556/gu/RpHIl56o25qJPfKDv4xkmbuhgaCG2dxEwkNLF
e0LUOTdWjS/Q2wQk/8dScG5Z3CnE3LBeLPZSwVoaYRwA88u3Pkljo63vHWb4uMDEtniDsSoWAqhl
eho9A0qQZEtPy+PFHDBo4iT6hbln2RY6w2GmCKjaOezacJIXBq52Dex1RcnouKl6KH9m112B25LK
DpsLG/1Tw03K5HxiMxlO6qo68QPG0DlZsxscx4FrLqKNuoNIttxb3nTPrAWD2Pf3Ac2gK9GZ69yL
vwltCFwiy6fjWb8sUuGbsSwOTWZkIJyTB7Klu3Gy7wes9k+4U0auHzecn9mHR4AU8tA2Rr13Aaas
PIlC5feBg0uhknd2q7KDm8/vYWpspeQvyNd/xeB6TBlX1/FijGtLwX8sy3tax6aDl+b4JFs/4hIZ
8/Cp7NQYonU2zu13HnNHXarhK546KFouF8E546fZlIuMKsgOK5g+3cF364tl5M9LVSIjDXK+hMUw
f7VucPCS+LUnyJ41/bFyPB9e2XxBTVArp3GeIH2uSbhme/BT2Y4w48aRltjnRGxOqeWStaeQc222
S89zNiwXga15P/ry5v6ltV2NPE6c3hBKq/aZ/xsIbguvx+1Cvfe19alKpl8ytzQDSemz467Mvdda
Gq3ZPhP87y8BitqKPo0X7VVPgnbVPkgl3qPqh2kDYcCMv0tkmCI0z17FZIp3oOPnSncs3JfHljz8
EU43EUyuzDokadKTcfRnyj9SAGXENqYtCsilS4MPAsJ3jYX50x+wnVlBeJuLiEWGybgKaudXSxiY
atTlHuMpD6zVQqApuo8whQzoutlBle7R7IhJpzPWjgssAhpauG/bxMuUmxp7IC+l2KPzI5TWwkvq
305tq/KPJm69W9IiPEFqWJ6hO5srJVP7UaeB8wJgYzkNdWKvtTTfQq5ZG+ok6e/MAQrgg8Cugh1n
3I9l2YKE4LdfD7O/8TPtb3u7m5/aOF2Ojoxv2//J2PYz4r9pa/+rp6qIGQthXTIWpbnkSzNMwMdj
ug00S7B1UKV3/jgWB5pAra0P6nzVScQ3iIJN0bwE1fLo+M5Lwpy/Ur3y76D4z/t87vclAyn7wB3T
HBU7E75PXiuAkpiFRDjDd8gprOLy8GJRs7lGZ8LhkNnWnWJI2UPvwveX3vHiEg5EmcPYodj3Lvmh
aLNqX3XJwtUlh/MtiQ5b2bJ3qu7sU2Cyrors0ufmdVbe3mylhODixXdFKtW3sTAFJP2El5vLUxRo
95TVrQAKPh3qsD+M/nRsqyp+Jio0n+DnWzryC+eQeNwgaflp36WokQyX/J7Wtn1OH8zZKcduo+2h
ONGT6P3KVPnbDRbqbqnLwBbVXRdrhETNdBilCnPzGOjjlFPZkKTti/arep1q+6hROCUJC3Tyqn6z
M3+iQrH5Sozki9RYNMbc6Cso21FYjj94GfcNDnYC6WVTbTNg8PxiNwXXSQd9gyspfyrxJ16lvk22
ZeLqFVZuFw+U/pOPxoc/dw+lJknJOXLI3PIPFxw+8AasMlXtuyB9n4J4Laz5SpMRN+ikv3qu9H4l
S+Jsefb4ywdtUq+huZ0D0/9aglH8GcWyI0PyEWf1W88PFFMAf2elbFC28AUL70AX8nmIl2+b4p91
pUbwXWPm+JS/ECM9sBCr1m2PeYvGP8fdZqrASTTRmAO6kdQS27X42HNMvTpm/553ZJ0DFbz6MekH
P/lxlv5STNmyVXZ3z1wIHMcRKDo9vRCII1FNsxgxs+I58PDYDOB2z1ovn67LAdTnyn9QmIepXzgP
TtAhJ1iu/VnmhIsBFztTjMESwxN6esLQNwxZvap6n+4Czf02myhVWGcYz256m38ZUxCEMuC2YLep
OIW+E2ymztihwPhQacPmvQTeeQ75LUPGj9tPyxDvJn7clhJEXEq81fBnLoI9lMHCkVLfiN1eeM/E
BV6BArXYPsSunkisjfwI1jEe2lfCwGgYeb6FEz3SQVBLSoADf7kSK5ppRChHzN5AZT2y8VOJCYgP
Xzk0lwFVIeFnLBYAxxAbmi5/GhY1iU1v6T6n2qkZ06eK5GW5Fh3rmlkMwVFzdPwUSPhnE37fN8Hw
pCdhbYGIFQXQUU4EvwZW4bTHQi+3wDPFxaI482/np5cUMrQ4lii0WzBikIRSGokx0vaUuJVkL2QC
zT3Ogo+5qs4Fhb5V6JFKwGOLIRdnfJPTB6ZFs7VrWGwjARtnNahW3kOYP1dxbfzOeNYeLLqRiPZQ
OWUTZw7HGKm547O2mKQnqRsHS/OH4+b+llyHCS2iNkj8myRNaVmTrusY5DwCQlgAbOzsP8Ie04hX
B35Fo5p3xc2GNdB4UXEOWbNJGgxQYbCTTiWZv3nCSOsRY04EKxMtMEXRtk25tZGfOq7OtsdlkxgD
M4WTbIs8Ln2yjfinmAbq9ma7NUrbXAtqDLY9sihhJcgA73Ipiq+c7N5AYEAQ8Ugp8tj0XrkO3Dj6
9/0J/3/6XTBJ/SsfwxmqCpKb6r//bnj56x/6354r/Ark7nz+E9q35ektZ/zPdDKb83+QaDNNtoyI
+759i+z9nzQf/gcifrdqIwqFASj8p5fBcv9xi8LhQTBd5y+nzL/jZbhVFv/dcyVwgZHm84Ob9Ytm
yxtE/++xOpLyJvzjtI5SCrx5acCT8VGmQh4P8Ly8VENKLy+2hO00OkuUJv34hrzvfldeGn9S57Lv
3RmfIvbWEOV5stWb5RigSyX+x2Iynt2uDU5LrsMXlr9q7aMG7lBiw2gqZP1BfNd8acas/26leEwS
X5GDdVAgAK2ru3yw0wt5kviY0v+OQKnBjdhz694HmlHPr0JOT2gVFhCgXrwzkuqHeXBSHDtTy5fZ
Ru+81RqmwEKd7pl3waYXUpY/s2xDdUPrd8zTtWu+WrZy/ix55WPXDUX+yInJmOrIrlzZkwt/2C4d
Z1g1ImBN2XHx2zpDGxzKxpqBVibLu+fF4KURNs6NMoePuFLktNhqipUZpgxXs8+ykH03dNfwdsPD
FrJTRbjNe/OBwnrr6tWt/EPuq3t1jAYMHcRdc+/bWD0n9gjs8SXs1mHK1YFmtpKhD9UEj3dagkOe
ego94a7/08T2P2Yuecb+26MBG//21NJcTZPfLYX690ejLhbLrZOwjoTXhlFGxONgzkbwf3F0/Etr
098Dvv/r8v9s4QVWsn9hh9LVd519/v0M4X//zxPE9f5BV4VjBrRTeK4rHMxG/zxA3FsamIQw4V6P
UjX+q/88P1zrH44JbACzhO/efJv/VXOBS4oMLcXEHCDYq/BD/TsHCPoZf9TfnhPfxMxnuaZNWBlv
KK3o/+05YXvUzWRd8w03KNhSrYQc4FnDRi4pNFKXOiahHPQgQGFXxKBgZ1feB4uTCBbOGaOmt578
14qBne3zmzN7RyIId6S3okJb+47rXyPVfhxpPpipCd1Obkx9Z129FijWd9glGPRvDbSkTRytvcgK
s/KDno3u3kzarV8uj7EniQPWjn2cCov9a/Jp0ci5oQIQEBknHRJBjgYwfZEikCvXSHARqVtPQ1o9
q2DYZ3kQbpa+fTVmSDKuxP6iRG4/pNpqydstT10ndgCv8nPm1sGTl1f945gv+dpUXblBiCa6qhWp
Jw/4Tmw0l755buPmevN5OZhbHm1cBKuaBBja6kROJKZIjcvLAa272eK75sKjvfDamvKSxGBZydPc
y97puGsncgttqfxqB1KmbBuIFoAuSau+XVvgy7B+Z4cxn3+xbBdrywFbuFTTabDJRfUWYizkpm0J
q2XHHE8PEAP8nabQRsbBtXUN7r8Q/OE0XafZ1vsKWt6j3RKICR0E/IEtiz0b3Bp/NdT9kD7OUCGx
o3Cu+JHZzYdu8d+k0X47dj+wSiFWxIKY0lfJRYWbPDLzToxYESqEXgg2H/Ftq1mVTG83HXlVi/7Z
ziCn+3WbNCuSc1ffZKlDWDqECNeZ74bndEhe5jUMLmaQ3gPHijxuXwAhn7TnHUOLZZr2kpPXQcpx
0ZxvkFosc3W+7mYWpO6YkSQ0xu51KIPwvm3NG39SflRWN35Bn2v3tVFeB+0/GQhyy1rky0OVs1Fp
ArxofAXZUXBJWzH2nuyW6JHj2/wcEeK6JfZPZWWw+SezRjmF8WDF+XcdlrtihhMkK+/oAPTHMwHw
XOkCnh0bcxaBrOf6r9wk6p6/6qDAZIBb6SutR6xFGV0cxGM8tktjfLEBY67huxpbas7bvT+lw+sw
z84Rn+S8UTyScEuLJ4Z/6k2CMnlwaiIj+YDPRpmFWPfeGH9nN9hNFk9XbLvOJsu1c091+bT2vZAb
HSp0FNSLvYe7A23CjQGIofmDMqkmEGJFbVHaAs7HDrL8LlST+l1gSjwPFm4gPrurHho5HCdfzeG5
bD1Az7q8AnekIhkmXImBKPWT7hHLonyvJ6BQpWuWV58Y4yptLB5OK8/JNoLlH0W1rp2kioTRPw06
UGe60upo9lX1KOz5C47geA7cpjoOEzdhk9I/NnwdrTeCPjmcK96CrsocDp6w9tU5EwqcZmy31z5z
UUYSOz36hCzewIOGD62ZKmsNGAMSbUMfS96K/rcBoHiPBiDrtc5Feca0Q+28CZIls241Bi57z6tl
xNalqJU/RNUMuJueAWLtPDDe9FQQ+Lt0tTfe4W+rn3yMInLFVUe5iBeKLWuGp2fdxx4e9invl92w
2GIzKn9EhE05q+DHuR/GlGbHXhKLXBVDzYtEHCmMiIdUNm+mdj4zrHpv2pels0XMBBEcdDTdzDn0
ODZspEIKnno3mKpD603co+sGCgnclvS16vmX4TYIt9s0jb/Qxh7wGH70dEOIM3HP8WGyBzKTDip0
Vk79YRFZ95UTKAZk2lH6M0OTObBR5IQxVPHl9oRcO1+joU4G4Vnvtill0eTFZ+1U6XYRrJhWhu0N
r7XFm9oK1Nx1suBBpdwQdBlcZLyODcmselyWyHG0daf7topQkACgq3SCaDl5T5My9Z2bivFbhZ52
mGXHdDNr6TGD1ZgVM2kcQGXRhghlk7cqyHufZGb9h1potTf9vjtph6UO4FAbz2EQbo00V3d0yaKo
chTf28II3tH2y41Rd+Muo0OMePgoEjxneXUbEqsYilkygzx1y+EjH73gYttJt1eF1VJ4iAMhFUO5
izni1rai/iDpLblNPUBcJn/6pl+s/uCJcTousoi3Bd/VnRbuVK/pcCHCM1ed+MZNZJ16nIEfHWfN
sqqsLIuqUqirAVVwXQx2gJwAsYddK3Mhu2lT1t4J4Fp7joEmlyuwm2j7Xm0HhxkldB02C5EJmz0b
mFi0GdsDFB5ys57cDCweWkca9UZi41Vb2lNTpAv3z9S7Mxu/fwvSbHlMhFk8Ehn7BMFubUnNYeWl
S3SNwl1vpz53o1YaFtpG479jvmu/ZiPLXxInmI9Ob9t32Lr5090RsP88jRIqkaAYwepJFc7IJXtl
CrlFoisfjKTHGbsM4z3W4qvAxcu2jiyrJHjJLsOtHhmJ/KjLx3E3+W4XNRWnXSkHdSr6uVzFBZbi
dFz8PUi4PtIVrLwg9e1tAiEExFzDs5csbDydjppjA2dWkMw/LpXwp95GbHR0+GiQ/r8KwyNz1rbb
yRk3VtP9ig0+23IOU34Z23iop8MQmwftDM9JBvDOUSk7X2IsXvClWZ+THY6K2Ac8WX81sAQnCHqo
+2XElQlcUmxF6NxAC6oc8Si5yUjKxjOt7YBEqNilg/eOn4EeEG+gKojG8ED07+1ts+JOfRT23rQP
pF1+D+1SPNV01792Exuovs3a99jz+YEZ9aWaPZyYueWci3k0t6XvZm/BNIRPM7IZknkoNo03hmtc
7dhXUVOOzBBPLku+YmTeyoSz86Z6Y/nkZafcv1QuEHodADdUZlSM+D4JX25LD05zRUHgpNyn1HB/
zaQz30WS/6qMyaL+kSqCjEFL9nsntqNAtFsXmehQBqwDHbpS63kst91fvRipPLDm/KFIivg7H2RV
o4aYQKuwEMbYRFuSni4V491QYeodWXBAiVp7SmSkG9ULURK59w0uU6KIN8WMuaQC3aBm9R3w3naj
epqq594f94Hr/cKztEkd5551E85tL9n4y4xSKXZ9+Gdq5ietC+iLIySJkEM/Glh0Kj3ew4q97xm6
+gx3IcmlB66brBYHwtd1u+LbuusUOzHHmTZeb/tR5gb+HalLSgzYcttteDWWhc4Of/4BgtJtKEnF
1DS4U2Sz+2VCBQclXP8XMYVdMHibmin6CN89wj/9o0CnCHd8lgNhvJVvS3VP4GorxfSDdfPaA7WI
MNtB4QfOwBn0l7Z78kQV45yjJqUeWgJWnqfZwtvhTmR2it2zN97Nzsp27s3HjFa8W2pvB38nWkLi
Mm5SLHvDXG5IGf9Otv2ISSJ+bGzky1VHIG3XjWJe9S6+tsyCLSuC+ihafly1xAgD1epO6e4G7eFA
J3tp+GNE75DVbCxVvhAEYxUaN/Mz0Xtu4V7P8JYmp9LHOG/k9H2a2U8H1ZvahgGGI7FkxLgmQG2o
sXlN1sinw1veEooC1qRD+jPOefIWC/cQxwso+MiDfRcmPozk6ga4D4zmbdT4cpKpGg9CB+WRv/rC
uqp3Do3Weqd1bax5duOrGRMuGMoQDCzGxnUeFM1R23MahTZlaZR90JWqHGMtZOPukr+S3k168c0G
zZ1agQcL58vZ8UMuvn2vnuJapO8un7et3ZnLXVmhpGMoDCpWeXDDwhpMCBZfipKwvFdrGeJRIgOy
rCUtzuvJiQFq3jb77oj2SvQayqFmGG0trBP4LfPhe8RAdzNMYuRQy4NaVGHCqait+ybE9OFLmR/H
ILawhRNklarGnzia9htu2OLEliV/qJmxIqvuunsp8SR1BnskKeb8EYy9v7Kd0njnCAg+eujudyj6
cDF9arvA8iAr206/nufiM4awsvaq2+rTV8Y+UZA4RPenStCCIdKBBrVeA0BFwFk3vk1OP3trMu8Y
LD8xTj2EsR/bvKE6JdYiyEwbn+yw7uK9nSfn2OYgLrCD5U28C3BiFUbw0lXDN9N2e2iAQqx8d/yl
6bDe6ry7pMUD1UB7y2OeGpp5V4HR4TWdizzScT7s9IjvPaaS5xCH5W3hyHd1GIvhAhiY8R8Ov92p
B3ShztlAgyk3nk7GvZBT8t6UWXeEO5RshrwJNuUEFDwjHOK7lAMAZmEYTxvjZYjLnABx4CV/TJy+
m77tMLB4A8URPhwRbjBQflGHysesT71LZgwvom5KZ6UNh15UbTvqV28TpVhV3URpMDCIr95hfxnW
JoH4rFXvrRFignWauN7Jdsp2KH96g31s/LYrg/tzLWOeg3lsT67B362QIj4TJ562N+rNK1Vv5clW
zZWale7ZLhC+obVieKmTqT3xTeRjgax97NsbGJTQ6G19H4dczKkumadVQrPgivWS+Ukxm2lxVmM2
pOAAUzn95Dc+UvAzBS4p695lGwbYKtsXftXutD+GGyELsHVxqU81yJbVJGS/I7dUH/wubV7paJhX
Vt74zxBIINcvw7AvaALaUSkgt3kWw9HD+v2FlR+cZ23qJxtEG0ZY17obSpXq4yCqcudxbhwsYKX7
YpbqoEbvnb35Dp/OrYnKYa0uxlKuWkMHGxXm4/vQeM1T5zXLf7B3ZrtxK9m2/ZWDemeBTZBBArfu
QyazUTZqrM7SCyHZMoN93379HfSuOrBUPvKp9wtsGDa8LSaTwWjWmnNMAPLAwznYNMCIBqNDtND0
88tM66v260RalzjW2Z9bcmJmTvrHhpliq9XkUrVxH2yDAKbWKuvzfhs5bYfMls1kCsjqRGgdcnpy
aEg/UukjDi1w12VpPGkIfAj6DEF2aQhfm3WNXJ5DGTrFe8xd5WESaXdQLiwTGUBLWOktegOQBvKY
zTYcyaAOtcueLHukgYGYNjU910M2ArKdZPlGq/lNlDURvItWKeEvScuS+TmqnP7Q1DT3cXs4MPNT
pEORXUxb/FnanSfS+EcUe3KtyxDkeODaT/QdWQy0Nr3J0848mqSqb7pQ7+5jU/TOqrMdFC0q7nnN
s8bmhJvozc6r+gFS09w5T5kxL6qmIY9vHHqXFe50xFURu9wVqlbqTUByDwlZ8sdibG30ZtbwDGuK
6a3QJ8SrfFHtszLLt0TvzOtqgP0rhFfBc56SDebN+CmeLVjHeSkiBoIazo5rT743TS9w2J8g3F+H
EQIa6jbHNgUnSTdv9f+7JxR3vv/jb4vF+3+ueq5e8jB9+f7WqF8Ln8u/+avy6Zl/x+cpTBIX6J4K
jgD/qny6Lk52ehaOFLr8J7z1X2ZhyqX0ytiZGi77Gpob/906wSxsUCR1OZD/RXb9j7CuS2ekSKew
yJc7k7iN6c6YDvssg5qnYyxl0V+AhFloIu/SyNyd40JsKf3ENOotScpJnu5CCyHqL9/N9V8/+b+Q
UFwXET1FrvDhehKTs25jTqYxBOLR+3C93IKXTvwOaTcBVRJhNMGd6FV2MeE+PgOs0FmdUfF8ftGF
qvjrTS4XpexsGBSSqTAbPJtfb9Js3KHrCwHTvbK1E+FKipXfAVrHb/9wf+89tXIJXqaKbC1mX+z9
FLTfXyrv62kuHRMBEbrokzcLMtFom9FUT5It+iZECa1kQVh+p1x9uP/8Tj9cHi4mbMzFSm4gN/j3
KradCJrPtlvvk5at4ZBm1rYtZu3aVA0GqAoi2IodjLiMI7d6Rcna7D6/vvHhq+YDmJZhG1AQpHT4
9QMkOBmYajrHqPZBtzzkZDTvcfFGzwlqB19NkMCYtJU4luCuw5Q4AtSIAHvC0aSo1reNcSudbty5
Rjd8HSYrDf9q1PyP7aAP4/3n56MXZHjCtBdAw4fPFxU2bCcik4DSKjTnCIL8xh6dvZtC42+X8uYf
vpAPZvzlgq4N7BM7vkuvwv4w4LW6RUjRds1em7nsShidaay4MwehaFBwkCyq+EuMlybRibzLXBO4
CjL56TQWSdJuPv80gATevQmuLVjkf844BnoZcNPvhyezflEjRU32Pcpl6h916BUrjFHNoTLB/K+s
WsWIbb3ia9SV3x3e8V0zODOBZJOgIBy46otFINAzNWWyK5A5AbjDRioewrYrL+qlqIjvQhK2OYK1
KFaDywtXML+cMmg7F5lygR+b1JAoLRTBWZJw8fz5LVrLE/zlZf95izSBDZ7y8h5+fAPLtjWYmxBN
wS9DWzwTsGv5bVuO9ymMoXUhy/Gh8BZQ0tQZHpk7iJQAloWnuhM4EgO7vcBe1bz2hq1dI8pOb1O7
059HRFyLKjAFi2iUTy5+ngvZdCSmGGC7irk1X7pZ88LVSFVNx/DWWw+CQjw77XxGNpqRYlGFXnr7
+e0ubal/u1tJ54zdKA36n53xX+ZvrR8CDnoq3c8dQQZOt/ASJ1tbf36Vj28NwwbqLiuOAcWPZtcy
7fxyFddOZDfyufYc0sKv2lI5I4Hsoq9n+81dbGmfX+7jJPLzcrZrLBMZNXTzA5hAjk2l5prLWVkR
nhMcUHywkUPv2P9hOvjN+8DCsCyxDBlHmssn+eXGshG2pNU06R4XCKHLHEzvY0dPb2etag6dFaW3
mYH59vPb+zhJL7fHToC9gOExBZkfvk0Qx55OaivKM+pDr9T4XE6sScWbiJnCIKNZOdbDhP73KWmX
0kMNpOEPD/R33zANVUQZtvDwDC4P/Jf71oblEK0vZ7JCaux99YJx0+XRtDYpoZw/v9/fjB6eJPoR
+qpIRYwPF+sBkbVk+NV7lBbprYgGZtpokLuC3QahzG377fPrGe/lIHKZAizLMIEG0SPmC/6wCBe2
HhPRkBV7varmeS3oFGH0kYTuQJUregyyWjJfG8BmfaWRj4ZVxI1O9AYpm/QqcuOLgubJOSdx5rVz
6u41M0vEcGogOGiIHO0UiLZ8+vxD//aJQI4RHjMzruQP/We6yYljUnLb0521OeuzMwlIizp6oaju
Pr/U7wY9p3BPd02oJEjJ3j/83I2qpuKW2A7VwdnAEnfumnHAZF+5eAGT/Kis3tl/ftHf3J/F4zAl
EQe6I+3lQ/0y4uZBVImZUykZrZxkLysPzhzTnX1uB9rp80v95v0CteIReIADnOiNj49fTVU64y+F
5TAowHFOHJ8ya3Y3vaiaG4KNpgscqS0d/a6wyekirfnzD/C7e+XqHmoki52YZ72/106f5aDJNt8T
RtdRzOAOjan0rlBzepefX+p3Qx3hAqB1Dt7y37a2bNCxvao52wvWrMOYI0BsHLxBK1efLXJIGhn7
Lv2OA/C0Pz3S33zPSDJQ7kkuzsj9MI4qF3MSaSblPkIttLMoRH1RFR0ClBBpcI7nibkrGswxhQKo
ePdS/OT+57f/u6EMvcaWS9oDPPcPj3puiKZD0VnuhdIJZKfgezG0gb6hWHQD882Aj2imf9rT/ebx
MmPa5k9N0aJ7e/94XRTgetUweYax8C4DDR0CFeqFbYoJPt5+fofLl/hhgYdaBl6c7aMjOaW9v1jJ
CclNBpfmEXu1yyir70E7/+mOfnMRczmYGRJBjemaH3bFGe1W9LCKGSGELbvCtecBWyBq6z9f2E2d
dcdkxHJXH7+5lKoWZtmh3I9OJR6SiMbTqgTOQIamlZd/GBu/eTXMJS6As+1Cfft4FKkLipvj2MKW
4I4hunuR6XvEjO9mCtFHpVXaNagdbGaD5iBq+u8KwPVfj+fXU+7vvk+BJslebnZxTrx/aFrMCtWO
eb1PE0fz6168ajGr3ucX+c3YJw8T6aM0yGX5tzXcg/cgR11m+0qzGYYzm4aZOuYBlgckmKSi9hR5
4Z82L79ZzHnXYV5wZyxVHw9QsyBnb0qDbI+NXjzA/9WuXQpad65VxPvYyf70hi+Fk48vgMVJdpGL
CtNjO/j+uwxRfmbp7BT72LIyZz9OPST2ONLUD14Gec/E4GmrzvOG+7l0g2svHzyAPDj4FzJ+XP0o
hZHeDjFkBL/OJ0nEWGsBBRjUqy0i9v6J3Q7Wmm0B3Rm38vAZqarfF5XZ3LFxKR8/f2i/mTuEzmbI
XtZe6jcfJizL0ZtW5HqxJzoLdn+JU8uXVaA90r7sr/7jay0TIwuDybPi7Pn+mwMlVtINTNjcOlro
t8Ywb+daoy651CL+80sRzsn8RFuanfuHFW9CIwajakr3PyseDe5TIuoQ9otAxfvPL7WUvj4MCIrn
JmUGZvwlKuTDVwjcRhv0MeDlGkNO1K1jDdQLnBJ4PvFqeYu1Hp8CSTVXbTqx+HST63zXVZLeEoSc
o7hnnF1Pbj+fWllm93jIkPnxSIAiF1rx+vmnNZfF4P38/ZMH6UjKdUx6zoeHUImpsSc8n3sq/eGx
HKzyJZWpdqJ9gcR3iKLwtdNVfdcSEUS/B47AuqhNtAhSVVfxTKiwMvT2pi5aZHBYp79A7+59hRLs
AH3LvRlcUjxpIiECCJzsOOB3+MOkzYHr/VRKvYCtFMxN20ZIa/Otf5jP4qYm5NhMyz02P6hVQ909
BaYpskWTUZKaW1e0LODLZqRzYFtYdUkYcb6eK4gMVPYyb1WNLilAbmlVEHsJzBvXxPgqd61cTTwo
N9JgBQmz8NZF4chsF0mr3BB6ycZlFOmIlxkVULBtBb5rtIRxCK5mSuoXJVz4DYm+MG04uHXwClDb
CByfxyTR5I2eqPxQ0aM+T2JEYNDXlVrb5HJckTBHmPPUyGpe10ANhl01tMWrrfA6+0R3Rn4racC5
kwgRFMbyEHiJvDfoyK9kJ1DbicLbaNW4D0yj2YyVEbSY+6EXRCk2C1ApNDKImu7fZDMTYpv/0I0C
iNsk543CxhBNidetSyeESB5084s+1trFEmGAa5J879TUZu6/L+/suf6+pDufQbXrewoKMCQE1cd7
ZdkIwSwCNy5Mr+nPlavN3Q7SEg2+PE6vyDRP0UhNPI4hD7Q7Igmjr5NZgUkv9MjZK3tcCM8NFkVo
CLiQwJa2JzsifzwiPOOK/LmU8Uo+54YoJbdcly2izbZs7Hmjgb/wY/DGpHLIvj0jk1oI5l0Ao6qy
yGbo6UGsx3J4xmpvvzIQimnV2tn0VCPGuWjiSuvwCDbJjpgYpDxu7dibnMyCL+yaUzSvaf/E3Jl9
M8YWZxUkWDSIafnghT3+ebtrz85P/zwQZIBL7qBeMhHcNrJ/8LI0g6MAWFVsTYHtaAUferxqhkyu
4jGF7D1Pc0egu9d4lp9GabFVut6gTCIR3ZxNQTKLXlxrVd6cIlbwR6zxuKXrIDq4NO8vCJ+FopYJ
9zx5GSgYwhrcJ0do4LWaRU+ikRwEUuKrLLHU0xlWh9iyv8d1b2+DdrT2GU1FpCHurRiLF9m22R6o
tnbb9kl9Z8fS2jczh9DOLEZrVdRZf5nBxkvQKVpq0xhOD72tMl85sjQ3UE2qFWS+5EApz7wIK2dR
7RnaZuYke9IDRQ53fDcHfex3aGMJBRI1shK4Dn4em1CDjBmoCpjTTdQEcPuKZETvHztepLY4oaZt
YGBkSECjw1JRlLNXYdt33aaF/UQDS6acoNwJGDTJHfgQWcR2Rqu5r2MVJRx1gJ/RFJvXyRiga8rB
CJSzCzZnTsNTNyOskVL1Z4UwBWIK/Gs/JAn9AsUIoZdTpbtHSwC9ySPR4fa2XWz3MZM1bX8/LzuE
wYxx4yKr41Jb2b2lPbiTOqNWnR9ruvU7wnyNN0Ib8h9BaIf3mu4Ur3N1E2gSIUjLzLkzvC4kPUPE
V+MclCeZR0pfJ1kbyTUnnmJtOxV/lgMiFcQ1cOOG8pJoPP21rKNxn8PaOAyzpn9pRBo+d4ZmbvqU
Zu5ECu6BnuDinLBZBofS6L9UbW++0WfHa0311W/0sd3aufnY6BZVci2vaEbUYwsNuFf6dCTwfFCw
aEq+rqIou7VTVvI+GLSOaFiOeWHu2P3Gnuw8w/qr9/sR3Ms3F1IBbdaR3UwykMFAjxXJzSqLuxCF
zGRdTbbLlG1nYrzJA/Jeusg09nY+mv4oO3iLkYVKmIzgUXs14onmum4SxQwp8KFUyj2O2PHWVc1Y
85GRjH5Owg6pbMNgNes+T9qdyqN4E4xatBdsZg42nM07LC82NH3btmwGsVle27mlNBSpvdGRexyI
bai3ibExGgx0K3sA8b1lP+SdxswjC7tD3BaFpXVnl15AccaCjsHDMyuwkmW/C5Ms++5wWLntKQm9
NvkPkldoMcwifaM2aWEKlsdkOIEY6H0vFvZNYzH5jjKQa4UghwhYXd5WRuYd27ZzVxL+AwqOoWcy
V1YVvDh9412R2p7DSeuBg5VCw7Jj691XZ8jGs0EOyNru1dGuw3SfjbG+zuHWb63awNGCdBNre13t
eG2JL9XMbjPPgnu1zY58gF7bGpkjLioI0KwgVOueBweGKWrOwblFYeARnKjhcEyk2e4NARmdgV9m
q6qd3myt7M7amIqLKZ3KJ9uRNE1gid6YpV3vGleWt6lpwwyATv4dqv78UGJa2lRVvmtNM73ppHho
YMxDoRgGfx5GoHPKHCdmryIg1xyCI3cacLx+EqkQ5861Q/zynYM7NhnK1Yg46MLG5YRYkBouEKwZ
tmeJPxQkXW4QM9FoySnrBX7BiRD2Azlltol+ULd9codBbowqDW9mES9aarT4GZxsBqeH7pxUxejO
HKS+JUJgvKsLzd2RONVvXJsmElqwS030UD6R2VPpzqPWvZ1l4Uw+RU149KkDj17JMbsp2qAkPYp8
7mg3tAa700Zab0qvw61IrUb386mKbhxCJ3wwD5WxKokLJAnDKy8IDCh8vv30JHRtP9FueAUR6V2g
mYypZAi73znBADNEkQRyIvy3+a6CSpEUVdrhTCx3VdIDGTie+aHEpjEiA1hnYZr/SLXOuCwdZd/3
Xm4vuM4+PPVpZKUrCPz4Gr2CmBHsCaUDMcPpbnBHmPvZLYoLEx0V/oHIPE6eK8khcNRlOVnL0O7m
I0Hu0U5rSEDAd4DlvXHgCgBneWk4B6xdLSVdR2uCBXimE73opMhaKjv7ogtUq4RoQewUZTUfmbDe
lOXlm5ndyrHJw2pfxH3+0o8hA16Gfkno7UXbeh7i66o/hRFNByu20quqleGGOjBZTgvtthQWpKmh
ftRrmJJksxhfowahahvIBwPjP5lYlUnCdqqDDdGldRGNAN6mIiPhO/fivTMXahP2Q+ujJ9P20TB5
Ptxc6xSwRTCHocCnwdFxHTL7wTFh3dfo3CC1rdQtbbRsF4e1Os8t2h/+us+3iNktwu2B4FnJMF9q
SxyyPpD0ZXcSpwXElduaflyLmRwDS5HptFD1yb1g7BePyqo1vx3q4AH/WnOjDUUMma6QxTZbvqJm
CUay8Tj4MnLqvayHcGMlX1n9mMVzMzTuhJHMbPsnhwVN1zmYGGEencPGQa+ThwegEi+uMuuV1aDZ
NZtE3xs51C6UYojQtRrFDxucHwBEiud+zutjr+rHDjzmk6y916ac2GpL5kDoTXsimRFT18ZzoIN3
ITEh3uRhNn+RSYvQKAi2MXklN4pgrmhVspnehQS3rEBJzmujcwa/Q4TGJoSDde212VnHOrcRTltt
giqrj64HMUvBod+i1FlnxAVfCBlFZw4hO7TeIKACazJQmM7hY+1Ct4U1+EVY2V06gbLom7Y8zGTG
ossO8pNnYVLkHWj9KhCvHc4Q9nYj3hyTX9hsbnIQME9Rjg2GTD7hG7WDt9OdC7+albvR4kaD/Yfj
enQyQGfRSJYygBs2mvV5ijvsN3X74Ok9yELL7iAH6dggdCNw14YRoVWGoOzpWxmgGwWccB9P2YyZ
XavAdkmjhPWHfWNNXrm3yaEineOUJApjLvpdn2ka4TwWxow+k3gKxuxqjO3yW5kjKpX5eNsVgb01
4lnfqi7KHrsh7HcDR58NSOK7yhtNmjyl/bBgMc91GA6bhiSvcwhMyNeREot8OqR6qV+QU63Db0YL
pgpiA4wqdEk2dSO/0srmMJOo8g2ugL4lyLlZh8SnrrzOHe+FmDxOWVq5lqXAFILlCY2t9RylNjJn
1EKbtB0Y4UZQUxIo9nUWz7CsIlZFctzYJWlRfukNbblJarvbmEMlrlzoaReGSr8ZTdQ+tEEl9szo
/QEyG2VDfFgbARXtdQCouXKqXNEHtZKHBj7kC2q44saLnOgrpAaMP3a+I5HDOrZD0PgoReqVaXv9
QeuN3NtHObWEQoyEJpRWw7NLF5+S6vMfGPgiFH7ghpDMqo4yc6TvdbNWl56jKqC7LLq6FmgbTXXV
gTx46Hl9QLq3Ueg+jywlk0Sr2YK3BqmK7s7iO12xOLhINPBvVU271qLE3tjATuPENdl84ofSprTe
ZkNCklbjlV/GJA1hwjIXDllSb0q648hDmXsczjAgPLPi7CQjiArdJc/Yi5J8a7TEDWoIDJDMhVaw
EmzsYXnFSX+eUI5fS6d3jtRo6u3kWDPj1DnUWGpy37OG4sqIFqA1O8C9xq7uwk0Abk4tJ2KQ3+EX
cK/4x9pq8EF/o3iG76YIz3P3qdZQjddLg0mlItcumE9pEb3qk+5cphU6ZgyLl33OBr/X5u8C2Pta
AopwoxyG9mCaPwoFuqKr8ulmlna6NXWFnjCatGOKiQLa4NhhwdCd7j7ozfxUFWry8SFetn3/TE8A
G2KjP+YJIlOtK1K/A2O5MktyshrS2vYplCfOsm1yU/YF6zZFcBR+xotIS3K+EPR1BzhPEQfzKtgR
7Kd420dgMKQ5PQyGGRPjEn1L7GE+VQ31SjAJs1yDgYlWAk4RdHCVfe/ZW21bVA0XBu7u6yEuCt80
mXOlzmZlVde0H9cVHMJn0SekGGaptgkA4d5rTRMc3cZxt8QaT0QoGbjV2gBh+xhOcH+cVzcsJ7+b
I0yItZKvSVUWa85Nxt5TQtwRlTyt8swpfaMrPFzTWWytIieVLB/x/Cw7nhaYuHkVkg54X3jeyUg6
zA5ygLTUjO1l6s75fZa3OQtKEQB+sZLDQC980zgTkvPUdO7wTOymYmguPKHQsXt9/dJ2IQFs9XhZ
pPgaAbAVK5xJ5Y0TwuXS0+rBFEMOXUcCB5mg1MzuGB28LHC2UJmxcTgR9p7RabpTHRTN7ZS0w7rL
OD+uh3R0CZgeo+RoBYArwlD9IN7LBgCphRtgX/p6nvrsoAfUVVd9Xo5bWLzmFofd7MdZvIeihZ3W
pY5Fno+3CrtGrNO4S/amLeYfIzvSkxZIYzPMaHYXq7sFhmpLiwlZDHI4nwSq4rsV4Gu1KnKnnZk3
jxKSDVOTBsl1jDwARQ+z46OMxmFni/LQJaq6JHLARCI7PntJ/aaiWG4hMRX7wa4nTJKeDpd0yA4j
QlixSkunf9OQV+WAtYv+PvYm9Zi6MZEE1Y+4lpw1bTTvZpDXeHEdTFjmnD2FULbJ1Ha6Q90P4oCu
uL+ezYklZHDwyJDA1uyJ7HOxjUFl3MHmF+txOcuXKiy21O2CL+HA5BWEc7qPUPDesrriSi3zwI/D
hRpZJmOxsqQotmnR8iYl2jxhGKkaNoxFUmLVH8Z9V7UBlSjYXW0X4Y8DaHNAk/9aY5Q41IMX7BIk
1Q9UpuXVlI+gDlSsn2zy805DkcY4TvTC29ZAY3RO6NDetooThrFiG43/E1Qd2EQx1SQnORX5Dhtb
TCAXjbDWQz5QVQ5+Y04Vu2NacI1fDDOSbnuAjDDm24JK9YVMkmtlS2tThGzB1eymazElZNokWJX0
Yk4u0AzB+avc8mHOChTXbGahMnHAg/WMa2TaOiSEgz8wOgO3XayMTRdFX6hZ0RFA792WE9tBKRNg
xd7o+JaDAYVE9HTLZYbLwG2CHYbK7nIEzLw2FVTrNJNrAyUW5hpwLV300mOoooqIIyunYrbF2bCp
ZgcqZqBTnqi87jgQlArvSVxDUKyp0mCU4OxU3us9jIVKH8EbBzCJN8UQjI80R4CI25ykC92pfkBb
zV9wnMQ3sdZPa2h4Icr2Uu0wDVrnjur119yBgUIOscQNlGVm/EbupEEOrXj2yhInjpebqw7l6IWh
kwMoNeMYFvZj3rgoyTPU2HA+7gvDSI6psPq9h1vAtysxbzLPbZ96p3Pc3RQAcSoF+cuok4S9G7Cd
3SLrT/zU6qqdVabdeUSUdiiRZW+VKRSwMEbiCves61cN5FAzDZqN9Jroh+lG0aXWV6BgTAxUDju+
Q8coPbIzKLC9S2/fiFBb1+2SFprNOnvY1rqnpOC9SGIbSYRwmrPdj/La80IaNoPHKCxc9uHdlJdb
p+GV5TiFuQ22280cRM410bzEWSoqOnZYd8tezD42Yy/YtCVW94KfFFs8uGhBni3f4a3eWpG20qfQ
+R6hukXc30TQF02ivGQ9cZph33AIurA5s1gj/HYDeaxap4xWi3Fy35lJdrE4v0nRq6jvVHYTfJ2l
Ki5i2esXbhEaDwY1pm0yJ1B/A111TK39zBEZpctzHaAwjCPA0obujRsQAhmm/WaAr5TL+FF3rfrW
qEV1GXY1e27y4uZwDeYUtzhB1vUChU/gKIYx9IWwmPjZtdNnpPISHw4FrpY+fOfxW6uwDDkVwQbJ
ZIA+D4p5uJo1rb4pgsQ8pkFe3sUkFbCbyCfOgj0ejUo5/THBYRavw7jtcKvO0FMICzKM7wQk1SfS
OrNXPSPIdK2cMb7uJwU3dWHkOaesxVK9IoU3PuHNpdufVNDqfDlG5qOA7vWj6RLo4Zg+86NJwiLJ
3LF0NeDUZnCdA0xh6eXEfdKhK1XnWuaauTYG29lXlS6/TxEK2pl58Uc4FaF7ZB/m7A2iA6fVqBmK
WE7P6CEGJXV+LB1c9n7UaNWdFirx4KVZ+03PywU4HoSxyxxGj3RgqnruGsgsIAT5uF0M3jDs0Hsl
QloPkI+qH9Am9Gceslw1ZuTVm4F4T/CgMWA1OpQh1ivgVziYLQ0ZEOJCcO8c6ajfJ+Y+UJZ5W5Lx
cTkp3cpYGSNC4UITypZqMnpVg9427JdQ7lu+6hZZsBeO9/nsIpgkxQWdrvj5uaygt9cNmMh4ywaz
emqm0YaanfT8WrbMePjruRNSyK7gwAVnsr9ryiOeCvbTKMf7IjBTfTdkk3eIoYhXK9Ppkuoc5hL3
FVqfqAFOOiCYCHSsczKjTQpvXjW3fVwmxlZkRBuCdc4VYCgrvbX0PEwu8DGqaN32bk1GUFID6Z+z
3AJt6wkqGzDkeYFiUpCbhqYQC4JCNJlN6Nk8N8ig6jXpbQUlYFd2GbStVnZ8IQ2hNJzEkBuFbP9L
Q2wZpbGxpWHGziJraN1C/Of7LkOqG+sAIvUtJY3wK2V4TtCeVoptZwz6M0GbzYH6eQxWIk4f9DHu
CYvEdAzmrYAInk/tt2bo2ksD7jSpJHEXHT3avZcUZPnxwDdw0i0dS7f1GKec6AN88QzMNQJ9hHhe
Vz4R3BOcIW6HZ3DSyLOqPt67gUMbNwew+GpoYXzCQYamoUcT3G9qshSjNene/D6haNmvS91rC1/v
p+JWZuUYr6MmmTIf0z2jMYTQ/F1vXH5bW0GEOdqyHqgIEEIBlJy0niKF6Vp4dnUXD3n7DdONKSnR
WVBgTWSZdmFVd1Q1NQ53U+H4kZuAukbhPNzXulU/Yvep1/h03QfODA6A3BAwYJp45EQ77A8quAYs
8rkGeLlhvqJtyn48MBfVRFqGHTHlMWqxxjaJtIYnvmqZSC95DwD8E5JLYzXuUjSMlgGAHpRSQPOg
s1ycKvhQ9a9lmkTEdLcoAKlgMbLqPhYPLhV6klwqiwdRxTZNCWi4PEyAKMc+Qp5rTXUTfEFhwbpL
MTi7ilC3+lXvqrOXeuk18KQg3RKGI6ADjrz0oB4KCqAZcAsUDJM6IBCzH6wqYxA0TvmUmq3z3bFU
fFJlaFKGnAamB71F9dhqguABoOXQV8mqiSd6DDovT1osOpW4nAXpGant3SncvzRjPUYg8HUeQt7R
Odo2QAJiv49tktFxpSO/6j0j21OjGu41wBJ74iF4YWkY4KXWAW0ODFyWheCspJPeTras7hLPVZD2
4Z9+57AzkNnRt7wbUYsEmQ3BDE7b0wp2Zi1yuh37aOAYhQA+vp6pI35NJ0gLF7IozeYCR4r6wlJU
gb6okyC+AD4d72tXhvUp5P3I1gMtjmeikxjfdK8u84S3c7KLZEsOFrNuMoVL5CtfpzTMKb8aGndi
06HCGchpMC+xTTSuOwRoP/AqFVjfg57p3sHsDIg6Xt5v8P5ddQlbmMY8yPLtImYh/KjJc+LDADia
ay7CD/Wm4TG1PMrCg2fWty0WPlpRAUkt8TIz5ywAW6i840m3IbR6eVF+IUJgpHNktOOGTT0rUOLw
11ScoTqCsj87ulvzHaD7vQY3UdjPSVqnsDRi5VBEpa6+VKh4SMSXkWAEloJVNcscl3Du2EmvVDv2
u6qtigtdKwtyBDT90M6KZ8EiVzqEW7kUuWXdWFt75FdfzaA6meGj4Cq1ITf40Wwxz9lBwSSiV5r1
wJFS35EYUfl2qKkvNeP7qlogkQP2lE2r7H6vATBflyN76jUJMHxJ5EZn7VH2RTP5Ms+ptOaaG2iH
KdPTaVUUDDiTmCOx7ic8nqZJz5WIjYrNtk6VdKdo15xomM7uihR1ZpJcuki7UOEjb2676m4sDd7F
Bcxz1ZdEv/A9OPug8iDMWmCX/aEuajoijX0o6CdAE3KRFZlGad8JRvcugREbsi8r7JeUBYVdMka3
PTFRZwIEm/5EK5QlC8C95ucC9R+bh3jvjdgTu3i0ic+1GSo9Hdo16VTJGqcz64WupuGelFmHfWPN
ImUDCd0La0pv2Whp8YptD4O3BWjO3rR0TagnMmXBZHdoHjnGd1dT1WONLJUgZrdpkPHHo3FNjeqq
A3MJ2xbvpkMU1lrTRiTQ5agdum5oDpQmuBtbWQHpP1iF9iMW5WgFUI05XssbUJhBa4vwL6HakmYY
vhX/lIs1P7P6vgFZqaMQteP7P/7fuyLjv//zLgHxw//yv0MT7t6Kyxci2T7+qHc/mav/89P5L+3L
uz9scgww0033Vk9f3hqCqP+VMbj8n//bv/yvt58/5W4q3/7xt28Fx5blp4VRkb/zyKHs+W9V3fLj
//nPls//j7+dp5c8e6k//oO/THW4EQjatMnfRP6lW0hS/mWqw25nyMXZg8RwmU8Xrcq/THXu39EC
LpJw1mx0jjoqpQaTrPrH37y/ezQ/7SWrEdcBcjrnP8KJfRTJ6Q6AM4Jgf+pSPSxZ75VXyu5yCXAP
dbMLydfnEMrpA9eZKf8kzjGdhaL4XmEkaZ4i8yI21NYdhKnvLyaonSKDzOHOhjPtGGKWzXmrmT0Q
hmyusyuvQ1W37VKcfgdsY224SRn3lEDVDM/djHSxlhTyWxgTpfllUrJ+FDolv3XMLvSbPoj6K4tk
Ce/IhadBPX2JmFJ5yZpY99TTt5J8CcuvSpGScd9302JMV7JbI4yhjWKwd6HUO5lEcFsJ6Xh+RWrD
V1VIYGKwSXkh8XUUCzleGLus6GHvVBOah9puQxqNHF3yfUr34v9xdB7L0RphFH0iqshhOzBZ0iin
DSX9kghNbqChn95nvLVdljQD3V+49x4iXJqWSC66spZ4A1GlNy6/zFedO+hQjKGjGWjVavzyGysD
lVLVP2GzUL80XgQohGVHUAx2g3TPT7Vulsrxh12KvufLGqtlF67Cr3e4b4lmlXrNp0SzjAyI/pjx
Ti8iNxUgBGrlpHUn9x/RMRF5ZFiDNsJVNnBu09FUPOSfXoaluyZBE3pH/cV3PiB86rIP4JohMDIa
CpJ5sgGLuQRR1cZl38xvXZH2eKns3H8eTLQ5G2RqwB5IoxlepGnLV3ulO8mXiup00E5AfEC1wFdo
TY9fKXctTTj6DPClKUhV3QTB4jVJa3bLt4GbTG5qJ3UY5dgu2SwghdtLW6iB6XYwgIlincopX9WD
0cS2z+gAu76gNvIEaxroafVP77gLwLAh0NbGDGX37lNJPnttPzmEFIR9FvthWd5qH/vCZQ6Yg9Jd
pQYYqcz0flaSLsHDlcH0LYfefPfMrr8nmRMbvGJQmMeykqzIqXimv8Didd9klYpYo8q1OFaDK9UJ
2rHvHdfUMZZfr7eu8dma/IRlLq1jVfgt2jTbqox49IIRLZyy11+tVrDq89QLSJfjcrWGz4N/Tp1Z
t0ivysbaruxlcYoJw+RSDCdCQIp5CTs0WaQuoCL1zeO6jvKfxFIPEowZENdBGuXRbuRiwffl0jGh
lO5mI0YZG6I5rYVz6TOrZ/9pmNOjH07l+ziUdn0Cf1K++Ysvwm06k2K98WoZ2mxniDFmFFiDzARe
wM+1LaJS4jUFj7e3MyzF96QoCIgDqiurGGXu1N3qoF7ag5fBTGpctP2UiKGHgLDolsdVMotmfXWd
g/FQNw8ooXxetqgK/gUlLq8ti1Be3MmklsCBY7JcQd/A6kAAnobDUpLgyAZfs571roC4bQmxHkWc
U6tvZ64I4ltqg4WhNeZEQK9DeBXAm9dlUqEKlC8o539ax85vg5CWZa1qFnc+mwdiPa77i6SdMgRf
1bBWcNpNSwPDYA9g3BkMnu/8PCBjQ4fsDxICBhG5Kd/l2Ogs9kMx67l0bzvO+pENLVKhqg/S/+Ga
kkI9IlKu9VmQpvKaNCxdOG4rtrkz84rwDRwBNNYmYFbBIMuzbjLDdU8dGUnPUe2OYYIppdBx6vYG
qBRWzi+jumodSJpmCEkWEHsSRDrznRkiXtiuoy1/5MJQ7rhyvGF8FKZ+T4UgzSpYKU+TaFHGS1/5
S7qPcvbru8xnUUXKAXELO07OZTwMPJFL4qN/euPH8pmSBNN2CVDAfA9IvGPiybiKIa892TSnoRoe
Mo4b42XO20lurvncpHexQK63FHXBJbIitnhD2zPEhJcSqhgu+PSAUmhlOdYhDdustNkkVqRFPTPY
mAIELQ2BDpvVnNEPef5EQrm5djB0I9bILyHgRope2Y3f8HgYXJmd4eMOGCRgTXfqZBsv0utQcgXd
N1o1nuvRr1Br5HWLCqbuJWv0VUWk7U2j5JrJys6qjmAeOKRzitdPLdLU2o7OVN7WAZM92BJ+uS9V
55q7vpij6khhhpwiCC39L5xle9+sddCx4XNY5w1VDSt15kzTu9BBUbkrrjX+rkSzGm2gGuXyiOiM
vAMf+2W7kb3dORsHyMsDdb5CtmOr5c3VSIY3FtbHj4CMTTsp0e0RSEHhXpIct3BwS2LuSSmh8lhY
CvJkIJWZ2ybhM60fQ7/usqTm2LUpOYG0M7GwSp9tkZd/iiWS70XdkIA25r7XE2CyzJeMFLs0Bhhn
f+mC8QYnvjdCSRsjOsqyzOc/bPSSHUK4eGDjxqk+4uOvnFORFV10bvjuoqRdgIptPaTQN2PrlOw0
SWqjje4iljDLULnBzvc8hIpZm6EIg57QoY6ywK+GU4jq0yUGGTOu9js8/0bHHDyFoBYkkmRedFRl
zbxFQLSFu4PZKWYH4Gl0bxG/uZ5s87E1BFkffsvkkpg0U9wsHSdn0k0LWtw+XdMydjn28eGSF/jg
tJHdxBIp00cWuONX2/T2fG5URliT6vpwok6qephPS8axhlGEbnLhzN2ifilfzTU1kfY31CbEVfqZ
cXGdXK0nInUaRHtVykzQyVLjO8ODm6PVSGsmDgppxNZnHjxtuRoGsvTs8Bu4Vi+2mgnXxaMyMo/E
8qNYruxi8LdwIn0+GVmmf75fODZzJK0Orhgivr9q6p8YBGUznAw524i1IgoeGRYeETmqn4q9btVM
8I5mUss0VRGu70gbsGW2rBW3DKXcVmZ2ODNgtsLvGTUO93IEZKCUTn1KGzcgKl4U59U1IKtZgMHw
EPd6/WVsur60guPYbLtvf3QxsQy3o7QJpZpp5Yd4bcPhA8GE8SFZJW8DWBGFHOBjkl7SeWV+RGtj
xlMx7JoVzq/bBnSs6MfZvkeHsKuOInTH0+SjoNmgvePfjrVl/no+ObIkVwXIdOz/Y92yNtgIFmYu
a69M/GlgO/HEcilRnmK/xxAmqZrUE2QB6hleH1czr5ExeTcWcK7qkA8tl7Jfks4Ya/JVYw57/8VZ
g0M9RfdiphkHCxZsyfV2EoY3F6MLTFZNI3QH37mvTU8yzp8ogTZTM62QQsOcxPgB81mYjwYt2+hH
9HhM6Ot8SZniW5xzfWP7j662xGuHWgcyD89CbPmKlnsAckvvwOSbTfh2Ka8IJ6gcsR0V1jcOLC9m
Arw4W+KAsGgS6UfQUeB/hHXDoc7KuHa5KFjY9fTk646HqwfM1lt8PLgd0T+TXqUCCIHOgkYsi+y3
2kAgKxtREN6tzfRd2QR9LkFwBBQ1L4caGl65EZ7p/jL3qO96wvMOljHP14XF/18t920CiRMTvRJD
7ExE28nCJV8yBaN6q/MreDda4D35WRZ9jut46gMDcvXMhYqc+a7HgQ84PUrvPA39wmRAhm4hiEn3
cwnAoo0+4Pc39iJvB/iH6P67YtS7gOnugxajcWgzbEYDWYa1/ozGsn/qp0ycpxlxA+sIGRdF/1jq
0RmoBMXMDDsQCXZjwlyHqk/ytCGEAWVKQOyWbt9adKUbBvBJi/QaBY6s7Vc5YKunJkLvPWERuDWB
oT472rnpu0nzHwY1fTvOAc5QMtam/jVV1XEiaeJB0+2xRGr89riapbHvXJEsrFeTqUX84YwGljPP
35JYdIcdhwdKU5ssMwevoyUjAdKANrr2/hhikQg8jeujktYnBTzELJNh2IHeZN5Lg725yho+eiJR
xsTTs5lQbk8vi1lXD8QoUN2JLtpNTpkeRoNDYLL67s8bIbO7A4yD1kwJoFBTS3QnjlxObBQGfh8O
27mdES5kNSoyA8ATR7Bg/N3k5Yb2QB3aut+WYU0Go+R8yQzUgJ2zJ7uO8NWBYtQk7yNGG0M+VcPx
wKYURYcHOyzXl3AqujhHZHzGp/TIkuPBQuMNysNxN9IhQ81fa2M/pywdJ+vNiYpTkw0/EsqzhlO2
qVjKbQvLd/fGXO7cdapOa74+C14rTAzybGFvQROysrUvP6LePrYOuDDX/oYg5ANJFEZHrcFL6fQI
FDHnkDLXodrJe+/PUYoBHAG629ojD2rkCbwlZLPahq5SO/u6KUfuSvMRVBIetXVF24Sgn9pALaD6
iOquuNIjRkpTc0N1Zx87f212iox7BC1iN7v1K0YCdZz9nFHvtJLUoB2Co4aR0fZM/GKmWxy7qIk3
cCrcfTH71zGR/naZUBawhUHJi+HCkfSZB/OzPzF/jLOcoX+yFo1D9jUDyls4xazvJXqzmnIUskXV
4YNxNYlSKL8a8TR1wf1YWA/NQLyeSZsit1Nfp3dF4N8TcWzsRruk1OIs4Hlz7F8NbYudSWhGUK+b
T1nLc2BKPmvB6xUV5pvDimi72KmOAwwzZ8NS4yeDkJ8iiIb9hIkD3VNDbllW3PDupBvyXj9Cg8i6
aL5v/ZBsMzneNPR80vN2YHbm82ATxUuEzLUZm9FUuJN+coPsnV0k3VOfOofQLtWusIzoa4IVVG/M
opxYkM5zdawkGgz6AzBUk/AD/q5mfKtldIO0ghbYCXfM6X41l0lOJtggE781jlPnnmZt96SFhvcU
fFnSBAxlO8JMg2Ck8bLIkWU0ngyOe+tH4hok7R4r5KgnrHa/BVRbdmT8I6/2TbLAwnY7TO27Br9c
YtSAHokMNLU+bCu/+gbDU6/a4+IE/raajIXagTrpLAjg2sGajhIHquzWQJ2OBjWl+WqqmEGyvx8H
vnIATnuFGKoA0hcF5Ot2/hkezke6LChiA//feGXZmOon8oP13HfjJbQJ4COaM4rOhmE9AJQsb/sV
eRV5Nzv6BQBU4cFq6zwubBGQl7IWd3bm7Ac8iZselR8qozC8UG9LuntK23I03u2GP8pX1bANCywc
wqwegTS4XEXCfXcozij2qkO6ms9g+h70SqrjYPBJYm8kDGzo3bhFGY+W6i/T6oZgk2xv4+hYucoI
wPfUSjueLYdirYBXFQPNnu8uLGFrFMoukdah3akbtIRO0mjrbR2nfEu9ZlG/Gik5hLhx5AEBAnTh
lpR5sqjUpw0CPkYRaCZLRr/jtdN8zJ1SpvE8ZLrYME0KkwihxaWuzOamzlX9XiKB+MzyeQUKJ8UH
T9P0PsmgZ+VT3IeNE0+NJOI9q6M7TYbF7Hbgl2WmZw5xPdyt4OfId6zn3Tq2JRz3gbKauGrzocrn
H6v2kjoy9QbGFGgr5Et8onnSOxkJ4uM3Gc/TXlnGbUdYZMKas33vcu9hUggbeYBvSOggMw505E3n
IyeAjKHfC3h0v7Z2eCQI03OZJjzAQ9tEcuVoIrWbQFyBX2VXLo75KyZMAKoiV9geL85CGxpqxXrY
Cj+0KQL4GZh18pJQ5DTod7C/xnc2T4tHF+H3pzZC/W+1+xD157lvZ6Tk463Q2dNYlvz5KVzkqVNk
CrMUy+rvdGjuF6yPpcBL0ljtPSIQ791frtnIZv1mVf2zYxI6uaCuTRBc/vU4Cm89UNhQmMhMBSi+
qSGdAKwfTwbzFowvRKd3J2W578IY97PtenvPWRmTtBIlqcfTKtur0458y1Is4qKm0HiJdH5nsG5J
QkZMBE0P3q5XNl/LPIbIx2tYfGSF0RovGXBj2yAO3TMzNsX0GTlqDMhq6Qc1t9iMefHgXCOX7Sl/
M62poqw1w80wCixx62kIp4NhXT2JHdn5M9BVZBLjXTqpz7o3fpnSQu6UAyGninKtYcWdGPW88oGF
Bbfc3HxnOcpN9ue3AJMTIzIaeueOaQNm0nHrQtl7liFi9GT0wSsXdFLQtsI/oVjJRY1MERMX1y0k
Gug1UOxsmM4wwiMUHvVvf0Mf+sW1GbCWNz6575rYk/xo/hrXvjH52aSldsG2tczLCEN5kzZzffVO
FM5Go6RE08niLuqRO2IB0FFt0aWj7OKVP7Ama3cp6h2OgyHLz7hLuNUMuSWbPKHAehYByqlEZcGc
nUE96Mesco5k1ufQG6aoiD1n+Q38Xu2MkD+NRJG7dIDBR2zN0faWZyyPKXj0oQsSy5vxTrWHWvOp
acdjjrzqZj83xPQihYcZlvf3yp4cYzMPSFmGa1xqwL4V9jakz2tInUhKV9g7Ulq4Y8fs+us3eCVb
Z4u4wE1mK/WeO80BteSjFbsRzOy8kzoJi8xEoU3m9a3ZFTe9Nz+RAg1Dfdm31pS0jr/+Anog3wZO
bL1B1RRuM0bdm6FeoJf61B5sdTM+VNYKWw4EQrMzjwpLMelKFON1xoHNyvhrntvyc+2tptkOtea6
WnjOSjX0B2NiLwggIUfOKqekN72K+WRtnnwnO3UZOfRQF/7Mhk2nzdBwcvdrNL5JxnS3nsiMF60I
blXD6+zO/7AfbqOUk/TaNnIqQZxUTASJcwv5TjBlpM+DFz6y3QjRIFg9S1A4PBmORkX8eTd9ziHC
ucgQzCAWSJD7KYvOoYpolUaX+Ud6ZVv75YQSTtKboJWOpZMTgGn7X0QL63PbqD80hbumverzCOk5
TlGIGaYafxurwyqpxHPUVvt5ad90lH9j5tEoqLtDSsv4tdqUUzVKg6GzBDajQe7woOpTaAYvgCeP
Q7meBKBn1nONHUMVSZRgWGnkV30yAeHPABKauKIedDuXybx453BgXpdZ73yT69YOrAvxsHG10mgu
Dqn1LWyODZMulxFAubdHeYbCgLKoLBGJjw7zKQAPJr5OcOJW3+hzZOfOSSA+P/XN8AcjjdUhjvP3
Kvv/0MvmAbYh4mCxFp90aeZ2Xu0Zx+56Uyv5TngZwZpzjpGmykPI2526bbhVBsXKumcwQyw9Co7O
AgqAdYey079oxgZP7bCeJ/bfdyR6kJhbWdMFb8gTNjPe4p6Q3KuSOJu4yxv4yiZnKqv7e8aElwKs
3qbAjrq/xl28poH5N5XNofQWUojNyxoxcyN28LVvIahxANuxN01vThch6orqtyCcg+MwY23iCDVZ
UbT7cpAlSkLxvrqcNSMdU6TIKJ4zWME+X4cTteolmDtGVazfkIP56JhQsSJVf/b7yqbLxqmC2VQ8
Rj02PxqJHl+mtg5Wtsrd0DsPJH2H53BS/SXorNPUl9VL7bntjxwccCE2miPyc8WuiPqW3lB4jEj9
L67nBndqSC1jtmuNEIF07F6WF3dS4w4qFVFuHqdg3bVQszDvMcr1aq+/GCkF1c4W0U+IeZgu1Th4
S5jdKXOwGJtG0bZmfwKVpUAhhH8DPIC2tr3FniJl6b7VY4tDtlz6PcNJIIu1Qofc6yTyoiKJQvWz
tkt04y/25DHSzDA3V+Nn3SF6hYYdQg8dp5lteDrvGROQr7umUDiqX8evEC+oQxQN34tgzt37Ur72
+MJEbIR0MaQC24RruzLsEY2kjrnNMVAjK4EsEfNACkS6o1jfaCEItPBrPrE+o9b0jMXQJIwbIUwL
/2qraUk26bnSv1fTxEtWEjS+oMGN1dSvTyifCMKyPM89M2BhNIekp3l3fXrutDP7f9pXGVm28Nk3
jM5NfHqUf4rWCgGiVseBZpenaO12Kfno10pfsLYDk6Eeuf+muFOD2BdW/dSGsL7KJv9ahQNzlhwI
fCGuCwwhiVgVFbE/yq0PbwVxVU9YXg8MgboWiIA2s4LnrNE3LrdmskqKzcEbqj9bh++lZTmQuh2I
g5P+AQ3Oa7U4MZA0EWt/rJ9hecD/JZX3kJdIyDMtx5ObR1kyAzD8weXg7YecMR/hFeNj1ukxwWat
7hYXcR/t5rSFsAaCMEiz3QAJ4w1MbSyt4jvKQsKPyfLNLGvLbp8V7mL4d5hDrEM/8dDORtocrTqU
GyskZni7NpZkwoq9bzdD8n3qhHQ/rKH6zVXxtTbZgyB0cDsWg4R6mB0GM11i0BcdugVgsEtQ/Oka
mRE0tX9+2n7jeih3ZhY+ofxpkw5T43Mm0+wztfJn1oMX6AMPVVn5kKzXKamEHjGu9K8sCfkiDX1s
WucyL2i7M/S5HUgW+61tnDcGbzJhvvlPY33mK5Z7v6dt3BR9+JWXSOF6jK9cYPifvKUvN0gvuR/h
jTNY88Wtpdj6QTpiitNPn9i1+i1xbN+1sKZfs+u8Pp4gmBwbZX2FRSp4eQnX8Aq8Ib3q9r7f0DpF
+U0WYmmQdUkoOglOsiwfB7aACa5Umz7cvrqrQJoEtosP2+EF3RCpvqJA9I27Zh5BWJrNecVBjDlg
JyYmobW5cydxP+GMuQ+WiWFiocUuWJwTFhUYVqYiBov5neQzOlL4HWfpX3C0AeEmJx+WXlssrwrx
/MYLVLRvImLj4FW0cRNiDm1X14/F0BHszZW+89Lh3BOVs8H6+LeU+aNh2SwDepewbpeqLQsf6eS9
TThTsDnSz3cLz8nZao39EhHAH0znnlDyNDZSnAoIqYeSvPj5eRLY/cyxOOK5nzA9VcSuV4v7UFzR
xLk+lF3ZH3DosKpBYHRCI+YAKQOALCbBnAsi+SZCbfRI4gaQ3Vmp9bNiIX2Hop3/7TWgPruykRbx
XVNSs11Qr4J9Cvr7wvlRnsOSKwokyqqpC09m0DtHGTXI9uejD2LgVPqt/Y4roMSUaTakloZXbREo
ggavIAMFlBcDjmU//3CyLr9ljKgem26g+0up0Rjm2uAe0IINj/yu04/PNhNjX+/tnDywUTqGsvkO
x8IIN8QHU8j47AqbbYYMkS36Oka0KR1lSR8odgMpQh8gCTCqcAOaw69piUbRR157+MJgPpmLlE16
F9J4k+295w1dTuvaVneGzbaa25ixnHTR4bauxDpEPt1GS+n+eR2nF0OHL3SMVyySa94h7yJFpxNG
8Dz2nWlwWFjOXixZ8LDItuAe8aX77QwFgSHBGtT/ItnOB9ZsTHBqXkAgDtiqiVuMYbEESdu4N527
GGfInP9G7cG0dmZo3S1wJ9+j5gyLun/SdvkWgYWK8yrIt3bkHVgEcns6GQWrWcP4qCNB+bqUqMZp
/tOy6V7w+i8fBsqs98FdPrRyAWM5NXn90WR7p6bWFHFIozj7ZyCZvFall98Oums76i5kBxuAzqQ6
iMoAx2ZXAWC0Rc6vcsV8D9VteMcsir6qb3HA4eXJelYervtotDZDGpvFdJDACJ9zVjpl+BmIomaR
W3X6mU+F42aZmaaDpKKstToCgeN29puPvncZG85p6dOn5itmlHb4F1wPn0kv+6LEKS1N/ndm726F
Zl9o4505aMxYz8Ll+UnoNQyYWFVU/OTmUoQca/BhsnS58+RkbEfUoHHtyO4EVt59Y+eEyleub80g
64sGlsPvqApORMe5mcsMe4jRhnxL1Qitc6y8d6+BNUZOgWTjsujnLltyDMVmnyDcY/OdcpNBWhHy
IS2n7H7yh9c0bThKBpbAWEh8Udy6xMSaW1so72Ba+bRHYseD2aOn9+3ZIm8yyq7ZwHIZGLKa+RF4
Lg4Ao9WwglV6dlaDCkZprEf0Ybc9eU4VYLRYkkR4dEOevhKfILguIW6MMegZwIr0GRkJKcNizfWx
9Pv+1kKccsKduHOli9Fypo7isC4OtiBsaJNZ00tQdRb7dyI6PG430DnGdzlZh0GZf2WWToljZA/5
bA4M9K7cQRNrfoIqt/scFozDPL7X2UQd0GtWU/aE56ZMqFAqrFO2+SSsKMWobczyQxhI+atGnrti
te9s3tBf7NzZO7V+iNzcbiSfQF7vTWmT2t3M5D2okGrUqwuElKmv2hdMYGPSGCI/ki1JFIKCJW0D
Lw/GEO8rRmAmSWt2N2iURTYLM2+sbwyDtZjLWay24aTbX2ecjJgV+oztADSCVTGddHpvOtOez7GF
ypjCjF23P+Y7aYv1RWB2gzCt1iFJl2pNOl2o3YBJ5hIGofpX2qyxvJzN0BDBU03hKm8y4hq+e/yD
mFYc9RaWvgP8Ry4xyt38PcOd9sZUvvyZbNObbso+0LHMreUZdYx3KgUxh9cQovwV9PVyWAJ8y327
hHsSh9uXsHB1mXgELsTodwR/e2RCmM9roCoK1B5qBMYF95MA9gJzkc10SbvIzMEgBS36pEEeVo64
1XwkxUigSyj+GuHyfTUE0W5LJ9Ubh0CL2FkI6oMiIOIJlPZf01nT17xW+UFQ621IZXXuSkUSRLqi
XnLHZ6Meg1vc4JB/mEbgYiypKULtgLHk9FlZqK9IaAs5llttYVJEy+sZdyBT3OcI5c6L4RYsXI11
IRKClBLuAm2hW0rd8W6ZlrxmyZzar3lalEiwbFNC75ttcTGsYuW9RwBxprjRJqXdwvqz0Jrrqm4b
CEcqN9TJdJX34evouq4aQMzZIhenJdVFXOQcHzHh8Oi55nzGkeOvmv0gCVj5eazH7mmQLS1XuERI
iTOzJHAKWblB/kSjkzHr0aJbC5pkFqFNvvPo033f6E9oEwozdqRD9erL76pb1CVvreVlTXklmjGL
bgxS9LY+ngTc6ir8Z5XzfCbcUC8bNVWsWAkd2eSujRPMZhDdN8yK7ezNVOt4O6RMI7IpvEdDEeFg
Y4ZGG2qsZHFYU+Py9+hom5HdcyOIvSdjaLyuUMu2j0vfblGPLOpotxm68Vq+07INm/Fq4Vvdgqt7
8E/d5LI+ZBaJpWS95Kl4xHLXn2wmQ0jG/IahnXtBRJTgEAR1kRq+i500D3DBBu2jaTK9s33itTHB
wm7ndA7VwejblfsHz8OG2Z+zSWfaKYtZbjw0E8QUD/i4w4wjJuH6U+KvRa5lI2+hZXtlBSH3qanD
vzSMQIu4LeK8TWiQ5MYTLrKvnM6HIUpYubiT8ufSHfE3RGxUYpEiY7jOe7CWVnBLNusasR+ZO+/M
mrXG7uV28APXYEmKfDJ31J7UgMhMsGDoooYE26ZvZFVQX6nFEbTLKNCejVQuJ2TPSAfGq1KoL4t7
E+XSfoAF8EW8c/Hm+73xZqGQcGM/0tEH+97yznQxbHNWmNErM1zaIXuY7/Ixs5hZVNdgJmt0rZwZ
GbqOIlXOSYaV9ZYvdv4IPsfdGK6pOnIbpPHDiHM4Z5bwL9US/TSmfCkKxA+wgn4FavmDQgWHeaKp
NqOJray05GsA+QXPk534qMq6ncVGC9mHI77BRL30LJuY+TqP9KPncSpvyM5iLXt1rW2iFWo7HSk0
mFD+ZG701DE2P2pSGOahyO9UwCgpyH7wssyfBDb9ONYY3Rdjx+2G2WhKTLR7LMma7ZyXWzct1z06
4neKs+BRz73xGUHO4+K7EhJJ0g2JxDcashTCMn3ukLhvXTvNDo3U9CiODMnGIeiKSGEeUgdn2Brj
6RIkapffAiTpSc3Gh66dv5qL60g+Ukfaynot+Z5XJ5ousHnac6e8U7ggesOGfFQS4ExhOzlC2Ryk
rXeHa65/C1bvbJDhVUzLCV4sQ4wVpxeGEkRyyI6JAMAah0yIZSR9oN3ZNzSjqxMPYmViwiiZQcDi
ko6krCtdy5QHL2IxEXXiZi0B4SxL/bgu+RPRWUsyttGeqHDQf2Sx8iKnhGc7MWVC87W4St8LrKzo
5i/c6c2PkFb6wcGCfoaAqfJRMTI9llnXPUAe4je2a8tvmbcTAhaFePNtyxkZJAmnCO5dTHL1npm6
DTi34tq50iCVPokmNWlBeCs2JlDR18lziKAZKiN/oVqoTmk7/MnWy3d+Whs4d83KKQGM24x4+8Be
L0XQ4gRmfvWOaKe5+EtuuRtTDdCHJsafejMVRJ0RnEfTy0tuerdjj+nOptK7U04jnnu7uLLwfI/z
t+5rZML9AnAO1eXIRMHoz0UukwJ9qtG+O93Vd+J1Bgl7dCYdPUSpu/uxU3fEdW11P+Gpm5AEds6y
Qk+rvVOmgqG7Rdy8kCcSWYOK7aXNGUQQqCF3WXi9z3IjXUcGACX2CTlWBC1xqLK+yqp0/lcYCw1X
CMWq+O6Yz2tuD6z6fPUkVtR/nVFBQC7oLujpZm3O914ejAPIRKd76QHNPpQcnt6n09XtU6SK8QXy
VSGTbM61s6uFzfcwrwEB8VgEh36LT7t5kLM7GYQHpE3zQzxLXl2PXL84F7NJuJ4tCnM+FgIdxI40
BZ0egbLb5jZqV7oKejBsx265kPVHxD6Gm6FcgoiYjW6sEx9tZ7MzCt92MHVEUXvbSNfC0jcK3z7O
S429J9fwW26dpWEIVhGvAOV4sPLwFWGY/8Os3+Cq792Wr6Qf1mckg6w04HHilY9yIcffmpuJ+9Jg
7cY4jIBG/Pizthhy+na989fWDpOhmL3wTKIPFnpjDoP5U0uu79tOVNXTaIfTUyEG1vwhsGYkVSlL
/sSl67bOflWk6xZ5u+08kxcDAwlxBOxFbPFjFK8ZG6MDQGEremBEMdJTMKXHJ56PSOdwl/BaGGjG
yagC2+fBg4LsdyjCDNp94RjeK1JMeGV2c9VIitQyIZul6DuTgRmgiUVcrCtLPZeuxcngtMRLNkUf
PtKe4lZktDT8xm7946i8vw2klZuIXQ1X7aYMEPMZKJrzV5XoIlFVhOK+NRmO8ppqxz8INRY8cnrF
TtAxL6pO0TD8PzEgYQhJ5+rR8YqJZpNUOHvdrQUapUNhdtm48RH9mYc6H4J1FzJMGvAWC7O/LH1t
vXkmNLKNXkpYMC2RR4w9JkIw9oRwrFXMQ4RdiJNChsTBjXjlqd8QlTqF1RGnAohW4uwpiA6MI2Ii
UCQVfuYnndJj8dcNAyOiYHSQbdW5VP5z2ZY9Y1LLKW6qbrL9jcdjYB9l2xEPx6ZJowd3VlBaQuh6
OhfaFV3S0bn5l4YFgnGpCr3KQ2RXutsq9qUdh02L87xXrvAOCF4XUq763JHlQTk24M2CNSTDRZi8
SJ/6PnobnTnAaB36Tnsu+qznZkZ96BK1hTfgjHBU4UrFVkLZTcH7jn+1ZkJXWnghK/ZaNhOBSrh7
pyiG8RgJ34PEFZB9u9EePqafqAZ9NNH+DKV7S25qNrw5oI3Wj/+oO5Ndx41sa7/KxR3/NBjBYDe4
E4nqpdN3mRPidMm+7/n0/8e0y5VpVLnsYcEwYDhPHkkUGbFj77W+1cLp81Ee1cHZT4IxOiBvnMd7
CoCCajz2nW7xgfYZlZuNHtwLVGaZ+Bh1c9xq7Jly13PJ4iv4kR03ryZai2RWqy3PBZiYt3LohNgS
Bg6Yc4hqDQNugSSOtEiiTS5WwYiH7RUh2prqFAtIGU916tGmDr6ELkpmBJBMxR+5zYZb30/LFOBI
mcwwEtD1XsVxrKazxQF1YDlNgq80TnJMuYULLchoC/tb74hRPTt1bZcUWVVa3IYV4b6HRK/1paeN
JBNLneJbMOHMgmNlN+LWjJBUQXKApI3Kt4hVpe4XHJi2wwBp4L+sSqBFEDdIOMUiEjAexvQTbJjn
ZeF1GrI20CQuzO65TEHfezRb5HisUyud7koDJR87LNNHisMR9S6tHcYQL5MFQvqxRPo27GNy7dOL
yhVqFROTdbTtUGGafAfoX3djZpFCjMbaxaPsBM2HSXTd6DV6xYRcG8IemHDkNMYhqEs1eLSrh1vE
0WO9IfDRveoD1YxXNKk74k4FwRgYhVFaffZDMBYnAbrqASk3wzOuJQWMplukxYRB5Lu3Qz+P6c6e
TdSWJClTEPdRWIc72knJtGnhC8A5MyqOUkjw29exAzPBlV1EqBH8NiQ/6KecYx34iMrcqjWfSoqk
YD/qWmvRKLdJyg6b2labHsdGvzfLkm3MImAzv5Zo+AfSF4uOG4Qt11rHbT19CdG4kqQe6omB9DHu
Cb2HzNttzYI8p2NMFJDawk1MqT400ydIBM8BLQ6GxZ+cT1FB5d3YluvWLUW2MfRgfrcQ7obs02BZ
PdWOzqOrud2lkAIpZZpWorqaOseQB+7jJNq2TWG9KjMz0o2I06al1ksFabscpd+5TGPFfDRx3orJ
iN4VFB3kwkozcefpimeZ15qv3ahpdoM7EHWcmlGUXkdpk5EwP6qugw0cpDYiwZEzCGpJadxRkbOq
/u/iYftbXr+/ZuS7Lj/z+7b+/Gwvr+V/gZtv8aX9ezffKuza15/cf8vP/56QJ6SyFIhyugTCtGBo
D59N+3//S0KebTo6JZA0OAbh9vvRzEerGHG0RDJG/oTgL/1m5pOE55Ghwz+/J+79w8T4kxnzn+bM
H1n+qEp+MthpckkzcwzD/YOxLqBzo/CDyb1p0S8ocNl6keEmEpF6le2BVtdHuYAq6hwX6pr+B+0M
RVTTtLRbRfsYpU7ypOnmc6jMGA+3WyJlSdsRHzS6ficGtmaHtwQB9SmNGbsHYmehDHOgjpVeSCfz
yyjK8CvmMuvO0chxsRmlAXpfVDACyFVRAr4cGvqoLbaa4MyeYx4bMI1MuGxikXEIt4SUIk4gtllv
6Q5A00XswGnhaPYyeKoc6U97I8fzwSkv9GE6y6reClVOd1ZtTtGNJvNIrjWjIjFWq20X08U8xUj4
rak1vS5tkB5HyskfkkzEyzljvkFrOBwNF+GXb6T1WldViqjWyi/0s9KvgB6mo0l6yxm+WLS3RkKW
0WPiBEHIWqwFTq43v2vyLemlMDHqeaBcCItLE2bjKchS2EZC7nA3KAjptK0rO0MBKVrQmHSpAGCb
1Sj3wxChC6d2cKnZaoU4o3IQ+DGqd/aTaTLMSq3I+pJGWrFPgkCdgWZUJ84XzS2HrfuKMdXe94MO
f4tOMDM6cQYTNFUCZV4IDhzffabs9Hym6UolTX+EhTxt0kRTD6Vj59ezSW+WyQqUYQM6rZc5ffVM
6px5rFL0JyvEmfZhKrQApUtp54csUSPu4F5cO8y9HnW8nlt7XhwrRTLfztyZrM1J2mxY0KLRY5Nv
7pDC0L8X/dIKbFxOWdoYzjv4uMVq1FLF/aNXpypu99C5ICgxsTjQjSdIvk/wDQS6erYNsgfYT581
TGQn+kRqSSkLnv2+wwA0s1Cvkr7i5FpW8M9w8q8hToZ7tSQnYoeE3Z5ZzzFrOBy9UO1tIH/MenFo
Ks5oNloYjeETbM1M4xyumWSWAnpw/IGmOh+GfmahPlpmfVgQgqk8ANSMNlPkiJ1bKyxUpaWmC10B
7WR0CbPJuesYmiZTnXHgY4Iu9+CAIDVwcO1uBkvz76LZBBc0m4LdJ/BTIFszw/TrbhqDehOEKfju
FsicQyM6NlBAISE55WEmLjAD5yfb1GwHbFrWl/suCMQ5rU39IXItbd5FOc1iai0Gk6atK3FXQ+Gw
GT0RK0YGbhULqIFNLzX+ZhXQXU+gf2ehWRyHchy3eQCw2zOE0m5lYNO+l9Le6cb3x26odBTOZkul
FpeXSAJI5UMWHR1cAZ7Qxri3MxDYZXt2aDLqBxVftG5ANqsP+SnlyIcJCAk+Uxu+IrztqiK8ntRe
jB1T2G5QPWmPujDyS9ov3fmh1e+UWUgWJfT6uGlQVqyM3B0OltmbBwNR9Td7cv3bQPhZ7U1lKx8Q
0bRU5gR9Cy8UcEE2PvqDAvSLX19XpiMCQF2C2Cra/DLZaYTFvXdkfR0sB/npqmm19AbR3XTs0hhN
ZhwtMvKxaXBDS8MsrmcptNvCkvaWDg9KPjMMmp2OKh71NlUw/oFBy2jqMfFdgS8YB9bhQHxtnbhA
5+MOOTM9mhW64dR0tqKl/RkPjrrh5prIe4YnTS9zpqWXWLVWrfQ6dpF3SomCJGJM1VBbnQz8ijdt
GnPPWRVUtZTRuaDt08vzBBlQrFsngaJaYsHbuU1mH3xAqujlhyS9QlRsn/W+whed0mRhYDopLwtM
hFxjCDRBVl0GxrdpW9yOrXbAx1Gj3yWI6wTSuDlnjgaeBeDExPPYoxLmDHtXNPLRjuzo3nKz8Uvp
WNWbQ+WIgMvU5L73x+Hz75cmfwFD8F8EGDD+FDCAbyP/jH7kCyw//xtfQJi/kN+jDIvHcKlI2Pt/
LUmEUL/Q6nIILyI+j2AasjJ+4wuYv1BKKh1Ft6uEdNSSS/dbScLf0Q0dGaNwjCVs1zH/Fl/gD5k4
rjB0bk9C7pRLCeT8MXlrxlmM43vIDnM0IkAIHjXaixsKFubl7vQ00GJZufE56Q90uZIDdHcCfufy
anLj/xC3+XNtBO9+eSeUWtLi8Lt8bmqnH2LduiYE4o6V9FAmw4F1F1WcVNEXkyr/P8WQ/KsPzTWU
hkIiTjn4h3IMFZihhxkuyFb3Wb3yjRzlefQtY09qqdiWPqP+JBiY7S/4lDkq6HzXabydJYUG7XF3
80MB+1uh+GNhSGLsT4Xh9w+v+BooTqWJrHmpW3/88BEwpDYyXYjWlcape8Lv5O8dV+T3PWqiTRLO
p6RrYwREgmwIFn1TeYWj6yeXLsNOqCg7TSMmhBUUrDs3NF+DZkJddujTZsugedtE/cZ341dOIyLF
2Bw2Hz4CE0TTGdFc5XRW7Y5sq3bfVZImEK3ySrOeuzmzNvNiR+qyY6TZSMkfO8562N+08crH5T9j
J76o+OBirfkmIK3fEDDXvS0LYqvHVx24R6bDmvS6YD7ro85wHg0AYRLdeArdqwC22QZ15UFz4vs5
T8KVDJi3++l8VfTdwbJb/62YcV73aX8vxNieVKFVN07GMKGFo3oTVjVhz1ZIekDPpCScy8oDJTS9
hfOcPheRvTHJ+SDAPMS+UND3r7JLZc2XHJQ6ljWmzVP2Mpi+xPbrwIuHFtvY1sUKXdAOLhrejHEy
uRacE7sb3y4fByNUGyw0dLRi9s016QZJuM5kiPe5aQovz+Dk1kNYb0xM/GtmT/7JrjHzsQ4giSvR
9MPjqay106eEm6TzV1IjUbb3lZ9TbOKN04YB+xo5unmnT4DnxXMhC3Pd1fqxVqV20er5g+FYcGUz
e6IYcWmVBiAsgTes6HLE61HyJMeTGHcZ/TSYpBzfrTRUXuUXzNZqtCdZkFB0RZm1Lr/bqhZ5SWHU
102KUx42xg7b63vslldGxoMxm4/TLI65rg6GjJLNlGVfDVt/IorvhXG0WgO5mMi3sZiyW0O0zzNG
C4GOAKuAUH+aERxSMPO9hk2u7yc9o00zZjO2T4aYSe1Ul6QlEIJi/QGVOkZ8UwvPvpzju8KgiG1T
4b4NYaDduBmyWabS87QigMk52qoO3xtfNtfgHmxE2wiSVhYL8dcmiN1TgFL0yH9Y7PW+HR5Cjds+
nrXgWVTKvzOQ1AP8KczpDRWRvDJiPbx29dr0fBquoEAJt1pllsZFsxPp3rt9iBwhZXiF/EUgsqDV
+OZmgIg2JemvhzQv+xvUdePBtRDYtmZaHmEGO4fWRlY8BNpw16pmzjxOXtV+bqLkNY+n+RvaLR+B
C4yNycjfZSesZ11X9St24vymd4Ph0EGLuhvGYLhkBLRcIh2vZJZo/aUD4x+sBrBSJ9M03XNT2sVu
mlvHwIcKOe7Kmep2X0769FhWkXGDFry/mPGEeCIY3pPGqrKVtLPhM5XGxery8H4uBdKQCuc6rJm9
wE0WIgEfa6WtDLNs3ytT/wD3VL7mevtqjuU1fAFqj3ITol/cxZXGWCXro5bzDu6p5ms+sHYhC9+U
LinZczY+JQTs7GvRjc/2KI7Emdg3c/5sLT9fztCYuo5DBnlBaZyxMjWPBmljRxByIJTw8mnqIjTz
BQpoEq2mCCxKswznZD9UnqO+Tvak71pVfXBJCOXpaOBz+Nqkiqq65MSGcYAgyQSwVVtv5cjprT32
1bjFc0Zy07Xfz3siKDxIAZw3uSeR2aw67cHXy5PMdiYdbFZaAWhKvaV+261bQc5UE3liBO8KBSGK
5dHBTAr18rkE3GXkeFywvGkh9P3+0A0QKwLjFI3ztkRBO4S2NxfboXyu+hOadLQy6JXA3qNgwyHE
OM3s3rsht1c9qShzRfYSSwnt2UHuExs1BbTuru8ukoZ2HB8hpHtBbKN7rNeV+Uoq/Kbowj3YWhi+
VgkFC/EhPe11jEh1rUCnHcKGjuLccbKuSKE0uv1s3DM8ZWqurZr+mwZ8cTPBggmqdqWxwvZ6dwpw
1w/wev3Iv+lUvTNrhoshxh5wG14/I0sDt7wCU23T0Ieim0OI7sl/cSlq7QI1HtMazV5rgAgj/TbA
8+oapdhYy04zz7t0erBZ0Lr4Oi7VibPuKu0f0jB6M5xPqwAqCG883ZVIdz0y4a7q8cJY7V4bK3uD
rjBd20K7CWXjzeXsXEakCWOA7qPwQV1lTABLCz83Z8irOhcnFpD1n+/lQi579T9z2iiiEM/RgjIs
WwmCDRds1I97eVmNWjaR03Ao6dRn3mBX4x2Lc8uxQzj8z648+ssCMTu4OMpa729SgfSXiV+ERGpZ
VPxlecmWhcb/vuY4y/KTf1+J4u+rkrYsUP6yVKll0cIIJK/GZSFT39e0skq0O43OEAqBsflwtBgN
qBg58zCySY9N3bgnkKjqa2NzqyDMV/bFEWF7jbIwfE8c0zkaGihiM6JhvGCJtRsTwsRbgIn6sWu1
+K4EgHJGr4fZSHQPic4amZRZfXEskomsZXGfl2V+DlWz9aXJsQ6NA5vsCN6PnXvWbiGsdO8klPX3
ueE+qwyee0Fza1WqF0ztLs7Z4CZpgSuZjMnytH+dLQZrCpTpaSww9du9j9iOdSaLN6hBqRzQUOsd
1OKwZr+JRBCvWhlWHumSXtvYz2Nae3pv9C8J+i8isQKCQQ60aruXcGp6gOtjam9mxOTBCt2be2S+
ifsQJ0+fbBxNBz2wOHI2oVysYpNbuc1tZjjjfbOsqWC7jZtiWWftZcUld4/Fd/y+EGNqKnZqWZ2H
cC5Q/SxLNh2e/kJ8THqTLis6nbaByClW+W5Z79Wy8s/LHiCW3QBdQP7es0EwL/H32bJnTMvuYSz7
yJ/fvbj+f7p7v1eiDoGSaKEdGGBAvX++e8kgDXvI5MkhQpHXFxGFP94H5adexf1Y1uZTnoPJMQtt
EyRHwHhy0yrnRU4NM4Vxx3ln2/SWu3FFERzIwktbdCNZlidXYYHHWuXSK4PKo7NSeIOuFXdkGImb
Lq8a9nT1Blriuppp+RSxePHdxaWhYzeRYo+XDG26qraN1TwS3hetkX6wI8CrxTTmsIjg49MVUQS4
WJkD2c46BiHojdK5ovkjN4PhF091q+DwdX3+RTYaU4G4OE5G+KCDQt6acf+s9WqN+/gI4dBE9ifv
Bfh1uLNBeMG2cYEDzSSN0Zof4jXE3LUSY3IUnbZ16LHscReA1WXYs2ZeMiG86x6pvJaeAS4QEmXE
PSsdyqAc7yIS0Nogn2VaProNHFTVY0/tg8e8d++GCnFuJcaJnlzKjtYjLWMj7bTwS0vmY4QwLCQz
CBx4DnjUvaqRMjhR+ajjcQ074EXSqBCU7Yrm3ZKDtpq1iLCTOikOXQGAONBhE4wNPO1C7jlmvfRT
ex0l8jOJSbKpTQsbKM2uBdWxHiqFsdGiTclwY1/mFHLxYDyyoOxqvXnTfPyoTVUs2I6v0FVoDle0
jFq0vOjEvKwjJi2jibaqSQ44m13wgi1Y3/UNaV5YK6EQNBA9lKPu63ppMkfVFSRfsoV0E79UwoQR
ROiNJL0QBRk/UFhPtuAGcdFCbfQoc57aziKqZYq/ykKXuEXxTaJDx95ecmQjTMrjyvPI9jZmlULK
Iwgea10N+YtZ9q9lY6tH8vHeRl1UWyxyqRcTQ5b33cZxaaDglGBPNDYkKp0nXe4GDc1TpY+bvALZ
Xb0rbYm4mm5ToW+0kCMIM1eMoaHhaWF7hGlJFlQVnUKRI+b2dQ+x2p2vyVtYRi3WGu2I2fFKx7il
ipZ7ANyJ3reAchltMfm+m2MBxSAa0DgROpXKJzlHd6NhXTjcrrWecmuMnx0yfBpxL938EIwfQSjP
qYSDydwvJSehMz1UNsjWYSrNntnXB8evCVqcNiVexkgy1g9DSK/3ASfhYlCbHC2iqeE3QA452i8G
TVzmhhtZgT3r9HXTNWsrOxftxlkA9eKgpeNtUrlPDkAYDMJuUNwgQwP/wLL3aePHNUbczheH1Z05
nqGSK9a3c4l7ktSpxULU1bupHzh8g4OdPZ0pqz5+pXHXMZWvku7cVddJ2W8LlDtz9dV0plcVvpbd
hwbYocOYBFjJjj9aTd+k4iYQj3XLsk87W5c3KNe8kTwq+M57RoRD8BHntODDb+MM6CLalu1HNIwc
bAF5o6CX/dYpjwinvs+AXbEZwL6V3DxYTogtusoy1h/ResDNVhrzm6XqkYa10Vyeuq/p6NkGZ3BZ
H5fcAq6u24x3o+IRpdCOhquyQHmVcoUZodSF9OBsX2mASqR+UlR9aHIZsapjpLuexukh5jiaBNy1
fbYMLcnZYNGxbo3q3cxmnFWL1XenzfweJqYOc2zZ93imnA0hMoW01m3NyLv1PUAW3oIakC2PIuqS
CsmpbPYKgpJbAT2Jt5zz7swKUltwz3a16R0HOGK5ozcOAhp1etVvl1iohqSv3H/JxAyOZzO7OP+4
A1MQN9047CcX7xKQ56TmXCmnkyVf+6DGxLKkKuvnfnaOATEH9a7S6yfLJ6AsVxcZJ9c6sbmjaa5M
/TxlNaKo+gTRj8eq8Jpa28+92szxxlQgdwhAUWZ9ZlZwxJ3qWdYJg9SyelxyzHyWuo7lV+KY1lkm
PHgdtwj4Lm79OuTXQQ6FKng3C3JYhks0Nh7BFZ6p48YdfMQ3VzgrdxKVxKqZMaJlXDxCWMAVVWbq
7ugAwpE0MI+VdXmFd2eDVlnfZUkEecO5xVn3EPkQsSaG49ug4xQMD93it6BJMMJpm/T9ZYAgsIbF
jR6UEn7MiqesDr7Bk74MRMgeo3S4HxUWW1/gFCjSJDuW/SJpephwgVOH3GBAVK6101TgeJFWnwq8
I2Pr7HTEwpCvMD1o6ScoeVQgvMk2wnpmxY56Eg0Zjr6Z7f5fY1Fm2omdHCq/rq9mdG6XVFbuS1Uh
bA8gktNJyDSEZipNeekq2JJj6R7Q+Ro3VDvRV3KFnVNSmfEO7Xp7+vPy4+d04O/Fh00LkAanpXSG
tcuf/9ADJH+7mFxdTw9+MSAxNt2XwcmiTV2qA3IaG9E16NNWtx7//GX/Rfftp5f9Q82jWQnSkWpK
D0NVAB8z2ZlE0hgoNZzbP3+lf9Hk/PGV7D/gXMkaCdOkBloXhsMbtqKdjy6bAZb9ge73P3wq8XMp
txxEGEEh9ViuJW1O/Q8f65/fdQhC+5Qu3xknDeeklu+xXb5R2LsuAJshAI7N941aNzto0XITQF4X
u2S5M/SBMLdfO7B/S7vwFwYEf03e8F80RhA6t96/lzbsP1/rj//hYXrNP/5n+ffyzgjzNf3H/2t+
HDF8/12/zhhs4xfmBwYDAyX51p1FwfDrjMGWv8DzlSaDXibhkhv29xmDZspfXBCo0kGd/uto4vch
g2YavwgXGYUjlNSRPzAX+BvCh58f6+WllbRcm+myzUHHsZen4ofH2lLB4PdZph00GslLrIK1wdH6
BSGv6bnkNm87c3ociu4/PADfRwY/nMRNMMyWoMmvuDTC5sj18+sic3cQlvnxEeRpfVPqTLdX+eAX
z6ivstc0D7W7QtBE7W2/bUluGdniXAtq7bq3SAcjM7HYAIA5xR3iPPQHQiASzlOxrVMdkbCwAyJK
DKf8NLoOFE1HDsNl6qL+G4uV/jAxM/6mxR0CyHns1r6gG0WuXXexShG853X2WCtBJC+kC/TFcyS1
l0nLoxt8Z7s87xgpWkuiYS8Hpn2mXsUYNjRfv7Zxnv96pf7W8/jXHrb/Ni2RYoX99w/c+jV7Kz6i
1x+fq+Vv/AMNbv9iMZOR3LOmayySod8md7r8hZGZIxUHZVtQXfz+VDHTs1zuBOioNmBwkyfxt8Ed
YHBhuDYCI51pm7Kl/XceKbHsFP+8txnW86zbyoU2aFkMEL93oX54ptyqyXBQjN2e7QpORZV2HkHa
9SYa0T4z8Kuv6G0UqC5NTLQWiaaTk4ZPP1ysfzG3WtaVP74Jw0bQpEwbg4FpLH/+w5vIHUB+oJbb
Pdr0RW+rp2sNYgca2HAC2w0kV+ckW/ZvbCEpUuJ2QD3c4yciwimPHrMECf2fvyXge394T7audJOh
KasggzRl/mGO6JrBCEchAbtS2qkOBdfhNAxKYUnrDqvsZRwWU2UOsJI2MzAz0MhAhyNwjIM3KlnD
4IW2W617Ie1hm2haE62nAa7t62BWwTdTOPTRYKpxosVoZZc7GylAuEZ2OBOaURB3J4PufSijGr+S
QvQAOcTInX0bOJzcZCHTvWiLproYfjL2a6013Jep0ZxzatefCtTxNwMEZb5abiTzVmWDH2yilCp8
ARsM42ZyHM065kkBSQTGVxXvI1E5V7rbI3VxByHw1yfOGJxEMFjZrjBH8mpRQ3SokQk77fHVEjVy
TFIpPmwHsiYTr9DlI9U0lTZS+VmzabPaqFiaiV9YhT5wjm0/ujlETJNhzKpoiorUhCkZPtJqkbWi
g/4SGAXyD5mChNuKMJtDKOwm2qW25gCX+VnxopWkDHpu4+KEMJuZEoRfCvyTMRB5RrWM3RWJS7wf
M+h6dye6MjNWKtPLg2Rkh2lDSZx7NvqrV4ZdKOTiIm8WuxmCXT4DVhiaBxpamoATFwcdnulxA6y1
fpvxOeCjEG0d7RMQdeU5NkRWbhiX0DhEbEt0NlC66qZBghKtXb8GRi3TQV5DPJ4+fSIEkfBOIwmU
RDLkTJMGTXk+mUcH7P5Fdh6mQH0Z6rkH9dIDfVGqTkjNyS1kxpYUT0tXtiWeT4sJHeuN9xon7dWk
wVtgRDBkjyrEMrhuXMa7YJMDQpWn0dauyJPNyPeLmXDxxaAF2+YkvWyKSMRc/1FaJ6kYYXNYL7L0
1PukITGx6CqMcJzeFFy3DK97PYr5rasWHiIGaC1iNMOLLp3NDiOFPTyUpGrwqXUfsbTVT/VO9hQF
3mA1xK6iuM0fWM1ALbo+LTy8ijgx1y23XxBvtFy16mEu00CeSaiCfV5TVwKwrq0JGlCPMIfhUD4w
rR7iidavVtY+8vmRHkCW1UAC6Slj9xrDYe2mVsiJOnWmb0wV5jOomApDioNXYKMDoCrQFbU9AxOc
6ga0oQJ/nDt2Zs80YarP7WQG5u1Iu3ZaqZHR51qUk1Pzfsm0c0IQbxihn8qMY008fLKIAy+Cvr3p
GGu9ov++jzu5zHQPTGrfcEH0BwOj52Uo5HvrY8aqj52v5CXBmIJRBby9g844mMZvNo5M3Gc6wDoS
1La1O6zoh3sk403RyuSZihLLg57zoZcjKkPyKrlAkxkd57bZ5rV9KbGYgVlPPSsbb+22P8c24mtf
PBTAxCaNIzfcCt7Hqo0VifABrP0i4nCqb8uwjOCXPehuc0fOuleAmRjRUZxtouUKYlR4JFD2Q+W3
Ak8MhfjWRmp8cRD0SYIpHccM90jLiq7hiwMuEQiNjgcSanvk98Rn1AXH2sYIYIBQA9dmqgcnoFfl
mvhrXFzwLhSIJLfBFBU2V1nvwHApFyboVKyTqj6JXk89sw5xeWt3elF3K60KvHZ2bwtnaDZ5NNFf
IVxsFY/j1zoDvRg75a0oGBiEk/ncECFb6ek1bn9IIkOb7NCSA2tqSn9d5Ml8ypW6zuWLOSALi8R+
hphbJ0L/mDlXSxGsyasHHVfAZ8LrhZ8AVsOJQInmAhxJrJIhi56EWz76pXnlNumW6PnYoyfcedRz
FZi9uU3wpDIdLMMRAVw2HEwD0AYtSyBlTXWLmPTRr41bs8mP6PFe+7E9YuMtv+HYTzYCCPwXXx/p
lymS2xEIQlcaunmF7j/dGWbmbkjwvcs6NHGG1awwVN03AVjZ1HcetFHSjgTFGoCQvQejtJIFNHl9
2EwCm8yWxt1aN8pvAaxcz1bTHZXq1p3wz5QCNgJtZTAkpdEd3HG6brTRWOFW9zrXvQWV8DzEMGoW
2CPLytkw5JOwsnt/AYQhjaGxB1aLXEBzLZqkfZ3n6Moq42upCB0Op3en/hAEF1RNfXGJLhjycto1
vlucHd8o8IbGGKQat6letIHiucA4wJxg75b+NfhqDJ9GNPdvE6l8a7uOjLXV6I9aFu6aPr/qMJd9
RaxMK6/UjTNxWECs9B4EAtNV1V0EQ9eA6ntVCDK+OPcyZALUunVzeiHQMJ/7oPriwjC3nVvGSPYK
p8i5NIJziiSfVrrCdRZtCr0+JpLOrK2+GPpI4hOpljO0KPx6Oa7SGaCim9M0jci50pA9Vkl6Huzg
euqC+Dgr90WMRrWLsITAPAhAjOtg7bcaY6FbPUKK35Y015Antvk59ostQtJ0zRK2Gwv70ccffmH2
cpZGAaRSLx+BVs7rFvPnTJ8cYzyGkTLqiSteWoRpPN5VCh8l71yr123QPORla+KNWQD3heOnDxq8
D6z4L7PmHrCZfUGOcuh7WESB1VuYXgTer5p0W9M34YBbVidvR725cdAWQSvUtdLYs7Aa2HpcxgxP
rhXjnY4EUwkSYGtBepXMs1UduTt2FDANwUGP8WUO/tNk6UDdqmZvoBY79Vrz6BZYJzMa/82odVRI
wOiBJt7U5IIyAp9PGn9sRpAAsBIuLDL2e90aL7GvF8kpQzW8qqT5IOw4ZdATHYNaKfIk7egDGump
qwsIOCi59XlpSisn8HCRF3aionUZ2tkOZkgItQZmMQD4XF4k6VZ4/omkIJJrHjZV4EcIkizxzge8
tuos27mGnNnLzcfcIJoO/+G3SiPyczIgKKwDuDjkaOygQ0Q70GWnqdSPIm4ALFnaNeWY/SyT6VMO
9amuAOHlvXbxA9u5GYtu3KPdPrP85jeRWVbvrgN+fUz9a1g+kB3rfGub9tpp6icEUts5HAFIBaQ3
6wFrA3UoNJNuz+ZVr3vXXEvbR8Y1gYcy829Nk3p05nXVnwUYVZ5kHO2FQZWGODjB+tOVD1E+HERs
rVSSs7HI6TXWiuTGDLIbbKGx9Opy4F4zAfjG+scECFwF74ApznYcboasO1pF/ZSzfa0N1e9R6n9M
ZjbtWqF2A6YpHvoZ4pK4Lms3fMnhcdU61YxdAuHQS6mts6ldNVkYvHYwYFj2zYPemvBrAdQcm8Q5
TXqwgdrozcRSPtqhY95P4HIoQ4umfEpHAogRu45ALwFoxZ9aQyQhKNjUj7dtFsW3Qz2F5ZrsECQ8
WRC37NGJYexUQ6eZmL0KbKDZ2zZxuqUGaK7InC+xPSInLJKASC69ca7rdtC+xRVEvr3e8MQDaOeg
3RndwNhXaola5w1gvENGxUjZgz+r3CW6HVFvwT3AYVE084uTl9mLY40cAwxt+BJIB8oWoQ1vVqun
nzkn/8fKZ75VllgcVgN2w7MxGBkRFFOtUCwZtlq0UWUH3SUeWBp7gnu4lk6YeG5rq9fA1ajcse+j
RrFmyzgATAfDHRGzR4mZMAXbTcZQwudy0VMokiww07ZD7OOyaMONzaUtL7mdpzwvdrjQ9+uFMgHD
tLpPspbgIps4tWBb+WP1CspHf8fggQwNZ370LAKFRdNyajfhrJHphzzWkuupd+vr2K2JeOhEmmpX
5AGX6RbVkSN3c9eO92Wpu499C3F1Hfk6aJ/AIDYWTm4yolbKQBX3+AsAlM4YxRd9BhQrgHrjOgla
AKY26iRGoUmg24BVHGYno+60N24ylVTJmgzkukk05zbq/JESimYxs0HfrbDc6hNrBiVS7pmmxn1X
hIj6j8SHz8+q8GGG6b7QPgUcKXOd5GF3O8VYWL2GIpA5GNEN0BpwgAAlQ26frudY6+i1h6P2/9k7
s+a2jW5d/5Wv9j1SGBrTxbkhCU6iRE12bN+gPGKeZ/z680B2YhGSyJPs2he76qQqlYplsQl09+pe
a73DA8oeX7BlTQ5yZqMd1YldbyWS4eSm1NzGeuF/Y6c3Db4RZuku8Wj1EOkurfBLkxAXl0VidJt6
8JLvowWWfWF2fdPckJMYRCpsr1wH0kGErorSRepKRJD6tgWeU/SNkPkJl9XkZAmMUgw3WgNpZNWl
3UB+GlFEAhaVlV8KW6czF5VDKB3zUEMuUHUDGtRFiwJoirmr6hh1BX1IM5rcXyDzaydbVzHcj0kn
2VAauyBdoOAPiTQSXLGXXTDSFUc5LfgS+YEarKzMBVkUp5FmLOROkDRkrqV/6GD8AOQP7Ux3IrVp
r4ERpunK93yQd7AEEmlduQpyrhBOm/GDjvrRg4FTlYyzg0c+UrQaPVXbt5J6i/tzX6wSrkuPMmbW
DwXOKl+SHoEVP1cA60gt7Jadp01y5l3ZFN+LwILOLFWJ+6nUWhqCA5jdH6h+QirXg6z9hNZCbqxM
hFQ/EqFCPO1Jb2w0qWTBWYb4BbFYt4qvbZy53z2whvT9tY64h9EOGr8FXmLpqpRKzDJatUDUN+k8
YIaeHxSfvSGCmA6nUQb5VdicsF6kp7eGF5IEj9CzFlIzBnel1daTfU4H7x+UaNUuh9oo3uuhUXZr
Cw2ez16pR/aSNpt9pfvj0C+RngTN24yG/JHxR6wKUdzILxRLpvrn8xoS1V186iyVkiaQZMOa1WU1
VZJpsDcIR8Squ8uQmEUXQkEYfih/OROeGBOeQJxfGwqkpaFQDga0Dj7+eaUIPQILtVCj2ob8FYhj
dYThPYCS89Wf044H4gWKrmCsY1KUMlX6R7NRIHcoKqBkkGylJq05RGnIoht4YZTpU05fm05pidsj
lS9TflFWlrRIz0uLhjKof/CHdoM2Fxz/5nZEOeBdQPrwiCdWf/zHz6ZNZAHGVG1u5BOo/VmtLeay
kNQgErajQVonIy6J5NHk4/3PhzEAxxs6xU2Nmv3pMEg72E0fyek28Om8mWo6idv10eH8KK+8QvHU
mrKEYeoYL56OQuvct8yWHjQu3906BUX7aLhKuxsAHd+Wrq8sUBOO9ucHfbncdWFBzzcNjAxlSGmn
g9pI43KwwvpXJUQX8IXHsawSgC47UTvnhzrteDwtRB0MlWoDoYIGasyeTw8BTOXylAthIvzdiELq
T0JUqAhVwpbuWqPBNEJL/WoNfd3qV+dHf7kNYI/olGVNwwLBpcyWihI0bS1xNG7lMQ72od1TCwmG
5gLS8dVRLNnS2NBCsDJPX2cx9rJaFBVSviUOuMC/P3o2cur/+FEM/plIvcydNX8UjzypCZGohF+f
krpTSv3TqsJ/vjKIGpTlgfIL2PP2bGXUVV8MplZCNDUEVY+k1o9NEkJka4Joe/6BXtTMCbqmJlsm
XTcdCu/8iQJsXOS08CscGuSyWxQBAidy2GH9ZBl5/SAJVDwBZWfGO3/QyNx6alHftHAIk0VGvlEs
I+yiL1FiXq5X5pBWhgY1jlRNmc3lGNY14j1BteXI+2INIKZbsAOG9XUwvO/0EIExS8WFSDORmGZx
lEEt1g5niq6Y5mxQtUmUXEfXe5uzXdcCMd1rgR7kXlVdf9+HlXpXVlbkqFltw4BBS8fO4/Eq9331
qGmxubcEKUBgFt0NsGIq9moCIoMrVrfGjTm6sKOnJTAL+tByZI22C88N+Ox0taMGgl94xY7GBrpd
Ga6XHpOuhJyp1W5+bdsCv5zzK+VluAJDrKrqRGeHi/3U6HgW8HVuOiok3Xabome4SYvMxvRaxjOK
v/1zK////t9/PXXg3m4Avnv4z/ug9IL0V9e9et4JfPrdn61AJOb+mJpJnPdPBP4notzPZqBkwNab
LjUczQYRRJnIXb94fIr1h6DpRytdUEtV9ek0/dUOVOgtmjTXbbiBpmqwtv5JO/A0Fk/9SQv3RiIK
0gYEl/n1SgIKgnuUSnslatdqMGwGy72wAU6X48shpt38bDlCbFRsrWMIrACu1RwlVeSxjNZ+OL/q
T/fZX8MYNicnXXhVnbXvaqklB5Rld+VS1csEOEPM7yLdfi+hsnx+qJkcw8+xwOdzZVRkeqnzHWYj
OFLI4+CuLMQRfaW+QnR8QfkYptSA2xXgSK29ygZ0eRB0DJLhph7EdvC07fR24VVtZMm48PinMfHX
VzINGadnXee7aadvWQmFEmdj764ywAm5hr9d5zmoYV9508SWdBzi/ub8a7g05LS2nk2sUD2qeDIY
PpziwJozbB0s+7SBvBYCrUTrH73680O+tlxpXP/9lNNaezYkBGhk2AqeEpbPEgYDvoIXz9lpofwO
2D/fJOIdHOkyLWq6bKdjhObQZpYH+tFyM8D06afUElvYrnt94jol4ppL2BWSoUu7zm7BjW/PP+Ls
nP85Plkl0HMSEbi/s9OtFHqjkp27SKF9ykWJc0OCFn28jVKbOnmwHzyuZjpIbzveFon1zq/qCxnD
U0owfwWmmG67pqLKpqmevgLbHSxPaxN3NWBGj0vUR7VMDrnpLRTZeofHAnp6SEo3naN52h4iMqKq
arC3kIFrFBeAM6V2nflh47EUDrHdXGEZCQUI4TNwvnqT3Z5/Z6et+1+vjJR0ykV1tuVsyooyT1G5
xPSTyyTayOEyljzEGampdPaDhPkTp+w1iN4v54d9LbJZCBcYqAlq4sVlPXFNNlyXshrT7otdUiDN
Wqc0/Pvzw0yyNC9WJPdllQQOqBBYkNPp0DxLccs6dJE6f8QW5TZFaZlSOdy4OqNoiLZQK/aF59FM
kA5TiAkz34FZe1AHyCMpNoDpuBlHfSEFI+Vf786IOoe7Kl3VyeNlIB4N/cYKvbWUARbPi2OOT6Ex
DquOtSdP4vUAbRl80P3N+Wfjlvjaw5mybHGNRElnvt1GHMUwbTLtVarYj5Tib9W+vQLBeW1UAJDd
qQLDZUnV2jVWgrveyGkGR5+bCgmuBC14DfXRLPjY97iDCdfJddpKPYoQ0FklsQR7vBY0EFoJIq8b
4kdaJtvUbFGt1oiQBpT08B7pwi2C7Vg/SI4ZodCoDBvVjLe0hJ0esTuv8jZpAsoYR+HpTULzQDSZ
yIrvsVJ1X8yqc/pC35a8UY8/R9XrRi+KI8ZXhdnfIAW3C/vkMKjSGtHg+6ET1OKxFnczUFoRCqQR
/AbbhGhd6eCqw4+4hjjTgCLJbtnlh2bwKP+IG6+PVxgbfyyG+ioxrW8dtYqq6jcFZLnBp7/Uq3vk
shfuCBheU7fpgDaWXH6Gp7En479tAy9B4rI8AoO5trxhgwXhRu+SqwyqiOm5D6NdfKapM2GV+xu1
Y9sK6z3eEPdmBMujiHWEpqPHdsCepUzj29CmOYcWGugLp/Hwl7Nw0IuCbxZVOQ6jDfacdONaJzDV
P4OQGTWs9yCFET8RsDDwoEDRugGfvUGNDTrvArVQZwokmfEDeuFiirvTu84x/dBSRxSfLOAJtGf4
I03/1ntimxYu2c3YI/2S3wNuOJTwjZLRfIAMfYW2zho64mH6rKwdN6igHu3I35u+S0s2PvStt086
TB1MHeFXlHMCnqP1/H1VAJ93wYJL4ztX06+BD+zwOtlpQXtdI8kjifiQ2/0mVe1DmBpbDHjvpqgj
BTIindo1gKmNanhOEepbDyVi0fj3XYrXKX446bLs+i8Dpc3Qaqd/FznYPTrTzS6M7Qcyv3cVEkN9
DWehlVkgnZKgxi1voGNgfcG+VapdBQ9cdsUyDv29VFMHicI9SEOnM1tURFAMr5AEd+td3ILM78ZV
VfNiTWMXeM29K/DMK8qjxcRlAnHKIV6hQbiiKgzBikVodvWS2sBXdCkp3ssddeRy11RiP021jwtf
gNRlZEnvpbbedaJzsJoFtI4bceFtqgzlSK9ftz4iN5XNOoaOX3fePSWxfTSghje6T2ugpkc3CO/H
EI10CRFB9rHpUr0HKCU4mnG6cLAa6qOlNMtMCfc6fSaP11pOUwM/QimDj5VJDxWAWsI6ASW6pVn6
LlH7CxHqtSBvI7KnU4OkJjI/jseywEq8VjFjtMqjadXQUvtNgyTXhUB4isv7eYZRGBQmKdskGja7
2oQucpcFLkErPJF+YE070Z4WXpzRIhhWlQK5Y0AWOkWfF6yYU0jpbZR6H6YzVdYRo2hZSRX8E8Oq
4UfHB1fGL7gfVue/5VORYX4zQNSMKhiprEGp6PQoqrXQTxPUrleSgnx6rkBvHOzxa6eLbahq+57/
SrayR8P5y6ih8KDD7AthQHhZuLzwVaZLyIuvMmmgTBclupWzS4qqw07RYjzih86/p0z8KFLgShGt
xgQZWbN2VK3G2Lv4HJhI9JgECyE557/Dq2vj2VeYvY2+hfGA7ANsEK2/MQuYo36Wfw4r8/H8OOor
i8OUFQEQ2qDWwkl5+trbuAgkFcAfXc/4Yy7jPWpKSFDqWxAxT3skbV1adsMKQM6y0PwPQ3mkXrjW
iEKg0nbU68EX2YesDKBisW395gIDQ3nl2sz5rVA7N1jB6LGefkVE1UqAiAodLmiX0tA6fkngwXci
xKbewBBLKV2nkex3kgd2LuF4O/+OXsn/TFkDV8vpAaJ0XomSQiB5RQ8BKlE+9RVQFFf9GnAPitNL
6d8reQ8QXU2ZegZTGXM2GQhXmFkUF/ZKDXdJoyGWr65QT11BXdpouSAiX1C4UZ+K57O1zpC2DUSU
CKQ/XaKe5T2xUfbQaRgyF1zEODgaXUeRw1tPF91SAaJqFpIz/XDKOoPRw+/ZyhduF22nFTGQlIlC
h7EKCEi0iHOhKDjEW8OID6NNX30sd1UNDiTo13kmI93ZOkXXOmhmQuPizOlbx+QWVHrexNQ+JIEE
IE56QIPNCYvqqAzhsrXsQxBx+Pn6vi4hUnv6PqoCev2SI8rwjrLowmz1bWGEnwayKoCK7+W4OJR8
6en30Z5aD0AI6glUwmljZVh4AEXpBGdc73+YbmMN46VVc0XT1Mnjetem3nWPyYHS1EcxuE7LLRCT
472CZJ5Fmj3tksbm51V5lImYdiy202Wp6xpIYt4HT0grKSNjqcO950c/WiuCTGi9Ew3QGXsE7dtj
7BC2ayPnihhUO4V78HTTMjls67bldMPa1kftW5burcjbQFjfcNrtxdB/FWp9NXr9zRS/6dnvXfVT
ULj3YB4dbrxXUxs+d/MebTKidWsdtNDbxT0SMuknhJM37tTgzNz3csUV3LDwJBPLoZ1k2PnZWKMj
ziqwgzuP22fBrdfMPG419mGgSR+X/r7TagwH9UVbF0c58e5tmoMowG6m36M/C7Soc+Re37a9di3Z
/NtJD10RwG8U+wzaT2I9lqiBZdCZhd2saxlXCg58UCur0Y3u8HZc2YZ9P6LcXdbcn2KcKuVhM11k
RAinE2Y+blnaNQiyle2BXiIfwejwiFLxTRu0VyLiwA+ZU9YaFtALGfShbmCVgxeOGd6HJZfu6hPK
5DBuk9upZmS5XKv0bqPk2h6ZwF0++HuNU6iGneoHEd7CwdLLENQjOc306C4lYQVtYK0kevYev+y3
aF2MNIenWsi0Rox+2GBSD5GP8MQanI7YxK52+MQfMGbfCDlhvXaOLWo0hYZV7bI+cSdSyxEzN305
zU0pNQ4ScXhISw84h+5UEERaEOP9F21pPDt998iWfnc+2L0sEiBRTIcIcgHCV8h9zfpEtiKHDc9u
82qlhykfUAVmI9wqp2WQhmIbRB7KzugGiglixzVQsy+kpS8CLl+BoqVB1VCD9P8kCPAsJmVygbCy
BhUScqfTIv0Rw/R29Xg7JPWFs55Md37YT8UYA2ixbCGpShg8PV2UFNPbVIK+iNTDXhpt8DkDLq3I
+t+bUH+fvNkqEd1Juu8UxOGwUN4Xfv+pKPz7fChwtNfUvZtLh5a2IYkMts3dF8CVgHFhWwrMxj1i
gxJyNA2YrC4kQ8KgOMAMPG4WNYaOi+nKbpKk5fi/NoG+VQaSggA5dbXbdGAxpmLXaHAL68d+YwBs
7BA/APwSIeOJkQ/X38zUrrNI2+sa9SMTTH/r3VdsnaTsbrBxwaSjo7EIpBPjIy7/g4Br7aWASAwA
UdjxNIhpT76UC8MYb1JluOnqKQONiVGaWvcLtJeOYkwOojSuu/oJXHWHGOdtXeLxhPioA2C9R0wk
XDaJSYxlraYkjqp7XyrugxzhTdLhUtW3T09fD2TUqfSAeqxGh8S/h9KqAoWOt0LUX6TS/z70yHBG
lrY10vwWpWUIgf0NOgh7oKj3UQh4WWrdh8wADKoxA14hHZLIm+TPnYDMMW3T3HGL1iES7PE82XTI
J7hWelvrJHWQiveA2/dqSg6ctWuvaPtl5Xn3RS2vicga6mZZbR0kFE4ixqRkdocb8JrO5aGQtT0d
1muLfDqWbJTIyJM1ydFSse2VAeqVuh9I9jWDLUqeARR8Xef+PsdMPiq9+ynMmrn5TgGkaYIbbdG5
XyChhSQpH25DnOjjaBE3gDJqstki3iL+eoCkuzXgu8KtjjBYqx/UHLieCwSH8v4306i9VWPpO8WH
bwuhRINGrVuYwkdLz/rRxKiWVzmTK+hhxVK0jSbhbpjKOt6wlZx+jiLrISibGy2O7wxii1lnCKlw
/hKUMcL4kcv1FxRMrImGC5sAkdw98vl3dW2+1/FpqVTrHlhc40wi+Y5hJbe4OL6bUmw/jEFGT6yW
EhgjEU3tEVKCx5ZDIDFiTsoMFTHoA2C1INJKKFCaO5k8GTWrT0ZAGs99G/gLLGpi5kIe3atM0faU
/PexaTxWFbcTer43kdnroL3NdBkWuINqVvjRTlt/rYWgi2mRXE0nfZl6F+7Or0QOdPm5M9vcCSE6
znAJNeWtZKhkc2XZMCAGXiYHrzFtQZEeUAe4kBK8HI6WMyVqNvSkwDgX8ZHRE++1Op14+M3VdD/x
yZqtNP08rXTsli4M98pBIKg+AmAhK6MCasxKn6AuKIoIKM5I129jEuwygMkSjfKGmg1qNtEnefAf
Ois6gMvYBlWDgVF493Qa/Q90Af873N3p63zF4BSmjF9Xfwuerz7Xn0/+h9taUA93zfdyuP9eNXH9
FwF1+pv/rz/8z/enT3kc8u//57++Zk0KFuv+uxdkJwLiU875do/woQz+c/icRp+f9wanX/nZGrSU
P6ZmPkQ8EmnBIc7K/EW+tf+gl8B8UoOnOTfxB3/1Be0/QE1Q4mbG+S2Z5uHffUH9D5h0E4aJA5nO
IEKO/6QvyBDPkmu665DEDIoSICimHoiYfv7scM9hf6hui0yOUrb6Hbp0xVVtKBCEqjDp1s/eyu3P
NOY5xOv0IvFrLA53CPqCEv4cRDEF0zQw057ia+zDa5LS6zFHbdhtc6ScQlW5cJt47dlMg7sLCAJD
vOiPm71hQz3J4WVkFfa8HXC+JAGAMjl6XhjqNFX8+WgmCTEd3EmSVZ0e/dlrFAEKfio6Oo6wXftW
karyS+MOzaPZqQqKajh/XZehhQehhB226Zx/r68Njpi9OYnETvqgszmEsWVXQyH1DtDCdKuZk/8E
9lUpUhcBTvW6Ut3KamhRd3TDr+eHPu1Y/HxulFhlJJhoIPHgp8+tUgWVgDn1Dsy15Fo1uAVpeRNc
qkad1hyehoFMKdvchVk7P9VRn71eMx5IrrK6R76lj/DCqpuD1WXhJscy96GclhQdfIrVmHFEt0bV
TBqD9XA7hm3TLv7xExPuWU+cMPirzIFpbi1qivzI++AIFZFUGtKy87Ps+vwoTx/zuxDw84knEBBd
J67eoAFPX6ynZtgNWcypanXjuE6USDmMRUzGEwpp+ITKR2IuUOTH9K8ejdLg3mt5j4oV18qFl396
0P38JoLvQdRBuI5j5vSbCK+0kWvkm9hNZWwtSD/vRd2JK6npva9B1/qrFDzi/fnnf2VdTSgoghJT
Pkkfnw5qWQWalTCCHdkNmVwbjNFge5t/PggTqOmTtvHLQew6NyOoFq0DF9ddRJNILPHoXywYVDa4
Ksgy8ZVAf/ooJUQxv4umBaPZ/hWCnJRAXCO+AF185YXRmwQyBjqN9WlNs/hsh6iYthqtUsDKiyJ3
hQlhvsST1L4QwV9ZCxqAI11DEoKW8dymojRpNAjF7Zy6sjRHUbwWM8kmyN4NIEZXeo+bDpiW+sIK
fCWOayoHHXVRwow8r8zjLIsNe1nxBjvMowVy6XiME3PkJNIuxPFZ3ftptbMS0NNm0zFX82tWXOQC
hd6RckUA+WRhp4H22bIyEa6skSx4oSAwl256pYXuI4Fij5d4IoXfcWKvjr4SugXKoTgQ7axMiS71
UF95D9SFUQ6Y/EnwuZxtijHEbwYmRE1+Vyt0tOx0rWSNve+E6l+Y6FfiDxMJPBRkEtk/MIXT9VS3
cltlfTc4oCcw5cg3nC+PgdRScvMOmBD7Cz00nST3ryLJLf5pjAVuboKIU4mwmqxNmiTPF3PbuMqg
WFJFnwtZjVF1EyejjXVhWb24jlBTwviA9TTpE2AWPhult0uzDvLaGTFZXGZ5MSygV0MOGr1uo1mX
egi0KvjAk5gOcoCyLshzAwlzdurpgJgMjKME9wcpOpOiXdzHWC/I3Cno6Pi1qy19y1e/5VA1IHpF
fYxqbGwGCEXlJmpiRidjW+pVrMY1xZrB26tyg0tEXxjNAS8AFbh53WZfXQ8aKRko9Ml1HENZXCRR
hZFSiCeWcMi5G6TTe4SgFkGACvLCxE8hWLspBOiNCLEzWtWQ0XpoKol25yO5Fi5NK5Hfm6EFizem
OPchaWJFXaoBh/GqSfBMWtcxmpE01LVGcUJMOtV3aIL29kLxdStcmSmG78Bc1NC/xSolG67GNDOs
26KncOgMNlzqBWYT/lcI2VggWwMsdJiVQ0Yrp4U5hg5X81D1SvgQWS5Jq4rQN/YSkmknD2kbBtUy
4QslOUYsQvdWhdUSInLQ3N5SeEqNUUNleOmygQV8tMogwnH+CV4ha9RercYoPscubh1LfOlTeYmh
TfiQ+QXEMVc3w89uDV1lUbrB8L3ykjADjxRX33HkUxE5I+jKW8kTCOTBLwoOYWPjLJcw17ojTcRB
bONhblA+iQSMZzQExI3ajF52VSAElh10Mx+bYWFYgx0wu4WkxTcZnEZ51bR6qS0A9Kstqr9hjjZu
w8GxMvVc0egWw3PeIalcyTvVldJPhlaPOJRQDoyWeVraX7wM17+dgkuG6WRjEqxxR5XrPSBqFMs1
eIl1jUQu4gamGzpIGYfWfWsXLTXvWpXuLCmChpG5GXcpDBix3bYg88HlLrlzLCOllqNFb1UNBZWy
CKBRWZ79OTcQ69uUfY3AohRbgJdbow4k1HUKTK0RW27qZVorLi5o7eBeIbgow2kZY2lf8JLhM3ah
CNcUYd3sCks1GfImYadZ9YMrbjHP0cq9pBYUWzTe5uMAdy7bW2mDIY42RiXoPFM0xwSgrVh5oBk8
MDBS/mdEe1TF39bzZSf1evUYtG5w6GOQ6UgwNukP7gDDnwQ7P90Eul999IYUKxEcz5AEqNVGM9Z+
5NLzLhMLjLXmZ8HXGlIODep0qD/TztXxMJ8u1wAyEqhFRICpWJrHD/gP8xl9XoSQu0N/DLemXxdr
HXq38dBrkqRRQLLCYQWE2TWcUsCrvx37ccS2UqgZtq211oi1rec5vuG5XtWsCLkiuZctrM9WcisS
hCigAVO8FHJs7TLL6FjIBIUOnfe4kIAkYub31fQKmOhVb2MxbRtN/i43MqP/4Htpdde3GAWAEdKm
WOFrUMKS3EWlQ9JZ6Ww+37dx2iZwLUHlyTu0jPQxWKBoX9OsqN0/sZk2wH97YWzRqfDUnyi1/4Gq
w/867SFO1bfLCujrp6clBf76L+EhTfxB6QnwNy1xal4aJ+SvkoL2h07OgFyXIOP9WWz4yzOEH4El
VqYzSKWjKbhD/oU11oEhU1wCHidTQ1PJ4/4qpvzK66nDvEnlOr0l/jQxM62XWRoN7biXaEO5SriB
RrvHFQyo2YBEVdEam8vcj9MD9fdA02X42WW3aQcZkUK/ODawluOmx45UBY2i4wo8uvGlq9Bp8vl7
FO10FCpFdYHvWX7MTeNWqVNxRMoL+4UsVZdcFlCsxqO06NtxCXVhSX/sqMfxj2czfrFk8nvsWV7t
oaBi6LktjrmLYHAtBdd9H+EbPhGi5Au3rVNQ5e8xpud+9hZHSIwR7lTiKMnyY8hZMVj+jdzmD4Xw
ED0A/5OjRyYujDbd3X5fgn6PNrttQW03ggIltqPE/UPuIfW3d2G/TtzuKsxBmAwXMug3nkqZXbL8
pEG0h37nMQr0z7KotlYQOMBZF7b9oY7LB6Mu3lnmhYc6vZn//VBPBJZnrxD3eWplaNodZTRltBSt
Ehco2NiqF8oss7Tk9wCztK7LDDs0W0kcgeJFfwINyfaV3W5LuU4/wSA01xl1RKdTe8WBl/sjSSt1
G9fSpz73MaXIjPDCW53lBb+/yLQVnz1p4tp55fZMX8ASrCSUsL5W8a6P1Nux7D4VYbHS9MbJZPMS
yeWN9aLMEhATeXmrV2L1qA/GV1+J10klcfSke4QfVnVv73K0w89vtrdmcRZOMq5jQ+BCGsokxLhM
10ccV5HkLVT9S+L/bz3NLJbAUYs9Ckfq0caYIes/Zv64M5BjSKOVSG9G99u/e5JZ2KiV0jSxy1WP
qe4vB25Mq1HvrvNOVS8ExScq5Cvb+Akd9GwdADxGpUvvNPzVdbCgWC/066j5PsRoTHj3YQFOWYlX
Ur7zs2tddbJwL1cL1dh5ZbKodHR4kGo3dml9lwNtBNcbo6hixj80vAatkkYWNcRdGXbb6S8h3BGz
xsLvtQm9Ha3u6lLoe2vGZ8EoarGXcVvFOkYJEi4tqBmzQT0R/aZ8e34mprXzynuaS6vWGJXQ37a9
WzntOlCtkbnNunq4EHemXffap0/L7NksKKbucsuWvFvXRkcJ5JO2MidpMHtIW4A1F2BJbyxaeRZ8
PNUbs7DOrWPAVNgROejQ9Zu4mBrAw7qTwafmzvnX9UbUlmfhRdeKtjXb0r9NfLSejBwJsFj+09dH
6rzjhyGUj8hBs4IuLYCZr9bf8Wxe35AaN9XNMvZuU0u6c6mQW1gHoEaDwjmJlwykxjewnY5U65NP
Xrfsc09z9FEptmoqXZUe6PSURp+KSilJT4eyEKoIZOXfQbnjlIwWwuhruyTX8X1HYWSHgWC70qVc
vQSHe8K7vbYGZlFLBxIp1xp2h1LUXxU5isSA+kF9m+ZWs9J3cT0mC6RqXNzj87U7Ku5hDD+E4EjX
rfVBwmWq1tTqkHfY5JyfwzfOCEgMp6uyikqNopns3hgYxOcPMvA1xb3lfzy0gNrwOkAa5iJI7/Ut
oJmz24veUMUzq0a6IcPlqpIVm1T49sLKsdX58/wDvREl5FnQ5rBVVDwh3Bv6cd+awdr0PiagWYH6
8/kB3goSsxdmW5kUx3oSoVAG0EVy60fsVi8EoNffD/K2p5NhRU3fa5gVHFHh669HEmmnhZx4N8rG
YzJm/oVhpljw2iqcR1JRGN5oKPFR1N5e6VFuaO86408/8pDBvyQK8Pp70uz5na5tomjs3OgouXG1
SdDglz1F3v2bSdDm/Q00s3qhJFV4BKuNck9KoahTL3z26xH0BaEnGBELk7MwPMpdBUwjyxERk8CV
TVBDxeQyqgfdsR70S+3I1yddm3dYSxfpMAQ6MEbCVbRFk6iJYL5gmR5caDe8NcC0VZ4dPPZQuDn9
ufBYNxK2tpitpFH3oQRPiE7p4/kJmSGN/4rNEKpPB6HvQwndEsFRCWuxC2lMPepxkX1BxctzTH9Y
Dnl34/rGprLFenT7oxJIF66Cb03YbMtbnloBTDAC7tuY/WE51OE/0quYwxaTCPtKqS5s/bcGmm39
qCiA1fV1dMTJZIUO7bUvJU6BtYu6M+t1Xqr/iFD5+13OwoCkIHQrtAZNJi/HY7Dm7bW13l/Y/W89
xWz3y/rYNZo7REe16dSbnDbmVaPifpFRSKU3avWbMMXypNQS98LzPN3/XwYcmIuni4Oz2Mib3s2O
aRrelqO6QdURV17FtR9TUgXHLfW9aIDleHXsFIa+CqVDnl1nSr8XIwSB82v09aPhRYdCNvGtKKBg
HWt1xEczwowNzkd+MOwLkeONkDfv56VTq3+k5HZUwwKRJHTRhz9LNy8urPO3vv+0v5/tY9kbbDvB
gBoCnbFpZPVLr/vfeulS7/itbz8LE5KRU1WuBdX2IDiwZ+jE/LsAZM1iQ2SVoVwOanxEwlfDMUWm
Bk9dF8D7qiusH+dnd1pLr62xWRSA5wQMSxjxsawbG8FZc++naUC9e0CdON40CgXzwtUWua2tzo/4
xkayZuFACRU6FJTPjkFV3UTyscG1XOsKZ2wos6u7i2HnrYmZhQMXhV5JskzGkUzj2kL9NvNEdaFI
8ETDfe29zcJBoXVgJpIkPwLdFCkqpXm1yjOkYyuz2XX5uCyb61YMn9Lko93sBzXdZpjs9P13PBiB
qwEfBMDquruivoYRd5Ol60G5MsJ3irmDF6Xlw6I3HjulxC0mWtAZwol0naTvCJhWiIsqAsrJ9x4g
sJSW6MU+Gub9vz3J565niHQpupT0+RHDQm7MfkazpYzLj21Haw0laVxyVL/FV0pC7/r8mnjzPj0t
lmebNEjxlxr91OL+iWBvrN7pinVj6/4dsqGAlr19a+baIoacyHs4P+YbcWHOP7JxH/OKoWLIQl8/
maVS6ZfopJz/+DeW3wufh0wonVcI62ZE6G1ZkU2OCJf+2/c1izrwj6A2J7wjbj+N+iEYEeCrl1H/
KCubTHkwI22t9xfW+puTMz3is8lJWrowUmXaN6IY3rlcfCVskQtlGzZio+v9XTnp1crGetDZwuff
3luTMwtLBoY8kRra9k3fDmg9NwK0/4BxRCPa8cL8T/H/lR08h9/rNsbyQPylG8mPv2EJvB67/jat
qqWQzQsn2xtP8QI4Gxqtn8GjufExGcEfy5QWUVDmFJIuLLK3BphtG6ROzK4pR1QnkdaWjWAtZy2+
pKCh/9U0zDXkROoiz6ppvCOKbBnvxveqhdvfn//0GVrg7xubMU3Ns4WF2WUvdVw9b7wmWRTSgxpT
KDPXsn3fd4jAPur1Okx2eoI6tYYtNIYi6TdV35X9hfl54yia81Mx+g2MMtKlmyoYMd/KSCDkVRhk
S9F5HxUv3VbR3flHfWOxGbMthDin12f04G+MpEeueXqgARw9irUXLotvrYTZhokSrSiaoJOwPu23
hi6tCuOzNFz49m/Esrkjexd1XlO6LR6RIeyraR0Aer201V9Pq7U5DGlC+QyZzT5syOCjFoVfbzxG
mCsspnelV8qF69Rbkz07seMej4GuYq9QN74fm3GPsPiuSL3buuo29LVxwjQ/np/tNy5V+vTnz9Y1
HGMvMuSedVWY+LA/1DomNpDkcQisA1QuCsikF6bmreCsz0IABhZqpdtMPCeB1FEKT79Bq0QNcanq
NxwFka3CMLuwYd5YxnN4moqWZztQRrgprMyRhb4zODORRFsnRXoh3XhjOeizmNAqja231iDdaEM6
Ke+sEhM7+XqN8EpeXeq4vJV3z3HEitxETVsxSu8V11PNrqyvGYEQE3rBQhjvsRtC/V1G9+fCq3tz
omYhoG3twMsGAUpBXvv4PFVmt2BI6f9ydmbLccLaGn4iqgAxSLf03LZpT3Hs3FB2BsSMhEDA05+/
vU/tYxPT1MlVKrkIrWlpaQ3/hyZEoZ/qFFLgamvQpSHOGAR3YhC8trE8tMJgDw7FKm4fLfXUoMTh
8gaf+8/tzxu8o64cxgjmzFbOXSe9tbL7nxFbuNUmonj/vRem2BrZV3YxuD7KDIn/C11RIejaI+qK
9EvOt5DdeetKSwURK05556wZGxpoK2QH1H1cRch79iAyxBx+A5wFdJcv5TkmUkL/97MmFgSK/0A4
1J06IWcNfcfqW1pBqUBbhzGyrq3SaAPSOKu0PSd+kugAoSPQJuUeWvnghWTt3qj5poLcJyDTySqK
KsgvZAj8Y8Nxz4CAddt8ryO+IHx0ro/4yr+ZNgmBINJCn0ao06jqjY8OWSj1ntlZ/qFwyweXJ4eO
6FVViP2ZPDNaZA0J/r1jps9oMoUw8v2AiFf3C+Wx6Mp+5b58FAocWGBj7DxDC2iJptQCfAVAITLj
MBDwPGh5zcwOUBL7yUO+hHuQ0afQ+QTzhAV6hGYvdZpbjWqjBTdx0kz+3yVxJtbP04kbKVnJE8rp
Qm6huC7poZKYQbtM5SYapC2QWpqzdNOpYNFbk1t3aVvuacl+VqUX6EqHA8RHetpflaRHses5HadP
bVen8HW8FHG/PAAHe58yK5C9GbYD+nqV8h46O3e2EJU6uQ0DsjfxoVBkHpLMzVaozEeO2EoBbo49
oE+NIg8MoKQXDp89t7Jn0/nheuFx1xi+iR711IzfotoCDiQBDlNEYyhVfhokwO+pI5Erxy1Qls63
XsS/+toYVwUHg8CM6wZwU1B8dHpsB7nP3ObR78wSepFsk2DRSjFcZWl6X/CyA2fNvBuEs5UCrbDK
W9BYmLkinYmZJykaPjlqt066cNYqqf5kXXSsXH6b4ZesoSS/Ubn32PXPlw3W3JSdDdmHKROxo1lV
pGDnOjVMgr2ryu7Zasm3FvJ6Ac/HDePV5t++NTH0qFmEg+d49Ymz+M3yERe0ApQtXseN2tcO2jDb
6tvlL81cx87ExiOibo1d4tenLHNuY4hisYKGZSzR2ZvrhYWauY+nbS+NVA0DxVueuO9dMTv/TSHi
XfTNjoLIrPWSWPDcUCbRGqZiRE+tUZ6ysXpKUjffDv5470egFsRFXC48ZecGM7HgCUUdpiENvGdU
Gw7dcJNCSaJT9Gp03efSkD8vr8t7mfMXb8upcLSfugaASdGZWvW9L+9YZu8HNJ75fb8uvLfW+y6s
BwQyVHaHlOHYQUO1ED9UUa1t6Ey3zoML+LHTvRJgepUFRSBnnyHljZLGFw+iX34d/VC41TPrbFuX
HJSZO/39HvlwROo6c2FL4/jEYqi21xXBZo3M+9FKx3+b/b9ERgBpd6G+RhHtSne+Kq7Oo21a6zqz
uF6jrOLy7M9UEpH3go4PI1GQgkgATGNh1OWhSo01deudQaytkak1UAu3RjSuW5CY8Apj36Al85ga
/kMHta7LP2DG2JCJselF6yMRabAQXftbLfv7VBc7kULhyW7uhgxFPQN/vPypOVfpXWfvw1ihycY9
q0v4CSwVxnJ0wjTbxPrRvAAflhQHhu0y2ge4nGNmQczLA63rOVFkFZV6bZcZJLiW/Nuz0flqz0+M
UeKnQtNIlKc6iW8yD0igNHUehR2fkAzfQrJzpcVWqPQHqqdWvHiUcfRr4LRdUPCcCyZM+Yt15ffI
14n65Jn1rW1mj53qHo2CmUcgkFJIDjTHvk6CrEUgUQNSILx6l1scYVWQF9Y1uEPZykw42kHbflhd
Xp4Zq0YmVi2jbk8GMtZwEvB2sbjFoeviArYXl6+Qn1gSCJ/d8RO7hn0+DiY07E68lG9lyb0DknkA
ozQJW9Pe3DS1fgNe5RmSYujtL9XWFzhuMkKfvq0WTvekffu/vti05yM3baJHQBhPmNQQZdp2kJAk
+u6y3EbaSPnrIScPLdGPpadvu3p4zGua/XZlIRauwwns+f9+wflAfjgMRZ0ZyNC79SmCvjzQ84BH
roVv3Bpeal0T9MeeNbtQblPfRKT7ViT6yrKEtzEH6FAKdLNs+9LEg/by2s/cNUCcfvoxfuuhsydJ
xpN3bpevujPR1ty7qEwAqc8e0OYD7YDLn5od+MSbKsaiaJQ/jCdG7seegv+UnVBikYGBAr5QEJfp
PRchMbDmVAQWTTetVT+1+YIVmtnm75VHH+a9GogtiIV2A+HbN6heui6F/BGzdpUvldTOXE72xKfS
VdLVwh7R0NCmPzutr5OuD3uxXZi/8zn5wnZNeRKjpfmgzc46KTgEKHbm0RpNMWDgIR2DFpsGfSHJ
VaEdVIRRoE6bOFkI38y4wbb9eZM4WZ2RRJnWKcrGx1aofQz02SqCttEQ+5BcYo+AyIFtUcl0c3ms
c2s1MUmks2oDLByUZ/Z8zdG7fna075PUqlDubf4v3Pz/WR8PiZvP40KXf6pB9LRPfd1fQW9pM9T9
I1o1V1WOwN7iws0MZloB3ft9VyM72p9I36OxxvxDdRxGFv+jezbsLk/Y17f5f2R8PmxuF5DGui97
FdYUSjpeg/PjFms0ckHp0t5CIOi25sY/HSTYp8/Txgl1eslyFcZlufUK9pwDXNHHPWxZvWSmzwv9
9163p95J0nSqj3zWhOgWO5ZgGAknD1kNfpGwr2wP1ceed4fGWFATxxPib5dn8euVsqd+Crgc7ZjF
fhMq4nxrK3kwc47WgvqbUEsOyNzAJg5ImrQeKpBoE0LBcDuS/NVm8Vpm/rG1gY+qnVVCJVB7GpUM
1Np4AAgumd+vrRN0CT4vW6alrIsqQjq7qpttm4w5es16ICdT+8fAIcKVoyMKMSH6CNSRsU608+qU
dXRl2yYgKKwDXjj23gbluvvLsz23ZyeHfNTQ8O0Stwml369HS66pyMUqMawbQDHzVdc26Ol3FyzK
1xedTSZnHR04Dty6vgxlKZCUdhL2C3RoDmEkbSOKkhbjnjYO5Nz+aWxTN8OiXZYWflaFLO+PDXA5
iNNmvyREagI4ewA1Av1cGdXC6Z8Z3HsM5sPpb1nL2260y9AGxFdAFJOWKGVrXZAJK8TVjFwQFQy1
NY4Lw5vZS1O3YaSNORBBylA1/AoLFWa6gtxWtbRXZ07JX/IdoE2fG/OrUAx79HkGWuyN8pkle4Zc
fy/2xLqhBFrI/9akArvx+Wy0DLKYCgGekFn5a924eygQrFw1HCxoCUbQ8gKysK/XsU+2l/fH3IpN
XIWUciWRzalCQIADjAudN3X7ysZ2rZcqc2bSB/bUX0AMoelczy3DklMHZaeVB4QcNQPqg/U2IPa5
HZtE7J3cdL/bok3vcwHAeEaLhVWcOd9Tt4EUomHciotQlGRjDONWN+2+QpqHGGYAibxDuqSfP2O3
p1Lm0M0iueGKIuxqRGZWEtXUPGgVA4ewBKELMFVtmQtF+OcV+uJmmjoN1thGBDjxKnTzrnoy6sgL
OqOwFwJZM3M29RWAP4hd28SauVJAcs+C2ei+2YZYt5ZxA+Do3lmqzpg5wtNWKU/ROKERml0aYGID
QzddUDR5v2+QUFq67GZ2+V/SsCCIS2qbdQgpO3pEu7SBwne8bEsd9St3oGTVoaMhUIVA4QmFsuP3
PIaOGm9uuzHb2fzFklbgYshQGP83p+8/ogAfbOVgQrc7t606RKr10DrktYaGZI1GcEgGjuus/7cD
Pm2XqslIs8TRMmybpP1BdP6kepH/Jpxn47a1C71PqsYdni+bk5kD8P7k+jCosXEjI8/SFq+Nfasa
NEaMWM0HcymlOrdZJl4LXpytI3XShp0pxTvdXNkNqOZLyiJz237im0BIx4fYPH6/GH5o13pK2S0u
ULRv31FOV2VqL9xbc/M0cTlSz4+1XUYqjFq3/FnC3fIds7uH7s2aOdWCf/z1c8l+z61+WAxwr9HI
IUcZMiZsiEKnVQV4sPda42BvwNSWu0aDNkkbPGpIvuACzKzQtL9J5HEHma9RheWYH90RDUixB8JW
k+Qv/7TFzPPSfRjVAF5Ko2Ndh6MXn8yOnmkCzQt6MrwgIgvpwBnbOm1wGtt45AaJRZgJ0t9BSHpc
DSlkPy+PYG6Kzpviwwh4qjpR2okIB2ley1bcpiM59I0gC/fdzOaatjC1QMDhAWnXIfdrKJXGR9QE
7ZVQj0wvfGEmfIg2l89D8N1R2VQZdeij6roK6jh5yZFxXsnO4FdjFXf7hkUQrAD/Fo6m8qGOKlsU
35l8WJ/jr7U7olrFslzURxVQDAEl/B9v+2lzzggiX5SIQoRGbzm4gnMo9BjdH8x1/tQ5vP0dp0wf
U4imLKHwZm4Xc2I0qpYPUH0Ym9BAeXlpJHsXYiF2b5wyqDAvmqa5r0xMhguehp03WROCpAwucqYf
M0eubGlCBFd3a9P8dnl3zu2eyQOFFm7RpmPRhFAuvE7wJmGd3MlUHDPASi9/YqZW35r27dCIdoQb
tQhBChq9Y88qk74AnlxAGAZKvM6Q3npe6ZN1CkXRb87Q5fbW8AEXqTVyAq5bZ5CFKREbkVGDHjtd
NWRz+ae9e/Z/u1XQPvi8s2UKzQsnamRYZ37rv6Kxz+xuqIrKZ1s7tP1WeAIi4UCfx365Q4MwQmxB
LM36SZu+LY9QhkdIKoHQX33MJMgHgSASOi6qxjVCtEXQXsdSNCvRrDMeI5HFedhK87FvJNMHHQ1+
cZUYEPfYdSVHNi+BLgmK/Yi/+KT5en2tKUsopXB6JB1FGCmz8ta1UejQiwEcpnl675CEvtZRC9o1
R1K/pL1G11bfmFsUgK4j1wD6urQ3UIkJ4Z/9ioW0/snh/AukKQy7aGlmw+RCW3ltcRDEMgceBAIF
36ysbELcZf6Ot3GzsNJz83C2zh+ssFlVVg35IxHS0VlDch+v47KHzAmF4Bt09i9vp5lYM5oDPn/F
9qzSTTOFcHKUXdMsFCz5pUjJNgzQoqDjfbtPnQTS5vFbY3znJn5OxR8atxE7e+y8hQP3/ij4aldP
/CY47EjYRYVxI7W7UxL1aBEDHcvMy2s6er8N6XsA+mTwfvu2BEGON5AzFxmg2azaRomK2sCKqy6w
ANleOa0s1okd3bRS0ZXAAy7w6RJaa25ZJsbUQ6YzM4mfhdB3uosTdkgNqw88R0Doyk/+dVkmxjRC
ExnLeiQ8fYd4KxDK+q3NEh5wMayaiq1yP98Jl+5RA3nyuXXtV6JaWcBqBh1ZenrPjXRiaFu8DmMj
S3io/eF746a7vGwe+ro7mPbt5d133mRfrPq0JQrYEyvqGj9GpM2uDrZZ5ddWx5Y61b6+kKypGFtU
gxtZJ0keitZZZxXZoQMwh4p/gzouLWCgFx665wP51SjO3/9wUKVue+TK4ipMkFcIUERUroxCHrgs
FpzxuUP6F82cF2XNTF6F/djm6whBz01XSX9l1Tu45S91xeM1KJYbStsuSFt1XzX0t1Ope6AMXgAk
U7vL6zWTFATw/PNQI3QsVRCdr0IkiQ4N7oKgVmybZVvl7xohH/AIOauzgV6m0UvjQcUh8/aXvz03
yxND1cRZTxoU4IdZJAHNSt+YHT1quWDdZ/Y6ndifQWQadAuNTKcnb6TFwx6guryy7vvaW0ppn8/N
V/tkYjkaqVHjSEyoZnD5q86yK1mDpXS+Qkb7d4dsSq4Q9dSSHRej6F+/sACZ/rxeiaE9pnrEO53W
QEF0fp8Nq9R9qpAuTkx4TwBpVVb5j3M4sReOC7Oc5dgcJm8A1IkhHJGAUaYLf+0v5cZndsG0mylO
LYiJQS04hA/y5vP4iqd0My71aM7sAn/iW41mkbe6QTCaRFCNNdJ9jX2WZca6RHnnP23jaZ8S4s9O
wqOiCqF48suJdQpFP2NcQ+1x4Zycf+sXu2zaqeRUlDbUwznRBfpXtTiqLNpJVe1KlK60gAMuPrJm
Npc/MQYjrwCDp3kVFpa3cxxiBY7VoUAzf/bKZi1NfqOb4kYvzdyMOfcnBiCuo16j5rmCM+ih6lGu
M9JCHkBuR/N318ulU3o+jV/N38QSoE3JEHbWVmGTQ8Cyde/T87ge+1+aql8Zjx8LkuOqRYFO6rs3
zRm8cHlnzI1vYh540o2e4WJntI3/ZFYFODjtoTDbBgWNxhXlCxtw5jIh03gm0ptjEhlxfyqs4bEa
umfTr58Sn++p/dPg6maM7pRhHYe0g3DffZS/QhX2FUXA8T+N8y8MliVTzOJo9ieUqD0BFpmtsqzY
CsY20OG4Xywm/no6yXtk4MOtXBhcxEicjafEr+7sTt22ib1i2fhdAcgr2oXBfG0xAPf6bGCZ4Q6O
aMzxZJpyq2KSBpaNslRVHptsIcX79YEm7+v4YSAu+oyKuDbdk52RR9S2bOoOLB0vyI3+Ca3QwFvd
X96Ac2OZ7HyioQhHWeOfZCr1auQRDXRbukcQ55sVBDUXpmxuYezPU0Y0j2QtHO9EaxQVDQ2yDqgn
StYQSXjBBc92LhTcLo9oJrMDksHnb5UEyPPIbzwA7ZOVU/o/tENWiRqDGryPoOzgr5GOBHZX/oH2
PArLl9IT77mbv80ImcY2u851WBUL72RwJw0yd+g3EuUMby3t6l3U6WMr0fTgRQiRpC3IcEFXVeTK
ZtEPJ4/Q9JcaUA+VOtuh0fjnWOXmPSiPL5VBWqAAinMqzHCBN+nYxhbZsKT2NbMFppEiAgQIj4ae
njztbtx8WNVNcc+LGDiAhSV5z6J/MTFTeRfPoHVEZENPNu3P8YMafUEK5BwRqwev5mNwVlyVXu4A
XsFSFSRg6j2gfAegI/FnTGOyE707fhsIwuotk6/IlWGbQs9XxTUkQtOu9I4stkCItXIz4LzPACBr
3kzXhMZdXd23VXKgSc+A0hpqNAqpdJ2mXuQeXTG8LWy781b+e4z29F3Txqbrlw2mUTvds8YbB5q4
aBY1W3tD1bbA+zRwUNvV+gJvK3SE06FEV4PGMbv8A2aO2DTG7Y9dngOMDQm6zjixJN+Nij1AIfjJ
GVAy2pdLdVxz52sa6+Y1FGBGy7JO4Cc8GW7eoG2CJTsOxeNt72cysLMx35TEOLdeVHdC2gakt6Ol
MvOZOB2ZxsGJAisozmr/ZBsEzSLcvdLI25qFc4iMepuS/BexOnookt9GaiPUpVCz5znQws1BjhXK
3Th9/vvynM/+lvOZ+mCnIycpBXRD/dMIKkigPAMqVmQr/FhdpWA1Rwl7zW0svKQrj3H0lgw3mY98
pQCfGVpNwCR11UJz5FwF6TTCTnWeCyks/+Rm6VqWWzkcsPG0soK02aG1EJ1kG1rkeDQiCVxuafl8
eRK+ds/JNOxe2BGkAgmuEJqJo7CrH3iV78elYrf3NPXf5woC65MpbimC+rHrn0TivKnozoQXBrnm
m7Qar/1SPVPu39gcb3spxVUUb4XxzNwkiE1rDPpO/fTR9hooXYlXYAbcFRrG6R4s7INfLmVyv76s
IXL7+ReCqRwZERu7kzrnZ8vhjsUQ/u/0C63GPcipSDOk3y7P9ZytnnwqSzxPulA+PgEWs2epfE1r
egV//NUEKevyJ2bq0e1pHJwMsgDquKBQko1OReyjy8I41iV0L0oOIX2CoqtEnhpm7axBrnVT/WB6
3EPZgvQHaGtZiFWcxceqF2Apl7rYZ7rEQPb4PMcZr1tajoSeuiz3X7IByf9B1Vt3wImrM5uuY8iF
bVXpVncJcVG3pav7Xo0KQvIwh+WofhXgn9WmjVYlz9PXvS7yVUFqL6hI/YNbNQDqA8q8kM04gPXz
Grf+KqXqCJUTa+NExr3J9R/HQledJZxxY+ofqB555lF85aLDwxRaQj0cogq9S3+UrrHv67T8eXlB
vl5z+6/YeNw6mXQj70Si7t4r4JOr0drzpEXT4kLr+XsFxd+HDELMn6e35L3tg3PunVw0OEZxfESh
2cq0nml3JbiL2oNmHfWsAPJtpRHpoWyHMrl9h1a7GCTMhlyJpAuID5kMu8yXaGJfGxbgFT7/KIqX
pSvMlJ0qiVqVXgA/kGRXfpf/k5NtT8PgBYTTedpX7IS8/Z5V6T5P7XvjqcvQYjlsrCWZ06+fzOCe
fB5GXpZFOYz4DJSLoJHgmbtIvUTQ2lDZvmn5tdN3d3W7MKZ3X/OrlTy7Jx9upE6TnMeGwKRhl0vq
westj7gHaHGSlOwyRH+sNr8GsmPBuXt/XH31xYm/bZWNm/FcspNmSbYTTgWCKjKwqwKd0cVDSl5d
/UN5FQ8iP6q2tcjzQNPiD5JVSdAkbkDd+26Io4WfM3NfAKj4eQJM7pk26ogpOgjM37ISJRjB1iEy
rxPI+YjeCTT5aQGSAK2f+oB7sOOPmj6TIflJIg3qot+AQfgwEud+KJO1a+YHtJkulqnP7OlpfFrX
Vuf0vg/j2hj7nJbpHhDRq7H2HzP7QLIY8rLWqk3l1jG+mWA7ap+Az1eBoSvSPWvc8vdlozKTfLGn
kl0md5qUVIZ/IgAibFjh/Sq7LuQ1YGrjaKGrqMx+5RIITJ1HSEA16hilLF13/XDkFimD1MrGm8aJ
f0vqfyMeQOpK0X7Nx5Zt/XiUS/t5xvpNw+BNTrOcoKbsxIz2tiHNdUHpbYn22IJ3D7VPnmJ91f/y
k2HVRw+6dp6VkJC0SY6VOcAVjfFSuDxjM36vPY2Dj422vLRuo1NT9Pmtpz0CWi/kTpIhb2/cVqNT
oqQlRbqyidakTugOivj1Cxogx7vLP2FuLqbRMOinFsROkf0h9p7V4kmk8S2g6TuvFW+XPzFjrKYx
8baFohL6opvTSO3bYgTvpAThGtmHVVv654bsCMEOsFCIt6TJOXci7M/nVUmksEVaNCczbn9GSDNB
SO4bX5KAnLNO02i4BkTbLAvZnPoxfjBkvDJRLBfz7zXkcJxymxUvEr1MppIrnd4wpD+Zh2yLr3fM
8DcKT8rL8zpnl6dB7KrpoIVl0A7U6/QNKUR+PVoVMLpevNOucdsUSH8mZodK5ApdK65o9O3lL3/9
LgTc6/P8lpanwQaI0pNXdmpvRvmVOEsxse5BobVwPyb50gGZ2Z7TMHeFps3MStE+SGL0nFfktmh6
6NEVe47gTq7tTVtHp7rWATAmJ7N0rqrRhNpucjtC22A9pPZO+cb3y6Oe2VXTiDhxXDRWeyN+SyRu
E8iDSW2GUI9ZOIkzDz97Ggd3We96YIdjHH5/Ui7IRKgLsfdnMbn0Js6HExI/Gwkqee2MV8AY3be4
mdEElEKjJlt6G808+expeLyMARbDQ7s6IUF+kHW9gpbMDtxrZ4DMW9Jsapqjewx6Aa33VGr7D/DM
Vx10rC7P8ZzX6E88G9FFhicEk6eqTw8SwUI7Y8A6bfEV28VDc4wg/1KcuBkHkY06max7LNuyQ8mG
dzRYuYoE2TjylnMPHMhqu/Crzhf9F/7IVNi5QgxokOeOojxzApObrx62WpODQq3kEcygm45k15n/
uih2MnfCpg6QBdKBPYgBR1tsYqCWqy6/9oXe8TF7XgwJz52uiV+jCpt1nY70KXXaW8Ugi5J29yaj
P2Iz3l+euplDMxU7Q6Nr2igJXjeI4dcmHa7dGjVzo7OwX2ZGMCXCOU5SZNZQ+aHnZNtE8hvIHq1z
OwpH/+nyAOa+cF6hD85v3TYIGtp4smaFBv0rHgzgjNp9VAuo3S3EWeYm6fztD98oqoryslIJRIXZ
o4BKH5r/b6g5Hi4PYe75PVU085skM0hSQdQ3+9NE1lH7IS+hqRrJ2/K5F5vcbg7UfnEIi0FdinfD
4L7446a2xKPMjUenkD9HcyG7O7Ozp5pnrad8YAFEfJKOvGd9utFxsqe1ejRytssIMh+XBz0TQfEm
hqQhNQQIiclPI2uvvcL7Q13nyY6dbyBE7xE0Xy2u3ox/M9VBg8yrnZYuRqSLaOMYykX1vPmS+hF0
G9wbFZnPTYRCzN7LFjb93HaZGAezsRy/a8b4JLh5jWN7Zt4DUu5VbGHPz63RxC74hVEhCNKwkFf9
LoMyjk3bY57pGy9G2dBSrcSMgD94yJ+3fT4q3nS0w2HNm3UCAUFDVGvZdgdVA5PWkLUh7kT5G8zJ
K9b/Zny8MXsN/kr8Bu1oEQB4u7m8V+b88KlcWgecQ1c3CQ2zYXhsNTsNLT8KtOHlJrjmzA7KFCJc
ChU/0nwzInsJkTqzSafKaUbcjHmFUHfIkx3iMRu3GnckS695UWxYZ+KM/Fu21p4KqCFVi3r73ojC
vreTVVGGLaWBywEIQrTzrmsRQMiQLepXxvjYxd2u7MejMeRL18DMjpoqq0W8SQ2tehJCo/RbkhgH
XxkrCLrtxTgceLRw2cw5LyCDfzKkNpQaU7yi7BCNh6u4IT8V2v5yZh9zxddus7ZAD+YxKFlWf4P2
eETQPbKRlfo3mzNVVwM5FYLwTeaFre1C1MIjT7XTJjsIZiZXlJzTNdAeYOuit+XSzj2P7AvPxJ08
daratGrNUydUgm3TWLwUqJeQ9Jsa6cp9y4qDM2Qb4otjCXW2VdEbeysvDm3G/lw+OnMLO7FFbWOm
OA+ZDnXDfnqjGZSM/5GdFTSFekwEsRcGOmPz3IlJGscsQhdvrENH0yvDMe5ttz9W1uvlUcwZgKks
mmApQJuxpUN3MNkZhOC2AU8hsOwOvF2rukB6VeU5ejDq3P6O4lZyBf1LhHFRqL67/BveBW++WMqp
almadw1Uyev05I8KUiioX61uiiY+J7ogFPYUMdzOacnwvtvnBN3/3h5NjJ7LgsF69oc3t/M3stxF
/biT5XWEvs2ye8jAjdLOz1Emgdeyc/8mFN7OPZ0DO6dEUSbm/Dz/4apbH/+Kvy02ZL33pn41nvOW
+ejVNISnoGOnJzey7zoTjd1lv2+9Ypv69yXQSEIUa55tfW6sq85as9ICEXZb2k6Q2GoFIOYKgKhe
oTQ9WSNgE/hQFOzdUAHsJbqn1C+R6gc7aSmjPLsHJl5Y7boUVGQzQdNGuVL9b0wfxO78VG7wsyDc
cUA29KpLzMOibzn32nHOu/3jFBU14mEdheM3ILjJ3POiDoVeQQ286/q1y9P1WPdrD6o5iVq52S90
yKK1b53nxaYQh956xlI71VLa/j1S99WSTe1nZiHZ6ndwFJsyyMUBG4xEt3jmnf8iNGoEfpHkFvuS
Vt+7VgSeatCVlCJxzlcpRAOk/b0zxqCM2GosfgLGG1Tp98JHLwzu0iz/g9x8qfjWFn5Akt95Buqt
3CSi2qn0pfTXjf2d2dA4L16S8oH6yMVXN/gw9vdYnB02ePhrCwlabo0bMFZXuiIrRhEIyFdW4ex8
YEEjeHkkEyBkdPvSXA8+NPrcVZoDQiq2CtQ9EBsAeL3FyM5HgNrHyPjTd4ghJBth83Xn6OuIywOO
QTscMh7tlH6JM/+GxsVObrESllohzLwaoW+a9FsLOjqXz/9c+HSq28aKpDBMB/vP4XLXyhV4rCtV
sSAnw9pBvZFJEMh5NbgNafctNsqYg0yL2gPb+ulEt/jBOflVoYCdxEv32VykayrzVg+VzMuaFrdA
WaCqxfiDvNib17DHNuqfkYXOg8Kxd9Azuo2S9pRAvdgqjD0Z7G2t2iDW1SZn/sLDYcZXetfc/3BW
BCDoiNvaKjQqe+OBnNZl431c5SeXFysrQ0+WdBcc7LlPTS6bAUjaChgZFbqc/I5UBZZbe8VzdtdL
+Yzez/tFqZKZa20qCYeqAzMfIRaA5ma6b/PkhpDxNxvMf7udp+ptAjdYZxJLoYhT7VNtfLeI/zSQ
FEIl9KqN2vvLW3dmn1j+xAsQWomoBdc6tJtkHQkzdBEmi5m76UV17L34h5E7ayMVMoDAOnr9rXXM
6E4UBajcyVF0aIXulx7TX3tE1lTBXfgUYKG+rkPHMo5osN5JOS7lNM8b4G/7aE2jGXGMtGnlyjpk
UcZWLqtWpBVPg1GdCR/Zm0rYHiIGHi5h75nY+UJ4YKbU8i/uPQFV0tCQiA8r5T6L4eDaPOjluiqu
UiST0LCN1o7WRo7Evh9YUW+8lO70ubhr6W78+kBYU8V31vuoRJJ+jqYdaKjStH0zaHqKyuY3EySM
o3HjkLfLe+l82341xdNbmIxMMwbxmRLNY4YTHXC3XBsp2SwOZu4Lk0t3iOrSBkElDR1TkqCJq/Nb
EyoXtgmk38JLYO4bk4t0HBGDMm2OPiiTG0EJpbmxNp/zzD4ttoh/HXawpgGOqupAyEl6TBQbT+n4
PXFXke/usP1XhktvoUPx3CYLfcIzvpE1jXEMji1Y1OJjNE7RGjJCxWAo4cw134GUBeq73ylhH2tV
HAtuPVjVUuXI3DxODAsVssgoNdG/lMY/qTPuK4SePdHubU0X7t054+VNrD1wxhnv9Ai5ozjK/vCi
ZzuTJOMmLv6HsytZjhRnt09EhBglbYEcncZDle1ybYiamkGIUQzi6e/Juhs3v0kietXRtTCJkD59
wxlQRBaDsTO7/GfOY6C9Jt4FsbLZVRv2wcu/D8xCiTBRyydxYl3SSm/RVNb4mcvmCFOWsJLSA+Ui
5jun6vM9fJ6R17SQqrUUcpgatdbonVR3sOr4BT7156yqgWnoBQ3hL+MY5VeXpq7fOxPxRzr9adVv
ZhkIFzIL7NwGjyk7ImsQ/FGimXn79K5symUjpU3nUkNlEawBrz05Blj+INPBvSWghnq3eX2WkBrW
W4ypld2xbJ+0KoFCLJKUqJZxeYJ1ZRNQHjv3FcsuDp3fbr/T53e0uWydQMAZCz/GVYQYPF9yj+Qn
e7Sqs1MW/e/bj1jp0JrL/kgF1rYE/R4iJ2OP5gWHwnziE8rDHmI8bXlXt/ndIEpk/N4RyJUvNjGO
Mt4n7KtUQyDyPXPuFGvfN37OtUn6SRBe9lEGErumhphsFOsXJc1Lb1f3Qw1XZfVDdOmBMespm6dd
BRJpW8/fFB0ukMK7/fCVu2bZRKG5OfZV4kLFBmQT2EBcS9yjdOI7DhIQr9QLhJ22kABrz7L+XX95
1BgAcazwrMrooK2b2MHc57ApTc+Y94dx5RxBas181UFMHkbT73M1P9RwXg8cV9hBp9QB2rgXTZIv
s9t/B91ji7n5eV/FXIrdQx7Fg1CWklHLbX8yh3fN50c+gdgFp8yHTbL9ygzZXPZVirxMrJiKMtLa
3JEye3fdZlfJMuwpucSeCojTB6Yaw2QOb3/flTdbtlr6lMqa1GUZ2cQ62JQov3bpWTf9PoGk4n+9
5ZfdFOgZllpSS0Zc833KeegiKYIHO0xY5+PtN1kJP86iwZFR0Wtg+WTkoWdh5fZbEqvQbNvEn7fA
PSv4fwiE/3uHdlAosKw0KaMR/m6zDMoith8T4fR/7KFqdlPs7EnXZwHaq03gdG0caBN2sDAj3bfm
1QOz2RHUZ37G7EfdgGg5eoVxkQ1J8FUPQ0zCatwCeqytxyKxQtuk79g0ZFFj1l8n6FyDankWlfjP
VDFnkVbZcBPOoTNg3Csq4Np31W6GR5BpxMBYNDrxhTUDqINM2N6gca0EiGVNLkRplZ4zGfcF6uDA
kuxxsOrZB098N+TQ0y2rc98PGydj5aJZVttFCRsVp/JEJBVjYYtkClN+F/jy0+39upbp/E8Jbc5T
lmaZiEhe7ykvgJ9Lkn1SADPiPJHxwah/VvJ1bPNLhxXtrQ5UUn2H/vmbMtUvWyVPt3/I2osuMi4G
VeJWtiyPutT8PhqwTPeAUrGzeqtOW7m//qeshsuCqJJEQGmdHRIIqPZ21vngyx7sVgRqYOGgobft
fB+mL16zKy26N2u1v/12f+VnP7k9l1V3wau0aQobBQbMIsBaCEseZRBe7rPvZWLiv2iN5zHZlxIm
POiQ6ybdu2qGW2D/gsFEDzFD31aKnDCzvdrLp/zqaGL7SNbm/mtcsZfbP3Rlc/+NOR86KgbJST56
rIjargwqRqOEo5r0lBk6ND+pyvDlVj208sWXIu9umjaQ18DO44Q5vldW34qan/p4Y0OtXWNLiVRr
Ro+yM0sRFQq0FJiqDUVAGf3umXb+qqtUXUZv+Aobd+LXVKtw6u1id3sVV6LeUjkVbIuxLhotojyd
H7O8oCGShNc49twALnXZ4fZTVm7NpVJqPZlaS2fEU+wOnOImiYOKs+JkacgySrTN6y2durUnXc/U
h11hU0AtB9ojCtXxvQlWXUML+EwWd+5UPLtD/uP2C61UCkt11NFEdSyhiB91pNkZ9GWGkYR2+jAB
7gl21y+5cTVd2+igXO+Hz07koowscjlawNOLqJtouhu6qg9kDlDT7VdZGWSbS63TdmKdGqw2jyY5
eQTSixPzgnS0ni1vojD/9cwj+sosmHNNAjEaUD4vsrtGUQDvmZV5j8yzOxduRfDL0rOCE7orm8PU
9/FGortiUmQuBRtLGMNQMvFrjesy8ArYcKBy2KdeAaYpLXofVnQ8oKT7qWYynkrdTL4hNASo9SEu
oSyVDCh/deGFBpxuvDiFPifoDOPogCY19O4T2vEe0g4T/vA1Lf8biMNc8o8gRFJ6Oseudy1+rmlb
PsRx40Q1XDMAG71nbiHvlKc3vuPKSV5qyJJGKSE9lUdoyurANlBhK2P4ASqOhmhnuXE5rUXd679/
OF+l1AVn8YzN4ni/ZK1HtKAOqRI7R2JOUdf+mBibAlTXDf7Jxv87m/vwMAHbF0lAjo6c4lDD4AZY
ld8AdVwau7lTNnmI32j5SLrqItMtBOFayrrUkh0GqDe4ZVNERtNYHNLK6uKZRmAYHttXhr5Ubn/o
PB52aPtWLvtjq5crqaw7m9UIxAX1Dga1T1zGlt9SuOSkWWJDJxLIIC3a9p6X7vPtc7sS6ZYitFlm
x5xWuYxGNvzjtUTdF2P2OI1emMN88KqCvYXzWIk/fzOFD59B1y13SYzPIJL4G0/4hUPUa2NYsXK1
LlVnJQSORrCYrn97+OOQ9Ji25At0jzcunrXtusjVuLaaqprRj51qGPphFGvC35UAGQJuTuXr3tjN
g3i8/UFWlunvmPTDMsHXL9O2wLMcKgGjhh5S2Tob980KvNZc6hXAEBHGxdMgo1pBCVKPw3c08SFU
m0kYvsiHsjH2MMiEMdzgG3V3qEgmwyFxAKPoHAwu6XdSJVvt1Gt/4ZNjudRpLeO01x4lMsKAs6Q/
RA5DyBYOQMA2d+Mdmg37BphmzN4Ok0guxK6fbi/wysf8Wxh8WOBxTvVUliP6HYjihWPcJ7M8lVV/
LR3LgDZxIOjX24/6m3p99o7X/frhWWXmZraaHRkxa1Y2RBArIKrKE61o/jp6GbghvbmrCgfP1Kk4
mbPOfTl2L63bA48wCyQe5lgHqoVdGU0gZJwWF7tq4ZpM2VOOe9xPTKYc3zGGS2e6RdCkRrrD9rFB
be/t5nHmifFaiVyFHSoAKEVMv6dUFRdh52BipdMvWzcAOcHOLCQFfHBuv/eattGSS+y6UF7miRKR
kdOnUdm/StZe2iHG2CuPhiQ5kpb7JY2/gSoYTW3z5b+2PMj1Xvuw4oNTWVbHcFsWfRrWLTlD3mhn
uBWQ0+nG5bXWqFyqSCgyg/fsoDuX5u3vnLJ/WsIeqy75KgYHdoYiQOGorBp0B+0747k9225xl9jt
S8mxGsX0OMTlD9oVG83CtdHYXyTYh3cupEVp2eJUS4/4nf0VTo933BVhTn9UNtt5JYS6nq54YzjK
+LEggaqL07g5F7lGwc82+aKByK0kk0Nj4EDF03s+IGCZ/OuIGwSEcoAHC59dO/geQA2bYmergWyR
zIL87tk98v2oaLJDgzZx3++tku05xsiKNHczd452QeoAqvEw0nIOqisPxTCGYMPsyrTZ2Ogrt+ff
UuzDypeeWw1aZXj1nnwbGvGtdE3gieYsMA2YZiVO/3L7RK1ccEsVAoNbmFrnaNLqrjW+JKmThWnn
thh41T9vP2El8VvKDzQY4ximwibKlbUflPHTyzuYv5LpFyD+/+0R1yvvw2rp1Cng1uGIaLZ/8Qqs
cjt5BxzzdfPwrzV3lqT2xhQNbagrIsfKdnHrQR1A3ysx+hZMmef+l5UguWpP1iPN01092m+d0+9L
j34x4VJp0t3t91ybFC6lP1Br5ywHXA+6ovWXfujuJkB/pmZ+ry30Xpl5b03TnhjNV4eLbc2ZtT2y
OBOx7GhqDZbAwKKXwQyAwSDz966gG5nJysVJFlmQibty6nqKt0qkr9gvlZkXCAP6Xaqx1tn3TUDI
yvqRJVUeWqyWamoOXUiCWzmhp9qzjsCSRqyAmk7H7PuEFQfTomfT+L0dyK4L9b+BDByPf+/PxIII
GvrIAvzD4b3mLr1HPlyG4OG2O5kN3bPboW7kGSjuDANSsxdfHYdvRfFrb+Gzp19jzIfTMYxJm2Vt
JyLhMb+jb9e2Ax156PA3+LcdZAV9M0SVO5ri2rcdmA1M0t13Wzinz0MZWVLVx2GurUyiPUBSd5dY
3V3eyZ1hJY/S8EJabsSxzzseZMk9p4gBWZOhRzUnw76tq4vCIWW18exCs8qxDFxVyrtz3Gbrrl77
pouYkxesb/pr10NOUzBC6+Bgy99pO78PIi2h/sqfmVcd27husaVLcIwMtP5uh4HPzwtZEtRb0OSA
UUSHt21o6HXpvUv7MGvBNzEf0PQNN8Pe2qIuLmAbOq+g4KHXKoR+abrpsUqCcgIznLMcr1WaZ2GZ
h81zsva4RZyBS4KRQtMojyxTQT0urvCMgu8aEBjaGq5gQoEeNI7TzmjijW2z0tskS/a5bHgB3+vp
mtbxMGmscM4aaCdX56tmobAqn4nkwMb4NGyNYD+PpmSpO8ScbiJ9NaB93hZXE216mKn53YNs8O3d
sbKKS8a6B2eG0ekJ0DGyFPuuBsetyv94GshKC2orBal8lUMoGx2CjSp2LawuuenNlUHdc1sg4xYP
syu63cjy0HDny3WsXDe8wncrIT/S/6C2ugi2idD/PEUkS7Y57QfIxCZ4ckuTY5b15TuG+BpNSKJC
Bm60n9he4cN/q/Wttmt9ymdrY50/z2sw5/t3WB3LrDK8AZmTqvkfNCh3mcPPjA+/N0FIK80eNO//
/QgvaV3X9VIAdPpRBFk9ZqeeHlxY2lYENmF93wyBNCt6sCb6kI7UT2BethtLvYOqxBN1VBU0YnAv
ahoCTE1pCdfiPYrQ1gAymCXe0+0dt/r9rzfPhxumcnTWOjmaUmZRFb45oY4sDXTc0qKB+5eAOuc+
d09p4iT7GvWEn1sUBmu3H75yvbBljFKWm2s43GEuCqob996ZMB6y0nu05+nnpv3Q2qFdhCZXjxCA
syH1zBNCH+LBY49dXxT7NrW22olrL7LIgjgsSRoANeF3IM6e3RJfZ0BAQgdjgKZ4AE25b7cXbOX2
WBLbW+hXOiWsAgF+iHcNrQH6bi+D4j/jnp08ZCSbXYqVE7JksmNs5HaiQSOkctF/jNsgAdjZE/px
84Jae5frWn7YeKztuWclnnGfWcMX2CZPIFkYl0keMhBW4+4L4NUbe3ztSYvyn3VjY9AiNu77zu1P
rQQuP01sEpLRdZ8zGGVingIYS1InW7DQlf2wZKzTGXT1Ws9J5PbOvpfOz9akv4fWrPZNrsEk29gO
ax9pEWNkYgPiPSRZVDi7rtLPdae1TzHJ9fnWnH/tEYvwwMy2xjYQGcyZqG/27ZP2+n8SwALhkro1
WFt7xiIM1FMhVZFBExrK73MI7BCF96Dxh9MWPtTFSI+3D89KHFhisYHjYaNFSR4VANCaauoP0+y5
oSbpltXSWkayhFgn7ZDXdo12VgxqAgVQqpDlvemKBxT9YTw276mwd8Scos1TtPJSS+C1bOCk0Vgd
8q4iPdC6GHxier6s5JY790r5TJZM8lTXwDZXKIDyajzNsvGgSHaFLbrneCYhBZ6dtnhRpgMAwg5Y
ZPyE2fpxFbf326rdu4kBRMrW4GtlrywB12k99W4CyaOIpbE/ZwOoWUkChZzK3fVbVc/aM67//iEy
eSbsjh0oa8MZ00jKwGLaimoGcEbYqOuQ0GqMjv63K3DJQGe2HD3Ukvn1fTAASh+NTl5qqziAWAIy
wkYEXHujRaAokVIS3LR5VCYd4qziz81UfbOFeQemzu3TtRLylqjrEi5Ak7Ks/w8UujXuTM95lDl4
SNwLNhPwFS4QWeKtBwysDZ66WTQ7TeRkpl/CgXrAQDJjzSExT7K0f09ufow1yE1iqE5zr6pj6njD
Lm3vwJTyjO86ARA8bSDcP3gPaVXbG7Xd2llcJBq0hra9LlN8Sw8SdQUAELAU56hC+sPtNV57wCLN
0INO644ABwUhQECWpztToK4DcPj2n19hCZMltJq2ZG4ZQYsFynfZ2QQih5vgd3btzkrEntHGF3kT
72EjEtaoq2APDu5ddddOZKN1uhZsljBpgzo5VXktImpRAR0budc5uyvRq3W9bgeRwzdV1zwAyz31
B7N6a6vYrzM4SXYoOukvY0Cvm6E0u70ga0n8Ekc9sBkWVxqQj7mt9h4caRJNz3H6ZBUgWjU7d3p2
L9wwn6Zp9CeW7WtL7q1KHg0x3HWOdZa29Ilm/lA+5Sj5RzSlhVFvNYeu++qT5tASf221GXXzFr+O
uRCbc6C7kXknaJ4FVEadZaPPCUNpAsWAEoNbe+upKy2pJSK7HysAve28iCzg0mpofrR3XSqeHF0B
kVekUH0BQhtCFspPUVuehGnjuNFO/qTwiDmWleltYDfWSpclGBs6qO0kACyKigr+8Lx+ZDStA5l5
oTLpsYfutIv6SxQEvjsGNKlYfLq9L1bO4RKJbVpFNTSyQisSA0k7Hy59Zf3IIft6+8+vzG7IkrtO
BjEK1xUi0gliVWdU/1gOiJqwG9fFUO6SuECxyg+g/X2be+dPXfyBCLCCOqcFj57dxo9Y212LaMZt
qEhdtayixK1qf5h2VMb/QNr3XMX4tt4sj5ZyLpMB2B6UvXtpbp26lTkOhKP/ff9m6TiqgiLjmJzX
Qd3r5ggYBByZC3hCm4GVdU8zZLyveOzeKN7IZISTYf2CSvGrtIqX26+/0olZgrGTyQRf3OV51MAl
1B2dvVG4oXWVUm/YkzmXR7RKos2MY+XyXGKyR0eyZO7RFRygMdSllQW0Fzlm+QTlobTqMBaAd97t
F/sLmv0kaizB2URJ1wbRC/mcB1ZXnpB0p7XaA0wNxUGRphfttSqUWRxOTj35s47Ja9Wj81SBW++I
PipYfUF75tRb/9guONdV7IFELKADTHEX3SEovSSAXHxJDXAyrkIzk+M+SGruevCZE9hdnkZXkFNR
pHLH+NUaEji6K3cDe34/NZh787wSR2j8F36Sz/eqdI5qAKPdcaeL024d4tWFWKR51J5nXrQNOvu8
3Hfz0D+WDrimAh501Zz+bgsgHJqqCDimiaM9t2HicjdsgMV504N3tpNXc+5OKWHPsJX52isldxry
xPeJwatd7Y1H16XKB9wx6q/3AeOzj0R954n+S8XGb9zWx8z2Hrx5FEcm7AtAAHcENehRoMnuxCbk
MUiQevYTLre7tO+9feqo79CstzfC2AqViiwRmuk4aA0d7zxSfIoMOoBbXTax9yWuJH9rKtn6ydBO
l6rX7/Us7fsRkr+/Ciq6OIih6cNCmo1PGY5qHYiZqCOUfXFRq9h4TQYhUScUkPqJbevMdPPTjM3n
Bv53Puw31J+KVF9gSzFtvMpa5bUUDAAMrp3zqcgilQ+P5bS/3shAHOy5MoN8oN8BI9Z+KqYTXJ9v
H6SVnHoJubf6IZN9nSGndhH8EwE4YPoAxm64GRXWnnC9gT/UIf3oAJZeoQ7RuTwZ2ttTYO2gVXN0
6ZZi0lrgWZTeqHSmnrkGSh2nPqMhBhXGOSQl+Pwsgbweebq9VivYD7IE2LuFkaOylFnUV3ALBVP8
kE0A5s4MrkyaI3g7F8+9aAlRYw7J2EpqoJTRx7j9+JUGkLO4UGycwTmFiiZmzCNqER3wxIEji/3g
1PIZOhmbcNoVwCtZ4uspaOVT0vMsqvl8kBoYUcJ86lXB+GTz/BsgmhYcuhPAfQTShYSlP5BZ3vPW
6XzgrfbAbr5Z3laoX/m4S7g9cc2Rwo4ZtXLW7+GNEWUDuTN6+9zZbWCrjapnBflC/gfC3mdDyXvQ
huFjEWjvKr6Q5y/JANuIMj8jGu6vgUwTJ/WvWsmTOE7TLnW/Gdk/5nge5+HkuF5g0V+3P/ZaFbOE
vJe2ZsDcYvJVps9WnF3m0gZFMNmXXX7UQLI5zL2/1jNmZX0tY3JyTBYZ9ZaI7tqiL0rt0aqt1uh1
HnlD/9XV2bc8H+BcOLCvU2k+bwP7V9IzexEciqbJRdFg1XO3AYQUIOl5l/LywZrTV14ApUw4clNM
C65Tv1NtT28by3sNDZ/kD0t8OtXcGXN5BQMnT7qu37TlPlBsrt5IokrmX3PSPbVT9trO/R9YijyU
NshVt5/9N1x89uxFTprP3gg8tQFsfPvDZCD6ez0ktmFMKj0vqjNFgVSElbaH0jhBwiBjh/ngIKK5
kt470tpZ7KfZxbAnkbup6E0QS+BmafR12NH4bA0GKhWI/hzwjCEajd4HC0wqQLhjZAIvfBKY2AB+
15lVFHvkp2MNSAn7kwCxxa892h6r2i18gNwhI50OwRA/337vlXpjCaMfGdwqVW82UQMtVN+O2dnk
4sdmD/G6NT9Z1SW826PgeNscxsK2hq4ogcEqlrjayjdX/vg1Jn+4xAgEo9KmnJrIy90OGtHuiRrV
xl5cSdKXIO55AKLQUhreqmb3A27zdykMTpt0PsD2x/K7nHx1MF0XgEdtbMC1By5SRknhWTdSmLkC
2oYWE9+ZUJ5NSZgm+gSfjBC2dvtNvu9KJFmisPtYySEe4iai1egFENmqA5yvMKMe7Fav29SWU7wR
xP+Gjc/2wCJsWUXhEGuG+6whufwhyu4fJfVOW2O7hyEycm9Ri7Pr4ISQCQhtyN7/aspM71Vm50ED
YNU0EY15oeyPA+eQuGlmkFfiP1rAowNSuHHAXEIvAhLME8X/2HDLLidhH13tPZekBXolq17KseQB
L/q48wF99fbx1Jlh1ldfbp+jFb16soSEo2kdx25XNVEr3ANqFNDG2yMtvWiW/Ehb0fsGhVkAWjtp
5+05gYQyJhK9m/qV94OYX2qi8LZz9lq0ViCYM+3iUvwS/zGlXPLOurR1THiT1+AyaVTc3+HfdpUF
2GQYr+RBS7KLyNx8MMuhjizXhpGgo86eHAFvEe1RQILMbNAz3WIWrfXO/nZwPxx8TNmGYpp0DSVo
caLNHMaiegN5G2M3ubPa4UjAfUjHLARBLSwmtBWB+oGtRRir+VDz9I+dmkEMj+JkyqHk8pMxKKKh
xBRfb2+GtV7jElQ/VkmsiUiaKJnS7xMsAUr1Lql7L0bgpDO2M43k0EAWwoa1VJs81uzc/6p0BqA/
E8F/LSOW6HsPyuSyiuHG3WXZPTNeHbM+IgF/26wiVsLIElKfQItg6DxcHnx6FOMl7Rx0566eziSw
na0R3lov7u8if/jaJa8Rg2u4d5MiucCZ/QFwhte8zf9MyXB0TfWVSbWrahBoq/EHCMkb39D6/Hb5
20L68NiiFdkEnixeLr+2IrPvLPZgBlf+uXZiKZ9+gxkIBnRzYEhHa3QKgWP7j49eREwxebDs63kT
md0IhdtXqyL7lADQzxra7xIcJsjjlcgWOtjg2Nm+wQDVAHX09uOvT/kkXi/h3bY9SHAWijZyXL7r
PXFXVOXv23/aWvvb18X+sKipO6nWSJI2AoDaPM1dVhx1nIC4/oxCxmnsOOjn70yfea8H32mLY96M
d2iUv4LLS/wKciy7ZpIdKPmVF0COJw/ahj03on/iJExgKVPaqbfvxv/Yq/u7Jz/8XlMbJvZ4AtIA
F2GcvQkvjPvupZDV5Nem3lmi/rGJQ/1bNH628oti0h1mqL1TVgFlrvQ3DRaX8FMZ57ue0+yuIuw9
VukUsMFs/dpQc+FXVnlvS+d+UN3o17UzgJRKvkhKrxSTJhxtXt4ZAED5ecumZ69UfVBn1NrZZmUG
wozlQRS5/qpa/dDXcNBhMe6EjD7beVsElajnoONcXDA3B3hR1H3YdjU7ZJBGObTjyPaSWfCFqfOj
I5IXoidIxN/eKWunfmlHBm94iMDAHw6WscnRsilo5cMzb+0XC3d2ym3A4/ST2x+NhoScbT52ZYMu
Ed3M7RPHICXuyc54YBDMsD3op+3q5Ff1PCZiR6B3r50JRkkC3YUJsoB16mcq3xiBrFyjSyQ3rzOg
cr2qjoZ4PhrJENX61OT8EGvx3NnNr7xtDxsLvBLflmaOWlNPxRJ2zM5ovAyzCUcQCc+X+VpGQ/KE
SQhFQrEit+EFDR6JQltWm+bj7aevZLtLbHeXzYY9pfBd16AZ+NC+fsQcFZnQJZGIbTGTfsfLt/a/
9fAoXyK8PcduVSFhQEzJP65tP9iFfS7t5OwodEw7ceflxWtbF/6m2fVKg21JoOgEODKuLmpAyPvX
XrNn6cJIwDN2EBS4vYR/a6hPosWSQWHXGOXIWuIRsgqqHlJkOYbWcSseHd6kF8aiLobHm1HsAKJ/
8OLncoTxWOfADwXHf69RvPutZR3Kwnkuq/qMq8xS6sJg7OSKEb33MvELwe/L+qktadCl8ncvvR9I
k7asRlaKzyVtK1ND7pgtklJdxN/ga3wfE/NXqrbcate+waKk6kGXGXqvh3Jgi964k37D9flg9wRy
rhuN2pUEaMmVtgdmq6rFcZ2t19wrfpddf9B9+7Mp3GAzy/pblf3Ph8bmXdS5zjCaPRnhBG9kHTsa
hFmRGxfS79P0Z5HE9SUrgXEL0CoIWkd2z7w0rENdUDb7KcB2e4h2pmgiyOIwxvhVwsrPbaK+GZXp
+g41rG+lzuwzhRftEVVWE1p4QlBR6oWeYlvUpU8/Bl7iuoQfblLHxlK5ObzNO04e06R48OCwi0Ja
QxMnvH0iPm8X4hmLD06GujW8qkQLJclTQFt5DtX113w+td38s5/hRausGlXmDDHOhrxnHHecGh6S
0b7YDYF7W3HqIQgMS9rGh3iA3rjLPg3qlC/RyMw2JkxnJhkNkIMetPdWDjpKRCN8Y7CeoS0Slsam
B/raOl/P2od1rgc0sVTVVVFK6O/JUF/Sbocc6QCNuL0Wsw6I5cfppUn+1HCAhBPluTX3qr2fp9p3
pPh++1Os/Yrr9frhV5hw/01qCZU4+Ac9CReeSCWslOE0c9w0O1x7xKJLCdc/DqNcsCItp7obG+sh
n9I3IH0nvy83ZgsrH44vslUSD51Vj6AMW3bZ+6154QCbGe30vWvleyWmoKft1t79NBZi7y76jyTR
GPxPoO5KVkCp1b0v00cyJbtMFWFlFHeiZpdmLL5Tt353a/qCKfm9Z6fok+KwAke3v/3hPs/Q8TsW
OSh3yzLFBpJRyfiZQ6nTn2ObQ1kfldXYQ4yCJrBDmuLmmEztKcFY0oep5+OEASuQ3OlRKTQ3kVga
gO9k9KAgnWzMceODLgbZ5DLPvnolzS4sMUKh0OWc55fbv/zTWIxTdk01Pmw52Bc6sDcBNxLH9x26
7oFZNiEmidHsJo6/iV5e2RNLHoXrabPDREtGNiDeg/NSd4+DKiOSjRgpQ71vdPnb7Rf6PAXGGy1C
5lCx2WuzHogb3IuhYPx5Srjfj7AYIP9UeXxmcX+Uc3E2unI3e+XPjeeubMUlhSGFuVgzgLsbSTc5
zHUV9onJQ27YEClysgc2Q/i5L02oXg/GBU2l48SU5acEvszeWOzVpN9dAyLaGz/n01wRy7CIJXnR
Utq6EMK96pCi7t/NlQ6RGtbqTNMmhIDWlQTsynmfZb8mezyWXbZXsIbDpF9OY5A36oDO6War63MM
DX7QIvKMLlzpDbMtojFmNXz06ndoyIDMMKX7qsn+eFUW+1ZhNjuFQwNvcGlBbq96g0ioAIRsi0C7
+jMW0SmdvUpLAYqDAvnDhkXKuce8D6WQ1hkcxJLDlfSOcDuY/ni5KkxtptN/MXOfZCRLN75snmZi
eFOBxA3ZopfB9lNQwo5Dp/qT2yruq2T6Y9e8k4FTGA5ErWjn93naHWXTZ5eWWt5+Aq/qELc5CyCR
mD7aXu+Euico5VWH0W0em0e4GHr7Cl5s+xg4KAuyELC1Ci09j0AqxfZ+5DUsyjkk9fysUc4RhBi0
7BUs7HbOrF9So5T7Ft6wDjTjq3oKbM4RivpphJx5UtTWV5FBXy6YAHAaQlTaxr0Vz9AtgD/jjpCu
hkgb5LwPGEnVjT+mM2U+S93ilHm1WWKdGy/+5vSm/OIACwpB/Cy1XpnV6Ud0860TZTaY4oTWj1PO
yw1ZpZVrb+lSnUBhS0EZI74XSf1olP2d4WY7x7sqOKFau33kVmLckguSUiImwE2Ne14o88Ia2ewn
hvkyJc6+syrtN6LpA5Zzb+v2u94un2yoJSckh+E5wTATmn/Ey2D4MQXDVPzCb3jks3FXOc5edORd
Os7z5mhqZSHpIro6c4sNUOAlIbzG0cjxFBIHFFACpPSQWV688cFW7qWlhWE6o87laQqKiCne4Bl1
YWONaV65cxR73h4Or32zRd6HrvIwilTzezLDJVHk957rnVrKzoM7wYjEwhUOYdnb+2Nt6RYR2epN
nM7C4vepp/3SGptQJxSawwAs/R9n17Ekqa5Ev4gIhBFiC5TpqqLNtJnp2SjGXbwQ3nz9O8yqR68o
Inp7TauQSaUyjwkYcTd24drEKWEWrqsGY0RjoWZDj1did4squTMRTWIePyL6bLXe1gZSAqkJ7gnp
nJ6FVqRHNJB2NF6miOb/yZ4TH07Icl9z+AHenryV21XlirRCi7WCpm6Y1+aAoBhLSFZApayyPGk1
UJC/PczaflDyuGw2aVbFdXw/ttVZuO0pMWaPJemrBb9BNgMUkudbp3eZqCunV2WKlEU1FzrBWGyc
9jOL9jyHKbSZab9YDo97nXqGS+4i1iLG6mdgaw+bGg9rSZLKIRm7GYJvfRlDoAzFD3ibF1HmpToq
tsRF5Q6S4qIYobsDJ7hYQza7Wa1dOQQqXYSKKIdqmBUBBYweXv8FtlM+5BY2//5K2kOXcT/ksxMV
ZJwaGt1L8mZ1RgDZg8yL6PiycGH0nD925gAx6s3H80oIVukiUekWlZXnWjgCUM3KXgYCZTijRJqb
yAMiyS7FvwncKHYvSc+qjRLKdUiu4/6fOeFA48xiXXRvdtM3R//Tm2ZozQIVyHY4jPhqvLKYn5l9
G9QZcyCrMf6imgGNC9g08Sac83njyCzh69o2VgJOltE8MjoR3Rdpo8OKSqMo4sD24faBvA5Uw4cu
p+fDgpb9GBtSZxpMpic85eSeQj/eafZcu7M7DJPjCVXMw0PFtPsUGPvNPuDaTlKelk6bWBWoBrjp
kjtuj/6U5b9Mi7+Y3VO3CEDuN6WTV2KbKuuPAqs7ZMSAVnBdA9gNZBSU4s9jPL7dnsPrXXbHVWkk
DBpPcCZwtTCGRVg+3hHgw4dKf4y04b6n4BDr7XdOg6mCcB252Ibu5wO0xEcwPcoBIOPcBUMTou+n
5lm3T/AxRWGCPt7+cdeBovhxSyj+sMCZGckUXshaiBLBN4j9Q/EU4kRFdkqrZAwKHZL8Gs1lAN3o
d9vI7f3tcVeuL5VJYtedyW1srvvY7YOm8Nh0kA5b2Cr9ywwDqdujrD03VEqIVVTwgzYGDIOY0zP5
akTlPmqBq3ZOdlcAVWDI0m+7Droa7SOo5xMQ4EBrTBpUTKcfG79iOYtXzqhKEWnNyIzjKYpBSpSp
l06x707iHFfZT5LAbCoqHntn/kETzfCyofbbjJxaiA5s1vVXrlWVGOKaBTxNB5ncR9XP1v49JT9j
sYfjWtBZd4k43v7K6wAH7CQlEjEZpaJMMIpp/rFE42lxhvbb81zrx1y392LxP2/MPWRMg/E3vKEe
SNneA1Bw1iNDBDDMeWgHYnhu1xw1ooXQourJZYYewu3ftxJQVBKJRrokrgnIwWY0HvsSikeZb8fv
rv5S2YU3D1D3yzY2t7E24Urwkr1TEEhZYsHbQcA+b2HAZz9YlKG2k7dgUOY/iHixoB7qQePpVWZt
5C+64c2Mp38Dw/sUPjPZMD1oGcAetEpfWlkEeu+SY2VDxxfSDPKM6kIw1DOsvXp0oYgOdHqE7ojh
DFvEz7XPUNIxjWDTVBaL74e5xANXeze1+STs6L9WQgWmIuNhM9yvnVSVYKJXwA5oGYkWqvCx4XiI
ptSXeHHIDuLWqTO8uabtayEWqchKOJrEv1sN3ICtztTKPapSTtwOzicDwfhATOCMivndjDcFdlbS
FJVjkg6FNmZWHd1HlPyXDXBut3cxTns1iGBMJuELMF2LGEqOW83DlUtNtQOALThsjUckKHNdvMGh
7HXgUes3oDDePk1LQnclpKn8AkZEPRR6H8FUyAUFKVqwHfA+1E6AbW8c2OvgccdVGQV2JCoawTbj
HkXFsO/BbSZTvB+YfLIM+VAhdTW5CdMd57+mGV+qBOCLPv+1XJtFI74Z45cuM4NuS5l85TCoCv8M
xUEK0CFSPnsMUt264zOAzLOZPDuVOBY1kC3duPHpa7OrZl2iat0UaPqQS+dC0mZvDPwwluTLdj1w
bUsqIcp1hxT8BuKGpQh6TYbRlP4oOtgrg9GUAWJhufZ5yMmznf68vWNW4q9KOiDA9MflgLc+KEs1
xH6zXVG0ezt1O7+eq9dyZgAqQGRzx/gWJmllyVRE29jGNtEHk4WmLTK/stnRrdx7KqCy2JBun8T6
YuDk3/6+6zh7x1W5DvMMWx5Tlngjk/RLV6bPUNJ4Ff1wbCfi7psa+jFUs859+gf62Ae0wUOzg6pL
9Hp7/JWPVdkN4A1kUzpLF9XALjDqXyyOLjkQMLHWHZyoBoK02+parA21JHUfckaAoQsOJhT2jhMF
sJJ1fyQV5Lzt6UukycPQ062yw1rqrHIXUleiN8pHN8SNF0o0AsvxJ0yR/el7nglvbGH0E5cB+qWA
z0In8FuROnfQOX6CQe6fMqchi7NfFTCzcKiIimQRLvtcgUylihnxaCR1S1FNAjFIq0SQV9D/AFnv
cYkGSWM+3V7VlTiuyvk7WMzcijU3jLrxS63p36J8XhoDt//62kIqKduo5dKMOob6m6WdXeAAKMvO
EoFUK8jjzJ3HTTzAyvWqsiRY5LJCk6gA86nQdy100A690MyNs7cSL00lmA3jBFpNPPMwxjMuS5Jn
nsSwe4H3FgwWN268tZVQkqE5zUUydhMPna7aL0Z9bHTgYIvNvvERa08xlXcwJQPQD/CoCWG3gYZ+
6yYefxtscmZ8eKpY/QRuauHrUzXB0HZLhX0tbP3NYT8c5sLI4CkmBxAFihrm7lz641gFCYpuhdMM
uzGO/zSOriEVLSxfm+r6bFn1f21m5F7afLJsqjIXJjuZpx4497BHtcT1UkLkPRzfyzONy4Lu5jyT
X4FRGMRGhr5WgVNhxjwtZj2vCwaV0eShMotd30pguIqDkxgSlc0iXPjrSd5Dpzjdbx6DvxSVK3mT
qnkPErnI+jQFK7aHfxg6Fvdu0uUwNJ4bX4ruEeXoc0etP/mc+ZHGfhhlnAUo27W7VOOeS+dTNMtd
E9V7Qn/klHE/zqDKDTV0VAxA8QfxhhB3NzhS20E3+q41ol0GX/DCaaF1nCMyu7b2Pjat3DgW1xFd
cJJczsuH/cMpgeW1NGGyoGvDIXKGb5Jl4uQOqLB6QhN3YMJaOwAEIMjQIkDCX6u/kCo5WiVqgpTq
tu9wWFQnA8zM9dj4ipcM0PggYicygMGuPINamwQRQLXHvsv7UwXAoQ+zwzToSDqdimiGKQAoSomn
x0l2gMPvVjl6JWVRoeLNOIPy3mQsjEoDPiMLpBo0WphaBv3AfXOMIBDthJtPkJVo/Bfd8GEmESKh
9+HgWs2zPR3YV8LlgSR43AF8vK9HO3AmupFgrpRfVOJHXGCS57xBMpbbkCZa6hGepp9cQxxNkm4E
tLVBlCy2p6ZRY5HdcCzYcblVxjI5Sm0Mklm89K5x96lLTGVx0NRozIZgmMaYTk5k7UyNHrDbAC0E
3z63d01KtpRS15ZIuQRYnZAuBjIpbFLYp9pA2J/n+rEdnD1w3+IATLfuw3ykyYKhnH4MDpg1Q2T5
sxjpS2+N1Lfl01hYIHxMzLfEljXpys9S2QZxUjVlnzMWElO7QAO39njX3XV99b5sncTtnjZrSWtn
QjnulsmLsURDN4QXgg91/W9o2j8vO6nQpidT40fX7cF72roU14Zb8okPZ6KwsjyhSwqfRNavTp/2
SUeOhA973BjwaC/TJbc9bMbnvyWxK/FZ5RF0sxMleYcsIkJl1jcX+4O+aMDEHmELpsMbjNWt7lEA
CaCzIwNK42+Z3SxiI6jqAADMweiwk2+tAwqAQx55I4NZ72ff1iDe5lj1Qy50HizVyNk+Q644AQe4
B5yu1I8Dd5nPWfK7tvPdFGOPzUJ6gBrsknJ+NixRehGHdmbdlu+uTfDknmTsQ74a7jOy2eVJchE2
Be5lbg80nnsPLAuE3EYcm4Y9tR1ABAYUYfCP4UKbGeJCSJH6usPebp/DleP+t4XwYalgxNABuZTS
0DHRpdMINHhk8wKAzbEHHbDpiy+3x1nb7Eqyl3VNNVsdBTEJ+MywyZnm54vRUEpiK4hjYLtcFCfu
INQXbRz766kfpGT+3YQl2raZSSqCEe0/6CV9sao42JQUvD5vTEXKGv2Q8ghKEHiCW4+udCPf6p5m
Uxp+DnKeN0dU7m7P3Fo352/m+WGJ0qYFBoTNRthNszhE0Vx/FSPI95FrJrvZ4nVgRIhLdueNlEE5
6MWCd5jHZLexRVbydBVg7hhZ0hrcMMKplX8GvC+gjHDRzOxl80Wz1plTAebRbCOZhQRFaPT13pki
fhhsGBoIDw4qqX4ouimgNXJ2AWHCYDLhSgWcu97zBytne+jBb2Ejr6+qq8LE25nHQsaJEeaScGgW
Gfc5r7+lzXuPBo4nXGFuLeryWLsSslQ3D2MUkP5JOAkb6femHzWZ13MJHyWZvHAuICEDbian+7kv
IdTi7KcxB88x36S6rTztVDy57KBT01uxEep2t5sE/4a3OuxZOSirhp+6FjjoEdQsksSbavc0N8V3
StF+aC1fhxzY7Z29trGUayLnUAxOLWmEAmQeFHoeMeH7AiRudNSGrWbo2iDLAnw4PXVSMhfpGAlt
AwYyVlIYz2U6pLu2c+wztHL6jeRsbUKVvKk2GK2jDBOa6Dpyf3iR5HG8Vaa6HstclUED69ySWCAn
AnJjPZK6PVsZ/cogbf25hVASJFG5iTtZNUJlDqOdtn2JpuQ/dPvO9rBReVnpFDAVlN8xvRlhZGWH
VYQdj9zPt4rkUCO/dDK2t+LpqNV65g2u+Tbri2pQ7ksIFwA1vsvzjZzz+lYAQPvfrQA0G5n6ubXD
XtSnYrR9mkkoqvX3iJm3J/J6/GCqCUCWzS1UQidIc2TylSJTrPv5btDQI7BY8WS7w8aXrNwJzFWO
TgmvG7wLCzscelbnKGFZ7T6FoJvPaPUTT7numWkL5yBrZy/tnF+yK7O9xYvJ9YgAR+Nzn6ucrRyV
aHvUcywq1G6hGxnqeDoiVelC2sFr24o3Kl7XWc4OU+Hxk+jrkmQCA5m6n9TVf3VrXzQH7x+WNs/m
nP+uU/dJi3IQBie/hsyU11QpnF/LkDj9ua/jL0Sjx9tfff0wMhU/DxSaI4F3MkLaA/5KEu0PmekB
Cjy3//z15JmpsPiyHRKdR8IM61ncCQqIezGeB/klrn5Rh/yO+yncRCZeD1pMRbKb9cwKfais0MRD
3oMb3ImK+fH2d6ycBRW+3vfGjEpJaaG0lz/Vbbsb7fFNt+SO292vTcXWtZOgQtdt1kqYRPRWODlQ
+BPQal2YhpQDCk2cMWADEJd6Nu3soQ6YSR6h8Cjh8Gy/3f7KldVSGTfUBYQYsrpO6FbOfiwXozJo
t8So91ZAZ3tcUljrte8zxOk39sf1TJqpmHl3AIlIBxcjzCr6pab2u8HdH2jifYH0futZnJ6Wptrt
r1vZ6iognsF8y4i12glFWkjPpt2DpddvKfQjbv/9leopUwHuo+aiYAjRw7Bx3KAG7J9r1s5B8ODG
HNQpjjFBg2veU0IOt4dcuQRUuX7qMogHMgIHHHt8Fk69yxEYiO4+ukWzcdmtzZry1oFfvDuPGYZg
E+8DOHp9XcqSaD10G8uy9g3KfT2nAMBwjgHo8p7mcXEWZucDZ2zDfHljjJWiJwq4/96Wg4nsME4p
1j4G4oRQujPormvGJzN3Cr8nvwtIyFZwiSzzgbyYiIj+YFVhZ7sXJuHu0yw23A36PQTSsealBiRh
R1vrvaiIt+CIgpbWP6ax0nc26WvQLYaXOq+DoTE9/DEPoKnbC75SNWYq4tvq4UkFlXkcmKYiPhWi
9QoZQ+mOwn9bIhqYTnYWDZrUA+q5eU3oQU/JlvvR3+rc/2f6TEV/F1KHb5/VoR4ZD81hIM2bgBwK
g9ywPXZeFuM2noisT7Cz0r0BNqpHCGn4uNv31KH6YR6776wd9+lgebZeBGUZn3rMU2SkcNpyewG1
k/J11rZwTysBTQXW5QYMRi3u0LBKOuPVTEAsQOv35LQEFdpJJvVdXMw/ugIWKjPAEVvbbaWjwVTw
OnXiFtQCg4VzN5CzBvJNNqPbHHUHuANchqzLvyaI9agPirPMDgOeYgw+vpMlNu6rtVik+h3kcJNH
p6hzQjNi9NiJb6TV3zTQMaAbups5IX5cjbUXs+xRcEk2ztnq9lRSOXMRAohpj5I0lOi7GoR4Z6x3
KC4gltsX0GePtWBACBmPdgICO+q+t8/Fyj3iKMlbWsZ1TR2Jyg/JDhlSVCLFGTLuX8pq/GNDgOCT
iCTmGP9GEjuJIcnqFGjspvqz04rey1j0cwKibnDMgwD22NvM8de+Som9XV8a0TRDAAdqTeZdowO6
m9nQV7NxLYdOFZmvZDZGbxqyKLg9jys5lGqXkOtJVBGYwIR6M3U7G5btdw2EKjb++tq5UBHvoMjN
hs10O6xHAmVCMJlnt4aeef/QAo6cu82DFsFuh1A4QmbPZjdb0LQTk5dE4u72B67tUBX4HtVC1j3s
u0OYcvgojOie0VmnmdFfEoUnXEbMz1P+k3XFuQZWsBflxsgr95wKfO81k1ZoYOLBNkABR88BEI+i
9sHWECnNwpk/Ocwy/IcSAfwX4M+WggibadoLLw3U9IxDElsnyFVvTOFyqK5cAirk3YZTAXTNR3Bt
8WgvBvfIebxnTQRYnPEyQqDCJwN9zxJ93w0HCmFRdtJscyuyrRwKFfheV20s+3K2w0SrUr/r6YFn
fC/y7ABHj7YUvsWaL7qWX3paHVpcLsTuvhMCKwdcAMkuGY3fUGrcNYW7savXLhkl9nTunKNWgmpw
OtCTm5hPcu722hJhO+uljovvljN92ywvriA7mYqHt/XOMNqsdMIxyp9JZLg76CYOnmaIKhwsCB3n
DsQPC7s/lyLxnf67bUVvowUywOjAxyvRBBw6BE3P7ti8l5Bq3BXCCeRkfLVd1vi8l7/IbP2XxXAx
783qm4bb/dQOLQjiNJI729S2bou1iVPCWxIRvUhTi4YchikwLzQhkz9CH7h4mKXcVZk+ocnaQpba
2bglVpQOmIqDzxYdIDZUmLvK9qZ76jywP8Jl6FyUgalXL6XxnSL9o6HZcsjVF9+c0QznfnxieTp7
bTJfrGZTM2flGKm4d3QHAMF3XSuMM/0VoeAUCbIDfAisH+1gztohFfQEo+iwmsbd7CTPVTfd442x
MRkrs6/i3y0YkBC70PBcJnblQVJ+3yUGDlD8ZyqTr2XZ9R6MZr3NsLFyblUgvGag2wuTDztser0J
wI6HuIbmVDs81HVfg+CSlVXnCWSd21FqbbjlPfMhDvI4ghMXxMVCA2klsuLGX/gjrV08z2N6MOV8
McnWy3JtKpfb9MNYQHVzApEOO9Sq8ejMS9hb2vRV9CXXDNxkw3+dEN9vf9daZqeC3OdqgdK5A8Sr
Cvd1Iu+YwmZgpxyYAI6yt2WAnmImr5tPjpV7S0Wtd7aNlg0tbajMaH/qNH3PMygElvP+s4UbW4kD
ncUrlkBk4xzrZgTQVAPB+QSqBC+3Z2zlBauaF0hT5HUq3PHMWuE8wFxdQ4c8NVBXcO3J2pJ2Xkss
VNFlMiPRRpUUWtJuDVORcdincXyGt+dD3KTwG0SmaA7RyZB2AKzAMYeE7e3vW6lNqbh1SqAvVTuW
cc7MMuRlttOG4Rjb7SuNre28d2UWVXQ6egs5nYQcz/oA2QBEjsz2MlOX/9WLrsHtL1nb2ypKXaM8
IaaVm3DPvXRiCHvTPRgiPgL4FsRddZCtiaWL7233yydHVNIlPRcRTThWLSPQ75VQtaH1ua/6l6TT
jlXkgArTozilPxBoot8e87pjksNU5Ho1Qw3DnXoD7u8thPvupt720WzxRiEPVf2lMKI60AyyyyDI
51kyHKY3MX63qfwt9d/jBHFpVMFB4pHykEN0xBuQoX+uoKQC3ssxY3DN4fRci+4+jpFX5F0U8MZG
mH66/fkrwVJFsafSME1RjsbZEe/zUtQk4t2Cfxl6v36dyDNg54/1tOFIsxK8/jpNfIjMqcsJ2vGZ
A7p//+IU1rueRiH8Mi8oa23hz9ZO/l9t7A+D6EULjFhh2+cakBuPRNl9bBdPjegD257udCt5S7Lp
3nRJ6yfmHIzVtLFaqyMrtTMHHTQZ2xE9Nye7Bsh8mEJIAIcglO8aC9lha/10ERCGYTqjILMx6kok
UFHmta2leeMQ8wxFj/dIJPvORAKhbT0v1v78cqF/mM22SPS6ot10Bs+7wlVaLk6KFNiULZem5Va+
8nxREd104BpzeTudnQ67kFvgjqNP3G1U6FZ2nArL1svR4tNUzOd+Nu7IBHmoMR/yg5Mlwhsq3t3d
PkUr6Y2Kyu7NJiczUqczYsG5EvR1SnQEDHFpOpjDkOprseVJsnK9qLL2qd7JWNiZeXbnPY9hOAaF
01F/KJ0BWfQWTXJt0ZWqCjJdLsySGudE8ingdHijwJCBhNZtdN3WBlByjBEUzLFAn+sciWifjYsO
SH7Kmb1xj6ytunIQGUiy5cRbiNwPo88n9svu7F+Z0d5xrdnsL5jXN66Kznb7yTIpM42zdIxjXpYn
1P89BrnBOiWoqMz7IbdOJhz0WNSdorjeC40sTdRmI5iu7AQVp+1OlcPQp6FnuHu/DC3f61h/y00j
EIUdoMU3MveVpVKR2EVnOvYMCsU5Gq2j3iODp5AO637fPjhrf1258PtCOlkkBudMYvMR5u/Pg91u
c/hW9oEKRRbJTOcucoxzg8KDWbG3ZiA+EMuvfRrc/v0r0UuF6MZOCT+FcsZJobL2yFBC6za3Phfa
VVBulJsz05rOOHdjfybtcOwgFDRrGzFrberVQw67mXycyvFsGzTZQ/a6OWux5EEyjt3x9uysDaEc
8wL+PBUE2xHbIZnkAmIeVQ88q7cK+2uTrxxzF6luD8j3DHHg/nfRuFBK30wjVk6XShXjRhFNA1K5
S9lUO1FadxkXbxC8Bz4zKkvf6Zxx44CtbFKVeaDDPgvGxxjJNZ2gZQ1uWUl/V04MOqO5/9RCqMD1
OaE5+HsTFGFS93mctEOMVtpmiFj7guWff8wRnGmGV0CDv94VKH217oNTDgD8ZHewNbj9AWu9+L/w
vg9jzHmX1bOJMUxhcD8vXhrYXVqxgEI+jNXgiUyPSZ58L/N3VrieAX4yFdXrxuAr1/tf5NGHwXmc
AUKmN8MlQkEmiEhYWYsf/U6ynzYyZ/1cTSEfJ89CF0XaMAroYG5iDd/IDN8H1h4N1o97WkGF+fYP
Wtucy5X04fdoqKcactKHCyx7gNvS+J1DZHFBI7V5ojwlwPtZcmPrrGW1f1fk42Am71wm4hF/vt0V
ifsk0UcCRhULfd/yDjo1fPqZaHKfzPoZfnRvt79xJXb8/TkfhrXqpszh94sF1wB2APPXLyfyE/4H
GynI2poqwaOvTJfLousvekdDPbtzre6ejzX13Cx66cQYxubXT32JCnItdJcwmbH+QpkI6qR+ELN7
gQDN5zaDCnBNTNabPNOmcw9jVdhrsUMD5tuO5uS1bOfXTEvjjSVZ2woqhhVYFLeMq8Y4F9CY7Q2f
gJGFhHpf0NGXerJ3KPvPaIxjWuZhGm2K+izXxZUnggpojYa6TGfU7s4QlsIB4xFE+ByPm/xcmgWU
zDUUZC325NSwcZ36U6PlGynWyuNYRbIyQeKZ9HyEdlucf3MoRH9Zy0pQf+AVDWsjGAJ6Th9rX1q4
Oz52ejuzTy7qcuV92P2pHWfAZY7ikqT2D5YCpuJSt79rm9Q+WKN1T9pyowCwcg5UrXgTNAECo1Jx
4Wg3NEbjeNCD5gGymm7XuiKHVsf4W9SbTcflfF1bTOPfL3O464p5SsqLO0FxCiJQotpZRVgvpgj5
t7b8ycfhWJQb77+VKKKiW/PJQncWrNaLrpchHt7GnTnL9CAj6GrcPt1rVTJVBd7SwX7Oy0heUpG8
pqK9I7r+GtdmAHA7tB3NJ61vwiFyHmk6bVSdl4v1/+cQ+rb/zqEc5qyz5CAvyBYSv2FG4BYQwyhA
7/ucXgT0Qf8dwoASaWpSJ7849eJk5BQeRZ1GNpvs1uvJm6Oidmmkz1UCiV5gLTvz2DV2kPPZ3bi0
rl+QkKn699fTEh6sZZfij3fFnypzv85zXXvmmCwqmf9BzbDeWv3rGwwqN/+OJHrLSKkdi4teibLz
bDPLfwBF9yMf9fl3y6OdNbXpTrdyeo4aeCA4GuyuI1cX8MJKn8qO+pYxORAVHmS3u70jr59o6GT8
+5PgqecavG2LC6DWYF/NB6LVQcWbANZc3yfK35mefQ7eDZGDf8fi04zCh+YWl4rU+6iJvhl2dUfm
0k9c8u3256xtdiVgxIaTTgSo5EtTca+UMNqFqXegF/rXzSjxtxx07UApDxUncwESIi3CLQq/OdRn
bb6f8tiHgUnvmjD3OhF+kYkNQmoIO1API0NLwicxIGrJYfkXOvxc4+ZtGL5CkCZvcg8nsY6HRVHX
BKmEdpGP/1KzbS8a7eV/gubsOSl/jPlbtVUu/pvOX/sMJafRO/S9qgSbcQb5FXpoVn5IQfCCSDuY
awxExD2M8jzDTA+9RQ4JqBHplHq1ALMIpdK6vlhbKnQrURG46n83Rg9HkYI6qIBp472O7pcjUVEf
/k5CYb9ZLq5sw/5C6bBx4v9S+698u4oJhs06c9Mxwz3Wtt0xksy+t0gxXGAeUwPhZN07JE4Cp4YI
tCFz8Ic5Xr12RebHenC6sE0btN5hKHOX8+yPrrEJkmBOe9fWSV4ETcb5yTWBHINSo3sYrJw3fgxI
w5mnXU92dt1ATCI1gAEszA7TaUGuNLaKKUhHYe0A2Zy2As71+xOe8P9ObOXACzvVy+bSx87escUF
5x2JUYNEb7pzgXkQdCGMNR5si28fwJUQp6IMDbiP9vk8NhfLJVkQiXLHaKnB3m2r974SrVV83jSK
Iqr7tLmQGMzIgb9T8Ubb+T6aGnJXR6jb3f6QFS4YvEv+nbvO5rF0AZa9LMKQUHe6qzT7Tq8lKsN4
yhgPeOTdQ3cG5yY7m2PJvdpOD3g34/2RUcdDE3uLn3Q9s4Tc8b+/hIquaS2p15e81YJhQJcpj7xl
2MlxfTze7jqp+5vxbW005TqcK0tMI/pYFw6FaHeUx862Ar1qDmaH95WehwjhPtc/xY50VBT5mJV1
R8GDucjMDifNxJaZnyY3fb69iiv3gQocF1VaZ0Nb1JdU04AGuc+n5o5F9lGPf94eYG22lDutqzoU
NBgG0Ov0wjV7l9QepOHnBIrYWrWDoOnD5sqskJccFTPeV1Y7GpOGr8nKfUrgvtt/dRgL0p4fEuMY
pVEQNWbYmD34u0SH0JQGLwBn9J2k38iRV2orjiqEDi2NrMpjnL8hDY36YVqswV7N6pg6MrS6wq+y
+S5hxVnS6Q/ZKj+ujqpcVnGBDoNtRw1SB/CmRfMO/Took5kne3S+S624pFa+r1wzpLCuINHRZvbG
Bl3ZQSr8XHN73QLCprm4Ue7BsQAV+vghrtg+suVGqFkbQsnB5llWMLC25UUDm4JlydkQ7mW29Ac8
oDcebisJtAqyHVNkuTb0lS5w8HoxBAljmb3cPgFrv15JufgAulc0GtVlkK2XmAKd04uDa2ZTYnUt
4iv5Vgn+ltm5fAplWo2V39QdXAWIIMz1rZTlfWCZNsT97HIr3q4NqGy2oS9Ko8mzMRzNptu5VbMX
uNHAnweprNOK3aat50ryrWJqda0uuD7mY1iBIOYsxiGzKIHjCpP6yaqZti3dvJZiqdhZyA3QxWka
3ySi2KNj+jYYDlA7sCbmpDrPzRBWeTp6LEOil4zZ++3NsVIFclTobG5AW6mZ2RC2OrtAjuZEyzEY
dJTJ8wE5HgtzF7JECXMeG1nDpyuWYiv5WfbHlSRPlZNGq9sqBan6EEawP12I6Q/SPTKtC6xG39dN
/L1LAWIvBOREeHmSsJe6/c0rV4KKsYX/qAGthzEPNQsma7Anm6BsHE3QMuXnuqgAlWhL+2tS52/l
lD7cHnN1fZUY4o4dBEHhdh86FkXdafSFWQUwtPJTGEig+sptb67xdNQBMG2MjVFXDgpVLj8jNeIk
ZmYeRi5kLyPW+0kbfxO1TTzK+XNGksfbn7eSVarA2ZK3lhlry5RCD1aHzWPtRHgxmYfP/XklwhRG
1cQssYvQdbX92MzB3Levxdh/Lr6rVBYoWpTo93MZQqp1n1nOCTB2GNGx4tf4SR0bR4XH6kOXkiZv
JZRv30pn7qCWlKBqkF8ypzrY2IabDZyVq0TFvjqlbVSusMqwcvSgJu0jL+Kvn1oHFddq5LDk5s4s
wpSy71BvgRtf3pyyTWDpyslUcawxQ6NfGK4IJW+PvVk/1pb+EwIDLxOUlNMeRgglObGm2QgEK8dD
VW6eRjTPgE2ToT6wZ62ud4kFT9NkuuhD8l+yVbVcuURUfWZYjfG/oS60xrwFWvZNAohZ233rzb2x
69FVPXI93igXrRxEFcGapWPe5Ropwz4HCNht5I6UOlhk1f84u5LlSHUs+kVEAGLcQs6ZeCzbVbVR
1MiMAE3A1/fJWvnRJonwql97UUoJ6erq3jM0KwMsrdksm+ih4z0WlcaaMQd1ofQJmLYuqql/gHIW
Ht6b2zttaSfMTnxLuBG63tAmyO82gdOEG1WKRMNMHaaGkACgeqOrbzk35cpttDSvWU4BQQ/R9AVQ
nqPqxyj1rYNh9CwKM//kdb262GxNX3NhpDmmtPRqqiw+ssQJ7C8uSonXXSftUcTayNeRvwtp3xxU
CjGbvAOiXiZQ1JFHu8gAnOWVvOhAOZvA9VfO0NIw11m+622MHkshYFT3SZkpiL6YSZWSiDXmYXDf
bm+FhS09FzuuADUYJkH6RGTCiSoFndAeT98IpjhrokNLk7gO/W4ShpogyWsLDqXMcwoZs0YVaQw2
2q91XYvr+fgg2ZmjP4mjIWMER6jkWpQE1AE0kgoZDs3+uJI0MJPxd9qROf5KHyd04CBucSJBtpII
LE1wlgjo1hoxHaCV3Mw81NUrUFonaFzcrUprLQS5ORiUEyzfxByeoLj228z/BnzCzSZPo51disl9
ctfAD0szmQUGpx58RWF3lvQpNDrZ1tfht84xdkKbf2/vt6VX/FzLuFJWnmYZdkOq6hM8re9HHTxC
XWjsdlUooTxTe0e3C/4KW0YB7AziMZA/lQOKG/7fSkK1wAb250jQEcHItaXFk7Dt+13RHie/OxhS
7aStn9J+Oo01CXZtib5eWmwrOEBS2m2NHFq4xtAcJgKj0VZc5ZAPlnFxzEzBlFewXWmNu7To9k3u
va6s18K3n2sT04DoVjm5TFDqgvt0s4XhDIfkRjr8aMiuM9I4yKC5oWPfT7riezXsJiZfmfnqoqLd
9cfVTbhUhZjzBEhTWpz5IJdPoIg14QEfLdz1kzi6xvB9suGQTrPpaRR91JjTuhz7wmU1R72CtYX6
s513iULzGoomW8OvYsjWfm9Bs5JW/miw4od27JWraqkzMMfBjuHkoKYVtgn+l0Vl6me73PTvnO4o
ujQyLHcnUDdH0yKEL5ryvudKTVHXhjTCBkLg8RSaIR61N7b8PZRhsHJnL71x5sBZSQkrg/aaRxN/
H1j81LfFlzq/642tCy3TxmD7XL0NRvB8e+ctoP39OX52aFMn74quS4jNvQMd/EOn1d6C+TR+ygMW
YtuH/rduJLuUZe1xJKO+lJb7y4YsuQO5AadPqL7Py11RXw0i2u041PTwyR83y5R81EE8jq4C8Cgn
TZLiJwl+9BycZmInDgG/cuighet0VgTEx19IYW+gSbML6XSxy1jBG7s6enIHT8HENtf624thZRY+
x2zw3UAPXRJYEBiMsto+hKbxpWTsrTGbPRn6He8C+1foM6gL0ulVkIDF4CglpaseMo6Kolvrq9fh
eFebLt1auKtMxb3YKIMHC9Q/gbJ63mXF4+1lXAous7yMuQahhqH6JIRo0RQ0u6LIjsSqt04XPBXS
7KLVO3rhGM8xwISXxpAKjVRG64vW9tnzYJ5lioMRgPTelL9zOT5rsdKIWRrtOuF3OQe4L6GyGtyY
viXQKHCR2Qz7tOrwuDXlHt2NU2F77eYaW1dS96Vazxz92xSZ7IcWQ7Z2u82oA88u70Uj3dX++Iay
UwXb+zaWWWVG/gRmemW04f72Z1y4tufKyDQUpKhVgbJpCJtNj97XurhjVnNaDf5L6znL4SxDNWHu
58bFTX241xmecex4mm6coP0+SR+PlVJGlBkcLzyyklYtjTkr6gCICViI6mGDTOHGXPaRRPx19XMw
kP1gcCAL9Vuxzrtcut/mGGKq7NABkz+4ZFa2rTILMqPQx2fqDB+0+xTSAiGRP0bgFVnzLSNkO8jg
5+3vtzTTWTBzsxqFsWkAzpTIreI4ENKt7qE5chpo2EdVQ17H0n5p2Zrl70LWP9f9JWELJK1GnX0s
xm8w23msCYA44doVulAk+XejvDt9esLhK6GhchlNY1/DlYkPW+idt+3XdoAnV+l8gSZoFPyp4LMN
q1ikLCUcSZxiyqPbC7owvzkkOWA+My1DhhdasmAnyJjuay6RtfBJrpy5pTxhDkbOCSCsljtWSU/S
X4bIdkNGmmQM4awS+JvCKeKrV7Yq+23YyhPcJTbAbTl5tjfzEvrvMLQGNY1W4Om5bG3hP563N9f4
KHvVclvnbWI19j7g+4lGtKu/ur5+MGlxHmR/aKrGiTvb+J06Rhbx0biEVn5ixmYqzZVU5fo6/eA1
NodQGz6BKo43VbgGYfPS1+6hGZkN49AeSIDciYvJaVaGWthpc/XmHuKvamybKqkqc+8L9QwLz5fb
e2gp4ZrjqIXtEw6phioRY2cEJ8d2syJuVeMf5GhrKKZX3d7K6vyxa8ppZ3hmsKsCtfJEWQjpcxx1
xswJjy4YnbSieEpDONamGT3CM57ClpGsAeoXdAXAffvvPRnkBCgrg9VJagKGUWtvnzf2NgwERYvd
2gm/rqLAPWAr4dnhDfYlUDV0DUrI01doHIzhNje42rTtQDd93a81ERb0Vvx/MfpdBGEaVPuWobau
MyFfgAmG9SVoiBtRsGcHvB0jN9QRwnk6yisfx8xv/PGYO/pxyNov2l+DWyzkR3NkdS2rEopD6Ct4
KXA5U7kPAuMsy5GD4MVPAKk5kAkatysb7uPT6//biO8mjWACfZfRRp1/8OD2OcJMGmeSeM5f3foi
rkP31evYyQRFJ2J+DUULfKAfjCYw/bbblbR/4UfMIdgi1GNu1LxKlJf+yYz2hfj9rrVX4JhLWdIc
gq3Qe4MXTVslltE92AZ0vyUff+eTuzdpEOup2tYwA0eFf9vb9BK6agWfvHCe5nhss/aklVppk5Dh
qoY2BQe/7k421nZVBHHhFp9jr9tUTToQRZPUk3rODXAeIPMOmTMohEGBHWTnclOtAY2WDsgcby1y
U3WhJnWSVZgKkDFExKZsNqWZHYh0936DVMyxf7bteGgYPwyWeZDVKnN44WCY13j8bqtqFqYguNE6
0bL5VYCYtmV2R7eOdPvY0LqCRJBufMBI6zgs+yOOTRXlBWDTedfduWD2xcw9jyGJNbTO07IpNtm0
9qhZ+tSzmAa8glVBLqVOBqOMciXePGIZUWpUf8NprYK+NMYsY4OB7UgopOeRhBpfeqS9DYoR0FuJ
SWisYE2Wlnj2mCyCYkohac8Se4JLycQh9yiDbFf7rthYeTPABywEAh2wntvhZ+HWnoOzNbDR0GHQ
SGFG8ZRCFG/K8tfKncKIltm9CPKVxGlBBwjanP/dO05uuGENbX0YU3XdGc4nICFJOLrkLGw2mGf3
fF1I5vOt29VbQ3Q/84mnh9Q1jHNmaEQHAz6YMJu1tkUlWUQmvWHmsB9NmCajxWDpU9hbYBiNG2AN
32h3Raz1kVeKrZ+tkYsXAHIgrP53Fi5npp461SS4LMMIEpZ70rhHy47GKvYMD7U6WB8EX816PECP
OE5Fc5SyRzmTODuryv/c/mgLccCbY8MZp1xKis3uDgwCPIY65OofZm2EWlIxiK++eMPtjSMXwcAa
NwuYt5r2/go16ONz4M3R45ZIPThntnXip9YXdHn2ocEeJQ12pnu8PcOPt6U3R43XoU9qza06qWwN
lp+9B039Jx/CDSzwknb8enuUhbK0N0eCy87gE2iMMJZrpPmQWxmsVkjd3QVktOJRsRDJUd5sQqHj
zKL5Oe/zNIKBD6DKXXOXd3i6uBbb3f41H2e13vwONuoQReQyJUnWNC9kqvGMKMTb7X97aePOb2BJ
VdOijDglAaQlo5G1cVl4T2MjY9oEuyBNf/s6OEA89e/V0ykgPmzWy3BrmvJUSCfp2vRw+5csfdlZ
nFZBg1bMJKpkKPgflNYPOLXfg6KLfaCuV1saCymuN1etHpoK0nIlhql8O9jIGjG6smJSNj+QdTwN
ldpRVW59R8S+mT8zBz6xbXm2++GurEuyRdzd2XYDdX7ryIrxU+8Wb65eLfOwq1AnrXBsiztkWDDe
6MWP2+u68HAB1eq/oYkXLRwT4aObUMB9wEiMU2iscsjU/rQNeXTcIG6l970U9cpbZWnAOYK90Twc
hNk2SUltqCD6+4zZD0yne2N6DDpkJS6gBYjTwotK265W1nAh9sxh7KpWtAfCqkHjutuXPboDdIJx
acWyfUidLL69mgu7dA4/zpvJ9Blty6TT9RZduDgrIDFt6hOcoc+fzLq9uYC1HGUR+KZVJE2XQYez
QzOlKGworqxElKVZXLP9d/magdKWLH2AVtk1KVUTu3NKEruj8ZJa/NisSaAsFEW8OeIYSKu85b7O
k6I0z6EO5VfpIBnksNc82Olw9hXQi9SDE2yZH2ia/9Imsx7CaYJ3YmZNkQ6mCp10dRzTVjyMvFiJ
Nddb+f9LEt7/p/9lG3ZOPaF31W8LQqFRpO8HqTalnx9hNko2DcMW/dyWmQU2VHcHIScrTyArGaXN
Bq3MU++7sSwhxeetKQQtTGkOh3ZpMaY5bDxx9b6Ynl9c/RTPss33GSVTZODo94VZ7z83pVkyGoI3
1tBR5kkKisdEUQdxDBvVD/pd99YRoBW6snYLJgNeMAteGU8rzy2nPIHpObppLUQ5pz6v9w03Ypf/
ANLWM4t8Q4fuqHiNYzhSaPW26iQckI06cTJH70cPd6uVH/Txe9ibI6AFrQLYNad5AmZTYXUnxYYM
PViPr6zswovYm7NUZOaAOgulncSjz/mY73qlYbum/5aT2qd5kUdhIa/q3kc5BHeZWimuLyWO/jVS
vIsIJsgikOMLGKra6c96mOJwcr+1v0WPIvQAx9f+lNvl1hHWRflVFbmlvSlxV97eTh8/laGg/d/B
jSqsRrvG4GoAqhgx/Nj4sKi2voT2Ux0am04OiUHbFRD7UnI3J7O4IvMG9EfbBP7uR88gw1mhhT21
zXcW0Kia5CkX5H7qT6CdQ9wRFi9I3as9z/WVSPB8e86LKz57MxelGFo68DapgvLezewtb6etHrB9
K80TcCa+lo4Te9LZFh3bhqV79uzwYbUltnAFzEHwuF4gWOaGLHGtv2OQDRHx+jyq+HCEHFu3Joq/
dFxmgaL0ldcoeEcl19hfZvWuG527cg3tt5TMzWWe0Q8VFDJ7aeJW9QF2Zo9FWG4ErM25Qbc+VH3H
cbp3Gx2rEs7FQbnjGY1NdFHtfrykQfiNkqCI0AlY7YwtZCFzFPvI9dDy2sMvouq+dSUky/sXS7EY
HebbG2dhSefgdV9W0rfhyAZvS/eF8v4uL4fnVbf7hW0xh6inDU8ZCAzGxYAvXtwGPNx1k4HmNTpc
Yz3yXSrp4+2JLJ3D/8OkG0qyHCKxl0ajI2vuPSTelv2A/yrIiBYtetvGy9g9o0cegWtiOSpO3ZUC
4MJ1Ocelt2ToWjQojYtf8Y0HawNmfbs2FInbxk5bndjv25Nc2g+zU04dJC5BXuFr4RXVj87RJ+qU
eTgMa4fg+i99kMvMceeQfqKKp12a5JKbkeNMdXTtNN3++QtdUG8ONu9QnlVekaeJ7OxyU+t6nw13
Uy77LYfCeFYXXTSm6i4s86jL+YtCtzuiTbdST1h6Sniz+GEb2hxUgM9ELfvFq0BjNsynMNx6YwqI
y9dOWgnew0/G2iN06Tk8h6eXfFSBJbVxKQgZf7RpYTzl+AlRBl+4CMX/V5Z64m871s9dXtabvv+T
pf4fFwKGkU8rf8v64e/kuNlKOrBw2OdIdmtQVjpwaQBJ0/7gWfqQVs529QQubM45et2WOq1Fm+Hj
MqLuZQcPTWkEQCY0oY0w2XjblV20sEfnWPYsxyGoCQbq7BMhbfur1gQlMUdkGygkDEdoVz9pd0KZ
Dv7MPALM6K2xOASIzbrakGb0o5DUu9s/Zum3XBfjXabjQZSnEYIj6gwWTEgLPkRlO21u/+NLK3r9
ju/+8cwJVW5knXGxhnYLc+qHquz34IDApG+lLrt0IucQ99HwtQW/pDQZWIDiun9vo6wdPsPHZiyH
17a1DkOOkrDVHcypPq8W3hYC5hzsnlHm1m2LYXNRRekkv5Quis6hUX3ts3bTaptF/jVd+tw62v9d
R+lANNNNNb2UZX0sU2/vZpAFJOwwrLEol77UPLLYA88R9w0oU9ENFJU31UjryOnEWQTNyg23dHpn
jxdHiJwOAG5d8skxzhNRP6w8EwfRZMFKOWJhFnN8u1crLusuo5dJMhyl9MVzRiSU9isdhpUYvDCJ
Oba9dTJudYTQSzU0R0Mbx6ngSTCUn4twc6nkqg68KadoWQLLecmp+9II81LqaWWB/mE8Prge54j2
1m+yUl5/Pig0b71tyrcm8CPTtmAzpGEvQK9XvhtxIGxgFQl0ln7weLOpXQjBmpUFbwvGoxxyMVsC
jAwMce1+g7y9XsnmFvKtuYZypjSMDMImTcYeemC6glg9dDpaPb5RW+9Xm5ELp3eOiDf1OIBYjqTR
MccT8b2/KsjOna+jQPLvg/lnFCu7ZekCncsi88wnQqUwz56a4kF7ORq47OjA2rFN8Xx/zkqgP105
vU7tXhXNzh7CeJyMn31Kd5nBVy6chRg/R8iPLvfgkhbSC7TyY6ZR75Q2Tvft2PTvWfrRlpqFjqpz
HWgxX4M8q1BurDpxYL48KBHIO94LHcSqxcuyFZX7NUdVZt/BDi9qGqaitoR/RQVxIG6298ptvXtL
lHju9v1L08GTux5CC66rMGdwevsHZd6XFp2iQkEIspeQxQtF+mBbaC1EsLdx4jQPZBSmFFZdLTg7
v5mbk53OqbHxGSl/NQXPS1hst92jLBrAIJraEylEdIj8m4M/8pXjeZQp5m9qVYEPYdKe7Ko0AAop
MOWPLGinHR7m8FPUdX0PGW1DRn1piQBdLa9Hx/Gqq12XQBGlxes0BM02E2adMM+ZoC1m23E9Buw8
9sBGuJUJv83sCnvUaDdp3nzPqhTNqNyaoH4o8xjWzWpjZEF9zFH+PHGnQKlH4EjaY9XfT81Yf011
uIaRXIpqs9DMoXrido5HL1Zn7mlQPQ8uLq/VAu4/GdMP9sicUuAQ7gkUGdKEFW+oF9mbXvMU/Frz
rpQSAicc10GjI9UA+ZbnxVtX4rmTymqMqF9NMezR8LX6/EfN4SdEQhmRFtQvqLFYG2mEj6lJ95BP
OjWsgkAMW7NNWkou5kAbh4wAS3edDW5pDgdTCn9zYPZKaKfn3c+s+gLVouPVETCUqt1NLQqm2Rqt
dSlyzKkNToW8yaY9stEi2HHabBTneyphbISOrhXAgLidolB9D4g8hQ7U3JH6BI+Bl8U2+blytJFe
fPTVrlH6ffoGrktrN5UJwf4JBhjqxSzE3hjIazaWrwbgRbeHWbi15xwGqD2B9GK1JqAhKAdX9sVB
lSfj/b4OD7dHWHpbz2kLure7bnDplLQsuwypLFkEHhf8PhV7bl3ntwopEus+iKxSbQAYiTwln7sw
A4KqJuIO4LbPWWN6c6ICpaZjpiiwJaITx44C4hO4ZI+Hf6TCdEd4Z8APVKw865eqanOWQtbmNVzx
BJylTfNkWe6xTvXBK/VDhRdyxseDm1mP4UB/p7zfOhA3/ieLteaovHCbk1naqkRYe1Nhm/CxTP1I
+Dq2AMkCCoZEptObexKsWtQtWEECtPLfvVoLhwaONs0ExnSVT9uTtrNvbkqh+YmS7X3TOAgsYdxb
LgH/va7eFNnLYi9wD5qd/1zATgv6cfA598Moa0fvnrUKTn602tvqdapfDekhHAMFSMFkm9q4UydQ
fNCCQhq+Jse6kJbMAXWj2UMuw0S48YGJcKmMkRLcDROcRYJha+r+t7F25JYOxBxNl060LkQLHzHl
ThsCQVknT49lc7amO3NwwZkJH1LoeHHWHgIiDg6FTlOKBmXOV56GC3QQ79+HfBdcKhaqqplSM2Eq
gDqAbXVt5BjkUHIRbg1SJEjkf1tV9acy6yYqJwbb2rB9Cq+JIdd/fLhvaV8Bw0sEuJL+nyprzDAK
raqMAuqIzWAIEyLX6fjLbbPPcZxRYf7vLmsHAi0yM5ySZmyGPcmaIgo93R/q1Fl7My8hgOZ67I0K
w9EfrCnh0tNRr8u9aUMjlQOD4ENpyT2W4jJlYowtZ/Qi32TyUOq+iKFBtTOnyYYWWxNgsx9zCM/Z
cOfE5REB6T3spbTRS9c9ck6TKHHmpAoeTP+xQdFvgJygkE8r8fbjnUzmnrn+KE0f/Sd9BqtjfG4t
kIGjogvwyOhju+OvbEq/VqVtgAZmV1HPCBo5DvRYQ3zZdsirbcnI36YOYIMstf0yVjY9TWa6qrl/
jUD/f7OReXuwz90WkAI9nI2gh77hYLZoJJmXIkhfbGwXCACEPKrhxrDJuPA3Jbn3xU51I13JyD++
8shcKclynFZSGaiz6K9VFy/7qfsGVvP8ka0pB32c0pF5qxAiSCZEBjp1HrT3kPWOv4XeitpCXn7N
amzhI8+bf1oSy+eq1GdKdq4hhw3k6Y5ZCSO5CtBfj5rfrHbNGGNhNvM+oOs4WZ6KXJwLzBScOeFt
s8H4mlcQ7b69Zz/uupF5y49RoIig+KfOtVndFSL/TiG7WpP8VRjkbuiHAPoJ9Ez6lRbj0uJdd8a7
8AeWpGzKYtJn7aVTxHQJyVf6EFbd70E4G+WUh0z3q8rHC/t93uMzA7MWlQ+bp8FqVEwYNx8s17/n
0IERO9uvv42+z+LOc6Gn0WSFcXWCxnvKDna3F/fjTID415fpu9mGJqrWQd+qc983b1dxpty5gzAs
PC788KsR/r49ykK3mMy7eJMioocjDvw6vLwsD7ACjlkHGFc4AKhvNtHIITMN/8BdaXbF0RvGajy6
bvCp4gX5P34JaQO8QIl5Uk6x64f+PqXpgWf5nlGWBGqNn720UeeZDstCrrRtnoAVyjL48fLiZQzF
SVbhD9O0nivuHhT1V+7phTcQmTcV8VBVugSq/swZ+CpOQ7502XTi9E1kU+QZ2bnpoR8/pLvR9L9q
1v3WVrNWPVkIk/P2oXAmIFCubsoOTA1/UOcRH/jBl2JrQqIYlNWnAjoZDix4gorve0IkCFMoncSe
BqXKKJBymkMEdsCaUcRCFJo3G4NgygsGz+dz2BNcZgrO5ryqt61eU0temvDsxeXbrA7pYBRn3fIT
AZ6qq/z9Nd0EcuX2GVnYPfMu42DYJXWtsDgrWSRhT18r3sW9v+stGkudv/IGxKjPAavIvK04dUzZ
hV9Pp5q0G7Mlz8zrD9CgeQ6zZ6NaSTaWZjSLLV1Qm/3oGc0ZmhXRmPMHYF9PtQB0AljthGZV0lTe
q1pDcS2EsnmDEWY8mWe7yjopeKdSv/yOYu3VbAZPAcG7la+08HAj80YjEMk1BThwOk1O/cqH4jjU
IoxReO7jtDv04D0ORrZ1GxaDA9qhb5Md4eb0BDOHNUDGwpUx7zW6Nm0Ho7PUmRdik/WFE7MCIu7c
R30Biv1F/VU1Y2yaSkfFxI7GML5Sq11r61w/3gcJ2rzxCMEy7fmk04g6gIG69HVkqImL6hxCn9wX
gKlJQLg9v39JNYcvxrVYFV54gD+qtcO4cNrn3UZDGCN1vVqfpzyIZAagsQNxZqqgoXT7LC5spXnD
USEBrOEWK8++Y9Hry/KIu/+lZmaFdmNW70s+rZyRpZGuf393/9aSVbWppAYTw1e7mrV1xNtrSsOt
6mgxAZRNuKaZvrRss8xGTlOmVZrys0bi1BD7b1uOh9oK324v2tIlP5fOql1ZGmDnyrMruy4Wxq4A
bicWfouKbYXHcmaMse9531rjl2M3ca6Lz73PybzX2DY56OOiUGcXuq1TCXfD3rP2NS0OHrV+Syf8
NqxRaBb2/7y/6DQ5WOomEec8H2Scmn0Td81KMrYAIyBz79fBT01Retw6eeRrVjt/Q9gXCsUunVMk
gSdxswkPHk7QoRrWXlwLQXpuBut5taFKNvUQNhBu3DSy2ELD/K4EEZgifJyqtrF2GeoysS0FfFVX
9srSXpzVtQ1mNHIKUo133nSQoY9nHqnLOEv1ZrQbI9E2qDVuRvgWGrWvYFoVEN4ewLhpfvl1Wu1b
oF+/UWzmz534eYPScUFfr2uTnxX6Iig8eW/UBAo905sy4DAVWNs+C+d93qXslbK7YcIlZft3LvmJ
guP3K6qHTm7zTyXj9vIujTKLKqWXo2wb+vosGgdkq5A7Ua3cMnIN94fvO6guKraSCi48l+Z9SzKG
CpINIztzHzogApTarXLZnabIBScCpWtovZLMWmGXLV2/8z4kbTzTLdHqPQfWEeWnXTt0U1TXdyku
Ab90dz0U6FNe7yuehxH4i+dWoYkdWPbKD1jYt/MGpS9ZA1FWqHPYhTj0RB27nt2P/prk70KaOe9K
dlMIxRGvGc4ApMNF2y1QdIbb6RYS5mzT8GDNQXtpg1xzi3fXjsXzGuSkboSGbPsMQyExge2epzri
dfdL5l9ub8OlxZo9iEAqLWyW5cO5hrvkGdlZfyAFk8nAtbMSSJYWbBZHhOOLSmeMnE0zu5NandrB
3jDaJeHaJ1lYqnmHrC0Q/FjKxhO4GhDdT6s23TC/G77LEkn5mA+brshebi/YwmzmraWs7HvSNMFw
EnZtHIs2tzYAO4mLyZi/DbafG2QWHMwRRXin64dT4YngAJ/s4B6agGxTibF5RgNUfHKc6yTf7THe
DHgc1kyfRvguP1RDYT6nYMhreHUX0wP6juCBfm5G1/33bqRA85ZInukTT019zgd3qCOjNMmlyLW/
c3PlrpXnF6LdvElk26QPa405Mb4bnCHYyrQo34LKds8dtcwnKFTkP3vKNp+bGPnvxEID+oNhORI4
pzYAAAdl7e0mu+yvHg22FxkwMFzJ65cmNgsIRTjUPTgR8mSjJhuZo956g7mDLYQB7kewZ2V2NIcV
YPtCCjXvCAmWBsx1SuckmAPjksLuXIjuc5O0n9x5s6BQBoXoXMiAn7jXVZFpeOex9VDCC+Lwk2XP
eb+hYmUo+2o0Tw2o2vLchIgBLAMy+NwWqf16+/Mv5GbzhoOR8qBUad+d6vCcaf27CWo8p0avAoQt
fRs0KLO+YcVG+uv2eNfz8sHbbq4FBfMPhxTQAzilUnNxJEZJowzOsARvODtXK5t6aVazuJCD52O7
pWxPV42KaBy+aLRW89Z8BPvo1YCqWCb9b01Jy89Fh7lHrG/1OEUe8EQq08UF6aQcwDOq9NmxfQUJ
KAMVu9vr908p6KMFvO74d4Go4Y4qrBxTs0QXsfFHZl2I+gY/0ctUXYG3u7T9ObpugujBxmnT5QDs
8qfS0REs3yPmvfC0PXRDevbat9s/aeH2mqtDSeRBsEDs25OgwdaVNhp4cqeo9WT5wy8USG6PsnBv
2bPoASsXVReta504safxoSkbJeMKVkRoQbSFeVWNG1YxA0uDzbKKAuoefVZl5DRgVzabwEadQXKj
3k1isMQW2nRrwkT/fv9H33MWSHqjbmltT+JEyWPKn2CvdP2GZRZX5M6mD/6460AqMx17QyHQn6Uk
nuoRooG71i9iqITGYuq2WOUObbRM2BtTlyuHaCGG/p9UVMizkhKvPk1gHGRjeukd9uNTH3OuEAVI
UEB1hyhQmY67haSCHY9ZLV9srxyOYzbpx9vjLESbud6SX6k+k7YaTwVsnXYsFTj1gtiHqXTNp9tD
LGyVuc5S6uMbjFYPhEVd8CYOixK9Yd8a/+D9bNwZBV/LdZbmcv37u4NfEmcEDt8lJy198NBMUBg1
tGF9+34CiTVbOWZLFZZ/oIF3wzhwFqPKAyWjSnkcGF4e58B94pEFWkMKdV0/tU+QDUPpwxVwyzSh
ULbmA7eQIPx7kL0bmnZEp47O7FPFLT+WtgfDnB7GFw1JgfIqgssETgXq/Q2kY25/vKU1nQUVakLb
U3m9jS3eo1lQa7h7UQgIAZAHxbDd7UGWdsgsmHSVlAweNeTUl2HxBveodCNh6XjgMF7YgHW11lVc
GmcWSQLLB/fCh4c8I86DU4z35aDuBgn9hcKo1/q+7gLYhswlGALbNMlYuOyUtl39xTaKPXPkayYI
9Ota04wty2AXmTr+sfWn08D+x9mZ9UiqK1v4F1kyYGN4BXLOrHnqekE97DbzYEbz6+/Klq7Um1Mk
0n450uktFYltwnbEim8pXzfFdIaqJJ+2fWvLN9IO6SGBAZ8vQsDv8liVkIBEsd+6zS8+omxjFk0H
GKlQQG8aj6EC2iSqs9dQX3silZaB3dECTdomP6IuD8l9/1OM/F5LdPzA39l5QI4wvc9oJoOET+Md
g/rzKGKYjUUROWQde46Ve5+w/hH3ufcReNLNCIaVaLkNqxU8FlppMrxgpaXb1qYS7e1IkabKrb1M
VY+pRktDJq8dNyTqD0aXb7ltYf3E+jQiwwbQMO9ggBSOeytTQ+mRrCS/BjMWHv5Lfxwa6wgcuolO
q8HaVRGMUw0gFa/pyvsEt9l7tw7De5lXGyqb/ttVn1Sx1g5wrbI2vGlPhqM+QEWEmrjL7knRN9sB
isEXocrx++iyTWnTU16ku5qGlQCIOe7k1kj4IXNimJGBMt+Hfgkfi5ER9HwYVmFlnhnyYt9rpHGg
oY9ld3a78mRUMOmlRoELfBjuOGmMrc3r/o6K2HcrDWZsXzwqZj703HroHT5sJwlZ824SIwSwrQu/
kZBgw0yGzrcTN3tPQJ0P4pbsDE7Hh7SvH02b3FUuCCJ5mbxOEMGDcUUKDUkl2WMLfqlwBfFhgHfm
WcwDnLBTHcDS/oGhT9dXmps+vl29b3kCsF8aOWeG9bJJDH0mFsR1g4TFogxD38Hs18TiIqhTe9yF
yAPuISXbibEQW5pBmFKA9wfxMEyVzanojIPIgXV5ybIkTn2TJYYfxhQXloGYNpDbMSTjSDecHKuB
jXsTsvroQHLntVbD0Tiv2zPoo3clFqMJGdfGcaFi2DnKirWXNwOMVnu971r7PMjidWj1zkidrtiU
fe7bzLWzp0a23VlzChPkEH3PNgciULjY8w3WAm7EwhMvwtZva/pqmPCbo0nHsdASN/e5k6eAsjnO
TnDp2069jZnc1XxCdQ8KfsCTMKBV99tNHR3kAto8oUR36CaLBlACQ+lv/7kGTDb1O/rPxKbHtnUy
9eBK0SDn3ih55xjj2Ry53rnIs+exfefAynjyDD1edEFCT1JdT6ckRdGh8Pq2t45yhAicdZ1MA+Xg
oj419pkPZQdqqk7z98GoWwwCG/ysM1z9bIGnzXEJMV/DsvsmWHlILZue47SSH00Nq54OPcA1Sar9
hDO3ElGQuMbBRvbHd8d+i0Zx8x45SGNTcwBSWZpgCrTeObGsDzVFrQguQ1gWVDMQCuX4mIYR2QJl
c2xTCxbkww8he+fOSMwr81/hy9ZTNX1McQalZBzHfJcYmQlFPQ29vo6OObXs31beaBCdJSvuCzju
2r7NRTxt6z62zhwepBKaJ9x5+yy6cBisOkHfWWDZTb0ALTCDVr3QONjr5DOKBNpwrC7zOSy6/jHC
AhXtPq3f4pime6Mp1CayaXyGBu4ti+0oBTm3z+8ZEXxrokDBc45vw+1xG51s3y3Z6LXEgI1TbSHM
hGyfKvEdOAbjzSW8OrotattXf8I6IFrgK7BjWMMUaU/veargPz9o4tGyusoShSJk4wDR+xplFWwc
G+xiDnZL/ASpMBfRKDc6psW50dl9WLrhxRHD/ZVOVRVmDVARgGe9KcHMjof8XCEcGFNjfjPsal9A
P48FRu4l/Pm2oYheIiSSfGesLL8ERLH1eC1Cz6wJPuewnn5V8JvZpo2VPvcTDgsOuvg+DOIOzwll
9ocqOgK/EOQ7/aFrXfczc8vuJ2GNgx4Bq6hfQtX94+QdOSH3CUWcxlRKDpqPJGRCiy+1groV01Na
1NO2zSO0xpEiR3LJUf3Pnql0y3rbCBySn6BTbDehZtmnoVsN5FuPEzytAIycVB1Erir21ageWghT
74GXsT2LtTjOU4UMj8dK2/Wd1P0cmk7uKRx63jOUf8pjT1iv/bZz23My9K4AQ639phpSnK2UTcc+
hyP0MW0c4NaV3X5HKaEAfr6dHvKQ8RfXGltPtTB2CnmdB2XPc69oRnmXd1GHbdrRflNVau/2lbOb
0lKee7AUem6oYy2maGNENXtIBc0BWuzNA3HpoYlAcLZ40wlf5/LBHoRbeBPrhiEwEyva2mL8DSKU
LU6EZnH9KVB08NNRyR2vhF/nrnrpo8x4p5hSiP7y36xiuV+yilevWrCpCxwku63ASUzxkfUuFV5N
qXNX59O+Iobew0a03I12POzqZJqsgLD0Oy5Ldo46CuiFVmb9jszWeSqVqvw2i39ZtAGmKo+M8qPT
BUWu3pUfvWrzTR1ZdgCEhWXsdRmBEoIzTQYKa9ei2hYzCoSa0d+TDurlLswZ4mTrWIcxNV9Q5jAO
0nX733oU0auoK31Pkpzt2oJDrgrfVmPjmhzTlbdRti2Yc5+0/fTA6BT5qGEfEdCuuq/McNi2ajKR
HIu6aRIf/rYwsoMGTWHLKsFaANkT1f68ArJQRiPcHKc86R7RmGW/lEnfnB3RF6/CneDGwC35liLl
gQNCh5abLWRPem/G+VgeU6NMPWpYMBuGQSP3ky4qEIOSrPSGioxHAuos6tsRCfIQ2NKwJlvL1lYw
lAye4zEcwgjg6umQvbImHLbwUX4E2x5ZoShTkEhjJ8W5To/PVocnpOA3eDSuX0McxPwyq4sHLRPM
XC7ISj1oIeEw53SRHNeOpkHBp6PXdLk1OvWuk/GvvBYqEAZg8R7vMQS3j+8L1+A5IKfndgt2uTUc
QxQTn5Pe6vQmTVOer1yzlyqyczpmVltMaUePx8rNL2kMj/F0xBGqrvMwAAe09lF3zmGoEHYeQ4fU
cxra/9x+tT9Zt/9NPtjzbBwa2uvYSeIJtk3OAfdX+L+QHic7Ln70VV5fcKgW27ILD7arss8xhdOt
UwUFTX1bDNh0EvFY0TEwMRfYQyHmdTj3EuNbyeie4+jucyVeiOFyL01Y7Pe9U+7yDHY6PYzhV+bn
6zucPUe8u3pqo9gt8Q5Mf+a9QnKe/W4c/nB7jJb+/PXf/7qUFsx2BmkU06Wk6Xd0FndW9L0exeH2
X/96Kdt/eqb++usZnbKKm9F0ia3QPWrecs8ZqsqHVXJ4zLC5d4W7kjlcEPPZ8zxdAXOzqmnQBzOq
aFO0HwO65uIk8eIovssGvQtzd4u5kh7CzVlis3DXShqLj57dsykk8jI2xXSJarTQTQC8bQzygqr3
qZi6u6GtfxN06WzRE+IVQ+RZhvVEcVJZkdsufGH2HOrelu6gnKmZLhAO4esKT50V6qCSVvdkhVuX
pls5uugJpBm5cMdZY0j/qd999XnNbuQDMUQl0D91GVKZBdhZvgFnpDzcoA14uhfPMWixHrjMAGCp
YpOnkVeUcE+PsXcGNuteY+1uQ0PvEg3dcwkpFsRux56K80STl5BNhjcoONYRMMUfZUyerWY4ubrI
cYmpIHLo7DcYTAFy5zT00VEE2BKdAVoIR6YJ5hnFITWbYpNU1MqDyCg8uBHif5ppbdivs/vF688D
W9rCvrSuwVOEneg+cqfXdOQ+KoDewE68HJ64axwn3TybLv12dfhY5cIslPBRr//3R0sKGuooA1CM
qfweB+3qfrLi9wn9llvNms84jigQqs2jyMvtBBVUbT9WIcUZrFmpGf9ZWl+9+3U3+evDLrnDcgRv
fcEEXaQjj3FONwXrvakF+c/i90N+jJsNjUpcqlBo6cUrzMu/k0xuFApK11FCjpfAJYb+bPp/zGFN
x/R1acSms3qfTBOkcetxvMCmx8sZ7oNhXZ4qsEq3PZG7KSZvBjefLD683g5xi+1G11/y11BIY2xL
QHroxYYDnIgR/VkYHmM0JcRZ71M0qkSUoREit3FGdt7zaTzLpPLhr3K1x7n9Ixbi7DzhLE0VNT3S
U7Au+kVVvRFd/Z4CtZPa1aPux83tp1yX1xeTPk83k4i4oKYgwhIjPbeQhrVQfqPuYq68xVIcnSeb
NbIJykUp+BKL0jmiN7j34gneCXb3fYrYluVGhW5j3p0bYCm2I28CMT7B/uT99vst9aX++fe/ppKz
qre5o81LPWY17pbJBteL4Ir4RfuVE0OarXEeq7HnI8thxcmPhPCgb9VnHNUpsl3kaeWHXHOnX430
7POqLGUTyKhMsG+rnR7oHdfiEhssULV9Kik5klJidhnFAGGhOeBf3X7ywuczz1FP0GRr6EvMC9Xy
OKJnCG37uN2I/LnNfw8pCFryuwvHgJXD4R9x2BcvSq+x9a8RR2uZZRZRO15ApPMZR+rTlcVjMqQ/
kyKaArhB/1Cm3Iuq/jFUIzu0k3nfid5X0hF+nDW5Z9f8eWI2MCjmeyqrneRsY7Js3Bu6sDbUhB+s
HPPGE1b4UpbkR4UTJ0TgTGp/gCIoRU84cEe12Rys7JAXezfv8p1yp0ADmfwtZg2A0xQgU0eXcBVN
/ObKjnRh9UtB5ndsJ+CtFZT2FAikKsSaC8TCB01nSfWwqXtK3BC2C6O400Cd5Ra43Cnb93F1NNcQ
y19XJOw5+Zvadgx0vGWeE0NeafWj2Jmw/uaOtRsSFwTLlQ/769Q9n4O/W9x/G15p8wx41WZoNKjd
tlfCCmuVWbPw6fI5lbthMVg/bmSd7fIq+4qQuNkB/LdrIv6QCGc7NfpR2ePT1cbHIBzkSBhrkTb5
KIv8Ykuycpz++vvhcyp3bcYFzv/EPIPTA3PADU16H0TjK+GsGg/wPEe64D9dDPicwF0mENGiNdg8
I3UDZRh9dM3JQ31pdzsSfL0C+Ry/bWhkh8deG8hz6Tfcek8FYxsA2E8V5o5kbEU1szhxs1DXQN6f
pbG0/38Nwv0pqPWljHdDvY3GexJdbNgd5vcpeQUvLqxQo1jrd/h6Q+Pu7LAwRrFd2jyyz6jMwbzQ
GHaqTn7BXm5lw1w4mfM5ghpAFNTgktg+l73yI96DTBjdNUXiJ+M9mirCBgn8/lHJlTvQ0pzNokZl
RMY4TYl9Js07vuWpSc9pByA+i64VwJWPefGlZsf+MTQAtzAwarx1P7Hgu811eXNTn7Msu1BqwhDR
GrYcpaNRwWro9npcqNyinvbvrSJ3JxM5vQqT1e5GgH2wQih5wxAq50L6z9rqgxaMb51+rDzwugf9
796Ei9G/HwjcSaQVPoOzqIEKhBmMg6BxTbaN6PH7jMX4bNbZeVRDhlzXAb313PlvpD/+P+xpjeQS
aaU4j3GxKxKr9xMnWpvAhWg8R06nUVI2hpT8XPfsGbK4Z2SbAtuNNz0wxbfH7vrxfjV01w/ur23d
daWd4/rLz3Fv/9M7uHQzS60EpsWFMIsYRenWtmG6HPUZ/OEc8tFeoiA87TJ0P1YCR36ZgqxktePB
hsexxy1nJTO3NHLzeOEaZZSiQ+oc564P0czZMcmW19ZzEq98wQv7x7x5m3QTPAsJ4+eRRsGkgD8p
o73rTickq6mfGcl3g8ItZ00duRAw5r3aQ1W4oGRo+2xUw88RnpgwMnwvshF2Gnmgw5WdagHeyuf9
2lOWGrXue37O23ibmTigQX7uRigPbafsI6egXz2qoX7q+WUAmTMOj1XzrqIe9Tyeea5ApQKn0pUz
50LQn7d2W8Kx7MHNMMQoBCpvUp5T/rdlP+/ktiWUEEmGP42T1QCmTkm9YtX4Z2FpzJu4YZmnStQM
+Bl5awaQodV4jYHOE28wQsREdMpVnSoDHsNmJGqqg2mL6skk4kRDE2iCsHVB/VV9kgRtMbaboS61
X7mJ6UtD5KC0QF53++Nf2iDmfZg8G6eoq8zp3OToMoiglBhRBR2o/o7C5AsyBjubhcAY9nerxvYL
C3nejUmsyiTMjuhZh+VjUaXnzpbPIW5pbakPRdmtbOgLc2DPQk+dlcmI3pnxrHCDn0x/fJzS+k4b
5KFtJp/wCQnUNfHO4jDOok1idrWqYVtxNtEfGGbmcUQ+A9dPJDLa50QaF/jtocSRI6kKrVS1xtVZ
GMo/LLS/YrfZh1Un0skBmk9swizfVfDJlcOPoc838OqOUSrNKfUgP/brUJ4m0NGSof0mhLvpWfeb
uuOlUdbT7bW09GNmGwlc41sSwULxbEQFMpr6LjXEVprWZ9amD9YaQ2Bhu5q38MNp26xtGAWc+8Jh
QRqP2R3tody7/Q4LeVI+b93v8gwVXsmdM0VSNA9z8LYKO95pGM746QT7PagCdoWZb3F/nYJyZEgu
mMMhbRo4kUCJY8FJkojIgwuLeRyo8a0o6wAdgk9WORZ3WgC/VnMQXaUCOosNsIonVX/GJggJutXy
Y5o42UMth/qQTPRXpdqHHN0Rj4SR4S0EMBHFxXZ8csMM3eWFeIIbThLYKKitxIM/iu4vTgP/0/Cb
jzaqi3A5bXHyRd/n2Bcbc7jg6g0lATiM6caNLob17BQPlvWDAP9Cxgj4hGOFkj9au9Tk+tcWL7Om
R3ASc1xAcKdKrL3M62BAxRwd6wG8WRtU9lem7HqW/eonz07SgqC4zgb8ZFf+4MWr0ZaeUZJ9ZXyD
z7rGpW5MC3g/PYFaY4TbeLwfhgOx9FNB30b3XSiwc8R9IV8imQIuxKDz27po4pyq9z7v/NGNNngR
7Yx+UtOV1M2fQsdXv3l2Lu+iUaUaWMFzmmQ+BjdP7hycTSPnyan35fCOXy4iw2unbFt3oUdRG3FI
4xkq9Zljb+GgFdfjXVxAuwNUBv6vq8kmK8eV37cUz+YMidAENUeZljgnbYq/H4Z7QvimRSkf1IVD
I/9IQJKnLP+5KnRe+rBn0+iAL2gXlWOdUQ6AeqiAC2Cb2CsHiYXT4JweEcdm2SrdXZVbSQDUwGte
ledUGxDyHG4vw6Xt5vrvf4ViyuOqqgxIvbB5w3izjd4YhxirnMbARn4jDeXvDhNdE6Qnbz9xIQXL
5xgIpRSa2Jx6Ove5lq9JLw65ssNDnEz/ZEMN7NgYQ8PRcw2yUZhuOwZNDerUXpVAo3X7NyyM6xxM
b8JVWgu0Wp91zMKdhCNlldvZzmjB6OghM1t71YXFMe+Br+Q4GGQyYL6cPStR+JCReLBR8dMy3CFL
w7Ndkm6LwtiF19sschAQ6Gj38fZLLlRQQGL599w6qTEVEHm457JuIbRDEcnwjfQ77rPXdIfK96r7
he1WMu1r/tQ6lyxKg0oDmYi+73GLYOPzGBiQEYXOtRFZGPk5vJtPbWmktA3PjqQfaLKNDmOP7iLB
d9esKXILv3HWjP1aNmyLSn5gy+HIKH3Qf9SdNSsuGQMAtpXuGlJw6erArz/1r0+gqQRkP3AFPU/l
C4ajL++ue0ZvZ5srw3+o0g2uKQOHtXoECVdfvkwh3cIrAgdkeZcg8mKsDPfp9qQtXT3n/fkSrSla
h8Q9k3w8xaIK+vAxA8GYsffUaCAruRhyCnguPIHIevuhf1iRX8T1eWs+MWpphQWDp3X/2U0yMIoC
SoQ4KIbEa6J3YfbI8LxDcOxfoWmp/bPsIHsEZg8BX/GPK7Afa1nDVLX/RFQ30o/rHoRBQQYK3jZ4
BdzAsNSn3tldcczXfaKYPEuPgL/er7/IQjSb9/1nOWSIoqLhuTd7aDof4Og+4HOjcfEA4e2mw+69
6kT+Rx7x1aCZ/143PYcMruBNeB4ZwIb1k9IfYQ/1Oz5l0hNIqol/PXhMfbYZ4aGQZ8LHIOGzz6H7
UPpCo0/MZi+h8TT7Y+Ncui4KWvtqqYikdZL/XJnc62H+q98526FAkGQqgjrijLNO0o+eZHc8oRC8
/bpiYqum8gxxlwzDfe2OG50AIgreUgPbjAqFVLW5IqRx5rh+FvCux2xfDSEQQ6QQBxslDkyx1k8U
W3wGx3UsAAa9fN2JMz6L22+wFEVnp44CLba8Cxtc9EZvmIr4l8pCujI6C1f1OVJARG6EpeoqoPbK
99yMH1WIRq9VUuTCT5+TBCwYP+Ym6jqnLkZdr5H8UKfmWl57YWLntPOovSboa16eZGi0fkqUZ6YX
8yrMZRS5WCu+j2yxYeMhKqMDPBLEhpOfPFuz4/m6tANM9b/Xv9QQq7FK5Sc4aL9OKDQzq4P6jxyg
7jY2saMFJBorS2ApLM6RAplEnzLJDXrENg023saQ9UnkdyU8rOxwyw1rD/AaOg+K/ap7zdJpco4R
yFyZakmh4bcY2eJ4bZBDz+p6Y0LwT/tj3bQ/2npwN12CbqLbS33hMjpHCzRpYycwPjWObmVAmlmf
k9LYFWl5KovCNzq6EvCXzmBzpnmhp74vEdZPaRaLHSuFXxn5fsQZvZ6SXVfaoF0m36LkM7XaFOi+
mJzqVKz1Fi/O5iwk2cqyK8sAYAO6QG+yI2/M+S4eOq8GPMHK2nN9TR3vZUXW/QOXlussiug4tqXA
WfLEU576QxbRUzPEyaluADWuYFT/MLIOrZ7DlKzId64fwheBdw4lEGmWdwMG+oTCqh6+J7LZJ1n7
Zof199urZeGV5iSCvIjCrJSqP7k0/l1X6sTQVDKK+B7l6JNdd3AHXIk1S0+6rte/zkiTFIlllHF6
0tkbq4McqZHJZO9oV7k4unvT8Vp31J/+8q8GbRZV4tIe0J1G6NF1nCfinty4PaQJrOvAchdDilQF
28Ae+yKccFNkP6o82ekI3TtN+zCU1e8G3W8+l1kXsJaqwA0fY1wvqwlyawb/d/kEICoOb5lP4jJC
xLIJBJsjlPeZubXa5qEs1jARCzvLHJodGtaYFfr6KecCveDVcIUsva+epBd2ljnkwMKNqAqFS49R
p59dRl5Fl65M9tK6ve43f0221dKinERIjzg3eD1tjxBRXV0QE7dYCXMLslk+Z1unbgO1TYjBmfLQ
5zb2daQd2VOcWGfrR0tBBA4gkt9MdMdM6aUfCaj0bWV5rgOmuFEENiqANmR6Jv9ZbHoBgcWrkMx3
+D7M84CvncYXwvEcgkC6SpkZ+rFORNg/Eq52oVG+WEkkfU5VEgx0LYG19H3NglOWDUXXOhABR/qO
CQnVN3piQMiT4biJlblfXTYLcztHIhR9WDaI/vWpt7ttU7v7ZnykOj11jvnfot6ch5BgA3FgxtSf
nMHYwH/62COxUEMMy+r/phJD28+/F+jAkUEoXMB5OSeP2hXf4T0IscdKgWxp35/roVNzHNtCN2DZ
NipAB7cfm8+AQmd+MamPamIb7NAPEd5uFSu5sM7m9IME+D9uDw49Ug75xhSivSvcoKFhTym/0woE
6tsbxoKSkM/V0vGAbkOuGD22HK0NH4UCW2gAHHvbx+8OvEDhO++ZDcZyXxrvNmLW9N8skvhcO43U
r5s7aBo/wjRkG0b5C0uNCzWbj3QN2bw0iLP7WKlYj+ME3o2CkE+ab/Bp/TBj8i4y97CqZ1qI6nMh
9CjTxuUNDmRJUn0qq/rpxNHPK1/79gQtxIE/zIq/Qi9gWWafGYDg4sbFw20XaW/ozqb1U2Xxtl/j
my2t8DmYQIVhmdQhJgOy7vu0ICBgSr+zN0Wz1cNWDtuhfjdwE7z9UkuJqLl2FJGtKwoTyxs9BsII
0hrMax1E9QGOk6BqWNKHUko78a6xWn+syjvU8z03fav4NzUKn8kfFqebcMx84YhTuYalWsgWzMWm
SWzaIZG5cVTySYj7tu921MqCrhzueDp+ojPwbKbJGuFkYXnOladx28PRQULlZOXF4YqMLdAI+1EU
470zPt0e6MV5va7av5ZPKoiZhY4ZnTIj8psUGP+6DMKmuB+pYAG1nAM4Rb9rF6JOS40recaFLWXO
OyhKZaSDnpyjMai3auLvjTEF+UChi6YrTIWlR8xOJA7apNRkhfaRiJJtBbMiVGmIHQwTsH+wHf9v
oAH+57r01/i1coDNncCxJC/ehlYdXNAOLanf8VHcnqGlF5ldfEJYKCV1g0Vg579cDaRgn6MvUm7Q
cHr7AUurbHaQEChkdkXVlCcTkfBRhvm3sIQuHWYVD+iM/RzWdJ0Lx885wyCkI2iTk4hPudv+CIl6
nQy2IoFZCLHz5rSqh00oQX/wCav5QRCKQk4Rvtf2yqVp6c9fR+6vOc6TuGSoP8cnGGCXgO/qQ3W9
gcKdc2UKlobmOvd/PUC2OQFGoSVHS8fvpixPLOv2t2d3YXugs++7hKsgOg8Hcqy085miTx55x+Zn
l8FiNkLjfDHSPUXy/vbDFpYSvb7fX+8B/wuWyjIxj7hnHGQi4BKu0Xbm7KESce/Ntl15zsI3Me+n
aAj8vyKnj0C8be4kHVAYrh8hG75Pmmotw700J7OzQReOnAlWyVNhRmPQVQVkM3JaiU5LFYS5lNpx
2640WyAUWzS1t82QvXM0a7cpGPbODz0cDKlGP4dBWdQjkQRUmGXzKmgsXT6gtcbyK0lwOwwz8OHR
zFwBVX17Bhe6eOBS9O8phHTXrCbIok5Jbz8Ptf7GRPicxv2WXV1ER/Y4RDnw12m06czhOafDLopb
f/Wy8fWnxuai7DLlBhjQJD3Vo3qOHedu4jJg/ZoNyNcLlM0F2Ui2oypvqOwUEv7JulLvWnQa+mMG
HIYTbWj4cXsYl15jFjFo44BWhY6FYx4P6K8rW6MPuEoEunTRzLoyV19/BeBT/HuqMhLmWT4WADrV
QKhQ9Jdru2g8CHD8fK3Yu/Qis/DhoEzNHFjFnaZBf2ZJfol1e6DRj9vD9PVxirmzeJESE52sudWf
5CiDPqtPZlRtmaj9q1tiF9obF70P69nZpdm3/j1gUa6MgslGnSJT/eqSzEHzLD7CQA/sza3omyYJ
+Q4+c7ph0qn2LVyV/ayEJ9mgk9xvZZVvC9GeKzFSH/RB3E91DJL37bFY+nGzeGOFCamBUqXHRKRe
lXUXCuGrmYweGjcf6mFY2cuWFs3sOGFq1OwUOu2PUV5sWvoaud8KODjFVray4Sxkapk7iyATE/bQ
pdgEUlO+ZJF4zuGzDGsAQBtYbqGjQ29Ds/hpJvofgdZ3ETnB7RFceLW5FttFwWrSBETa0JZBM6Ep
n0ePpIDYm67JNL/eTdlcfa0BkuFswGHM6SZvSC44lOsEHosUWpofw5pvr7WwFuZKayCRknEcsuKU
xV0e2D0o3U2m3q2S6a3MwFZgoa49KuMfsi4B0MgYShyw3NxLEyAA0FjOyizu47bKAmAerg5U2v4+
kAH9x0J/7+C05hPLrrcmXE3CIOkVCE6xo/y0j+zvo2pRITFUVKDyWLQ+MCwo+MFq5XW4YmWIZVav
DR2awKQc6dLSPFkaprRTw9dufwthYW5mlZujKKqsyk7XDraNETt78IpQbtM7bMi2z3JU1lOHoI2X
DO7K4lkIdHP9uRV1pHUR6o4oG6LL6voNEqG8KH+6vTj/FJT/N0vNnFkkTSamW0i1y1MMhG3jmzy7
SEv+AADgJ0CSndgnMHcCP4MIB7z2XqAUpuq3HqzYDY/heyIjcclHDVkakAsfKkS9wwAEwjCKe+rw
N5UWKUB4sr4o3fg0T7OnquBPxMHUZL185S2Y02bmGIkHPgB/GSJysTKDnqAdz4MU1I1I9jRIE8ve
SQPtBW5cPgMfltzJyH6g5GrOruDVqCylA/RHY2EYfaY2hcWMN0t26F2CgzIaLri6KNNNNnncjAeR
Ie8RRf0RFIOftwdy4ROca4EapSMTpvTOkWaw6TQmdR8S6xOog97P4mIbDZp6RkQfbj9tYSnOZT+F
444CUGjIFa1+X5Wo0Rc5yqF5jW5ubsK/Esg307HrvRH3xcptYGkpznZF+G1xN4zc+GQn4g79cb7d
il+rCeqFQh6bq/lVbxERQ7h/BC2n7M5R+j233kEUs/ghjM6TQz2diICxy2pH08IgzgX9nVMPo9Uj
RQWZACqwffsMqw8/Ct+RLoninywVu9uztZA2YnNNP85xVBlSFKcYVpFXD+RKvbjhtBMZ0De1+G5k
wFIOxzTsYUtserEN4ENlvQJh5Os6jMB2jb9LKGE7GKHw0N1aUF+loBTe/nkLEzsX+RfJGMZOD7Mh
5EuN8MNovLH5dvtP/0n3fRFe5ir/oaFNWsOX45SE6iVEn4sPe2N736bNB4VXEwgPx2k0O6/FIQgK
DujCyxaai9C5l6b5O8HGXDJynyTYqkeSBhQGxV4oSZBoe0XDveBJzOa9AiSsbFlIFImUe/w/zs5s
OW5cXdZPhAgSIEHylkNNmiVbsnyDUMsyCIIACM7k05/UutpbZ7kdse+6O1qWq4oF/ENmftz/2sRQ
EX4HgQseC/eZ+LN8c/Z6TqH7h+tTXmFJl3fhRcNcZ2IYBAT+dX2mAzDW63bxYfsM8+2FTvX539/D
z+/Xf3sLv9TTdU0XFvSKXrJJvDZz9prq9eXf/+g/fAO+4uCQsxGIcJ0suqoGJXTQnlmfVqNulyMN
sZiCrfqlSdyjy/5mW//Ti/lyiJCAALcheHyJFvHDE/cUYsLz7y/mD3XWV+X4hjy6MOFbellEeMfW
+b6Jkp/ZoPvc6/D/tFCMvspy97FL9xVDnQvOWzApd6vL2PWvWyzCk+np3ygpf3opX6phy8BmJ3gs
ryB4b3MSiCZ3VKS5nvb7v2KN/vRLvhTEpt4i38C7cOmjdQbUKUYRrPhdsyd70bf/N+Z89BXdtjnI
qqc6TC/jjhA/g+3gKTDZ3zzxf5gLRF/tM8wiTQYXPBA27THrZgjkEaCy+KGIgnMwJkPed0v+6dnT
IkO+BNKT8c9/dQf+6dL/UjylY9j6FISDC4368xSmR+HYUrXCrKVD5oI/uL81vH/4pv5/ZpouJHqt
A35poDzMI4M479DT7Vvim99IpkQr38QF8jSAkdbq579/of6z4P8vJ89XxBnbd8+Cuk0un5m18fOO
TNlDFCbJ09JmQY4txp0lwAW3ozPIo5Tn0dbnjRpEUnqh7yMLYEkxhNtT2i7APMrw1Dd9eGpWQLSb
HvkqHdXDA/fNUgZ7H+XIqBBbHsXAqou2BUu0GZbHhIoAxoY0QW6lQLylyfQRmTVZMRGnzlkNmqNe
1fwMw3L57y/7D13OV7ExlEvT7GCmuyxZmpWTqtlpRmRQsSKb+7KO3U+Lkv8vVeMfHN1QpP/v3n+a
tlCqKYyQKAYopmrMcxKMKwD2M78Fp1rmVG0PIeOPEc7hakD88mHp0u0y1CzJIyoet8SL3Nvgb9+o
P5wKX3Vb0kMmZRK9XdLQ3+17hs09ia6y+Ub9bXX7h/f3q2JryuBCbXa5XTIUAARy6DwKP781ifhh
P3MpNvLPv3+Qf6hrvlppQoL1ymfVeplC259RIFd76tdC8r+qP/70G76c0yON1arWKb6E+7Ie0gHb
5sQmpEraevjLSPZPv+LLKQ1jeBjNXseXmJnuFlh2dqO7z6gm2/cP//4+/SFYJPoq7g/CXY/NYvll
l24PD8xvNCxdlCKVuestBiQtEGcOtrl8Y7F7kmh0o3JcY4qY59BNe0GHvue5QaopvNFYwNI+js4c
zc+Lilf5TWtYAYDgAnXVZ+kIOLd7XILpKXCWX7d7DXMc7Jp5ogAL6KchQNTdQu9Vg1R7jtD2UzMi
jahph+Vbi2yXM4K7UIIF0vKrZDXf9yaSlaudPppZbj0Ir2wOj8i+2o6eEfu9ZY4gBCcmJ1VLnqeJ
j07wneFKbdXwImkT/mXw+YelJfIn//eX2QWwA1h47y+KmeyxW5tnXy++sFj1ImlplQWwSjO8GSv0
gQGsZW3OI9r97bf/4Un5qrdn/QxuNNf8wqlKgU+b67InM95W2v6kOxwnOL9VFe+4LGqXFbGl4tRm
Q3+CtjXDB5xhs3AzqK3528Ttc0T4X66Pr1p8Pki/ANwaXkTrq0Ah6zlqm8ohFan0Tu2IuB6wBodP
JFxkTlxGKsd6/ybUX57rP2izov/MPP7H3qfehsbbrMOylSDv6Sy9flwd5L11jzTccedR7oh4siZ4
UYPkN2ZWSynsfN8H9AbIQOQSY5gzqP2MoBf+jhP3RU74IU3rj2gzMZjk841v0xM2A7wQS3/pp+hq
QRr/BX7sv7Qnfzotvxwx9ZCty5BOy4UvQHCG8oj44tsoQGBs38SHRqq/fVqff+B/+7Q+P8X/8WZZ
xEkiplXsFw5bOyUzOlMzPQyLw4q/exbPAQPkvjN2OkZIPY5jd/j30+cPLzD+8gKRLAvIw2jQMXXP
0q+2WHSKODB4iXKT0ala5kH+5Vcx/p+Nyn97lV+O0x0mgVZRBQEHyJrQ2dVYm6q+cAEjyGDPaph5
Hvdl5sMvha4VGXjN3qw7EtGbhQQmVymNBXzwGodjl8OlZxt+L0EBntuiH0J854oROUdopHc856Eu
sPVoo2cYqzcTwX8EFfZvOflMrihKMay9bbiO5TusrBrD4VXOnqENRrKrvaVqaSvkNtOj3KKYVEPg
glu0NZM6GTBR06pmWfhjFL4/YnQOfccGBbm0G7o2TNgCjCPruFyAf79AQoFTJhtBkjx5ksbXbcOm
h1AFAkqKXWGRMAldH1QW/kZy4P5LzJB5tsAvInA3G19EsopbJ1v+arJ1uvO1DQ51wvfDsgvT/N6G
DfDlduWtuAOPdvxh0jQgx9rFLQwx09CrMB9wg5lLEqmG5JqhsMgUqFKDCZrc7CQr5KbntOyn2FTJ
yPy1ClX9SznfwaHTPnV6j64zvAYUtzDfFkBCiJIT3RS6mQzAE0jezWnvk0OHj/M+UAGfbzMk7gNV
Edv4ro2luCMiUad2MiHJJxVSaNNaMQD+sdLuCXhI7jBTBYK86bFFTCSnJTP0O5Iqg3cR0d98AwWj
a1SPOjOVDkFibaAKsmMkgXDduDQd2oo+GqcDYsAGXaWKCHUCSx3+mHnonpHsS3Emt/Wqrvoaj/Vp
qXca3GVQ7IpjPS9+OTW9WNl37zqfVMRZ/Py0xetawMaHGeqccIOYbB6e8QE4/C1tA0f7uVtkCkPh
EoI9kivEYTTPQqYLvUoGDVlGFSLRrxkLYpFdch2m+FGM1N1c7L0M7pWRAVZJ3NKDkA5Iw3laoomU
WPw6VPNQ1Nd3dp36g8Lzft1u/XKYWDcgVAFZluADKgxWB4p0ctsaoBASnbbBIR58EhwstsEcRNYV
aOmyMzu65hyjXtchDJ1M6U3sha+frfc8uHNpuI88F7gjg8LWViMfbp58S46YNCJ+v1B2Ab6LR3Zq
D3QbkNxICXxeb4iSV/s9ERaCKwWyaPcDfBe9gILk4An3OcXgfIa5bZ7tNaVBy67XrevUu9plqK5D
NeB/NXhP4gdkFcCXueHDiA+1ii0/sAHpeqfFij4tECEJ4VfeBa2Li3nYsvRGINNdIoleMoST7zGz
d6nDD5S7cQRRYNhIj+IB8JSEHeA24Muh9l2kPgBbHGAlrqN5lncdw4N4TKd55hfnugZZXMBGYLHe
SXgWbkakE833Op1k1fRELCjzpZ+TfMiWhb+0jLHu1W+x7h6wwIpVpZCkPd1FU9ix0w4Q5/q7oTWZ
H2BtV/4a+3gizwilxyMb1g040SOvu/GDZX3DbtKg0eMroBYrRBEsVuS7NFE3LogATYCdW7uGQZOc
LJ14xk/Z6b4DQQCJ3Asjqb1VSTBMx2bc+FRFZkBuRZtE6wSFHJ7rq2QyJKk85Vv3wjFtitG/tTWe
48kE2bHTU+ZvdiZHZLc0jfE/gj2l5maLukGGoFr7YAKsgY+Mn5NmHO2vXiDO3xbgZdDP3P3YndoV
/turDlrv8MTrDMUs7Bdru5/XzMyYoWrcVqocgzX6PF0nBIG82J278dBNvmPXFKfRFldOOdFcYNVs
xcuMSYP+brjNOM2tXUSETqzdvbgFvYOb84rX1Dz0MC65SmSgaZ0bK+L21YptSC414lsOqq8xQ2wX
/P+l3XcnKg7prX8Q1A0BGuBQU3QL4bwtkHnbOWhPQdao1R72LB3s9dbig7klPFLjiIyeyfAjLiIY
V8JMwUgAVsJiPxIE7PATdR0NcgWGtMyHnvd92Q26DX/t/UymowmzcW3yvk/mLed1TEoJ7z8xWMY4
P705irXxvW0B0YIPH7xhSVDUB15ehpBjgDa0WRPs+R46XFBZbJT4RyJznTwmPgS/z3per8cIlsD0
OsS6Jn1vHA3D76OmxB4aRCqIHyzskc5oksiPaGPxkP6eUV8k5xqLex9goUXD6J8ooCN4nXtE4Gax
82rzGNtt/5HM8wx5GZsR6QL7pgJ1xCk4Em70GPD1evEM3UCOVVKq36ZxEhloFO1Qv8ICE87wRSTL
IL6nmxJgVYiF8gNNtlVeK+YMAUd9C+O6NDRiV+1IFnLU/eTjqwUza/UGqR7FsiFc5rAZSqFotlik
8GFU/I7MFnTc+EVGw2iML8ewAYsEkcgCXg3tg6SCcyzW14rCuYyUYyn5/GuHxEm/NTZuxrcR4apJ
HiNAcvueOuhWvjE3L/pjahXENFBNEz7FB64YhjzVOHYhIkZqnLIPtCHBUJ+QKlKnSwGxzuhPU+1X
Jk9dhhCXDwMFPq4HFbNIVNvu0G7nacu7eM35blTMy6RWQYxqhHZkvqapVyK3mYgS3LZCDBiw837s
Yxjfsg3O+bJmNnbRMZlAHnwdVLCs8XHZvQJNboswmP4J2IhHDgWfZj9VZhNBNOXpZuXM4WwICYxQ
Y6hAWWlTN2gYxDmXYalQsxF7gVxqYg90BrJ1Kdiacf/WoMbsupxpYICgBhsZsnciFbZmz9sUPtRL
vM4QupXpPNoEIfqQCcKSa4nudE4MA9oGSJhNnxJiw/l3HHQ8OYK3Q7pjjfYZGZQ776EUT0yDgmlV
CD1UyLFPhGzzzczcVryZ9+3Y8kXTVyJqO1TrlEa/MRi14UdiZqYRThtqvIERLdoRllxK1jjIuQ6b
6IhII5leZZIG62kgcQoeTbyHgPx0tYVCb1mMPgg0ZsF3y7TcK54R8QnioYhUv94GMofvqaHBKYrC
qDmmMe7vSlo1xAB4zLuWNwgsDumNW7d1aAsBXgY28X4R92AS2/QpNPPs34aVbWfymSQtl4kXbTd9
2heUHIFo6Uz/E8pKqIXxkkFfO/c6W3yW1xbB11XK0iYbc+zbMnteUFni1FCNmvJshcEijcPM+hxV
1RLZ46ZHSh/Dna8SmIAk8OvFcKeaBxIOcXgVxZSiXMNXN9xckTCb1f9Iwnx/SlVyAfDAnQFoCAxO
2My9Ll1GJnjYwBArm2Sj6TkOB2wybTZY+MMJBjnqH70J+Ej2uSb1BZU1uOVjj5sLpCRt6KPo9kCf
5zHFA8hBZ8DEHGPR0RwRrefxN0lByphO+PxW/bADonOJBqN+rVbhMmzEfpIuXn4nyVCDJLDMdu7u
GRd2uk66emvuGHQ44Eqta589bWzrthPQjkbBWNTWMbtKWrZtB+Q8DO4jA/gqPmDTFaSv0ZRMy1OM
sVf6JKTpxXuDvyvqHZ2ArPFTjAkBWmc1e83vdpM1zmEw0Y4BXlnAbV4jAPxKsSGCw5z3w7x+qiwC
hDW5APaacwo58aFZnU8NJLiwcVA9JwPOilU3d4JPkqCiRBSk56QrVGYgoqjmFNv3bzHEiXMIR7np
ydPkvOqWKsxQAHUnYI4wTU9SXNVjItKsLvrMEobibI+TX8IuKQOJYO6QtcvnJVbnT6qRy+kyr6BS
RM1T0hg4HvEK7Q7UXuMilSLSagrMTZT2tquBAEiNB9NQty7MJ47kEdzPyH0f8MER2ew34EXXkyua
btty/HcCdVob1+hHcUHg+MPmVmD/KQewotiGILZfsdjIAwcK6dCbIBmuLMr0cceJRvv9EytC5Dc8
tSGwmE3HlzMM765HBoLZglvQM1Pw0EUWZ/Ka8xRiLEhOXDpV+IPbE5LK0xX0mS5b1hufhZ2HP09s
SdlCrho8oFBQQQVs0QY7CEHeTvIISAuKX9vzKX3os65ejqCkiOsoHQeojGN5RMkldQdzs86Qn6tQ
ltztKANN1VE8V67qQR0fPPgrLu48KurPgVYdzuRGTY2fYQ1sxuSfBTyi54XT9APNKQ6zQ7YZx8HT
EetUdtBF/to45hygksvDOAR0EwXMOEiEKHD4sHmrmgU+SH+MJswH/BmIMQcubu1BgiqjiZnlW90B
jDWW3rDRS5h495SpQzT1dLqPswEjOqSIkVflAU/CWBWdQVqwzSqdPqMzTserCbkS1hXQsW3QjTQE
Qc3QKGDaGMUlQGejzdcxG2/qlQVvA4Q/dQfyPWkoWBczEC9JbhpYfH74EOFLJWGrnXSu90Vg6rIu
DbKgRoFKdsqbKGhpBZyN6H6mqkuXSuMbET+meBFIBfTJEref4vqxbMBnATpjSDFuNITPO0BEYx1S
tLtdO785FofhcUupgCY4WUlPnnHIGt6jdyV6q/Y6bEBCyHq6RnEOn6qcjlzXcX2zrT1jp2XK0gkZ
jlbaOh+lwRJj2LHtjJ+GuNH9tbERwhjPFPX96yAClie9drgeMSPAAqvVBTqgLqzSZYo/SYeMlr0O
1leINckRyVXRnZ02Qkqy4t8xbWQf3iS0O4yNb27wrPCrCOigsAzHjRTj3LGzYdv8DUgA9zQlcILk
EQTPaNeojsY8xIJmywMWJi77xqNovXjk/3ywZmBL6dpFI1gBiZCrzPhDOqPFQkmCaM8QbeFR4aQV
yM1AXsSw6PuB9TjhV7Gzi3Kmv8K3awgLRO8gYstn+1mnAVBm4z6i+gZGOA5GFChrj5ShLTUFrCv9
selmpHXE+3AaWCyOCUBnl0bhgErD2RWdcfFNGGJgE9Zdg4INwrEUcLcrJMMEVTJAPODbRhcpZQtM
s4M7znPUvQ7zgEPLtbRsRAIPn8CxS4xNcpYuL8AhabRlEQqnES333g5BVTc4MybQKQo9IpUwdVGG
mTcGHkhCemb1POKRg0UeB4WosJYFiRXzC3EYddCjY3LjGUHY7yPUYKgaJRo2k+Dvo5xeEQgzCLz/
koZDYYBDuELQJ0UXgBQ473n4vWtxfESKzK+tg5HNRz2/533XfG9YI85G9uLSpB6AvQyZnYx4XhgE
UYOuxXYUohzOC+g4UDbVmSenRY1TufkGJR3ndvw5bU2adyJrYPYKk28gIGJaz5k8pIKak+5QBOaN
WaErjYkRV+iqUdvBf3P088ivaJK5Lo9xNBwl9lKIj2FsrKtVRKm5slO8/gO+OwpgNLfRvddOof1P
1u5Dxz44DRHZHiPYu4/QUiAgh9sdbxpIQqVEnBdM0L57t/OSXk2cD09y7SiefKqwWeDI5K/xMBx8
LFdwrjuM7Rtpqj1jeNB7SHBb1W97sWXjcjDEA5kRQCzzIVuj7pqMyR9u0TynMzGmYqA+PbdWQOWp
oW3jFxU4fVBm5FMZRq19iqXsHrqojd9E2Knfs1zJfb9wFGawb3/fHSHshvG0vpt7K85gd2UkXxFb
UbZg+UFHqid3VNiIvI04B/2J7xhzlfDXimMTi3Upoq4N6mJXYjuJLJR1hWR6hHMkgW7CsnMOttJ0
mLceoyOQSUqN66sSu9jC18GsuJdzBfz3VRgl+/hM43FJrrJ4JgqZY4YMFbp15FwOe1bfsj2RNyzk
+nN0mrQYIpntPQg288pXj3xokrQ7Pju0iGgrZ8wTcE+SakzS/gmB8Y7l/cSG9rdQje4K5BOnt7Kh
Ky8ltsufSeD7cC9DlJjj3kzADtD2Mww69fIWq6FO3+4of2Wlx0jeRTSzWblLJDPib4/6okhx1b9x
DmQO7GPuAPlk/1vA3b5j5rkgyDRldZIj6S+LCzwdWCS1gZuaglIV3TF45tcCwYpBB7BT3AKu1ZMF
iDtwiXoE4GVZWkxD0pnSs4b5c5vg9quMYR6B3xR5ciQ18UNN/cBvSD+mv8CttHXBdY+CNkRU5WvQ
RQmeYvjxg4oCxvP5aic0+G26jT9R4w0vYs/Eh/M9i/MwJWBO8iVCaVxPdqaXaUWXWWxzNk/4sgzB
D+WW6RaHQvjWYw/00WMPdb+k05blQQAwZkWWfbxZloxfllrW77wd439QsiUvNjAI6sMlMpOrband
71qgfstpF21NKVEn3c77UCNJaWXZVSgHisN8HOijHlG9gVzzWZQirEdeUVQgdeEbS4eDWIfdHpBG
NbszD52BUulzBJLgl2HJQUeAdF1rMNRofd0WjLYueQElNWpLGU+Q3lKYRf+jrUB+zhgHWpocAUV6
vx/WBCdbGuH8u9/3SZAfK6q6S9wjOFUDxcbLPVgxcYW5RGdY8SzjE+0a4F+CaE1jmCaFzB52rB9P
mHigN8OhGAgMhtLWXfsxCHyR2I2cEuFxXtTOc/pSyy672+nqvrlQoQPfk1H0RZTUmH2MXgw78jfa
dfBPLY/293FsptMapENUkc3YR4bQ+Z/EmeTo+nRUV5NnKP9iH+nhtC1KPfNdISA7QD/7gIhd+dHs
utUnUD/3qehXjPYO3MACnG+0Na8tVLl32TDb2y6Bjq4Ssav7CjMLPhcWPYi8SEzlpxN+IrtQiG7s
EUxo3pQR7xHcsIOPBqdHGvRdxTmUsCCgJDV6DuguxnLsI/aQLRs+UPzZtUdyl93vAgNNLjK9ySwO
K8h+4MdFLrVXC1CVbyoeBkiethb7DO6j9BhEPdRzaE5QhEfDAl3srBBXiuGsrMuabuAbKrZKd1F7
i2+qxrqZnvG+SV7FSAA8K+TeXhY7hsGZ4q17IxPYFkWLwuQmYwhGPIigG7ZzorWLzjaLoAKe3Kzv
E65AaJ70Djp7jpuN+zOGB7Wu+gQDshPCKmaIpieTXol6hTqW+gTXkOXzHN6h9tpGdAnzWBfpvAYK
LVwzYzvn2ef9S8GSzE5ylPolUkHdPWRjWJOHZAvpVqBAd+uRDJ0cDxoEy/tpts2bHnc00rHaMM4E
hU9jtxJG4TuMAKhAWBoPEmb4ztsi6Hs23USAkY/oaWcgzZRXyV3XkPmffpwUO8XagVkVEgxWgmXu
2hwfWPsWzw0rk31qkDCabli+Wo7KoEdj5g5pBtRAD4tDkmuF6CJAPoEoIV3Kjxu27WfsQEzzzro+
eJx7adAL9QI8zGAy/j6pWXDGCPK+bhd2F8pgv4Rou0Fn2hyWdD0V4Hwqa2p2BNERHkMLwu9rl7Vb
kyOXdD4bPjZRQRXYJDtdarTMu4mrwA89Cny3ALvZROjSl9UiKHWNZXAkSdi9+G6gWYmqt3dQU7up
OyKWWuNKBjHS5Z2maeUwqAQ4yIVN8jhHdXeD0PlmzAdUlp8ZSmZ8rC1iXXC6LBBPhu3+q2ZThtC0
OoMgqKNzP1ZAJ1qIGzyOfkx5U1QXsbKDRP1EUKwBSQLfTT4iqLkuV767GbySLGtOmgcpkKoRNu0H
HdVmAYmOq6xYZBCXfFg4dh4b3xzopZjYIOXoM/qURTa7jVOyFiRK1fvKtJ7RY6hgPjRB75Aq1a+o
eYBzOXBqsyYnGWOYNHedDCB0d2Y877bbfGndVqd5285I/jYeMrCqxfTpnEyM32FuHZdNy4DFFRGe
E5Cen0Evx7wK+TI8R8CNMM+SjAOYNGvWotQDq7YvVhc1EBNi3fj5UkBCypdskj5fQkT4M2v3AKhg
hgC2OIYTFiG0cElMaPrrwWDPMmf9IwKtt59AlsZxmRgsEIoFINC9mpTCSUBTJI3f13IFxHjfNRK8
RKcfiQbk+dan7bqhWV8k4CxYTWxVLMiK6aiJbQfRK6a4Bb54ic2HTiiSY5W2PTrpt6nETB/3AJ0w
/8vHLuhgwpJt8iazWtvfO+uQuof2EtOCoAN9t4WsSV6JniFI29rIznkD0O5+77kU+tg7AkJSJEck
BqLBvReTFHXFLex2pYIUDB7wJNPQJgovH6EggrJ+Q7jLN2zW+o8uTLa0Qi3VnGIkvx9xz+Nmkt5c
DOZi64Gha/zcLMz1nVrwTOW93Nr4qvZLPVw2lXDQ5hrMGU6TzMxatc3WvoFPJyrphPqxRHx+ZSbc
fm1obC4YwOOpQ+bft7UNKUOpmkJeoYWP7ia0Nmd8taAk2EAtRtJGD6saups2YRcgrMnwLXTRyI/c
uLaDsj1TW4HlwHJro4abKyywbPZzW3dAZuYe1TcOjN58QDC+vfd7TeVhCebwWyOxHZPKIz8Vd8nV
hKjJX2h44uG47iBTY8gxbh8j7/EUyHQNXWUQmobFMAdPzAi3Xcccg78ZLu5vKfLywPsG1BQp1Uiq
GiJ4ielWo6bw46/MrcN8IwV2hJXlSPjTEadnoIP763FB1FUdpHtXYCxXg1YIbCstPdSPZ4cPGgNS
F6IFTQZccKjmFDy+a9Rj7IBxKUwRsE8eE7PSX8C5O5LPBMuZUTXz71ljXoyjHnHtTirxvLV+TfB4
DYkrJelnHDyLH29isqrfJspQBCMFMImBmY6wZUmkWm660Xokf4ypflpJjSUn7ILfV1xtuIwHpPrF
do2wCPapvQB1GD5uhLlftiZBNXfUISkQu7IGZwwOOobKkCGYvWI0kJe9m+xhYfj1YTDWh0E5zPwy
jUvGYMmDlOO0PmAs3MHclMwKca+YrD1qnaETk7vC6r0PxE2nHEreWa/j29xoX4o+jnGrkBYhhind
D0IhIhA7Kwky+5whMyex83OyTkBAjz3OEHhRk5vFJN2JbQi7xG4Hul10YNh3Y2lW2DbuMQQQkr0O
LSyysOXLBygH0nIEqrNcu3h5mQjIQhQr50efkPbOxFoVGHO6U50IgEI8gwgzSGEuxjQsPE6iD8Ai
wgABd6E8Akat8Q1SAm1JKhNaGAM5T292EKH6DeYQvtRvYejtFebfAMphfHzbmxR7CIG6twix2jrR
ATOAoJfqZmKW5hiJfiZojsNNvPYROLctuFlwZgJmYMA6CLa4pAzmnnhN4pNxYj1FIZax1m7bNZqN
DcL8loA8T9Sp4S3o9q1LDyMx+xHi/vZ6BO6iQoTsu4WjqsCPwibU9ULlk9Phkm9OgbOUrdm9buLg
eVGOllhMBncY6ra3ILmH73jYWblHtQO1ehaiXF2ALYdEppNjNcSwdheV0HPzxiRmhswE8jSosC4T
uQ84xQl5gxZJYKCp3sCQMEe+iPQwp6v5fC6iXwmE+FNd7QzjwbLhSftQJ2o8YCKNtahY15KByn5M
xi0hQD7M/0wzwWimmfazd9EvFNwfyCznj3DcbiVinIPbtcHOasGc/lsgg+SItS8tFShd5zTrye2w
+Dfeua7SvsZ2RcJTEg1Y7aEFAUcO93n0DZMFRGfqXiPKR9QHqOw8LvKt+aDR6E6YQ/KHth+/DUmr
ntuAR20xoQY4+noQ+S60hoV8TB9DpPKBzYF5BMjqGcjB0F5RpPIAjb6NSQC5VfieQJWD93OOyx06
NOhX6g1pj4go0n0BJQuiOJd4XkAYrtcalz2E8aUHibz0K9KLVqJeaQP3yBuI12zVlzAJLI8qmThS
TPVeG/C5xgkXoeYE+5h7vzWBvDbTQBk5bBz4NEylxlGCTo3mMZ5fZohe7QllGzDGGKU2DsuqrY/A
OB/m6D3WIETfBfWa+MqBsdP/VhvbES24LhpW+HqoPb3Zsz0d31LlA3fB29207zGFkgBr7r6r76jX
nF3vvdFlJGdDXzYW7v5CdWiwbmTj/+PoPJZrxbUw/ERUkUSYwo723s7HaULZJ5BFEgjx9P25Z32r
u27ZBqS1/qiL4SnGbE63fLU43JJ2Mzj6VzyPxfA3snQwmET2pTN+RDP/gmmDpEydKNQ5RTr7mO2O
vnHiz1k1zNB+GOV30J+1sx8Xmf3vj6v2bqjUS6FnshaQl43WPluGihJw7YaMlr5Smk1SKnziieg7
t/gyQ+3DeWU0RzR3ZZ4NryyUVGIkDcdNS73cZl7tFZ/TY1xGujiQGefYadwM/RVQxUXOUGd1/2+x
MiVf+koY+eRgIx7TuOTiX3djqAmCL/lYq0s39QN6RIf8VfZOaCyfKr1YynupFJbDlUJDpu7aAFin
jXZGqAaCLTt5E8eeby7IS7P8XVmdie6Ztuzy1Wix9ck2+71+LeXAy+TiSGVs84x2PyBeI+ehBmTJ
/xWRkv/mEB/d3usQ25a7RdgR22wHwnDuxtnxUpCmzXpg9FH5fooK6yXWvCX4EP26IKGelTSsaY8f
BC6t3Jpx/0VKleDGSiwrHedREc3rsyogZ3blhOrJSsIOZauzF50iP/IQ2Jk9/3N0T2nhHj6v++m4
aYp8TqYAj3LKva+oOcgca36vhSX13xhIKXITY43rKJnHCINd04FrHUyZ66mE/JvWPn/zKgtGHM+4
F1nnti+mqN1VJA/Km8ZFcvTjLo1VRpi9aKlCH/VoztNoTW23C6c2au6mdVzjY1hUUT+cdejkjEV5
FGyf/jK3eUqMXNshQpthmnZtG4f6VwG05T2us236YbdO4RxkiVrEyPgbOJu4s0rmXEhrF4WG7fMX
WhLMNKPuE8vK18vkeKHX3rKTsu0m0iWH8I8wQggCpJeg3JD/FB2QBTlMYd6NB6wAYGCznQfNdYAP
a35DYMntbeLAEv8qR9kQk0HZ6JKAkcgSfsusEKKVg9uq+d0JmmzLyNlvTiAlu1OhLIU6dXMs0IZj
y8PMmzPnCQvcScrO3d7tfCHb2ptUVNZPkAVGd3eR7YatvYu2cti+AycP1q+GbG4ieFYTNN8riMBM
O4jn5cWhj8p16NPJFdtwzTcIbEzbAZ7XFXigPW75EntP/eYxmqJ3UlRtThIZs73xKyQqqpC4JxpJ
2T/w/jrc8/U10bKLlBmpdQUmuzqC1aw7cJeGJAtks2A/MR7nBH/ptum/+Zgr/2ortyTdTnuaShzs
dnz99eAV6eJMEX5AFf/LC7v8Wph/VgXPVQi8fLWHvCA/9n6+NU9ZMHFdb3Y7PnCYBNUZcqsVz3VU
ztm9tptFXa3eXswNgWPq4JCYRW2SRHhT8boxmyxD9KeIqxr/tFcNfKI5YwUj46Cs15Yzm0pJtTTz
vmyl0+yQJXl7J7DpjM58AJ0vkW9B/4niy/0zeOtGQ+YMgQqsrSNaByCp2TmgNrxjFowIrpwubp6i
voytNlkDOogIerDd8QrU2LwXiGzme+rEwQMhRsPhWnRlVB6Mx/e772NI4MSb162nTKRwQ/GqO6W9
fezY64Rsdt3uTdfprUsWbLpbWlXgrw8WqhdxgGImq7ryjDAMJOtwO7jDvKYZhSLFibBKvEl2Yaya
TgzScfzOXZ8GQlX8N1sH9vplywhtvplZyAFHF/O6us4yMhyTJPixOHF3VPRbE/UUhOeYGNADiOBW
p27dCJVErs2nBJBBFFhfhiDYsRuINOYeo0qFZmyY/a0I1UnyArgvWU3jO5uL1VBeUzUPkx8Nwf3E
tMvQUqh5hS2s2pu6LsPtHOC6Pk/dFvwWMX1cewQb9ju1SstzzpOdUoTw5gLKHaAGDe3xaUQjEP4J
wOa/s4yv5URJiJY7V/ggg6HNKHgOYd/9G0QJy6Nf+iRXta2MsmQW9nKna6uqb6u66Jg2vHb+8vvY
W+/sNe4/4fLWP20WEnkV91mBynv2fVi9vN6xDEg71XG2RCmex4KAAV+EJ2BG/nFmEoZq4mFRq7VZ
VCk0EUlyebscaZ1bq91QamAI++dD7twYNsT042eh1YbNCTqdu2LpMYxGvlv/+EG7vw1E4Z9O46p4
3nwxfBoLTfpj1dRDdjuOtTXe2sZaKPaGIR/3CCe3fhfLqWUw0V4habIl5zCVJSDKActVZT0F6DuI
9N/q8RtK7kdn/APX49hduxlEnwJxKDsKlscMJiavvFSXPy5iYby4SyIn8mouVGFn9wC4OKjwYQ31
9M9RRe7sC6QsDFt2PNOhKoVpnaPVj5b7bndZN7zyVYU6cVoDwKUHu27uY2DsMeHBteHfKe7r79Lp
Bod3aJuLQ7jpPrhFQ8ZVXU54V4K4HsJ0sxz3hECpmpK5AFhQU9c/LoE7AG6OSBXKh9zt/PwJoCp4
AoKtczom2SnsuVroH1XWIyZMVOJOwPmA4X2eOPutubGecs6uRz9b8zANw0VE+2AtamSn4WD55a3G
UN281X4vOS7zwhInzQIWnshhze1DSJWxfUDhVc673NZIVFoT4WER+YDGJ2wq2zwP/Nt1JHSl8zmX
Ql9GZtqXy0jahJfng/tCDIIv12Pjtpu3qzHPPeSqs+O9jyqJ94rKcWxyJjbAs9qNEa4kYunC7r4w
dZF9NjSjiAuA0JJFadBnkZ8AIm3D3huCUFyjnNH4vq31eG670vMhoceBc2mu4ulGRUa/4J6m98cS
7lRgKm9hHToozmNr5vwctpz0p8XMk06ATYMSgoNz6LY30+be/iRX1M8dtxKidom1ASF5D1D5Lra5
8/c67n1+jEUvIzl1Jb9FULbxOZgz+Yw7IXyx4yB+cwfe5FQ52rb+mbWnnUAJmf11lTd+RvYSdocV
BotY6qxf832zAR2nlID1wW+Xs480lDkm7OIp0oHY9ktbTMMrrfbklTekfWR/JGNG+Lb1YqEC1G1u
LUadp4mqDTQo9cjzajJh4BjmOUxsy68mgOPQTLz1cyOH4sEfZGPfLw461EuTKYsOARQt3JzS3PUW
YxXq7Kqu7wZVwKmg/MRh1BZNsxehVfykKquNHhfbyb0XiW7u3DkqyB9kOxapZktIepZp7KciiE+j
RN+5SGt49/C4x0lD/Ml97xAC8CA4FekqrFT3wWaSIwAYfKauDhBHXuu2GZu97LSh9L2qqyK1I3/l
EJNunCVoHl3OqKjYPgLjdCmyZeqHkcu7D8002flju1Qj2RhhV1TnsWhoSoHl79dkMx7wklk88bQG
qkR77SLwOxZM/1g1w8xsaF/AKp/ZSOJuP4zucof7RVzzPhvOMfMCQgvyPrwnFC2rv2PZmqbXrXGR
V4Y6aJuXss9suS/zFcUO6tm1egtkYRTarX4R5QW5XgUUvAwq+wd5UKkP1p7AdWibt41/YNrfrJRz
pn23ZBtRUx13atEknUYVN1LDvczh7HpxgOwRLqs/Lmiflg6cue0gHK2Zt5ZSeaX6dC4tR58oLHS/
pKxifoLSRWw4Rj16orTcaJ3dG463hu7EVXn3mtgtm7gcvQQPaxvUzWkYafl6X2nZ1a+QVGoA++Qv
2NZJIcJ4yxMbGBdSF7eROppFOtmpi7cNOjyqVfnGDUK+aalRsB7lDw5CnEWVR8CrOYmWt+wBtF+3
KIGd34NGKngK/Ur+02ituUmc1VnPjiwKkAWBcOhSzEPg3XqBnpiHs5qt8zcfv2/2BW2G0Z6ke3ZY
v2nd5dBmlQxe/ViO5BEwCOgglQHWVb4mDWJUZX179KKATS/WoFF3MULSmL+9W2581PnofWMnACOI
XLXU5OcXMcHrU16AsTi17e9F76/uL/y7yvGPGkuK+z6OVamJDkBqe5sNbtu+bFaFRoown0DfQrCh
H69tMdZ/GjVH2HYnrtx3d+oB+YlyG/y3oEGPAETq+cve1A1jQILwlSm1VKHYDiDlmboZamX+TGVL
MlTCGcD3HaIuRiBQZXlxRpTSWC+w+4ghDUCbfgyj3upOfi0q7+DmIT+h42sgLrRoukoNoq0zf7BJ
f+N24huTgK9Q0T1X+6+uLkI/5a2cvHuS3gy/gIsGpZ/TvAnqLyfid0rzbrbXVxZ0vZ+UtHUOhxFu
1s7XZT+su2IeGZutOct/tSQa4d93xtDLd+DYcZl6TdeHqOSJuFDPgDhzC8bZ9Q3um1yY+9oZ2zdj
Oc2TjV7gTJyeOHq6a2/HBRND0pGDcytH2z2U5RYHKbkVyxNv2XqVoW09ZOCwyzmrsorS5IowlUQW
cUwZEcLQfYUQiXG+C/N1xz83d6Za+rcJYxxui9qRIToLm/TIrA7MidNn2Y4xoplf5UAXaV0O3m+W
OK983PiYibpoFmOr3TizyVw5F/CIMJtdVpLVy38slH7FDTgUJDoOtYXozlex+Nu2fjD8Cl2zuJem
aDZo/oHE4b84QEGWFyG3P+ASq3cagyjmV5gE28zOD7ruN2eAbd9n0GToDKUbonSJ/Rl/tAg83fyW
qgv9H6jCG4M9NFtkAvrmAc5dW5OQw+TaOjk5svSNnyv+dMPrtC5xjY5QOhKhE9hE7e5918KL5TUt
0kDXjjKxJaMdZ/aH58FD5Uw6cxSBW3HaUQGfN8heUqLubJlOuZ0B//JQ0c+lxkPeeInnYRTIFoEP
aeP2KRA+rz7jEX/F6NKOXZddndFrsr2Wa/7qzbL4wpADwOgXQoe7cTQCwCz2/Wh+hf/y5e0QW8Wf
vC6CXxtLHS+Wk4uK+9FGGiw3cDaKRKek2ZYtRIwcxadIl+JvjTiZXX2afrl4JvpDO4XE0GBKXf7m
RR8fimCb+pMpYx+FlCzq6zzM893Qqbml5shE45Pc5tpCbVDmRZxkRT8W+yWW9W8L9nS6k0UeTXvf
j80xCC1NznPX0C9V/ci7GVTa/GCyskS1b1syDdYg+oPAx38asr68FF0I9RQVLisFPyws/7Ypcxhn
F60H9gS7f4EwY9yz8tAG/iRVukryZvGy09z1bXbnWZv9Y7NT0kPJa3eWdfXJBJQfnZ7KeyllaJLZ
BOJF0GLksRzZUXUh5GoNrnoCFf6b1yEGm00SCDf+6GdgRiDvbnygxPbgVmKDB7DW7WqhYWCEofPp
NE0ie2g2NG3PLZvSg+8vGvIWQ9MuE9O6XdyqrMNDBL/4yd2nnNSVa2HKBIHp9mYrEf9U2oxIXiPj
LWCsc/ljKsUIPzNnf0zxIPmwsvFvkNvkqcUxcLm16OKt0JN8gSyBMRKZe5qh134Ppdie11UEF1dO
27cpq+ZAKmh1Ce0w+Aoo0PyBfVF2lWP1m3yoXqaNK8zNkov1YqGImtJ55NiCVBvfW5Tk7AT9HN61
WPIuWReEicOtjCWsBpsMXdV/xGVgwWM02yvqsfV+g/Y5N1aIaavNKMYmSE/cWmtX3jnNwkqyZRYH
OjkVPtUsmxsi7c3nw+C4OKELS30i6LHudVFCbSKBu8XRN8R7nETyD5oUO8WqAEw6aeslKvT41Jl+
/SKOEB8MLoGHNVxJTUL2rLx1eLaXAV7FDsf5iOo3v4mWcTx3lous1aqZDojJtfeOWH6zEGKDmIrq
ghwH+427OpeceucPFJs94VlrzGKytqghskx15y0X9snV0lzDWVRfYmm7ty5HzWjxRH4XS9n9k02A
i2BV1suKXOMpLjJ9qZd1Pvuw7xfPq+ioMp51BmVhstF8ZklNTcI1Cur4ki8/UqopcxokXA7+Ohpz
mXv6cReKiTK52JE5LIRt9pBVXOYoYTk5yxWxQ1xBCmGyFhDUc9A/Ea2yLmhvIot0InI4H10XZZnQ
Fi2iqtTv7dKCdYEqFPHOLGNxmopVsY8QOZ+OFdP24vnlrg9bt05nG7VfsrqTzewDtMglGMNLq36c
EV+FQ36dLKpZgjHrmtSuna+pDq0zBSvZTRat4cdq+fRctJG4Aj6rb1NZM2y5Xb1qJwTunrV7Admm
C3TZ5lscCHKXxcQP5cS03fSzVe6sKl9f4aPkpYrsNVEMVD+2L+fosTUQ/7kecKZ8hQgbT2qLlxNb
hPcVDb26nTbRPYLWAHt5EzJLMp5Tqw8pMMsW2z8pr7SOiBJrNOF2fFhxv/20L22/NweLT4UL9y1Q
cvzOF9d5hJPEaaphiHqrWY7Ua6kgHXiNkH2O847h1J1SI8PtlfcXtcDQRb8yiIV65y52/s+QSr8H
gWVZgCy8c/jmYM3mzFZJFdvyOplaOKnwfAe7uRhWOFG7vTHow9lgqtW9Mo7YNz1ME3fOakG2cR7t
SKEnpwuAU7wWZqQza5jzMpHATniUNUCHu5F5486oL1hnzbOy5j6iwc40b1HgA3+BfezjcEKkFDKX
PSDGYZ1mQ7POpo/bU+dBvkQ0y3xzI8H8t3lQ7zA7zb8D6njfEcZPoM0kKYvIr699TiBhPJmge2wJ
JdkVRd++T1JjKY0NmRFJofzozjQYUrEyNUg5XFXf9bWHdgZFz7ERVXUztxmDU0YVPeQLSVpl7xMD
uOjxaAF6t/sWVullXTxiQQ32IlTwVgO1oyPS/XrvjV3gUxJ5h+FTzVyOc4AP3xWOhBEKPDd1NKrW
U2VG1JHF7EL9YZfdaS7PXcAyh25jbo9+ZcSXixrqbkLEv3MjCa/NYw24RfTY7ApA4RSzMIkVvVpf
bdQ9ZJfRaz3jGvLVWdgrKt5hYjUqLFkeNDQ0hmKA3vAGI5r32OlgfMy3zZwGpyW30BuLGTnJ4Pyr
q60lNyC2EVK3FoKv2Gf4Rw0zxH8HIK08MT+eq9TxSnXr+nN9zVuhwltYNaJ/mgng+oQ22CArQdRR
JRjbZJZo5uyTt8zRdSjGbA8KB48/9kTx0nf2jaEIBg8Jjtrb06B+ZZjfnDc85PHj6hgY8nwo56ZK
mLEwX+ECmA9hq5xzO6KRwGs3H8ySY7Yphjab04XApZuhycml7uJOrjcOpnDDvORIsqRXZwRa6bcH
EbjsBYQ1LbswaLY3xtIsbQvSGY91tFqfeRdMfxkqxMkEfnfYRGPv8S10L+4WOS+btzh/+w7bgJij
jHtpg2vRXpN/FuPiFugqXP/CqqD2jleh72SRFvR+YZkC+dAkQ8asiDdQ3RoASFmfKsYFBbIX1r8G
3frnVpXWV02njzwZrKe3uHq6W2jr8qztYbyK3JKo6+JuuNTWwrtBL9JdYfjdYrFOF74osAACLAvM
I5OOE2CH9Z8flNOeLUTwM9lkXNIBV2L1FRAiyCafiTTKKBDx3Ts8FPLIjtNjBBnMQbkxpZxWvvTF
nhSt7nnphkwnVTPzRVVed2dK2X3L0pIPVhxYJxEO28uA7AbjHSjAlqp47itMBhUQURDEB3eum8dt
097B0Zt4EMjo/gYYQ3COb/aPCrauT4q8lP0M4P9AFlx5qTOjX3+0CHfsUt2vMPSX96Zg+sDIsv0Z
nQmVrlq6GX3tJpsbsAuTeoS43FgIrx9/3F34DSxeivSnrOG6Ti0uBuVuvwvb855CNK7nzIvah8rd
5m9v9LSHaj6oO057MF4klsBbnpY16CtFulMSeg4HoR/O2cFfs+UOCRWxa6REUZftTxUoIqx0gCQl
j7pf0YJZcc9NY+5zRRnsfuql8xzYXBM1xsLvdfbRdKwxDOCdjQmm+iozB4DfMchz46Gz/tGS2u79
cW62v6XVOIdJ+XN0Hy0Ogg5lNfNlzBG839BhZb9OU7apfSHsAe2V6sPqXOSQ+x1oXK5q2isqxA9l
VTScaCjl2udVytjZT6borkg0rV9uD/p3iCU93gf2NGumXtcQpoqLQ/zpiyzojmbAopAUEfd3Qp1S
a7/WThA4x3FpgbBMw0MgyWBZNvagRkrssOtsZTeTWVYWwZ5roMKQI5zMpASB6+GCvMlI8J0RH0tC
0NwiMFsUlKJizwgNbh/Lqzbuxh8n16iUOFuhGdzPFiY0VU3mLE9cgqF60TpiG986V/uPIXW4a1IP
Fl+utCPvNjT/63qJ97pHcxM1lzazGlKYGKSr6U5MQ7Uqismd7UBEAlrcdSz9aGf1w2J1B09Qm4z6
161AiEO77/lP887M9s4Uoa0/UEX/8DRlXlks830XkSdBOseFlunFe5UA+fELpFjdcTI2tXnrC6Cv
8toHkweZLAfqj+yWdDVznDbDzgwfVosrMRWuTsdND4jSYtTQy9NKFbeFywHVQZvZfk8hufCn8Qp/
EUXI/Fsx5gh4QmRPicjluN32c+zJp21E8nRvBzaq2xSf1zY+eBHJl8hLhYhfbGlTlrwu/rxeBqs3
X4K4xZ9I9q6eD10BwRQnY4aOiIE6FMECEIRrALe4Gnew2N1jhvIBv0Zvr5/BGiGM/0EEvBTionyi
3258h6AZbniE03MsarIELctHJR8K/3uAaPzMcQvczIOPPNrReOc7UDgubqiKbz4XEMmRiJB6LMb7
wlG0lAikXSIa4f61CpCxgwV8SE9J9sS4uZqij164FeIjoBYXU1lz97rUsG4IBtkRAB93LM7+R9DY
HoidJsgJXGdz0mqckSMAebVpE7Fo7crQot6r7uiXadAQT1PViKSiXsDfIf1wH+omF7dqXLobJEXd
Exrmb6ePS/xS1fTB2FgdJjeo9ibn04j91nm2o149xHXdvKwzVb4Tjm2RIt+0r8EYYny2p2mhVsD2
YtJtrSVfdsNmcdNAGHUHZzY4zbchr9/9OBv0q87KsD/GVWGvqbQ57ffCGXOuPd/xF+RxPrb7SCMs
3XFr0Me9dqssjoXgJGYiL8f+EFQrF+uSIRTDOg62YDng51TOuNo5QX9GjzyPityyNXJiKkIjj0QE
hZ56VzdR0f0pSFnIDiWRGcEdYo3WpCScj+01lGtZHdxiG4ajgDHkZFhD69pgG0AUg2fwM6Az/NoS
w/Q1ueiPKDl1vAc7G1bmy6DjOYGqefEH+TbQgS7Khv4wgH54t2tMPMo5yPChnAMRDRQWjnL60iic
yzOelsbCWbR25GNjZIzJGakQiYVomZobGfT6a9DhAs8NR+2DRJCemHijjd0IfHasT0srORbgtif3
YSPvdH4IorxSx1G4JnwJkRldXGX6cm8MCQynYcLjf+qmuVYpmgLV7nORu9u+MW7ZPrmgCizdoLso
12HTu/e6pUPiMkg8vrulqGbmaNE5BA2hvmLJYRboLwYj/nAKbdiIfQ2KkK66XZcHaYf8lHXVW3LX
Z90mDn0olh79Qj1tCc4dl+WmmoN/wEdcKVwx4evs9tNJrWX9GaHmEYid1oVTO4jPNneLyBIEl8GM
868W2TVc0LR/DHaMbQIhzTQ/TcJ2q8tICR146Yw5I4WFXqYHU0Ctlm3pPE8+zqEd9lFzVHhXRpSB
MuoTN0NMkNg1hp99t1ptmLprLl20myAeB0AaK6LwIURbv+Q2HByynbW6R/7ffwZT79DP1fszoxBp
amuicdZDWeQjJ820kGHMMLBsL3Kr8s+qnjTHYyj9Mkd6ERA/4pQ9ll8sFeulqJrw3ejCF2ndh3Z5
nukM2lfuKq2L39f1dFQ/0Q9HpG3kIBMnl69HZx1d6681eEuVTmU+/ggjSJT73fCx6SkJFsDD1Dik
Un5ZIu4RDZKDIusnE2ctn9Ksanzec+YX/p+lrIb2n2pDqNU8IM3mbHCMM6JkK6kkxdgUyy52R4nq
KYpGpPRb0ZT5T7xv3n1iGQ0JW5ehFP1TLO3CL1Kf9Wm5aXytwyMWynnCOdJNALSlDscTPm/5RBJK
/DT2zvKidL+6+5GH0u64j9f2aql21rdgJtWjpK3sbVsC06Sg3bqkDL3V2aGBFzh1vd/flrJGD8/a
nwPjk3lxs/LepUU9RK+lGpH6+wysv0s3M9mN1zFdfFQksQRI0l1BqEFuzJdBfzekYtTTFypbsquW
mRHzFl4hC492ySu3H9AIXvPaKb9WXCDPnmX8N8XsAzOJzoBDSRSlfzPjZjfJ2M/kvZBpNUbPjZ3r
4bnKOqqaf+Cmlnu0j+LbDFP3PqpmbEURevh1T7gVMmp4ffXUrbZzcNVm3xnc4NdJdQIK3spVf5yI
kiFwCqjlF8xxhTKwzrPDj5oF4U2FZoL9TJRpO4v5XGWOmBOtXfQddiM/8waWOdmWSH/Nvqiei3lt
/q5rPUHR84IAGTIE7TjA2hPQTXagzLSWGFuz/nUmB+q4hEVw22Y49/3Yte7inGtn7rEukTavNZpG
y+4OLf/Pd7GKQvfYbGq6mwgEwhs3ZeFlDZArVLE7VfsiY7pMa7uuX+LZct5l3HqElrqzc2aTrVjW
82rday/v7F2ebaJPBVpqrghYE+QSAGxHP/PELo4ciMzehLSVx6j/k61vHVworbKyhL6FEhiPuuyk
nnCFj4QtXYS/mbPA8QVdMfjbMWP1SIhRXb6GsKekvq9VrM9zbOhqY/w8iLGS9whRSEBBX0DlUrXK
yzA2+q5p659JISvuZFdlKBmU9ytsLae+qUDFj8vc29ZdpIb46FWxtRtF/Ghs37nxCT+5ZqS+xjfs
wv0fZcrmFFbrFDzIIYunKzllv3LWl30Vut1uMCuhPqDZnEwCTg3YcXvkpxBX47IQ9FQ7HGSrFRlN
MMZkYLQ3GAZ95lMpzhOLnrpvSPfALUTGZ44nPEKAmZVF+9caw+m2W4f6BqcPpY9Bhq2qnvLfaPbU
e1TKEcEV7mh83BNZDgHxg5sgCS1xFkDpfb6NmAk9r6gvvO/q2BCjsG+aeWJfwKj3sxkof+/recRn
FyAv3WW+R5MFT53IF1O8EQ8g0sDr/7Ru79wpSaIZJwwOz2JpjzLexMtc2tPvdo3GB437/TyWtfcM
5duRS8pSmfMpOIgbohD+PHL6o2cBigHMoCyju2Bg1MBmFiTYyc2tN62amYPJLeEbc3zgQt9XKNkg
AQEFW8ClvqsBX4OtuCLii27aZVj532TTbSkmOvm6Dk6/zwjOuBS9H31RgD5908BlX0zwEwYSGOQn
GIlP+KgclDYduRtTQCZD6Pr5HbRa8MTNuuxaB2SVDALxzJZiXYKGrsfBKRq183n68gbllXMT+GTt
8/GT5dDhC8ST1s3xq0TY7KQrd3J58Zum/xpGQoL7IuLPKqrZ3ee+qk5tkeW3dTbTRrWVSp+WvJTn
bOjnXZYr95vxwLzYmVvwttAUOAJV5QNB5nFw0NpghKuq+ORWSA7sPmsYuYqq+5jEgFga7gfZExLO
I6gpn2Nmh72BQ7KX/BR19fASjY5+bdHsJfiHLKLHerEXq8uLCbfMA0Sj0CfLtDD+TLg0N0bBJyLq
xCVyBoLpcu0OzFwWhyot2m6ftMqWd4xyCsGPAAjINiS8TTEOJ9NM8iqKONsrP1O3a0XAGrLK7MYf
LPsXVbHwUsa20Ix3PyFcyTTYf/qB9U43iPCdwCmeuNTr+yAohl3uBv2rXc/NKXKxvHp6pBLTXTkD
enDeYzWoeAeWVt9wsEHXBEUpPzw0DstetVtAXCBTR4asiYH851v16uXDdox409NsHazVr65sTbhU
nbnZhx66t7yLFlKyiKf5U+O1/d5+zlsTuvU9u5pjdlHZrldn7jDBzZuq9jj0HUwHHXsaEUaEJWqT
Eg2M5uvcuGT/mENM6HmFu70k6vm7qjq3v1RcagU2EC2G6S7QaJubhLQmJuZktEKR3dkFQxvouYrD
+Ql1W+lXDMV9C+5ZEUFC/J1XxFGLyI6YJkQnSDHah4A9HSaNegvFwdoG/TbdAXuzX7C6qLa+5x7G
Vpp0QYO47fofZ+e1G8mSZdlfadx3r3YtBl0NTCgyIqhVZvLFkYLpWmv/+lnOutPDtKKHDwLIqosU
tLAwcUzts/bIwTeUdiNsB+9tSLBV3tkjMqMHCW1P9naaizlDyn+H9X7gcQ6ZqZH1oGkHTt7IssoM
5rXX2erz6eLfTS0/IWHqE9P8Q/kl4kGzjQr94PcE5EA19051o6Xdymm+M2fqDaPN57Sl3Euh/Ftx
mqOBA2Cs+b/YJy/ATee+o0C/DipdseI4VQ5OF0I3JK11V8X1kquaMgOg1QUeryZ5EckgZK+GqfOc
+fI18i826cOBfOoHtxiPidn8rLP0Ph76Dd4t6Zrn3nGBxzt9yGftO2F6P7RvFCVmAH1RPUhSpK0l
vz4oyMMJTw/8Ot2HM8RfXTBTAISQWN2QqwcG+bfcrB9Mud3yFr86Xfxc7wisVCsHA6dWUn/IElu7
5U222MNaaDanS58h2mvTn39oH2QVJO7xKn7guB3e6vp9PVpXWohjbwL5oB/eSk+KN/jtdhenP3Cm
tTRhwNsaaKZaqdqDiyXJlgd5Y9tZ46uMkGeBLzvT5e++WR++EhkySuQFvnJAB/urQvbBhcIA26CN
vi9aDsx0iiaMaal4R8mW6kFvzNfArC6yLD4PNf5uA/Ch+oPLaotwTwUUhowgDEg0oGtW2ZKt9VwH
CMPV7OQkVFWSKbLE/dG47iMw0UuL2LwwXmdIwpr254iSlKTOIs7Zh8mSRa94QYr0X9wTvIyB/BVw
XLvwOXNdoP75OZ7kck9aRurBq5pbrka+sE1eoDBPY/GToKEJMOSSbZTPyTw/pINsN5usb1QMHVTr
OW2sdmdqtqqvTGf8XfVpu+ByP9crwizXYcYaelbmB1OJfreGj1RbNi5kNViIgzO9ogrzvC+akke7
AGccSCFui74QdQPIAvYeW2jH29OTe84IRBVm9yTNYY+Z5gc86o52Um/MsForAe/67biy65BsmPAi
d5FbpFxExNGO1AUSmivl++kKzDSjKixlmkaGr8o73gEJCVBlBSFka20kHtYXgstMvFSFiU8yhh0a
8gTWkKNb6L77IPeuIdBsuyw7VLKP1Rcgft24O/19ZkaiOn3PD8EgKXLQH4GRUzTnUOWepuTK2Nt3
aXUZNcpjkegLYWcOm/9uzPTho3jO1ktHs5pDHbZ3dviIwmmtZcpe665zR7qQtB1P5Nw1nzd9VSFM
FFo9Fqzz7SFV6y0mut8qq16wB5obBEJkUDuSuEJVLo8JT2ySXh96w77jGfLb6T6ZK16IDiQ5O6Tk
es0x8TLrtiMhKq6s9B4hwOnyZ9avdxOvDx3hRE7EVWCAya7WH/Lc3/OAz72Hg2R0wUNubkumCNGA
5IKE286hOZrktq3dTIm2AXvqrcN7j8vVnZHYO9PmCbGy3TVu2d1D7EhfTD/fnv6K7yb1n0TYd+fj
D9+RF/RANjgnHsGCmlck4XFRwnlQcfe9Xbu7rm+sHcnR2WaAQ7dC3sl7eUjqclR3V+j+7z0TlBCp
Yvdkun1ZqNMUaj+rkxA7yDjKVVxf2mNNpuy217qfXEYw4s3+ZgzvFYUkZhwxVoGSk/Fthec2hRBR
shDdGjkf2NxmP0MQLk9F0TdsjKxLxCgXfcGJutv3hfoChjveIIJgPxDvs6j24Kq70XTZ+aviMLuw
IZwL4e8eOR+6pocb20qO0hzR8Sm7KDW8exxVtkmUV2s3LUh15jJz340t2RVt8LXxHvNqn1fmExA8
aWEKzEyx99PShzqASq56ScngjQ1c7KGFrQ4oCpSdbZGAd7q75z5CiD+4TORm07vokuGwHOKy8jeV
RoampfNEcN5HCHHIKeUMQp7UHY1WdliRhvZSNdLwqFTu0l53LmorQjBKoOyjNkGPnFvZKwks6dax
B+hsmszFph38QOmCOmJrjzj3FQtr4EyAeq/Lh97RCoO3AJ2mIzEo21RWybtZ0JRHnBrQnMh1e96e
RRailMW8QFFidIwCIEIx0p6XKEjeLAl2nQyJdacNTbkwHGbWdVnYuCiOnuOhTTviYJa05dqEPmbZ
7FfkB8CgqBQv8Gc5PSzmZpgsBJqqswKdXKzh6Fv7RqlIAhof5Sq6KTv5V5EacFnVcis16rEurC++
Vl0GMZu2MvAWZtf7pu+TSCcLIQekmdwX3NYe26T8NZoh+WxXwCou8rA5kpFwWcOlNIrLypXe3PL3
hHmQC2DnHjLYKKmf4rj/JifKg1xLe3Sm114ZbuQMUlQyOGBYRnJxkJxJTKiGl4OevJr+houUBYPB
uSEvTzP6w/BzHHbG0PO646iScolCOZXMoyfLaCQdtDnWVznPbkM14IW90d8W+myas581mXBqiqVW
qgogHMdQ8n+zu/Dx/h5vcYzYDSM3cvtWI1Op10BaahMzXd8Am14yn5pbLWUhVrWq7pdawIcjXZP7
nymmN5r+gJUbtPNshz4Ep+lMHhBcwJWRX6zB2FXZdRO594tW7+8B5bMGEIJZCCuKRw2tPXKlfmWT
Z18/BY72BfuGS0+uIHu6G9dWv4cNSbNSpS919ty8FOIb3Ne8thHkHMlFKI5OEgGdclFwmR4wxwAY
Oem/3wLuLdeRZWKcPER3PXjhOOTNcrTdo2yWW2WEle5aqXeQ4uoVXGNy7fvVwg59JhjKwsGtGuQu
SskUB9dJMn0N4QOvomzveGSjlwuHw89PAZojBMJU8UITWgXOQxlMyzzBYB4LIqfTXlSve1C74ODW
5v1ZI1179+z5ML24hySJH6TuMfM0fdM5ye0AEXyUpKPWIx2Wc0X5UvjlcGeTiHywgInaiFlq/FKW
4uPnJ3vNEeIj2w4gTx0TPOtiXvxRSiMgfdETEpVjlXyU9rslld+lQVv5Pt5LvG6QW5tnXO0RlE63
wufDjqS2P2MMalourWW1OwJr35DO8JKN2Taz5MvCxXxGVo60wMFwjd+nP+7zQQRd5s+PQ/2ux5k8
1seMXBTkVfHlkNgPkLYBH387/RGf73c0Rwhgvus46AuM6ghm8U3rooPle89KoS7sdZSpc/49PmiO
EKOcAlYnqhLlqKY3iRJdch5elya5iUq7QQu49hJ1CzImcruLktv9wf1R2RqyBnwOBrCK9Zdm6WQ5
902FSIUVBtSUNOiPENLXTVb9GGT5V+0vzPeZsxPuTn/2lYZDooagsjs6fnzR6Lsxs478B8rbSkrH
g9rvBv7E8K6bbE+2+unem5sSQpSpE3ggNU/zR0kfshs1T9vLqCZl/nTpM31nC/ElxyTKggDSHgOc
vlI7fEC6sm+b4jI3zRvbX/gOM3PKFrZYDVpuGNDcC40j5s7mWF6jtkNmkBTSwYOceVnoqA5QyaXr
UbIXvtrMuqXZQjBRIngPhUN32SCMxjEeucbI3tpEv9al8cEukl0OaXKFAsXkjOM+loGxEMdmxqEt
xJBhssyISp3tv9E+SKH0fUg0nL7i1elOm/1mQtCQ65J8nwyQStRo5Isr0Y1nB+XG76aXpNw6ghV8
lmv7tscshaSgNjyMKmfZhU+f5vUn892eRuqHZaLsux7Wd9YcgRUpt66qw7ue/EyiOvotYzawURXr
zqy7YB1ARUAMxercIKS9H9QwvAEt87c/7n/+7P+X95bd/eszq//+L37/M8sHtrt+Lfz2v5+yhF//
Nf3M//ybP3/ivy/espvvyVsl/qM/foZy//7czff6+x+/2aYodob75q0cHt6qJq7fy6eG07/8//3L
/3h7L+VpyN/++dfPrEnrqTQvyNK//v6r/a9//qXINOp/fiz/77+cvsA//7rMUu8/jtP/Pf5vlrV/
Ffk/P/f2vaopQtH/oeukkpAIbRuA/wiG3du//kb7h63Lim47qmHZynS1iNlC7f/zL1X9B4pXmfMO
sjMVwQU/VGXN33+lGIoJxtmBGjL93F//t35/9ND/67H/SJvkLgvSuvrnX5/ODECh4sglT6VDPiIf
PQN6zXhw0nitSgthZq5wYWC2Q5WkhdrJxw43ObOpXnLMkeH3bT+09d/f5WPdp2L+bdxTd2Gdayf4
G6I5+eigKigkhArBwoT+dJdHybT6xxlly3kIMqqRjwV+NDGaupbn/HBEbd5fqwYiofbtvK8grGAp
THTVHfmg0ib39QpHqIVvMNf0wiqVNeqoBir5Qg03Qb0K7hZXwcweF64tZ5peXKYCzW6ljmzUI4mS
Zv5s5d9Pt8c0GT7rU3FlkkJ48CjaFcDuWGtr3sHBXLCF/9JZGUTI9raBuTiZAJKSdEki4x1XHgiW
HVJJ86veMW49BSOC2D7aEClDH/SXfDBJT4JGly+sY58u0Trq3j8HR5YbNvAOWT72RvgVc6dVHiIH
jX4jqD6QBHdxuiXmWlhYskgVVWqXxPqjkr5qSGX6pVvOmZFhT3/+YbXwUqms4ooZb8kv8AFWZr9L
7AX5wsy8EVciD0F3bcpUOmm0ba5trRHHGniG8AFL9dLNtqfbxpobJcLMhyKjIpMZ5aOhvZk9G+kY
78kKETSqWGhpyUUs2chArY2SIeaTjZ2nNM9JlMJUmHIhqm03IDnEQ6V03YsmzXeSNd6yW90gPtv4
BgkmnrQN9PQahzQwxdjIuV152cvOulVjiKiInjjfj6iGSs9Z43W68cuXfviSN/XO742jm1/DZVtJ
5IwarX8zyOntxBayi3GXqfE6avqbDo6JZ3N7YGB1qO6gAmwVr95aUXlB4NlM8hMemsjQ726k5hWG
PmmlvzJVXrUBYqwSd0jrVz+G5IGE63HCROgP4aitgMssnD7nxokQA9MuNHx7DOXjkD4W5aseXilA
aU934PvT0iehm7Xrj0EYhm2ZNDFziMM0jqfAsesYtNmUDlKFl/2wH2o8HPQ7KNfrRoUJlxqgCe1N
F/jHHBMVQyNJHsyFVqJJq5tD5KRkiPrJBq8kiBbtwkD7dJ/MVBeiKNhttJsl47lt822nfo2g8pTD
qwKiOCu/YiE90SQX2sSYvvsnbWIJW3+mJZBjqZaPmu1+GUJSq+w7syrXky3O6JCGGr/BIWVqGbe1
WSerWlY2UM2OpD+i+YOOzDNE3MhfvDj2Vj4kfY8BXyoGDztTxmVJsg/qAjdZq46+xtGEpGcEx+HB
0RCs698Mxha8oSulUtdG/luhkBIuJMrLVRhx2xg16xTFq9qTRWfaa09+7JSXLLsmR5VsqCc7est4
dwNxsj49RmYCoDXFmA9xiiT5Bh4Pba8COAmReeIlcbrk93fUz1pajOCA18koVehWz1j7mDs0AHfl
fovkcAUVtJeQw5as+yReKK/2AIMhQmKvb9RmWJOQim3gl94K+COD5UVBgncPCXrdKLDRVJwFTtdy
7vsLC4CZhVqBY8dwZA98ieTzOpR+ni55ZgGzhBXAwU/FzVOVpQW4g6NtJVgI2q+kuOTSZmF/MBM8
rOlLfeg8THhD+J4sMrXEiv3Sdt816e107efaRYj9qGPaqEJAeXScVdFeDsbCgjvXKkK8y2MYEblC
uSZhxG2alVL16OL3Nj6sevl4uvJz7SLEPTNO0ahXfAj2hJl5ExY/zXDhZnKuXYRYlZkdbgAeljh+
iWHQZb30dKbPxCVTiEuFU9iWjOXEMYcYlYTlBczcLZkaUPlJ2wrtvRV8KyuSbMrnINxjRb3G3+6p
q+uNlXvrQKo2+AmtJUw1uymhqQ12TmWg0JswE+XOc7VdOxYXUgL4P1Kwojf3QXNXBf19a92oPMFU
yfdKT3Eq2ZM9l9f5PgAwJO+At+peuLCnm2k8Uwg2UmvhmOtabIpKjBuLXeksPW7OlSzEGjNHARsE
yXRIeQgHjJiXLh1mxqspxAeyX+NEV0w0m1VN/ke0k1t/65v3PSaPVixvTg/YueoLsaLAc1nClZBQ
6ZOjuy/1hYkwV/vp8z4EiCYJ4GjmbACiQF2N3tUYfhmH3wNE3yhRzougphApdD3DJgMby2Ps/Wx4
scHL5LxGEUMFLxqdimod5/ItCm9c2U+XOxMdTCE6dL2vWJarjnDGSIVUcExI/VvJW4jJc10pBAjN
gDGsBTQHGf3AZSe910J7zNTbECKEF8luhnPjeMzcx6qSVrrLLrzLFlplZqgYwtyUZd3Ty6Fks++Q
qQHxAtsOPVjj4bRSu19ntbwhzFKI5Ulj9dNnlDy5PltRBXHNXPgCMw1vCDM1yOKywemE5kk3BXN0
6Yw/V64wN/2xTWo7odzme0yu/9L2aK7Y6c8/TM28tiUQG8Z47ORLH8LOuDndxnPlCtOxd0gFLmOq
O9mmdeRqmgsr39zwE6ajpOa50UwFe95tK98rnMG0hbvVuToLMzJuBu7iYaUf0xwqz8bPHs5rC2Eu
wnDA1nPqOodzzXhpGAszcaa+Yo6El4wOCYRTff0L6yFrtmdVV0yNUB3OIQUG90Tr60BbQ8I7r1xh
2kUFm0TA54Qk777XXovu7bxyhRlXR3ngmg4BCeudPrr2w/LM9hWmnNx3Bc+DxFC7x6pg40dnNsTU
nx/mHDQQAIStPh5181EdH+ulA+zUkJ+cdHRhzvkB5DerpiHC/N6M6vsGmGjf4WRS2nsyzM5sFWEC
erWPOSLQz6NPAtEgHbJ+SR8zN56F+Ze3ICuA8clHeKL1sO/789ZCXZh/iR9E/NIY0PElrimhc95E
EXM4GgndTqFT7sChocFW4Lz9qZiqoY1KIWkR8aJLDqm+c888NIgJGl2dKM1YOD363I0B4EdaGBEz
FydiUobtp5ldZLTD6Hzvyt96E1+AWl5rbrVxyifdg/Vf350118UkDQChituW1sg5mauk5klJf5wu
eJrTn8wdTZiTSdHlVp0zJ2UErqosX6gDy8DSk+TMyBZzMyLQgGSNs9frVRMDIH3tv56u9lzBwmQM
NSAiqUXTt+XWtC7dZndeucJUhDWHXU9vszm17NWo3gbnVliYi4OmwnCvKVjHXj7ZN82CYGmmIcQ8
C56Sk9Dy6b/UP8YN/LEhXBjdMyNDTK0oda/SnCl6OBgzWRxsG/UuhbJ+uqHfldefDDwxc0K21M6z
pw2YEr7CQrrznXjtT2SxdKUoGFoYzxmZ3mDq17C3VoMFnFx5iLHp1ncapvbKIF8GgbdUm6kbPquN
sJYGTZBJWkltYF2sXbDPcOFWvXJoapDrzIw6DNaN9YCb1ur095/rN2GNbeE5Q56Lh6Mb+3cFAsJy
IejPddv0gR8W2R4yvZ/HfBOMo0KsezL3dmJHna71XOHan4WjNsPUaxptNUiagnQaW34MgBOeLl2d
ZtlnvSDMarx7tbIq1f6oltyltD1JyN4uNRsIKK+Y1m0kcnc8VTqoUyaBoq4SI9zkmPV00AAgb60M
Vd3hw3OTpdImDjHRs+RDDTnkdPXmukyIDaOpVPA6mMK+TOp4uO/xmTyvZCE49GQRx2xWiDr4mGZ7
oMyny53pLjHtQsdhEEgO5QagRCAS6gANsRlZaI/3qfpJd4lJFUVYDqk5xbSugt0NEiQa1ki+wL5A
n1PHiz7UfjvhF7l1tmH7I7WedPUCxjE2fOYmLX7FnX4EBzTkX/Qx2VZVtDGT6CLHMzPElcuJNVT+
L4b0cLotppn8WWWFXXgph5VTdYigc3w+ouC+Il08Ueq1rmjn9eK7mvbDzOO5pykqsreP2PJC6/s9
1OfFeDFDIjaMHDZDOhzB7Q8cTM48WotZD6OSRXiZcGsHI3MtJYjkzPK8rf67FP1DWwRxDtQ+pLXB
KBrROm0XenFmDr6L5D6UqynGWMKgIwBZcNBtvMXjMy/S3mVPH4ou4sRWdPJsUeSvxnLVfDk97uZq
LMxtp9WlCmvC4QiZVb3zyu1ZxYq5CiSrxINi68MR9xzj5uxihWsofJjwASjc/tg+jUH7I4+rn6fr
OxOKxByE3MCXuQQuwYbtMpS+9XawdbX4vIODmF+AE0RgIEMbjngW8WZYnrfJFIX/7cDWGKDpcATX
wQVucWZtxRXarb0p1wiQy5XxQLrC6QaeGWeiZh//lSAvdQZE6t8BsXqFlLP0SGfM7I5k9c9lvzS1
v2edW2Vrpf3msDQb9brI3J057qVxWHmVdy+H5UoqjZWR6dBfna1vv1Vuuq4nv0n3UZLyXZYdHRvs
grIeeOBQn6Lyi4l5zYCzQBWCjM1SHJgKVKw92Xc/u1LaG8pwabuXRvNQdwfTvswdjA6g93DTuI0V
3ABKfT0UGlSebVJjizTilyyXUAwV2AvPpfz1vMYVln6Ur0kJVXQ4QjOvzLVbbk6X+3lqDnQZITpY
ThAUgyf3Rw9djWk9er63jhR5l3RfXeleDn7F8ZuUPBbdF6N9xQzxrMFiiwJ/v5drUus4advSNk0v
cU88/X0+H4S2qOWPgk7G7lzixuF7m10O560mtijQt5weNJgxFfvbyA5Nu7A9+nxLYIuie1Y8ZYin
XnWxrmEzF4+4avx0u/Me9znM/DltNBAxpo1VAS8GL5q5CvSFq+DP77tsUVqPt1ZqQrrvedrGFAyK
VYt4Qg8fDLzgkqXN+FxXan9W3olrjR04l4BKe+FBH80XhvznCwFi0D/LBVxWtSVS6GOEGy5JVEBa
cKJdelyaq7UwUaPBbsAIU+sMAUe275YgFu83Fv++fbQdYaK6cY6mrG7Y3LlXuEHdq8PB6/SNS7as
/+wjxhr1biO3xi7OwrtAUWB63iiOBKUTmk5VXBp+eWnowyHl4VLzYCDAsJIz616RjI0kcUrJAbC+
NfllGTzJGAinSrXueACCwLiJyTk7PT+V97Xrk+8hahr1VmltVeNUn1QmeMdu2+Q6tpHGuit+Qdlb
Z9wveZ7G8zDcSdnegqtejb2/ifp9G8Ncb6w9OVKrqrxp8w5JWrqx9cnkN76MWNjBD6vyiJjHQ6Wm
bzSkW7maXpnpVW/ooIcJ2FGMYeJzr//SoG6F0Vcrlx51pd0ZanKbRT/k+sWC/lUh4YYFvjIlc6el
5TZtg9Wg/5y8Q3wJRYu5q7M73/8ShztoMtdKO256AFm2sU+R3bfjfRtTyTpbZfBqS0NZ2fazlieb
EkvOeGKWf4tTdV3JQJVLPBTUcg0FcdVb1dq24Z8nz3CyrUwlFdi6MKJwhcvNpoPIKsP4t9eJp2+x
OLox7Rdbu4oyZzUMzsYZnK3Vga23134ogzQw170pbUtVWWXJb9k0tn74qtXRXaU1a61YytabGfLv
8sEP+9ZRB5KOATT3NLjOhFj9LI2Vz0/jtiXMJR6V7djq2Gvn+VNmX9m/MrDXKxuB/bjLAdVGezfb
nx6XM0HBEmZXYHg+ikJOkm58aBt4hxDdi8WXyZl4KWo7WkUCP2bzRWRJWZnld4wNguF3rF3l8VNM
6lwDi/y+hvrlWD8r7zHLu0NcPUrRLjG6VQGtsDXLtVEAhNavOTRd2nHxKDfNpY9ffWfh15Bj02U/
gKd+8ctdHIP3rMwd+eMAWKuV5GyTPLpAg9Yhr2u2alogTus2unrww5fAuk+9i9rCc3FJdzgzIESZ
B0jY3h0kmQGBx5Mr8Qp+f7qX5gqe2vfDSHOBUJadRDsmzjoY7sr26XS5M70vyqFH31SCYrpYsaur
sDz04aXUL2h1P7+it0UZM/LwwgDVxnkm0pEK/gLJvk5rBYescNcSsQezOHR2sDn9RWY2FGIGjquR
b9K5Qw+y8M6onsroWjerVd0ufJm54oX9hA1kd4S5z34l6OHeBdt8eK1wFzPJbzv9BWZmiihtrpoW
dOC0Y5HTo55iQ2Xv3Qrn3oMZLXyHmTFkC9sKFStPclxYoDmqac0u7ranaz5XrrCtwHA+1qKcciNj
h188hm3nlSsEwU5TG0MzufE0o30vr7GnOF3uXF8KES/N81JJS284cqG6scoU+XSyrvS7hnu0hc6c
Gfui1LaUmlaHt831XPESF6+6dFNG3UqTK9558IcZJsHx0sZipvlFHWtmRg3gda6o+jpdq42N/6h7
XtSxhKjTDEWW6n41HOHDeMExXHptnBnr1tQzH6KZEuHxgW1bz5Nada10wz7LgnXRKLROfMBLdCEm
aNMI/GTHJQpRzSzAv1olulnaVSqRp6LhF1KsR/luzGq8G7KL3PlRD3cSWno7AMLSw4+7Ndpu1RUj
fmrYNAw7t1Tw/i42nRRclIGz7vPxKS+eU72+GAEP2OlbBGraJhU+KHf409mmvTs9UGdueW1R5Qrq
ONXskpmV1l9jrDiKvl2HDWfspN2m/o8Qv+XeVFcZjwxFfp+7t7GJGeOPMi/XBUtdmKA6HnFFigoS
MbkhcJxNG+5q3AQq/16JXpJhA6x7obVnlhJLCC99L+FQgM/IUY82Xb1pARafdQlri0pE21cwspoW
Ka/80fTNBtuChXk6M3dMIay7NXlxfjENEPtnmt1J3bfTPafMSMBxePpziI+17DejwwG35LFELbOV
Vz5E3Wui3Jb4BqwG73WyOIL/fm+sysbYWPohzl8U71Ur8BTAYKXgsgOPmAsdLpw3/O4Gxmb4Ne6K
NVkDyNS+KV22wS23Ki5C/Bx0CXMIq12rtbFtLZh1ngKVnMQSuI7u5B53xHtNTh6U/NrAhTi9lsfr
GC+H4a0uL3Mc6KVvZvQYjHdSVQW7GJMiGfW5LA3XtuI9WKXNSC8V7JwjzneH0vw2dLfAPjeG/VqX
V6W58dovaVwEa9d3tmNeYR7126ofdKzOav96NLuVr3NA0VG846SmWRtNd1YAT679WkYK92QNmNre
qd1T0T2MTbNpvDs5fRyhZLt7CNhRijvDVV7cDmDQ9aOpHUaMKv3R21j+MSzCldPdRir08vI50o+5
9qvCkMpUYFK7F0HYbuwKS9RuK+vWLQ4KXwaSnnwTez98xKV7qq43v073/NyIEmZB62ldkcls1Egs
CeubQDpzDgiLrJ7gOpX1lNupJKNcj0uh+P1N+ZMYKWpCgdy5PgZSFCy7gOVjSCrOxnfvvUTChO45
VjZa9DX88s3dGeOVZH2TjJ9uNK5Ge+/YX8zgzeiTh7yM7w3ckPCxxdVRCcudwekUC3VdO08YZZvC
oo15W5cHCioMbHVXhnWUvYWpan++Roja0mIMNKD8fP8RqxOCoV9ctP0zOLZW3uDpcV6gETWmmLlG
TVnV7N8xhx1ImD5vjyTqSm0zTXUrn5QC0VVobeJ2c3oYz9w726KmNIrN9F8Cm5bsVOj1WNd999ud
ypKCPcWmUTB/+alZP4vhkOO4O1bNpssOSQqgpry0evJlq2ZtYTcXtKDexx/lcMOVRmxjKljIZDVt
9PRGAn9skkG0rdXJCSneBupvvCcuU6jydr5v0vQmL91VrByg5K1de9x5QQuc/7kqb3FxrZtry7s1
tBvD2DmGcWZPCUuCY0qDkric6YviIVKuLC4wTjfpTGQwpj//sOnBtVmJdI8RrKhb82cTLGwS5ooV
Ag5eTZqUTHcQslSufPOry83VeRUWQs5gx7mElRWPJT8lPNd6q1wQvc7sFN4T1D60RNr0ntzB6T1W
NqRLTsq++dRi1HK62p/jSXT7fUh/KN5PfU32DZ2jIJacpW8ddShc61hWuZWqd572ZvOAiTNMhVeH
tkqimO2KnKyCIrypc5WlWXq10uANhsp5sVsUzY5I1xOSHAbo1/UvDcyX/uv0V53pe1E263VuhKFS
N6Jcx1Z+oy5t5ebKFfb9nq0GuVZSbsN21t/4b+dVV9j2BxLPVZgDjkfV/FLKhzNFybYuTNlMS8xC
yqhugnmqvWsW3z6mxeWTtVHEfbdy2OR+Q4VrsEeWNa4c89lOtFWeXkVWu/La3+nAwaLehAVuzf49
F5nrUCdztH9I7Z9+aJDWO5Dvq95mIVko8dd8aB870ijB2W9YZdyEjD7Aj7aykuvsskL01n4d1Zsx
u/OKizi+bJQLTEbWWn3bVV81T96f1xFCzAhVjMAKfEqO+quWH4ruvFA0sSQ+Rrhq6MMxGGkuCX5/
eyFXC/Nn5rj4njj2cUK3WqjUisY7vn4L8BUj34z7ET/kWcfGHdc/czYJWwyvgzFIMh5hCQfF1qp3
lfV0VnuLqt0Mc1w5t6b51F821cY685VLVO1KmeuNmU25inzVfO2W8h1m2lsU7faa1nij1aJuL59M
cnvTjDfSZ0y7s+rxvAYRIoGGsYQJVpe7wTq5biquYJuF7dzM2iKqdTEYURxDpe6m9q1Ix5WqXZW2
s7C0zMRFUbGrGaluV1Pho7Fthl0lL5Q7V2lhPqq57tW4SxPHw2+m8zvmOaW0/O15bS3MysDNjB57
OzY0ZGO7mDgtVHquMYTrOQtSfWhlqB5qfEEv0/zivOoKs7B3hhifH6prud895Ur3znsfF9W6o1SW
gMsaYl7MRdy2Kc6rr6jVtfEK0Ws5IugpG7VaGfGCmHSmeUWR7oAnTgV6mBvnC/eufT6rcUWkedAY
WP+ZFNpeldsl4MdcTadR/SE8d47ujDE+zlNNufY5XdP3e+9P1l6RUe5WKWcApe+PEN7WYWSjMEnM
H53SrDO9OsRJtU7dY20quzDW1hEQGgiR7Oo8XhHvcP9SVhXmrRknjPBeQqyWptdF+pLkX2Pdu+xS
bxMY2F163U/EctsCSISF0Tqmn2sDg+N1rKmHCuSBETzbwV1Ixkm5N9obDf90nkrV9qLBdMoqv8Rt
sU80rqfDbyhE8KQctX2E3+QqMjGVkkmNWfeYuElevsfReN9m1cHHiN7ohxxDtptOTQ92fVG7D33P
hcrR9y6rWL1Qq6ZaKb2K1NXw8PKV8D8M7sYuOwbSdjC7S5UVBWe4bqUn497Jur3jpBe6p1zweL5L
O+fJCUxjlfueia14fN5xYAJWfezmDGNdy+0ynopw1s1Wub4QR2aCn6ieKmRGeY9f7TGoryr1q4kJ
YC2fKUoQ5VOO1wR5qjE7c+NXoz4OydPp4TlXaSH4VXkkh3U8kl0x7Fpb2erN15JBdbrwmQklKpOq
pOwGvBlZZshjDDeBvvDw8XmlAXv92YNlMpR5q9DSfnvBTnyVJLtpF3W60u9a23+fsIDxhdID0I8A
lFhnejy5NGVTpw6R9qX0Myy62nXZ9HiOepskUTeN/Vsyv+boXqPKvdDb9l7Xlzgnn7eeJSqWQttT
6hC31aNsf5Wyl+S8PYslSpYCOVAcD7XDUc1fKvtWa87rbVVY/JWm6hPcBTlm77zn4cfp3vi8EfCb
/bMzMtmRcd0KeBTaedfDwviZdmf/3sP2e+7Ah0CvV7lTNK0/HK3R2ejcaY8YIscSbpBL+ZozO0/R
D8GoXa3oClIzNNfcpWCQZKPfxOz2g+opHr6e1TaiND9AVopRMA0e74vrM98oREF+pLimHk0aUEAP
zwX/887bKr/fcnxodKmSDVPnHv4Y6vU20R5ykitOt8Pn4cAWRfNF05W9TAYyhs77ptd5QkKWHy6l
KMyMQFE5j75P7ZWGeqcVopxHmSy086o9feCHBlGtEYf2nugYWq+FNN7bcbMCerXkaTRXb2E6Jm5R
dWnA6CjG22q4yZc0PVOQ/WTyiPJ5acj6SHJ5S3Xx2QCsPD0KrSOyaBI3WkuyvCnVYFsu5X/PqFtt
UVLvNdlothWvwpp/MebOps5ee27ajP/D2Zc1R4pr3f6hqwgQo14Zcx6cnl8IlwcxiUmAgF9/V56n
c/IrlyPcD9XtKDfGJJL2XnsN2hSrUsamGH1YSYZNh2AuF1OZ4VQkwb8/oO+e4E0Fb9i1UjLD3lPc
YWTzQz34H2XnX57fLeu+y0EyYw02n8rlWyRF90XtDa51rICoJ2WGhNNuVZlW2KB2mhFopmkESDWC
YME6qap4Rta30F9wBV9VceE+Cu241JuCQ688PubusOZQpSRgECb6+EeNb4W8FHKlLeuhHaPJcf2O
fRDnJ2vJv4cBmu5tCEEujLkyLCTWGzqwno0JxnjdCEQLEU8bqi1YOGaxnosj1AtC6r7Uzxm9+/fn
880me6sHyFMLkucc3aZI9wO/xmGuJX0q2Va5v5yr3qoCZsu1e7wHoIQ8Lnc/hSl8817dagK6Lpdl
abjTtizwWTrhOP+05in++evydG4Jw6YC56asK1S31uj1g0/rP7bace3Zle8K7EJhrPh4LBrmV87b
mHIM3TfgkMATtIPXreON4yrlO7eZ4FX2pJwn194o/RlvrIfQztjVEZ5BoGWE3RrTTrrcOcbawP8y
nKoEjHrLH4wuXuohJiD41fYK/q4rCTO0PkVaaLpB6utkJpuGNVu9e3cYklCbAqm3updM8FoxP2tL
rqlzTzr3UPdgUZoHQOyha7nxpDUxzeACUWfBWM93y0SDokFi20npFaBHGyHpSaCRxO/IKnHQWtkN
9N+uNxjVvmaINVUyxMjZh1Q+6PI7AWBCLI0/wb1shCV92miRRR6r5rNxdAy08RWLFXP80i1Dmlxg
xZ+UdJsgc3syTsuyA7HZr9oAdq2eQ/aI0kIqqZ8qw+/Hr5nsaJr5tb4ycx4hQxpPU3k1Mmna5FNT
b2pyPdMB51PPvxo8InscfD6okGgHJlaaysOurVcFTPS9a5J6gyStcdbW0yLjWYOlIflEtPxpxq7b
Vl+ttil6uTLcV3Vl3mY1INzIwiwtp0+i2TL1mWlrmT3SGiG2ogHQmAYzOUzuGMvcepTJXQEOf9eJ
O0tA/IsFzDDK5iqCH0KgCjuwhi9VN0HVN9As0lizTiwfvMw4tAjEJdiWPDVHOmdRybXAcjrfwG5E
ks7vWY/7fi/yvdnoMXUNv4H6QZ8aRLougelcgJoBMfLk5MbJ3PtDVvoMczpKt11XeGPx6bTZwVxg
nwU1pzIOCxwQXWn54GJ6Bnsrpxj840B1drykuucMIsRBCjaI1IKWhWaYmxeLniS759P9mO/G8jTO
0YQv++t/W+RqJ+m3LZwlH5rigD8r/Dnes3gIlzbC5LRjoY8Q+xy4OVKlgZ3HEgkeFH32OB5G8FBS
zO/sg+i2LX3u5xasGmzE1ZdLX2TxbshX143H5GVOXvThq8TfOXpcwPouc4RflmRfIta+3CfLa0JX
uQWesPD5eJrKY1MeaLlGOe0TPFCdJdAug40ZJGovxB5hT0q7Y5nmXXOoW3JIwKXIkXWlzUfgOBEn
7ap1eSDF85hXOF+glEJ10b2KfF0N3T4pZxgVTpFGq6hvQa6A6CUlbOVW00qYRxCC/Z4crHGv7N7v
+1AJSKrFm2vdV3ONZJkymLvhfoJ1GQUmAZe8PeqksNePguOG5aZbiC+Kp6VeW/0UjXw71DSweetl
1qarRs/ES0oK5k3YdQjiodl1MNtGFBuRA61fjrx4swAlG49c5YU3SAZoBASTZfKRSRy0boxMTi/D
mkrLYc+yk2UeHe0kXPCyAxDSMRPThxTeCW9Od9bptOMmvZtKsFAM0yPFYw5cFdHzpMJsF326W12K
PluxjgSwjwhhkFoRzIfBwi2HO9F8dFNxsl0LUea1lxh5bBh3SKz3yqLzagKTEAxIJmmAaY4YdQSd
CDEETN0zNnuNNEOnfbG7AspW8M8bjjis6aEEmDIgbDrXL/Dl9SxTeR17GCQ4UFh7LjcDlk6+4x4K
PAEm3jILxJvW8fNGrDDj9wmcPgaImQ1rh+zmoO4eTB28PJmtpnJtQXfujAH0BiBaFUFnPDL7ktDH
IesOFNaTHHpHBloHNZoI1Pqwka98BO5SyedOm/7oYPQ5jOwniUOgWsqrd6Zf28JLumGVa6XPjX7d
oWMaC2gQtOYF8UleObWeBpLEUFpB4169m4rIlPdzWyEVOImmeQi6JQucyoryeY2o3m1TRimPegKI
2I6r6YJwLn/Mw2rYlvJZmcehfbQpBPxnUj0BQiXIZ0TBg++YmPAM8lqlZ4U3CBnxaN+ulrHCy0Gp
L4yjjjeGDhdeYyZPeWSPcdqFLvJ1FICqxzy7mFgsadVjVL9JKNtiOOZXLA/s4nWqmw02awbNGTFS
IHQa+Nd62Gh3o07jHCffaDwYzh1SnmetDEoF5Vn7VCfQerICPwmBQ/u6qkPkzgBWS0OHTveZ8Vp1
G50Ark0RIkyAxkFeBpYWHGiJepXNh0XXSEyqzGZdW+eGv+uLxIrYwURnlbervvyj95sct1TzDchS
a3vsURFuR4t6SX6v5piMQzAnj2AQ6bUeMJN6TRNpDrhX2fsEkR1TZ0sGXF5Y+9y5kZiOZNwMNFv3
/R3AHhyh5azeF1P3xi4PKSFxueAterGrN4leKtU7gHTOZsQWmzcwVMjXNIeqel9VOlwVkNrDuxWv
Z0/UUTkf6iH32gq7F8KU9JNe1HEFN9hWLlHi5J7OeZhZJ4gB1yU/IPMrLOVKkU8bHoYg7Wg1Vr8O
4LPzAROiM7Lg0Mch8Kuq2W8E8677zVIj1k329wMOeXkWRTTzIwKvpmKXQmbpZLFmxDiMwR3zi6zx
sjLQ9DdNW010a5kPy3DUzUe9PBnlgPHYuSUgcEHAPJheQo+j60Y6ZlDwwchxHKr0qedBV60wSoKp
w102PhCcfZ0LJ/W+gf/x0gG8xc+A9INVHHHf4FLnZNv1b3wkWJimp8ZuTYckyEEsQ9b9yFCQjSun
HvZuKb2uF77poi5Y2iPtkhIv9KEUmEOgahFFEcBe2Of9GtvzwWm2A3anumn8jHM/ZTImyvKpo1Bq
wVa1GkMKafzQXBjhUTHucyVjhuB5Wx88lkXQkZ1SgFepBDyLsW+WfmnzvqBbUX/CKpLopzLd9MMl
EYg2bF/6JQm5PGUt9uBp32QIw4Ul7tIFroGgd4kooxcpnnIaFQp2c0M0QF+DxFmvRoyQO+SRA6+W
WmnYwL+6fAWhkp9VGV4iJ5DoYRAc00xPjN2XzmrpD611jRK34hIZPkwc9EYdCg6eFoyBJpLtWniK
9eDbkwzniz056Iw+oVyOp1reNW3rN4hyypYyTsfmvZ/aFdIIHfzSCev8Oml3Qik4455RHGIrcCOw
bezyjYray7IsmHsSyFpGOr0H+8ereIEUpt1o/aH6WiTX52qcZEK9EWtI9sU1ajGw0WFkJLbzEX7S
caU1UVW8LzjfBKqXBTW94QKDwEtsoMJujTRShRXQ+Q/BAWfDDXjoDjN/q1FMa3CocNLVgqdctUjQ
tZbjYGlhZZrXBcDSYcUl2/cQOhnWh9PJqHDckBOowpJq3c+aZ3TMb/He5E29KvXXqWoCu+xRCPj6
Xu8NL7Fo2PVZpGd2OMpVh+S7qYSYkFy9MDbFsC/s4ZLbX7Z5Suy7QpxQgPZSxl2twqXYMg56id76
db6CSYxvD4g9WAbs71CjiH2pW4GZpwi+t/ZmXQSyRW1Y05VoZk8uIq5LHGxtGcsWcjBLx9KofYrt
uTfx1AYKWZUZj9aHYvD6mzF4GJ3myXAOxvTQzM+oGVajpl4RBoEfb2y5XvjQpWBzU+Bvvc9NrHEr
zAHFLvZhGh1PpyjnB7yMKMubdjxlovQlPVdKBq7VYGH0PkFBNdgTSNoKDcEU60irE0a0DNVurCxv
TifYO7XnDm6VaaefTAtHjho82RZbalToBZyQ59usDRJgEaxkvhxdvxUwCbNNIMK1xxZUN53ry8zx
HQ3Bk6gWC1xA4KF0MrCKaHEmuEo3p3k4tk0VNYXcX/NjhJuuQCP3CdwvXFzUAT8D2Zp4tAuGfO7K
aIrdCMNvA495IcuOVeCPmdZLiQ21g72OjqJooV/XcDk7cTxWi7VUa2sq/RYKoomhwocRDbXK0BDT
XbGouMLidOsRJiyDN6KSn4r05OrTfulhvmFYmt9XH7ZTH2m27eo3aSSh7VIcXiqwZ7lyJFj66UHW
0Di526YgHkyoQzjpobeFzq2OYW3sJV9jkiGe9XGwGQL5qgj25VuDbfB7lPpTaqVxOkcIcTWMKUxg
OzQaMVKkPvMRVjmsCgtnClIeNFfF9G5QfVTPUe8cHQM3DlVfpUBUH4YDkmNCG6FidI57YEC15npw
4oumjJ67RuzaHoTIDhRWF41jE1A7xXDsoUeLyO1HntZ+C3I8KsecJ6HL6zBbHMhV1Xp02y8H3uCe
6rG1OYPcN80F7i2eTc9Dnf0RZnqasdNABVm1cbZkPugLQsAXedpViJCCdU7r6di1M4RurwWMZRCv
c2Du1oJODAY7iGmtoNmqwU52V0lzJ7u94jZ2x+eM/YExX+M1MPIsMgRSZeiAsh4Ufuzi8AQ2Bv2g
XOA8S8d9vZ0iXauDojP2Ch4Djm4EWFtxszxUUEtyHLyWusBGMWxcWJUn9b2ypnsN/t0Is/Yx9IGw
MZZ6XJr4gQvximneMaLCUTkRsiJAFPAHlYRtOnh2fq/zMnAo8+cZ/QQaSZUvvsISnBDjOSyPjkRJ
IExf2PaK5ToOdOQwVyBBCmyVRQ/v/W46MQOnq673QWslj0tX+MJKD4vJAqqttaI4sfbLbU3PhIBT
GlOwQJ68gGs+Tabfo1mYXXkw5/vFOFYq2S49DWmD9WhtWXJe0JSnaR8nDF0wbwPamz5yZuIqdRA/
Me6a2vwy4UoPl/62PvVG5FQHrm/gCe0x/YVmj2N6HlnqsX6HfQts9i7btzlgjXYAEzqyYa1va/M9
SXM/Sahf1OUJYy7UD42HMW9sz+xs5Okqmdm6L/jeFCqyOP0oUKHaY7pTzuM8tphWoWJgAhDM4mWd
ETGR+RWksVWBzcMmscHSjQYqlhxnNOQAGODbBnNo6hkGHHgQVNmgl8CQN7ITsk3sg4FOQzoYJqv7
wVmQT4O231mMmBv70YYA9+plX09eiWBBymrPchsfIbkeNfVjRtK9wshYaYEJKRhBpSM4NEo0IBRB
A7P9OrlfrEy3rSw8PfvTV9kDpjJHoCIwb9A3VYoTrhycg2t297JPkJQGw3z75Nb1sUnP+XR3bUx9
gWI46w0/V/uywoDZoXtbzb6L1M4MW8/cbLndHZoEx8DyBltE36kMj1YkXNzXHJiiwioCbgQ+bpli
RD4uXokJcfVal5CtX5Gc9K7v3nLANbZpojIrg5Z/If0CuBb3JdaahFH9bLxNIEZSTH1t9p446cUd
8QbPsTW4K3tAq9Iau7QwgsZGoM1VStOFqbBiwcIOd+aor9qxkRTprKzmAMTR1/HRw0o85u4qrRzP
LkefkSyyAb2Zo4kGH2sCsQC9C432dN141gaXK7gVWf1TYnfYZL8QCA1ApovyhB8EGVccRWtpoJ/Q
CzCQc59m5deEGGNQ0xE+cL7CIjrOMWX2l5yu3PaAoRtUMLA2qz6z9o3JZJtpfay3OHf0+dSmInTK
L7LElrAimqxL14inlPnp0sUa3trcQP05WSsL1QN6Y91YwnResOdpxrp1XPS1dZALvhLleKrYa6UP
hxpolGUZ3oAcxZxrhwW31kPeKhHFkDnPYtloztMIig4nn/V8AqwxuxcrKEKVfXTU3TGgQoVzmCWL
CtRUlSqg8n6l1ptINgpIe7dSfRVLM5LQIpNiX6CSG+VzXq1rgBjmEFraPsl6rwctVqV/Khgp56nt
NVhMXYZwu+VrQsGyoLucYMaNSNNCV2ELgDiHqZIFuRPwNdC21VEo8tTB2HIoqkOOfbotEZ4gynXa
QtHCFk/PQUdrztU4BUVmeDX60mUKkPN45X7v+OjunNRYCZRwwuYem15FP2y15NhkGZT4x5q7AWmH
oGdvpjThmpXtc4wuNNwv12w8/XHdm8WRWC0q4y/hjn6fjOHYovqrJYKqx2DkGXJ9EsCVD8mSrJgb
u5hx2Uj1yZxyK7rHpkp8tqC2qq3t4EJSowHJ7a99pLVv03nDpA9dgN854KbbwiclqCVS+DN46qww
d82ETZwhzjCVYV1PgJp0iB+UL1AVTK0JxA5EVASutCNewFaH7gVKZVROXY2YserR4Vdr+vzIZydE
YJvPbRZYbRKIRuFbhyDNWz+laqdcvCii2PH5MNHyLm+nUzdVUNpjE8tJZOpZPNYJcABo+yu1KrBV
dc6rYxdeC/6LideFaihDSIarYd+wn3rosnSin1uTPVpwdQE68QCVrg+v9327sIeiUmtT6vveHPdz
MsUSVFoNyDYla1HCdh8A5PXbc5OgGq9CZ8q9ciRrHId07lL0mCjH+Ljv5z/Tndsb277vX6gCFYWi
Cx0SFXGaANKtLeiBySUdALF14KPpAEeslJ60zkX12y044OHJ4IzZSs3du8aaWNAlaDVI9oS5EToJ
+9oisRKvS2JuLdANZgvRJUVIs4JDAQXxv8aDuX6ZJEjR7XygiR5U466GScf0YjiTVyT3Fn/mHdsM
TbGFt91LiqBpwhBYucy+lWOB2E/uiLgb/asdn1rkc5ipEy4EITp9EqZFEwqqjrIrJ8+x0zs0JWAH
BGOFRp09p727UWn1NilQd+16P7fWWi86OEpoiIzNnR4jKcyh0AgpbERFDh68wvs1h8okvtPuiK52
RodnPF/4vHPJccrxka1kinhUjT/kTljbKPNZj5gCF14VtLYD0+oQ5rJoftudLXi4DSTnKKIsf0kO
d222fDVm3HQNolQI0DeJPoN1faTQ96fsQevunLw+k7YNWUE3lZyBX7eRhK0PN8CGmi4M5aps2aZr
KHozvGHuyGAY1Hh29qrkRQC4SBjdaL0DZLOtvb5DEGG31AExD3mx5iBtX9G6iHf1itKzuRxScPFd
pYIaIQ2hUbYl6NR3FoeMZaze3KuysRiilFEMwYbo+jXCYiIDs6oW/+4xJLh+fdWKJvUSLigGle56
DWRqfVZd+x64JeHCYtBRIpbwlDSvfOy1BrsWo931KBjkkp4dOnjESoGlWl9TUsNdCFY0Uri+3UPT
Yp8gZwwKjHWKrRIAYTqU0pPRXWTtxJPqPIWpczJpER+AP7EjzxD6CNLLoLV+Pw8XRLm8NQz6g67y
B/GaYOQ6fVndvZO8LwOOSeJEvdXErQk4GF4fY/PhNPetsxFsxJkrw07tp7SK5JCFxnC0XRI5+PZm
+UR3HI5Ws0HOZiyZGcDsFRoK5qEA2PYDcqT2bZfHfH6t5nVqIcZZeKLaMfux1WTYKN3jixYQoAa5
FroatJo69TPbgTT/TeLdbwDx6pixUYY6vAZgPENLoYP1padxRrrnbKSPjbJKLEcVA/q6E+6GNKvC
4aHq17O1vGkoO7uph9EUBJB8nahV0rargcDYs9KiNANKNQxRoluRhoUw42EP6cdUVG/ISscKKwNi
Kxy1H+48+fXkPmYGbCaZU1zcXPf1AmR6Av7ZktM9DGEiXuiorTej2uLYWOMFj/tOW3c69oFi/LKx
S9WyWS36PUd0iY37b/H052wAxJg4weyab30/gimXnRm3PWPEGW1VcNOqASAtS7WqRlcEjmYG03JG
UJDuM8B90zSHlZHt4NpyRmbMTsli59rLKs3oOiHaSqtcdHXmLs2qsw4iV9/LOEFPgDjSqC3GlTki
eQRjC73cc+OhmJ/q/J3l77l64zgCdHibFLveeKsVoPb+yK2Dss8jerYKXsEcSCQAE0LKsFjec/nE
5qdi+Jogt6rmgzmugOGDJqi5ERBUI7VCu4BMYX8dX3c6hwTzhIGi3lW4wonTswtUhmlr0m8mdS66
PW8OZrnX032m77X5faJXP+8LXsNgbIpoIOQMU9AKW9Oi5X6ZQJhcqPk5hbBTOofROpbXE/C+TYu7
2UZD2oqwbEcfD+Ojrt87K2oQoK5LnLhTOCUsnDIfO5ELB5f0YqPetQDCVyk8PnnQGoj2BjUFBoEb
x0QDBq2ssTHKw7W9nNmpIMduAHpU7Uli3C1Gt7NwpHETo8AVbMkxeoulBdkwqv/lZKl1Ir5gUgq6
xW7Q3nXCV4aBBaX2eR5K8jhlD93kU30DqKCCa1Shrj41ckutuDFYIOp5g/a/dK+f93ZwjAPJDrI/
WiasSzDtxTCNA73cInC5GlzjJV9oDHXRtqxf6cR2xnBnyglezJUGNxr2NtTD0ULSYMDGN0t77FM9
QqcVcZYh8RBxVz0SSP9gzz8vnK1MYuyv9jjlcHbTJzGA2D48kOxRYF7UX9wmyBt3Y6YbF6X5ynQ+
iLpYL1W+Jp0M5WzGUjvo4ggpP8YavozdEXRTHvIEhj3SuJ+F7pfYj1XS4r09GOV4zoqDI9MQBulx
SZMXOz2n2BE0CwY/qBExMEDj52Ze5cTdGu2MsE1/cC8DKdfEQP+j4Qc1SGa6B1My1AagkuTS8A/B
xTtr63AZ2U4z+Namy442GD1LafitA24vDFhL1OEsc0ML23fWRjaGj0hCyYACXAq0pGaVR6pHhE7v
DmGXgreUGgEdH5ALCJ9giZnzVuvfaaci8KY8CuijBJBhCS3odXKZmg/Ir1oJLKPB31T5w6Dqiztc
dI2E/+ZX/J2n4Nx6hJkpl92gQBQsZUAqzO9/8B777ro3zKR8EjXOP1zXlVHL9o3zK2a8c2sLpmWZ
VlszrptjkDmstN8SJm84shUizGjjggE2dzCTxkf0AwHsG4Gfc2sIxkVrTL0gOJQMe51nryMZQ93W
ccZiIkvNeCpan5c0EuzTTaZLmUqvAf7KWRdwSN6rP3ZR/HAv33wmt55eUPlbZX79HVsLo6mg+N1H
fWvLMxbKdosaH4kmDjNGWRiA/+rddK+coPe3u6ziyOzV/5+72GzMhIBiSA+GPMx+Ivz8nRrq3Nrv
ZEbnFgmFvhmHTWWJ2HAPaNu9BBnc/77xbwyqHffKYvyvO8803pMxIwoupoDrWn9Y+pg3qLExHB/1
tZNr3kSQQWgYa3SM28yyQpM+JXOJMvRYMcxWRuzDQEb0pD5o3XjsxQ9KjW9v7fpy/NetlWOxaCkH
41gA9UZcLLTqK3gP8KbZFcMHZtDrdlhV/QPYPqa9b2ChbsPFgrQObBwKr0QPgU4IqYC7RNxT63fy
XefW7gcfRw0wgcGmVgTAnJGU+u9P4rtX/sqg+q/ftnXFIKUGpmuP0exMP4ff+bJf86b/58Kq7mqn
W3BhMya9hwyf393vDR3RUYVuEmbDspH6moE2NPjVdW89fpzOLFqVdbjdmQYc7EMLMMjvLn1DpUci
Hq2WAUrEqt9qZZRNv9vpb/18UsQJVHyc563+vjzVH/++WePvfELn/7j5ZJQ41uxgOzbBzgLNY7Su
brSAT6Ylw+C6PGbCQAmYnBm5zqxhDNJhvqjKXWO+YARByM7MNxmqiSZHLBY115hERAWSctvloxph
K6umw3U6n2ksHvVnLXkb2ztGtdgm9ykfQYja6IsN+2EsJqHf/fvXuj7r/8s3dZyb/caheapTIP7b
Ul1meJWobkQWg1QvRtO+ZQ1+xTSZfveK3vr8zIUl7LLFq+Tkx6WLHPfx37/DN0v11pLHqMyh0s0M
uz3f1fm1V/j3db/Z7Z2bLcA2hwZem3g2I6mxESOFkSQAllwkgP9kEPufd/Jvz/9mNxhzzdBaC2sg
p6m/VOeq3mnmfT2+9iUDyphggLwejZ2sd075WskjjvW6emoJAdGt8IBiArou/bp9F+MrI5fEecro
C+LV7RmALRI1kIQur1NLApsdDminLqO6/TQwJ0UStk0bHOcPWfFoZQG4zJ6LkU3OYh3mS06b+r2z
p0PsqJMGHFH7k+VnS39nywvQZ39Mj/p0WuxrFttJdOxAuu2UH7IatIO6xZDxtQG+Y7fdiVcGeJFg
8PA72Bm63YKM3foymVrQiMcx2bTgZ7MNH35QfX/DCXecm53Qhiiszwd4El29OdAMgviEUQ28NecJ
QL8N8iPzLa4jcaMOGnTCJsB3xtNf2c8hWfZ/t3c5sZooCL22U7vnyUr9RKX+5iW/9VykNTdTAv7A
dvhy75sfzvTvNjX7plCaM1K7Ywu6fjU+WYgXBRUU8JgP1y2TQ/krAccNXTRxPdBn29O0BQnTmEhw
J2jkOi3W6PZVH1vlDNAQDxtTDceie14vz1omj8yswDawz26VBnAWjHWAy1Nmr/myEtzwU5HtZuDJ
hbETyGbJjJ+U3d89q+uC/q+zuzdLVS2FjppgAwcC9TsXGufWRmuUmGZ3KS6bHTCNy35yTPm7QMW5
9dC6hg0UQuCNSSyM5T4gnFjZ3S/PwtvwzkyqoWvhPbfNFngwhCL/oVD97qZv9kadCCiuG1w35cJn
I5AOkEnU77ITnVu3Jg1xHUIbYFquv2M6+rtu49ZbSRJayXKCVsR5Tu7tP/8+I7551W59lQqbSzKC
pnP1JpF5IH/Zcd06KdlK1om6PoHleTn85PTxzYFm3ax2McCn3UwEajnWxh0DHx0cJEcDTcLtg989
j5ulZ+bYUFRpTNv6dQiqz99d9KZIyeHGrGUuXrbuuXVCoDi/u+z1M/2vbUJ0GZruGnUiWIwYc7GX
f1/2u6ds/O9lqcU7oihFC2cMKwcEYMEb35FGbJQ/GfB+9yNuVl9B4a3pgokLX3kMJT5H+5wjqJ4V
PzgXfVPq3joXDVqeGkTvsX/Oajfx0WOl2rqAM2d6gpjnd2X6rYFRXprKngo451IBmvmK9Tz69wfw
zZq8NSKirTkOs9ShqX/k9+R3L/atCZFt1hjYahgRWHqyBqgPTfu/7/abndS8WZR2wmG9ee1WsmJV
gOSE+qpOq/DfF//uUdwsR8oQKSygdryitWpcz8Yvn8bNimzm3AIyjkcsZTRf+eLev+/3mzfv1ooI
FgYthX/YjEg4kIJ7GNcX4Myd2zkPE3P54Yd8s3rM2wVqFy7vc/wQwKJXXgfmCyZYX4b83UFzaxBk
WMgL4RKeDnYrM8829aAG3fDfD+i7D/SmX+CWqxeDiw/USuAGB+eHH6rm7657UzS78BMX84x7plag
3kke//t2/9Md/6W/ufUEMntlsYKpaatBEzbDEzAHJ23iuxzurGT6WPgIxiN0RRJajbkNyKRBwrW2
wbnUqGdjnFXWYHMdbeqCAAyZR5vGeWNg6ClitTyY1Xyd9G9Tl/ogS17dQY0mfWDCDN3ZjusFqKwR
6/YYADDzTVhoJNWfqzqCFBqoCq8LmiykOexsGPZNS7k1tR5UzYsEtTuzMT+Hm6xw3jCiD3V0WRxQ
n42RS1pW8VJOa9p3YQ9/P7cKyGLvSj6vWY6/Hj4tDFP7h0XnUQpl0ihOEn7+iXnnUjATBIUe9QEG
dmAX/FCFWM718//bc77BUiAV1nXUpgrO3T20to/J9GCBb0RAoKzdSz3j+SSvKicxZcZ6Zn3UF91m
ljZmGBunnzGXVyvh7KsEzuXgp5pwLp/+P2nntRxHsmXZX2m779Ht4SF9rPs+pAYSACFJgi9hlKG1
jq+fFbg100AAhRz00MrKjIVCero6fsTe+yhK5cWqc3/NWYk4P68cyEQy388SJIOxjYEB+OIcqODe
NyHs8NNx+lTGvyL5HeoDDIf7jMJhZh4mas9DuxtMcCyTj7zhpi/TTQjOO+x/5vC+kDBam3W9SgAL
O8MAD+hg6tEuproxAUpKKNRbv+gabfdHo33sErVP3X5vBSRJQGiPP3L5I6JTydCfReAy9E9NstMU
uBtqtqW+roqzQf4hTb/u7fYhrrNPhdYcx5iiUkelEpJybeTrCkiZB8YkNtCA7T+PNUjp7noEMu+n
rER05VCTg6AGRgoVtBDZfa29rYMSDJh5SAJzPYzabd6A+fyu6+OqJdgsgnwXT/Hngf7fSfg5n4Zt
Xh0Ne5cLavXoObZ6tXH4YZ9+nmiF3Fv9jQaDvDT5ZRl2IGQ1sTEAjLejXHENCvsKHazVUBzsollV
9U0g3HUWtlvD/JmUF9ZobSI7Wxu9/iWrS2iKYNL5Vl1o/LCRcafV1CFUqK73XbsTE52t4aSkQX07
lMWM/jKs+nbsmo0Lk6KV2gbcxn4Ir8FNO2m2TRAodzR93YfdWQcK33eSNW0lp4K2E8F0pkGwMq9o
sLdJgKMrK6ZRhrvW+QoWQ5cgWTofKNZcYNxK09uYXnWme/Wu622UTtW5DtVTeQOcqnQbOM2hpdbW
hME2AawQV8O+tP80nbcLQ3XI0NaUgfEz84FOQ9DyKdC6qdjaodxkyd1YGbNEzNrWkPatkqtE/gqd
6xEqA0nSNekQoKmK/nnp2nXasyaw1uPMO5w8wERfE1XcuBOaTFRQrJUGH0HTLlXUXBYUfsthm5pf
R9rvTuGFg/xdeyAQuiZf9smd+gtd3erB78GHrakDSShAtlv5ejDvRd+fq3hPRom6qLe3wFsw9Grw
d1Tp0OBYKzDowIJUTQuHy14XwMUyQJjltk+m+9aFEFQCGxXmKmPHzOxLNXwRnESgUQNFAq/z1qmX
A5VKV7WvrasRDRLavkzKWRn9F3SP6zBYxwMUkxRk6pTueuNcAHOwmwA4G1XLArRvAgngex4b0ArP
yshYBY5Bn0Rk/lKYjdVFOA47VKCQHtxG8V2cugAHfneGu6JDjV6faxnkdPJEQ8eGd/baQC/IELcW
rGuIO8iHS+Szautbnae7gGqGG92n420tAJj7as1mgLE6ShjDKgNvrzjHJCOb+IuWVigTGXAx5CHp
3RvfUnedcwS+lQJ7LsLzHkXzYtjZlX3ZYqCd+quWwAmM4YqG9UYUiDVHuFYoblE2AT2bBPE2ab4O
FvezBaZDx5HO+I1i41oKCFijuSms7yXo1mb43AzZXoQOtdeb2EU20z0ADtKbeN0G9I6cyY9dfJ5P
n3SeMD38Ureg4qPvyjYPRWEDN6wOyhFk57pVDpUzsbqVJrh0EH4+2elNHnOMB2vlgusX6jCqS8+h
XVvtoBidr7vmwdVBb4Kx3+Rx8FtEybkf3KXU17lL84PYWwCgnC9mn2Eis+3U+F88ql0NsOBUpZe2
/831gcJz4Brwcz39YVYjoKGCKyrczxFIj4wWOnk8XduleEjBxI8p9OIhwy5H6luqYRGDIa72yWBv
7GZYVxa5Z6vKH6vOPuvEBaDUALUYNB6gDqNAamc7Izw23Q+9ugyTSyke3X7YRTmv8kBRsp4lc/uj
NHn2f41NeVYXxj6ObsEabkcvuyQCWJvsG91gqvjOKtBkhgbYKPC1DcUjLz3ojrqs5GVX/SipyPv9
ukG83m7QMfSL7eieWdWwKp2Hxv1GbmkThd2mtD9b6R/DvuuiR/qGbUyoJD5OR5v9cOAxTHTekbVz
U0XXRU27FP8uqj6n4Y4bte89Ps1Kwks/Hq97eoKF2nncO2DpsMBgcNFWXVNxgYhnlas4quEEu+d1
JtZ9CnggraNtG916eXPsMngaYHFsYN4l2E0bz4Rgylbq0RtvRZyBwwXA4gf3/nTH19gIQEfC7X4Y
nXdRiRvNfOjDfUNOGCrVEPZniXbueOSE1WVMCakAxD7LpaSj87PNeXG63zncvHBMdmk7XDQOVDfF
/S2/eko/GwKqrDXITo3DmggBX8ZbWRTp5pa2WjjgCvc4ardWe0pB7280LZylxltA80QPQkx/VONV
U+ubENtcVzDDyz9mH+0zXKsGoEtYZTSBgs4Of4Duv1vf1tZ9APct/DPJ9Db2eNy8uypNN6nl4+fJ
Tc71jHLyju5Z03aAriC8h826CrRD1eagwhVczTuVgAzN8p3dAKoCGPy+Z2s+KRq/5XItAre8Cdq4
CDoyvR14xQTWO+I15U0g20OtlZsQYwzT+NAb+7KYLlz9sXJ/gYFdycTeOHm3Cia4lxCxClAeQ2TB
yP5Eh5HVBC2inyCQatvSbI/ACsPhJiqSbYHkvB1ftxmk1Uge6xlLWOCgUuprTFjxTrFOsvtYv2kQ
PpiafuPmxlZ444ZY9VcKCVXF0y70UaWiaDDe0DB9l0PkDM96eGJhc22BYjJGehCJhw5pRgcySeRd
JsFPoLRW0Z339m3EOxX12dYnlnRb5zKKQaSRzffwrCCwUWfIY9ok9lCn63OUgvRVWoZQyncVlPue
6nQFKAhzMFXfpvKI5g+eEHRlJ/8iNKSvSSXOMrStdmGV/m2D4RphAgz1TpWXyrqqqk0T3sh8Oojo
bGTfa9hcng+qWMsPhvTXgNPwC869Yu8lZ7Kv17YdbCbMmeWA54Rs4ZqAs/Via7qfMoyyKNuVbHKs
OJBPiETGd7O97dPbAP4ZWdh8TlWHNwVAORQzVKV2YYwD6u41G56aIS7C5GrSvvFkgMjsNwaeU9Hd
jhF1Un8nvMuJx7Mq79zJ3fhyrw2r/tapL8thWnlzrUUc/elGZveOfm3F1ZZmxyuTInnYXrbO1xpe
ZnI2YNZs3GVL5yTPuHj0BGL2fQq/uYhNxND+6zuv/yzETeD/6KpjGH3x4FaHnIWU82dYV4X/Q1Vw
qfjg6D6vwrnjNb4GBteFuk9Ji/4Knu9eB7BwBgfcMo3Qti1ExCoV90Nyk1NXd+g8ANB266byTEl9
59reLU25t7E60gjDjatdUQC/l/KiyYOzjOjHAyKeJzbIKbZHjZQLys95/S317urwQU/VOSQhBAGN
e29ov2qiOCZc6dz5OdnDTUfvTzov0OZtk9H4rCb/1Ob3ZoOFEBAZgvzcA/1phCwAbOlQ8+8AeK1r
aKKd4BEYb/LUo1XZsOq8q5HunQVIt/K7p992Ml9VEDGUg36B+WAhUJuGsGVFfGEWD12yb4evUTxu
8vYcubK5UShuKygsE8OoG5cZV9Eobug6vOKSwYGHx0zrBi77dz26bXEvBLuvHuB30Xek6b9X3tGg
KiyvSZfg7m8lQOJmurTMi7Ab9q6rNiiANOI48n6k5rcIpsOgPpvub52WfnaYb/0uv3VM/yGDrB0i
M4IGSoMM/Kb1gMYHvEAx8aePtvee/6gniDqMwT7Vf3rNuHUH3ABQ4evKPJjBfuxLmOxHnSJmYhP7
1l/iKIcQHYObayG1I8PQ1Q+uVh9FTtOYMmiImW3vMOFe5239NUAg21YtHKxgbyqEDKgS2XAQuwac
Z9psfVgHtVne2606Q1P/qofV74ygWpNNaiOfpkO809W6p8VONIfiPa4Q7P/WvrYg/wfe1cyiQTzF
c3fNoKjNYcZ92MoIC6RTsIPQVBID9LMzR1s9pQ27ALhv5g8bF9KEU5+H4kLmnwcSaEYyQhSZ1rGH
Rw6XQ7fd22KiT8i8n2rcZ92h7s7mR0gm5Z/QTA6RZ6yhnK/dCkKEeTeSQkjJNmlQsqbE30D4QLLi
LGyBQduHYTivI/eTY6YQa8NLw0AkNwFUWDbbwN9HiK64dXrr6ea+gQnjV+2VZxrn6KbtxwDoVE+z
t2o4TKZ75rTiWCecRyySixBzbz1q0H68DANV3/oA/KvqW1d5OycF33xPz55i9C7GzLlL4v6guyAP
EcI58Zz9Tf5gkSiEucRiwJk+jhAL4UUH1e/3P/hJb+6tZ3KRKuz1zu5NWQ5Ht20eMGZXHjI9g40f
aiAMQY+oEf/fTQF9ur+Ra8AHsdeQy46Tpn+KB/dM1NPnwP0TKf9KeX/e/1Lz2G99pzkL9izzX02q
BD9vIxuWmKsYJ2iGKPdFfiI7+qT+9tbnLzKMZux2XZlQ0iuEsWkm8dD755mkVVH/J9Tu/FanMH+m
9yCNm/OeN7Edo6vEuSpPtt99EuR76xvIlzNEoDy3OYPMkDzKBMNejil8kHILkuzc6xWsC7pM5p8G
+iiEMJ1r3qpU8spkF01xBOo6oKrgSvE/y/Ubi7RlABEsjCmMHwNtr/cPU3giv8jr+jdbuUhcOnYG
f4P36gj5flXSY5dsHLzEA9CIO4JnyCHZEQeIVh7JOqPqn4U/ywShen0jpvou50WZAnNTQlLjLdia
UKUHeAtJRvh70xWPhm/uLLvdmZN5HhTdNtAeTRDiueF+UvnXvujWox9u0/RzOTnrPoYNV5zV9YU3
fs6acoO6kYIRqzefqihap4iKVCSaS+/acM9drCk2bV3YFzD/yvJLLFrSa2jbNHwHCGVY9zqHEBRP
a6d4RCok8WCznTcditxiAwqkTR2cR2jyWvMlwFAOMI6GPJ0zCWtPq1ezykDZFngV3+MAZzEGqIuA
RtLADA3cy8YezjQTRP+s1LF1kwsltpBYzQm6YnkV5Gf16K0tUoSSPMRgpIcIIa6YsCBvINPrZ2YR
rxB0g6Oajw9Rk2+qNjhDMBWlrUfHwG0Pz+LyvCDFRqul0P8+DX+y3D8WEH3KAPw0LEYUWqSxt/oL
hVx1Tl8DSmQX0xReVWHIa4zfzqva6xF3Jd34AwzwHjqjv/d2vqWjNuWw1VBfh8fIlJdZ/sfIy0Pi
jpukndn950VwH1bTY9zj/NjwBm19S8i5LkJeHGh6dXbfxZcyvgQoiriTF+3U+MNI9e0oolun+a2C
n6YMNkWPeFzqkPiIiLXiVSXFesgOWnHbOMVmMoo/fZ0dGm0iZnt0zCNAcuiuzUVqGFv0TAjkzTWq
SqvOTq8nyOQ9fKOqG3Z97pFASi4gvD11GPeD5NEFWBAk+bYtvsYkiNuZXomQojNFpJGcY6pfBdNl
g/dYjf6DpX0Zo+qost9OAKvWSjeDUW5HeAVtr67MwDhvfONHaJCBALihxG+tM+Ae01artpCtLWi0
/iWCt4W6WFvsFPoaWWpeR444UQf5m2KOXLwpZRx1HBmvx+voyBreDX6w0VwgJAHsuOkUwuFvbLlc
vC+otWYSEaH+2MQPKW2GrfpCQWt9/6H4m7LIUp5bTRlBCp7UMReHyKdh3jCeih/ftlty8UQ4vh6a
ZHb741Bftt0dL8CJD/6b6tZSE9dWRt5nDpnyFnmIzptQBkNEjmbHmTj1vP1NseEJIfzs+bScLKnj
yWJjYXIUcUMPQZt02XmEZEkYPQRiP2YudiZcK9Ndv78Tf7fNCzufTbpwxnlaVfDdcGbPEE4fEgDv
f/rfLNpSLNeNgyCdWvbZtwSdyI+DbCCgIkLX/3p/gKdD/8aDvFTOjbwGJK1l8ALa42ypz8IqvIoL
84fuk6SnNW+IZW30n043EN4mV6n31a0ISeZOeBDuUFnatAXCYf54iAsiWpH/UHZ61sC3pHi3qzp9
G0XJMcObPvGN/26XF0g2YY++8IqBUiMMQzugrGDnF31yFwePffHVHxpU1vzHCUkuE9EPFaPp42hI
mjUrrQfVVUDtrCEjubmgpPQ9035GiMC//93+7louql21F+moy7nkEsEd8oiM5Aff/2Rrvn9v7dMi
q1MSB+utyUlosug6tcZ9mfpb1fRn0h73ObQ0TS9WdZ5sEK5H5Qc1jiz/rCAI6SS1/ezgRv06sr/p
EUjK3Din2rTyAjCp0Tp3fvgRlju+K2ehEtKauo6bQU9QAUO4RwvKr5HTEki6efGhdputETzG3vfY
Krbw4w7FGH/Ox+EQAzdOwmuDYn5Gm9VWffM8c12rfRYi/TANP8zBvKVrNFkC48Sq/N31WFjyMVaB
XyLJf9STnCRIsh4QDKbZG5Xcv/Dr//Fz+F/+7/z6X0tc//M/+fvPvBir0A+axV//eRn+rPI6/9P8
5/xr//d/e/lL/7z63kF8z5f/z4tf4ZP/Gnnzvfn+4i/wysJmvGl/V+MtfPSkefp4vuP8f/6//vDf
fj99yv1Y/P6vf/zM26yZPw0Rzewff/3o7BeMk1mX+D+ef/5fP7z6nvJ7Z9mvPPtdh99f/c7v73XD
r5v6vwtdGYZ0XRRR5Wyd+t/zT5TFD3RBBGtadCLR58cvy6sm+K9/WP+uhCOlUnB9bYFx5O7UeTv/
SNP5POEY/NAUaMC6iNj/ny/3YoP+e8P+LWvT6zzMGvgzsx3475vi0K/VMoRpS+EK3RTGktBgVa7p
Wa2ydmnKndzYuo9+i6QraHLsC71Id7UWiOGqJ95JD2UgIPO59EKfTjwM+ssI4F/fwzSAbCH6Lhzm
zPd89ioFjoC577XmrjMSR+6DmHfwSthdPCBvVoo/YwbPDgG1Jvk5GYovZI1hvhFJGdw9272/Fuj5
gry8JXwRxzIsQ5qSyh0r48qXXwQiqapRVTJ3ssx/akKKn4kV948abcG3rYpO0SderT/DOeynEjYC
2K6zcIA86WoNuk7mLmgcCc8eFzSQNHyk4hNA3hRDB24i1qYfTqZbB9v03Jv35/vSCv9rvo6hO7pp
UrR+xYyoZZDYJdLCSDomaqeSNrk1/Tr9kK3/axSy75ZrmELp83l+vr2OAdt07HVWlYrwl9ymNaKf
NNEJ2PZL9+JpFFtaArFZyWqKJUQy5/D6fo8eWd7XFGNFjaKDSKBYD80pEtnrZbN107aZi2VJ6TqL
Y1KraJxyoBUEBEl8tKraJn0rwvv3N+f1hFgr19KlabuubixZhFmvF6qrtG7XO1GztXPhnDea2a08
KqSP7w/1akLKQGVIKccwbP5ZAmzRxIm1xCJzHY9Epmg1pmsxFKcaXryakGJrbFtJQ5mmzZl/eQ6M
SY2WlTverp7R61Bjy5gYnh6LMOxDV//10TlZOjfY0G3bsUy1DAB4sF3V2bq3i1p6hK+70s978BVN
8/DxcSyssWQsegM/AfSfGa9uqHK7bcn1FQQvN65IUOoyY/Hl/2+UxdpVDnUVs6jpgDtLCOSxRVuX
MjrFulzuEO8A/UJN18YYCctc9msrg8iQHSIr5C2L8dLv4g72jJkhpgYS5/0JvTGUiymwONumwws0
//zZskWZn8ZR1fS72qNl6+BrCb0wRSu+QhTMTl3YJ7Da85eOibmmbgmmpVuwP+cL8Gw0QPqIYwsk
i7PJCI1dTSkLRQrH8qDodijemHYlEIrlX+Z5lAaePJp1QUOltk+qFEGRFu01t54Q1gs9gdRmVE/F
FxO0KpIZUZG1n8M6z8u72sXfWjlNDEQkRSVupHjQF9PWcJKC4oZGS+jKVEVz1pRO+KgDa+/3ZmOC
tmmrtiKxkE56dgyLQnlnqahn9WtLtXta8+npWW9rTduv4k5U5WGUcfZZiq5CJ5iG3aukMeAbv79F
y9fQFabOG2dYLn+EWjbMQdmWSQVavxudJCQJP1xFY/HLmxtnB+Lb+2O9Pg4MZIAWsjF0lrXE0rat
JyM/Ff0u9QCwlLT425hl6FJeTU7Vfec44OVZYCjIRdLF17AY8OVZGDU3yHyJ1ktc6qjtNiyz15UT
qmOVdi0KNz9qpqFuPzw/vD1eJkMa0PqXb6BhoOaXI2+ws2NNbEPaX1DEND394LRFeopJ+sZiYs4t
wR/FiMumUrVfZwFLPIAKGdr14PXD2bwOK6ON3M2H5yXpYKvkbNXnx/3lYtax1JH/hnE0amoGeKbx
o90P6YEeHsaJIzKbuMW+GabFILxP5K+Xj5Tw/M7oimHYaVZE1Dom6rzonekQZqm8yIWG6mzrAh6Q
Y6R92FhJA6touWw8+LOlgxp1ReK4aTbsqhSlr42RU9WnEleO0xo8Xd9tP7qoXIX58We+oDqXw5Wu
qmTedgjh0e+XWNK+qSY0JNI4+1h2zOFaG4bLW4z3RyiCMX65fbYbhtQK1bSTrfWrboAmN9oYn7Aj
r48jgzARzL09RxwLdwmH327UmItdHqLvVFY2lIE2AGonWueDDu3TfJ4NtbjbeW0XfjimYld0ukne
Nyj2g9LtDx8HJoQnY+tsk+vYi6AaHyBFlYh239OYlpTqmxZsGlQUL7DzE2u39MyYkClmO0yMaMxn
8OUGkV6KJr0MxY6uoQYi6qSgCrO0Ttzi15beMHVbCcmrjwPwVKJ59jyij9+IGnu5k1GU0ZLC7g1k
8gsR/qj0sd4a44Sq8IfPuKkrpXiTpRTcrJcT4+WyRVraAt1T+eBrYXOkweE36dTVxzeLEBeP05nP
+L9AQM/mZqVjjRhPK3Z2Fo733ei3593UUFef4bsfnhPOjOBocGd1mpe8nJNp0NNgmuS4M32EDQ5+
4BRyj1B7BUbLMLzh8P5wb5wNYkZpIx1iWa5Y0nAghWl5mlsTPqFC+bhC2rvPT3WxeuNovBhkEZtH
rpCh4U5YCD3ooXTkpQ5vGPxcO073RhVnJ87FouHQk0liQNLLBHEGm7ZYxKwuprJy5LSrDOTrqKkn
fb/1aAkEQFAP7BY4UGa56zFpJXevsGhiEJoBEGTHKZM7Txfx0QxbRK4FG+V9G82qePzouuOR2Xj7
czRrqWXYPhp+6BY4drs66hEcq4uvtjEYJ5IirzeXT5+zEI5wdIm9eXmWKlpywmCnlQe9mUrgN453
z386pb2xQPbNq41twRfQmRD9tJ5+/ux26KNZxmiD9LuKtlXdNg9lq63jNMonJB1boBRdkOb9vijq
ND/kY0EieUi78rISlSav/Tymn0nqVApELRr2VXf04xyJUi3zkKgcqO5SMKosM922wuJsqtQthrOI
HRwPRjYNVLMgCMp9ZVjFXSzM5hN4vEZH0RLM3H1cxjgCq6BPMkoUTThlaAbHYfdLIimpucBnyuon
AUYByBjr1q1wRCLwj358irv9+gkzdd1glTBZrmUuC2I+UJs8cUzcHNdEaNv3InramGotTXFqqNcb
jy9G0I+51xXx2OK1LEqQ+mVIz3MF6H8/jp3clFZord4/w69ybi4OlJAmktpAb00el5fnS+Y0MCpa
g5K0E/1I0T/9Bewu3dm+0tbhOBUXfjvmF3WTg/KTg/yUiezkl3i9qrZOQGayojrfYtljrHeMNvYR
dN8lQ0iVO1Ltl6BzELW0vfBD6Jj5nJPmJMVpkXSdp7soQsW2KtO0zjo0t9p2JXIcYWTLxhPG640J
8ZbxFJsOY5C6ebmoJqKYWVQyIaKZjD4Tk7ydJuIZGZXyQ6TDvyaEGi+5Yl5uZc1f5dnFRaizbvyi
ZqioS279JOwQBmyzR6EBnHr/rLw5K1tKLITN8/ZksZ8N5Tp6rxVh0e0gxdV7pD3Tr4W0rCvb10GV
vz/W6+CMfbItW7k2jqky5tvxbCwxUDRXFpDtkipLqIe7NnbvVON9Qn81pwey6Z0Y8K3JzYbPoV0o
NmLZV21ynHZU9jxgjiYrEW+yzQSEh4wA68PrSH6NbCEJZsy6syy+lqFZjpkuO9RBaTvlJmAzEUiH
Fl0Mp1SoFMv0MlZyJflJvFRSKw536+Uyqsppg6Ic5A4MFqW93qqQTh3wVMuVaMtSW/Hm5PQhkGN4
NeoTJDzpmtP4wZSsi29nW4JL7ioTN3/xLabGNDXp8i2MEkYdlKhpWrlj05wFTt+dWNz5YCxnTDrd
Vg4XHJd+cXDsIfGbPhMIvzfMJjXohSQ0CCPvH8/Xp8WVzAXUMSkEbPP882fHExmChDZ5hQRvUt2r
NqnQByc3gj/j798f6a35KHO2JCTjLO7dy5FGqwkKFErlbtDBxCQ2zdH8xA13Hx7Fldgp8tgm5SBz
EV7omeFqVlih1Tx3wfALS+7nTPGHozJlkCgXhtJ1Iuiniu2zVQud3Ji0HvQPhR560Ejef7nytbzP
Tyza6+1Rho1HzJGTc91t4axaaaHobu4H+zrLw3O7MmFy8C96gnmnmtK+NlQMRVxB4czkETMWJwFt
LcMbtcnfG2UmgSqPLd6BVifkLqle6p/bXm/D/UijgFOTfH0y5uLf/Gorcs6kd16eDG2IPWXawKwi
fLYIdEgZ0s+rGPOPng2Sf6T9OIBsGZmrxQzjgCcunlK5y2tt2I4T2pqOh5j5B08gDzIZWaljFYk/
X0mzSBqJODUZiGywwbWb/bDuiblPhNGv7CGFXHx2x3CMudS2LA7hUtJIPBMDwjhxA7lWbxBjtkUj
Mjg/URefkXBU2u9Gmpm9LhIJznOw1BScgva8OjV8D+PJOzCkY1AUfrl3XdFUXhcnfA8zvaDMC2Xb
si8TpV/3GV2rbFWfwsW8Oi1cOUyWsE3lmrOvtRiRiL9B5VbsjAFOaDe6iFMPhv8hdCjeiM0rYxCD
kkPgSjiLUeys0zNbZPa+TUuxyRzapBV9n504ka+uN6NwSLh1TMRy5eI9CXPWL1UTarftGEDScwFu
yupXluSntCLeGskhhCfHQ4YHf/zlqvWQj9MMCsveSeUvG5/kS+7U+TqafPfEyZxX5sW7xZyw7zql
Z1snolxY4FILKqnqxNgHNKWj3R5dUAeLJpIC7Ye7VLPsoyHG8gLYxoezFU8jMzdK3hj/pY9AH+Ko
G/Lc2MvaTghsaHZBx1rwtlFzSoJwnsSrSTq2gz83T9FaTHJw5WS0gqGCXo8vR9UDbKSm9BBoZXJu
T13884NGhaCPnKbOkvLs2EsZlGbqMzOySsjEhtZABke02xgg9L4/ylNyezEtDDAZBmqnVPGXcoW1
P3SehM4GH0aDSGkXsTPzWMoZMpqlo7Ea+yzA+0ro97MTfmldTShMfJlCkyZOTppKFxlzQLNrHSjA
zxxqvQ+hGRrHapCxhfpyUnenMAdvnOzZhcEcEu9j2xchimV4nUkZFlZTCg6s8BJ6OtJL5WjViCO+
vz6vTA+7YBB3cVvnovIyaB5VxNGfern3tDYBXTA2B7TPxdn7o7w1IdKH5LAxCiYwlpdX1ZFxLXXa
CpGIAZTVQvlfZXSVRXQ1jA7/g6Fm80aELnW5tHI1EXEa6jQqUB24dCh/iPCFBl0SVP/RcJWl45rM
eTAcaPI/LycVdFU1eDI190luT+elGZrrONHTE37ZW0sHAIksAA4gfvNilChOA6yshmT1CKsHgsuM
Tgw8epQm2gkz95RPWN4VnHNcc+JiYS2rN2Pd1r2qIxPapw1hprfVtplGfWv6OpLY+kBL8djIL2gR
Ed1HeYViQgC/zdEwe3RDnWbgnrl5fzvfsEok73mIWWNcnKXai6up0fdwswAH1uEn0xrsx0QrhwPP
jL/OJq058Ui+PZ7NQtsScysWjlsmE72MfcDaegyFqZqyq9bRNm1I7+0oDH+9P7m3Lp/jULuVZPQB
qyxeMNWqVus039oH1MQosgfGbRMp78SU3jpB8AbxVExLYE4W734YI9eHYgKXz6rSq26i7U9B1vag
db5+Yqg3JqSkxMvQdXB04ONeXglfZV0xdgzlJI29T7WEs4MI/okI4pWDZrtUMim5YLiUxaF4OYpZ
RImlzS1ystipNrnTQ6sOwpSmZGl+lgdmcYzs/FS97w0fYK6D8GYpHGCipJeDwoZwRV7F9h5RrQip
/LYtfrR8lZqmIQMNVaPEpR/IMErvO91fp8f3T8obe0hIpngwHXLBzhJBnVvQI4bUxHeTDZn2Iiju
Ulsz94GDRMr7Q817tDACCrgjWBkLEwAa6OVEhxz+FkQMe89uuta2LqfUXscwIeUxB6ojITp7EKKr
SLbXMH5rtEOKLj6lLvbmcrucViIO4puleHlAI98mH2mHQBcf9K2jxGuTTZxMwaWA8wDT1CnbW5z0
YuMMmbF7fwneWm220+AAU8kmw/VyCQAxlpHmFM6+a2S9r6uCNhiabe80Y4pOrPZbN+b5UIuzXHdd
Q66udvZtVtlrMQ0SsWPzFFXurVFc0loG2QPcyGUgHPY0eM4ozOwdLxoR/0kUXYQRAnh/2d4cBR+C
P9Z8chZzCVWf1W7CnqEQRZ9pI/o6p61OXP5Tg8x79yxP0RuTU43FYKNPZJg76CN3YnL9E7vyloVx
Fdkjyrr4REuRWwPSZG3O2J64by6w3/Q9jMsLsmLByu9DeOy0E/r42inCXzQidVCYy1snI/rdVRnB
GTjg8Au5/fiip4KVnXD33jrZCqwzAFoKeK9S7DSDDo0oTBgmdIZzmyh6VU6etgtELk/M6PVQvJ6g
o+c0jxLm8syhS4zqquDMZSHOxIzo3aTkrVbTlP56f+3eHAl/hWIM7hhJpZdHYgiaYUhjWhGFsi+3
dqZpm1EvnU1TImD2/lCz8XtpHJmUCUBojqYBS8wH59npSwx9igZechjfdv0wcNfoMKR7m7bV5c6z
m/DDjjPjMRKGUCdXtkR/J3nlTjylGONYNLdzhXADkL2/6kAEnzjzry/WUyVLgBECYmAu6yIOYWWa
pDlHI0oC+sUW2lol+SlW05ujKEm6CnSXeHWznKkQVT0xISTqxkMr0u6y7PvkROHl9RtGjkMaGCHC
ZjyEhRcXRcKo54ztXp8MA91tZIKa3u/2WRT2u6Sn230/oJhXV7089DrJpo+fEkox/0JOkIGbF+HZ
KXEajUyt02OjEuSRM+CEK1G3JY0TvXLvjrF3wnF//VgqLpl0dVvwlrhL9lNepXlOMGTtLbcCwjPQ
JDIBle/HvyrU3PQNcAf3BpSed1VTdThlU14by3l0QGzADCx89YV/qcOYcKHw/G/OzqvHbaTr1r+I
AHO4FaWW2MGhneemYPfYTMVQzMVffx56Ls7bUqOF/gYzgOG5KJGssGvvtZ/F8otwgEnKyO/mhEZo
tzqKDmuT/TBG/r+B7rmKvf6eX5hMW9k9IDCi3Mufnr/nUva+g6mRd7TtOtxHfiv25lJeq7+/sL1Y
rPeAfXkLRs6z/G5R0nghMw+f3gbPsQUdh127VmwPQ31l4rw0lENJiF4TlobtnV38p6zpTOlhFWUX
c4B7YSPrJFqj9VOmwZ29/vJeHGsL8chgbgqGs7HysuIi2FX+MRObPZ9Ryvt85shr8+Va88iLQyEI
RHaDmpgZ+vw71Ua7aaNb/6g6c9nM+rjIKsKrgPzGlSnx0lJw/IBsD5Il243ONuguAKJjOx2RzhDo
Bzud7b0toKFPc+h+cd26PanKoam6vbrnvDQZyRYTDZCP5A509j61iSfxpImbVxcEQ9eo6lj4prry
fC+NQjSMvJF0scd4z1+lbIMq11Q6jta0Yqw694DKZkg1r8+NF0eJSAxF5KEQLZ2dqNwqxkxJD3O/
rsjfd65bPRjW5Hx6+ygei5fcCaUtFMzPn2UOIQGxVbvH1Ehp0TAhNvil2V3ZHF+YfD7XUaYDpWOC
urNNoh5bJ2pMrzjaZZDF3GDyOEB5yxQASfjGB+JII/zwiUM8stLO2RSgjJpTXe6LY9RIsYvmrLhx
6uVaovbi4zCK63LAWQQ7bL1noxDi2xxoQXZkU1KnOdDFPlrDa3Tqi9fGKFsgupVS0Xidt1mlvW3W
XQDxhsBrAowmxfA0K1x1ZW72by4Mb4PRKcelk0P7IusyzWVPmxVCLZgvzVM1bln2KVuuVXYuE1wo
I3hr1ANtojhi++czrhH+FJVDCddxywp/UWER0G+qcwjIXw0nSrt9ZQyF+tO2aeDtLA0CLY68gb5/
1fjLcvJWYRo3xTL5+XvtRa36/voE2joXn8eXZPkIL9k/OGeoBZ1NVnOuBmn0TFa1wAStHHBgvx0d
dM4+CpbJghyjvMn8srKkNiyUoYtPujZzB5zXQlfwZPn1kF05lC7VfsGmUyBcQnrG5PrLYfmfcEYV
RVRFYZEfkc7my34clMRjuxHg9UgYhv5jHvbTUycqz/omjWJS31svaN04tfMgv0fSCdzKyCzh39Iz
i5WpFTTtNeH5RcTHb+SXOZuIgTTNuXbIUOGYNZ6ZH9NuKJtDLlJrikNvahdscpe1/mDVlYfxILm9
CWk/bws07GxG+ysfcIssn10QuFyTrmWbQeaALvxsT7Np+VBdNZXHpmyGbl/nzOpd6Aghf4h0XILP
1mI3s7ODwVNADbFrx5M/m8ZUv1SNUtM6vP57Lu4r/ByyuWwHPloYwpfnE77MTcMpw6Y82p6GdplF
FiZeq7DeW3mqH4ZBtFcmy+XmRPF2O3mJKCh9nyeqEH2MYRty9kWGl76vBks+MdPfnM/YSsR0qCHk
YpVQHTt7LDOj/pzJisQpKAE7qmoYjeZw5QZ7hvehYkotGpWTuzXekvQ7dz9ritUNhtosjsSAZBUh
rgV6p8ap0mA28s5OT1hWzWHsSVxo70iFtTJxWShPY92u9fulsp31hAVM1MYp3fu0JNnZWO3twZnU
oTAs0DHNXJiVCyN1CLprscLlmqDayzvaqstbAfHsoNDBKHyv7apj7qdNFEdWCugrrYRnxiJs6TUh
iRpMB8OWqTrQSGTjK+os2Ee/PgcvTxLurSiLqPyQyqPA//xjRaSeXU1cexw9DM7mrn9SUVrggmpe
u4m8MNsRM/2t1ZLrpm7wfKTBnNYCjX95lNBgvtDtCV7GrMovpa39/TrWxpUJ8sJkD21qwtx6XKb8
eSIaYxnVYrhUHgszyz4MWnjrwS+sVV5bxX+zy/9/WyHX4CL+py0JQShH2EVV3aaH1VdRmCbSrse8
uhkXNYNpNL2K3pDdqlW4OQy14/qZfO3ifl9au7byHX+TOzDtZOntfU844l0uKZo9iLFGHu6JJa0T
1ySD8aHKClmexiEln7xEbTQeGhza3d3MeVo/TZJjKd5C+/49INFsIc1eFfPBCgqYcZOtKEilmZkZ
nwe7DSu2XA2qUgsHU82Gsiz81Eia85+xnguYuNKmncouVeidpnlaZgrNjjUTOFPuflgXuYHNW4UJ
XONFUsVhuToZ6p2g9MCil236Lkjb0D14cGm6XS5NB4qGpKBDv0+O4937oKcTCKPayvE/2CJQ1f2a
cjzFOPWk3m4NHTqCs6pWxiOHeO7eNkUUNHfEomm1I2Ggf/pr3sLSnIJ6eWeRxAqTVKYWyTIo8G1z
8gxRdn8w16jhJ1WFiwqyDkQXi7Is4S/Ty1oAxiwiKKv1DHQ0k2Hwh3Q7Tw321hwTJFZqvFkr+qPi
qRbiVyYlVX26iPJip5F7ASnVvgaKO9pzeOyFbf3k0KsrmI153Z3M1RvbPUGEQct9LwfzcW60/xky
iJYfBik8gxOwbH62bWj+yQc7hZtpdmDTKR3aO9uIlHmLbn2GYjUO+ZfcyLJoTw+NeiyCdfnQNcYY
HlMPN8lBD4jo4WOT+gQOjis7lxz1F1leADv0UmLqyibLcF/KwHsyq9aZ8EHKpPWNBltX36f0Sf4q
bVlg7ta48GMxLMiwsvbLYA3jcvL6z7Xf0jM5zxmQQLOrIrW3rHm2sZ4Hqz4dwQ5E7dE3M7P9nJmR
ru8CX8wpGFBdTcdZYYBwl0EB/AfIxyp/+WkWVqcqm1rj5LnakY9T1KwhWHfThpmiguhDh5yBO+9k
EZV88RvL/lyBGS1upLW0NaTMwSvEP2FLePibWgc7SZ4V45GW69l7T2+Kp/am21Ym9ceCT6LXtQke
667o0xgxSAZcOl8s7pi+2ay70WjJTI62HMKHOqvL8V1TGOY/FWns7GRnTVhMsXTSYPwQLV3QPs1R
XXx1S79M309LrT7BdLSsT/VcdyBmw1IbO0AMq5+EnSI7rEys175iAgGbXveRJcCzBvWfxfOiCT+Z
EaVWCpcK4rkJquC+cftK3ZdYLnx2jNXME+5GwIucQgv/8zJX0fAnt8Wo9ouWJuqdSdRfZzdvh3fp
QGx5gz2yaR5DVfoe1M8lFfdWJWoXfxzRPThuS+Dq+F0hHxqR9fne6jNmf70qo945tgaF3eKPVH5e
64bVKBuFAJTplQXJ2BFKPXgp1EUvXVc4U2KYiHYdAZvVMnuJ/bdRKuskZg21jY2+SeZ0xBXcFq1f
HQJTWoIekxpo5uCYhdoLyPsD7cN5+GQa3lre+UaReTfaXy2s96rI/jjrTEJxzwi5Y7nayG6HMBzW
XTun5AbpQg+wHK7rEIqfBPDqB9qf4trSrbWzRgcEa273QK7d0einnTdUUMoxvCNUBzNmG7S6hGWR
zLaC5b7OA74HyqerLghFjhtbhl8WhLbca49wJYoMHudaI+/v4BN33EfaQ2lPfRF7BdTqfPbX7OA4
nfk+tVxdHhwrV+/GUPB2p3LokqU01JPfd75/cJ3cpUOWrg+ArmslY72Y65Nas7Xg+tKGiQ33Gg+A
IQqf6G1dq52hl1YfgqIFhCPW9RuMBmnfOVQyHbIoGWvA6KouBpc6eezFjvD3RrYE3xaLJB9stSi0
drIphwcHaOiPsbWDGXxoMX3phK0+WoVQ/3b5tP4a6in7DhAYF68uyhQW4sHg8+asUlb72eZ4aJaC
gi5W0t5TCdrmR1GGM7TqgQYrKpD2BPl4pZ1kb3RpmN3NQurfbJ4ODD7Hm61d4y7WxuUZ3XGfT2b7
zRvXMLop+3UFF1dn38LAEDhjLDM9mgU+L9gtTzIHVRdhM2Bmrvroqir6OTtdY8eLh0F7L1YfPXSe
qds8QnG4XyS3HyCo9oopWyTm/BAVnf3LkhxbsaMK3mcWGSkovyKKNDj3EOgw9NIBRxVzS9TYaeDM
BxthHLxWZ1z9XWr7U7uXqxrvhC7CJxo9phMw3gKuPZfVbK/bofmXa3flJqVvjWU8+M3ANlVgQOyV
KJ8OjoSlEed5EP4b2K39JXC1aVCqGoJEdPZY7Ma16rtdaFNujCOV4yaYRgKsbS5m3OWoa80epM6q
/UeMCBb2ZW2Wv8np2j8EHBfY+v0wfpumjhrO1AbRF8xYgk8BeL3sJptWeS/WEfQ1oqqRBClBwXKb
9c1EixHd5D96XCL5I9a84KJ7J0v3KrWWB7D3g9yPE2UAo6GmvCvrgPM3DDp+Y43JbL4fU48DYzWN
3uI8axZMEZbC/Khcv/23Tzm7oS4WdoXtDIfPQYWG/siXm78Nfe0ZO6vo2k/2qkqgBYEh213Xpc5D
kS7BcohUX9R7E1u9cdfYUaDx+Z7Tb43jwkOmY2w7V81gARgVCcXGMG2IcPpns3fdPIDFXbMuezTd
gh5FUoleQqN3hW9OHmDh3c8CG0y/GutPksRnFXMopyxUu8ZnXsuBjWYpnFU/Aluv0NZ4Qu5lWHuf
6Crqq93Q9Q4IqFl7j3lvzDXmmmT5blbDbeCyCel8N1ZWCI8+0moW9mbzVWp/KA+hIax/G92EoHYt
sAe7UKwCSOJozuKu63X108hnfh8Fi4h1K8IcIRzOabxhY9E/nYrK+o4rfiMAyDqleWwcXeNIsdgA
k8s863DGzTTHsmpdFOIuqqcytlTd3kJQ1pAbZwnGTEwY+MQyr/vHQTe6Jj2pnAeVMW93RNIKGw5S
3+W+h+efx+0YeP1xJY0Aent1iy6OXNDu8WIM+o/rNt4XfAiM79Wsqw+1ixNiXDMNAX1G/trgrjpp
TtupVL9z0xx/mzaSJfbs3vmKMQUZXtOsTVhF09TeO/2aslnTj1Pv1s6dcDYQPrx62dbVJwKv9gut
2/0PD5opTfiWnD4KUav6JhhXiMAKzxcuu5hVTLPbIj9YsLCOi0obnwIxro8TRvU9ZN+ytQ7WYqJJ
tjNnMQ7oLZ17tIRBD1Z/Ba+JH3uN2rGGgRp3nQIILzwfD2CX9X9bEh+P73OrjkCNNbJ85E4L+tzj
ImmdMJcF0znNXNpYHpx9sTP59r+2Zgvccw2Zf+BDgPUierWGPZ2YChy2nTe4Da3etLN6S9nHtY9m
gyzoQjoA4mg4AAI1alYjlKscCNoESukJWUuoHwjAQXMXTjZZn4VegvDI03bipFQ50mlaO1y/lyr1
+aCBx0Hgjm4nfqRZlOn3BA5F8831jM441OGCD+IYdcVy35I/7z923uqrvW9OeL0p25Vus4NoxOYN
ibwYwkNDO2sFI7nP0m9LW0DoEJwnT1sPvPhK9mxjyNfCqA+DadJIlU1lNxxt9oDqQblgsuHBd9gf
C2wJhhuknwOZtHBQ5e2Ix5R9mFNBW7gvSju8d2WXDz+9IeyNgxmWdoSQniLIExX0kVdgGToFO9eO
NBwxSCKKGn8Orw4FZtJpaqzJqvVsJxBb9Df6bPvuixusYMAxdBrb9mHr/PXficZ1PyNTsY0DL6nA
RiVdRI2xQjcVUTKKKervfAwHFEppXY9JN1t1eTcbFrjSPpjr8L7zwHDGwVR4PoC4UG3HdUO4ufhG
ijlIMbbLiSAimE+jBha/t7hazb9AMRnOV9ceNJ4CtijC+4AA9IsCHU/SpPZrDsvG4vZRuE3NpQ07
HvU9JXZPP4+GmMB1G1xfGkDG4OS+ekMtrZh0PoKgXZqvHE+uCezk0C44OP/U1eh0qOZ0G9253Fad
d1JOhjy22s6WB7N3a+NdYcuWkNjqXZspn4VmGh2WHIp5UrNdTu+spSL0cww1h3dUL+cII5+qdNov
s7NAjldWHpEyE17j3TWByrubooq89eQ6q1cfay9rcWKwc+xkRmmNoDm9SVCmc6hEAg5xctjhM1fY
T9Jte31bDgAv35VlG4z7dRmcGY8iY9W/acnKNy5BrUOgvz1cogPq8zC8raelUIcmNbvHrjcQSq9+
0HKTCctemtBw59x45+WkO7Acr7EzMBxdZPPOnKqovfWB7V/TNj9PrGxJgS33gDiKkpNFtWb7//+T
l0W/AlYDMwnY6fV4qFMhYhbuFyp+13zrXhop2DrEUJ+RPQ/PUjhOHpojGTn4NlaTPVjB+mMN8uk+
6vS3t+SK/nskpPykUMnsbVn654+Uu2FjmWzRiRHkcyyEGR7oQHbjzAu6K8mb7Tc/T6nQb0q6ndZM
RqRD//lQy1ISJdOWkER15D145gDHTfZfo3ZYEnYUzOZd78/rT/c8X7Q9HTpMXuNWWaGCd97/ZhJQ
NVxUq0SIOdiPDq7cVjA5b9KM/B3FIQW7SW5oTaf3/fmDlaYxYo8T1MmqZJ7HGgDabTavht47LcDk
1x/p8i2ShaXrGjYduUZkrM8HS71ulGnNbaydSzPc490xhrvOGvtTuvYp177Os+SxyiJdXRn5hZcZ
UunlP5qsmJNn2U2348HKZWwSquQ+XZpdQ3/yoEJ7Obz+iBeT36M+yRqDabOttPN6W2a5/mpmI/6e
QgOLog3glv7XGj9uGOKvD7UlKJ/NyY1+ASsCvgep5wsNDvlR0iK+qRO9NPYfVE1+XI2N/30MLcWO
2E4f3zgeX4yRELBvndfMzOdfbxpla5njWiZrpuzPNisNSJbd/gqNsfgEZOZtrYzb1KT5CBEApSQX
De95Q3QrVOcIY5DJ3BsOvRhB+Kmt6/rn60918cG2UYhiKcSG6BrOF4BfC7wATUMmuSkGIk0taZtw
hhZruiqi+Xv3+nCXE5FaL3IjCtgwKZ1zdcOiNlN6IfPEEWseHbJo7P4Jq5Cs/uvjXD4W2xUETjCD
dAJd1AbdliyvA9woGWr6/9MMQ+zQljgCdVclLxfzEJwhWyKVGfZ7tsmzvbEVYhisAac6o2rUvnSj
8bNlqX5P3dP5KiKY6W9+NHrJ6TxAOb7Vz5zn8xAJrDus6VgkfkdAIVfa0jADqc37oaqNH6+PdfG5
WFsbTBUtvO8S1p5tj6nTwQsxxjUZ3RwASYQxF24j7pUnemmU/1rTUGk4aM2eP1HGHTC3TALEya6M
p1aU+ju2jOM1XOPF9uvBzIsie6OkbS1wZ+elt9RoHql7JmKG718MkUpGuSDPrupy3RUk9dPdnKfr
77e+w02MvukR4QPRPn6290Yl9zg/BwOkh6i7oYseq4RW5ld2p8t3uB2TBAOb/IoWv7N3yDd0RlnM
HbuTbI/9QuKrN3C9evOzED7xAtnZkcaen2B1zr2zDOs+oRF+3OtxwKzSxYPy9VEuP9R2dDAMhEPS
1uc7bSVVSWpP9YnZLUFcdPLQzeUdTM+7MJqdWHbutZP5Yg2T492IgAwKeoJp8nwG+rlL9n8hFDSK
UT9WnRqOUbp0N8A9nYQa+Xwl7Lj8WhRMkQz97chk/z3bMyK9DBa6hCkp+iiNA8PBWHSkX/at75FN
grMKUcrGVDrnHfLynKr3giGhhyHFdRbfMWrpKlXxOIFHOFEqiT5adYMV2esDb0fh86OZ+GbbLgis
aBA+r/VNvQAHuMg5cddG/zGh3B2GDOMyU1vVSdPemMZYMnhf4TAbx9eHvnyz29Bb9wk1VNq8z3as
oamKYu1xJjQjwka61zXqfbKer49ycbxsARwS9K3fkHTVedNhVtLkOlTTDDrfoqTouNG9o6iCRXR7
/R+GAuKMohJZFvyLs6lphZBLZ2VAfW8dd2cuC4ZpYR7EnQj9m9ef6nkNnIiDpyIa2KRfGz/knM2m
BFUbsy2wk7Zk8aP0PDzfqsI3lnj0W78+CuTvGIyO3k/0RhPGkOlwDQ93uRCBWG7SdI+pa4bn8Nmh
M8ti1rlO5qzKlhvgrXP6U5rk44LKG/T7mcqMuiKAfmnKbDBVtho0MaAwni9+Z8jtYSTTn4Swo27N
sc9PxlgHb17yaDl9tG7EIyyM80BLk9KgLYdRjDbFfLnpqEnK4dPrX/DM5um/T8hZg1KVk8B1z9XN
AfW9GrPFCSIJpo672ujZxYSnsXEkC+VCcXUG64NXtNpiYzVR3mnfr8moB6nR31gkuDscCzvMr7Om
nYfdsHQwR5S5WMWb2t/++6XwwAhhwHR7bBTP3zoAPoXDKr+UiTw/Zpbf/5bNdK0n4IUpvTWhb9RB
SNAoNM9G6Sm/ZY3C+0F6tf+eKZ3SoGUueLI6Ao3KSbmrfpptgTdVCPiaPm46WK6lBF6YYXBCyD6g
MGHHOJfYW/jqBAOlFO6ydXhT+qa6k+3cHV7/+JfHJqJ2H3YeV3Vi0vOuO3BTuagQnSXEG1XPhzVz
K146iZdWptZ2eciEYRQPGGiX+s0RHKoVtPsIL/iabCLPX3OJnHfVolySIOqGO7KLH6Oi6t6+Tolu
CLTp7wAceb4T1vhqznPB88leq5sws6qDMth5X3+Ll1s7uqsNEEw/BGPYZ9c8sVAFTxu9JsVAMLgP
yT4Uu6CzhHcIQmoHV97cxXDbbYjuC4AhGwnivI3YrSbSdVwFE6ue6haIEvfkXNsuzpJFfgVf9JeN
8excZjBkiVxkmSLIFM/WXFmLqQpSJ0gKFbZ/cvLJ9XEckJOezInNfi/W1ggeh8YqvzqV0zlxZhaY
lVVDqloKUV75IzO8lkuOTrPqPcdB0H7QU9l+MWy3w6qxKrPHvO3wu8dE2VXA9gYIF3f2UJZ1nJPD
+YEQG2Y0udbqX+p8skpkJOU3h86Hdjen1HD20YKKbO85em6SbgPKUrWGkfeZBLmLYx9Fnvqm85co
/b7mXvnbXQdpPwnDr2Qy1jqd8DENOe+VQWIFkzEjdx/XymPFIfAi6THbhK+HcRX9ELsWudLdtAQY
g70+iS6WIi96U3C5XDi2bONZfFeNI3rm3PESOKRfHG5MbKfT0cCkdydk6eKi9jYqKNspI7KTkm7k
80K/PVuBAPXCdRqUn1A51BYQvBJnzrQrJpx013R6c5gFkogQEX+LTUjKsny+4HN37qRGuJFIL9SH
vKVMP1Ti6fW3eBEMMAhRpEvK5W8L1Fksx8EwZJNuzcRosiAea6vHe5MSxb1bZuoDYjX/ytq/2KcZ
EOknagNUgID9z17iQvKsDbOJGyJ2W+9czAnjXoR28vpjvTgKgjubBjx2TfdslDkroUbOkZmE8Og/
LGi+vug5lVfixpdGAU8CnXiD4JJ2fP6FqOBljVOWVpI5tjoVZg1ygJzLlYl+uX1tNh/b9YLOGM62
s1HsKJ2Zb5mX4AVjHwzKSLG0QEa5rnPteLt8INo4/iZQSWQSqZ1NuYCSK4vf9pJu2Qofy8SdvW3e
XCcgoCfuBOnAMbDBxp+/Nu4UVmoPa5i4AobjZxMzqRzZRdGW/+L+5z6+dSps/b9bow8HAKfN2VSY
UJHTEK/CBMGx/w2xYv5Vlnhg/x9G4UaNzpqWCi5Hz5+pHlWPtfocJqMVjl/VlOG+i7/619dH+bvm
n58uTDWiLDKK/IuU+vkwNrG5WwodJZQ6miWeUgyLbui/8VUsvNZxbgNHh7+HxSr/EYaaimOWmsMv
KJwDfl1ptVrILhEHX7nUXM5QlKDcgUlUkS+7QKjNlUxDJaow8Uuauj8sCEb6U+VV5fpFowz5/fpL
uJyk0BB5A5u+nhTJOf2rxCK6VTNesb6fezHrxYNA+kaA5bbZ8y0J8Da+wobUO/ugsMYbsxR9lMwi
G5F8FSb+3KWNkG98m7nAf0ORFiELzUHGrezso27xAuV2PqrnFtUxJADbrW1k3uYdimRwHOZvJ7+6
CF94i2jiuYNuHlPY+Zxl6pqWXtqwViIZkdLFrSnBR41ze3j9W10eL3+NkZBZc0RvDQjP52uGxmqw
6DZIMh227xrI8U9zgZc2mvX5Dtn18vT6eJdBAeOBL9mCZPoLzu9m7bwI18sNkQzpGO0MEzKnmfrF
Z5Oc4z6yOpgR89Stb1/8rgOq0Kbs+peO+/wpTa+fMjEXIqmxIz2E4WweI3uNrqyyl74YcOtNux7Q
+nneIKkjexOu9yJxVvk0jnA3MhW++QrtoxtnFlKrILvP/fb5o1RmF5TE5kYyAeDar65t3Ejpl1ei
5Bc2DCIocAakBDZLsrMZn6mKhFiXGcni2nnc2V51U/mrRBBY/3r7hPjfkeznz2NigdOmgpGi1pH7
YPXru9T0WMJjE1aIafpK7yT2uVfm/YsPyIx3tz4NrC7O5r1d16rNLF6jnHLxi2SB1cfz2Kk19mfV
/Xz9GV8YbOs3JqtPAhI5/tl5ShTsLiPp+MQlBPngWA1SwFpX+xE30yvNiy/MQWqbRBbkytjtzyFp
9EutKCMCkeQL7kUScf++X/x2//oDvTQKyTFiBAfeykVGIY9og+tp/EiMukUTaBYobP3xGgr/hdcW
8SQQITb0xEVT/mCUjU8HSnornF7GHlWlQ9V0zn1DweLD6w90uQ1S+WOP5QJB7yfz/vksHMccQIK/
6mRcsn/cRfyOCudxNWmCSWV5fH2sy8f6C1ah4wlPBsLFsxVsY1BjptOsk42VjwAjCA+OYYTxAkLv
zd+Jodxgg0TSJnjR3KxzPw9LzyaTKP057tA67fN1uGZDeflANDBD7iAnQZB9ISuBaU9kpWc3qUBw
glfKnoY18tF3XfWDvZx3ZHVIiQb8Q7bsHBiDJBRRvsXdZKnN9YO75uVtGfXLlRzLC89DC1xImjIg
gwTX+flkKAORZ5k27EQMmXvT9sqlpz6sd9Ja3eT1ufDCA9F/SPMfH4jC6bmDEGKOOqi6xUkgjOZI
FUMEkksZxK+PcvlAuEuyjVPZIbXrXkBI/Gnyl9H3k4FayH4aw59YBD6shXuNeXX5OMS+XINgr9EV
hP7h+ZuLnGl1mqAIkj6z/gxemp/cEifE15/mMoRgkO0xsAkglD+vU4l0bmXZ9kGioa0BSG8NGjxK
f/3GNdlAxDpSOaOyqetreP0Xno7jkCCQnPLWTniWFZsHwyq7DvnN0vXqlAXjozm24srTXQ4SonTY
eGjUgRF7ng0iQgkLqR0IVVruDN2yiJ2hzPHKHvTCKFxYyRyRsKS2eB48szNlFeklkYCNrPeT18CJ
Bj1/JewiTcEHf34d2hCybOGISMkkniMPTRoeVNbmIpHDEkR7en0D69RPVvaraJfha6oW99/abeiR
drJhDPNdRR9X2GAqH2nkVR7q2zgoJ1s+2DmJo8dOtsb0eSvWGzDyxeg82FR860MZyFp85LIa+ofZ
FNZwk0JRMeisMJ3xAa1A692E1MAyOsSANyeA0hGQp3XZz3f05Mz62HvuSG8VjcvlYaWb292bQ+eh
v82bsb8dnFRa9572Bl/uiqbtywPtUaM+jtJe1pM/Wfhfgt10YUYYxvw1n7uKfnB/0svHtmWPOdWO
kc37oBMoX03tVJK+aNrC15NcLeklzkLSJfb6qqO0pTPVP+q1Sh26UlT/p6uAzzw0TUHN0O6G9Mts
DPRfTaZY0/fD7Bh5XNFY1+1XduIVSTbqyH2gOu8z675NT75j2KT9s6KJS2JK91AHKKXfL4Fdf+xt
nvghnW2nvPGD1FenMXAhRUS5XMoTeEM3SiYX7+Ri3yAw1bumNvxhbxW4te6Cahi/TPmk/ynaoV/o
thilF0+F5cnHxaHIs1ONQz9zt/h+2u8kOrMqWSwUnKfJdTiIOLkQjQT5WkUj7S6TouEGgEH1kUas
LHrIaOerqEZYxvKO1GUW/KuVYcqffbss2Z01tEt6dFtfm9/tYKW3ZTBQZ9xqWClqR1cknTP0z3lF
djPP+bycqPiqW0V+9JvXN31xWyvPIrp0UqNCs+Iu2EcMszXeFPXI6511J5ej5eI8squAW9S3BZ4n
6jZokGnuPZBiKm7GZTBO8DucYJ+hIKqPhSTYuzWAX3ICunyWe67e+veovdF+FywWTT8Gqpafnel1
IfkBz+9Oa4vb3yGo+9QnN1u0U8w9fv2YCwE9G6Fvlr9zJxIO997aW+MtMflYHP2iX9Q+QwkT7oLZ
XLRH+xUQgJ1u3TrYT9pY2qQUquzvlgq8eKwrd1Bx1thrFXejMPCqBrm27Be/8Gjp8Ixh2q2qNzny
fD/bTKWxjr3thTEtsC9Kpzs5HeqpfenroT9wpkh4TEFrqpigfUAfb0xFOj0G0cLnTdHfLZsDaLjc
RZ2vnZvRXFP3odDjPBzmbAKu1KQe/RO7GgDL9CGiIFSflhlewgFIext8F9ij9ffRVIbfs6EwPw1N
HUVxDsuwvk+nAK2gKbNO7Ab4Vl1crh3zyTB8o4pDfzLEbk1pRIinJrNUbHBrEySB/aWIc7IhOvYl
bQAEKy6c9S7to4G+Bat8X2uj+GRbrfHJ9sai+JBaUWt96ea1WiACKK85qTJADOyrcgl2dan66ge9
tv24n5CqGTjUS2S7yk/DcaR70pO6w6svZ63klb2Mx8yZw+9eAJHwmC+ucmg6oeL9a8g6OaKbpiWr
I284u49yyOQ/o9da7XHqHC1RSpvTV2THRfmoAzRw7wN6AuZTT9Kj++wumu+f91HzVW2Yzj19QZhW
ptaM06Kqs/R9MayreRPZBqvH01I8WKkMMkzqdb780tNml17VLPe7CVMB+lZp/Ovvx0GPSLjRqDb4
ZU5yOoJ0CvzD0HvWvGOV8ArpxcmiH2zDojzScQYmeaC1LjrpQLjDSWRB1IMJxpMuVoGfyj9UNlqY
8POY2kf4jJO4MebIMm46EoHrfTBgJfwxVz4tXo2eO/ujb8zpehzTCR9Jp7T7b6sIhvl9SjONOuRm
+/9IO48luZGk3T5RmEGLLVKgFIuiqDcwtoLWGk//n2DPnWGiYAlL3pleNY3tGYEQHu6fyKrjwKds
YWrOanPKhwpPyzjFzcfHuUUHGJaGXascsVgVxrEfRWGferMpjSeu2gC6Cjai8Tkyx3R6QOBI0van
thvvc1u44q3bV6nhNdFoa09pP0JjaTGrbu+dJdDmJ5JuU/8z0Mzpczbpg/7BrGvX/pRWjii+BNQ0
lRc1i/r0PuuVuPUivJEWP8ch9DlBeR9jHmxe3E+imFuzPnT1bIqjFQzzyJ0/BXCRWSaz+pQmhQPJ
qAy76qhACsphJDiN+JCZcx+ei8po43NeB+l4mFrRac/RDIHt7IwVrvBdFc4srAWOou9UvZUew2xu
ra+cWF35x6LUkK0OpZIVsIuqACsdumLdR1vMBk7LlRPYD62gXcDxEC7RPRtcfW8t2Baf+qnptDu3
UW3xA65Q1pzxmVVwfkOkQNW9MRVh9C6eTVa+MlRmRqPJEMt5Mnlpn3QabeFzHIbLt8iEDt162hyI
9Gg2nJtwBYqyfuvSv20fgLPrb+GVVMUfytSEwRG2EQ/bmDzib9pXPJu61FnKOwBhNf5lXQyaGGpd
Yf5lxCHNN6TryuaYcTbTMoW5brbM86Jnf3P71MMbVyAY7M1N3sKuyBM1PpQGamyPbZJA43Nn+isn
s8TawlNLkjK8qEyTokjrhKSYpljsg1vO2sfKzJt3MT4zkLmWxbGfQ7Qgk/vZXpLktGSGGI5trrTV
CVXQTvEtNIqrQ1IqRuuFfKXxHpqibh74S072TmjhMp+diZLm0aoj9+2sLFHFTprUHmGJUXxu4qQ3
3tlzqipo0Sz61y4Mu/h9IpyabbkIIOneJGq9/VELVYsjjCSMYnhZBmG7L26oLrCF6B7qJydraFYg
1DRQ37cQwfWRqq2+FDQMoU/xIwOu+8jWvXwMUX3w5llAdnKKbPpUxi0AHM7f5anl1yj3c5XE4tjB
Emv/ise4DA9uMxQ/4EAFEZAdW/9jguD0xwg/ZTkteO0m3mj3GudxCPsHup/WpOdYCc2/sPOLp5MG
iQbfr8iNi6c8zGuN5HCo8AvKRpgYR/n4qzyrmMv4czIlafO5mBKYuo02dKjtUw6E/jzq4zt6jQls
nHlaxMtsabAqvIh77JMJCL3+MPHgr485PdoEalwzP6P51GWnPp3b8s04DGH/xhbKMN1BW1SeYDSU
CZl/l2RMs2g+tEpv0CFOoP34ZdsG9gFH0VQ5wM2FDEJ2yS+CJF68D01gl+8Vow4s3zEm88/QRG/h
0LdREb0NonISD6ZAUeeJUtiwPJIdL81dFWjx9Jw5eIKg9JrMto9PsdrjHF/l7/KlMxVk0QZr9MtF
jYd3+tDl/zit06r3jdGpn8XgGv2fbhDU2qloGdyLw7+qvbFJwvnLnAuo/dlYxT5KMuJeRcXBxDFI
MUdyt4Szsuqrfjp3+eIGp1YrKZJ4dVc1SuNVWOV1D3qlNoAramgtB9DSAZetHpTxqUVD5mPoUPU7
T6gLAR1YaqNpEPZJHdvLhSGFHJE94ch2RdkddCfsom96NDr6ixOZXfW57VgM981cTAqyraMjjmEr
NR08MC5D/mQ1WV49tWGSU5tksZrvQ6O31eeSBVd/dMJK6091UCB3XHDaA8OwZvPMq1BHUiCF9vJY
5JBSD2TB8fCYGk3qPEEVGso7ySeq/s6sOshObecIi/WcwZQc8AYVj5kSo64P+Q7oZWFlU+a1PUKC
Z/DDtvZWE7UITkWMz/SAaEqj9E8VkvNK6k1KmCNWMYWx+CdzgrQ75x3Gy4cBm4j0nECAMA5jGi/s
nlCpaOnRYkJyquZIKw9TMgXPfVUbL2Hdwngzm3hq34g4Laz7UBjQ4kNF5F8qVk/uZQ3KZecggBKJ
36eulP5YBf30NotCO1+8gIre6CWD0WbvTXuCF+d11hSwrwvoCk9unjbL+9m0kCnkvNSGL7lS1KCE
4TVGhyBMFteDaJcqXlnaPVRXrkLrjvZj+KMaxwDlK90CPhwsbnREdlcerGpH2sXlZu3pqsr67OXD
0qWgz/OVtyXv5XXvPSjyxMwD16UCqYcISabVeeos/c2sI72B9sH7so4QqxAYhXpKYDTH6zWI1xUV
ip42NRWKKZLhtCp0hF03IEnVBPdARnKvdASOW2NX3jsxfhDXQ/2sPa6Gin4LDRM6zAh5rxWShJOM
di0wD2+GwU28yZm6P0JoGC8lhFzb67Qq/VGm0TJ6OXfMBzcNFfewpCLead1sTDk1sZ+WO6ZsuK3G
nFWYWAAMFPdmmmNmYaf1mY/enae5bM7Qpft7N8pDHkNtdITx+eH6NMj/+moWQCc7FBIw5aA9vSrK
FchkcbFm4QM7bKnPXbPYMC1Jab4s1dAnIC+gZe3VL9Yxec6AiZaYUBAKrzD5uO5NBuducA93nBef
HdTnxemMZ2NGzKFT1HmnKvMKMkw8MASAkrBxVMBe8Ht+4eepPP/Z7ayqIqYzoZqV8WeXcaAm09Qe
LTgjb0jQh2+J1e35U75azzIyHkrwzRS4RD9NUX6JjF6baCmYUKdJyvSQRmJ+C3k9ofo9D9+uf8hX
5TsZih4FbVQagTTkLgfZ0jMei5EOIIjM+Ss8/Pw8NFZ9zhFK8aOO5xsAMfQ/rkfdmlq+II1Uyu40
E1aLF6E0pXMm2kyhmn7JXPpLSTQ9qn3/p17ymIUc66UWEhjXo25MK7QbKuIog0mHQPnnv0xr2yuZ
4GUl7mu7U0+Ip5EHZvbkBZqxV2vbDEUPiboo46MSfxlqTGDtVuYo7u0qcE6o0HTeDKmaekK45+b7
qqhngyalnOxKCUaO39WoLGEbmRC9uNfqoULPoZ9P+qIUO5thKwrFZCrj0NqoA63WiSiVHPcphS9G
SeRYQAI7gEXac9LaWI0/NSspuNLMQr79ctpQNEomZDjDh7gQyacObYYPEzOpPzRGXZGUolbocZ30
2t31lbGxHiVNhaYJCu6wIFdx1aXCzqhA1UwZbKpyGZZJST+homIasdcXXXIKJ3X8kEZdvbP/Xi8U
assS14NRASXmdYcQ3ILVzNRBHnQ7mw5NGk2fet7eBwpGeyCv12gY9jgdIbpDwDvl0XY5u4GYuzye
0uJBr9029Rt0N6Yf4dSG8TO6rR1V165TzYcInLt5p1Ir/jjz4GnPtRN0qHRYOioRLESl+3x99jfm
QLPZmKwqqdm39muwdNmpmobkoVES44Gu1hB6La1I3rmkjefrwV4vMQ460A50rCTu4dV2aUddoZ+e
ImCnI/zSDo3r9WiZPE4QEhFd0ZUof66SPJh31tjrHaRR6YQgSocW1N56bUc8l5tmFOlDUdVCanbw
LiBrufmMIwomBHSYyL45fi6/sZ4mSKg4SfaANIL4lBZxcMJavj8BhNg7eC5zgJ/yihAipBkdCCuY
UatDHFu1BByRmfsm9oinmRs08pIknZ8mqlvfBx56p+uf7nKdyIDgV8Hls1VlM32NzxedDmEB/o5f
92r2POmzOJkZTjiULG/DQP8bClo0nr/weWWGczmNo+aivbgkpd9bcXSyZseMEVswKQEMSbEDEtga
liRAW3TPaD1aq6O15sEdOnnMax8cMBj5Pj51Zs7iRx/9pkT5P8P6JdTqBMgFCglmkzKDS2EfCm2c
KFZrnKyTYu50OV+vDnm1m5ApdHSoSWQuZ3CaUMEurab0UxNljN7MHlIVSSHKOYgrpfZtcP//jAya
N/0tIM6kbJfhqI9iTVBXpZ90CQ/2Vqs9hNfb27L/12FW2wtBqnbg5Vj6k4scUguI6YczzQPIn7Cm
oWIL5C90d/QAUc0P7lB030H7OTtTu7VgsPchcwPwwWm2GiuFJmqn5sSCQSzrbTZj7j5TFblrDHUP
kLYVSuLd5KUPfnytvj1HoN60IJVa6Mm7VB+QCGkoQIF22oNrba0XyY5DPghyDHiqyw9YK1ApwHBm
/lJbNSWNIEXVrX0QCnJCSlD9dftRAm6L+x5XNslNuYzmdngjWVWe+2IwtaMSz+qdUvT5XTdo0el6
qMtz/98l82uo1ZJJu9AOLPQ2kXHtUTSdcVdGB6gdMmvnHNmaQZrU3PCgmyT4/nJMttq4Wu6EuY+q
S/ixs+fmny7Pu7MG4+pRTYY9bt5l0vSfgZFLyFyaGsh6DheRhFovmMMqU8ojopQYLhZB8651lRBB
J7G81ftheKjiztyBhGxOKfBZEl+WH2/Cy5FOaMFMvWBVNm5vP+lTXOXnidJZ9xufjm483GKFrgp2
cpdxlgI5SHPQM3+muHIw7AB75S6Zz9cXyGVG8u88wlsgH4HSzoBWa7GpSnxFcpsoAJiPemtaH2d2
/geVeh6K+q36mFcO1b7rUbfmEOlWUnqkfcEHr/abbtICLQeLTpbAGbiBCHhqlHb4eD3K1vnhygtU
Yo/B9q3GBrEk0RHuz7BuGdof5kiZ7kcUUrp4twBHTo/Xo23tAMAa4J+gGfKmXV1v7ACljiMn80fE
ZD+ZrcjuUteEbRiU7RctTzT/eryNHaAqFIKkUjYg8/WOU/M+R8swyXxsypX8pc7nsvoiEjdBqjtr
0FnKBwFIqUU0LPrRVQkV3es/YOMjgkpzQF1LYWFjrc1MQkRhbO4zv4QH9qAkbfVsFOXeMLeiUGii
toeqD6tlBT8NU5EaMdKIPspiPyAnUiIA5LCzC7aD6NRmFa4bUq/LvUYvkWys1DiRaW5XBx2SywPq
4UG5s6c3ViT8b6JIGR88IldnB9jSQIvwDPdTZEkPkzZrj2kMH7GN6/T+9q9DYocoho0MOQCfyyFR
dxd21I65H9o6bqlJWU79oQ7DMrz7jUBILHAISxTW+hE5zQV6ygm7rC3r4CTCInxT0rh4f3sUiAsS
xopsBMvucjgksNmMjzKnLi6RB5RFq3Oh23ul5K11oCHZA9tFkrnWUGCggG2hK9wq8ZBHz2aIBTyO
s2go7px/G2eFrHhR0YCvwDNwdVvWNc04lHwLH0MZ1P3oBQ3H2DCq6BBOFS8ZJE3EHgdva2xwMYDQ
Qr1lcKsZNNraGdOK7LEVmnKYegRM0jjdQ+RtRgHxTsJG3RL03+V3mszYsmzU2X1lwMJAaDwlRtnd
ur4aNrwuwN3BSUW/BNQfVPXLMAB8SlADXeE3dv802/l8gPmKz+v4ooXdR9G1j/2ANrdu3iGyh2as
nuwVhDcHyr3JygeFBFv18heAuGn1PFkKgA55d0LIlK59JKqdzbV1YJD+AhS3TRN3Nfnnv1QN88Xp
FRihhZ8x4DNduPYZPg1KclayZ368NSC2FqY65PZSTOcylKlNCTpdDbClsbK8vrFsb4rCm12q6JHQ
KEGQBZ4XW3mV1SAoOyfzULPy29QxpUhz3D2XABOCRwH+8O/r62RzTFR2TI5cwjmrc31OlRQLkYKH
GfmZVw1x81QV+l6tfvMj/S/KOlPDkLFqVZQ9/dooh/OioiKG6HN8AAa/d+dupGuScie9e6jXweG/
/Eh6XoDgNLLS10A9POdx3U0eoiyB11LqRcSYtinbYs+DaysqFAKKOlAWKMSu1no26yktdlH4la6C
guimLmk/lkO2fLZA632fYY823tQrav0bpz6vMsxHKByiE7EKTJhU8NH4fgmYqBj3vwEkld1ZO+fx
1joB4k0bUZJd3fUXdKN0AZQKEKup4/mYpWF7yrS+/51Ti+MCogQ7mRfEajdD00iFrQ+lL5Jcfdcb
aXEKcr0+UBG1PoocKNoUj8o9wNbxmxFRqyiXYfY7B1mh6/ti84P+8kPWyyiiChmZFLPyefgahjR/
ATh9QKv7S5eOlTftkiG3JpjCGS0ejSzLXgslcRgMCQuoBKJZ0xFuFbS7AdMfrw9rMwqKdOSJvEPJ
fS53B1j92kJ3lcvHsKcD0PBvSubGO3n31m6Hf/3fIPJH/HIkW4ixWkkRlr6pUd8cYXkdVJ5Rd42t
3qbE8vNxRskWUDbhMIRUVp+pB9ASWyoHi24J9xPln9TT0WLdOSR/Tsv/+qmvw8jV8suIQpAolZqx
y4Z+/KEu1qFwtBdXib/bSnuqRfjUtf3baOroVXXPmT7SgfmnRMX/+sfbnFeZDKk0PblVV5vDEmB1
hVqSnwB6e0zcAWg2WgoP/dBZO6HkvK0HTKmf9Ui5GoGA1VWn9KUpYADlfqZ3Uo5JeIkyoDgxfU7q
KNnZa5vBZOeDtyEyTGsFJtWanALF78JfbITDPSCxor4fhb0UoKNjbbhLUvKy38gbyC8li5rXKNIE
l5/Ubgana6pZ1n2W5WCj5XWAPReeQoTkd/bD1qaTtzlSAcgTQP65DAVESquMAaegfKpa4Y1LiZC7
aRdjdL59gdChkdkWHln2ekwz6uJ6ZiaFD4i2e98aIzKrHVzbWQdYez3U5pgk2VeKBsnc4XJMQW1r
Ef31wsc/IPT0IhRnc8n2CHpbK14ycQzab9RC1kJLTeR2w6S1hZ8OJMwDOPZDPPTNqc3FHut1OxQ9
WsnEhl2/+khJOYMeWKoCV9m6MLywxoYdV4YaQL42GXDbbp4/Jk2WXqRyDBN5OX9KWkeR7vSFDwGe
M3/W5oMzGsvOE3djULwIYWxK4iGPw9XxqI7LaANbTLBQwuzFM/uxrO7bvtQ1rGCmdG8jyx+9OjVo
JuBpSJmYIsFa2HIaIhyTFnj6Sxpm4g3FeCf0IiDX1QGUmJ49l5VrZRIUDo5fDyKn3dlpW+OF/MUh
gtqaBE1czmqIrHiUaFgbKfncv+uaebqPQbPfaWRen2/+gDwEflYqwILQy7sMhaq70ERFcQlaRB7d
14VZfuHsiPbM0jeGBFBBBzWO3iriHKsbewTmotspKr/dnKknm8q77zSWfkhQN7w9xyMUr1+2Gm3K
tQ51ps5WFmdG5k+ayYjgR9yV7nSzxTzaFaxHEjwSZUiDq5d9rlk4iTRESbIK9wYJ5cU1uTve/nlQ
xpcIKCw06Tpdfh7olNhpmDIKbsJ/FgtIGTMN7H+uR9n6OLJdzLuJ1xMXyWWUpLd6pRNUaYPcRdIX
2wLdy7Smv8/AuO5k+nJBrTYXSRu5IXHwQ7NXe3kmn+th5mT+YLbVU1Q0vHFLvuS5dofgBDIAL0vd
RUnl5iFaCicHuThoOrBkl0MEyk8yEqc0fhALPbRJlRwKeAKHSp/2CLgr8N7PNAs9HfnFaErSuFgN
sdaLoh2SIOORof4hVNDWS2X9GIrmqzPmNsBYL3tWD8ZOY2bjKqM8C2uaWeXw11Yf0e1rEOLzRHmu
GOzzYgntZEHeuT2jwqNZozKnwotgYV7Ooxv11KqHJvNje0k9ZSkLDwX++3ikgKbnwW/sZamEJHsw
sEwA7FyGs3t7AGGipT72auU7O7cMSXsz3D357q3JY03CjiQBpwG5usdQ4Bocoy3pjoiw9/DOLe/x
O+x2zvW9KKsqBTIxU+hamHQrVanfOUGQPupWOt4k5vTv8pO1MpIAunxUai/nDEurCvXTgqMWMtch
befKi81+T6t248yQJ/l/o6xmDJIhP13NODPwpjhYcWkdkmnEaitc9jStX0+blG5DY4+rX5aeV3fH
MBdgXjNL95NyonIf1vbnQp+cP6+fEFtRUBunwyHzQPQwL6etGroonMdW88OcJZAsenuKk3jvHNo4
HOjzAQ6X6oxgTOzVYICVjekoYtUPFWhwYn5nZcV57rCriZXKT7XkjW2kd62Fb8qwp6AtD57LsxdZ
BcreUuuLA2LduYKdU+IILnQ/E47dn9NOl3p3ED8O2EYVD0Gehubx5lmVVs0UNbkjIYmvlokGRl/J
Q0I6vdvd5Xk6nfIl6nYSxJ/34OXIqFlxIzMwxCZfrXnHTZCWwdXDd+sE02NXZmWHLOwBoEVhXgDk
RWKp8ScgHYnfJX3fHPW0DxrPHPUMwGQVitlTIoy7HkqoTALqB5KwntFpaXNnYAIXnuKxbV0vhpnc
PCaxUv+IsVH6Z8DqLT+GYuLv54YatB75bzNDkikwRMopXaSHPNAy+HBF0qBNjTbZn5WJ9ODb6xP9
E667mgIeuibflnQEBOrq1ulJ3XrKd5R66NYlcD6tMrwXtQmtbeogCx1T/I7HQ40Q4dtOr+BgjOOy
fMThxlKPpAUhZsdQBxPcfIq0O7Z13+vQErG0fAyG0o4PGhKqewror08R5G65TGQ2gFTPWjDZwCEl
DgOXiuqs2I8t9ii4rQ3RWcEJ6nB9gl7vbykKLRFdIHPRxVplAGaHL3fR6aVvo1h8zPqlPzTDjVqd
8vCVUehVSB1aEICr9Z6Vo6imRpS+lXWVT2+je46C6jZhs/9E0RHSww9U0hFW39odBh5zsVP6WZi7
TzM0/DNIheAmQaD/F8WV2gdAxvhGlyeinlSK2yyMpUipWJawwg70mBcvp8a3c0y8zgqZNtwYOOB5
7tB+uAyVOXVR9zDZ/bjLmjfDpKgvbZP0p9CEpo8GqY5vXVvspKLyP/pqx1DHoHvFvYKu2GXQKq9n
DUQEZNtx0l4sLue7ti3DZ6S/MI3DUO7cl/QgXVuYd9fX4kZbS8L9OIJtoEFA2ORi/aUSB2G0FYFD
JU4Lsqy6S9syDQ+0v6mljF3dfjXMwPyWo2Bo3o2D0mHQkgWJdZogb9qHlhaEdbr+i15fDfwgE18K
FbkiSbO5/EGdYUM11FlRajNhYZu7AfbtatF9olCWnVHfmL7//wVcZXaKCmcqKVhcip2+74fCfBti
M/hBMdP5GZOinfW1OTwJfYTDwjrT1pc7flBN0zO8KC26D1gm9e8NpbA+DkqPhMPY73zfrbNGI49E
BoP3Bm22y9lEMyYqiohjzRnK4Au+iKMkew07GcvW4UlSZIDrhtxA9/8yipJAfAoUjhmVLuEJzLV4
SSe9fTNPIvx6+9dCVkgh4cMngAfpZaggrgwwlQ6hmmr8y22c4k5Eiusx4Y4PlD7fgUBuDY1enqXZ
FDW5zVb7A/dJXO/CuvSr3MreVIGtHXBhwqdQScyd3GFraUhsDcVTkjJ9La8p4mAQpkPtPaKrgcuX
sbiT3+dIGniVi+TAg1IKN9m5rbcWCPVo0hWknlCfX2WBCFJraZfT3sv1oW29Jreb6nFUlLn4ePuH
I8ngSNVNpEOV1TaDCzfOfZpXPsaP+SG1wvCjGSnZUSBze0LbY9kZ2NZsOjRgIej9bLKtPlyyLHWA
xwINNmqph5wuEUaEqlVCt82sh3ke5j2fgNcRuc1Zl7BtoFUgXXq5NKN5QUSrkEuz6FovqDFUXYz4
z96aP/VzoexkEVvRJC+MxYlOzysvFSwdo04f29ofFq1IDnYzmcfBne2/TJE6n6ZEWO+uf8DXO0Ei
7JlLUCoKNJ/V8KqgrJjJpPH1Vhgno4Xt11Zjc4zGcPh0PdTW2CD5oNQPRwvZqNV5YumtwZGM2XAF
OuolyKYu9XBXw3lR40a8t0H95ztlmdf7AG4x2DbA1HRnXsmG1jD6lBhNbt8SaXwyJyPFZm+5ja4g
ExmiSO1QBJX5ZuvTn0xesaNkqnArt3TkqEecTPNaOMsx0PVk54NtDQkFT/JAiXukjX65HgszR2WE
7qeP/aR9kDTvY+Om0U4dZi/Kap/ZVjQ0iShrX8eX91gYsX5MpnRPS/l1WgagzIAypFJ8YVGsFt8E
4b6pp4nVjmvxfTpr6pdejY3TiJbG+1moDY7sRTDtnCGbY4NlRikG6usroFk04v2KrE7th2WJr646
mFZ/MMOa0/n6gt/aW1gi/TfQ6pou9VBPjS6v/RzK90PZmuLUx+Xw2e3Q17ke6nWuyUzyIiDDwqXi
lQaq3eOGbg5W5ZuziphHiQfsYcLj8lgg7hx5htM75z4zUt8e8mUnG9n8iiC2efzzDx2UyxVpDaCJ
9TCpfSSH73Nd+TusBJziufPrJjnH4fjj+lg3v98v8VY7oO9td4lr4llB1R8NJ569VEMp4DeiUFeQ
onAwEtc321CU/N/m4w0DUgnUkdHeCfXbVJT/PTpAMfDBwErR2V3vs3jRdFjQlV8UfXhHt5CjKlSH
l4bq28vtA/o1lFytv7wJesyQ5txiifR5mCD0DXIDFZfaCD7+Rhz0XcmGybBAp17GUc3GBsfU137G
w/wbAMvUOggElff4xVvXCakHunJAwWgNrp4UAqmzJDc4opSynv8UPXpGIkSL11Os2vZFg9/Ezibb
2s9kFHSZ0A/HfXd1XIWqNWZYqdUUm+LoTi8a884ow+lRazXzw/VJ3BgcHXeDKbSlWPq6mmDHgQ5f
ZGr80qg6VN+UoX2qenVJjvSZuz/rMsAq9HrIjW2FwZPUM0Y9EoyUPGJ+XR9KnNEjAreX55P1A3GT
PvQcQ2DQez3ORomSdArEnswZeQqtH+O20nMSGVOBb0PvflArKz41iBw8GkodPIE1cD6nbZ2cjcly
fGB37mdzFpheX/8VG9+SUgBvYyocvKPWj5tQ12fwrcAurQxIZ9SL8jwPYRR7IrCnm18bDPh/sdY8
6iKwErvEUdvP0dU7zG5qkUd25WHBhPr0G8P62TmRqGPA5pcfUS9yHCrwvffnjHpoY3btvRbGwacg
qpKdUW2tF4mPkm8bid5fpf56iTAfAjKwC2N4apodlB+myo1u7jY48En+F0W7HFDcm7Md4z8KXTKx
7ia7nL4WYnB2ttvmWKSTMaa4wFZ/2j/9svanxU51JGTAYtnD6EEV1k+9XY07O2xr5ZuK9KRh0SNV
vua1Gvi4tJXGojOG/iPKXM17jeYuvYfI663xoW7G84guISKPcGv1ptu5qDdGSXiwSqT50odB/vkv
o2xQgkRmj3UoUKhuEeAb3aORIQSzM86Nw4uMDrKFfFMgkLA6J0dUAyynBdkG/ivyXWepT1mr4CNO
4/c+aLLbGU4OvWsaN/AJpcD4Oh4euOTmTgFuW01/TImrfFDmxT5e31pbs/drlNW9ho2r3TRWUPjR
EFQnZPPR68ibf24PAoMKHUkqO/RZV5sK30xhlqFd+FodaE+FMlgnFkN2e3ZPyoFGMI1qSDfrhnyd
j0OSFRz1KkiUxwFdwCcT+vhOwrGRkwI155Pw+KKY/IqpvyxWTEERbD1EiT/SJBm+qlrmfh+wPWo+
2KUumkOypM4jme3o+tcncmsNIrICxIuOhTQ9uFzrgTHY5pjklLBd/bFYgvBQFdOzpvVfS5TldoJt
LQ1I8dBkiAQNbXVI2WaRAM0DlYqSUfWYh5bxULRqsicssXFnUb0mtSIvoJK6bnbBnBqqaIDPrRbR
/H1shHGolSxFJTR2b38jSdNCqizkcNKv5XL6XHfo01ZhsZdLmH+H/qPe53BNb7+tOAwJgIcbXZO1
ZoLIzSxPMp112GniKRgb8zhi3PWc9064cyZtfSJKRnSsgZNRNpR//svZV1cqZUSdUEZd5sd8zJcj
+nh7GaIsYVyW/Km2Uf9FxEkCd9a+M1FQjkWELzckM2c8Tm6MfJntVW3w1rKbv3lV4xEe0vdy5+x2
KIMMjTYDqZWsHemXA3Rh6KoRcot+hSzboVEH7bvow3xnT29O4y9RVtMYLiJaUASDRzKhgevVsRE/
YmAS7lTvN+eR9BCYpjye1h7dBbKVpllB8Y+KagReoMyNN2ZVeI6jfnpniCh6tujYPGTuQN5oWL2z
szI3zi5Zzqe6zozq1KQvZ7OzenVGQoQueRq7b8pQTU6DIpT3czNab4o4i06OXdo+f9m9TXXn55MQ
TAqFbeis0ltn9a6JYjuLWgE8tXPt5lmDNPY1Vyfzewn1+vZzi9NReq8jtgHId3WlNcKs607EYEZR
jzrFvVY+K4lmfbp+FG+smYsoq7OkDdNIV1NAsGgSYzes1KF5Z7lVE55/Iw6HL+cVlC5QXJffzMVw
oU1rRpOPZufpkD4aL50xobn96cDTDEFwhU8E2Gu106pKKZF9SqXFX3nKkEY+OWPyparL21FDtHlJ
OSRiCNjImiGuakgw2hmB4qhwH6O2fhugvL6TYMuVvDqykOzBLo2skOffGjzskAbE/QJlVcfLz+iq
/i1irNEx75P5r+vfR66mV5FATfLo4jFEsMvvUw7zoJWtSqR6OGBDHqCeXCr6Ke27rkfSEjsEIO7V
dH897NbyozYrcYwufIC1dZSlKT1nSSzVHybLc9QqPRpIDNx+v2CfhnggbR5y3vUbL1vcNBc26HUz
yZNDrWvjObZ3M4CtsXBCgKfVsEGkFHE5hUj+kgXXHYZR6DF4dt2X70Y9THcKbBunL+UUaqPw6tFX
XI8FPfoKJX0Zxc2GJwSXFPNkQg7+GqZ9eQhxIPokzDA9mBEq555TJ+rOZG6sSQrb2D0AAQNnuz59
RbOovMgBtC8LXIO8hwOHbMf0ONf9uLOZN2b0ItQqTyxNXFkSLKt8uH/20WnsHzo3+G8FAaOkcZ3J
8/bys/W5UWUd3SI/1rIaLHv7Y8Ch6u7mdc4hQVkKpJJG0XK1Niq11ZDU5c4slAig0shtoZLln65H
2fo06JohO0XTSF5Tl0PBvhR1joT5arOwKD037sRhMLPuKW7E+Ol6rK1v8y/vnE0FaW/1GIr12kDt
ludy19X0FV1JL1PC6uU3otBENyU8BOmKVfJei7mpAGOw2MYELVnVqDMfr8Dlj+thNjYVwD9e30AA
Ie+sabFKZ0yoGQ/kuviIvFvmyOprr0lHCKsGEkOtlytRPx/dvq3rUxrhJTj0wRhPO1tra045CaUg
I3VFMu/L71e11RKVY5BL7dg/5iRWnx01znfel1tjpWPKMQhjE7TcakrzFvcmXeficnsEdotpcA6h
PXw2ze59pOlPejK8GTqt81J12UEpby1PbjI2GuMDdbPKNUZI1IOa52znyrSPUlj2hJk6GPA6zXZ2
wuYgfwK+6bmAi14NEoL/UqkWfKzA7P6q8d4oW7s5227wdbGXMz6QKMfo33Ij29kVG6npz54EDQPe
t5SiL79g1wdhnaaQzoKirfNDjYr6N73W2hf02xv7JeqUxDrHkHSaE8WEedm5HDZnmGsUFDT1llei
YoiBiFg6rfqwSywP6KUYDoqaDScTBIrmXd80ciyrlIGJBeEpe1skJ6vTJjbKtLZ1cmE1VsyjpRR6
A+do0L3Q4GlvpxiQ7ETc2h9ye8jCAU/tNVxjDgwNCwSW7lRKuYZZmMMxDxR9z/9xMw6PNYwY5YW+
1maDgtaLGX1lf1Dd4iW3huXggFW8vUZrgwHjBcQrGw/j1Ro1+kpnOIB9yxj6Hh7T1VOYTOrOTtga
y0+LJrSoMHxcq/AYS4sDSMeSKIWSHrO4whfASO0P19fC1sL7NYr8Fb+84FOrpc0+6Lnvtm7yV1kh
PuG6Yfg9C7BevB5qc0Bcbj8di/FwW4Uyc9FX1HH5OH2LaUtdhccFwO7t7xWc2tjG+HHyvzU5UMGX
qSxMpo2ObvoXQl6BZ5WO/vf1sWxtIToZMP35h2rc6sCn6hEtXK65D3DmOwTLD+rQugd0FbF/mPaQ
EBspPkOiFGbKpOqVageMAMXJ0LPw56F9jpwqeCNya37PhWi9wBQA5KEPOxfa1rKg7oH2CWLKVPBX
SzwfK1tYNhVTOlr1ARkh08OFcTlIxPHO2bA1up/SnnRWGOW64xGp6VDjWcDlEvf9S6w2RYZUthme
MIAOvnRoFJ9QE7l5d5HuQ/dxeVqAw4Pvc7nul2SYsAppizvbaau3eppjrpHZt7lAcwQRhVczWpHS
Zpd7+zIKJaVGmXsjv+sdfcqetWrslne2FWS3GUH/GwjEDLLjvGDgg62SOjGAAW/jLLuDRNfAUzUi
r4vR4E3Sdu/2eLWNMaCVIhewVCRRb/1aamOhjQn2F3e4ermOp5CWnJtJ127dYRRJf7LNEb9Fhm9N
iKGbBN69jtI7Ev/ooRjN4Bvioe0BOwYTEyF11yrz1ZKn30Z7hVD/x9l57UhuBFn0iwjQm1eWZ/f0
jMbJvBCy9N7z6/dkzwI7JAtF1EIDSYCgjs5kZGaYG/cSUHIPrbYw7JrRGLsqvhphWH92JHn426+G
7sb0g7OD0d4iiWk+A2sS5GrErKTtS7/Ijantw7iOr8rIpK82GsNLH6vTx36Su9/rQrPRH+mcF6cf
mpe8bJNr0eTRpwCY0vHxPbb9mFyVTBwJphy+5ToZ6DOj8Y0sY9FD1npymxTnKI6VHSubI04FnyxA
jJQwsQd8YbncPkRMpi3t6FrLKorFxmh/Hpx+OgTR3P1Vj/L0qRhm9BeeXxtHG6AhEDxRvFpataEi
oXYwRVe5m+ovnSaPn2uqzM8ix1gbq1OoJMEZuam/SPB82ilc0NcKMrRDUrXIo1G02NnBzXsjrIig
DVpiYW11XdlmVirBYETXZLCyT7UW2j5yXKGeAnmvhn8NHYjo4917l+hcRImYFBSOEG7BhYmjLrcv
yvoOBtwyvs5qokTfHalOetdUak37KFE5nq/2XGrZQYPmdz50Vm//Oepm7R/pp8j+SS6Tun1R6ftL
F41PrB9qJOgSd/Z75Dg6bkW1o2AfF9lHubNjGbETdcqlL77utP6bMjjD8JJCzmd6SotCwin2o76+
PV7i9sQTwdEiEftJKXB9k5GO17OshdJFMsOhOMAuk/zpVHkA5NaKm98fG9skGCLu4YCJXNjk3lwF
3eGglQGpTQwTSVmerbktX5CeqT/aRdO/6qkv/zMBBKNm7PSXx5a3ZxxlaN5V+JzAkoF8WX5Ic1DK
uDHl6KpIqX0ymxwACEI1O6dte8ZJTd9lZdlJMc66tGIkdmUqjckZD5y5fSFJVJMz001N5QLuV/wj
uIouuaIXBpLuyQWSM9HW4Axy/jgdq63NtICfjUze1ZFMH6WdXlKPKdzFe0iDjb8g/wrGVkRgjHcz
ubZcYjRKkWnUc3TVkLr7RLmozHllbfXc9i0YoseL2px4jFFJEKMdDO4yk7A0Vgk2v1Lroits4H/P
EFy7+qS8DSidzVK945v3FmbzAEDKQ18Ga0tbtTN3hVSY4bVQ/frUpr555WquXnzQj+fHy9q4CaVP
gEFQCtDII/ZauYlfQBuetSkX2RQr8YdmiAzj85Co9p+51YeoQnVSMLt5a2U7vdc7a6R+wewVqSGA
4bVhEMtqNuphdIVfVzmYNfd036Lii0rLHhXF5sCxRiG/xHcDv8+gx2o7xyGk9cBRsGOo75qkrF1f
Gfwdr7+3IPyeDJ42r6iALa3ANqfbc5DEV2ZTw1MaSKxFk1ExS4o9tP52QWwac+rkbgR+NGKXpgZp
ngtn0oNrmY39aZ5s5XPq1HsQx+2CiP4toBNcU9Ql1x2gzKyCubZD9YKQU/IXQoTBm6OV8begpuP7
rBdiCuoEQddBS3mtopIT55XI+qk8TcbXrA68sos+57nyRzXlb01dPn2+UD5Cb5sLWAV7uIZNyBHV
XaYalEsZtvYVnaf5EBtq6aWQz+5cG3c2EYcAmCP0C+h4ik/5Uz5fA/wLgf8rFzm3vs52Mt/Amieu
gg7tzrNyxxLzBrRlRBbAtbhyio7JLOaSFeWSTpl2mPSyO5ilKV9sC5zV48+1vQtJOPBAuHT5ZIyC
LReV11M6mDbktUXQt4eOIRglTf62Y+lY0wXYMXbH2QW/oiBMAgClr2u5phaocgOg7NLQF/goR338
2srFdHq8pLtWSNAZ+SX7lNdAaAUcbclMj3JpG3N6i+DIOclhvJfl3v1GIKAJHQUrzRpwAje001NK
Vi5OzvyQy8wupb7K8aO/q8ps9jqr960JQjQgVrwnq88U2gHDX6WlwLQ4WAdlUOrzbDjlOS2f55Ij
BSVmI7CB2JZK8crNG01HTQ5YysUOa+MlqvL4mk/10+zGwopIjCBMFZoZqwyiiRw7cWKD7UN29dbk
enf256reySC2TyJuBj6YoVbAAmSfS+8O/Wq0gzBRmU4SJIdyJmfNebaM7FX1xxx9uIypM9eXrXja
cfXtBzPobAGHBhEh+JtX64MDSYriWofEMA6clwySBrcdHdsL5/Jp8j/eKCAnAscF+oMHcrlICXl0
q0P89lLX9PcVuzUOij09J2tPGQQr4HUgSqc+ASXOaiuBfMrUsZ3pkgXp4FpRW7ppNu2xsm/PLlz6
pGN8KlUGjLKyUobZDEN6ODPGEw4HEnz1WLb2Xu1okzAwAA7cAsJX6i0i9VvtWCnZTpOOI6MSuvZi
+7n5n96h4pDbRfR7jXjpsQmd/Le0eFJjTOwiNwZz6kBNiZfIj5aWZXlgiJm5l0sTjPU164OZsMyq
TlkZP40IEqZ4q7ih4AkhQ1qaSv3aGkJG4S+NzUgss7mG7dIfT29T0yBXHXXWWfwy2aFFM/S3Z69g
EHJE6QSj/MWfpW1dLWa43yKTB0zx/0HkeT4Ealv987QVwS8g+NHh74B8ZWnFkmOr9/POgHIqNGEk
s7P+WxuXqH49trM9y2AFxESxKC2BVlvF8KmTxWGFEP0lb0L5xPRrf6ynKTtGYHtOj02t/J/XUaDx
QFqL20O8LMslSV0xBbIewpNohf7sTlofoLMpT3tF6Lt2TOQVVFbEdN7qAyU1V28BmOqmTbZ0UMJQ
P4VMUexcgqvr98dqHGZeKDPKhJ5iY3+KmMpinscwxkqdx93fzHVZySX2g74+ypk6/ddndqLdosk2
sh3Dd5f3k+HVAQ94XsAEmeWthM3tC3p+2deWJvKOX9yzgq4Ui2OB1PlWyytapq9HZJhuuUUyl6O+
eA1rafrzeZf42cpqLZKFvk6TZdXN0Lv5Q1jYzqcYCo1qZzHix/xUk3r/VmDEqKEA4OKCWplRB7+Y
2ympbnHYv5rt8CVnZQej62Z3LOH7e35RvIy0oYlwgcysrNlB6s9xm7U3Jh718QgerUzRv57lvYHa
ey5IdMtNiC2qGKuzC36r1awiaSE5bQBS5RK8EbT9inH6JeyqPv8g+2FQntC40vekx+7sqAGEC1AB
7RfgT6sLuND7RKcK192aFnjSoZeBhpytMYNeuW59zfgrydIBhNfjnb2zYJyRmQnYhWhDr5n8C1Op
ZoMnBRXLIHYTw/QvFhFC5BIpygdfqeIXW9KbcsfsnbMABAv1QHq3QhJhlZjP6JInQzpjVkXF2m0L
J3rJwln9/Hh1d82AMRTtJT6pvDLjdHmZOFFY3wy/8Tt3bohJvoXRFOxxodw1BIiUAj6U1ZQbllcX
xE+53kcmZ7u3IndETvcg9eOTsgvi0NEqEz0mwY3Be720Uk8lWj4Qad40tXgdJau7GsrsXx7v2Sra
wQjj+eIG4RRQrl+f7KSzVL+amuo2Gm3yYpXNX11VUW9G/uzFTtW5/OQHvhEe01xF2Pux7e0ZAJRH
gk5lgxkR3unlAgtHRZ+e4uwtLofmc1mmaK1JyjBB+Weh3c4Uc1M82fV8X6/AawrIB9HdOk83zEy2
Bo316gWByKGimP+5zBh9OZXpMN10q2+P9D7bv55fKv07QmTAbAwvr0K7WmojRkrU+qbQuK4v8jiB
HM10wjAIH9JIRdGy0Ked87A97QBaSHF4fkTJZb1WBkcVO4D7+zbFY/1WOl2n/JJDTJB+kBz4rVym
xKQIeerZqX99vNztARElW7COwn2pXK0OCHgUc2z6rLgFrZ+9+ChS0cEon5yUEt+SWi2YIdrYZB+O
WP9PEQTjgbU5DUNx66oxuUhqVX0a2mqvVXfHS8V4LM+DBeEZIl5LK+CM7TxO0+Imwxf2Yma58x/K
gP2RtDJHB03JyqfjE5YFvEGmFkc6v66Y2noKLl9Vi1sdDAncaF10CaPgOYFuCKTE5hGccLHAUcND
u1wWgymG3ibQiRfmVByKwOxc1QeypxX+XhnprjcwriIQ5twy63u5ln1FYzCGHRyM7mx3Q37T0nEv
algF4j8WRKuGOWMQxRtv50ENFcATxc2PiYeCqJ6Pvd4Pn4c6as6P3fuuS/B9xJg7pbh1qaqKDath
JKa4qeEgVMX9Wj335QjxgjIZ1qvil+pzVfQfi6OqTSET6nuw+suvpQYFcSpiTLdRS6w/DEi43UK2
os+ZY+0pdt37WtyP+AUjdTxwq6AIlQeEq+QJx1CV/gTTlXkMAXS5j7fw3tdiGoARfqIvoYCwXFAj
hkVGPShv8KZ23+K0Nj/3gdN4QSXvTZ/fMwUungPFUQXCqS1N9VJrVnWKqZCU+xA0CdKrbW4cpy4P
d160e3v3synx33+6kcjN5oqWX3FztLgqjlS6zfhYEgjuPCf37IAA4UjxglIMWX0jJVdmZVSC4mZm
2nhOQsO81Dpsr89/I9ASQI3oqYhi5nI1RQWQuapiFAfysvRfmSnO9YPCgIP/MuSoGv4/XALCQYGk
wcmtNX1zLA+tnVszjjd15VEPnPAaq1XmTmqS7hzge/tHjPhj+lD0FpcrY3IDMo+GO51dm4+Fls1u
XbbV8en9E11RnkFR1oGreWmlLVoHOxWHtpUGAxWTrv0Oea/af6CiowQ71u689kCQCLCpncKls9Ys
jGMjyNXc4W71LfkaZ9BvBurkToHtJqnUHBI9SHbcfXMP0pBl+pr3XWCvASwsFxhJTExADJffrEyS
P5nxW1keSnlujwNE6afHm3nXFu0p3hEaVZQyl7Z6XS2l2sbl7TkkapLSri7PRV7z1Zog1j7VkjXs
XLobLyGJIDEkPKVdIPAKS5NlaoS6TwPnJk/R9CGlMnxIEf345fHCNtcTgYJo59BOpBCCnaUVyR/1
1G5TrBRGcFDrVn8riim/xk417Vwb90yJUXbmqsCYMF2xNBUNhZzbOcz14xgULsXv+lyKq72No+A5
6DpuQVWdxx6RIs4zb+TSlJz3ao5YbHCrstS4+pLsvKmdlb7WrSk/G2wKU7z6oqdD23e9gVoph4U1
GcEtiC3EXKXqe55Me1qIG/cTSh6EskDxQbdSu1uuJ81T34qa3rqqxvyWKYoX+YPtIl3ytZf8J/sD
3Ok0h2hQkStDtE4nZGnMB++Ra6h43GLC+5PZ+mHq2n7sHyv+tydnht6NURIQMfQP3NHSmK60gdCW
yW+xEavHPJwdd9byPaDke3F+UUIiwwRiT3uKF5iAc/WYMMc8FA741puttn7vpnnXlIewizL9mhp2
U3gt/CXjCwDf9FiXvG5uPkThWxUqrbGDI998S5HscmEhngxWmMtruWJjFno0ts32TrmDELbvyFdw
f8bvdlyPHxqIY6adp21rkUuZqq2IGAWT6eolKGXLb/OqTW9Ra9a/NZbivzL/myWe3SVWdgQ+Eyk7
JjeXF2RFzHWK8qMDXdx6GtZpW9uoSz291UxQu1mUKQd71PcGBTc3CvTJzKCD5gJvC9Jp5alhgxOP
vtHfholuDJFK50LKUR+K2dijJH5/TZYeRM4OrxRZmEiL1iuyU05D0FTtLeyC8YOuTOj4VGETYFGO
X50UAUBbMTpXQ030Uqp5/kreZv05BIblRr4ePTlcwcGhlgaDNkRX4Cs3E7oMcwAgrbL6ludt/Ts4
QtWtnTbZcdbtdySHBpzxHkaoAKCWzio3ij+PTtDcul7vwtNoahLiT9AZPBvsiTSa3EwQ2tJ/X4eU
sx8hjBo27c2WlPZjVhjpedKa5HdEc9Xj4xdvuyRaeOCrqAayMLrJyyUxFjCkg9TntyKGLNk1Z8n4
3Kjy+PWxma1vErmCJ6CFbCGisgYWT2mlEejNmGlN/UAEA0d9R4YbzZADPza1Od+UBliJIGQGX0zi
vlzRNNsVc5DFfKuCoXLDsg/cJNaSI83KGs354vfH5jYrAy0Gmpd3j84JSLVVLNToFSAuR+tuyYyu
cVq2CgyX0O7wuO9BiO+YIsBjpEPc2hCCr9yv6gLZnoypvxVdMB0tVvrWZUr1UpT+00UjgYamf0wl
njSAZHe5iWGTm5Dhxeqty2AkgN6tZArLzHYCE/ELL24R+loMQtFDY1AcmMkq8ZzN0ikrJVXJBtvg
HA6+hRhqEv3Z60iPGXmpvmYVN+rO6RJfZGOVQhxNZUHLtM5ttFFzpMkZ1Zvca/6pDuv6NLd2dHaq
dHhT5rZ/sXI9e6vN1P8HXo+9gsXmxFHgARkn2Mnp6Mnrdq9elDFDF850k2pTPkLoP0Iy2DydwGGF
/IM2NjgofGa1tSAy7TRROAVNPubHqTf/M5pKPQ6msleTW6+H8IhEUdDgE2cKkO3SVXwG+9NkbGSP
yRzp48A590pN32vhrV3l3QqVRWiFBLPQ+sEZCWszJ7Jnz5ftUsBbv9b68IsKvMFtQ+MPUMznx+d6
fY0Ig0TnFGsJmnlPV4cNSYZ4sqDe99LMHN3ACs3jNIaWq2vp9yYPvzy2dmcTxdCFSv6GgteGcrCu
jNK0kmr0Okb7j3ot+Yc2aqudq1F8ip89n3AHeh8a8RRouYzX/XFJRNTA7wYvSPLiH6NQ9GMxzv1l
rPz06leN9lsax/m5LXZD9nuWEdCikiRaHHj/0klaza8yw4oHT1fi6jg2c3NUq6Y58utMZzuzik/N
CJ+NX9XOt8c7u740xZqJi2jcwBUlBsuXlut0LGdtGHovaXP5BBRfOiDcILu5Pz97P6OpRVsNySve
L9LVdWQ5RsBQ1C5vva6cza9QHTD5XSnh19Ia9yb83n/W8lNScqIALij4RQK5uqCdNpXDqFc6b9TM
WEYPdc5CL5Yas//G45hGx1AfsvirPdRBcJ16LZzdZsxi+03pnVA5ODIoIY+gKpBOUyqPwdHQ0Sja
uWm3e69RZRYINR6t7YjPoOvDoI5j5zFHBe4D6cDyYx/bxdnp0j2o0D1b5IXAJHBi+rirDTH6Ioob
FHG9KDOLQ0cp7XXIhpCzVI7fHrvU9rDiyEDSkZPn7d9QaCZBqORMnONSSdl8cexW/Tal8ZM6bbSL
gK8iLwI7ixhAWYMWZD8rGjswG6/vHP8QpWZ6CEy93flEm1zw3QwIJ5I+rFCXXZ4PNVd9AMbIx8y6
Vvwpo2f63xhAodm2cXtKSnN6CVEEOdOPlk9Va4c3Ixzs6+MNvfPtGHN7ZwqiNcZ0//J3yHxjHmNb
brwklvM3wy/jD7XajpSysnGHQOCOKQIawjXmEbna13WkyMzi0i4mx0v7OfHUGChNZUjdxWyfxrYw
I4Hr0wARssJssHCjnwrQ6py1Te9ntienpeIGdROfg6D0d96pdTQjrPC8c8OJBjWX3MqKpQMMIoz3
QqsL0KJrbCBJcXGFVNs/N02ffNMJeDwny6JzOZnJ5fGn217slFQZbBO5IHn6uq85Z3mP9J1veRV4
wA9TZ75WRNw3cpv5TLRQnedeUT5qzDkcHxvevs98PDHeK2imGM5d+Yzqt41hzLHt6Vb6W1jBkQ6H
bQK5ZTq5TSDvxR/bM89hh16eW0y0/9dPJwQ/dUL2aXlSlEDhGXSD1/DgnB4v6l3rbnmtUx3AawQz
HiWDdVWQ2n4FkEdSPVVDnQ60YWj0HnGq3B0tUMxc3M4Y/tuYWqFAfVzZxcfcbrX6lmV1EYGS5OWh
Zd6qysckq63oBkLd/3WI6B64kz120rWpC//DnBZwQbtMSRiBm4ILCFwGXpo9ouutb4AaJpaBhp2n
ipx26ZpUJCeyIEPx6PgwZTL5rawh2DWmw0eFistwzqXGAGBQSZScbHMqlZ0Z062PkKPTvMA/abKS
4y5/gcGfW+iuA9VLFWSqXSRYW/tbkNvTr/ZoWfMhZF+6nQtm4yjYErpQTIKZAs25uk8lAgOmWtvY
q+d0vCROGJ0bQBDXx45yzwrZrcBUkuJuCBsn3S8MOkCJp5dS6N90v+rKA1QJU7rzPtwxxEQwszU4
P8tZI3AZAGuVZB4SL7VLpufkvD1VQR1+fXo5gvgHEBTeIqb8lx+qjupWGsMo9cBlMBJrTNUhjuA5
fGxlc/dT82MYiZIxPwbciVjrTxdyWUeGPg5+5BUDjExmXKofChV6DE1Nn5QyJAYRpiiMCXwXg0mr
plaTJqiQm3HsgSaaj1I1+gdEaKwn64rvVgSuA7wFhcU1jVuT12FBlybyMFaRmihpUR2SMSz2br9N
9sVyeKEFgpcqB99puXO53ae5k+WR1w+1/UubzPopjSvjMupy8GGwpOpCa1R5sjogVkdbGmiXIPsl
YVkapQJejTGib16IxuufjHFMf6Z2H76GVh9/qTRz+BSbkG0+9hHhA4sLmPRLVI/4aALysS6iykY/
6Uqix16mStnZryIZVC+35/NWGP9jABAEIBgkbbk0Z7YpyupR4llxpJ30AK5LX9H3wLV3/B0/J4wE
300fd/1EhmGYdFNmJV6lDkN8QSJMn89a0oTBIXOyXfjaPXNU96itI2jD27U6XhZ0ILYmDaVX1YHv
DSNPvt0o4RmwUb5zyW5eFsq8XLJ8JSCwJOerS7aY+rJpq7LyfEcbyqMDECP9yECEmR3ALqtI1UZO
qRJuzV1/CbQSAsDHH3C7VoRFAK5RsxJR3rrB25eq0dnMwXhab8xHdvofmaf7EPbz3hnfHj0ssaHv
5JN0LlZXYxDUOfyFbeVBruJ/KCVJR4zdsn4hFteOyWg4V8Oao+eoG0UKhQIg7zajlbBBrEtkYQ+S
2YjagsRtHi8MPDaHagQL2FdJvnPg7uwkyGEYjpngpGOmr065n8i+o/hm4VUK4uHUWNQ5Pgzq0DQn
pZV9aSdevbOddFwJlRmM4tytnRSEAOp1DvGGqYXDWfHb6RWAzfTJYurxkzmnyic0n/b0zjYxOhkp
t5lQJiBQpwG0PO5I5/ZJ7jexZ5ESvMHWpp2sfixujNgpgZuXYRd/mbPKCd7KVDKaS5tl1s42b+81
kkg0R5jZFo3M9a8wMfKuDb0t3eBMixAvt2yXx2Ovs3jHCk8eV7Uj9O4p1i0XWk0qTZeo9m9zFYSf
mK77zhxr/OXx2btnRHSeRC2cR1ZeGUnUuTUqI/VveZSl53xK24OWQM762MrWLzUmIYCICsQBic3q
myVcKaGq54E3KXBazLBWekXGVGdoSHvcRltTXJqUjUS6T8K4hr47TMXkhjYUXsZI2Hgw0S2CyNmQ
jAg+ngEa7scr23ojKQyuj5wUTO3gYZYfSUqrfjJrO/XKJFWPWappXprMQOuDcfwQIRx3VqzQOpZN
MJyGYHiSmpuDQLbKEwHgkQuZSsrSfJaKd1fqZg+9rFQ6FroGbESn2tG7CE9Me2R6W2/BHMUa5iOF
ZOU6P06Zb49aq5i9LJ30a1g69hHpkej0eE+3n5ARINpAQEWpCRHELhfVEjMM6RTOXuCb9EtqzWpc
p83oA/lwfO1V/+5asyhhsYPUvDbF/XZE8VuyJk+Rq+ZimD0qPxVe2qDR9P3xwrbbxxuHvhkCyOBi
6NQvF+ZE+QCR/thTBteqgDp4HDMfpIMIf2xnuyTxluoOYTPPDTxRKzs5GD0ytd7T/F52EVEsrin8
BOe2k/dUpe4tiRSNzPS9vr9m4nEaNJ5m8COeJXXZVXby7hxIkN4+XpDYmGUgKX4+CaAuVEw271o5
SqPG9IriWTJgepjDtByRrhBlbrjNh7E/E6zLT04fc7YEKJpYGWQHydS6Q2jloTL6dql4CUiNY4xY
9iGoI+vQOcmT2ubvpujpCgJpgQ9dTx/XWTbLcxYpnjbSx536NDuHyHLvnKvttxL3IaHr+5pASS/d
wlDLCS5gTfZ6KqWnOlDg9CqnPTm1u1aAIMKHLYK5dXEnjBSoegJb9qzE785TZcyu1tZ7XEzb4o7Y
KsGxI3Aa9B1Xi5nmGQ6YfpS92aqD8Yx/69F/Y5qp+Us+qq12sajI6J9aaeqrQ10bcOT0EpQ/J66e
cPiYyl0VXsu87OxrkBjgMkPDDyXJlbOqMZjbzFL7uzLlSXaSoV3nf+hztEriJiQyNZrS2dMkuLdt
YmxaQYoLPuU1qU48qnVNaDhRco/H7ypz9i8Cn793krZXAxNEVN8AYvFoUL1d+kBAkJq2Uzd5li/l
Zzl3RNsosQ9aUD1J8opTi2ElAhdA0Axpr7M/PosfIcbJxaoXYMnLgeEzWKdcraqbT4/vhzubRx0a
XxNtHPC8q4tVL9XIypp48mSCwMM0Vapr9XZwfGzlzt6BFqCeiF4r83vr8xOlUwDXyzR6bVFX16mG
sCQqs/BQTO2egMPWFCwB7B/dRSKnDbW2oUtOV8R+5XE1qG9pKit/xM6ovTBrI+3gcO6ZotRM/AKD
zp2AaYpGxxq12msI26+osRSHtjdgpS7tHUDoNl2A7oXpR2zR7iGEWPoe0hehGnd15akq0Co3CTLJ
dKW6lyoXFGKRnftRCYszkOPYefpFFIqf5EY0EsGWrzkhi7awjY4j71XFpNzAJ7anRlKscxbRDnrs
Jdu3Co1R8EaiEsGo3nomMECMTQ9Ls/bqXMqujZU611bJ80PWZf2h72RzJ33f+j59Jt57oj+qsnRN
l7tKpdcYukLPvHBwshvYb/0USP3Xx4vaOglG+Gb0FmmV8govjQxJlulVPmdePsnh704wWMeJSZUb
9YTh9LwpEhLRuod+cgOwBf8cyeRWmUfTqjuEaWW4ae0Hx7wIw/+HKTDeTDuSxVLxW60qETxygz9k
Xmca/2pzrV6ZKguOQdnqOwnQ1ikIxgB508qmd74h33ImtUjRI668gU7oX5ml54WHhEc3nWWliUM6
FFQKd66rezZxeHJHgbgA4bv8ZgDf9DJGU8EL5rD7CtNac4wzLToHcRn9gRqzs2Pvjo+IzAC3pz8A
Cc2qTBsYhSzPUl56o6OnkpuppTW7eiVXCZmXXP732E3urA6OdspG/KEnvo5x+3GgW05zwCPLh+Va
V1O3spXv/ijdxnksz4+t3Vkb6Hxxe7GwLQ7OjAa91CA1o0+FVNa57HKlPiEXUAdXYJjtnt7onTMN
hJB2HNkylYZ1Y9Xumtkp0whsiZ2OX+WAFHYo6/zL40Xd2UIa4pCbvOtXbtKRYdKhaWn9jm5n4ZwV
MwoJgkrj0oJhviXojz79SgPGEaRVYDHRqV93c/Q8ojrUBb0HuMB2A82YPKMMmp337M7eCYpc4FMM
bgBfXLm9NeSFpjKk6Y1xDw4uc5pbTLPq+njvtm8Zowb8dC4oEUetMTgxjQI1kpLek0CxfpfnqT/q
c2JeWt8qjoi5Nx+kSVOeverxCTHSzDZyhcAptTzRuRzFZgS9ozfUivYlUrXwU11Zvz9e2Wb/MMLo
txBlIw7ley2NBJMdtXko9V4wgU2Y4jg75ElY7lwW96yQBxPvUkkgSlw1QTJVmxyJ2NyzkyI9tpne
u7oz75XQNsdWHCJ40ujlG/xjjceATcfqCljF6NhP1kd0Q5EBsKr445BnwfPfhnoICGPKoeL1F7/K
T/2wOJS6KkvqwZMGqVE92cna8Riia/TsWAPXD/kO5V2+P8WYdVmw1aWBL58PHsdM/2JJfeVqqOx+
e9oL3kd3iJbIFSjFLJfDRAMS9zWuZozB1FKw7rpba5pGtJPZb/xAaGzSdgXHTCsM6vOlna7z+5an
ZPQifPtI8ji+ZmFZP3t9Y4Vb7h3FTNvVXq2GWWanp7Mve8qURod5aEK36J30VLa71IYblxOmOKQE
7WD6OUDLBcWB1k2TksqeCX1Y5ma23xPk8oEIeEOKMKfH32lTfzSYpaEdxd8Jb6l7Ls2NM+rXRsTK
QDnGZ7nppD/6odO/tlkUnkOCEmCdynjUNP/fGirc22PrdxZLfEEdXCj2kUyKr/uT01OXyUdwKbIX
hYr+YhaWg3BYHh0iLap2Ho/NhctCDbqXgpwCLNd68j42jbizmA7wZCqDhynvPg62fpLUZDhZVvY6
Z8UeRfLWNcWwIQdazPECTVulypFWZNoEGsKr626sXFNS/mZMz3kWXCzkQx0gaZrgPGTQce2bkxbH
HAPZk7QSpGFvcbILuT8ppdXsPFrbzwU1lRjUAawlWpirBCyGKSFB1Vnx5Dz3/x3acTjlpVUctLKT
d/rNd0yRJAtGcnZPYASWnuHk/Sxldu17/lhElRvJo3GSGVh3/cCZnqVhYQtFRk4jRqBjqNktjSHm
yPXvxD6JuRT9Z+Za5mlq9aQMH91f3nvONNAlcGLUVZdW6pSBxsxPLC+JhvzUlaogn66LnUxh6+eM
CQCoEBg+vHytXm6DOg19OTE9qYqKcxIFSeuaQ2KfmCiJbn43jAcKBk+XcdESoEHPLAThJv++8vU8
CNqEZ8fytFIbXLynuEh6Oe2sbRNw8o7QBRIGqKmyocsd7HUFvLSvap5WaerJ1KrwlzikdxJokvVq
B1rx7JssKu2AtAUYkmRhTWcTij4kUUHzolUIlzM7WUBK4qe/PnkJ8j4KpDKoed4YBriWq/L9fJBQ
2cRKEvh/tJOeu05WD69jNw87G7i8kjhPXH0glMixBNvsBjhHu9GHT0npzqU9ZpgBSae5ozJIe1Oh
y+P7wxAh9LuuoZjJWX2pIffJDuahP9eOkp+DsQcL0FfRK4JFe83U+6bIQmhVCLT+6vBqQRzSy5j6
89Bqp1HTmo+F0vafu3kPQH1v83ghQXgLGDWtkeV3ChpmPJLGZk0tVfzBiVs3m7Q9khPxvv9fq+LH
zpEaMIdJLMizvFpOiJQPsktYaVo9eAlG3ThLkdYcAIWZhxTYwS9mIY0vrdztZHPLSODdMPkwDxXu
ATxw7YYV2kGxigbJOVA06QKiOiQwbEv5IptjfYzjSr6CGVTOCNA6RzPV90SM7nxHEQCLDhoP2qa7
UCHsGc8z9ttcyl15SJJDE+WTl+VlvBN2rAD7/7tWuq60PkXTes2jWkp6rUVpOZynHIYS31edi5TX
/UXTg+Zowhfvdso8vQiNcSFWaZ0iBQWFyW4t11DG4tplUKfkc2J9fXwV3HExZkYpMIo+t8gLly4W
JjXjEX3MHrS5cpoDu3D7PvePj628t1BWPoYZSh+UdiC3Wn9qJUzMxM674azXoIFyYB9vOrPiyHQ3
/jEZtMQN0sa8jEbTHqQGhbHAUeNTbNXt58e/yfJC//EduB2oaAFtEWiI5XrHRGqbIMuHs+WHpps6
tvRSMSkFRs9vz30pPTc//sOeCaE7uQLstvBTLu0F8AwmAwXrsxnFIJUCGnGdUpS05PI9WoatO4vR
MoI/SvA2IIzVOW7mWYEoX2NpxjB/1NLE+ZYVaXKKIffqdpKg+7ZoNDLrQmV83USFlHKKw9EezrFe
kWs1MD64oDBQAbPa/tvjT7aaNhZ7yMKEljDUp1Ti172SgSawEqRMCpnN7JcvaV8H3dvEOO5wDkOr
1X6dEtv8JM++E7nGANTYyBWjOgSSM5cHLQygS3PVpCBO2dmF7eEBTEZgAAG9zWu9Rm7oIEJKbbKG
s2+kyS92ilhd6DjPcV/8WD4IMPAFYBJpwq++a6pnUt06WJnzrPM0M1fdUnbanSN6dy0UAcQrAKx3
zUeYWEFvAqgfz/Pk/AfNc3pw9DHeiQbekbzLe4A3E4oDMZco5qRWx6/mTSklpZrOzhB3JYyVflgd
dHjPWnfUGkc6QHvHvF3RDHZ50mU/yS5pqQX1xYdTrHlRpknNjp0cJvonYtFqOiTITNe3xqQE705K
3+zVlu44OtQ+YsrgfThvHWb286yGdQmzTzbav04zvOt6OPwObHNPWePO/hO0QNPGcCMh4LpfoQ3g
BHTbHwldCsktsyY5ZP64Z2V7/QlFqf/h7Lx25Ma5rn1FApTDqSqoOrjdjmP7RLDHHklUonK4+u9h
//+BS1XoQr/AwMBgMN5FitzcYa21KXkjTANXaoucnIxmdru8XY6TuiftCsRPLx+sBA1bp7du4O9V
eLL52IR/wDMJaBXUdev7GDYhFyhEx1Iryp03+GYVdr61HhxnEQ85A86OeTdm3193Fy959blZ8iry
EaQjaF3ALj53uaMI8n6gi39s+jr+L4Zc3EW2LUYR1kFjBN95fKavCOYU3kOdTUMSIk+cG8egM7Lg
kLmJ/VsDhm7vhmKp1OyKwoqfROv5golUdtcfjG51k9BQk4T/+IO5PtJgKr72a5P393YtEvSinYpZ
F41e+g9mycT1ULaaVUdZbLpfVxFrXThPU2q+L6VcO9r7KywBNYZInsxhcZnaGMvJvR9muSTGwZrz
8o+OfFocxaUlJbfDyZb2xs28PH4+iDBKFS8NVQKq800T5jq6UCItWDtrdUqBI+5Iht8Gr1aujEQA
phDjbkh63W0vP7VzMXvm4h2NUs+farhD97Uub7EjLgNagmZIVyZdPyBFtlrrXzWevmmNwus971hr
sny2y1k7TlqyPKUMbd+37Zh+j2Hx7G34Mjeqdlcsw2mnDEm2rfKqTWWkRuSi9kfXP9rGeHJnOwsX
af1iwNgdgl1Pc+zKMI7fWJFklDsMFwUkV1N5qO1vZ0MYlW/Olds6x6lozf06zcsxawz9xmO39YRY
UYRHRZ+jfgdh/3xXE1xXQp/TORrIoYZakvm/+qEMaEg76Zuy4JcFMS3EtbGm/nA3ec8i21qM1F+O
es5IDQQKx2+L8NcfrzuKrS9kQRR7KLETwqA8s42XkoGhr4qDcBRd67i7YV3bz3E95VPYdHPw03ek
fkvO+8oeqtE/iIhQK6GotXFNUwHbc3ELl4ABscIha8Vxws0cALjcgk5dMwVdDfIohV3QYJv6yOhW
reEtmBo9awjFao47ocP0SsV6C1F6bSPV0UMSURH0tzE1c4JB76y9e0znudj5SW7+SGTHIAV3jp+n
tfZ2b/5w9MDxIGokLFUZ9Xv+ut9rVTjSUFiI3J6SXdIgJO8a+RIh59rtLbLF/8EegRdNacJqipAb
eyZchiIGOnZsROY9YqU6LuUqI9cblkNpaNXn19d35dORjiPLooRFFHj1fH22cAnZlT3y1uqfuimQ
pjaq5XvrM4rudVMXeSmXQKl8KCVcUMFMQz+3ZSDJOfZNER+9eWy/MVEpris0f4ey/zb4svA/9rbf
OkhexbV5So0OMSgJf3a6c4xkeah5MkZ05opU35uVsFtVN23rGz9y+zZRByND5QzRGAuoAm/8uU3h
SDa25h0zZy329rD0+3Lq/ry+E9eM0J6C+ECARBq1eQDR1KNFhuDm0RbMDYAhqYWL29+qtai/5e/Y
RC1F1VpouKiC6dbKkshCoPcaHItl6u6momNeYjroh9kZxueljpM7e/X0gzeYySdvNLrDWxfJm0ht
6mUyksK3n3/tXEg5FoNIIjGRg+aJZRxdmf963ciVM8XpVC8vzQ/8z/b9lWvh13UwJ1HGJGpiHUhI
8Ezpdmb7dliDn0bc6nY0Tn1gfIztVY8F6bDTL3tI4OhOJ7WvUY+YRNA/zo05/PEGa3rbgDL1xDBQ
QWGowWFCBdn6LEaNx2KwkzTq5smNLFE60dCW8k2yhf/fCjsBhY27SlnyfL+b2K6tbC3SKO2zZqd3
RUopPK3f/FVZC/QZIg7ImpSHz63QwF+8pa7TyPJrK3RnUe0m6oY3vODlBQFRTDivxKLQM9uCi0sA
7hIpmDQqKYjzR+PvZquvbnRhLqxQK4GZ40I15LtcyDeNcxAndt1ixQiyQwf+dyeY/fPWtfA3gydl
uDMYMdXGOt8x34pTKYSWRlrhxii/BdqPpl/qn69fhM38UD7/ixlaZVTaybr0zcOxapY7Dx2DDPSx
dP9bg9lZv5heKp2QgCN5buKgaO+1UVv1RyFt/4++5J07EYkwdjos+mzK9v0MkvLXWDMM8ZgERv5J
Chua21h647skmdf+3kqrSYSrszppNILBznaLFEkX6laFkp2uJ8OHzh9gQb++uItHirWhhqY4u9C7
L4SXVWXSjUmZWFuDQKBt1w95JdZ7rc5v0SWvmaLlrgYSM6samN3519JzwUg36DCRU7jMRygZaZTR
RglFkN3iIWxTVqW2xrgC9fQq3Z/tU1MJz52mLoBL35SnXk2rcUbnF+7441K5zwPDIN68iy+1VyW6
rwY3bZamoakofbsTkSPcJlyZjY3oYcwAINq2x9dNXblZBJwK+EPsSRS6MSUCNEZF3ohI5mYRBXo7
7Z3cets8hpcjr6JO+ggMgFTCSeffqrVtMmKzF5EGjXaHLny194wuvnH4rq6FfIcyBpw2am/nVqy5
X0ZNUJ7KyP4O02RMO+Gio/r6jm2zOQ6Dak0QiZGxUhbbxEYOkoJNlhkiGj3cUGNX9kNblAbUHlvr
+tB0uvHPYjjFnY38/ffXbV9bIXapPFGrQWBx4zrqckpyr8U22U+zDyZz2WuoQL8Jefb/vhYZEAkJ
mR3G1A78FUnXzVQ3uuYxaQXh6n2dwg1cV6ZO/Q9rUcqUoG1oMmzTuaKwknUsdRHlpaPvvNWDs7Dq
wVtfQaJY2kgQQSgWE2RtfHreDv1opEUemauWnoJyIAPvii+vL0Vt+1n8BqWHZjr/gNungbAxMmW2
tYxrU0R9M6ABu1KN6S2nXEJQQdnRk63x+3WDl76PqgzSzsyLo3dCt+r8C3nlGEMIoXjkpP34fh0W
ay810fx28+KGK7pYGkEQBRNAdLQaQWypE/nXWZhQF5r01swjY9Y6/cGeBkOEVYLo/Mk26Rc/ztUI
z+T15V0zSgOB+IiWDNLVm+Ulgw4jL8Up+U0y7xd9miKfcZDQm6FChj1f4d/XDV7sJ6sEjUiwBL5Y
paznq7TqwotjCLdRMZsyOMSpB/KoTj0/6u3KujU19tryiH85j7xdOJDN8ghkk8zTF6whdBYi4t9/
kV3s/8JFW+9izX3jhAwuNMt76RTjfIltt72C3oW9kiCyFpXt3LzTYsP4oAFD/ylbknIjKW+NFL62
QGgRZOE0DZTS1/l29lSQ8xU8UFQti2jgrmqjte/7RJzKyYs/zM1U3L31A1IaIrcgEuVCgCY8t5jE
RaEZ6CpFcbXSFUbM9z73s+y9tiz18XVTl4vDVABRFYEVSuXbxniXQOMqZquKPD4UFAxdfnW8jLZF
PiZxdTIWKd9ahoUWoZiJdLsofcH62K6OylNmlz2gz2FJqJ0EX4DLdTeykss7QFkeNJCvnk/Wpf77
Xzc991tzzugjRbNBQh1qMs6eRx67z6udrP+9vocX7xgLAqMD/wineTnkB1JQUyxZWUc0duxdm+O8
920TaLd0BF5Eq888szKkYNrgtDmN252ztXQ0OX0ySoJCfJrcrOt28epn84lwGDG4ZQrysPazpruv
/KxLnnB1yRfpZf4C+KVp3g9ubg2/RldQn42LxGHauA6VKawLx4nfS1HB0yrSdv4KKsepd5A4k/Ue
St5q3S8gu100/sfWOQyNYfyo/WFIq5ACwBzI0LOn+q2VdHVQSPqYm0tMp4YDnn/DoFrXpej8MtJm
umZjHhvvpMjWL69/vYsIaGNF3ZC/TgpQJ9Oscqvk6wUCyVnH39XlwISVsswPvugL9jWVn6tGFtHr
lpXj2H5OHDWoIVhyqoxwblkCpeiSQqGfmXJ7giM+H2JzaHbGLN2P6Iosp8ZIss8+nOF3yWhwjP8H
+xDmCACZJHkhfCTtZNLQpq3ULMkSra1S/Ei1fN6VUiueZGemO4epce96bQy+Zjz7b02DKVDAq+Hh
gLROaXrzcAwgSNy1yrmice7fuda4vh9ywozXF7mhpKrnAgCOouEDLlLI9s337YKCBhzjgJhYHcj+
Tl+L3gmzbOmsOxqtcgnd3NTGf9PB0pJQr721vCMrbYx7aXauHtbG5MMw1dxUotqUa4LJFuZc7mQF
ETbsPG9GV75o9Gw3FTbM5y6oFvcOvb1KPAxW3ro3jqs69OeHRr2yvOt4N/L6bQ+VHWKkAigbKsFj
HS5F4e0KbfiMLM16eH3nLp8GVexW/gyHYyL5dX4823xqbUTd6witYscIg2zRHuvKrqJGxjK0BqN4
25Sel09FGQEkJ3eBGug2PENgwF9nZBKipU6Kwyqyz0GrBbvATG/hLS5dNiEuLyy1Z+jQlrdJFGco
UwPJWx0lkPIP42TrR12Ot7DKl66FIhKxEQAwn9O3bSeZq/TXIbVk1Afxd176cWePxgE/qu8QtjJ3
Zq09L419I3q48t3UUUcKAhIdleTNd8u7RMoJTdhotZcssgVyY20z1jt7LZPDuFry6+vn5Mpentnb
uDGmJKeAhycZ5V6n363WyCxr8trd61aunHvkwImJoCMQRG9P4+ATAIlpUTIQTZDtu7bwFkY76tYe
vQbvhme+soV0cHFKyC4qdVL1Y/56E+q0qnurrGVU1xaotXn6b7aSr1lV/Vn7+NfrC7uyfTh/mle4
Quh+2/gZVVAtziuirErq7S5hHui+tINbscOlFYhy1EYUDM7ndG/yfAbX2D7zJ4aoCLxO6eT2Whi7
Y/1WuBD7pSaWABgFNkW0ssm2R1HmviexM5qdETbuapzcpLD2r+/Z5WGgIvIC7FWibRcKhF0auwxv
WvsoMxcz2cUzz+ZhdExhR+5a+rfIAJfHgcavql5x9mhXbREl/dCKobPnIfJSOEqh3/pddSJmKLIn
ht/m9bPsjPZtjFvlDFVznxYY60RmcdvH0HSvcDtDZ8i54VZ7v820XbFaBrXv4dYbebmdCtultD/p
RFOA3GQ49M+k3hiaHsX9OO3SOMv2svS7ux5C1g3ZrYtzSDBHxZsMzkYP6IJtnnPYq5mqeJS0zbzv
k6Y5KszkjUf/BbJ09kry15POgJB4EZDcarq0RjzkTElgdvtUtf8YLg4+Mqok63ZpPiX2Yajs9tsS
22af7WLRTstjbdTdcrJy8KvJjV9zuWYaI8Q3JD00Li7GU9plM2nWkNhRMCD6H/eeHk0+4xpevxMv
5K/zNQM643ByRm3c/lZ7w1vS2tWBb0Vj6eTroeu9pH0S9ppVe3pUmh9mblr04TCJWXsADxrYhPPS
yB87im4rGd9sDMYXPWsrV4/WxWtGuCH9ov3TDzp0eZ+irf2pcgEpHBCXmYKHVNYQZIoGfL1s6m4m
GaiTft3nntmYP4Js9b62oEWLLGyHQnq7dDXK5YECOgLIJVNMvpa+gCA8upOUoazczjtIKRvj1Ogg
GR8GXRj5YRylOzyVgQRZ39SjSBAztvNxvzapKX/XZdd/tYrO7sIxcdI2akRnjKHfaDDGpTTABOwC
GoH3jNTqu31C+a6CmWRL/+R7S1x8WJO0dwnz48U9xEYb918GlHm8PZlUNr3rQB4ERwg1TIhYHa9v
D1VViGA/e5O2UsqZl+k02iYaO3GRml+sYF11bo2S62+YDvmfrIF0fyt1pGB/xlZc6I+F34ri0MZD
Ff9+/ftfnjLFbSOaJ9AAF7ZFX8/SmDtBGzDqgk7u3d5IdgypkafXrah3YnvIkC7iJEOxpbW0Cdrb
oYlTPIUbLVMq/yBEXj2K1pXI/sjicU0t45BXjTi8bvTCP4H8IY5SQuE2gfxWs0QE6aLJ2qaHiSLh
aXJrIyohqO7Gpbqlenh1FwmvCZ1gtF1Ui1PbHmEIcInQ4RkfK6Bt6B/q+v+wINWWA7YCPgdJkfP4
YpFF2mR57EbBmCiBDbc4lCD1j1W3jB9f37trC1LUIdiASvZzW/6e874zZOW7kccEwqcGLcn72Ank
W926T/hCPZUWFsVVa4usbfS2GLR60qKxKEyoFVq8B+pnvHXbQO5BsYZjo9CdF3Wx1F9hcUyGF/V+
7f1DSzPeZ40THGe7uTWo+uLIYYpjgJQRkRn9CRUS/BUB6mPHQxnUPu/UFP8y43IRKOQZGTMWkHC4
8UBcGoNTxtJo1FPyA5t8bsyXa8k8by2IKugi0ehq/r9os9a7tGdW5A1bF+cBZARlPFVtp+BHzntu
q3UTze0yN4g4/RJEckclqW6CWyjo62aALvEawSbf6k1J6QvAp1YQleUE39YVNZLlsf/mA8FicL9g
OhXJcMtTzrQAf2zEQTTZvQ4iQOl0ibEf9jJv2luzvK8sCb9KnZTjDdxhe5NgJmU6hW2WlDYyBGU8
IEed33rGr1oB6EDDAPXXi0ZwauUoAtVJHI21Hef7pK6Sf6nNrremIlyeOT6NSqeo/HDituFlMbsN
yrnCjWKR2aEw4ahUdt+fZj23b2Ckr5giWgd+Rf2Fc7fVP2U2wIT4oR1EXSumA3H2sjOy2GVCx9C+
+XS7bBrzc4AAQVDfmoKmixRU0gWR7Pog1Ec72CXGTXDeReGOcA7WMyB2pR8DZu78DjWeP6DwUMWR
3/lJ/E10ta+/l7aV6EBf6SmF2TrKcg9sP/+daqqLtnqmdqvxcrmtwIthJ+MQFbJzK0/nLLVmGWIO
GO+Ou5XZYO+YfB3sBnGTqX95KEmHKdYpeiNp3VZ9onIqkWtk55FRdnp/SKdcL5kNXVu3nt8ra0Ka
DEPk3jBEt5lW3DpJ6+l1HDlD2e0Kn2pTKUv6ge4y719/GK+YwreTJ9BMpca8xTF3OHZ7sHUtYmgb
umGN+X3SAXSWYLLebkmVHknvVXMTdsv5ccmLvGXSV5OcuoExI0YgvQMiw95xEtqbk0bcEnxhbjT2
fEZynJsa47GpBsNMTrndfc99cL5zt2gH9X/dKJFcORKqpkXCiDnYI5s3K9UqYN/ZkpwSu+12rbMO
OzuYksPrH+ki8+aXEbyAIyToBBy5eYbFnJGOTUZyknV91ADihUHq/q77kaSlepv6CRk3zSIg9Wr7
4KJyMM43z7GqHirHkJ7SePBDcLdU4Yc5uFH2fjnDZyE0sTO+iX4GTUXStc030sy0c7S61SJbs+xy
CsdgzvL3i44o8/NqMgI4HEQ7uhTkV9GENbOPPoo2GKow7xDPVQCaqojq1GX6sd4zm+znUFSeAXw2
9eMbwePFHeGBICIh7FZoOLRtznfEmBKUo5KkPCEo9o+sBBlUVX6vGBd2o7p3cZrYeHwq9QeYo9R2
Nt85rkf4X7msTnOQp3uv7txD0Fv1jYt4cZqUFRj1tJM4ubQ8z5fTLsZa1Q7cD2sy23mHtEPdh+uI
+H6IYNBY3K/8yFsqopd7SAjESwsgnrcJQbhzo4MrC9oTmU/GhE7Qzg0mapbIgc/rMbP75JaoygUN
lYYZXk1X8uYIm1EGPrcXzEaQVu7qwQcq13dZOSf3bWyU/+kLAqMHiHbZgG7vGDDyua5S7xQEWT3t
LE1Lu6PVQO65kTFePJY8TqRseD7CQIQ7NgFnGWeMVgBoEi1Z/LNf1sistHsnSb4nc/6Yte4/VuM9
ltatLvNlCQi7+AyCeJg4qrV9vg9+Z1VBnSQB+yANIzSSygr9LPZ3Q6cbp3JIgwcj6LKHojbnD8ag
md9iu3Q+v+6/LtJl9SNob4FFA2gFHPP8R6T1aNvMmgqIFGSmH6mL+O2BQUWWcyoLdJNDP6275zwt
4UK9bvnyRlFqohCELrvq32wVKxiw08BCWoIoNxpZho70Fnq+qzP+L3ZwliTMiFWgy7JdoVsjH9kH
cNtb71eSr8MH3erKGyHktdUQE1AyJK6jL7rxmfRHM6PjbEW19LxHGvEMZi+yZf/2PaPIwNUhSsXr
bawQqBa+mZAbrcRs1mGqcmPa18Y83eq8XvoEMj3Y0lQnSSSY93i+abOT0FyYCfLJmrMdGDn5EHhD
sxdFc0uL/NrOqck2KK9RsCGqOjdlB7k2ZEUe051ps28unMvIyWvz+Padg+yj5hAiBErZ9dxK1bUx
8+LSOLLGfDlkltBPgybcG6/Epf9m2/6ystk2Cd6nIyGKo8nLqvfV6tT3MrXNY59p5jv67N7h9VVd
u71K95m4Q1Hbt1PYGfgUzFSDiLANd7hzV/9n3ozzDrQKXPrlXtTgZF63eOVrKcUXxV14KaNsnBYc
AHQojDKOknTpIl9vxT6dg/XD61auHD/YJhhy6S5Qx9uciaKJkYMRMo60uEsi/F9wmspUP3A6bg0/
v2qKhhDFGqWkvRXemvqJsMEa4sjLnS9LNVNZ9kRLzFMVN96Zq1vngGtWyEVIPpsjaGs5nQ20wSMG
tbbhYGrWQbcH5+0HHYkHFR5CpMG/bl7zonXdJRGVFgXF0Li72E3iR9tSDKE3fyKlakmQiGdVU1rP
LxRP/FQFVZqcgGCU7zVRTg9Ck8FuGbrqx+umrtwqmiSQvwjmARRsaSJWIVc2tE9PQ2XqD328+HeV
pnUf/cLtfzhe296qFaprehYAM2yZGPhlfaqAvjnkLe8kkqR5emIu8izDqbH8dG+2qQ1Z3tXaf4lm
Y/9YT05afbHy3mtDhBC69vfgDW11oLOtNyKUcVe+hwtiTc8Doh8ogcEccMKqradqV3len4SrL0cb
tNMQ/4yZvdUfeGxn6mtI58l9J8xEhHq+uv4vt/FixYI29PQpnkwcjCG7oY+SvtD+DZAm8HnY2qo+
Gl2fBgeRdzqM/gRyDbzX0dbDfJq0fGf1M79gsqZu2CVTIr5ViIczmTjQsyLytQIY9+tf7sqRB2sM
hgaipSIiqf/+V5GyBZprozUEEnhK649IoIojNJ3/4VVUoTkgIbJEgubNURxGrwapt6DLXqfOgepK
uWtWSh3/w1r+srLx7dCnXIvUNT3FhvhpD8O8l9Qx9q8bueKNKGQgZwQ8ggqDra7CXxuG3GSbUtzn
qOfjpEjpknZqaRzSen2regjFSAXDpXWLM6dOtDHFSKPFLouCgXLMIDkJhxxjlMKIVOPuxtZdrooe
OJGe+oPq2TahrEC5FJlrZieRJtnBQ/7lEM/BfLRWcM1v3UDatiAPVdviRePifAMLyN+uX6Dbilis
tZsbzzkEied86G07u+EBLw83pmjiKhwL+P0Ltn5cdFbjgLJN6R6GvNBNaAzBLUT9tb1THFt4+xRN
6H6fL6jpxVhZGZzTuMroGIpg2JlL9g9CSbd485eWVC0DqVglqUWrffPowkzNkRLU61PjTYbYgQZB
wTOtjGnc62Wg38qot+b4Pup9h25DV58AcHOfaHLnlVsEcVT6C8ojvlmY+SlLioQxmfqQrjfKQdtQ
SZmD/0eKS9sEJtjGpzvSbHSvpZqGIgTopjKTD8ZoFfuuzoao9aGbdnqh34hjti/Xi1Eu88u+Albb
3DGNWh1KqehqdYuRftK8sTssTmvfSQgM74hyb+nHqEX8/XBh74VIoopENkvdeMIYcYUVIrhGczBD
Q0p2fyrT+Fp07fPkFyhaGPJYiunOLvMbSdaVj0nuo4qUCvh3IfcRN0AVknpNTqlpFQFTG5Ly4wJg
uztMqytvueIr26pwT0TzjN4hGN3EOM1gx63RW8nJSJipN/kVEX3WMRwqyefjNAbLfMOBba+62leA
T5wbcCGXquGul6ZaW2Ewafw5DPyWQZ9FeWuc7nUrL1KUlBLJJM6vuu83VYkIenKyF8YDMsms3TPb
8a1sD9byAmtlOTAGKMKcWzEs8jqnSrOTy8xn+Ht21T4whix5TF2ndEOmmjhv3z1Ut4hHoSEr7Mfm
c+kLY1Ibu8Ni35fvmWU6oIVp3BJRu3IEVcuD6j+Mbkr0m90rsmD2FzTqT1qR1wc9TZynRTPNyBzy
W0XfK76EBiWpJL6S7saWoKi1QG7zXOc9a2TzMU0Ba0gc5MFK27gIF4YiR4PTODcYA5eXmy+H0gJt
URUIby+3s6yBWeurOC2+Xo9R1o/m+GAnjpEdJ5TDu/vJHYp/+zhjjlhutIO3n3uYtW989RikDf5K
1WxA8lAN3RyfKdNco0/L/NQ7Wf1pSv3l0zD08uPbnnGsqH2l6eyTAVK9Pz+kDUpwTmbY2UlvuuEB
bu26QxPBfMriyrsRMVzeOkzRY0QUUCl1bGPUDuZ/X5tedpqr+Xdd682+pjwUvb6ea0ZwyFSfFAOD
Z+98PbrTC61lxOgJOZ/qWfM05MPcav35upVLv0hDETesPLGiA2+uAAWWxqaKCu9HOtmzXiTeV81R
4w2T1GB8iZmsN47kNYMUT2lwM7OE4tomZLBbN5+tackJGRzxaBaJcd+kwr5n8kZ/rLyluXt9gVe2
EfeIjJ9Sb4DiujkWyQIeMdH64uTIqj2a05DemZkx3djGq1ZofigyHI23bZtF6LNhlYxXO0l/lLtM
lCIN9anNv91YzEUlnFNOxxI4FL5eV72d81MxmLNlNxbFlHyuqvZpdYoxPgZaJsfPkjHPfzTKZtpD
39Tibo5bMzg1rHu9EyuUZbLtPrEOWg/h5HHqbK/5UA6LWbQhISu6Epnrtu4hzZM0iJQZeVhENhUE
3mPw78g5H3dmJacmhBzkN5HZta2908eVaQ51njTVNz3uTXufIEjlfoqdiXcPmkfj7fsVYPNdYplj
+2isKRLX8bCm6UfUvdz8V1LFUoTJYBtaGY6lZnYPprV6KVpfMZAYdDf8JRKdr/WfYPQY1t5pdIk0
Ttz0+o/YTJbl0JrT0h3SMvMK0GgoR+1yeD8fxsDIYBib2oD4Krg2EnMR17aX0nCaBxMmsEyMJUyL
dspOVe01/h+RSGvcz6nRGo9IYazOrpPuWO2n0kq7d8vgLnqUF3Wpf0h9prrsq2DWp4e00oMiyvGx
3n6sauRsAs0prc+5G9RB6HK+7R2doCQNp56xTkPYCYZePCm5Lf3Rgb6BGEtgMp0PFaPqF4L+5fA+
H6VvhtOs186ur1r5Z/Zo9Nwbq7aUH1rfR8OGJiLTazTJaJl9IGaYl6UL42U/5/PqHXpfZPhcO+6q
d41WesNR01zNPJFHTeWnJaFvdBe3sVvctWvuTPtJieN8mlFHMB8BIhaMOuvy3PiOyJ83wd8H3LU8
YQUVOh0KQ/uvRs/R/Yl4eUzoMSZVdUBCKKtCRkDXxWFBIT5Nw2DGWSeg541hevIdWnwHiZILY0aL
IGEcU8tjm4I8cVzxbPSLpSNI6faI2XTLAlm7AB/c76fO6Lx3YgEgD1Erkeaecks+PRdOnQR/IA4n
wYemkYb8EFjjWIS6N1q5G66l1pWn3NVs798udfvmMPtW3/5uNae2ljAu01kYO2kZWv2p9/qAD+DL
fprv636wuvtC9Ivx2ELnqaNCC7LkEMtBxOldTuRqfoVnbJq/p9kS3pPbJbrFkDfDHL7MJvXpY6sJ
1HnSYjambwsAyf6uoHedcdf0YRYHJfci79Dwn9PdilSQMMM+SblM4ZiKmmaa2dbzf5TRJnPfECd1
n2ot9q0jvYIq/aCpyvix7AB6HlLQBWKXBJNFmjcthjjWcz9+baXR1oc+GFJ3x5kZ25CJvXileJV8
lbGru/yYN4NV/QBpzqRsac+edmdqRf9hdSsE8EO7WP14Ck2/G4P3a91V/sdqQPzvWW8mE45xUE16
tobt6rsUP6HWELRnY+U86SPt31PtppP5tXSKadmbzEAIQsQp1d/UI4eyNzKR9vczg0ayo7R7Rw97
b+n8aLQyLzhQIIyrT5Jw0wy7zsp+yHroLcbhDV1vHREbTX9ROWAc6Gp0eXxajXWQh1Em8/RNc/pU
HHy9sB3Qbe1g97syHafyYAxm56GfMOXymIKtEu9ts9GsNKTdmDR7RIxdEVqF30+/JkZ7zXdmiYTg
zvaqljpANZqtsc+yrDYOUwyNFFGjvGy/jkNgFD/9Rc/m3bimAYKMoBW8P0bZMoUrnEt/yqIq643d
aHV3jjmBS/KbxT9YTtc8W4IoY1f1bpPsa9cdg73I06TboT3bNR8Eo9sfqANO+cFEbWhkFqorssd4
adcsXDUvFwDDgqH/4K/wvMOprEYNZluc/FCF3DQL3XZq1x0PY9z9JzQRfx6MNpvv12qIiwGokj9W
xd7LytTeUdwc/TZM6Jj3aBstMzF+OIxZX+Yhvkzo74yssJc7wy6Yo+MuZqZ/aWM5cwDishjXvVvl
GmrMAST3sQoNO9fdZ3bWXO/qAB78J5QxnOnX3Axuv69GH2h12HdpM4To7lVu1Aala+2qoZ8q+Gbu
ankFDB/EcPdWnXXiUazxLNEfkK1y32blQloDnps/Z0WbpaHXVMUvNODGJIf73vbtPvN61KBXR/Lb
urGUyEh2c+MaD02spcPdahcuuyi7ttIFxzbu/dBDP9K/11ezNu6DvKw/B4C7xvvUWLoqzII1vS+b
WddOgl11jnIeGjecBGb2eWUZ37rAzofdzKgmmtF2OmT7lWkO7rucR1d7yhJOxBw2OrzPd77dOuZ9
0/RjElWe8L1fIo/F+sQY7bHjxWrMtjvNYvElousjwe6H2A3i9j2cK/NjUOcUj6rV7v/xR9v4N0aW
mXHUvEzxjiFO02OXDOU3Yoj0WY6DXYatpAd30jLd/QatcPzaVNU876jSr/YjU4s8557u4ZiF2TyP
/4lmdf7E00xIaIuhyU8VU9txSzLtdAoEgYN40FPu2fPytTVGWEqA6xL/6Jdrwi2y0tX12CY3Hj4W
zmJlD35vZIwgb3iPS6bhyNl9B+JwzH8XqBLYFpKxVlt+NeBPlID528WrGddXueYYcuPWMpKAO8uP
qZ76fZj38WpHAzpy5vrcqH/5WtQiR4FFK6Q9pJxbgvVjULXDuNMRz/k/zs5rR3Yc6dZPJEDe3CpN
pbJqe9tzI7SVN5Snnv583P/NTmWihDoDzKAHDRSTFBkMrlhrxd+1Gzs0xJug0Yd5nw/aO01Yw0ej
B6W/al4mEpUOOUWYi8QcySzqWj9a6+j8pS1DhqlVnuXO3zYtA4sDbVzS9rMWO20ZOi58yXdjnGa9
eXRoKPOfMefGV86TFn+vp67KTtIws/y/ggfYcqihe7+13komGFANV4RAoGykoLeZIBmEzoUo64vJ
rXhsHc09UEmCNFda7nEn7eRP3WJEt0NtcmjDygwJAFhfKhbv3ZKW9f90f95D/u+fyLzAMWaG+scb
Dpz0dkJ03c3bRU7VJUNsE1XOSEHEWJ3P0q/F98wd9GO+FPant06N2qsS7PPIUmKozfunHfVu8vK6
vnTGkqfH3hxjlfLpe1q1e6gBoxZqrgpPhAS7hRrElOlm1djpZans8n9TmXQ9btCLrx/lqmv/H09h
BLUYXOOHB0Vv871MZNfWKuP04mNDonGsrORrQ04tDy30qz329d3UFC0VurILTINjwJY5Wq8taa/R
NpfFIxQmml/+xam0sMms1i+vf627xyO7A+wOXSG+KoodfbtFihbLaXCn4TLG3JK2pheHLJi/Y9GP
VbD1Zo0GvoVohJHSuuAndMrdoFBum3XLHJgMR/f1Q7qsvbJUwX7egQ/7+szuFhHogm0BvAZWiH/k
5l2nyz6nm4IDxaCQ3onXifs1mMvs2shy+PfNQ5EewtKzgO1xNd1s+QDFkTeuDDUE7Ihi9LNwLIvs
qcnbPdvqB7NSmCEUcxxqKMtvZqUtzTSmYjAuhh3TH8HgOs+U6Glysj2bLH8boyyqC/TNgZqkHD+3
6mfDWLykpiBwGaVtdBE8YvPPWu+9NjSTJP9upWb8KU2Y6Klcm6w6vb6md+9/NTpFAjgB0FEwdrjd
mJWRDJmVMnrC6/fME9zjSnL3aGePRoGuDGTJGPTQUWvwW6mPN0jr8GQ0L3pJMQDDzvGo4wqyExK3
hww8FKQEH25Yo+AlWxIxIbFVGlf/MtWGHzWWWKPSHv8dkeWf7bHeW7rtHkGUososbEYGw75tM6kB
BzVvqav4Ag2mOTerL4+61XVPaZDuucRt14+hoKj+Ki1boKFbh/FsGeELSaBXcgPnUMJIjcauS3fg
zvv1UxYGhHnlGEwWpSb821cKMEEOtMX1L0vq/jGkxktfuU3I0/HT7K7JzmB3U6L9uYq8BCqiIv/n
drCsxm85NlfrArOgnY+D7MhBm6zM/3x9g999JZuyL6JZlo9H/V22kTKXIHaNPOpkh0lhnjfVQXEe
vqZT6uxE+fuxgCKJTRwpaH4Qh27n5Phj5VatXUaI8K1rz8X1HvMK7XmGOL2zfOpc/p7ZABUrKjDx
FqwFMHIDTRemnIs60MpI0MbOOE1FZrp/ZSIG0VjN2PvYtcgCPphTXOQvU9qUn/WhnabLW9eWIgdk
NlRFCM7gq9zOd1X8ssTAo8Pq2xQn+3T8bgywY8LcSfeajdzvF9pu4fvEx6S2yEv7diyeaBDN06SO
2pWepUvvOkdvydzz6zO6c/VhXUng4ADTGEKRzDbDxPwE16zMKmpmHqp0VCYyH2WlT/kBoMX/OgS0
x4qALOjY1szdIl98tK7rh7iUuQ3ykKz6ZZW++82Y0wGHh4J2HccBcVd2jM04pzF61/vie6zls44U
KymC4hikHi1sa6/1xMkRi2wu7aIPC+5Io5i/4tfoTC/BSl+kk901e/0m1IRuNhLuDxAIyEzVtoUb
e7uuPSxLSOVjeXWaVr/meCo/tWU/RMm8CppdoD6PyyHgZee/sUzAMYEYhskyGwd3O1NFo9+iDQ+Z
Ptb9qryauTbS4yCdw7aUe8aNd0dSjcIWtWDm8IrYun54k6MtooZNLuXs/oONRHWgIYT4GfvjsEel
erSSSvqGooDTv41o+kjC7pgMFQd0XFpp1nb0/eKf1zfoXYxmPvx9JMVcct6dlZafrnnX+Sufqyj9
jwoMXo8Q5BaQlwIzxdZvnD3O/N3JY0hsyKnSUovgXthEtb433F7OZXmtlrX6Yx7L9dnL5713xqOJ
0SpYWcDw4IBpcrsd0jYzRFNn5bWddO8MZlsfAin5n14PAGkL/fjmhWRPGFBYla0i+/92PIm3uU8D
0IquqtA91rX8jlitDYdiigIj/+/1wR4cMiIlxFS+m1ICbC47Z3THQQ8kW8M/Vt7SPDV2+cVMkyqk
F1p8mnycjwJT7KTmDz4cfjfkQio5Qe6wye1kkAw1DtzltaDP5M92iuWFXYkzwOuTe3DE0KTArYf0
prydNsMIurMXmU7je6tw9GgShXdOa6t47r39/nTqRtlEKzhVkBOgr5KkbMPzusZpo8u4vYoJW4Ww
4nYfQt3hfR2ivgDOnWn38xUBdP+xQc7x5yzaaYn0OAHaSuIOzQzpqfxSFzGFgWxOAusix8Aqn7ui
Jz31nVUDhOfJox1B6qrx5GVDMR/ptCdwXRNpq15THDE6AfhovkKdhHN96mdLcZ6ncRj+Sv1gyLmV
+SCHInMzeUJ4WJphYYkmuTb1kHgHswoquByZkcpTbFvgusqcugnFiPvMRcMs0zg4Wd/5ZzdZy+Vg
BKJrnmFMNW+0YyUG09EAUxNOnZIHb2Jw7Pc2eySvaWFsFD+dxF8+gevv0bp+YQSbrwZHh4RF0WeR
cm0uVdwTpV+OGCfCLrXaZ21CuPsDXNcH+Fpb7CJ0c+xz0LeynQ5DKubhxcyspDoahpAZAPNk/at3
NIx88uOuFSH+EQseEElb/aU1XuxEIo/94Y9h0tPhMPq0nI/evMWVJS5EMW4R2Gmb81tN6Et9x66v
mlZoP0v24HRwZ904SWyil9PbB4MjBiuA/0Ij2dzIVP1cadRZc4WpMl6GJU9OmWe1Z6zTtJ153UcI
whFJFexfzC1J4W6DoNdnQWlNXkWEWF3rRLIzWuGKF3B6fn1O99EdLjOKQAYDmrjzw/DyIDf8jFC0
jt00HNqyBD/KLCssYmpaYevvdh64j0qEd7r/kNj8uio3uWlTDqIraH1ybThnBy3JG44dEmd41Xvt
Ou6jO+AR21spCPFG3K6iOfsVjaNldTVE1R1N+a5u6wNVCSoMqj4EZ6sKJfjcTtx9tKZYcGCL4LE3
IXTcfrwSWBszJ7e6JlmRh+nkHzMMTg6GsH9MxPmd+/LBViFWKHEp9qQ8tDej1Xri5nXmV1dShfRY
9Vb6bKd0Cn99nzz4aqjy1BC4NmP1sDloazflxgiec636nEKdSZPdfPL0MOBz7gz1YELqPQGJTznr
4YJ0u3zjlDQlBfb2OlXL8pHiXXKJC7Do1yf04CPBCuevw7uBDOyrX/FbluvzPtLsrGqvfXsejIlF
q/M5tJdMO1razoZ4MCNueQAW5eBMtNqkUEtKqtZMU3tNzLk+C0R151SW8svrM1J/5TaYw6VWEmCW
jQRqS+SYLe7VOHdZN4kultS+sMLKKPvT6DSUhGEV0OiDws66s5IPtgZ8Vu5BulyBG2z5pb0nRpSU
Rnvtyk4/L7SNCJ1KC46gL3uQ3IOFJBzCHCShQd+2BcUQTCWj38fNNc3nlQqFGI4UB/ea7T6YEOeW
hBdhKIyYrXvPmoL7rZ3ZXldlD1RBt/xSmWvwZI35nv7wwVBQ2KhaQnf2QTfUv/9tF06YzgLStuKq
OXwoMprgUIncPkj6G55e3x4P1g44ABQE53+guC2cqYhnY077iKul1YZ9rtxAC07SEuOeWf6jgbgc
KSBhYqZgkNs5LUs25ZYxiytUmfzgabN50jRtj87/aJQAMxjuLQogKC9uRylLaU/BELTXLJ/0D6m2
mn6oySnYAxPv4wRKd6AjuhiomLQtEDR95YsR57xrEOeJd7EWabjnTB+S+YQXjVM/ZXiA7aU195Mj
6eMGUT2ZlORoEwLhOfW0cmnGa48x63UiV/AjsMys2Ekz7reforBR+eAFTrVge3Q7H9CjWvTx6gST
OIMKjiHeWT3KlbZ4cwxkKAqLdKcj/wbCuf1evemOcw059Oo6aX6eLHM5N572Vm9UzEboS6PueyQ4
XFSbhbOL2BvWNpmupTFX7zRvJQb2s2MB2WgoF14/UfcBV5lIqBoVMJuOCuN2SpPl5H03GfN1cvu6
OGLBEHhnq9d4PDheOWbXxCjM4EmWVfLx7SPzMsDhGvcPLkm1aX8LG6vtgteLVbsUwqrdQ11kaf1k
N4EtD1LSIfelGyiYH013merz60Pf51QKRmHDKaE6z3S1dX8b2rCHFJPRoovwmOpCr7bWb0bqWCdj
1ZPLKib3Y+da3cHp/L3W0feHgpsTd3kOBpUEFHG3I3eW6MVSFX00asJ+ytuem83M9nji9+ddleYU
IkAHXL7vJq4si9EO2jr2EdTqLxh1QvCr2p9o4v516d54eX0x788f7G3E2kp7rswPNoMZmQ0jXXen
KO+y6pitiTwXvCvCWjOWHXGEcf/h1FiUAg3wRADUzZ5JMhR7Ni1rI1skvXcUqVOvR+Fro35c2swu
rl4jrfhI82h/PcJY0V/mgGLbF0WUgCfllpMxhHa6WDEko2UYwmR2ZHnOcMRG5ZFYimQ0C5wxl9xL
/nx9nX4FvNvcxgMlRNTB9YUmcsvxnRMzn1HotxFGXGt6sO2usj7a1lS3p7Ks/RbzxLimp9a80Nbh
GrsF2iGUUVOP9dlStAcvn0i811b20xnCbpKcigHUpAyXpDL8ZzxlLbv9VC25Zf6w0340n5Az5ugW
wU/CIiV6AgnzAkd7Dos5XPM8d94jJYfvMrd5VX4yRV9Ox2ReugQGz6rn2WFKyvbn6+vwaL+Q5OMA
wtsCKZt1ewT6qdaF3dlFhJebedJl+YNswQm9tn17DqQaTVPRVRQDQKrNJZ6PbWbN61hGkwJvhtme
nmBiYpQzJXsO2vfnmgLCL4IG97kqV99OSvRBwN0W11HDRfwO8Wl1LE2v3AnWD0bBuobcGD0j7yV7
Ez14rPSt50NQHRe9PA6zGV/MtjKe3vyB6H1BMRz4kufL1hK50qppcNJRRMJJy5+dYa75kVoMbgJm
gxXj64M9mBKVVeqcKNdUfXCzG6bVqC0kXSJahf9ziS03gti1x6G5j4cI+NUdw5MC15ktTj9OZuMg
Ouoi6k3zZfWydQ2bqR+ySKeF/T+xq41ix/vnfpdTbOdyISsmM4ZJc7sh2iTGcqrliknLPP26dPbs
hxb9I2A8k1nOO5/swQTVrQJ7DVULL8LNTrdmIcgdzT7S0nWewsJxRfclSNy1OUP1T/FKzmU77ezG
R1NEcaioOyRFzlaGb2oyEENfDlFbt+1Hv9Snz2Xji5dcNutOrnC/S3xgCMi/cKBJJn8Z4v52YdM0
njZB6TpENoxiI+ywnpbR3HWyOL91O0I3MfDN/qX/QF9y+9k0g2p4BcktWozBCBeLvoPwFPecOu4/
F6MgH4PHrgRAzibD86sEgNmxh6hO6z8TR2C2tryf2yE4cpO9HahXeTFJOIgHqes2aAh4hbqTakM0
WEP5Ew3XcBqcZP7y+sLdbwZGwfIPZR8m6vgN3i4crhoWZC4xRnO91M80ufNCP3GRdo/t3lv9fjOA
AkHJJDdmw99VqTw9nVpwgjma20I79KUHGxpT0jcHJurf3NLEQSKtsxWQL1pN7cMG3zfLoT01kKo+
aMa67iRPd3NR5TwVnDBsV59os2z5mtcebQ7nqMmM+v2gK9I/HoM7wehuvymhLskHuxomDgno7cex
kfRl5jjPUWF54CejoZ/qkXaKhVZmGGomey0OH47H8vGkoAKG+v52PF2nl6EFxzuKlyT4DMI+nxpk
Jv9MZlrQSi9O9rzo7/JCJohyXElZVYK4DUWdhtc9Mn36+Appn7IEQuGa/Vxm44kn6AcjNl/WCrHJ
61v+8aCcLJOtqAa/nWVdWyhuVpdvp+s/A289UGDswr4N0M6kCD68of8wV3uaqjutExkNDrxIB8mD
4UxuN6aw8rxXMoioS/SzPxn6cZ1wp+krs3imu5qGhVw7fUUHlSWQ0Dv7syts+58ldr69Pv27lyO/
g1fj/yH8wGYqIvwek3OMFJvAXaKktt2jB52g+qRRXk4OQ0wT9xBbE+1TmkpeH68P/Gh3IY+GFUsQ
5SWwOTPGMgIPmcESjeMkD1Pm/iXg6XXQcOgSkexYptzFNWapPAPAnIifPNxuZwnm7s5jlskoBYb/
MM5JfIlTzf1J4/t/Xp/Wg5F4i1rkKY6KO1s3tzkeIIeso4yW2qWY1XTLk0HnlWiZTPf0+lD3UYeR
8G7m7lFNWLZtstd8lGVLp7MosBfnh4es5c+iE3v66AcTUnp9pvOLu7ndIKlh5kLWuR7BK8s/1m3p
PVeVFn+EzF/t5Af3Q5m8PKGxoQxVhgubLJKHZ2nVvb5Efu7NpzymG+hiFn2YZs305rVjKBgYRG11
gW9fccDThreYzhI1k5i+eGU8/SDVy3YSuvvDxWXKNwKbwWEBwP1227VoiDJRJChLViEPpvDzb0lm
LeE0WdrZGDP30jpTsnMZPVpFWIcEUgwMFU3tdlBXFz4Kl0pGWTIYuDK2yfeJVQ+1JtlrxXW/A5V1
oXJmRKyp3ma3QyWF7HoDtUSUUQK/lEODMsAe3mr8ylZQOB1dVSmRYP66WUVjxI+dvFVGduF/lTJJ
TyJAYaPhA3J864lSjX9UlKAAiXuDWtrfgmFmlp6XSktGxYK2KAmCOLSG+c1FOe5SHec1aGTk+HeO
AytUu8WlWVpEyftLM7TRQOUzrKX4r9XMPWbOfZhlMI6u8vpjWlsCe1cajR/Lfo2C0Zd0x6bT6Vc7
Bi75qCW2fw1I9va6MD8c8v+owjxz+W63q1g1bu/W07xGi+/RrqN1se4UuH5EIjB7qFz1W9uh8HAx
KGZhc8BHY7zNgDH6Jilhe0R+XHeRUaz2GeOZIEy6QO4QuO4PF0PBEYNYZVLj2l4kc1+l9NOQDhIO
Sz7xcvnP7azlRIR6qzP2r0lhMo+3KrwCihi3q9g3Mo59YTmR6WnZOatHOxrQDu1kPw/mo+gDCifg
FnatzQnOZD0Zo934PHBN7TRVnfanXcEitDAJ+vH64brfFiwarz/4RjQb4sK6nVBRjj1dRFY/QiIL
F22srCIsLSs5GXFqfsqbQPv2+oD30QlDIqIuuwI3UVr93g7YWRhE4AvnRquWe++SFQ7DsNrzDpr5
aBTUKKoijcMA3+t2FKfT3KFoRi+y6HBElMXh/n96gYXUmycDWKo2nVo76qq3w2SdX5CN2n4kS7S6
2ljCDKUWvZOUPZiMCrTkZR6IEeyI21HyOhjcNS3iyMhg+ReVCE4jKdzOpns0CikkpT8AdMbZfJim
NtICVM/n6SfTf5xq9T+gsyt2jurjUdjcuJL4XBubAyTytDMGh06FTSqHd17ZBJghm28mjxJVSSHg
jyiiP9/mdsWSJR88RJx+pDdANoYu6HmZlVaItdxeR7V74jEm4eoaBHbAs8YKNlvNrfNWS/DljxCx
r0n/kso0HIQHhUQW4ejjbOT9HZtVqNdo0vPmyLocJhvPd+SXSM6/pB4+mPK79L8iyUE5jJ5WUH2t
vqbaj1jkFw/t/FFYy/867Z/Xd+/92YfYoIImCALP1+0tNHp475WCfdWkMClxMMyuc0sjMKu1jUMe
T29WDihXNfbWLzSN479ZKZ6p2iTznPEsf4nauW6OVKb2SD1qn96UAhhFAYPgCsqza/telcIftL5e
42js2ykiI6PikC2VF4rVCj7CPSuu1tCJFzcO6h+8suYdk90Hq8rIHFagV2Xuttnh0F4b1xyq5Ep1
IY1kMqUXM6DQQL6WcSXlXfT6V7yzaCbO8R8PvRikM8CUzWbX+8z0Yq1P6G6cyuU/w5ex+5LUsGIP
ziL88alQjIXLyk2jHWW5lP84TqWILald7rUSeTB5aOEKB+b1yN2/mXw25pqBFUN61atWP072bF4N
un6Gcx+vX2O51xNA7ZjNtyYkUmmk/k7heUsl6Dy0v/mUdlFPAD4NBq5lyzKbz4HIxQViaH7x3XX+
/vqC389RqV9xXCEtxYxnKxYxJfrpwQ2GqKuqjmOfaU0aklVlXmR3UlbHoln7vcI1kfhurrzBlAk4
extJoq4gk9/S4DhFD2lRRY2SfvS1QzYMeHh0XT/3J4j0uvVCJ9P1GxIh4R2qGXPPn2swjO7J9crk
wzCBW4f+qOvFsU4DQy+IR2lcVEQgaC6AV5i4Q3sd5/RgOG3lfMOgKW7CMSHheW+Yk9WF7ohoOxL9
aBefOlk22s9ao3RBLXtxxo/BgsThOFZ13h1nJxubv8tlTDyKAWmf8KJrx6o5pnFVdF+kqTnpCZNS
8FivRCp/0mc/HU+B8Ov+7Kx6/U2bB7/76WRpgXrOSzBocMWo+0/u4gcpav0cSw0EwdlZJPgZPRe0
cc35mZ5N89kp8IZQ4jHxM4Fn8gOnqniBMryMn7NiHke8KVSPOm3KS6M4wO9ZmyczG3T9D802Zu1i
tOvah2urtdN30+alWIRxUgb6iX7shfEjnwN/eZ8K3hH/NIrLnFD5k0vx32zFXfpi9sjxn5N1nPOw
NLB5OZiZ2/9YMwS43/MiT42nolqrFN28gJ4EkuMW+nOqNz4VU/T3+cLYReFhO7LgzW2dvcLz2mic
vCX9gt1LgqNLQNrh0kDX67twFSRPIdw7Y/4QBKXJUQiWQhyWKUuwDATNNZ+CvPW8C9NGqGUNetZ+
jNehML9CQ6z7H7Td1mj+hMC9vZT5HP8rtGGtftQg6f+6RbmiD6JtcfKubQ0/bg9WHS8l57ks9EM5
Nk556AGq8rAZm16EU0ZD4hMOL1N1nOn+aR+1ptf1bz1J7vAVOklifJFgy9ln2MLDFFmO7BH8z0kZ
H9gzwgrTHN+YUwY3VHycymL632rFaf2OO2wKMHrsk+SY00gPF5B4zusTyvC4O2LzAdm2p8FK9kRf
h3F5llVD4ROkWbZnPjV7zDKJfRdrbTr6iheLm14LLy/ms87ae2Gm41fzP0rZQfKvWIwxPxqzEwjk
LWVXHIpar5oPos/S5rj6s6guovX64kVPdfOPLMVTiCbhVppEzbAI1CN96vGjUrTF70UqsGtO6eg1
HJpYMz5PNuYsL1lectuXszk5700+O2XAoQmaF8/M3XeumyBFF1lS9C8JtU/jvAbu5H2WtmjTb1mD
/8WHLIDkcoQbJIafIpHV+4wy2PC1YqGGp8bDp+eaTrndYdhRusb32u/8/xWT0RtHF3OC5r2mQ5M4
pxRG5BP9leVE9yI/NvUQo+lqPlk2t6cRjdU4Wd+6sUuzr7OjSeODE7d0ly4wPKjHQ4tQP9NCL7ak
eeKWXbozlqmUxIGlRHxdvA4S/JrlbfGu0WbxIwOjiq0wtqr8XVsY/csyN1N9KKulMp+8brAcLfQX
Y/5JKT9eGjQkZYC5jj2shLzj6LVp8pkHWJJh/pEVbXDEaMvrz70z1H0TJs6kMWstKeKzBctMfy9L
ojPdhKoxjiTY+A/Y8n72lJeB851EezIV4XG2QrrUme4hazTaC7ExfXoTgleK46KZYM8acV5yHAvs
dEsvaGjC5Ul7CQ2/hwJNd+c6Ow5i9iI/6PLgedbp6WelbPPnInXr5k8Bf9+PNMuvoOrLIv/HTO0s
/4nuJ+6ee2OZ/hZV41shnVOmIJxpI+ofND+Z7OPqJBKHGi597Zot+dq/17GIsqJU8G0/OxOOME9a
rowsaiMR6Y9kcUDm6nXplmNXrYMIcfYZ7AjNbmxBtfPq6p3OhSlD6c4OFhvWkGFWkjbDfJjbpF2P
3rj49oeUzpR/w6Gcfkzz0Ovvp8ov/BPUIW8K6wx/jv9ev1If5DD4SihomU0LaWhLPhQ52xz7YCsK
0lw/ocdajtpq1+/QT6aIFBf7KfGp7+rJ1L2bbDE+wQPZq0/+YkLfZhPIKZRTOMEFLGibycOi60ST
2laEf0rlHpY1KaoT+QzaqXlCji/5nO6zGHvkP3PFC+qrZQiv/W5UmvxIMKrFsc7W0cPUZ+1mh24o
RmFg82x6dZ6eLH8oLY8OGlo9Xn2/xy/nABOm/8csOKvzUvvjOe77STvBpFmCUCDess/sgOC7FFbH
pe7lkLnCZeyH5tCOQiZYPhWaWYeJQR2tC83FxlErdJPJ+7uajXj9YFOa32uOdJf+0MEGtIXwAkCL
tekmxdPoS0pjrjq71o1eWAeN678LOb8pvUmGFiee0V1KfSfJvXs2MqgS6EHJ5iFMeeY2+Umg162S
RtzXPjGmE9Zy8tTg8vP0+jZ8OAqsOTR6NDUHJb4dRbSyXlfPyq5emc4vPiYPx8LpnZ253CWtsDF4
LaraAFQrngq3o8xYQ4FCNjaJnOmQAaCBOWgYCbw4udZfSVqDiL2e7Yx6Pzc1qiIEoqWm6Lp5JUwB
uESw9HYkFjNtQngogBUILfYckx/NDoUjMDclSiog6t//lqYWFpBRrM1OBBFknE7cp2P2eZqNxjqY
bSPh11jlMD1PwtL2jIXvdyYtaqgXUrmjeg1l9XZoR1Se2o1ulKzZ32M1v3Td9FdQeP+labznnvF4
LAXLoPBy70rYopZOO1J8jjp0a02YxnH/lK16EOatJU8WSPXPt+5NJodnsdJWUPrdEq4CQ5OOicg/
mquhPQSCeIT1tTjvjPJgmyhNBUptYqESmN2u4dxlnvIwDaLGRdl7QvBlm2FtQiw7YH+mtwfZJ273
7OjxWh7x1Fq500t64qAhp9mwyDIzvfSZk9jHtEydDPlcYGmoo1exTMfY62r5bLsii0PQv8mPHLCf
0T3QGXRNI63s/ez7wNF0sc2kqDrJeUb2qyf9eiBbsfpvRp5pw7cgU11fWmXKGMX5lGBz1hTZcKAR
u1ccK7ilZMw8/LL3chpEHepd4ut0PE4rHJ2CUpNXbH4Q3ZaL0NqLE2f5etLbMv7Rulo5YTZJL7G3
YnjwvRRRBLIABBiYS7frmqepnaelHkRT6cf0r0pzgFZPOMYOHeH++zEO2IOCCyGnbtk8yWKYo8DP
MzLcPo+CwSmfS1tr9rYJv/bmplSzgQwA7EkehFvN7WwsngAIEIIg6qtuuZSpnx1sa9w7z+omuRuF
rk8KxwVg2754BUYZvPnZizCS6h8irZyTncXDp8YK0jdHR5V3KG0qaK4ikt5OCGM1c+hi/NZaqy6/
mXiILmcvS4fx9Pr5Up/5dkpIUDHNoGQGq4GDdjuOtOfRpMFvfl1RLZQH0neNrvRBh4y47+xVhh1a
NxwZPW3E9Keohh3d6H3Y+iXZVwRENgdlwtvxLacp3boD8gvgEh1mbaiPaEwuvjV+88tp7z69/4BY
2YOQ6GRVICVbeBxRaF+PdRdHsRB/Gno5n2tUQuFKS5Kn19f1ftuTCVqkJJTdIQRuQT/6x2DEJnyy
/DIDaquqf516fjNtib+M4hawn/oERLbN/eK5TWZ2maYB6uG9uE4LCbSY3ixvY5RfaDK2vi5A2iZS
jLnnC6+UyTWpl/Iv6ATNdXHKN7tyMApsF1ICF7ICp/h2I+TwLHiwe8lVL0pw6rqJgyjtXbFTh3mw
A1gvnlJAolBrtsMkshv7QlbpVatT+5OzWlZEg6nl6k+ZeXx9CzwaCr9vkFfQQEWM2MxoKMe17v30
Wo76fNApsZ97FN3vfT9od3bbr417e4x9pZy31UFGGPWLR/RbktNZfUYDd1Sxc97Y03EM7HYKu7ol
5OLUBbgNXbkr/6R9SW64oWHkBSlyOSAcdFLZej9Xx0/LFwyclvKZLjCZcXbXGq15remNGWG/OaU7
qPSDA8LP5TRarkeY275tIBo3w9Aa+XW0wRAvBri0dRnXjmfn65/hfiCVpUBwwH6L3OCXzOC3pXFp
l9h1RVJeO79veCNUxUcnyN7aXMFXzaN5WUNUUqbe2/dAUdhBTgpdXsdST943i2Zh4thP+lEzUNaG
sovFTuR+NC94KVhpwJOlWLI5/HbtN3nqYTuRjKtWHcZkyk5ZnNtvDzIB3EvFM2YTw3bfHMwuz8wB
R1qU/eDzV9C/CFmB2LkG7s8KdRHkKyqlNPHr39zfXSA8o7HH5oq5d78cOn/J+7AYzfGTDn+221k6
dfJuT4tyVSHGkLp6lLfM25NZeKscswFtsN9I+32LGmEFKR+1CrcQ1YvAgE1d/pXiJrvA7sOQkSds
jLfBmzemenDhDoQRkaI03f4Kjy5tvBkA7L3eTUJnLbWX2be0r28ehZsIdgB8KZVFq5X/bfsvTSaq
2HXiSCSF8Q7RyRBaMq52vp/Kwn9fUVVrxJIG4ToXEuXtzYrGfqtX8YyCHGOLUTwF6KrkJcHsqAj9
rF/nS+p7dRs2Ds1Wdj6mWqbN0GrnANTwOkDKsNk6upt4hZF6SGxxkc0PoHVg7oY5D8nB9PA8Tbms
jHDORp0km3rrzvDbY8jMHcTYUI+AAhDwbd4niz9Psqqq5jpUjXYYzHk5mLpMdqrUD9aXCIZ74K8m
ErC7b78ij2P8nfq1uZbSaP9YrbKmG9rQT6fF4Rkjy844YFTv/vH63rlfWljPijtIbkao2ZpVLFLD
SNCouytS83/zTrafjapaTrqqAsc0/HuCHDQfht71v7w+8P2i4kiKeRZbCo8Palu306WVblLintFd
MyuQ0Yhw8L2g3cTOpt3mnmpaFOkcrk5gCN7Mt6O02rJ6td32V92vhyjFQvr7OBjzOTfL+SBtK396
66xoWcBNhwRTdRHbIhF0CY9rmOH1tdeB151hgjEPHLszq/uPhgAXLZRKP5nZlpxBHy/fT3VfXJOe
NtKh6QDiHoTrLs3RK/Hg1i/ZKrsu6ka9+/P1Cf665W7PotKfUwzkSQl1amuq07ZOPmIA0l1pbmAm
L/zTXx69qc72MI/JEX83GxOwXihwt6vNPnSLQLaXfEgW95qv7VAceBgbZggVY6Z7hGfxAMoDBH4n
TforbfBcOZbvVoVC0wcQ8DU9VyMuN++NrJX/rYO0/yb7nxoAfD+fwiSJF+z6rNLxDrqjAeRmwun6
U9dYBe78lpHFT/EiRvvFSQb92wBGDrjeVngrwdUclrBecpooa7ofJ+FSx5N3mOPKcp9lTAuud+s8
uPWZiCrxy3VmWYYEqby/jPngYJEOjcQ81ei+u69Ln3nB+yD2UEr8P87OazdupGvXV0SAOZySHSRK
li1n+4Tw2DPMsVhMV/8/1AY23OyGCH2YwXiOXF1ksWrVu96QSp3OXt+l/xnG5CT/1sbSL18NxUyy
O3hjTUuzzmoMHNOS4VNDgnIVTsos7EMZN575MNYTDsdGG0/RvWoOBRlgAlbbI60I48sUERno1yUI
xQHrBYNOBrk+7UlpbOs7TNdKhJOohu+mMJo/equm1qHLuqoMcqIG5oekcOFyZxbX3LCCSqffvb4+
bixN0mkoT4mXh+K1PYvsWnixFrWgzYU3h3meFoEteu1Lu/Tq/TJE9Ye2g0LhA3lHp9eHXo+5y5VJ
mWSvY64fBpzey289d2q2bzl3OL8Xmcsz6+ZfemM3LUeDNw/LnhDnem+hUsIkDuSWxjx14eV4vUtn
145agcN5jbd7gzt992gspY1db9van5Iql/0OYerGHDEWwB11NR5cyfKXY8ZwpcxJLojjNY6iBBK7
rxjc1nJjeavHGpAXs1uzodnSEAJtDl09qmcOdMTxhcX5sPbD2rsWK6VvdeMRTCK83Zy9Gw+UACeS
nFZX55U5fzm5Na1zWcDaw0SFiAhTFMldgKd5ZRyj2BQeR2+NifmbV82LUw3PE3McBGmXg840UvVE
OEOYuYrp+ammRke177FQyhHZ7dyIrmdovxxGLBc4YvBwLwcjXczlGjeNIXVv8cw1uApSlA9ntHDj
B5lne5XLjfFWryaEnyYYLjSOy/EiElKWSNeXcDD1NvbT0tIUX6po1v0lKQkLINAp2uOrXq9R8r/W
xF5oMuQzbk92uohrPM+ghqNl10/FVBXnyo6TXx279JtfHvcWKnyAET4I7BUu56cLvTdnogzCqmzS
n7UiptLvaeCHnVXJnYLlelpksQPXAWPRLbzya01abZBgNEa4GKO8p6zRHpLBNo+jg9XY62vy+rVR
rlD8APhQHeH4cjkts51xGEkTG1uUIuLaIOdHEmTyjwtZv0ds7Po3jweTlJ1sNTBYPRs398x6TlI8
PxQ7HGM385UEo40y10+NTgxDNImdPezF2/Jyo15rB+5EgHSriG1zk5DWmGgKFJUwG/DeC/AVGIqg
iJpC+RgNRUSsURoJFbw6BxiftDiZHibTrOOzotqT/JoQFjSdwH6df15/7Otj3fwuHWcd5AuA1bSr
NpsrEFyuyQrXAUIRhoeyq82TrjjxDlpOu+Z6HGB5mmLgkyiRtgaPOCwIzqo+YdUmsJvq1Yzwzs7N
zvgk20zQ2ux60ph+Vf3i9uc5gnR1EEjtZrocdtv8Gh2jWI5505Bkh3mCoT73vZuYGCm64+d6KVz9
CyE8hXFgbbW1z5Vjsk6jXbi0eelQKAH9I7t5aGQVIWmY0qr92Y9Cbd4VRhLFJ/aovD7Eeu9+SOMl
845ROpntF5tO9CNdYfYOnWRl9SE342J+pL9SmwcVg77xIffMtnigQKnDGioX/WQKfyXwptr9Ujrj
9A+XM7g0c0M7/5DrhCv4NEVTO4CbERu+I/U5PneTYf0RRdRiLZ2DTAdatYw1iZYd8tPOLZTlkBiK
UvwpzEox/+TxsMj7ITHy6EBj3DDDMoIMeFpkwh6uyqxc/q2btLXfo2CEWpxg11ieDLgU7T+iIEzr
LNWy5JyJ2JzDKo2WMugB5MkwMhHnDPcFWu94ganSZGPsY0hW9Hdc6s3mkGml+d6pM9m/H1PP/mYQ
ojOfZtWgkZ9jSqCcrMnDeCWBy+FiVdBE9CBtJ4oOnVEmz+VYV94D7B1lObWdTo6YMOKJ+9fifAWB
KpqgoNQRRy6fTnnvRLkwfaUd6/YYyVFTH/tCjawj+maoZwkOFCg7nLZ0ESoKw8Ersk366FR5qnjK
rR77QahrinYaUGv9xuNUGYOWilZ9pONuxUhHvd7wKzErhNq6yrIclYQ+2cGN++Qfa2y19qzqRft1
9urZC0twyO84l5std/9MT85G6RXa0S6ivPuyEDc57Xw0L1eazbcJfX9FWRFdIFBft8y/MI5Ym2pd
W7jyZKmBo0ypp/WvVIuEd29lXf1ncptWOcaRPvzWk2x4MFJeb0sYi32YY7o9gUGorHsapOp9NHMj
JsW3oSwOzMLUvjpSAY5uIvxQ7t1q5GPBqqaPzp7Q5rdaPoABwSWgZMQVDcBtCyI6c7/EllXXoZGW
JWSlqntv29mwc0G8scPQTLVWmQCYBVzxy6elrdEzdhc3YW/CAraXLiHUq+3ORrUrK7o1FBNaL/Er
NrK9YRelkyDVnZvQmsfq2V6c6cOSa9ofT7HdHYTkxv7svPhdUSCu0N5mf26zjnrD9tqw80bzHZ4k
2kmM9VtjL6mWCNAFSOMsoHgxNqcT+9jQVX3RhqYTVY+TW5fnlFr1zZXLOgqvh3p3xdTWx/rXei4V
0xKzkbVhM6Xz+zjuFGiVBRxCvGIPbz3W6C2CLK0YFvuSsXlsZdwrlp4kXdhIrTy6pS0OlIR7pdj1
y2EUrnzEAcPs5w54OSHCGaEuaVMbLlPtcGrTaxki862pA+vL4XJAJWboLLetxkYBgDQ7kYIa0bh8
xLF4Ps8awsm5I/I1AdPdqYxuzYrvFMyfrgJ/bp5dZMGqgELXhZldGX5REyzZqEO3UxHdHAWjYpJP
VhHqdmH3c1FJWAPrG0qzYytLWJ6Ns8cBuv5SiRimE4PanBgF+DiXb4ijBOp6mXWczdI+qI707ipP
GwK51HtZuNcoAEOBmLItAJ6yB10OZfTEzNjpyGuCr0UwVUKGV3ZeRs3w1UWdKEkqI8hq7ePrK/3W
DLFgBJ9aJfx4yF0OS6hvXkW23oGLZQSnDa7qq4WSBpS1ewvx1lA0triuMtwq7L0cSpHLIIZOb0OL
lEW/wMSZ9tDBKafx8Pqcru8CkKfYV9cbFSp4a7NR2F6imNNYdkRimu8cvKwg46USE82yZMeI9q7D
V23G9Qtj16M4XQU6OPFdTqwkjzcVKuONMWkQWtoX72PXkXeKpyonc668QyEpMxVuzd9GaPlPY1LX
AYaX2fco7suThNcQxAYCOK/NpW9FsbIDMenrVnJZC9CuwpxyrdNhDG3JbJOY9ELJhAijsq+Xk2fl
1KRernppwDWxgqyudll0slrY7L7bdoly6DrL+5KIcf7lLrk9+onidJafjWY9HoG/7cl3Yo+NMdUt
zLIqJmL7QiM/1Z+QxPe+PVnLc9pzgz04Y0bmYg51Otl51eua2c7LW+F/aICAxy/z/utMoDyMehUy
bdiicg7cZJTHvlTynVFuLKiVbIWLEfaerKkNJpAmruLUVi3COdL7g0Hg+ccWKx5CG7r6BzanXKHf
vILX3BakucBzWFVvTgbIvIslJleEMQkO0Iub+ClrJvNZV7T8Xy2Lop1a8erT1OjXEJDNvYZ5ggVe
ruCWWyWUpHkILRfhu2/oDVv3QrxlHNiDY3x6fXYvpp4Xb41RVvwPb74XBdbmA61rEdntApzaJVqn
PrW0n0e0BG3pwe8yq0bzk3HW3SBFT05crd1a5T+TZ9R4tEezrd1zqE7Ow0yOrXYkIzq3vw81Jm7+
XLclXsbC7urcbzUnWg51Hw1euCSR6xIG2NqpDosCJn/7MIhiQqvb45v9TuuUkftMPGrTXSIT6Z2b
stTkPXVxT/bbHHsg6zM0YfXDNDWR+J0oXBn/VFUxeV8qgm7NwFTxIX7UEzuXz2PXO38sLa5+Asmv
/S9o8rjNpUUuf2Scm+IArzL3iAsjkOOY2YXzNMFQKT4ZqZn9gwTA/WyuoqAP3rxY1qNc+mJ6bCZg
x7fu/mht4K7QcOXt8x2tn9dfn8+EfgXez0DSNlyBo+f1g1+kcPnw49/TgF0vMYbC8xfDlBefzc2S
RjTl2jFq0LDMiuxzWyniAISHykAaWbFT9V59ryuUToWI2xP6RW4/l9OKp7npqqrXQmUyrf+8sU+Q
ePau+QmPw+RcaY25t6K32xD7z0pIX0P1VnvUzeQUs1dg1y1GmLJ9ECY8L4II2kVkH0RSam81sGe3
oxRBRsiljk79FnsiNFYCUggrzNNYPeAW6vqdOiS+oU7/vP6lwq27nhkPkvwalxMOF+DN1ucmk+dh
CL2EVJBK8kvvJ294ttV5XI6AYmgyonkwkkBofSs+dchtvi0YfJJIm6IPCkYWOPoHUK0AJn3qPYrK
HEALKlc03ZMOU8tzfaFUw/JBQ8+y+DGWINVzh/qjDqqptR/JdE5z2Ph4Dx4WojRtX3G0GcHmkiOV
yMd+0u7jFNsEvzHjZkKWUsTZCeLLnB8ED6U6scXM+sdlrhPn4Gqz6z5Ls21wb8h7y0CvULrQ9Ici
dYKeL0w88n9VcZoUe5qe2fOjJRikhTZIbTsR/UgMN/mJMyHtqzhZrOwUecOonnUM1O2fpZqSS+Xk
Xq18JOrYtY6KXcH/J1AV6mq2eLkXtHTsPcRjaT091oVr/yoHWUbBOE4eYaPLhCzB4qL9n9rT1mOf
IAP4TEpQNR681Eq1e82Ihx4qwZxRQ5RIALRD5pRF5lMNr2TVtNGV6F9EDprpp7U12QdR4XF1Ko0s
TX2K5uRz2rBjpujbvP9aUpiWd0XdFE8NrqIfqWJqyy+XuUiOhVScnwPoH/K/CLsSf7QGbieyXztU
aZK6v/NFncFOZLbGDs9qo58ESz/xK5J0f+OLFZV+C/eo8vM6TbUfsTIO9VFPCmmfs04ubuD1qZoE
tVsUiLGJHUFtPdnqN8qP3ntf6Jh+vhtnmdcnt8hkdu/iD1Sc1ASf9wrHfxdJnT5own5PHBaB16ZS
eUVgplypUHrOGbKQ1z+HLUNm/fBo8PEPhDL6ZVuMAIF5gwTR5tLReAsHidvrhW8krgoHoKhsGj3c
fWZSK3o9PU8GKQzB0M7dHvfw5f55eYDSLAcIxDkNcOQqPhHlG10lJJWhZknDfa6WIvHu8oVaIjCl
oTZnBf6H9uA2Q1pTfHYei8qqrQGDbTIPj31WTcP7VHhueS6sKirPraImFSm5negONOEsgsD1psFS
y6uUH2XUzMQNp0PunYg9S4eAMOzyWyqH4RuHc18GjhSlScC9l0+BOiiq/tzWTas/ExJt/LJj3I1P
ypxUVlAXzdjf8dUa6Tuz4fiZ/G4WMyHfVSVhXddam+3UNtcvjaaqqtOAQJDCn5u9maRTXIq6QiGA
Kye8fLaq3Pnk0XSM7ifEFQuxOnS8D2mpKrnfJR2GMr6UpdV/f33xXJWqHK+oviE6wLdD2LGpsRp0
enFq9l44kVgQ9OBcdHTNPTuX9W+5XBlU9y9aa/z0kOJsjr7JKxM2LcULh3zQ5xP0UXG0F7WIae5a
+aNhVkZ5jIdIODsl6/Vj5gpJwUpZt+q8t9Kwiub/RGR2/tC1w0BXPj31miMQ1/b3DLr4Yy6qQ62m
Z6vpv73+ZF9auJeTXscGM6NCd1fy2OV57yWTKyEX5g+qjAYQX31ofyuumn+0sxiLhzhVxZesVtJv
8Ama4W5yk6QJFAWvCaKLautxpmv6A3mBV0EXrkb94ELnFUeMNqfxXSLVPj29/ouv1wJNjNUDZ6VG
QbrdrEnIz0UGeF484JIrj6rSTmdC0oud7ep6LXBf8Wi1Yy8LyW1LfwWzMJdYacuHRSjRFHroGL9o
YE7pyU7VYxvVR2+a5g+vT+269gJz5ooP4QXpPW3Gy3dhN4TxjXqVP5AV4Bzryda/O0alsA+22VfT
buq3emES5UPf3UAQuMoSjSumW24Z6Yg8+UHDqqbxTXbo73mh7OnpbryyF/+Q1TR9lYVtSmUuwkk1
u2P+0FiYrM0SPl8dT3tkhetXBsoNggCOgDsDxevl0/OK2Y0XOAorGj/faU08vx+Iqv0wCyme8yId
/rFILvzy1lfGA6QZDO4EWRBT9stBaQSYUo/i8sEt8u6cNrH2zcX36rentNqhHhptpzy/fpSY1GFI
TQYk107MGS7H66mehKSZ/gDjq/HTBfCTMrMMXp/V+rdcbgqXo6wL9a+7Ta6Z9IYgIT6oqZm8t+G4
Y43e50cB5+v960NdSVKhkRJmzH8wjgNj3SJAyZj1+WLPxcNYiu4/O5MeR2rSNxb9tUXmd53hxtHJ
buhQHZfMTNqjbYtU+QSwlLtBVOkspCr1JvKaihIqehk7wxfLbpqfae8V/7KlG9hHzLQDDWGK7lip
sp0hsWEZ8AR+NkKlGTSlC+ailbHfC7MsgrKKYgdyG72lQ60pwjjGqlf/Uhq5iGc5jFn8O07kEPmR
UsgvBKFN2ROg/W5K3tV7AFi0Vgs/cHR8p6+8RrTRhEKWJGFHSXKwEnwvhOz0Y9PY2Vtf+ctQLwmH
qFnoeV2+cnq/JXlrcRIKO3VwWTWpP6PkV0n9fH79jV9di9aROMxhTdEKAx2+HClPrcz0agQTgoQj
Hy5v8s12YuvOzHTtMLWzRAwyjg/u7HU7++vVx/MyMjA+aA1VhL2ZY4lnvTs2PM7J6t07vjD13MPz
3TnNb41CwwATK5Ip1vbh5fyIzENyupTKvRu3/VPjTsO7qM6ctx6DzAVwHQPg9TTk38tRFviPCuxj
5R6/6fSprafmoeitPVbWjblYdAjYZ9ZTEMLb5ShIqCiPc4nTD7EBzjmt2+aDDp/Hvnt9TVzt3RBz
0cTTotJoqaFxuhwH74wRR44sDhVbHX5ive/+INmgJ9NATrPzaaxLMZwXK4/2zvkbXxgsG8ZEcckf
W34pN9JV1BMpCPC6lWaWJk3sx2UHJNB5Xrqz2d16nDqgJLUlHzOX1c00c+6xEyzTUPSON5xolen1
wapttpzXn+etgQA3sGvDoUi9UrA3UZ6UBYHLofB0iMH6Iu5oNWdf3j4K4PGLRmWFUzbTQe6JY3A5
xqF0lH+9Vs+OuR7tKZFubBf0LP//IO7mc2J/R4EHO5ftwp5/lJ4AaLMiOdwhe05+tWlvBK1m52yR
Jjf5t09wJVlRUCCevOo2q3QmBunWUIYb4Z0cTkS/Hatu55Z1a/GzYSCnwMUIVcxmQ4yx9hjapEtC
zZnFqR5IoG+bj1b7hG+9eSoohHemdWPR2zgQrpJTgl5QrFwuQ9pLBF5aahrqkWn+8oyO3NVpshf9
SINj3guEuPECqWeBrVeeOnj8ulb/Kia6KUaY5blpOKcgX+OC9Qc5mM1hKDz6N2qm3UXAtl+zLMni
nYne+AzYtPCJJesF9v+VNq9SWqHleHUhchjvcHHg6mLV8c5XfeNxYhNLwUnPG/XCtoXfYsPYZynC
M4SV2lm1pt8GxLFj06Xu2+cDVQ+LWAQxQClbokWbaHKUs5OFkyfbp7yp1J/wkbKdzfjlB1+Uf+Q4
r7K/tfkNaWt7Tk49e+VcZxlqJkchDwK92ZgchbV2NibXwSmJPZzG1xIbihUHQ6/ME5UTtHd6n5My
+bHRjuIgdRvobUlGbDeNzAVY0vEVUw+d2XjaQ90kfX+IZE8HSIX387V2veo/WbbEmbtean5ZIEeZ
77JOSU1/IYZ46YJ4yCz7E1p2qsAyHyz9ZHtW19/ZpVG0H6p8Mb4lsQqt//Vt4OpexgGLBgEKNA0G
IgM25TC0fk7ieCRilTxSvHLEfBDkDPqzoj6lstzTF16vJ0oPwpcoHsAj0IZffjBNQsckw1YlFBVa
ATXDl4ZQw8JHs7/HC7n+QBgKtzW6iiQwcee8HAohY9R2DSqrAa/WU2cV8bmpqz+vP77r/Y3mhYej
AzxH1u7WgLUzazsqFFxQ59JNj6Y3ih+j7haPdVlrB3xgx6c8GfacH1/CnC4XMesXeG9lBnAQbkXG
vZnPLbgGWgeRF7bt56MSiyd9pafcK2klssTPzdHznrRJT8oPOGQ1JlRDS+CgUKlqlHwmqXRQvyqZ
ni8/qnpQ3nX5Uun+xOpNA+Du7rNpDvNjPaEtRCzl4tgVi6oS/thEOs5GZoXaT61F/j2vsbn1BY7E
wzmJlXLv6nu9xSLrX20EQMdgEm2Bg6YbKRLtrgutwWksP3Hr/mHWE/VZxv38VR0aee77bBkfymQW
xs52cU2wpRLl0yBwDsxCY++4XESans+FkQ20eE3M2A6jYwraRcai2B+bzJP5F5kWjXhs89atP/Lo
5/hek3n1L4TuxPhmt2LWAzUFgv34+rq7Xtxr0hcSc+of0MtteeJRsXq9K8pQGuA1+iyW9xq+Dv+9
Psr114qqzIM5TcOZztk2uiR1hhT+FlpOZ4bC7zdQRtNgirnU3iE/XfayKq73opWbgdc0Gl2uztum
En4vurFEfExEBzfV0XQV2j0W9NkmWBJ7+mblhvX79RneHJLXarO42JW2nDu3KbrJwwM67Ej1CvpR
tY+tcIdTXTXusc3yvfCjm+OtFkVwhzhUtyJBm6iEEjswNqVpjJpTNibRVz2vymcavxwxaUcbZedg
vTEk2A3Z7Sjr+YC2RWbdqRr3nLQJYUiLOyXpukA3uuSOOPXukGO6s1Of31g0KNTx1KFugP269UrB
yKwRrZs0oTnn3UnTivndmHfOg8DIbu/zXG+ClxvhKmZlc+dToLjc5hbTmTMn1ZYwDPUYhkkmrdlB
VeDaX2bMU2WYicb90Jtj/QFaPj2PvGTZBlbfm+UpNQw8Fi1H9DPBd2Ksjq8vreujgWdAZwjGEXAA
Mr/LraMUIs+BWqvQbUuJLa9xFGXW/gvAVQZTBxhzkKNodurtWw//70HXfeOvghRnWLH0ESo4lWyr
kyhK76BVMc6bqlb/D++Z4tN9cVIFIlx/yl9DzRjrG2hlkLqblXaqOC9CXS3lgfj0Pd+TF0h6+56p
6QFzwVWQO2ynRbMLdotWhRHu6qnvqAq2kbERjU98vzzcjsid2telF/03D7U7PerLHP8AvzQ7PyqK
7K1eyN7qiEGnjwJmbdlsi1UlGb1Wi5D5N3hF+koPirb06VvzkBkFltBqaIdSHK7mpoLpFWNMsAuv
wkXkBI1apoCs6bTn19fpjSVDCaGuj5cChl3w8j3ao7koo9LCo46FcofP9cLGVy2hjNh3Xx/qxqm1
IhKUlNQsKmXn5VB0hZchMW3k37T1oSk0RHI3hfVGq4D1saHmBdfB525lMF6OgjhKCFwsMCwYW0z4
lcZ4kksuDq/PBRUdf89mUQKO09KCuUK7e4uPl97gRFCCx5BwqmL5kUJxX34ayB3Eo1HGVVEHi8Lx
/b0QuVLS8U2bVhzdYdGHoJqJBP2kLhoBaoTaTMPRTpNOodNK0OR9Nyqz/l+ZN8ZXSAB1dgZtI2Fe
z3JVCwxptXGwZInxWTULbi0CJon7jst8hpurPbWae+ysFjJRT6aCfZdUk9Y9dBZ3ex/ApBI4clGu
vLeVbqlT38q01Il90UL3zHxRZUpynh091g7FjLfqoXYHs0bIUhWL7wxWV8ADFH0//FTrYXbupNWX
VZgqhZoGOo7Zzdm0xoEtNhp6iRgvactgHmI4EFEBZbUZdC35OFSlUx97CknPNzRhxU8aZ5MMqiyb
i49xDEWr8ocp1VM/U/VpOOEtaw9kh0RmdVe1hWP/rhp9lqjG3Lm5x0GzMj+WmI3BlqbR6/zOLDW2
Qyer1fKIDiON/jDbzgoM4UY2fJHIUEHgqwGj7VR6WIYtWOWeGt7WO3OORfzdbe3mRzQuAlA6bzEh
7YDN2zOxqePPGWi3OVietE1/GjvyyZ3UVNq7xFRk+uzMOLli6UgeZOcbRPIVZ+wg9W/xMKGy9u20
yWZ5wDi31/8gI2bXwpcNS1YxFM5nKRfPwnO3g8NSdfij5GlFHp1bSocsjMQWJLAT/1aU75aeO/s5
UqNS97V6mdqTEamtcshllDpfp5Gz3R9tQyzPcD9bhyeFgVMAm3PWfrQGKK4/mFb6czHSSkccNJjN
MesL1/k265X8WKgF/jJ93onlnacmojj3eH9MR9JXOSl9R3Zop/2p7bP+Potrpb+btGbA2tnx2KmQ
e7Lo/AY6Qekb1HLjiag7/c9o2Ev89fWv8MaOspoRAKuuLaqrLr7Jsi2rXGk4GDIc+sUy4PQc1623
U0Td2CQZBy7pyvYG19/sKR5OuhXxlG1YTDmKaOy7sUieJWIhH4yk2WOW3pgWXUtuyKj6IJVsLz0I
TkadHMQ2RKrWHtSkjb7oKHJ2NLRXubvslKBywDoUiCTsbdnyZhPZU2JjWwldw4ue4cf0P6CXax8L
iG39r5iO3PKeSrZc7uamIvGxzryWJTtU0rXuGyOz8nfz7GZt4DU0lMOO07APlN7Rv2Hjp4unfh7n
LIg7snIPdmqWLZehKPo3jYcCd/JWMbLPVr+oyXtWvNG/y5bFlvddCmHTn6wBIaqq9HiiYhTgpoca
jUJ5//r6WWHczR6+RkGvKwj7hyvTSa3XvM42Z8jnZqOvTuFYQGWxS0vQgoiu5CpmsKUN/0hNDGRs
lmL/ef0HvLzK7S8AP0AVwa0H7utmZVkII+Y1dSDE1sG2DtPiNe8joWSlX3QRqcsyyT01mPXGenRt
JVseZLU03cEYZl3z67ykOei4Smdw+Y6rLLCVPpLH0syEHeBS1yZnGXXpT9lOy/sSuvmeO9CNQ9A2
8N3lVMcYEULN5WFbqCRjjQPV/gTnyG/r4VBjKRbEonuk2rV2apUbNTXNGpYtghWNcTe1So47r4bZ
Ms5UztL5Fqv60OBhv9C6MZflgQ9pp612jT7QHaIIQ7lHkxNN1OX0uB0kdSpz9pd8Vt/phqzQKooe
m/uivSNtTA3nfHFhxvX2zsq8sQUQ64PlCgEJtI+3bSNlsGPM6oqGqYI3FrgpHtqo39PL3NzXEMvQ
aqMVe80Yq4wJJ/GoCY26GgJFkBG5VJ1ycNVs2tlCb02IrAuAecKKAOY3j1JIMwb/Z6jYjcbWN7JI
O1e5Oey8sRsLkrsgxiU4DRkAcpvGzYQUF8c2qwllEr1DoFF9l6b7r4Gn2b055fHh9c/3elKIYwAP
dN4RV+wtZOFmTYYDnyO4z3fFfQFX9d2ki3mnbr6e09plAB6HxUSDbatcaWMTYh6uK2E15dE/q005
FBq7aJ60yIzUwIg8+fP1eV3vi+vXxWeG9hHoa4trDhou4WM+yVAdynY6SrOV413VDaV5HPIijn34
Ak57VzsOW6QlXEMGuSKj6PPrP+P6ewemZ85cS6BFWduE3k7VZzVWuz4cqow00UI1n2AX6wFY3Is7
Xfojiex558u79bRXgzWOeYBj/B4uv/nY04collqPeGTM5rDNVAlPzcuU2CevdYzvYJA2e8HHLxXE
5TmwquVXyTyZVzDGN3BBC41J5ohoQk7SRPnopbJTvmBIIeUHhERD/Ln2lmSGglaBUaFIJt1+0aSi
9shb4GQGhWbKBZShbH5CfPay76neQVjuSHeNP4yyt90z10nzpxr1cYpqB1D4S2oOinewxqaYnpRo
TrsdfObG1wH7DjtsvjPKma0NSdQq3jKQWxG6FtEW9lgsHyrQi51v8HqPXqEm2PWQo1gpL2j5X0BE
j0SbxCApw5ar16GiYmiDiMJn8FVhpN+scipOMUZPDzJx8re3URmcSyBpb6BrWDFcLpbBHns5KUKG
C0T4cwXo49sOHlKvfwc3HiTdUygR0Fe4c26PoSVVaBUljGIXihkak1Z+Uxtp7tSD14fBCqWvzra4
fK3q6su5uJMX11Vi8SCrbP5q2MP0jtuhfmfU5EP8DxOy+bxe6DJc2C+HStgrRl2YMhzQm2JrgOCs
NQr99D+MAgS5Qp/oaLdQpMDRLimNZAgpQ4dD3Bgj7rX1HhJw8+XApYTHC/cbvOZyLjqLT8+SZgix
3/ZOmTaLM1kDy4/X53Lr5axNOpeTDYLR1ri/6bQuS3p3CJeyE8/9oKec2U4Ne8xSdgCU66GAm1C0
0Q+E/4cq83JCkawdsWQjm7/UqvvSdPPfkdCRTNC+2zmtbw4FO5isqbXTuHX+RV0aD56AF8W14I9D
C9hPrBZsYFD2EkKv3xKaT6C0lxUHxXbzliBOzX1tpqthEM4cs1IXvodHyfH1t3R9dvw/5heEcgri
K1OCWJ+ijAyVMZRSl8uhpLFyRmdRq89pzKvlntSa2eH1Ma8PSSpqFNVrB3elOm/OK/j2iA4KxnSF
sD/M9jD7smrX4BQ9D23DTk+KW+99WjcmCmsKxyBcxKnotn10Ujxw80DhH6pGD50xwbS3INXjOXHt
9jGq9b18wxsLheswvrSraSZWxJtJ2s6MoGNwx1CRKFikTbaSF9XxKesG782nFjdvbsZc+IHv2REv
l3+O6whCq3IKhavXd2gYpnsUpHvcn1sPEKmGTdcdryB1i1Ja5oD+IU+msK17uyYvJCc9p5Z6Ooep
7sgv5VLob+dYrNo3kEzkdhST2+57NdDutbMWA+cchm2EmhLTmrww853j6tbLgnzDZ43PE5PbvKzJ
rDP86/spjIy6C/PY1s+VgZc9jkHtzuK/8RipmoBJzNW0iobT5cuyZxoeUeOpoWg06y6Zh/yQCLcJ
UjbH02BUcme8G1MDB2JrhF8O43vbwJNWrdodRp+hSs7CfzMpWFgIRlb1wAXA2jmPb80NiyzLXHVF
QPPrb/mrsBG1iFtWhRZOba0c3Yrs7tIsyvf1goN+G+2aJF9vJDQAQLhghKHq07dknyIp+lYpaZvp
uWs9qWCeB41643uVl/V9BOn0YzHjH/T67nW9L6/NUNIVuOuaqz375STrCe4bcVBjSNGtHrVMVfyY
DIvTm0fhAr/SXqmjqRU3JEzkL9mSlwTVmu3SzXd0h7CewDCkHd58y4UNggMYY0AIAYy9nE5vk6xR
dnzWnSHRgGl29GFRlO6trjSwpHhqNP5pLKo0Wy9HIZfLzEqC0sLGpabhBm8eIoya/bo232rMzpkC
hR2YEF4xAsZtDQUmpSXojKewh77uo4qsyJ3RisCxk+Z/eHZwPFy239Wpe9vNLWoQ6KlXp3BBXe7L
SMnxgnD2jsvrL3jFcBmEwp2CessQrISqLWLGxZ7lrpBvOWq+kg7T2SZB4vj6qrs1FGp95OzUHgDU
m1U3ulZhOk27hI3j0vWl8kikj3hjzM8D/Mc/bx7NhKqBF/BqZ4lU5HJReDrxYTwuFazKw2pstsuD
GEf3RFzjW+3UWRTQqnCIZ7uAH7IViIsmb8WYj2rYdbF30ImNDHC3qt/++CAu8w1xTnKz2pJvesyi
p4ZYHiiOVRPQZ8cbt4yWs5Ere/aOV7sQvVzuByuSw21B3yq1dQNRyP9xdmY9cttYG/5FArQvt6qt
W+W23V5iOzdE7CTa912//nvoiw8plVBCTzLIBJiBWaTIw8Nz3gXvMidwKVP/nKa4O1ZjnH56/IXu
R4EFQmgFVcyFz7V/+4XC0UyjqkEhs5na5kLdf3lxuwr24eNh7radgSMdoRQ6swR/r5Pqsc/cbFRS
SgkSz5LHHt6gRo1JjjXvbYS7K4qj5PDyphHOv4GSup1Rb+RTM1jeEPRJK77YQ9ofu2zRLrOadee2
LffA9PdT4+giL0rzHdwTmjG348HtR34i08aABrPyZMx64o99FZ0nrd05TVsz4z3Cs0TqanOubkea
a2iAqaWOQYIZ9YmWFm3CeCrPlVZW38yo3HsR/64U3BSAZFQiWZLS87Tj11NzenUJHYq9geii8BDB
Br86OUJ1fSnKdy5Yrx9pP1tXNO08WNW6d6ETOl4WIHNBouMhOBuF+c5Q571TeJcVsMo4ZaBoqfGt
LWdVmIpipy97Q5mCzClnfzGN5TiVXfk+qvLx0KC49tlJuz127j11ikoYN6gBfghXEHozt8s/VVZd
QwbTg57avPdJJP2cf8kMqLmfyxIK1I/QXczsDLLa1F+oW8wovHS1217HCP3nUys6S2DB05BUe42p
ffAQozMP4K3MhW52jqfsqFeh+NVRbnV9qpyZ8o+thFaWYik6qVDp8yRvDtHYxt5TF6duferxCC7e
9RizeN9mUVbJkRy4bH2ee5nys0K6OvLjmtN2ROEnCn0cJ2ZjONZUp8ShpEjavLUkwOqA1wCfJ0/C
HYWKGns+kM4YgYsEqAp4QOc9FGMdPBlF0u4ElfttwGAgwSFs8Vrn2XL7QUTmtEa6OFLr2rP/Mjq3
Dj/VzWgWRz20jOLSmJbIArqW8x5R566+xzR5J4HkIAOh/LVK8Wur8MJkxk4jaVzTN7y0fcIpFyhb
3zcvbY8G5sGqq/ZUprb49DiS3gdsJgrOlqc1nC6mfjtphIDzyTUrIyiRDDnAmh2ec7ucd4iP96GG
UVCLwg0FnD2j3Y6iV8uU6SI2gyjU58T3SjttvlDxrDxGg6eOdE0+Tjsp5Mb3xAMJ0C/mHhQr1iVF
S0GPdB4ZlKfg3B8WG80vmo1KYR4qfVK6Q4aYTQhqj/jz/HhV7+dL9MbsnNLSby+P1QetALMs1mia
AXgt2zg2ZVLOdDjxFThFRZQL32zCujk+HvT+5gASJBmHFIml0vHqU3puDzADGji4Js99bkOTYeD0
Pye5u6dMeb9hZVed9wwvbROU/uqSMqwpbmq6GShs4nps6OJDnVVfxwUNf3OIvrYKTs7lYO7sovu9
Spldqj+QAPKMW7upSwmPMTHAvcw2UI8Ej6Pj0MftWwGGFETAC0hNTCkStObz42mmwlpDYmJ03PYw
VUZ46czQ8iukSne+2D1/n1cUaQy2UL+T2jXMvTV10G9V4wa5Gub1v93M++CQArkCskKv27kAfhbi
nId57BxFExoaGue0I9BksXLrMiVhX73YhtDxIu+psjwVhiBTJYq3ZYa0SoUFWGc1RbpHPZB76fYq
l5Ud4iUVJGDM6+7ZlHhRlteFF4DzaqcgVUcLbgXs0PSYjbYWXwu30poDjrl42bgKxlOnti/Cr493
/P2GIGIijIoCkeRrrj/ViMCRA6VLBIla9n+EaYWGH4yUL49HuYfIS2QiIEh6yGx5Luvb6KW5o5AQ
bREgK8uhAjqG5bZlZTgT5QPl0Cf8IxDETS0J/xgLfCs/ur2Bes8Mwmt4VvpmeNabVNmrDG1M36Xc
i6y5BTgPrsTt7ypzfD8W5B2CfA5BJPBm9ip/rPPxzWAdycGQ0gYgkWW5fHXcu7mMwwpb3SuSsOlB
m9r+otQIvTxe57ugyRmAtySRFpRmqDDcTiccsxKrkorCAq3gD14dtU8VBOb3mpN3V9zuuz1Thrso
xoBok4CsohPEe2I1LfJcZSkUypHm2HsvUYenzwXVqqr057hD7bp0ivRfs1lmdIDYXDtx5u7r0VIH
ss6Nz/eTjL7b6aIonAqlBF+B2Tvpd0FXFo0WLy120pqNZeUmIq+VUjAI1a7u3rLIU7qrGfW8LlqU
c6abovX1ZChf0JuLjLNlRNPe/XAPZzYpWfJoInzKbt66DoteKJbdM7r+05hMw6Epkjo9FUPkvbra
5Gi+6/bhvxmee8D0wNwdgUVWro8FdfItoh8vjo+31sZaS+YXjr8u/Sts5m7XOm2ryMnJNAPDbuEg
WEP0LCKreno8itwvN0GRSaPJKpHGxGDs5W5HmZQBHmZbaEEr2vSpqxD/aGLhBRrbb2fzbGxdiuqS
tQIqlztkdfRFsbQ5nXotGCd1OMZ24iCmYiFJrUz5wSwc4yg0df7Q2OEeQX5rkqAEYYPC7mDoVZaR
2KMRek2DxByySi/AfucPkoX2q7DH4a33PYQoHoukM4BdpGLM7Xrm3dyC8NW0oAHD+gR+wHnSsyLb
IYBu7A0663SJKD9LIvuqqKQgmVLzjOF8JFV1iRv9p9UKY2cDbnwvdh1xRtZfaNCtvlfchk4ZKzz2
QnvQT2GrV1eQrWDfjM5u/TnVnc8ZjkGnImynnbC6OTQpsNQAkEYFq72P7UyuCCPUJcAr+1jlSLrb
aa59XXp7+KbijoS5kSdADtt7yocbkQf/J6kZA/KKCvjqPIjG6uJRLFpQCHN4CeM2Og9dF/9AgBpv
16V+q2sgtzPPeJAWVMGhKq79hACBaZrUrUeZ39Fec6Xuj+pSJzgvDmAFH5/1rV0jq+DsGDqSyEXc
7s26C1VKr7iJhJiWHJM8jc5lRPbzeJTfijCrkEK9zqC+Cj+QW351RbWzsIEym3pgi/I6IaKSVcqz
ESnvVDX8mivWSR2cf2rD/NhH3l9a4/oYZJx6y4DeWujOIbL38Ilb8wYHRh2RTiWvqvUP0ibc0YpE
p2PTFQe7E+k1h8r79HjeG0GGa1EWRniJU+ZbpQJKlUT9UtXISiZ5/rlPwzQIk9g6Lc2yB2/Z2qSS
igdqnoW+c2FT1bqvE4ehVFj8P6lQDYERLfZXEYnkORVe99anIZ08YDwkk8RPQs7qOGZCUc3FTc2g
zfv8AwX69OihQHgoFVWcVbt23h5EZXGLshY6o9DPV/FaSxotxNpOD3BuXnB/NfRjrJpvFqBhVgBE
QCnRMOTtu/pgjd0vMZwHCjWO0qJsqiXHRUcXGU2nPZHrjR2IOD04dZX/yPN+e/Iq3RDQzPDWidqi
/jQ6YfhUuWO5EzU1ebmsTh5NDRBdxEzeZ3edjaEezSxUjSBcOu9CP0JAnizEhzmfh8IHLtg1yN8Y
ka+U8DfSoRenUceH4/FB2NidHADyCW5cotda1W5pqJmWJdqa2cRTiEppKwIFFgcwn9HDmdRM9uTY
t5YXRVyTmINm+V03bJqNRiuRGAUVKOajlbj6oai65fx4XjK5Xa8uWBVZ5Obtdqe+PjhNlRh6aAaW
Nf5tV8qXerZe6Em8ct1/duP59fFwv9+jq/F+ozh4yAB25jF3u2mcPNeNOawssAjIVV4QnBriZ95P
y3jsKGZEx2xJ0Jp3prR65uUWqpcxxLfvkC5NVfyyoiS3nxW3b16rcLDMzwDuYvcopiFWDlqlGO7F
UUbnQwfnSWax8YTbRGFnetApaqb/OWQJQkUky3380s5x6uG5aHhfLHuZq0MVZWROLc6v3bNYdDW9
zFFrQQ9QBjd/gvc/dD7U9Xj4btSzif9NOygKcV4s5TGaWvN7NWaZe5p0tXOPRqOYwCZhNMGGRXzc
PeoNTwM/UVCJ9U0n0tHYmhzxB1+++6Xl2RQe0zpPopMhEtQZSWxR0xor6lbnDMRN5s8izT+7jtD/
nqlBj4dBN+f8OGFQw9NBFcp3u4Ke+sFSq1B/KaO8DfTQqYpDX5vNH9EsRHUwIrV3fTR7jeyp5p3y
o1JUKhJ2l5uRPxMn4T9pSvp3pg5DehnjSf81CDhjBxhDjUfgGlFfzXMv/TPMPFietZ7n6hELtt7Z
OW4bm98G40+yInWN7+pa9GyxtsmRM+4GkKVF5QD8Ge3l+Hg3bo0iOSmsMTXRu2SwLKjueyObP1R0
y1dnaNGKOe/pxGyNwk1N5sWbnYfJKiQPwCecBShR0LR9dDSGyTlNYtjzNtgaBdwhjyqySymicnuw
Rm4Wz1UEc7HU4cuipuP3fEjD0+MV+61Vuj6/kj2CzSCf5S5eTJQXGzyGqG0WJvLKs2yOvZS8Uihc
I2SiH/E8AxjT2hGp7NKjYnlM8Dr8GwPN1jhqiZO1X51K7/9WqdEke79u466AH0nUlH1cFZDO7SJE
cwmkSoBbtdGm/VZYjfZpThTHQW3EMvAzTVrVl0JFP+dmTM/05OaAVsPeQ3/rUyABB45e6ordUYg7
OyeXQew20Jtcew/5PvoTrQFrp5ywkZrRm0TRDq0IChdrFPfimgolExJAws6vORHhZeDsH7J+6HeW
dWM+CKhQcYIbIlFxq8wF0gEAk1roQTSNENKswj3kitPu3ERbo7icRM4J5B4Oy+23GywrLQi4ehD3
GjjCHO7bWBKuHm/gjfsOWOv/j3IP7htR/m1GPcjLcXip0tz+DMNM9/MxXq5a3VZfsqHce3RuTs2E
ekW+5JFBrN4ofZguedTmTK10e19pvempLhxrZwE3NgRAUKBiMmOg6LGKM6ESdaZeTkaQCEs/jqH3
XVVn4xiXabSziPIYrYIAapMUBByblzq77/ZT4dKW2A3ANdjigDGVOrPnUze7aXse2iL9YNfK5yJa
mmvSCPPb4++3sZQMzezY8eyR9S4xXB6zGV3AoOEBfcoI4SfsEvYKkvdUOVkcYHIIdZCBUZO8nWGt
zMlUepkZZGHzUVjav0PuKtDk+rOrWD+9OD4myjenVt4TDD8vtENRstFfXdAiPknWkQZs6Yf9+Clu
59eusZeDtuyd/62V4IIEDYFSgWT13f5Eg1aIo8+sBO0svInnxT2HCX5qj9d7q4BIPZ8/ypKCWczi
dhhyRtpPXm8GAjo9YAGzrNEvHhbzQzxiDH1G1jPs3+X2WGQv+pJSO9V0hGzOJr1GjWQodfYeblsT
5/kEEYJID0Rdpur/wSqCrUcmGRZnkPcYP+PikZ/UxN0TA9ocRcpPUkXEH3ANN5moRHXMzwxqa+rO
pT6Y53iom/9hO1PIBwyJyCXvXhmu/jOXeBnnCNUIk/JsNpxq1S4uNubuO+f1PjJA5pAIe6A6zGf9
1B2Hmh5SWZmB2avheXDh1Xqx1p2rsnv7ssmhgJZQCqVVsWY0zcjkZ0ZbcgOroQWpvonH7060y4XZ
mhHoHLBaVLclSfN23YYh62PFINYZlpmg0pFQkQlTyyN/FeXOm2VrLIiEtAjAzGjUfm7HgmQK/txm
v6HkHb6baqM9mKOrBHNTejun7f52Ik8kf3PpRJqUyVeHre9R7Z8UywrKEf91KzTLD4XZFRcASu7P
GBS1Xw+durMHf1cebsM5o0LDQA2JmgGd5NsJxnlXaE6rWqSOvMw+LJTo/0lir6jsYxlVuJDXPBwi
3md69aoj0rCcRNa030dgwsNhbvWh8VWcc14F6hAJKO9xRBEAcwdYioNkNPOI6quzVZX9R+FF5V9J
g3TEoTfNbDmksIQW38i98LUpy/jViiztK0XUpvH1NhFfqh5vT19XhkS57EQ2uZjraeOjwHeFDyJb
2atpI00RW61nB/C+hU8f13hqiPuHVBBRzE7jQZbYn9ohMZ4ygZ0PnhVYY0xxnL/DOK88Pv459/GG
X0GGIC83YMPrdE7B+9Lui8nGnaYJj/iTOjDLZnfnXbW1wcgZoRzQONe8dRlT73EMSRvdDsxYmX5M
o94ecMbIn0Qbx8ECtdgfhsrbYXhuTI3uGo1hKAHAP9adikHTe8PqY+SS2vCHhg3IazMU9vfH67dx
ZROsIRaDd5RJ6hqKaLWD6S7tIIIiDK3mh+ooOjR7D/n5xM8cbAGWaUDALgxjV79wZZth0GQY3vqI
4mZte6hzPY19L6TH/AUb9fKjW9Z6+uwkIhsh5dtWEsTxUoRB0heZ4yO/mBs7W3Ij0nAFUBWBh8qV
s0YhTNNY8FfoIFk4lkek5/Ak6eAolehovP1KYLmk1ZZsx921BJalWFJOoUO2ndnnWnjtUclL5ZJW
fbcz1MbnB6fOpADeE6fW9hf1kA1YIczMCtQX6jMNzd3S2UvZtkahoiTrc8yHtOD2NHfq4OnhVLiB
slggYQw8XwZ9ETsBemMUKlfcljyI6FX9Llb+577W8zarukjip2hUnTs7ni7gtvZYcVuj0DXRIbDT
KaKReTuXufLMOIlBLRVuj68tMqVPVTntWUDcZ/ESbslNzWfhGl37Pc5mSnGXg0uZPaeQqqZfzWh+
cowFMlkUH2Nhn+hT//v4mMqgugq6IKPo04AjROhgDYmvHBs5eS+1AofIzvFUoteUs/zdbQoNXYmI
z/Z4wI21JD8A2wNvB5rEmjI5DDn4pGRQAtTS40NlGskxbu185+Tej4JkrUQPQJ0HM7FWtoJQAqK7
X5zAQKLk7IV9DnWWwtlb5wI9wqK6QRZC82L9xRqrdTqSay8IKZ6+inLSzzGkibePAh2TxEky7qCn
re7FoRkmfRbU+xxZn+zBP/5lpzRH3zwXeLJ8GQAXgH3XoMA4QdOsBYESAAcIX6femc7ZkqZf/4dR
sIWXoEo5o1VUGBtrRu8pEUHX9tXT4mIrFPFQfXNrh64LkY3CMQ8yUvnb80pGEFbIaItggVrtTwu4
5TEs9mxG7o8OGANo04BIYKHBW7kdxZ67zqt7x4NoGZtxoI6N8bEKQ+NlBl2jnc3Z8z6/efVANcgH
PlUm3sGrVzCSGVipUYkNwK25z0JNh6NdG3u7+v7WA6BCawwmAShRdY2ewiKqH+IsF0G0lAop45yc
h7lKg1FP9lwmN44pWRZPIBjUkjW47j54Rl26ZioCgb3b37Qb4/dVWbs7eNfNUWgSQ1NjZ/O4u/1Q
nvDKZXRqgUhh3eF8EdVPKnJFXx5/nM1lo1Ym69a0uNedvsSNcAWtGAUnO3FS9TA6W/GSvYyy/vr2
oQAQgL6TR4mwcDuhSPfy0ug6wSep24OmD+6hEA7Wyl22B1XYWjvCAg/H30XAdWnJ6tqxq1SaawWe
9e/dZYzPix7vaalsrR09L0rlnCT+udoHaa110aiQK0bCqZ7C0uPuiWyMysaif368dlsTIjYAUCDV
Qtd2tRkGS1cgyc4iSBHnA8AeW2cnG/q3x2zMeriuJd0cB4ZVBFJDLBnd2KAnGS3pH2kxfQXdrO+k
2FsBCPkqefuwbLxWbrfBoJh5nNWxCOrKUC706dL3WhnFfjyo+WdHXYqnty8dhRduMPY3/UK5tP9J
tiJEB6sWcF7Q2Un5eXAi44UwsefSs/WB4PeALIVjLoGlt6PYYHmHBBfUgHLGdFpw7AlMc/E+PZ7L
1o5z6M3QLEctEsDW7Sh4eNOXbEcRGIMWH0Mcrl9CExHMGuPZ8+OhNieEDIpsGv9uWN8OZTYlSrge
QwEM1/8qy2a+xuCa9tZtc0b/GWYVFBpsqpK8WwgKZae/qLH1QSm96FIpWEk/ntDWvuMAyUYgeQl7
/HZCoSaQPWp1EfRt93UwnOQSKtPoN+XQnRBjzfzHw21NDMlQDhFNQVQwVhtinvFQsXKT2zw1nS9t
n9bfSjg+2VHgiLUzNblIt+mwtFFF4ZXXBKqCayZWh+AaNLMhvC6O1ZxmKpq/WqsXP/NkKkw5Qx6m
0+Agw/l4jht7BGEsCJWEdOAoa0TfMC7Qj4YB5UrUBk8FwetjNznGrzePQhWdOwNkLZTrNeLVUro8
00BEB1G04ItGQeIUd6X+9rnIYhlUW6kPTO3xdnuMdSOozDAXDZ0qGYzGl7BW4x2g58aKAT5xQA1i
5UNp07gdxZnCym2x7AnEkgzYnk7qyW6c7u1nF/scEIrECPQT1uKP1lzVaUltIEAJcbq6EXYYAmXT
HdWVrbnQJQJmCbWCv1crFi9JGHda7QT5Yg5+Obri1Fm7qO77c4TYG+8IDiwLpq7fRB5yj7aGNTZo
/QU/xqL0XujPuqcs6tQ3X7L8+XCsQQeRqfKdbj8ODi9ZpqgVtqjOZBzVFskObv9yZ9m2JgRTlsiK
ogW34CodbivdyjyDUXDZdf0INZSDN+AcWmJWvbOn7+MCU5FJHQfnt+Dh7YSUSRl1PWJPz737rU+V
YIjqv0Onf8lnTlI+tzslus2pSfEzOpTUada7W+kwIlkmphYVqn6Y3HH47Na69S4zOuf4OCjsDSU3
539u9UpDVyxN5UFS1PnLpI8Yr+ducWmzKN6Z1f3FwebGfgXKBIC7O2S/VtdLnqeOjcq/9Wo5zd/o
Tn8PW7f1ARP9/Xha92dKjgXCQ7KgueRX8SG3M8drZO0uVrzaB1HUnPp22YvbG4tHn0hmEaBxSF5X
W7DvJ0/xzMkJSkjwywG9YOswjFOpH6liujunamswYjJZAhklflurnAVBYTdpQ9sJwnDKfAVwk59l
yy+cqo03hz36yGx4vhP7ndrG7Z5AT9lrxkh3g5mS9EHNnOHc0LveOVQbnwiUsFw5ClC80ldRoqmx
LqqjxQ1A7XuHGS23o9KU/7x5H9CQ4jKSgg88alf7gMt+jDOdWoDWdIrflV3+lJX6nvPBb074beLA
q08qgtO1oYq7TvhHnMuVEXOyAJfopQmKcUg+NUDYv4yY5Nl+rc8o4XhOn7xXUk7WMV2yKTpUCOhD
EzZqW+fQ5fxftAxj7+/muFT6oXHE0vr22OlOwA6sXjWvX5a/QuKu+JUhdqd0vhobSil8vBuj+HtU
Nlp7AFmO3NTjVZRb69H0VjkYkkhSyMvlCU0ungfT0Jan2JiG53G2l9c0F18h2E2U5eP0Q9vG2c/H
w2/sfChJFJJlZRRM8ipGmYUretNqcWz2oO81dZWcIwS5r2Fm/3r7SLLxBs4N8h5v3tudP7jCmCP5
cFNNXDLdQVVOVK0dKqPQuh8PtbH9ScRoLCI1AAxlnScJN+lMNS6UQAnz8CQwD7uwBm+WeaUcAUIe
HQO5fmDrbickGn1RqiJWAqNq5rPbV/DU6vCH2al7Yoxb8+Guotpq09kmk70daTDyPMtnWwmotrrH
AQ0NC8QQ5PudddvaDHwYqYYK8ZAC7+04dGSiqiuj8Oo4ZXlc8rb4w3HD8mlZnPHy+BNtoC3YcvQk
eeySMFP6vx3LqJWFmmyDWAyKiMTeT41Rfp0rHTPVDL627USqbxfFJ6XoLihqfo2mea82sv0bmCeN
KA4Az8jb30DGUTca2JbAyOz2X0t09Y9+VpejizLsORO252uiFZc0b5zj6OrNq9t32iEhgu+8/3/3
PFdRgGal5KxQbJDX6u0vcTorUZGyr68Lwh/ZwUQTwPsKfTOJzvOkJuZfajaJn5U5K8tz14Zog1Rk
OFhPakmhiCNJIcJVWArrqHTOQ6Z8aeNZQVY2goFzXKCOaAHgTOUrtBiv+4BzbR1/Hu1e6Y92Z0IR
T2u1rA9Zlzut5TuzU/cAgBs1qIAb6O+h2BNLVRE3J8uLvez7aFbT16QxmuTQuRgp+Fo3ifpoiBhv
aJtnrHFWJvV3Y8p2lme1byblC2xX6gB+rdTN8g5D1Sj/EudVMXysxiV8LYYutAItF3Z0mPPC+xIl
2aQdhB6m3tXAd6v6I5tntTgAZVJGPzMir8r9lkdn+tWCzVRcBnKG8sjDJcIvRaRVdxBl5IFD1aax
P5duVygvxuhk2cWtWjsNZsfqJn+yck3zLUXnVWC6PY65iC0Ysz/SO3GeIFN0oetTA2z+TlQt9860
DjuPtEqbBL9u0qakOJRuTrc0U4t2/ujMWVq/6k1ZFH8oUzMZCDp0zvwrNZMwO2Wa3mgfJohPjp+A
pK+045w4ojgB8YhK3w1jZ7q0Vo435dGuQsu8or+VZy9u7MXVMdQXi4fsYmfanhb/RojBJp3CPokJ
xf11BhQWOaYTQhOBtDW+YjwTAlUI+53s5/c+Xu1zsKbQs6jgIbi5FgyA2KpkUVsp4AN17apnZvc1
ibTxEAsJ8QYtMTwjU6m9xvPifVgqtf+CGWT68XHs2Zorjt9ACOWlhzbr7WGrJqPGNNATgYMk20Gj
LH5K9HrcCaZbo/BaB4uMGL5Umb4dxdRqW1s8blY7idzPYS4i2rR1udOQ2QjZEoJEPQB4ByVy/XYU
Qy8QUdbT8JoLAbHAK/XPsrv9Emmhusdb2pgRqA16JPScHeBiq3BZdE2+LEJRAqESog+6GL7g09Ds
2Rn+zoFXmwTANbIdvKeBiKwlqhKnS2fXYJx4WF7QpTkodpj4SRG9Izo+t5P3lKjukRfPu2mM389G
+Ny6GEq2ffghs7NjA4yl0+YLgr7nIs//7LL6jOnYKc0hQYRKeZjV6Wi1c+nHhrlzrW28ZoFrStYT
oAZWaHVTI1ObTghqh1fgmt97Qr5PFVk5Gm3zkhv8d2m/nRXIgZWNeqp41I7X+M0cZhd+4k14Nayo
881cm5/JtIadgsDWVckA8qK25MN53fjz6tiexFSEV9XFrUbkySXKMshjYAUt+70thhFbGfdn0xY4
G9ofx97ZuSK3Nh9rygVJWQJ09mplsyo08jiawyscE+3vWEt7za8boFxvjg1gYGUTg3IomLvVqaU+
jtXawgeM0Kg5Jmmj4QcR7ml5bk6GY8TDBl2qu1bJPCijtpQivGajGVKXKqGd+Dp+t8fHs7nfjlRw
+AtRWUn9W0OtSgTl7UE146taD3Z2ov5SYIS6pCgBhnrvJB+z0Ys+GQXiJjvreB+XUDOB/I/GPpUx
6ju3cQlAaQYxvkyvumU8kyKkFyQ+HXLXPfm3+8qHZFFLCBHw3Pt6Dk4BneoC7LrG3P7DoVK1JvfN
2ok/Oto0Y805QDPaOeVbY7JLOOhgckmXV5tkEWprLXVYXCs+4+ucaU186M0O2ao6660P8qX5+vhD
3m8YvuBv8S6ECCn+rUKvk7gG8OICOQxT638Iu1afU63I9vSc778a5QLe87TCOWXoQ91+NXI7rRti
u0AQbfSwXh5sns3edCnV6u2FEJiOcIylRQ5HbZ17F0lqaHPFUJjkiPJ51mIxXcYuzXeOwMaUgFyg
zEshU5Wdr9spJUWTAlrQubTCWfENq4pPpZb1YM70PdjC/UeiDQWGCcw+pUV0bG+Hgl2haAuS4tcB
jtxPqi7exQWRsSeHcFcxoGwEqovIAYSVJvXqaFXo44JVncerpixYAzrIhhkvdaSPqV9YYfkD4l6U
vCx1ng+XfmwERkBV0ex5K9xNVuI3yZ0o/UjfmLXtXGJh/7bATLhmWFlrcOU6Dck3mPlvxu9JcDVD
cMJt2S5fNXwd3BSqkIv1qqbVeOynZP7c9kt9jRZd+fb4lN2daxDJ0kqPNhHihKA0bj+g6S213mfG
cDVzO/zWZN4Q+uCQsKDurZ7aEYr4bzZwkSBoUA3wuFC7ucupsFQou6LWh2ujJ9V7TG0LP1Wr6a2C
Exid2ARj1DHpm/MRbicmXMzM7MYcrgNdxOpJzZb8U4xa2J7u8MYCOmB6iU/0zSXd8HacGkMYTV2M
8WoaLT0QZejMS9RkfegnndvNyJ/tUQ7lJ7nJFZkZH4saD2YECD6sQvFY5ZXS9HLE2uv/ybS2eBoG
bbpkVohUl6FFPwrecYdYn4f49Hi33EUWOTRPX4cOKnf4Gm9XOyXuwNzZVwtPjidTb+I/GoyTLlZT
75ERt4ci8hOTiWPrZ5O6OJ09R8N47YWNJ32llkZ+WrJMfafFy16hbuNko3cP9IrUBHjcGgMTxiFH
u27Ha1raxl960ZnXnoT/+PbVgwyC76hEeQF6uN0qlFhsyhgKFtO5nuDDF+kF72lzdKp3pYJ40Pe3
D4fqIMUeGGMeigG3w2X6VEWTKShshpJL7HT1uRLj93Hp9pQVt84Act+UrCVJ1VrrlME4RjotSaer
ukzLT9Bg1V9DOGvjE1q+WXzWq6TQdnbi5pCAGKXMONiYtV47rfVhLKxsuoaU6Z8yQ21sv/AS68+u
mvMMA7GQ9Px/WM/fTulS5chZtzwzLVYT20mmq10M+U9bm+cztRi0wMaw3bsB7i88SpEATnlMU2ul
pXH77RjFqUmppmun98khUYjRvtIU0VPPe/d1KpzhfdYVzcFNjPJSVtVeq3orxtDuIn2WeKC7eoFm
LfnQUW69hmM9YOUl8kuXl+lzM/80e5qXfuvS7AVcqC87q3xfL5HMWj4pwgiySrqeejXmKILNbNup
rqcuwDg+qg+lgQLFoRhC8W+ohkPsm2FTfAzbdnjVFNOvKDgUhzd/bt6W/AYyGyCW3upmnGvp24kv
D5dwUp3rYcFuU4l/DZbonx6PtLHYMv3EiU4ntQaKefux40iHBuPE0xWXmflZiU3jR1S35TlvJu19
IYYe7o6in8j19lDiG3EPQXZp/E4WwCt+tc1KL1ENqrATL4lqOE1Gl5z7VDQ7/gMboZwsFHUUopDs
g6zmhx97XnHpT9e66qpToZXFh87pxxM5Xbxz62/sHqmz6oLikAUic92pVRJMzpQiBF7R2NP0Sc/a
0vHBuyUvU54q46EVUVP4RjTDXzQmfNAOigFF6pyFdHZ3dtD9dyX6SjI9RR2A+OvfUmEVoLlRyE5W
m5+F1//Ru/ZzO07fGhgAPsVlX5j918d76f6L3o4p//f/NODx5c09KnDDVRk4oBW4RMQg6nhnx95/
Ud7WVDro64LvvmNXuW0Y4ygsL2cnd/6o6tb400yTOvaFK6Z/Hs9ocywQo9IGXmf/rPaoFjbkNejE
XLE1Gw+qOU4nKtfKYYy8t0d4yZqhs2XQEuKWXuWMRuxkRagzrUx0ytMcJ9mTrebFeXLdvb2x8Z3o
rMoCBcKkFF5WZ4K8fp7yaORFE0fpuaXOGGRZGe7gmuTa3KaKTAgtFvorBJY7bro7z62RqdN47RyY
C1kBNTT6UKlq6k9lVCJht6ultT0v7i4OIX5ma+8PW6k7Xe1Ywm7kZooRkHhXDnWyA8Le3BPAMKg5
UpvjkN3ucjYCXgHIylybHr2qQQknOP4VwGWjeDPFBAU+KcFLb5ViM/WI26FCobqRSW3g2vVNj3Qk
0LCaTvHp8Sa/T2eoPiDbDoeOZeMlcTtKzvOsKkptvNbmAHbG6nxMx9NDi+e1n/e8kP6H4ag3u8Ba
JFxC/pz/RAmtGI3ehtZ9jcfEfaHDN35sJ935d1A15Yny0rwz3tauQF+NO440lH/qt+M5pY3EWDpM
V1HT3vcrxF9SP3b79u3LyJ8PhYa2McF/nTsYcwOEq1Lmq4GQqvPObSEsHjO3HltGG5cYNSstLZ8f
L+bG5OSzCCgkGv9Q1+Vm/c9i0qCmuJIO6pVCOBhjUX+PEXE4Px5kY8eTF7nomVEI4UZZlQRq0c5U
Lxv1alYa3sJ2ZL/qPL+ezdqt9nwf7pNP6FSSpSyrfTz3VrFpiRc6kGEzgCy2s/NkJ4yQuvFywhXG
lhay8Yje8dgfkliJf8yNtWd+szXZ//6A1WnIil4TRdQP17aGme8kSuIbgzJ9VLRy+h8+3n+HWn28
csjBQKXdcCXrpOPtRYZvpHiRPv56G5mAhAGTTaOTThdwvaKz64xaMw/X1HWnQ8WO8cf/I+3Mlty2
gTX8RKzivtySkmahZsZ2HNvJDcvZuG/gzqc/H+ZcnIhSiTU5qVykykkggECj0f0vMe6nZbcUQZVo
P7Mh8/yut3d2za2t+e9xNwtJe3+NxDSNoWZltBmNNn/B+nkPyn/jlpGAEMAN7E80wzdraCjc+mZC
QcfEiPtAkpscIluL4C/V8d+KOkb+IFr38PEl5f5836EUy7bF1ARpr2V0KVx5ZV/8WIqhCs1s7D9l
dNNPXPJdkNpd/Inm3YeRohL/AgkZ62EkOshJLs+76uI+LAqmq1Atforj8Yc7NuIxpR+6k0C+q11s
7m/U7SX0EMEsPuRm30x2mVVmSr0lM8v5QU/7GfiDKFDYLT33UMarFoyVgVlFYXYPaV15J9NNvIcs
prxgzF1/1GLPPQLuUkm7e+cUrWKPmvuexV79RqjZYG7JMehVXS5Hs2SQa8xkQjy6b3xXK8uXxqTU
4ObtweuNGKvZ1DqgH9WcipoHO2Zx+jOmGzraa71yXO28+Xp/a9wKH1APqQpQkwMGvckOtK60NDGo
Y5g1VvyguFnyq76iBrUKb48ncXPry+4ZoZ8q+FaifylVt0TfeQqdlRLmKZ3LsgblEBfCd63eeFFt
JZqCbE72VFhvnWyuON5u9PQlA+ly1eGMZ6az5LxOJ7trj5bAdsi3Zms1d7paNwei0CILxECWtkUr
W+nUVXfLKXRdBCEynPp8QaVsJwzfyH9470vlMd7aJAmbTdTDsU0Xz5zCOrWR7JrNlYyu6+vUJ25i
O2ULtdujVd3aJtIPhM/GKl5pbFkCiI0ri37LpHm/juq4cMzS5ayRGO3E4ZvTc9mJkicB5mkTIbOq
1KqhiMaw8ir11cgmRFpK3S59dUywg5+TvRbQza8GsFeyYqVFo7zi/5WTNKOtaEWdyeLFmkYP47IW
uT8Oeb2nIXtrZuBUaVJDJsUvavPh4IwhgT31vHFBrui+lWvk4oOxzD+QnjSbU610zU454eaQ5CUk
/rzVrjhdxYqbl5LydPISLXkQ01B9TVvVDdE9N7509IN2TsDN8SSRAqwoBeJ39eB/raUYRV4nMy+A
UpgHtc2WU4ORxJNiV3ZgutMv94PX7dEgsAI4kOikze2iN5YX2wlwVKNExx0v4/XXtlM6aDw2foPd
qu6Md2un0CiRjyiAUJS7LndKvFaanboeHxDpf81vpooaxZKZ/2kYrk0qe/D0t1ae1VBlq5fSwRNd
n3/JtW5+Q2Fz/i+fCpwOIQQIEhD6y8ksiT2uzURrRFP6+HclsbOj7Trpb8U01T+mPN9rHt9cPAlP
5aULFnsL8NUiYU4jcSTspiXPTkrU41bRTWr37f6muBWqZPCQ73g0hrd9l1yvvSkpkjnk7nSPdpU3
J4Rp+2eMrazg/lA399//DbV97yaFbq1WRfkVXcA0oNvT+LE2nNXIfGr7XUXjW/cn68eriYc8m2MT
PlYPU5WmZfchLWc/TlUzHL0OV9IRlYzjAssp9jtK5MePz5E3FP1qxuRMG5fbRK8GmCMZZ8zFqOs4
dX186Cahn9cEXIWPkOSebeitFxUnTApa0fhHxORywMaqI2Vc+X5AeHQsXCoOv1+PWvG9j9rilwne
z7HIF+Wz5CYKv1Eq9+//MGWpAEV/iytoS6JKXEuZm4LmhasmmG6MpacqgTNRApjApTp+LaRt6v0x
b+1a0AFEF2kwivzR5ayVylIGSCZzOEyxvgRRntufSZCy17rgmtzZt7eOIjRf0GAeTjncR5eD5VHp
zZFKx0LFheOr4Iwogao4017Gd3McabZM4CC73N4GtCUpyNuCYnahAWitcKscklHsBLJbD0bIm/R3
SanBPmxugUwkRtuMjOLEy/jJXZf6NLQY3WA8k60HrTfqp2mtyC9LO9opod/4atAT0XDBm5N26Fbf
v8lVZyWJpxsBEILD4VkBljuxvypd+fENAmGaRQQcy+W6BaooIi4Mhy5PyDLE3x2jXEq/UErnmFV6
//DhzUg/TSoqAPcB7r+JNNbS47ujpeR40RojKhdPeX1SCnVNnnVtFHtFoRuBDTQkbHB85qR90CYB
iyd3ARgFOzsyheYGERnUHyQLmu4Pqjn8Jf2l1gfbLRxzpzR6Y39yvEGsch1hBLltOqjq2LhazEFH
Mzh/bNHZe4mrutjJ12+OQnGIqxbHOdQ9Lk8bTSWhrD2bBGxF+ZT3ehwsVbqnX35jK0pOLpAf+DM6
BpqXo1ROuVaVGOawFpb9fdGr7qUDg/Bd6SoGvL8/btx7PBmphdJ0JFRv6Qi52cVCsT22/eCgSJ72
phV4kYXO95RmQj+4raV9/JAznpQEo/JLv3OzR1xvTrHB5NlBn76L8Hws7PWsG0VbBgOwkd9G3j6p
X5VNUgbUw/o97a5byysZ3KjaSAH+dyfRfyW2GvSaVhELCgJFU36ZavRBD0mLDWpgd/3c7sSVGyeC
Gvo7TJiSOoIWlx+T8kPmLmD+w1x4I4KOSacMAVaga33Ucn1pn5o6a96ctNHi0/1Pe2OzypcQEZs6
PpLNm6NfSu9C211UOD5GeehVJ3tzOtv6KCwdnVbOOlfQeyFge8NmeILSnLdU8IqiCUvV7E9WIhUH
1dHdGeoamsxYuKsTyvhylIc2azmancBEs9fC1KLA568JFVJwJDE+qmCRzqg0LPOxnLLSDCgAIQVf
RZUiaYJ94mej1u2pKtxaYQKrzOuxhYF+eflts2WxEypSaiiQAvSHTB2PutLv+V1dj4L2lmQwg+bC
tnKLNBfCmssiG9RwQkvvdVB691FzUOm/v1uuAwHYXVI0WdzjDbH9jl7SgjunQhsuHsiC2dPKP9t6
mX9vbKXHzN5M/7o/3o1ZwVmV9QckzTF1ln/+r1NYt7h10oM2w2Wpl3/Q3l2Ww+IZyV5if51ScO1R
XaH8DIv+CtKRdjqmGnpVhWmdGi+jPcRnu1KSpyKL289ZEVnHLLH0B0NYzYfPH8BJXUpn8dUkuONy
huPgaG1lViIssyg7OtZKBx4RFu/rRxdS4jPRMSfZxGlmi8/JDWuBAYtT5WC32QnI6PSyGs7eU0xu
5ctyJ4ROPIkkwQXY0ZZ9otlCeOo0tKGl2P2hLJzCF4v1C0Ask+pHdXRQWPO7tvrMZ/jz/gRvgBsY
Wwr0k1LQEFc3b3VLZObQLGobusoEzjuRRJHSdcQBlungV3U/nIyidg7U4b2DVWj1VwPtrY9/TXCp
5If0M7iUt4hRY6IQtDZKx6W8prMvUnXIA3vtsj2jt+uDKLMnmbLxtqb6vTkYqQN6rCuVnr6a7nyH
YtYvBzteXA+7UHMZDlmst+un+0t8fSXywiZ/ouZODeHKzbbJzVkx2wY6GM2ST2CtauenWLK8Ocwl
rd+dOH49GukvHGSeSCRrsLMuDwZdoaokKrx3LuoHo1/1TwOhGjWVardOf2MsWRdBfBabdSl6fTmW
1caeGad5HbpTljzadgbrtCqLR2XVtZ2b/jqikWlDz0EfjRcn0sOXQ6WEs4kVrsNabbuD1cz913Uo
ui/3P9X19mAUpH3hBkhqnbfZHqreVlEMhzPMHU0cqtpWzrHljqG7psqXUnTaDpbixng8mwks3DxY
HG7N5fJkjZZBT5vQEL2J0H9qFIuvjDHu3oAE8iyILZidpw9PksF4PwAfkoni5sRDHm9LI7cbLgcH
wdt+HZ574BXHqBm6c97Y0c7+v/5079IxzFG65UJWuPx0RZ4MlIrpqmG89iMzeuUUL+18vD+p65uI
VpgUGQM1bSM4t9kfdoUuSG+ASlGzTgsSFAa+NGitPFTx8pujJUXsN07lHuk4f7s/8PUZIHPgRctL
jzouXPbL2VWxqUeIrwBDKKtxffV4GP2atdoyvoGVNT58CgjQ3HpwgiSGc3vgZmdKayjn1OzaOA+N
JU2CllL5zrP2+oP9r3iWfNuC09wKIxdtDkrLTdawmuZ4PkDJcbMAQfPZ+/BOhCwLwgFEPcAbHpaX
a5dGU44X0qCH2TyX59JNxqBzkvZTjgXpYeSu3HmPXX8r0A7g6WkqI09CdfByPMWKMxsLIiMsbUX3
sFI1qiaYI9F6j2Zt2p8/ujPwWuCYAYmhGIEkyuVolgCEnXGuQ0d0erAiCXCKrTl57QtV2VnIG7c4
qRCpMlhPDvWVYraYer3wlqQPqzEqHt1Mh0SVJ/2fvQ5fHZXCdDzUvaMcJBjtLR+atIJqYizG8f6U
b+wcEMaoEEsiJVWYzWFQvCxR+JMB5ENeH/q+yJUXGx0ssRNSrj8kUlegS0nIpNTM9pWZ6lFWtVY+
hqgNmTShdNqIoOCVp6SftJ074XpO4KcoFlBLgj7De+zyMwKp0MoBpejQWGPvoKvNdMxJT/z7K3f9
kkU5TnJC6WVIYtpms2C8lOkjNrRhO9fK71PizstbTznwIe+m+Fcgb5mCyLK17Nl1yF9/mXrCUaMe
ArWQlwLcuMvZGXarOaJu5nCdWu2ha4bpAXZwfuzqPH9T0FL88BFE2I3ABXsdnCd33+V4vZOLjhSP
CJYsJXIMWX+qus48pPBodlLbqw+HcA+oeggEnAoetpt7bqxma4LFY7CkyIiP2uScujHNP7rl5Si8
P+CRkXZxiV9OKLFKW4BZMkLeSf9obuv6+th8+HZjEIkZlChSQte2dEs9pUWtM7UhutZJ+2tTOqKM
g8xJyvRBW2r773Kovfk1zvu8eswbo3B3EpUba4mkHzBgSgPyCbuJnG2diXwscjX06BmeelVxA0NP
tJ0649VmlBLp0uWPiofBm2vzxWKOBjRDTw1H2kMvqTnDhdOUrnsxRZseF3uKp49uR6YCmpXslcI7
/dHN4U6jscFBw9RC3BuS3/DwcT+Xau6+lrWe/37/hN9YQt7I8hOyYewrybne4iHQRK4WDgJ7xmjp
QX5C1Nm5u28sId5eNLHgwmEkttW4Sc0yIkdwrDDv7PlrkqpaMNe1csARsDw6k1Gc7s/qKhLTiOHd
T5pgk5TzGL/c/lGfLN60dFaIKLftHXOj0ai6uQ2of211xuzp/nDXi8j1DaCDohBPRYobl8N5amv0
faZZoUfGgIui0DEfh63U/vYfxiEe0vMFhYnCxeU4ajqjqgnjKhy0bHwrU0EW2dTdzjV2/bEotAE5
oFHJW4PwcTlK1MJ0bZrCDjl4T0It+4NiNWGrucohy9of96d040txw9gkx9zLkgZzOZgauW3q1qMl
7avTg+EpBb6WeoVsf7vHNLoxFC4slGWJv1wtWzRbHPWuN9qLExYKgKI/S8Op8L9oVBSn04Gy1E6i
dWMZaQQC9aFyQltwC9sbxsTJLeThQ5t69jPNL0f4mtcXD3asAk/vhbLXqrgxQRaRrI6Iwd/bJ03j
kUHZduOGdj1Mp17JhlNU4GY2jeLDiCLZzZIUBWS4oIhtYZ69XViNukwMlfZ4fKDQZoxHNG2w4azr
Qt2J87cmBuxOwlIoXzPu5SZBGqIal8H2Qj1CQWdQ2l9SJy0eO13fOcg3BmJiUpKOKxPu/yYPSDUR
29k4RmEJRSGcU3e0jr3oxDezj5U9O72bg4F05C8AlqAeL2cFt6woE/wKUaOwG9NPI3f4XekK0Bzg
t//48DEDQyerFFxiPAo3E5uSWE1Ix6Mw0635MNdN/SgcILKKsA/3R7pKGXnCUDIzJJVOuq1togdg
/rZxWi0KbVFnPyjrW2d017Vj1c7Locv69aGJveTx/qByqS7yRTmo1CpEeJ8yybZJt1aFjd0ug5aK
oZ9yh/5tmrl7+vHXJ5r4Ib1EVImNAhe7+WAp0WkcLW6xtfy9ntbvwKkRUK2F4y9p++f9KV3vDgZz
ZX2eSjZEgs2ez2K3VYaUKBxrbXTUWqt6oiDcPBprluzAzK5XTw4l0SEgH6kry3n/qy5vjV4/LJNi
QbNOV/UY8S9nUMZkwn1/TrcGAm2PziOLJ1sOlwM1sZmIaCgcGOTm8lgklvVIgNkzMbnegfRRKZTJ
yhyvlm2cFzSn5tktHVmJKHxsMBHhb/6YdfXJ6r1PkMa+35/Vu3fg5e6D5wEZGFggMFXYVJfTKpXW
TtN2csJUG1+HTByyZkHBHuLbePbU4ZSaHfpElKfr1Xt1qikOWsfYI7rI/XD1I8hT3w1VCP6bEw5F
jJAFTTW00bzDvaNoi0CnOvlYigQ5zBoh5kOeNIsfOePw5f4K3NirYMRlviBNv3hBXS5Alium1Ue1
I/eq8MHAKI/Q6lFzE/me3dmtofioUjVCYnuuzmAtEpxwVyfMQMM/u3puU0KjBVhNkbYTyW7sVk7U
O6sRxNtVzMyaysE0hhWtRS7+KuH7/COc9sPyj6RzRBNuHOBSLN5m7Xgc9XaNmVeYz0n+qXam5FVk
g7KTjFzPhTGwNCQx4OShm3n5hYqoWQsrX7Iz0r4GbCtmpAZmUk97sos3BiLhlnGSjQjkeHPEQf+2
4yTM7AykRkUSQikOCADq/kc3HJVpCKcMAp4OG5TL6aTKQhYeW9m5n7v5iKbCGgyjqT3Q0RD/YSj5
jABkD3D0igNhJPWCkl2dn5PC0fLn2XaiMaCpsBqPVRuVe6Tw6zuGEIIZLRmB5KttVTqHEvFabuX8
jLJFbftrZzSBIizjNe4KEHsladCHg7IcUYoskWsQxNTLtcSpIMnzdsrPLLPAZt5bjhkPqJ0b+vrc
Xo6yKapGuQ49RuvzMwgID11fOz3Aluz9pk2LnQntDbUJx7XS1iLFP+SsWk1/dlehvxnt0H1anGX4
aOWbhgUG2fjJWhLatfXvrJyGR5jBUHOMYlmcTY7fgcfdCUQ39wTXiky22fBbEKdCkTWrezU/j5mq
+FhaPsy9gziI/TKIvvlw7YEp8WyhbyFby9tIgcWdlXWNkZ8ncuzAK8flGEVD+uxm096HujkvWwIp
SDyuQXH1XM8lISs/p8b6WhTZAZr685BoViDGaI+GfH0/UvSWxQcd1qmEIFxu82FcSqeifHiuVyv5
7nTdavg6Tiaan2ndZPhjJdU0vHkc5sNaOLvCh7d2JUI2cq5Ee6DNl+M3KoQBoyzys2gVg31v9yLI
wcn1wUiVZ+cI3IjCso1GVoI7HYRo+ef/yuh6HDcKkXGmexRUX0m46weK69HD/Sh8cxSgzHStcW8G
93o5ip249jzgdnZOp9nDoNtMH+d+3Ksy3lg41JHJ7CFdOFSEN1eXsag6tRWNAFyj7JVGzorIdOSi
dOfsstBujSURIxLDQGVT3WySpDbLIi6W4jy2i6cftbKJ/3CiqFv9ZfTqORiamnuzcmz4Zy3yu/9U
sJG0QCsdlS49kqAvtWKt/wyi8l7rzPUUn7tdNT+crwPlRuyMUEDUoU91ue7roGqDUkT5OafE9RNQ
c3ucJmX44/7XvXE6wTlRf6TyCXZyW1zNZqVNUX3Mz4ti/5ob6aMLnvOw4nkY5/reR761lagB0fwF
GwAeabPwbZKUay2q4pzobn1qh1rKRiyAPXZu85vjyM1KriqZnJvXqc1G1XK3Lc6tEhWHBDllP3FS
83B/6W5tI/Sc5LKBeQDwe/mB2mRq0n5oinPaGK+zqSg4/YjVH5f44y8qHvVgHGTrHNTZlk1WW55Q
ptEszsqaT4fSc5bTUibz6f58bq2a9CmXui0yS9jMp6iapKf+WZwrrysP5VKMiLMa5s//MArXC8FR
dke2B50b1EjQDSnOACXr0+Tm4mgO4H7+X6Ns1dIo/qqNHivFGYZ3GkxjR5baL3v6GrdWTDZ1pWcM
d+i2tuPETDFpGKVHIjaox1wnEqC7fX8uN/YZz1vABfxN62rbBJysSjGHOl+elzIW2L7hfDC+qLlR
fl3m2NjTd745mgw6sj2lgki53NVOkqamjUrrczfBd/bdyrSDSMuNQ5ea6m8fn5ktgSAUNHnqbfVJ
EquIMrogy7Peuv0DqOG88HXW8zetSMada0z+7suXs+yj8h4BfS0LIJvY06jTUo2NtT4nGVBvIAV9
3p9Hd1KbY25HqXnMlaJVAxe/172k5HqbSJ8V25MIFDoj27C3FmttgmLXn02c0r9bExqImQXj4f5i
Xo8CywkZVfaKByh4W6zNxSxYT0w29NheT3q01E+qNjYfhXgBOpa5AB4rUtpjmwsrWiXW2BwwckTz
4lON5frToDTaCZX0vXv6+ovJt7IUsHt/Bm6ZWzF+isvsSAe/onQCo7HLP3SlNd8GM3YP2qJof9qj
8WGQHvPDxo9OIw0e6kubbEeHbL3MOfOjj5muvj14w0Ff+HzBmIKgd8ZxTHbO9815wv6klMpEqW9e
nji3iSDsSi9wI51UP56dBEIm5g0Cw8wTNd3Fz2z764c3C7kF+reo6RjmVVO3HCJLFxN2FOlsT2dl
6oc3LuIP25BRxocKB9hRltlB2lzOzKMv55SlyiiJAn7bTvVHI1Lbh/tzeQ8Tl0cbdTU8A7ggJb1i
i1/w3LRSYwUB9aIzu+mXPDGKCtHuWnRfSyB06ZNs501+mdb96EfQG4cpWDMT1TerVZElJzMvo6DT
FvmfdXSaX70U7G2oJq0z+YZXieJoGkUvfHD9noXqYFoOAcD+fO/aug6+zISNIFvdsKq3V/CKEFVt
Osykaw2M2zAuMP/BRxkf0y5f612V9hshQ76UAKFLRSX0SzffJxoqL7GqJFyt2VaPA6Jm7aOnxq37
YEedpp3HCeXscNTMwfuGcl4VP/ELSyowa0p1H2XcqgKTbCltYCwY8Ja+FS1rjECiMn3VB2dQAncx
ouolHYTev/Z5NGWB6NRZ/T21yzJ6ss22npAWQOT/29TX3vjhlpIU/ON9ROFSo8W+CfrWItZW7dQ8
zJuSd3S/pKfKi4vXjjLa8f4uvE6kuTQhKlHwBklNYnO5lvicIOmSiSLsPXOG9bUWRyFcFQwBuyeq
1w9b14Dah5gB+o96DsS9zdlyGy9XI30twjESojysVlS4hx7rii+6nlnqTj71bqhwecZgeyIaD0Aa
T2Jk5C+nF9FwpEPBcCUmGH3lr0NrDD9cQHrOYcgpdFc+2taeA+HGRALM77LOioPJUt3mE5btoBwy
bUh/GsJGvJZOfWef8izWjHMyt6jHYJfhVd+8NNPnQxM7+t/40EYllGqrgnMfG0pytHtqtb8WOo+x
k2Ks8DLmhKf9q1WN3t/Um9rM1/k9XrgOi9o9FCg4jzvf+Oq8oKtAz0tCE7lo4b1eLgIk0ypb6ioL
x7k3/cVRskPuFXtIwWtAHUgv9itlGcnmpf96OUzX9GtumFDeBP4ox0VoCCdblXXKRFT6Y5zoPmY3
+CFVFgI8dBcfumVNd+Aw11OF2osf9DsUhhLD5jckXV2R3gLNR4xBf9KmqPtFS5Lul/uH5ireUVZD
YkoiFHnfQCe+nOngIeuAWIVAFjRqDou7NEFWRvqDpSZ7nZMbE4KZyc0OUlE6s25eN3VtdFhf2CJs
Cv1nb+UmEi54xNyfj/yfXJwS5sOrk1I0TGxZYLucT14mjRuvqwg5Crl5bFaO6CEyU8s4KG03WU8q
lQP7OFHq+IsWX774XWcoe7eI/DbbX4G2CcPDT2Omm6iHoFbXOjZy22Vb169WOmYPc1ZOD9gyWoB2
Byd+qGa3+DufbHUHaHQVBXmlSl0+qAaAmmhEXC7AQg3VFBizhVEyfB9zc3iLhu6b1brGs5olxU5U
kudtM1Hp8c2NyStM2s1fjoaeaWQqadqHSi3sx0g1oJ03WY2mflqXURcsUzXyXhbuuhcPr+cJjVP2
2dHSA0O8lYhCO8/CwggBlFKg0Pk0OTnTbXUtOY3t2BTPIqrbdif6XH9WxpTtEDJiiYPbHpYSZ7c+
i+awW0eylqKaFPWlEnhcpYdObd3uZYz6pX5rmiT/Vtfdupzu7+7r00qewIudvA1RLIpnl8stFTu0
abalDpFmfc8LT30y1RXaFe52Oxf39WlFSp1Qi/YyWSpt3suhiIx6E0fIARV6On01h2x5W4AO7Txm
bqyoLHYACoXyC2VtMyF6WIpQC6KoveSWEiDypfa+4sBiOVb1uIgQ6ygn+ix4JI6+SqW13Imy19uI
xAskMTsYIiDCNpfTHAbN7IoaxipcUkUWQnK7C+rYLtMXCESIdApIQ3scjOvPKB8ZPG0QlUWrYptk
eigHgrft1jDOx/oQD5PneyqwQPge3z66YYg+FMFhPWEFdOVcH6/zgAqLBoU0texHRCG6o9Fq8YPW
zObO6/c6FOCVSeuODcqJ5LV9uZLg3MwqX1otdAorQqdr0DvILIv+hdQw/WJoY/U6KVqycyRvLCXn
EGlVKPhgKrboLwsNpGXtAY16U+c+Iv4RLf6ctuJzUqOfeH8xrzcraCWWU9q1Euq2IceRImhFa+nh
WlJIxydCS3jmJ2gQn1rpLh7EST4Mb7ZWTr/FU63tdRBvzJWXieTI/y80cXMknUjPIe+qcWhKiy9z
oROPh9D8VGEIuXMuAffyuS4j+3udQZpN8jImx7j8nNrYL9Uaz2UIBWms3mplzAY/7qxk1Xy7R4Ht
ORbjmh1iTeu6J8Kl6gR6l5jKr0WVZvHXdoCCGpqgB76OHYKETTDZq4qW2WRWWXfo3WhNj44ntWpT
LxuLb3Zk03cdC7+reKAm7KJvPCtFIJPdYJ1j0/EHU8lP6GOUzzmXu3vK57b7BRSEEuQ2UsHlGP/u
msno5ynCD1h7O4WGhDuKEL45tkNQF1bR+10uyjooJ9s5dPbyV5tb9QutTCf/pJmpZmA6NWavVe/M
j55VmE9db0XZIWrUk6N4a3fEJi+DZb72nQcEDzlc3xYR1Vq1MbSs5ccL95MomlEEpdfGU+IbIHDd
oFM859nCvBPKTr+cS0OflmAYFuUf0Y/k6THk5J/SmzwK5lTzXiu3P6UTqCSk4FvfHbTiF9EbvO/c
dVyNwOFC9eO1TR4MZCaHgPesa/vIm/2sIs3wex1B3sierKNLyjj7a1OpC3A0nDeWyFhBOFnNIXVi
jomLkpEfRfYcTLiCDEFf2ydjKdCONCv14HKNKgEkOKDmVYZP7Z8D/8FPc2kx6uzEkpv+4Ol5FRhZ
kmTHXAzd8OyiYzUFCCg2jT/mq+c8FnoPqdwuI6t/SOO1FAcjR47kiGtHrD1SZYp+mOqciAMfZ+AE
V8Mw81OTdS39pEMRIuhMVemfBi2ulpO6lGu3E72uzhYQSzhBlEBRHYQIu7mI1sGaG8weYSZ0bkLr
CdzBL3rWZaY/OWr39X4gubpbuU8hWYGRNVGzIZZcni0vaTR9MgczVKhaHq1s+F5U5Z4S+1UmDDUG
gh81ZNowaBNtctDYXjKVb+ISj1N0Gw1KM3GwmmvHlNbC/awubh0FrjkKvnWj5NUnpWrUZCdBvLpf
5a/AbJUfAETsisdfu7Wh0Lx0w9l06XDHKj0/T3QvVpPhVu7hMnl/aa+/IwkuqpEabkhU1q6sTKah
R0J2QLtN61AIdeI5/TOpIq85UGhvP98f7Po7AnKWVQD6zVJwZhOQ1bZv1YQKTjjqVR440MsOc1Xv
4amvRgHuLhVepUML+OYtuZFashXHBIywqzMcL8027hLA/FHl7Xyrq7VDBIGXIFxehxF5J1xuS6Mu
xigqaytUMOOyg8LM42/jaIi/e2tOd8DvN8YCz8xFJqFYKE/IP/9X53yx6jEZU9fAsqdr1wBBtM5+
WrJC1w44ee5qsbx/iovrDIgUpQ60/chmSRc2p0GZZN2oHCgpxs04UFIcvchX83KY3rwowfJ0yUrv
CxCTNH3UW52at7W65fhsldbYHwSeFfZLHZOzPa9YQ6Y7K3+VO/Hr6PdhNCBfrSzM5Wq4Is4FFz88
CorBR5yakhch1Blkn1JT8Jmd5qUUsLV2HstXh1O++9nAEo8EwmarlTbTO4tx8LLDZU6ch1J4xfQj
ntvCeRiaaKyPvOXXj/bUoVTwbqMgCOzqejO3eRp12RDXxNkxj0656WAq1q3utBMHrnI1cDV0UtlZ
aFNAXNqs6GBWiTtG2RKWlRYdU7j3fjaNf3lN7n11jAUxgzoyP8fVtNcrvD6tUreV0jF7m1/wXlr6
18Y2sjyHp9so4dibdtj1U/YMcPXDtUcqNdBmQRMjLARCb5OdDVbqCi3KQOrj98I+tvpvztBGr6u3
a8VzvTcxcMQyG1KAZN9skaBeOXR95bQeD8G8+DIMjvuQVL17at2pOzi9Gv1t53u6FNcb893dgg9H
L01qhl2eh6Hv02ahQwSAOTFeeS0VmKNNmlMc3G5RlodEEaX30R1DdZWmOFgP+bhn51yOWdGsqExr
8kJL05rv/To7j0YqygD4Dd7MdlwUj21e5H80Va/tJB839gxD0waSOvOICG42a9lOFGJH0wujPNKP
eEMbRy+fjf8yCh01qn2sKMTrywlCyEo7tbO8sKRw7U9KZPodujQ7y3gd2LHT47ai1ySr4u6mlzar
Y5+jwuyFsx7VAYJT7kE0kzjbNTXyD16/fDEG4HlCdZR/3OwSp5m9cbWB9HZlpv1BbbF5qaoy+ef+
KFeRhFFQaiU0g0oFnSzzrH8daCep63715P6nBr7+dHDyeDPWrpp+FkvidoHikP+eTHRF0DxUtPLn
/eFv7Q3iLMdAZlKElsvhl6Ye1HqIPS7KKA26ErMSdR3mnQvoKllkkoQUuB2MAQ1Z/op/TbJYmnVC
p8QNC/QxzIOdOB3YuXxNBn8oVC/zU1yx/jCavl3pVcJ0BCWQT3somxu/AlSKSepG1R0ljs0RJAeH
rMgzK+yG0bWO+jBXb4O6LqqfmJN3Nroh8fwi09f1gEJ4on83ywQr4g8vuJTmpVlKSQhvzU2fRVNq
osPQeaG3pNXRjCKUxbyq3xnlRoQjtJFlUfSCkratUyuRMzW6cDmM7lj5eJj/Vkda6mtG/Zu2OB+/
6OnBAX8nZMo24zZRXdJIzxbUROHIjeordI74EZBu/2oIzNQcM9ojat4IArLUT64qm8+QGy+3U5PH
CWW3LApHjO+QIoCclE2p5zvCXncKeO8rdZnZAQomMYYZguck8NbLseJZRVUEt85zN7trd8i5M6Xc
DX6ofpxXxufZyaPiZCNs+89YI0fwZnuJm/pKh1ZqkejjGCQGuv6HUZua8Xtd5V37TV1zMu0EhdzS
rxp3cQ5q7MXWW8Pyzm9ajVP9w2o680/SOqt8KMdqyA4j4h/qeSh7tz7kS0SLbsZTfDgMNqYTj+XY
omNtTB2mEPrIWfbHVvSvU6/EZqA5a6b5uTfE2SdzqBxwMZaw04eGdsYcaDAx+sMIZtI9FGVkmMep
m6s/CwcN/4c1FsbIITXHOvAUzfox4jJd+ZPXm+1BhYkC8k6ps/ZxMey19lvPjgeU5GVw1vJ1Xp6n
ykGW12nIzHb2+HXk5PUJgEm+jyRFYVNbHYU6AEWHWuXG6nlyRj2wu8KgyKOhvJ6hN/NJAnNeaGLv
GbrfyFneiZPETV4XQB8u9wTJLiDRhtMF5Xo5or0xVbQm1fx/ODuPHbmRtF1fEQF6s2W6qkqWVPJm
Q0itbnoTtEFe/XlY/+IomYkkagaDUWO60ZHBcJ95zXPfJ/0hc435RQszN9qIp2/c1eAYaLpAm1lq
Zqttn42IY45xp5zVxkuaryqOJmzCUVeKjSj6+ssC2eLiIK+3lobw6stC/RtjrRmiIHZD8bEQQ5js
rbGb8oeuCd0s9nV6lp1vla5wPgwuZMGNUuiNmZL2QkNCVpz21pqKheukMzgign3Y9+nXalLNg1EN
9kYV8tYoMDYX6fLlMlnznWRm47fKUT6PkxkdklgmO9Ns39xUQXuD3J16DLEXXYhVxOJ5goSlhdTY
Dk05+rqTzw/o7Mhop4hyy07uemfyhDMfRE6hkIG5u9yZODCao6iKKGgj2QcDNk37QbIn88KIHylA
Vd9x19pylL3+jnDF0KSkbU6cdCUL0MzSy6vBjQKNfHLndU1EYCbejMZd+NfIKFLZWjR91pjfjA5D
M8R2FCRNpD2ahdt+8eht+LE+Una9/0jf+IxEZDSTIZhTrFgLN1J4jkAaGVFgZvOusrt/0EbBn6Xq
Hm2qWHtX2Thw1w8ac6NpA/hzkS5Za/Qlbq7FYZjFgTe6auRHeZLv6BKaXz1BGH1/btehAU8ZXePF
momKxXrXR1mlzAL728DqHFoos/yOotSf0FYHHxbWljPSK5z08v2k8oW1GjBq8nJaG5c7UjrIItVN
qJxHV2jprl/S5rNtDZHKY5Eo6o8wG7g50fiOs10EXAnJaEBl1WlAEkr12zjXzJOWWVZ36Oi5/ECe
mMZEN+oVKk5V5yo725yq+s/9j3RjQRYRJ34vXSfy39VVa6O27hitsBGVR1meDvufFPDUU6LnG/H3
9VVLxQiuArc5GlUUZy4/z+TxPA5eZp87IAuQIOkrfSRIkOMuVlzjPVYO/VkWwn4RZtz+c3+SN84t
cr5gJZB8fi1cXY7tmkVmyxGhAXLf5Jh2tupT9fM29tuNT4lgCBuOVg+omjWwaKa/OQgY0uckcezn
YlJpWsDAHr9DNwm/vX1GfEWIiyQzC97yckZC5jpBge1QcZrKQ1SW7VNtuFs3+q3vhtAFQsgMQRVm
taVFKktRytg91z29mhoQAuGGuRXe3DinlGRpxOMLtyj4rebSGmC/WpTucZgZfypi/iDrRWiR3ME3
BGKab/9y7EMuBq5Z8rTVkx+ndWrN0eCeMe51H/oqNQ61Ym0hHG7tBURCYE/R90dnZTVKPegF2piC
poHlyC8TXSKXhNcfkYX47/58rjFWIKxQggLF/MqpWLtwesUY2ZWiu2cTj4vaR/ynzPee23ePpeX0
0d5osvF7NZBn+gT+aQUIrWuTnWojj3W4/1tu7Rd+Bu5+S/4LJvdyV46VW3Z5P7vnWFE0sr1o2pl2
5T7cH+XWt+XdpxtD9dNDPuFylLaJHfg2NhMe0sFX7LE75WHZ+848buVft7Ym0HBy2EVtgM7/5VBp
aMi6NmhMgIlsvhSu2p31wey/IWyp+26lex/uT+3Gc7y4qZI2mEQ3nLnL8Xp9Gq08rz3cRLp5XCgY
4qGaNZAUcdV9ojlb7OK+frMA/yLXQO68qBDQIVkj5JJWqzQpF3EUN0XeKOyV57EqqoNri+h/uLeW
JjitChIatIcvJzjCzAzjkNM3D7RLI61zdu1cbznQ3dqH9GAAzOIjspQ+L0cRSRSPVsM+1GQ7Pill
Fh+g4W9Fg7c2xyJqt5w7eFPrVkiE7m1UF5LbcWC3j2UyvCRxVT5LRy0foqis/72/OW7te/LiRfTC
o063Fn2rdeGR+3LQU4KrhynSrM+TijCiHZvG8f5Qr+uwCmaoHoFofO0BMsXLLxi7SCiFs+qdDUti
FMfPyV96rzM0f55Hs9sVjtMX75qm0mLfVQx0EnUhZsWPKiV9Qd3P+NoNdqk9TVmWf/asNP8amdb0
vUaC5XsZVtMLrJXoR2p2qbqrWuUbpVD9WIQpoIPWG+vTGApLPphdnReHGi9odPezfHYOnAXtu5m7
nbpv3bTDcScpqK1pWWFu4P9eSW/rT7Bgfeh5IMXI/Xr5CZwI5mYfks7oeex6ws9zqfZ+2hgAfhHL
sKgy0bKU0S9Xz23jZ4wNurs3KsuERJkAdjiraMKWvGEANT6O+WiLHUZm0QO8jBrzo6ac62PYtmn4
WKpdG7+YuZL/d38Zr3fMwqKBpgg0i/B+rW3TwFUWLU2ioDbs5POYmKHvZvMc4LfUbVzKN8I7lCdg
di3190V84PJr6bFTgoLmUpZ6MQNm0CMNQclRPjTVVGV+nYzuYy+n4aDpVfj2eoFBYZkLGkwzJcc1
+0pFH2uuqWKf3Qqmi5ciPECA/fY4hfiE9g3gKMJYkHaXU8wyC2KShGkuMzlTg6PWDBZD77tin5ZJ
TeDa529vJRNDIJCFxBN41KumkeMUzVzKCCZjS3HJbsvklFZC8WWNxdn9zXJ9nYHQ5hoD6ABqW12T
d1S82QsV9+YgpVkE2H9qD2A0+0e3ksa+ynK5ccCuL2kArwCzVUbFvHANjIqi0PTaafmcuRwOMWXV
PXZuWyHJjVnRa0CAjq4wdZ71olXapGZTFeeBlSUTDp3macop0MkiPCqudDaCy1ujAaNbBEi5NpAm
utwiI3Fy5ekV2Awt6/dCbdKjXmoIwGvip11YzfH+kr3SZS/vKNSgoZRA2V2qBWtFy0ySbIlkLALD
6PT0RGkCZJUCga99CE23SIO8rar6SZrwFnw5Qz/Yj5PlmbtYTc1feDC77mFUqzY/2HMDsshppubd
CA8D9HGWjr8r1aga6qZF4lAJLWTxeyJQaPbu2Le/zJpqMWoEvfPZ0niZ9oWsvORLDChmfiGImZo9
nJhMPegZcl6HSon6j31ja8IX46Q3fiG5nXaGkPOfiI0++PPQuS82qFUcJnUxfO5NE76zReqWnuwK
nvB+4/OxGquvR5ZG1kGkvhi5rh45qcT6bOK2HdDBiHeaMQ/7oirmw/1Rbl3CCzB36S5TF1hLmWlA
W+reEmUQKZb1WVek+zUcw+p7ZyZvZqXTIaDpyn+p8xGTLEfur+6T7kkuJdGXgRrplo++QXqwOnVL
8uXmhAgJ6K/Sk7iS7Uuc3suBaZbBhEz+EanO5FCCKDwW/WZCcWsoCK4LCQHpHLKKywkpip2g/tSU
QZyE80nBUwSBWJGdakgYG8t04zoiCV36VQs2HTjN5VBx6RVKrBhlgEhrf2xsNzyaFIE3ttzNCf01
yqoJSr25SqtCloGC3vnvfgRC0w6OdpL6lG7cr7eGoq63AGyp7ly5pbRJ2aqof7MZ2u4jvpH493VR
vJNy2DJouvXp/g4zVkF9JrMRiCFhRhTp2RkcQrLLPcV7un+Obo7CvoZ/Sep3RVSIjFgVCh7xgYFR
tk+uqe5sJXFPbx+FAQC/0QZD2GgVx4hhSO1BN6ogz+3woOBPdGi6csud8sbawGhhGsQqFP/XXUtK
BnEiSq0MClpNPg3x8aFwm48iVPI3NxiQkAG0Cm6RDj8p0Wpba9SHut7lsJZySGiQatFjlPXuxuLc
ntD/H2a1BcLY7VyrVctgsPM/WuroDyQBo49215ZD5K2RwENQ9YLlaSAuezkhtA6rZuqVMkj7xD1C
Uaq7XWpE1gsQw9TdeM9vDAYBkiSPm44dvrY5A/aVpHlj14Hu5sMpSZBRqWqR/6iFsyURtoQGq8eI
jj2iVstjxO5btv9fd7fTRl7qiVgEixQHasNSe991k30WU6bt9CKxgtxtzK0A4sagi7b3oo2qU2Zf
xStVJZzIHToRYAusDMfOjsJ+H7fe8On+qboGJOCjRqVmgU+/lsQuJ5eTFenNZJdkHvJFtgKxTfVX
VldQKdOntDISP5qmT1h2f70/7o07Y6mOLWgktBIg+1yO67bKJNOwrQKqVsU3MfXJC7475WFjlOVS
uFw74gjwM8jILRi5NdQhsecxjznRQTIlnf5RL2c72tUmFz21xbJuTq4apv2HsTZi87m3gAf6nTlE
3c7jrZEBHsZp/E6faWI8dYUuvedyiIbmQ6T3SfU8h0iR+bOc4xZ1/n74ChxQ/ON5aRo9VeYcFWeb
Iq1zMno85LEPtWrCmIglP3gCACZwPShQZxUktrZTx5a0aOzV8Gc8moXtq+4U/esMEq8krR4q8Wl0
6vmDbhX5cJxzU/mYU6rCbLZNk/88UcfD3g5T/btWd2O8b5zR7jfyyOsTx6cEg4SB0YKlXHdRFOR5
6QznVTDl0Mad3u52vQW3IcvMauNwX2+Oy6FWJy7O56ZLzKQKYsPJDhiddwcBvffNR4xRKGovaC5e
4XUlRUiJYKInyMHDSDlpqWHsatxh/odRqGrzcsFpxtPSvtzovdnHCUZvgktimp2HwYhljbLEZKcb
H235F623Otfe8qiQkJINXw4k2Wqh1bDVw0xou8aV7V7IETd4U2n6R9yJZ23jdN3aEdzAC3OX0jJN
gssRWzdPho6kNzDjzv1jOan4alRdpfoWrYiNz/ja77yaHmhTXHYIBa9Yn44XZ4bSNQK9AGFh32dl
bf1BunU8HUmfmu+9Fvb1Z3dCaYqKlK2V+7YzJ3myQjf5JpKiVn14yGq5d0uRehAE7Bn54rmJf+TQ
L7ydK3h7d5AzdIPmqmcNu6yb8/GzbQ6543dDZ7nHeIZX4PddOXkfubiz6WQi16rvoj7qIBRTE5t8
000s89RFdtP7FZdov8eheVZ2Ua05k4/Vn17tSwzIItd3qVD0j6oj52yvl3Gavfnph0AJ6xChJTBv
tCEu14ePsDgWzaxPktQHipTKIfPSzOeh2xJBuLH56PovQBiSXRrxqxi9goNjd7UpgmbC4yNvB1Sh
W2OgMzWrpzmP3g6uR3EBaXmUtxbL37WkmBPpMb1DKQIrLbPfM8JivV9HdUPjWkmULSzyjfuIqS3K
0AgxLR3Eyw+ZoBxk1wmjqerc7iCOpTsnDrWNMs91nMGcHMCxYEsX7MSqiuVRaGkyQulA0qz5yCat
vma9GPfcUpk/GtH83MRe/u/9F/LGGV7ybAegxmtxZPUOG+OcaUnCoFYudX9Q854z4P4xi3He/w8j
sQ2JZ9gkyLVcfsTSEzKselcEUTcBx0PHQljvkwKDpIOZ8LRsbP5ba0aAwXqhh06xfBVAUa9KUxUt
n2BWx/BgYIL0XvPmLYPIW2tGA2px6l74Z+tOg5eaaWgVdRN4Qp2tfyyoaaOftwluoWntVl6A1bfp
HhQisC0QxXXkBsCQ+IndDxmILPzye2bajOPs6DTBoA/lz4z3WUa+As9Q8ZWo0jI/LtsOYaM0zWbf
iByl8ZPMiO2NZ+fWBoLoQERAe2oRJbj8GY2uVfHQ5k1gaZV5rBuz+hCOpnhvzUnzeH8H3VpSGiyk
ftQ3Fjehy6G6BLF5bGCaQGTeEJ4iK9btowxRIDjcH+jWbYZR44JMWGjF6z5m02uIi1sWqwp58ynK
lQ5ciBjEk6dP81cbuOUG+ObGgOig0Z5dTv/S0L+cma3MM+SYVgSpMwDyMZLfXlxmvhtlCRjlLdDZ
jSXjkqaSTJOd+a3ryVYYjUAueBcqxRAf4kz0h6Rt3Q+9KbeCxhtLtrwHNPsW0U0QkpcTq1NMuPSR
6wXkIMDmTM19WQ7m29cLcUSeH1AXBFnr/luRJ9pIX5HXh1f8E7WOmQ5QUunvrFHaX5Bl26K3X/dU
qH39/wHX3ecZTASKTbYIukrLiUXiD1Wef5oBc4Oofga79Z/wrI0O9K1PSSpDJkPXgSB89Zr3Sckn
dBwmOStas5um2St2SCtpby+BcJksQDcQQVRC1jenZoRJ2ZH/BI0HLTWsO8UPhVbuxkls1XlvXJ8M
BUYQfhZ8irW5lJJMShPKogn62qCX7qrjFHhhljwW9ZQ9TaneHQo13IKA3BqVzJNaBfAZqGGrTemE
lhOmMm6DcnKihz5rtWNkjt2x180+MIdWPNhjsRWx3B6UDg59PxQ91+Wescgiz8zDJijpcDw2Yh58
vQ/NRdmu2Scl725ebXaOrk2v+a7omgOo4dakSrJ6JLTJSIGYVW0wzEI0x1DJ6keXT/0BvXGQu3bV
lghQ5OW+UY0MTLVrZwGEJLzYEgu++f1r9ca9A3hCg+UBP3GBaV5eBmkEd4Qnmx9T2gA1hNx3gIx3
EZaxG7DaGx8bTT/ELmCpwXVev43hMOfNiOBdMLZj/isx1OgnVoz1Eyz99MUzlIYgpIpO96d344DS
N6PDijgzZ2ctiWOKgUjDrLpAMefs3VyWzhN88nJjlNc8+zIRooyA5OxSsUG1dz033Rsx4jT5irao
m0MhtRxx/MZGrAHnUbxYU1jr+bzPs6R7okE57Ysun/Z6XvbHruhRC0OEtXjbykIsxz9haTAvrWzK
mavwv53t0U47pz+rLpUVI6zLx3T24rM1zm9kHy5DATwnW1+chvljNVRSJwBUm0SekYVUfN3TIp9/
2j6+aS1fR1nY8oQAfGdk3S63ao6NteFIIc+qkau72FKbI6HPtBHxr5EMDLMI48Fa4SKiObkuLUJR
yLomSeaz0VIFDnKvjpvT2EwOdyFtAlDuWttWD7VZGsXBxq70V6K09oAZztCjVUEL74+dp3P5oTTi
OS78LunsHxl8XuNgmKUT4NiqVYcMkkZzaCPVeaO1zPL7mQHsMfrgWJasSyj0U12tnqzpXEqbyj9c
jIjf0IPKKox8Y+O/Wu/8tfGXwTjTQPd4ltj5ayVcj0qoqXapca5tDb4YFbIG+eAJHRL2AX1+G924
Nk8fUopmup9r1IePWIKpYqfpadXvcRGy/rQ8Rt2Xsajt5H2kZkO2N0UZI5uqRPPJm6bB8TNN6b92
+igy0q7cbnS/6GrXOLRJ12RfB21WxN60+k47GjFyJYw9pdXGZFdXJW0uFf0cLIgWrS9Q+6vmQB3a
lJixpwqGwUVKou87v3Pkj3bW+43Y6cZIS1cFuT0qOLQ8lr//V3W76KDeu4XeBpSOBC+w+tMUDa2i
SNnfP1IO/6LV8sGFXyoO1NzgGq6eIhtGb1rnmXk2PMRd4POk3X5W1GiX66H1YTCS4p/Kat7o8rJs
GiStFxi1wfTIBC+nN/ZopCi1bpzJwDTbN0FHnmZYf4VvtpuknNUL8DoYHQKI9jA5KJIun+Cvb2kZ
betl6WyekQwzuJXjeQ+RutloHK2SBUZZPDZ4ATh3ZELrKcHX14WTOOZ5Qhrz0Rzi6JORm+6zlWjz
A/a/4wb/7NZ4ADoXMh9HnM14Oask9yQqH4gmJElo+8CWqifNTtJHo4/AG5TNlmDfKrh+nZ9LwwUH
EWpWEPouxws7r63QibLO/KL4B0pv47GmXfVYQVT0K9R53tGfn48tyvUbz9g6XPq/obFneaUdAb1c
LWBb6S4kVzwEhZI0PscyPnWh/LdFqetxTOIiaDQr2dekZKcs9EpcLj38Hia++/2zcnUoF6mwpd/t
kXziPr/atV0JDbuhhghdOrePFB7kLoR3slfqaqtFvCojvE55UXpD9GkR61on1UPrqdUsIuvcELH5
RV6p+6Soyn0xVuqD3vTnvmfgqStw/4uraKNKc2OtaX/C2QErAwNgba9ZwHvJrU7Hh7Ka7Z1I9OHE
EeLDWmmHEFAdH+CxI7uU9dPGvbdGZy8Tvxh6tc36umltRcT2uRFiPHTahORIplrvTb12jjMI+13I
sj8NY9nvWtFHJzN6I9Dq9Sdwxy+aW/Cer4i4JmzfrHZT+5ykhX0Umtbv4lZsan0uj8XlzUvzC7I6
rwliCXT7VgeKgL5C41Q9C82WznFoQooMncAG8TAksVr5DgKfta+3ifbebMUg90NH52zXeE7R7WYb
o7ONXPZ62SFQ0RNBQZxsVl8zWnMd6c8uN9RzG9fnmadVPhmt80z8jG+3Y71L0cvYiLWu72YKEezz
5TsDvFg/P2CsJ8Q5TT5CYeUHRY01HyNDuXGDXJ8mrkgC1AVuSY9iXZees1zQ2guN89Rb466v++Gx
Bcu7L/MwOlYAotG5n+tf6FRRkI+HLYW6G5Nc3tcFz2QQVq7zaTHNlK6SwjxXWmWheeQlgQOgYePo
3ByFRjj3Dim0u8YHlppVNLkymmfibvWJr559TqPM2XBEesX1rLYtDToiIN45StTrymKNmzCSerVz
VisvH84iybQICTQBrA1Pxrot3+lK3VrPCDd20fOU2p70zbiM/nVnJw1f2rruVW6u1Mwg5zktGgfx
Dg2u6t9ywlHsQYFGqFp+0YTO5xgM8LRDCDj5nqgumnfCsgQYUiUrVOdFaHk7+slE4WmHUkb6j2rE
g/5oOn2HYIFS2fKNQrJcDNz7XFB8v9f0YHU3WTHwOhml5lkKt3wn0DeHS+1kP+6/MtcRGS8YHRsa
KSh+cBAv7wVKqWaN7IB5LqNQfiqyufsUuR10+UEYBxrPw7FRimF/f9AbRx/PhwVfSmbF9b4a1NQj
p9VnvHNrrasfdLtQMDM0jAfiChMfOS85NJ6b7uJOZFsSEDf2LZ1RHlQ6YtQk16+7nlcJpjw4/mFN
NuxRDrP2WV9sCcbeHoX3DAFnivvri0bt2Kdg0Z2zHKb8QGfKfMJ/batE/cpZW50OiknEtpTdF6bZ
KkNItAZLhBgGWIrEIK4wCnjMUcOdSTbtUdhp9mPOVONFjmryyWNpf/HWxfuhaYdfSGhPL/dX9cZW
WlJlavMU56krr/NlkWP91ioYVwJZfaIr8txmeAm5kEjjPpTvPMVIj/eHvI6RqGctrE5YF1Ca1oFL
FEW1BUUbHbRSCZ+73jMPyWi2D6Up1Y1b/XpJWU3SI1aTiiiKS5cHJemtSBALKuccxIPtT71T6/vC
sVN9I7S/nhPLaYOHgdrEA3lVrnNDSXOsVc5KI+WPglw/8x3R6F/C0dvSFb0+iMvW4aFYOlcUklYH
kR6dWnqzy1hhWjo7NR/M0i8ytxJ7gFBx66tmk7Q7RHsmA0H9VH+j+RSXnAX2jUSQP0Hvr4MAr5rn
NtLKKMBu2vVrKup7KcX3t+4SBkGrlSSabhmF0Muli5Oi60wkJgOnrW2/MJ3uM3TQeVf2sb3RxLm1
eIAvXsGJXN5rWoqmsWYV3gVBVRX6Q4PVw1F0hfVUxZG2cdxuDoWbL9ETRg6kgZezMiAwkhJ10N37
8kOTmPUDpeQvs5OLjULq9c5HrgZk9OIaAjBp/UTUXpfGUetFQdeqynOnDsUvLTbL/f1Fur49eOuA
n6F19CrSs1qkPkxkhp5oETiFu9jM9uX3pmvF79qz2neyjboXgULgxnJdT215ZbmuFkkqFMZW7fZi
wiUssxPgii5YJhhD/CUsO+f3/bndGAbKJceLCJ9JrjtgEp4DL3dXYzrX0tfIzeRdz5N8evsooAV5
DzhHxPnLF/6r8hAT4qShAB0T5n23q4Fi7vJC2yJRXG07gmeCInDsixo6sM3LUdCQXQg9Shvo2RDu
cpu3M9LyDGGOtyKXX00gQEcvxa+Fu7++HMDBNXUGIO/cDV33yZit+udQG28EdryOQrhuEquzA65o
1OS+w0TGjwpblIyfyhll2Dmxu41I9moLAB4BmYWPBgpXhAXLZ/1rcVoCGu4htFo6qVX7oY6jvTdv
KiBdLw6JNHUn/kNvC7zq5SglgijeJKBaIRtlaIdktrOTV3jGuNdr3ELu77dbg9E5o5eDEOACYb4c
zDbxVGiN0Dsn4xzbj6WrSyqpZTGFvg4zd+MSv6pALU6byytBUYj3Yv3+1spcVxNghrNlCtu38zbz
Kys+KLL4Hk/llrDirdEw3COD4szSbV2dJTkoSG5Hc3gGyaL/lLXEzDOrlceOzC7yrch6Y/uaXbhw
66ltU/+gpbFOdNS+Vz0FCGdggGjai7zpDr1VTi16zF1dnogn3yjHt4y4+HcB1IKFQDV9VRFI8sjq
Rny28dscrH9R/VBeGurAn+5vkut9v5wpeMvcs5ChXqttf+37HLatRitKBCg66Z+9OhTfoBeJh/9l
FEIzboqFTrGaSwkJCc0rIAYebPsDrtQU6MS4pZl29URRH2ZxlvrJIri5rshhD4YXgt31gVfOzvtM
TcRhwMfgyUgxesrscTrktfZGgCXLRBZIc5zoBUUJmA+Xpyw3G0tBJ7oPEKsrjlqVpXu16RGMhjmw
v/8Vl2jvIp1YDbW62nuLlldDTzjQC3f+ZNipuZ/iBf2tGck+yWX24k1x/pgp2Xi4P/J1JsMhW3o6
pITkZtQgL2eJ1J+FdrfeB3Jo48csBl1n2nm1790Md58Q7e+hnf2qDZ2TaJUBwXP4QC18XzCTfu62
xcYPur7bCBjpZtFt0qAzrGUy+Qj13Mh+DDQXNxWwm8p7J3HLg0TCeiPev7GrwPkBQV76uUtn/HLq
iKgKozNjGQxtmp/gStp+3g2jr8kmx+eqmg6DiI2NA3NzUNzbF6Y6Bu5ragG9hTFXEN0JMMcsnyJg
YsesNoeAQr94cZAu/5266VYf5qowpgN7QA6ZN4O63xUQiEQmKpoqGwI7Vov0fSpKy0e07N9wMfma
0Tzf5eh5+z2AIe00WM6myOuNVSW4XJwbkNla6uqXn9qqkqGtu2hEdy7sj9KZkr0YIrKcPpKPGzt6
OZerw0RRc1GjchZK8ppENHjUFuRkjBhPRW3pl1HjWH7UJ/kHLVvUbYxUhr9KZjn7vabHyj7vTOT8
50FQYQqbNLI2TvetyS8dBdYArhHtvsvJ1z1NbiRHcOErsP9zrMHbdaNy8tSiOW3MfQmb13NnKyPo
SVTNn6vTbC9GJnafyCAUtbTokNQf0vyHnrsWZNs6ld8dPjh8iQSzYX/AuMS3sPPaaFlptyZsoINI
eIL9CKLYlxNW4dhWxcDB0ocWDF3mef2htmPv2dILK0gi7Wdt6ChNJZVMvqeZeIxV97MdmXHmZ257
9PTC3NURKgenRKBruBE93TgMMF5YBsS9OAvrpLSf4ONbmSp5GHvderIoE1s7QT3c8XNrmnU/sZrP
ugj1eG8iU5T41OejaaP1cutH8GYS4CwCBNRtLj9RghGfNyidDHiFGrm3XeQcC1uEj1pKK8b1sn4n
IvW/xmnyn6PboZl6f6dch1lEwyaNTG58bqJ1yoLAciPUnGso6Wu6mLl8p2PEuSuIVh9ELTZme+N9
Yx+wF0j2aKytzeiLGrMHJ02noCni9lEVYU3uIqBm+OYUvXPVovYRhm+DmthvK21aC5At7zgqD3AW
MUGk6LmGC4ZJGodNXE4BddHi2KJXQFfFxcYlVeoXJUQA0+gsLDSEMIWLQEJTffLUFieQ1OtbfV/h
YBgY89ieorwfD3pj/yqrudoZZb0VcSznYnV6/w/LQ6TzypS/3BSuMrY6jh+g8FibY4+kht+lprlx
SdzYeovkMKvP+aQxv4prjHrQ6ipOpgCju/idousANcpIw1pgNg/9mE3orFni49Bnze/cSfpv93fe
q6351SyR1rNw1IHStA5/Cwd59Jo3B/BIL0/z6EYHXY0VhCPQ5G2qsP9kRF72OeJK3bkW0Dw3Umo/
zhPzmEjF2TuTY/hTZGm7NGvlwaWounE4brzRkMUBEuioNaKmuLqw2wS5fGx/pgD/z/lcjtP8SXpo
9Pix0TS0IvWw/Z7n2kaiusaWvW5U7qRFVwmIDWXIy+VvRFd2wzBNwah49c7qm8wf4lG+53d+ZO9i
/lhX5cGpQm9vOovfda0On0VtyaeBOiOIc2dL++LGuYUniJ07eDoVRN8qLm3HTJnCJJ4DmhW0hNVx
IAP0lB7phi6V2Uk0Tns0choko6tkX+5vlFurQEGFvo7NJrmivFEi7RsdXZagVbXh38lAlNoxiPdb
gLh+nXvxc55n3v+yCNTCUMVAsBpKwep0oLOWG/iATYHr9GowuRpHvW+Fqp6yUldRULZ4PXw9TlSc
4HIZf1HgcJaPGQp6FqL/WdP6JF3u1wrz+O/3P8iNO5vICRENfhyoOH21GmjmhQ4CFVMAlhXRjjSF
su5rsUOfY26iZ2nIrt14K2/dSHQWCNnARBg0sS+3JM6uaqlYGArNLV4aisztj3M/Fxt1zmvkB1c0
cP/lcl7aU+ugv0uYWxmKKah0KvD70HW9gzZFxOLKWLXpo+cI/UMpavM/G8zAfwpCZ9GxgWoE/qPX
tS1HlJsnEbCszUsFMRdVm8tpS8tEH1lp5qAxUlseklq1Tb8e0VTdtaguHdWMFXZxgPzHM4u0Q+JB
V3+Ojiye7b6JkATE2uT3mDjNtPWlboRWxPEQociP+N91nanzRkMJ424OwtEwv1boS6jAqqz5MJQm
cYSlTUXg9R46Jeg//c7M+jSjwvWYeBElrx7u4rcZKQEfFTDHbxEU2EipXvsWl5c7BCo0ZTB5QaWd
+ObyyzWqzD2tLNRAp87aP/VeqHwaqP9FD6YwqeXQo8/eldyjmp8oXvLJkmX5p8oV61nYGMk23TR+
xofZk4eFosw/33YQ5xvNPDsKCqNAZPqw34hOrjf55W9e/v5flRJU/m27qWJ+84TiS5t7xg4RRO/x
/um9XjlGcQi36Lve6H9ObbTgSEM1MMBZpEHG8zge3LI28vfqXBvp7v5w14k9jztCAAtSFzgjGlCX
s4Kh56WRwx5WZgcspdE1Rs2zmeA5M7vZseua56FrxxfFmSqCISqKCw5dGT/l6MpUOIhJNMTv/6Zl
yIvNQQxNTkKNDRoft8pqc0gzn9NQN+YAMMhY+UNZ5ocRJAy2ZhQVzopTDc6uMcpM3QMTSfrPmhnX
v+7/huvkZPkRtJ95UBao2bp42kibGxtNhqCq0SP1xxTPLj8yimMWW5LSpqkMgWLpOTmaK3cZYlaP
CFu5ByemBJp2CvURZcq/yCmp97FEIf3+77vajPw8PHMg2qJz6NKlWy1bir5nOHRqkHNuC9+I09zy
EXsx5P7+QFdv+zLQqygZ9EMq1qv94apKNicI6gbVmOcEGsU/kZTflEb5V1jVHmDz0VbL4/0xr2Ff
NLEYlroa8EHi8dUTZoc5dtJwoYNJA6a+63ql/2JVTQhSZAgFBp2yb94T8yoFoLfUSP25MOzCn+Be
qhvzv350+C0m35mrlI4vWI/LLz0ZcUmTZlKDxuw88V6JCaCeNF7RdyItI+9YkPel+942ZXgAQ1Zb
qP6D7yEU7MEdogtsfrv/dW4sPRExuQoNv6XPs4r/oqrXa5giWtAanTiHntp/SK3J28rOl1O2OoUU
noi/2V1stbUKpNa3vayIQ4NpHO0/dlcCr49LZaj3ZRZZxU6JJ5E8qXgbaHtBVh7uZpwxfsadN3m+
7CcaHH5a6jWmHS1UpS02wysX5+L3UXalfgO5kiyITbJaF2pgClHAkD2nhZZbh3rUJuVFR2srNLF1
HPEh1/RBTi8l/x+igl6KIdsxdAhFzxXY4uygOsokDjnQfkj4WaY2DyLG8/FbL6L/x9i3bdmJa1n+
So185zQgrj3qnAdgXyN2XO1whF8YtjMMCCQhJCGJr++5s053Vdo50v2QmcMZjn0BIa0117x417CZ
TfZlIDSx+zi1QfA8tcUq3wsvNnUp2yFPdUXjQYpvklCMiirY0qSpajpkEbENMjpLeNNxhaT7zG+j
+5qBX9HdSWRdmFuuRxb8Ytv8eSvHiQ/oCKUwjlXYoPywMIY5c7F03XApRh+DQgjLn9+TMSNvbqMW
/Mw1lhEY1WkJxnMSUPLqqYfCfSEdZU2so549QxojyS+2quuN+PONukJsYE9eh15YTj9sVVBUtnQZ
JmSJ5b29V6nWnzFlwLMcZYEt7/vchQTxNYgjPP79g/LT1gV8C+YsaJhArQRT44cVEnpgSx2P+4vp
oWM+Sjt3xWGCDRsixRI5gclY6gskVJ1Egjy8VH9xP356TgGkgoyNfzCTgIjzh2NssgKFU5b1FzmV
VlYIGl0/xLn4lTbg58uL1Y9yGIf41T/9R6Z5LnDMuDTkFw6T8qImprTLYzjCuvWbL3r+vUWn8gVp
U4hj+PvL+1OlgiMaowCoe7A7gEV4/f7/ox66GvvEYoDFyuyG4rQEZXAQiBs+JKkIflEU/Xwpr9UA
kH4IR8EL+9G1qFwtKzBkERcvM3+MkYB66OEP3vz9F/r5XdKr1/31bQB4YRL85y8U9FMspFHiEi5T
Cj2RyxtBlvkXte9P7RlUjdfvAJsMPBY/4Ux63dpyjLW4mKQUB7gomoMtePIhX9dyF0cByu6//1o/
lVNXGSWAnAjsbTB6f+QQxWUhzESMvKDWj5Epii4VAWYEnMq9T4esvUchOoinDrJDt4OHUW4/q3Lp
l18JqX5eL6CpQBKLPglSdHBv/3x5160kEhZ78wXIrjiGMvbtHorqOapMHv1SJvAXl/k6ObnaakBe
iCCwP79bGnMLmLaXlwBLascXthx54cvj2pGYVhGYptEvls9ffL+rthmIGcBL0HB+WD50FIkH1VVe
OkczZOZQEONLmqvXNA/c97+/p3+xVFGPXOlfYMWAKPnDe5nChYMPQ3mJBiJ1nZAOoZ9hbIDU//0b
/dVlxGQYtPTrlP0ndIVGCEgE90giKXUIa4IYsltAU/IuNhqTgdE6/4s3/MurCCvV//KDAAD55/sW
qrUoBm/lRVg07OAWh2d4V27nrECp+fff7S/fCsyz5Loxooj+4XzIkVtvtlTKi23LjNWbD8ncLGnZ
lade5/b1798NoDk++p8OQvATUUYWV0rfVUn9wwMAIeFkOWKRLjBERupxWUsSiXv44LJbBNuLhsDo
+VORBbdBaL9QiOh3bCv53kvA+h5VZl1s43rnDIgOFdJJ16/JJrN363nt3ZjXfTdFpx6SrYoTaVWN
QAw0BvEwIiRNRBUxU3+QbIInqObl8KmP/K3UJL8rTRahyQ+CSvBrTu9YThdA2u7GqaS4X4Z+2aHa
XZGStN6us8ZUN2gnf/Gjkbuwzwr4W+Vw/Nt8/2nwkRSYnCmz67oeMTnGNHipdR+b4I0pepe13B3n
EBZtdmjNVA0yZ32Vd2q5gEgedQ0lBXviJF1uYHoy3oyuDQ88XTx2irCtYJl5z9ti2uFTuUuBUOr9
bEY/m/6E4aXrPlGg+M+wAXRfI8nasZl9Od6qq5NPPfdWZXc5ZPnDU96CeXOesw0Xq4RrdvkxRWYM
bcAHxO25Tuc+WL5GazWJKZ6Ppc/F18XZvq+WcEZ+lkDI5bj3LANEXfUsnnBHNo7KDtc74fICmXe0
leehC3KOWCKZfysSS4dj4daru4Jmq136i8bR7D9kIaTuR4StJO0niPwGldWGwlkirUMTaXtM83H+
vroUVN2id32yh4uZEwcdXR3NwmHsh/0Gdj9qN2iR0BHj0Vp2bYDkgIZ4ZYc9vMbktoNS1t0EkAh9
ic0yI6xToNxbtyXr9n1kY1frXMMj2Wrv4iakYSHqdAFNtyrh2YxMldCqEL7J6ySPelI9v3Elsp2O
qR5i16BDYPyDhVpQHzA/XuFd2E5AwuFWkaFAQOpFeAsGVxodJk4ZssBmOseQWRRBpz7piS7BB9KO
9rtOFpJ+5NiOFKsTTNzGOhKhKvd9OebrAZR7VNZrPEFY6kmhJMA2nLF7JBesfBfZUcCIzJriLU4Y
PBjAVDJjtczZjLQhIGDjbk1l+TRzGY71sPiWIX6tHUSVlJ2dDrMdZ/MxgRB7ext65YcnORnxeUWY
kD9KOXja8FmprMpFOrPHVuUMspyB5hCoZP0CMC3xFA1ACi+XbqnoaGhcIyo87tERqmn6TOaeywqz
gZWYarWYKMDSnJpnGCgVydmM3fRi3dSBzguBl3qYwdojE4gUUazxNlfnLKKYhyQWrnPtuVMIFbuk
as6z6xPUFvqsU6SkXrZEABFVOkcm0TBk1u7hOeynu5a2vfkYFCL8jjJ96Zs+RdeGBwj5dLsikn5E
2EW4Lo+O+EU/q1LP+uquOYX2gggeSSpkDyVrxdDNbOdc0HCuN5EC+M5kcXXSQlx6qdoKjj7reCo2
h4VUwOkmm4EobgTws2ZZcDPC/at4FNaR3kPA0E15g4JsFb8noK2UH3uq576RWzZndaBDHwJKNwae
fC63UDAjgvrgx7Swv7cRE9NdQPGmSAiJO7m3FvH0cdIWOOChk6UYEdOe0pcOxGi2T2iyrhVi75Eu
1MJS4VPvO7lUaT705h7xw55XoR+tuYFBHB8PAWrtoEGHkHpopk2SP2Yexmk13B2TvApzncidx33T
VbktCz0nY85MM8VsFtdTa0ThnU6i201Zsm4HL/XEbls4kJVVS0ksT2ZJY3vxQwwHB5MypDlFcK+C
1IXTpYWC8opkDNscxg9phkVRDy3rkPqcIHHtEIZ+Zicg7kgiMxughyqDjvoFnoBAHLKgh6w7mMLE
PCD8iITQp9u4rEtVKnYLwwMSPIkwHpZHfBAVvNoV6vVLHrWu33Es8OyYzxPZGmApOm5wqwtSbcu4
fUo7GO8J3N4+6bFbAPquc5X4tM5he27xDLRtnNaIMlZpw1gE/2osemt2uaW+OMze6akJQjkPD20W
BRybKDW+KsBmtweZQG5WLWhCdcW12uSDjxKooyIH27+KS4W9TuHFxNFfTQdPPKIpu8G9c9NxWxgQ
YFvO7KVzKGXxUEks1nFelhdDackaEXKZVmDSq88SZkGvXZG34S7XcEOCMyKE9zczBjJIKOxi7PmD
A9EP9nJzzw69hwyjQg+kIDkXHBqlYFozf4J9XL/i4RYCIQ1CDGGlwcJ8C+WSqFqmkEseQ+Vc0lhs
k+GTaGfMK0YnfF8N0zUrueCww6wcG6Zt53y2pI9joT09qdFoKJXMGhCH2aoP4FyX9NT0dabXcvxK
E5OoyxyUyOTCptXKCu56hd6nRJBbsUAasVXUcz9XheMGpquu3YK9mlmyfY1oMc77zLX52ypSoRpk
iAHsjUNpXCV10nJYUyFH9gCfiD6uIhlySFU8sm0rFbvkaeMbZ/sUn/B5g7pfvc1bBDMDiKsgYqmx
dUxiH0K/82kINyawA20bf+g0Uj6A0kHE02BKqboD2GEjiBt28POO4ipcn6Cx81Xg5qWsEZqEMb9f
tXtbwJRxe5HD5KReRbQhIpPbMn6GUMGwxxWuXvMCjikbxpqLwQRNB3V0cQuBOnndbJrAtV7m/o7B
6hMEzYmQ9QXZJk6d9baO5lVnvk+qrTOBOoESlfNqiBzYHUuR9moHFu84HWCLRIdmmyU0Hhg/mu3U
TmobXj0P82WvMFodarhQme1ik9XYfViopWhs0pX+LiVz+TFPKF+O7RzF6tkBwczqeE7b5bjk11Dn
WbSwcQGVtVgfEbpCp/0YFFtwg8NEvsINGjH0pRgH5IYCJPkGGIn2jcLFxjg7hZficew2Ke5imvP8
De0fSgSic2J32ToH5oLAu5gfugJ5dPWmkHuwc6mYRmxJRHQXsBgY8iTwdOZH6CDDqRauS+I9HNlQ
CmLasW67DZXKdbqMmVZdsDntK+VIsh2SOe6m+5hoOFeuvFvVqVSLj87l1ueIaeIRmOceSx9TBS9H
te/DlGdNGI3zepj0hvJF0rh7cQWWxRmrH5S6sAeytkOa2uRvkKq3LnsXQQpamVH041NLyHDRLI/m
OmtXim2jJX5ComdkBC6OlS1k0Ne5G0490jcxEy2+bZHzBzvA43U/JFvMDkmEImzfmVKY8yxR3e6m
rpfBM3LNSNEkSvXBWMGMYkWhh2iWst1qG/eT/9KVipZDpacAmUzBOgpZ00nCRwMacCH3wTJjpLoU
SE+tcy0727ioDYKXZGu7rx3Vcfwc9HL5FLURvPybMPVOHTPINpDy3Q/Cnwc7RK9LkID31RqgdVWp
stbtUYTP/r5kCQJiFs6XJx2Lsjx1CL/jFQo8Ne9Az8/4HuaoPZzjSDqVOLhm85IC9ztHtM3oCdJ8
Db0ersh4cBNWPgwE7WKbiafsW2RDnjaOapcchdmCjyEKsLzC0k1dY7ao4LXLKAkugQvZsCdS6LMg
dGr3UxgQjyCIPuXQ2gdcI+FlwTYwbQlilro0dGzXYzsuz7BHmbHbt8zwU4Z1r6stWhwsb8jIHoLY
ZwUKMJS/F0siSZoJ3Z6vstF2Kf4tXAZmqcaIxau+zM8dkPqkCoIpfkYWAKHHZB55XgUeu8/NvPms
rJIZDo14TFAIH3CnTNsA1lmjG8HaxN/oTSEayhUE7hJtKh3WWb4NWDLwPsROpJxk5yzOZ3FCwaFF
TRG9jOSLVtv3cYtze4i2pO/2LYbqW5U5nS37UbKB7Cz8f/tHPAt0PUjTYwA0IuGoQDPGNnHLo85N
B3Z1sakQUQmnqRp+pOsjGaKRfm3hNGWaSAW0dzWbpXwQ3Sg/+54m8AjMhnaW2AiILm4EaLFdBRA1
QNQvekna7qGnuzaHQm1hj3Pcr8PdGJYG42eL2ejZx2i6DsBCyva+REFF9qULy64Zeb8pV4E61i4X
NxCB2gs8EroLPYTXRy2QJggWB0wJSZPGw9ZfVqGkbCjT+VZnFKzJGv+bqbtrZBo5oISDABg1YzGc
ITJAHGsWa0xuab4lz8koLb9k1Eq3iylKlFeI3WXiMRsIsvKdYpKmL2ToU4iBrZkGEKpC1kEDDp5l
4JYKDIrZYPrISlVUMLZYx29gBm7y8Y8e/X99c/+7excP/9WMq3/9J/78Tcx+QZKV/uGP/7oM3xah
xHf9n9df+39/7c+/9K/7+Z0/6+X9XV++zD/+zT/9Il7/3+/ffNFf/vSHHcfx6B/N++Kf3pWZ9B9v
gk96/Zv/vz/8j/c/XuWDn9//+ds3Ybi+vlo3CP7bv390+v2fv0Gb8T/giuvr//uHd18Yfu/hyzgo
/eXnX3n/ovQ/f8vTf1zJ7VBXgukEq7IrWda+X3+Shf8oQJME7f7KDcdAH+gjF4vu//kbyf6BIRVs
VtI/fuPq/q6Euf4kJv+A/hRkDmDHmF9izPfb//3mf7pH/33P/oMb9iBgaafwVcI/hEb/jawEoIdd
pQU/hxqUxRZ2iNPeodAt2ttOZciLHwoaB5XRpssrHLLZ09CZEQElGWqeIxfEifkQr9qsW4XiJh9d
BTavj/D/XOwqPHH9aTC5/w6XwLxE+5uNTdeV5oQU0djv+zQYNXAFPo+1BwnT1ASGqY8BRkSwRQgM
ol7aDKWo2GhW7Eo7OOQbbWs7gizA26/p6mfeDONoP7oQAeUXr6PcVG0B73rYBa7myfp1y7/HI2t7
zBbpuJy5YPbehyJL7ujVzAi+aOgwb8HQwIYwBrzvHlo0IfwlXxiaJI+5vGCVjVIADFWxLKAubiwM
w9vcaca33RRhP93DUn27zvtFFO5gBNVqpA3bcTgIKDXkJ+VjXx6At0wxdKWYvH5c40I+MPCVyvsN
fLupGknGhzNGBDS8Q9MSkRp8vYHdBkAW7EO6wOsaLSM4MNiwYHVQGoSAZbgc9TROZL01YG8Mny2E
f/Op82NmosqG2TI8BoTY6RbhMghKqSIT5gIwgunmC8MYHP53sbFr9LiYkKsTCxNssUjOKdQLXdC5
oxA2CGJv0gWF2g47tUg/ax5YibqOmhgmayrMVQFDOzIqkAtQSY7lNzvLNvqem2mRHwho7fp2nlLL
769CuvJmAdGO3ZtiW3EDinUEw88M4QqEZmxRk10/ZJ4wVl9dHPoP6OhTcd/RtKDQyku7uRneVJHQ
t6PjWfEyxkt+5YqNW9sfaYirXHbJ0O3haNCKGUceK586k0b2XjNEnV1y3q+0tsxy9XspbLuYnZac
iM9kkeomiVWhScUURvchOHdufeYt6vwKle4UfZjansQNDGmKZlFzSJtgYzhRCCRHKUw+E9HXIdCT
rcFgX9/JPJZ33TrAKx5pViUydIu5A/KaLwmtVNstG75QQKe6bWWCtr9g14szHwSuQtSQyC6q0WM6
fAqhWlAHgkyYMxuXJdhlS8/CnV/m5AHAXHTSxUpkzZmg6DM8M/lekG4sqitMg+ZITuG6AzkA7ea6
gucDrlxWvDG4a6Ly61D1VSxYYASuQoQDtCLetxiJvikEgFd6XoBI8F4PU5O0AD6qCJXrYZktebVL
5uG4kcIbaIc5aWGbVtPOHGbwH34f9Bq88oxmzzk8NcVhG+jWNmmedOIo5IyGZl02GJqBDv+BeOA8
vMys2yvw/Po715UBErGwLZyiXqo3KaPuPJi+/xKPET7VOAaw6USKnSUnjeGxeJqDYRrrPjIwb9gm
BuPVaGbl8ih9MT4COOiANdo2enAIiEc1Q8OwANuioF9aUKBPotzmx3YOWiQZpkG7Npqrp0nJ7Ai3
zHxuUHjZZR8wNIJ7DVTT7uCVlo5VWGw4jTpOwkvYo7IGMqUlvemYGWDbBM6UPXEMMmoEMU/8SLaW
q10kgCNeaCShILTLe4SoGnFgHW2g8+k67DOSnEYR6RcO0bHajTnAjpquNn9kfIyCekk8CffFQhk9
dpEtvzIKx8QDuuH+uw8jQV8WaBzO13jODiKLNnscLCHTXWqw2zQt6WI476WlgdHH6L86z+7CYYvi
Bu6R9FJkK7zMZ+hFbB1hR0mrVCYlPPlU0L9TgPlAfMc7IZ1gzyZdo3u1CNmCSJQaaD4UOkIaJG+L
ToIzISyMIZjF2gR5uEvh1ji0QBdzjtTX3uExlvDArtOR3qSMUDTOgyZonMG7n3cKyMZUZSqaEMmJ
3Tm/zUUYwYfYuk19pZAKjafeBumtDgLZPSNwFdbBvui4flcIUjDHUvdlcWpTm38Z0NTwfYbyZYVX
CorfR8NTDCWc0tEnCHBc1yShx+8ImIom9fV4Dqpw6QPYq+NpWOvYMhyG6dKBf5JHLAVJ2PZLk7cY
fQJS2aKu9uCSzQ1yFgO6UyN6RgAAsA9r4Ic92ie4OcABn25TeyFTCp2y08NCG8zIjQYzYmr9PeSq
SjcQ0SfRSxzC3mWPJQeiqWVlT24Gti0pwmVltiKkBwvivejneGl0z4utnudspBW89SYLKiJVY9N2
MXQv2RYIeIyg9K84h+9Pk4PNbfcjDW+2DN8b8AROm8a3K6YOlQ6KbjrQtA/2C6ZhH2H8x1802IIJ
bENmxClEK5CC2o5xT4ByDkAoO0gKkPDWy/4emR8mPKkZWNdrIvIeu7Cxr9S3HvtKyLlstBw0q1O/
ZuFuQWCSPGCq6RtE9MI5M53YGFUhdKbbfpiFppWPyUgfwYNe7tnqldgF2sMBM4viEM3wIMdTlKpx
Pop57mADMg2cf6CyM49O9aLch9G0wIcji0J17gOI0Q/w3IWg0CS0jKCizcLgUYeGpefWALitVzcr
c9HInVvrTHWdqGbZB9mezBLalK7gcWwqHJidPUUhz2U9aYZYARdvIKbORablHVl7Y2qtGekQkzuC
Pe8g9MrPOsfZV0k5r+a7j6cULRVWAmRuEyC4RrW2mBopO8ySBzhk4K8CNlk+FX0bgEgTFcjAEV3m
Inwgpz6EIwh09dZvBMbPLF2PJG3X3wHSc3jKJC3wEzsu0txkuSzvigBbziFIcZAfJqFS/6FcMIuv
RAwgpuad9uxB9it5ndMZIG/iA9ApsJ8GMEWMBouOMwEloVGAq5DoEiDPbQ/9cxKdHPCKsiEAvLqn
bpGoWBhCF/IKR093ZDwKYlwBFus7+BO2V6AKI8Ea5PHok8HwFnd6GrKRHwMTmgHbAmqkukwHRu6m
vAUaiuKagmPs1Hi/xjrHTCgJoVrJtrj0xxSpGNON7Ivow5wRUBdRL/ID2A7FPQRooW4QfD+oJzTF
9gmfO/xKitYzfGfOhxOyDHoUcdoX67cNOniMssFVQQPLtPUNzQeVX/HtbDlmuPuYAi4wZe++GjRp
GjL5OWBV53j5IUUOJQWo1WMxB32CBGsPdJ3vOx4WY2OwA/kbkKjNUiegzMhmMnS2wByLEEIsZF+h
0lITv2Hb4D5BTluElZgNgEE5a8RP0nx2X8qYO+TZQqRv+VGtUx8f1aS52KkFhiUVPisIDmuOB3ZH
mTHbzhAZTPc9pgXuWSDdlN9ghhgMVez8yE7OwWa+WfJJdU3roq3A9gMmWL1FmUyOA2J5TL2sca9u
Sthw6iOs9lPAwDReuxfcc5Ii6w5T//eZ8xW5HxmGpV/GOEPGKAyXOvfg095HjwRC8n5nYMxQNJyG
bJ/BQ/dVxJG+6wkGmQ2G3SZFZcp0f2Dw1kmbKZHt1pRcGHOclaOIIgHIF5zKvpX5I4oeYmowE4bl
Y8G2eb6MPUqG60zAIUuu18s+xCvfceAyvmIMYP1HisQgc0sROF6+BlOaiFcEoIfZfeRALj16mJx/
WAkwGayzab4X65IOx0WjW4YYBwBBLTEwhPTVlDyGZRz0ie/gtC6wjobZpN3liTeYKedZq8/JrIai
3iY5zXhiZrFVkoIPNlQ5CFH5GaseMFccppDTDmHbBg8uA/kGuWcBniDcbNpn0w6ONL7fEx96i8On
QzZmBNF1WNE+WT5gfpZh0WU9UL63GRi//VYKbArf9AhXtd/LFStXfYcHaSzC3cbyaUE7BPF7W5sJ
50iFUasjO4VkLXx82AjfwPobRw8IodNWjUuHRqob9PAF8UvZq4OPUrFzwdyFWc3zHE9AZYnt9igd
oJFqSID/trsWMKN1MPy0EtnJ0arBXUQYFBlBZsRegFkr1juMk2qKAl00MVWolHXv46UejArKHac4
lRoyjF7VCDmMwwp8i27GruDICm0Bb1/WseyCrVJr0rK8iQkNNay7c9hhRhWmYD55hcEtyRvaCtRE
CXRK3f0aITHkHdus5Jg0YS3teyPz4lSksNHgVYoYhfKt7JdYPSGgiOdPXGA2U6s04x0qWohVG4b0
O1ljnDG0O7gVdQPmS16T7YLbmg03Wx+UzzGHE+ghWskK+qqCQL9ZscPQM/LL7DMGc1Q/zLDaSR7n
YVwx8EVfGr4bUNqiHdr4lIE5N65wGkR5tz4rr0IcXxtj0xnj5XY99Coin8Syxd9jvQDBtKJzX8Ig
j54L05kZBP5ZLZitGPAhJ0gR5pvc2uGdc5gozZgsMLaiXAQncwAtx43j3k5hDoPstKig/Z3vGGqS
Ix5C89qH4GBWZDXFMc624jvF3BDsynDKU8CDwqkdGYd8umjcFfBOkZkgRrCCNQaFFSiQBHcChI8H
WlwHB37DcBssagz5FOLEmjiV8QNA2ZjfELCOCab0ON6qDjgpcsGCycRVvygcelR0JdnHEqLkXTnj
1P/moo6b3RaDMFHzpY8gSIuQQ486Z1ln1CnhxiuHodB9XOpcPaSzx3SdQEDE6w0N2YRBHyKsbzY3
pAr729QTTInhc7cb0OvoE/E6uHhjOgrfDm6LW0zdFtTrAZLfFJgbc/YpnVTxO3FBqN/CSCkHVmWw
pnuFcRGyxQUmDjideHo/pWNnMUtak+IRLyHT27UICo19KIKvpUoDjpRDzSQdjyH89UklTQHIsZ5Z
Gr1EIVCOCm7l6fMY5UAAlhTLu55cJooTzhvdn5K0JyehpcgOzIykBHaQtawOA7kMF+uxze3GZXUt
0Os5TBrZCttXhqEuu1kivk2Nj1Cl1mgniifQFqDgCuEkzusZTtuvGQqykxbtgjAnOCB8bE1BU2xK
Zf8BHE641Zscos0oHIcvc6u3Z8D/HB/S4kAvFp+UGGSQ8iFb2+FzHpopagI78hPexD8QT4IdNtbx
cbzi9SiWnEVoeluoQ9o5HZ4YRYDuDmqFqK3nMZXXJVukar+hDOj2DjS2DuecwXzfttgyzwEqxv65
WyFW+DyP1zFRrIhIvgey6PpneGD3BGnsOKWADYCngPEuQJ27sdTTrfJpuKMm6NYafJpc7jBeHoun
ZJKhrXMA5rZucWpxRA0Ocdo2ixkDCQprGkSAbYIJM20HxKLeXM/AAkInXqXIyh1LTIrS3H+0MGo9
dlMRAgzvBF++KRe2OCxgwtWdkVvNXIfzayDlCu0YSR5AzyVTXQLllhVQuCB4INKDvUJ6ZIh2es5P
W+GC9gTJU54g6rrtho+YVVvzgFSvJEaNGq2uNkPXPQIuZH5XKsPuUrUSTEMn+CdcnMzDEzhL8sa3
cQIriZXLqU5bHKS6LOX4wJOk+BqxaRqaMUdlgqnfUMIAo0DwS0vmuUrMuqDKXAf3gg6IQxAWLB6J
OhsVGj5teTbXbrH+UyisPbWQbJFqKlt6h9A+9n2K8lxy9LwRdovWTxu7YQgncDfrUpS0whgEmkI/
OsqblE9BjHk97tmhoBO8MKqUp0P7nGM6XtxgfDqcp3mcLLre0QXnuDVmxtXM9TtH7AmcaQCQ5hVm
CF4eEsPIG6h8Dkl9g2rvh9jGt0lbPhrTlxJVNZQlDbbN7aLIMMe3E0/4+6Sy/BFTn/LNF0M4XtMS
phZGZlOYHgCcenPYCF3gRC7t8HQ1tHhMdNvLCg6a/i2cXP4KZiQ/j5rwXcjXPSiSJ57ybyAKgI+F
GZh9DYGqVa0iqNZ0i+E/FeFdB4rcPQHWutZKDR7NAMqnlz7a3AksmeKx8FoFJ5Y5wHGIfrWPGHJv
51Xl6VD5tpzO3Xz4NmPyglDOpYJHvG3ygy538B7MrqgjMh+65xjjuNeowOIaCmDBtYOD+wHTdTrW
ywDwqNZsxK2g2UDufDfFd1m3+S8tAKWPLG3VvYcVWnQsefRShr7ydvmeduuHDRpcgJi668403UZM
xmWK1AM4LZ5wY4IKlIcMT/xkGZo7tVhW4fKnH1u4byCvEcXzUsPFGjS6K57znWyryPE0EOCdNFHl
Uxlu0f0Ad7x72CcyhVPHw7EiwrLFc6r89EhD6xAHOZNk3EFPDYxvDRP5BgIp4IYck00gwSx4jMpA
n8D51DPuleXfoNbzUBusyMRjgU+vxCFWfOecgymTrqAW5ZkEP6rFvttWAwcMDNSrx1isAxi6m0tr
3mTMWYxxLEFc+LQsum1EmdOliru0dSgOvbs1zg30/3B2Zs1x48gW/kWM4L68VhWrpNJiS7Zlyy8M
u21z33f++vtRc2NaxgjFCL1MTyi6iQKQSGQmTp6zt6gFf6ZUb0xHmJWK8MPUt+N3ylFVcRxA9/zm
YOlXtr3cF4qR33uJlt4ZS8Nbol0Z/Yfa9sI73LXzM82dwN5oZvwbv/xvcX/FwL7Cl488PnLxlZU/
55of4I16YB6VA7Rp/jbXx7n55hTxRjvc3y0D/44lYPX1jAIidbUKGYalOWULHAeFurDx2vJA8rX2
d1GMb7yNqf2NQP13OP3vqWX4oj7Vpsp3ivS2gsiVfr88mP7zmvXXY9ZfDyN/t/D8+3kB+xxHI5dJ
x+ejtlxbXwHopcMHaKCu61gxDrxKH3JthPcD1WRWtL/p4+Aptq1/5m6ji0g2QQHqGjmdqvAgWfmB
09Z7IFmAHpPQ9A0oul+9U/3/a9Bfk/wbCv3fSTqr2bwyj9YJ6jKtqsrPefDdzVkAsCFWG3LlrjT2
Y9m4R20Ez0DDmLFT69DbWWX4i4dZg/Res3exZzSnVK8AU1z+RRIbEhmXoZlHM1yvK596y5+8sz+R
i1JF8sovcWSelUwh55g3tliyvo4AXYZ0AFbmlLEcjHPiGkhV/UiW8v3yVP5GLP+7tuvfX63tMtCm
PtXACxaeYAC5nKKJMNJ5rJr2+vIIL6j/N57unHVmr4YovaQ1U6up/KGieNPUp3H1hkQEgI924J72
qIjvAYDsSWc2IOZCS9+/0xI9Sjc4aWgQCw3tWS3zEyXbq8oCIBc+Ke0flLOOas6O0bFpbgmjaJKz
6AiepXArMsUBAgpH03eFMh1aV6FWeBdM2aGMT3VxRM5pl1pPVXVSo595t2Ehsi0UXAxKuWblpc3k
12mX30T6bO4aYCZrDr889vqmsJJ0IwVnYzezonMOGShSzpMG5ro6mfnd7BWPCpg6r533FUh+3uQu
W45sYoJrQSwnNrShnHwaEndLFB073b4eJ66FYqv3VXLziD2vmZka5Nb95AMcvFLjaBd59oGdwrH4
BdrUQfunyLcYJf7u4/qvUdqrO3l1EMLUqhQtRpHJVrQzg6xjTsHgAxB7yjptb6bIV9dHO0k+8g+1
+YCtUGhaf48SlDeL12wcD9msBZ8yJaXTOiE/JC4daqvjHW90BwbTy+8k5RkgatPauP9kQwn+xUSJ
qGvbDCyIG+47XvIK/edANbFUJj/ABwD231G/vGwwAqPMvyssuJqIPEHt9XTyZ+WrpyrXlW2vHmCG
jXsm9yU3pWx457V/qmXa0+tymKIFXoEfcfTsbnFySi4HsVmOmlHupjVWS53djymKFtY3Jc9Pof7J
tv8h59y4hF6UBt/wqyKzQqI1QxA1BT4OuhUqqeCtF3KUDnRrOf4zateekT0P6pHxV8t2qCr2HB4z
bM6lV53ysd6nCVV+MpvVvMqGlw0WqR6te5rLd0pknV0PVhHUDbvyl4KYL9DjjRY5mYMW+/yywFrq
JgQjBPyVYof3YOUgn6341tCWe3AvvI7DY2HdTo19WA/iZQN50cJ+a80EFxa6Hunw6sKaZfji2OAe
DczDna5Lc23JC47a/OSMFa299M50d2NSfDX7VYicXsdbh76AtQibICc7TPWp0ZIrLep2ZvldVZ1D
6zxf/pVSMxYcn9cjcxa5yX/MGAfQBT+d9lTMJFhY8mqzHBlo+vcdlbN5fppA2nGdOON504qFVuP/
HiVrPdCvnFWk19FI9wRm3N5lNQgYCvtteQ/t5Dpf/FNkfKcksGsWFWLUYsOopcMKPjKrl6ihmg/b
R84LqJruPOZf4aVK9yMescMwWYqmOLYBD3fp+GtjyVcDeMMwLMElJqlV1IrRTf6kxQ9t/lWzCp7y
j2NlfzKauyjX9mkGKzrYPTftNqxR4Ej5d40F59hksKvFGq5CcZRjnSCk1B1iDjEYledWm69gFiNw
sOZ4n1DVorxZ+My86p3buFfP1mCD3sjKlYFm48Zdw6O3VkHwn47aNZRMuRi6SPX8EHzeYVaK+OPG
IksudGsd9pVNZWoT18Xy/xdgaPwsA/oZGud+Rp+gxOnkd8Z4N44nuzsaqeZz5NxRu+dimpvx6vJv
kP0EIUiz56QOMjWY/Ej/bebpg73kV0EQ+/ZWi/G6VG8toRCN0bcf1WCfJh8wLw0CjvenLKsrTOny
75dFmZbgwVA6UaAuIGLBEhz1z+CMwNK+c4c7vXngWI7AfWjeWG/w0eOSUzdOpuRaswSfFKVzYU19
OJOEecO+tufPXRD+cCP1SzWHx2Suf9AKt8XMKNklkR4QGZJ+5qFj9nk1B4fn3i+jh5Sh4X6g0LsR
BEls3RQ8DTROWu62Fg6utL6odvK4GYZIYh6Rr2KGlM3pXBKB3DBuqxQZ7jk8511yu8avcz8c7TD9
hLPesIh1B96wOJGbvU1cAPIzw5lOed/MoFW6p7w8J/grPCYmYS39j3dPTnARnWrnWT3iKNcsZyCe
SDT3CNf9Lkj//Ce32bR1icmZgrvQEz0Dh8HERjR5eQT2dSP+gG+g6/roZs0v4uLLSygJzE3BKYRZ
ZGVFwZwQavm5ev7VDTXf0tC8GbbarCV+QSRvaFutKwebMUZ1vgqL3HcWa08R9nR5CjJrFt0Cz9BN
Mi2Tr+blc6kHH8kwL39Z9sOFgz+oLQwk80yKFM//ZNXyXGbON2dof13+vOSoi6xUgQN6YNANZGrH
7JcN+afn1tc8b/NKAWj18hiSKRjCUaeIPE9ODG9bo0w9D1JISbV5/dBtMQ1LDrzInQqLMJ1hzkjw
MPD0pB7HuboJlweaEU71GiPGD5txmWy51r+/ukIB1ySameD+k7Xtw8T7cocuaviFavE7Y3NRICEN
JleBMW72bVPdr0kF3Ts7w43ozyx2LREY8NY9DqWpTptuRRb4GcJhrw0jNd2ONyOHnqnVy5OoEXav
q9l8s6zaX7NjdX6y5ntc2vvsQjj3VGtgJPXgN+0b508y0QMbTvlyJMC8/H2JXxHZMgdtrjqLm9On
vv2oBurnxov3lTefgTpdK9qn940iHP0cZDqPFlDepyTudQXeDqzr/XrPmPVyRVfZ4X3jCI6gKS0a
h0eUH3V7BoUYaec+Kr/ranfql+HhvYv2ku6+svDcBAHkJUyn0fL7vuzvmzo4umb+YVbiu2F839a8
qN29GoXHnxIs3zD741ITnaVHOsWQuim/Vkr7FBrvq66KzFqBWwVtQN3MR4qk/08mPRr7PgLgkiTD
xiCSa1LUk0xCeg2tikFgqUXlNtjHNNxzdLiNXcDaWr4lOCgx57XN47XvgTZmQGgEA4jS4Vho413p
dv0Ocm9i0SkC5pB+vGxpshkJviAqacIFuTb7hTMYOyV3rwyDvCflqbQLaeDqBt+G0+LyYBKPKhJv
Q2ITg0UhsPXm9IM3t7yhT/VV49Y/gU76l8dYf/gbIZpI1DqZngO8iqzDDQdewtN62NEn+b7bTRfO
vzlmrRLQDwBFR7WSTxVfABSCz9hYH1nZVxfOPZrbvPB7tPD32ad+/kYLMkkp2QdgrMMCjXwyaV/q
6n3nUlQbLugLg2CX3Zh4EGSl2u9kyR4NCDwfm3qUkvdrxsbMJNe2SJfUQt2o8uaMe+6O0JodXRUs
ZnxasUp0qe+trt1vRukSk37hJH/lb7rUgAaBm9Vv+umoVtXB6dr7lwqzCwEVCmibnk22Xy9VpVdD
lbPidJUHYWpuKSeqNFr4lCf5nodH0oG5eGjSjJbxDeOTraHgE+xWd2OvZl4kHbhNvRyuaE1ds09W
km7LXWR777t/NMErhOASnWpBhIMm5c9W6F4VsJPszHSZdkPazjvH2yzM6G+f15fk+9US6uZYqEaF
ZRi5wcMpqZR6qgcbezDXJ1YgYrswyiZAVkv3qAeO9zyENJ5VoxY8alGr7C+7Ddnirj/v1c/oy8bO
ICMhJuLhKLedjzSkA0qzT73mHKJy+tw2X8etNzOJj3qp1L4eDD8eVhkBWBa1vz0kD2jwBeR0eSYS
J/tiq68+bluB14dKPfuhTodwU6l7N9A/9SOKMoa5cZwlR0xdV/HVGIqe8LCgMgbIbb8aVF/txp8z
LEUKmbBN9VuL4/eZoqjDB6xUCayBodYN4QUxzwAYEt9lCtfg1vOXrDwo8pE6NCzCd1twsSfR99pr
vs12BjwtbXc0CB6UMTmPQ3s7TI6/JgG5lfq1Mf6k8eJ2Dco0yJQLqtr8+zcoulxd3kiJlahC/hHa
/YCwA7lBqPYfQs52VmxpRErCC1Gs2cytsepWG7FKk9ZO7xjYrd9PebIbMu92rRVenoIkG1QFP2Jk
emBDz0PolwW38wBpDUXAx/cm+v/DaTxDiAfNFcGLrf3jDu4tbHE35mD/uPzrJT5BVL4CIz+4mUO0
twB/Pg5x1V8ZZouPAiB9FxUI0qvG2rNQDv1Oy+ot6RrZ5ghBBuDibojSFdJn0ioPadUdsdm5zXOK
JZROdoYWvTOeUYV4Q4fBSGlLEgAYIp5HvT/EjfW5wdVfXsC33YTqCW5iUsKinNGX9j0F9LrHKVKd
8jlJCTK08gwnyzmvrt831PoTXnmkaOk0r7FUIHTJ4/qMVi4ZYO4TD3dnHpaXZutheV2Z/w0vadv+
exzAkcUCxRmeL8mMnzGUHEWjXa24+hQpXlAI2aTkQELp8p/adiuoffscIcrw96iAo2uzmvTZn0uI
aDX9yrTsD3O54WLfvjHg3fn76/SjxKWa83Wt0L/F5vSpjYbPQayfNg/q265sbU3/a3cSJBMAOLJq
VUwDTGkl+O5yIyeTfVuoLDhqO82OybehJXhcyyVK6X27bFSyZReCAmhq6hnOM9JwWLlqrz/DL3S/
+cNlyy6c86DTU3VZWHY1yuiO62/zFXtBL9VmuUI2gnC8nah2B6dScGBBd+ClzSzsT655rVTZhuVI
AmBVlHGDO2dSvYU2Nnqw7ubsibC3yb/yv6T5daH7jLaZ4UsestHE/NuK5riBLhMCeIr91WcPRpqx
W661brlJ1PBqfW9XVBMA5zDus4FuzEVzvl62A8k6ivLpts3FnxQa9wyNiV6RHGEb2sPpfMiiDfcl
G2H9+yv3pTQlZKuxRS4GCH5akbN1ftvb4G6DYiPClZwTkTF6ioBr1I1BCoZWCU0g9p/tBx6Jo3eF
8+2kiWJUCYSIZebmZAe6fUgDJX0onLa77av6h1pZyyEIwIlf3hHZgMKhbxtw+82yMjDSnOySjUSa
ubeBUIRAkWFCO23meLKRBB+wAEcOHCNkamlWXSEgCA1eNEf7oLDcA+w7yY0e642vWDzcX56bzBYE
v9DQzdJGabIQi1bTIcnm6brvrfioLZp2FdIs418eR+LdXME7mLTKt3NfQpUGRm9wzBONjVeqq21M
4+0wBmL9v026zFR3pOtp8ZPGeIAg7FbtUji4xmQHUtQ3zdTbiDIkhi1CRGFhh07XYocst76hC+ir
Vrmny0skm8P691fH0k2QA+1qjmUABn1NehOXt9G4vbG58PVlYwKyUYTDT71KqSPHJXYBGOrayQnu
n5spuaMHaxuwJbEqERoaISFNrAeepRm9Y1vEP1GbuI9C61SrWxJesiEEL9DBJa6Fc7z4dZ4+wYZ0
XmshEPT7dUs74+UdkY0hHHz2gZcYjWkkcdcDxUa20JxgbXKCJbp2Uah63zDCqa+rEorBiKmM5lTd
D2OsX3uJck2iRz/3liax5ACKIrd2NuhxPHDQF6WDakqd7xRX6Q6LHm08L0l8lyOccNQXZsi+Gjak
TXaTslxZ9tMK+Ep4vSiy4rhZSpRdzSK406DhcYaHavHzBMqI6d7kFYnHpIL295ZWYJ6W6pyKn9vs
t0NxyfKJGM8yaOPenaHeWb/+8nxFJR5Q2ZL9RmUUxkuN5vbntTDGg4lGHRAJX59k4LKFSNbWFlxD
pmpmAfm07vNKnhTPSzdBAAP7RTBclcm3lPaRy+NInIMo8hxyASGjUel+SolxmENeCNWHOaIa0D/3
+lZas9r1G2mNva7xK0cXR56ZQl+r+7lzrJYGhgv1PE0KFBIfElgh7PWVy5qOkKzt6+WPtVV3eSls
vzWu4DLMvLJdbnLdj9MAGgXTDwyVBvkj13eFNmYw+nBC3YNTUrMnwJVmmUAHBVivzc7QOd9pFcff
ggMo2C6zSjyMiPV09Kav3Y6XFqRsDV9VOxrCo/Q0K6FzY+Z9t8XNLrm2bMHFAHs2U3hULbBXBSxs
dIPDmr3Yp8tmIzNPIYiAXxmGKMTOaY6i+dTuEDY169qn6z3b0eH0CM0nXITapgGt331rIwVXExlw
88HzbXGHpYeGRMY0v071MYvSQzvflcVzrHyZgsd+q4Qq2SURM7mYjbeMamT52mifJ6s5tc10V0Ed
TbfgxsmTDbEu7aszsdACTLCVWH5idHQXOEZ3S8vveB3GYXMzke5f3imJGxPhkDCGTUETlJYfasUv
CDBvud+uLe/X5a/LMjRRkRn+kyJb9Nbyaz07daZyPQFINgsVDpT0yl30HzQy+pbVXNPK9vvymGuE
94YtWIIzSTOFZGa17ECz9nFHIjjtNdizVnmOqOLmuTZQzrs8lgTMgCbH37vUhpE9IPdh0Si8Vi/r
K6u5C2PrxGBDeQ8Jc5+4x3Q6Lkpy3K4XSw6vJYQh5bg0bV4xKlSvcEtmn4fgQTeXQzIdG+sbY08z
nIvdfdLClrwGddFe2Srwy5ZXcByeN9Lnhmqfn1ftzZjY8L6jKD6e8mL8NizdCRUSGKxhgrm8wrJj
IHgS2OpsNyJd9K3mit77p3yy9qtcZFw77xxB9B0jZEVBz4Qatb6ZaD7LpvQHag7U8g6X5yDxhiLI
EeJVZx7KAO+0zMkuN8FRq8qNvtAvu+TnJpq8XR88XB5Lcp5FsONs5N4A6Z/pFxBlwlIxnHJ1eK77
DYOXWJ6IeIQTdqnBWJkIY+pf4GP+FQfu1jLJnIWIb1zGEV6q9e4zQgiIvJ99+ZjmtyO6hHp6mMlO
KlSY7WLD80ksS1QlQW07QuO3sOkI0l3iX2RUs/BrZbRwBLxzMwTvYNtZj6dmCE3Jn3TP/JKlzXHz
HU82AcELhKZSm8uU2z40AgPEZ/TdNDUAek0fv4+QWW1sucyihANvDK1CzyWTCKoO7W6nvDYVd94n
de6/z2SFIw6HTAxLEYyfrj3BQebdoH8DadOyEYvIlkk431oAsaOuIDCtZ8t8UBHZ3oUOvYErY9kO
Pm1jw55kWYgIcDQtfVCrhIFsHTaVwTuuZhyNv5yKEU16OgHUJQPkTQpM/FuIRIlvERGPnaH10PZa
xHFKd4R+7zwt2VEFutPSQVou5j1h0OVtkh1PEfyoQ9HWgKYa/DD7Q8OC7Qafw8rcjdxBI8RQgPUg
hzvokIddHlCycaJ21xxVBUxuEJov3s+qth8c+N/U+tNYbJxOczWwNyIFEf6YK2Gs1ak3+NCAXs1k
9Z0CvcItnJe+Fye7hPKEWyp73nQWalRBBI8SwlNXJHHkfGv5cu2omsrisQnDQ+j01xYqwGFzTT9R
HGlfPP7bOi1WeNZgF88esP3Kav2iPPMXc+jyte/EipXvKv1+oCpcvphky42XILAQbUxSluOIcEtD
dSO7q4DEWjbU8jsPymKaSbTYOyNY234azEy9c5YJulttRtUwG+80GHW+wro23tR92Nbw2kGmcBxg
ie9P01BUd6M+th/gOiC9blBGvKbdI3qYR9rDNxJC2c4LHsFzkG1ZImqDdVjsx8E9ZNZwnoqvyWY5
WpLXGoJTUIa4gI2dYj7y808mzAmppT2OKzPAOMBHMn66bMKSYUSIY9BYSknPtemb0JPR2Rp8hF3+
4xwVBzjNzqhdGluHU2LLIswRalgbKRbu/dX5dFGPrN7Ra0/ZdExc+4oItE6GnRNPO5hHL89Nci+I
kEdURIDl8JbvL2pzC5L4R2TPN4tqbjysyZZutY1X+c8cVpZbuCneNIcA3qjDe6sApZy75bFQlm/e
uOFlZNNY//5qnNAxp8GBxZCC0fJPOxTXbgJnTbYlLC77vBACmHAlz11TkAlbNMN28XI3j7zibB1v
2SoJMUBtGsicuovlq1b6MdKnz+W0fMrGdoQXE5qWzRBWNg0hCEC/BvqmZmacPrx2OufOTXIKefrG
JkiSChHZ6EBW3cQt08gcgF7ZCfp+iNZSMCdPVnZavMinz+V9Ziuc/DIOFgeRGsv3ouHj0PN2Y9u3
7pRtHETJQomwRtQmAnsBDO576p8KUNdpHsxjqM2u/66fL0IZu96yc5S8LR9mx1t0YPwwiO83ownZ
r1/N7NVhgD5VT8eBX+/OlfkAhDU76nM8n6GSrr5dnoCkr00VUYt21c+zaYzI+wbfo/GoRSqs2OYO
UillH1XnpkRzWVf2xC158UyR5X0mpq1Tfj21GFJDmC6ppxQflvRHr0VXq0vM1ae+7qEKcnabgbkk
JhPxi12YgVc0Gao9Z+oBzGmQWB/1pYVa91Fv8o2bXRZvithF6KThuFxNbTYRC5rUzAeBcmrrxl+5
Xgd3uI8qCHvdGQ2/7Pfm7CQ2Yggup+y6dkLIkpdcx/haRr/Vprm1qi3YmTTKFDwNvchV3SGn4rvl
4BzCpfNOZW78yaFPRNLZLn8Nkd5fp43b3cT22jKdb5ETSSb2UuN5ZSHB2LpRhgaW30yg/BQ1+1zb
0TU6MBtRjSR3ftnHV99He6wYppSqDYRxd/nsfR43qySSRnL1ZTVffVvj+TvusgZbCMwfpaFOe6e3
b+ALfMin9HYJrOvZ0L/pZaO9ZCaqXvgguk6wrUPjQeSbFs0tRIIbZ1xyAESAJqxrSLWkpIytkfys
TSjYJgRXat7joFDjhb5xvmz2DkpiRRGhqbWOM5kB2WPkwYsYhd7vrDOQsfqS6sC7L/ss2RiCW4Ts
dQZTpVu+4wTP/aIfnLLZV7HxtHmPy1ZMiHaGWoebtyKN0zP9biCdr21trxGaZic7VA6b97jkohWh
l2E6Zf1QMpMUSaooNJ9RutoD4CZANOcAIB7E0FtFctlRFvGX1hKmoR04xD74IUODiIxGaTWA6iGF
vjDZwcRoFxDxbg0oCYZEQCZrqA5myHhwrTyp1XQ3RcZ+0bP7am4P4xZeTTotwUOZC+K5eUueH6z4
d1g3ywJpOI5Ymrh+Hxeor4b73kiOemk3G8G2zNmrQkqkxJQMDTjj/DmtrsewPzSIUhxHz9MOugcx
6uKMEFfHj6mqwb9uezdmRjHgsvnL1lUImdBImsBxJRRoLO1DWnhXhFCnEbhyAN3W5u696X6RlF5N
9pULc92smmYzs/0F9uoq00/qXN9kteNfnsSbJ4zPr39/9XlqZB26DJXth/QQ7Jb4izeqxV6N9U/F
0D05DkotsBheHuvNBWMswV+g0DmoRoxPUntA8Lpb3r9EgSQAVp5Aw75VjX3zNDOO4DXwSBO8zryu
jOVjQtXAnZFQgDwEadJdUJa7sEuuli3h9pfw5X/KJYy2btyrFbTcTh299f7S6Ns65INxBwfcZ8o/
+a5Ryo+gOPtjnKpfWqf/OqhhskNu8RCp3U/0/OAnzqf95dV9+wDyQ4ScalI0B10QzoKpPJX5B3Jc
rQzQd/46Lc+G8mQVxc/Ndp43L23GEqIdFZhE7C5crA7ibFe60cbHBkaYyzOR7Z/gSYbSmRS9Wm/t
uLvVMu3Z0tTfUxidYMGd/9GqOj3YqNVdoc756/KIbz9YoYAoHAOlKXQnVrhoFOBqwNj2gfEQ5+qh
UNdMi2fSDvI00q5UPS3BRr+GZJois12DiFg3lbblowaWoD47nkAvPiESd20XybXr5M9FoZ9Nd4k2
1lW2aYKzHGc3SdpktP3e0UJ/pQDuMn2rv19qfoI7HCm10Ka8vDiq6zA0l9vWi39lpftZHZN6r5ja
B3C7h6ZM/nRapW2E+xL3KGJdkVuEXKtnTlr0XZtNxNSAAc6lUm2cqjdjHN0T4a3qaLgltN22n/fl
CSzEfmySO5Sh/Pc6eBHHmodFrDldbPuGpXwYqITGHS0ZSYro3GXjlrhdV3CH5aR3ertELNGCsLqa
ftbbCEI+90Q74SnbegCVLZTgBnlKrsug4J7SF5MuVSQ4vTa8rnvdOWwWpSQnRkS0QhPce+Qjtj+6
9/Hyo+PduoYldUIGSXGMNWCDc3Zj1SQXoyt4uLZWS8L0nlXj7RMfsLpT537Q0TnGPWzC/F8S7Teu
D1dwdpOpONSJuT76oD2YJI29GcL0HqFjX4xZfIXUUoBySVaeXD29chQUiOrUeURTFlBQMWcHBxmO
vZNv0ThKnIQrOokJjQ0EhikwIra8ionSWRNu4aZkRiL4CEuZ85zmI0LR0OAhaNL7h2opCH1NJT6W
w+BubJ5kEiLMNSoRS4hMHq+rKnL2FmLiH8GKBxt+VOJzHOFAVfDl0tmC404b68xp/axP6XUOJ8W7
zqsICg36wRypw/C2HyGK08/OLqm/ogaQkSkiBLPFSypbo/Xvr+KWqtSmKES7xdeS2ToG8AJ/QIHW
+nl5EpKdFslAg3mCSLVnEmkZ/GM6y4cpjs4Klr3pcGSBlyOcnArVmDIOib9Buh8Gx/k5FQXCcGZ4
pU4E5QpP2Jb1j9eiKRShB0LxpyvVWxYRnYXry7OUOIn/AYsmaU55gVnWqwoDMqcnpHnvkqz/CpC3
2eWBPu2nRNtIOGRrKpweHR2RZanYsT7UHhBOKlDlgz0+zLPSL2fkQi5PSmLeImy0rsyahU1t2Afy
Q6XVhwh2o05tN/CvEicuIkSzMVZGI+P0WFZm7tKoPM3ReEirGlkJTEUbaB2gb6CatWrjQMkmtF6M
ryw9UTLqgQVgGdtUPidd85DFyF9aVZnsLq+Y5CiJcFBnqpzQNNYTC0fYftVggdt3eb78ccmuiyjQ
NA+dubH4uDEgi6klWXhu22LZw3i9HBwL1bDL48gmIfgDVFxGL0s5ToZrPQ/FcqqK9j0c2bonojfN
bAnSAjENH/1HJI507Qdw/Y+G93j5l8tWSHAEyYQEjz1RvbEcZL8GHfxXCZpNuXofsJEJCJdiNqF4
E6CI5DdDd6cpFR1NUfyPG9i/UdjesFLZLITTHSkIJrykA72Xw3frPMapgvSUebeZcEhGEOGZLgKv
SLGp3Ft9cE+FX6FQw3vCRMZxeSMkJmQJWVQdGsgTZgYbQQ+YF0fTTjPLP5e/LYliLeEQT3od2ki9
8XpgUhzTU6c7283yNITIdjn11zCyho3TLEsGRXRmVKe6oSysk6s6Pg/GxH1EfwiZHNYYrdXvzeZu
jTdD/KJuvXPtVuf1ykmpq7p3Dyear7RzekZL0T0iAbtFXfN2oUz3RESm5tDUEDss3zwgkpidejXZ
Q8rysdZ+U+TkSZzKM9CFXaP379wwIYBGbd6ATJpVpHB1rdfmtybxHgIUUktt2H52kdzAlnD25ymo
A731TB84ODntAoWJDcFcv6hXsQO3crm49+aUbfX8yoYTHEEV92GIIonph6lhOLvC1Nt/Kk/jLato
0nOFZNSdEcWVb3SdthU0S64vkXlyUhoEXtDu9Idx/hQhPYSUKBCtLcOTJe4iDrMJNYjnNVDpmf5b
K+29W8/HNZrVlmSH9ty+VLrzbC9EMxuQMMkiimBMVTcHpTSZEFplt5EX3Hajto+y8GNnZ19t4jdn
C2gtWToRl2mYQREOjm36rovUD8KSKwf/sL12Eo8qQjM1zQRkNmIOjWkQoPfWQQGAO9KQqkBKthGP
STyfiMiktyoamsYyfbXUsn0eRTlQA2M5O87SnlQknB8rY0w33NDb79CAL4UwAFG9AUkplqzLJvPQ
5/EquRLT+9G2u6DSn8Mh+dxDAtOFqAHazp3epr+aBYE+2OuuLrt62aoKnkOZQFmluDB/HKunPhvQ
Ya0+uUH3aXKGjbKRbE0Ft4FNqLbjGCbqMfZPCw3OteyGDOBHIqDzJi+ibCKCtxi0zKRcxCiwR3iA
HfsDAnj5wfKSr5tpkOTONYWwIXON3ghLk8UKnUcKJMc2brbAAZJVEqGb/TBQh2hpAIp6NfJVaoVG
7e7tItV3auteV+AULu+4xyX3RhFEhGs2Q9jnGvgHAGF19zlynew+qxUUM5qo8iEB4qlPNfVzORre
Q4Ja64ahyW5FEbvZegoUz6ZqUqs6NQgpKZZ24P/mxRNK4Lt8qNG9VdHkhKH9ve5WxG8qQ6p1SCWa
SIMa+zoBjVTeT+A5ev5B+60RNTutNulT2AhnJAYiwjk7PW5CfWa8xQY+lJL+tFO3kZHKvi04iyK0
cgveDQtxqzm7LnV6HHgXaDe2R2YVgh8oywT9Wp2QqMubX7YyfjBrh14imIzQMvNp0zyj3Pc71K2P
l61QclxFukovCcxcX/MIZTLOfWh8DVMwrwYCdEgmDj8uDyK5kgzBJ4xm5JZxxyCRC9l5ZyDB6Ny0
W10+sq8L3qAu4T2bCzA2AQBWPy9oGIyywtcyb+PulrgEEbppmUpVQ8JPGD4tOzhK7gmOS68+g0De
dGmSfRBBm7oWuq1pMoYyTHdxVj8mff2199rvnfYu9L7uiSjNBK3ParJBW3m1fnQMZIbbuqsRyHDf
g2phgHVur8J50wyUPBwYgDuz2ZW1fp24XrtxpCW7LBJRZk7Fi37AwQggOfJm72xX9bWqec+XTVS2
/sKpXrJ2UTuVz9vIay6raDAI7iahZ3cTLSCbgXC0E9x8N5YM0ZflXacVH3gverKGd1EEsPrC9U6B
1iythmMAgvExhCTmMMN7ggLjV02Nroo02ihsyE6DcJhV10D8lUK5D1/iYWjrAzdHmSkPIA83/bcs
Phf5JyNvGCa7J4oILXW/SpyRga4CEPO3PkNt9dEOkTyuD5f3XjaaiNRcLI+HXIPrApXS0zx2Z6ON
fqyrtyhmDXI2+02mVRLtJVdtvNk+JzE5Eb9pun1adDEhn53WzUOSGtlnBPzqeDcqpbJLuszc8PGS
G0vkoVSjqDFcg3Ap7pJ5VyF+Oxtl/r5IXcRwWlmgq00P2nzo0kFFpon+9kyP8l1eAHavJ6M7ukZT
/7y8VZLrUYRulu4MY1zfsFMKXQuUBVO0RbsEmrzU+Dl71pUd6xzZrThCYuv/A99EcbqDiN70LT0y
94pq5H/SWV0OcbhUh6myi2rndVHkX57c26O5IlZkQu67ULRkTUPgQdWMtLnS5lVya7ZhXFOND9Y4
vItYU/dExGjUNzTzhy02YcYf4PPrQYmkfk+iOGRGuFsKdePFXxZvilhKBHQbFCOwhbL1Tt4S3Rlu
jjQ6byO73J2OSt7E57ydhiujyrD93Cqp9Y8bhXdZavfyq17dSXnbDnlNJQYMabN34X+B/w1Hsj6b
0hURacgTf1016Sw7ObQI4W6ajsTbv/iaVwM7qpfXS5nRfVkk9/aUJj09F3Nzq9iT9+U99uKJ2Mp6
aMMuaFLqQIDAzGl6dCZUQdTslNh1Qkke4vHLA0k8lQisTOspbTyXgYq8PXiqCaFd/2UqSyKuLUE7
ycEWeS8VdcyrNI9Mv+97GJlTbd8GYLJXZ8XuXSWK+jNLF+0EgqTYcvvrzfhGBibyWpZz7rWxqxh+
CeZkhM0BDZUfg1PsUTn54ozNoSn6E5f10QZdvxuAiW+CL2UrulrNK+vo8mBI6gHJzLzNb+PS/IGI
3k0URB+XYivRkw0hRDRlm/f1UndsWoq23PzU28MhgiV1nJ8uW8Xb7soTMZbG/3H2bd114lqXf+Ub
9c5pgQQSPb46D+y9je04Tpy4cnthJCmH+01CgPj1Pak+3e0owfRgVL0kdgTosrQuc82pZcVCCDRf
ZjVBPrfu36/XZuBAOiwl4wnb/uXnbG0Ny7GB2+dAkhhbwy/Imz5xznMdXhiIQk9CpDcIoa8WQC1v
dqPVjevSxleCKmpOQkgjX3ojb8YO5e7E3YnuNoyCTXNJc5KWTo6hOfrwVSqWSMCf2u/N+f2aCxs4
ScZa+/BQ6CUoRvADUf0dxDDAdQ2fcn8nGNp6hPh553rd4E1pikfwNWPqFmeT0VtedipCLPHygv9+
AcQvWMbACSth8Ag3LKCJ6NRfh8XsZZY3nD1hYxc1IEdydDD63DrXlYSOXrNgDYKgm09wae/7lEH0
ywH1LFTjriEbvFePWGfoV3MjbKziiGCrywzOfBIqFAWGG+iGBmfCkfxggfvX3I03LjC7O+v0+1Mj
bLRiCyZhUkvUpdDr+ZUU2GpsNuXFZN95gae23pe+qcJobig/dEuI0DqnZVkDdl8hAOHcf+/wqwSe
GDjk41ouO8dnc+2s2MPN+lkkDUIoXOG1otdAfYLlQnRj1KbJKZnTc8Pm690i69aKWZkFp1FTXyYI
yilQZLQz5lQB110XxXmaqqe8H44i4oSN6XMC0pTQbweXRtm/g647sJD8+mB2QdiIvjBFdS+fAPUE
j8xp/ZiiAUVmXX/cxXRtmAUb0VcGZFyKtVQpoGfnuOpRE35LC9oAwrNjFrZW3wb1NWyspCvxjKn9
G9o+0Hgm1yvj/FBeYSOgwMfKz/XBEpSwaSrH3iUhmSXC9YDfD454bxAC7n7Mxtb6BdYn2VIiLgIR
CE8ipMxvEDLdiym/EwO7qhL2frc5d+tJVtohcFqUqDkMgfSSODX/dDiewwGMB2zid9DP/lL45ull
y71hdGxgX1Uk8HspVmj2rxtHRWP3pmIMReNPLCWvkuGJ37z8oK3tZhmCYCbzOHHwgyxA0gNSHIUy
fFPq8WbXQ/u9dyNsUsrez7B7a9QBAvkdzIRXaFZh4aqujuqd8/7lr/i9OyBsyJ5Jgz6cBUetgU0Z
Irz8VS5KdL12B8dft8QzL5MAplWHFY69UQGyQQmaHXpxZmWwBxvYuKltODdy9pkoSxe58KBKI+UG
f+/GTxtxo7ARh9igQ+lqJGWGxDxUo38DiPwATFbySvDsNWn1j6CtECZj1tLUfK79ZK/HawOfKn5B
I3aiQSkG2SdwHNyNU33rkfqqRjAXOeH4cfHEJWuy26UevhG/+shmcQbS55VBqdUP/RguxZ7SxtYG
sX34VpdhoJEi6gbyquy9r2iCXIkWdizqxh63AYtpqsJgKRZ41jklF/BX+d98X6efQ7CVvwpXAs0F
sO/Hlzf7hh2yoYtN3fs0aVB3qlBbums6mTz6cpwWNNwqp4rCyuN3FWfuD+RV6F41b2sCLTvhTmIO
/bWy66LOuU6gm4J+ca+BfMMK2bSWYRo2ZOhxfovBnHAFia543ZTfmWDnl+ds43zZsMSKNoHjTwJm
LhmH05wAv1KRfsdf2zDWNihRgil7zHJYOPBSkMdaojXnUoRCTtE0a5Nf+mn2naiRi2pPScIZkBHU
Ucd2wz9ELM9MEzKSozcxpBTcRp+JTE4+qHAo9WIvKe8gP3h29F5ifGOV7Gpxmnd5PxZIqy3Q5Vtj
osDLL7JWN2XmfH95nTYeYReNuQvHpKXrIxaSg9ZLiwgA8lUwBmSjuuk+H3qMTfVJcnBsQPgb5sAL
Ps7jgEx4Wz9QpQGRqIqPLz9kwyjYwE5VdllJHIQppTN/AMQQ/C/6rDrxRuTjyqb+8lM2AGfChngS
hX4qMyKqR0j0NHr+dd5AV0IGw1l7HZR60x8LOpOl8CH72X+QeoyPhrC2WntA6rCdFVYr8JHqdJfx
/dyVw3noAS4NzcPLH7ixJWz8pzdkrcF/K9ObO0SkFDcT1kr64lqaTy8/YsOi2sSdXQDWzibpcb1D
Ejwcr9LMRGgJgiToBSX8yC/pzj2xYUVtKKhpE+I4c4HKIaLWRNEygnrn29312PoOK8xSq1nJ08q/
NKO4hg76PXwtTxWXoJO3K7EI8Q4VQiDz+LM/JOfUaViPfh0AorzbQCfk5LLa7NjTjRW3kaBLABqc
OkOr55yISxrM3yudnimYqnYzU1tPWI/sM6MJ/6rIcwWU+uxld3wI9WndV01bXhdNtpcg2Tj/NhKU
ZGZpeImGI1L17DVkr4q44CmonXSzAAKTF5fGTNnOnG3FdDYKpiIgbfDKZvXyaFRyc56TB5TXC4qC
BHVflz1aWbN3lefsmNCNS+8XStC6St3aA7KcBc3fOUm+JaJJInee49mEIEwGFD+jwDICtHTs8Ngo
1G50nQks+kDir6x8mfshzes2SsyyU+LY2hT0501R91NZphP6fuoCWonVMCH1L4qHNMybSzV0Vy/b
mg0TYGNOl2YuumpATyBcHe9K+OwtXwYR5XMud3A1WzeCrXLeVFj+1CXodHP4B5rkD0MHIq6yflPM
5svY9Bc6NW+HkZTozgLMulZ+CH7GvVbirQ+0jJDrKWQGZxcdIN4gI5KP99Lr3nZ7SeyNVbIBp/0M
3b++R88mMcnXKsjUxTHjddKiYzpxxI9Di2SDTMPOqUsJdNJlWsW5yeBfgz/lDbC5O0u0MUc2tHRu
XVOVkO1Bl1avv7kVLVDwbQfojwxdZd6//BEb9sfGl/rQg/aDBM3+2i9ixRPEla3zyg/4qnKFGO9o
ysrGmC6hGghPKn6hXe09ou2xvZlEu9z7+TBD1g95v2MWwIaXEtXOSSXwReD9811ke5zwLleFbCPh
Tu5Bh9oyA0HoC5A/KHGZwQLQXHLhir9I2aI7ZBxycIWjdEd6UBVWpjvNuhZypzqzZcFtkXO0Pw+q
83OAMXt+P7WBjuji0qhbpjfr7dTP6qOs8vewUvNp12XYCIxsEGMNslbZ63ot65ZOXCArmyda7di6
rcHXM/zsms1VXvnFjMEzp/ni1+6DTPd0e7eGXk/Ws6FBQJ3n6EcBriVNvnVT/dmVYq+eueFG2fSO
uuFVQjOMLZr8tKA/OBDo3BDLKRfdOUw+7LohG2bApn2izJSpp/CgVtcR6dzs3kV+pKNLv2NnNoyl
DUoEvSh1BLh8LuPsnpa+uE7yEtrg/Ha3q3pr19qQRGMKUk4ZUh8dU5GpPgPEhARy2n0j2d8+TA2U
N6PDu9W6WwamWt4iqXupFjpFAigA1+w1FmzsKBuc2C6E1KQAHN8Z1COUWd+03Ml3DNfGjrJBif3I
8lZB0+wyz8Q78Q7iD9r326jvlrNx869eAx3Wqrp52fBvrLqNTxx0X4QtVC4vtXgfDMkdooC2l3/t
ItM3XD8bnqjnhSR5ACCKu3ZC1uEtwNcRfM0pSKPe52DDcvc32MYtZsMVoXKjpxoqkJcRZfchqM+B
KU4rvMa04ZpEfnnKtp6ybopn5kQMbd85yMJeSF3VrwuZt5GvR9jZMmPooxsH8GSbZid62joztmq2
hvJfTX0g1lFXLAB/avpTOS6fVn9Zi+5TuuTQJmrIyS/dK9er9nL9Wzvc+/kjDdSmnKlHIrjgzjfI
7gxnN63Y9cszuLXp7AQhbU2W8JVbtJf1cCFUFw+cQlwJhEby4ilkda5eftLW9rOMAB36LKxW+k/C
0QKcP9HSP+cdO6+W2uV+VHHvHg1Bl5eftvFdNqRRr8RPS5aB41Dg3m0a9/PUOzdQdMhP9cR27v4N
+2AjGIHh4iPjaGpygySq11ANN49SbpSpD3CsYjPsPGjjxrERjGOw9AkXaNcSbn41NcWXUIxvHRSY
Xp6sjR1mYxjHdE74AmA/PMHww9jTu7Dge8WEjSNqIxYlOq4Df6V/kFP6lFJ1r9O+uMpdeu0Wzq0Q
056XubXiti0wLkDkCUgsQBQnG5pDul2eW/DfxLuEqRv0A8JGDS75MBT5yNBNW0tRX+uUTBw1kcxh
kENW1duGJMD2tWEQOCeR5fwvB90F49n1mQ+1l7rM9FkDgb7++6r2rqYu8fZo0bbW0LISNCSGagel
x2AtPPpTQCO912GwZflsFKE/EUihQjrwIoBF81MI2fAphZAlixq/uNXt6wTlVFCy7Be7t7aNZS18
Hw3ZWYDcXjXptotSmvjJrSTI90a0a8LgVcKKsruuAxegh39Owf/4Pv/P9Kl9+7+hKOrf/40/f287
I6H+MFh//PdjW+P//17/zf/9nZ//xb/jp/b+a/2k7F/66d9g3P889/x1+PrTHy4ANw/mQT9J8+4J
Kerhn/Hxhutv/v/+8L+e/hnl0XRPf/7xvdUNVMPePaV52/zxnx/d/P3nH+AgfWYI1vH/88P1A/78
4waZnq+//P7TVzX8+UfI/8VcF+Vxn7Ig4OFagpme1p8E4l9u6LuhIH5IhEdWF7Jp5ZD9+Qfl/yKc
B1gjEoSU+ivUR7V6/VHwL7TZMRoK7qGWFYRAyfyf7/5pZf7fSv1Xo+u3bd4M6s8/frvZsResMEIl
M9C6eRhcZ+jd8t+occfx3hp3/ftn/kTo5RC8ryAuPvhZlUXLYszHzAvmHTO+NbwVo+L+Ls00N/yS
yV7Kd+CLIOljinPz49ny/Weank/Lb00gpsWyAWENTIUG6/Il9Hy1PHRuHRKk8woE3YRBWDgCR/aQ
XL38sK2PsTwHhbUvphTMprMCuh5APpqi6QU9lV9eHv+3FgAfY1kAHvaQkAgNmE9cECK47sTq9xAC
JsGdEUMzxw5fwFJYm7579/IDNz7IhiB1gnQjXx8I6XU+37aZTvSJgdBmDwD3Ww/I920UksghlDUg
y3aZSgVWvsDQxDt1pUIy2y+zwnvt6lKXp171DQiASIXGyCvSoBF4x9f7vRnHC6xT/Wx7d7xWpa/Q
uoeO9rE/CU/E6IP60ZUUSdSoTydIcoB7yLlrp9QFGt5rW9FETiq8esdh35rjdec+e4MqNfVY+WiR
moTnn6hsf3B/yne+b2twyyq0OKmTMCsLtFH8E0H1KUKzVHGkuwuTtz71+auLIg/UilgqaZ4/gSms
vWucvNSnY7vPsg2tM/ldn8E1qAY+fnCnnoEpeOHHLI8NTJLVVCB6xXU6tM6C8tjsjPIcdG27B37c
mnvLGnhz6gpTIcs/t0wXJxMEM4vQV17tNWxsPcAyB15hnKZVnRNDyZ4Hb1WusuFDPQzOju3cGN/G
IilBNEHBX8RL69YXwFTB5TTnpZI76/tbF973bbbJsC1ZpT2TxK0jlvpqkm43wrlBGuHc5xkLDz7G
OuKUtYmYOofHw6C94boJ2oZclsatZki+D9N87KjZ4KS+HfuEzrWIO69cHktpsjcND/agMltzZR3k
qZyRGIbbEXvOnF8qJTm9g2xQ238s/TWcO3TiuHWgM5F2peCQKAaO39w49ULehKkrqyNBFRbcPtBJ
biAhAB1JzXskXEgxs8/B0u4RXG3tV+uu1yNvuSBBEI/oC3kcqrS+MO3shm1bw1vnWecUPIOmEDFT
Y4k1MGJ2IkWAiTo4PdZ5LkMIdYczZj9067656Vy/mS6y4Mv09tDy2tgh7hmqXGcO4lBl+QculHo7
52m/pxq64WvZ6CFoy01+oVO+Bn598o7XiP8/0H4Jye3gZCF/MGlLg5tj32KdapCBIb4jPo87yob8
elgohPKysp7IsfNsg17m3PTB4EkOGnwIWd0oRK0iKjSTe3ezwC35C/jf9224i0mLlNQT9lOfmE6e
i5Ry/rZ2ljG4RRNXXaKHyzPNp6oW9Itu0qnZmbktn8cGu1TAIfF2mWB3K9Bq32YOVOTh2Zch3DqB
YjE43puhWMZTngVdDYHKJeXngE20fT+SIdAHJ9iyBiYJHC5KJ4lr7ugzwOg8BuPFHkDl92BRTK9l
DXxAgHO0+YUxJYtsgfQCXu7iJ8tSXXch5eZNqur2R+ewqb5mi2j8+xlgs+a1x4UoPglIDu+lYTYM
h42VEU0Bkr0pZ3HHgZQ5BUv41M3ztAfa2xreMhuVpIFr5oLH0ummOB1cViE5INK/Dx00GyGjXRmA
MDllqITM4rOPq/ReoQHncmz09XA8cyF7qOAVjsPD2K8QyZy0K+ol0rk0e+wZG6fMt+yEynvje7MU
8WCmxLsR4JYl32b01slz5mUQ5W1y3dWRtwRd+r2rF+Udu0tt0AyQCRU2kQxiSOHVOup6T9WR0cw5
eF3YuJUF7QK9DiSq4r3vXgIzpuclaJ3zsYVZd9uzhQmSkDRFPy+xWvk8gf8pokB2xY4N2tiztkZt
AP4BsIv0S1x4eX3yBjSNJQaC5cfe3Tr6iHpaZIXbJfYQN0Ykcz82KdvzWrde3XID3KBDQ1GVLjEI
KYfXqKUQ+AJ95hYH9411nLNCDx0F1VnsJHV440EU5pxQweJDU2ODTlZmwm4oMfqQrCzelKtI1agA
HBvdOs0gJlzEyLGszuBlp5LqMQpK1DaOjW4d5YI4kkyJWuLezasrFTbpafRBMvby6Bsetg0yaRI/
WxaUlWIAp54QdpbjFRvKromHiQcHv8Dy4unIx6YokymmOLjvwqEtLqCGLI+F4zaoZGjgCk1LAAJ9
5gc3aHPU58IAoffy/Gzse2Zd1+5QV4lYCh2nqmKv8qrmr7u5Ovjq1onFRZ2gaYQOcd8WiXuSvqfA
LTqXe3KEWy9vHVo/SVXprAxNXZPPt+WQDnc6SQ6Rhfu+DSdHftQZobQ6XEnQFKj3dCKieuNLKGsf
m3sbTF66+dinozevbf3Lqez8zyY0zc7G35gbG2/pF07JhEjGS1+B/ADQcS/qw3BPhWRrdOvQ0q5g
XlKIETPvfJYe/LsmnJPzoT1pk4hBB1Si5Bf859WZ13so2QNudGx0+7T6ItEic8dLOCFp7K2jq+MT
s07Yswu2JCAYrBRGn4swO2kBtmQoqR7iYkalwjqtGfMFlKsJRmfeU5+z6irN04OZLRuMU851JXI0
9F/CRddxxUOJyCvYEy3e2jHWWZ0HCgieKUfQ5yZQNXBHL3LBxXjsirK1XesMhOmQQNNAli9NNGX5
ky4W99iOsZE3apFD12aTRssu0BYB8z87o9qTwdyYFxt6Aw0pSU3mDBfek+as5vyr0suherfv20ib
XoVzAU9YX4ogzCKAyqtIS48fnJc1Y/Bsr3NaQE0Z7I8XHmr3tUJ55G3C0+pYicoG1swaAuQMI8eL
K1s0NDZoLTk76M/dkw7ZmnnrqHr9HNa6S8fYsLqRK/WeH3eTN3w/ZGdsEI2bo+TdzjVu1kRVt2Gh
3LMqC3PMGbZJwLRMOgrScR0PIf3iFt6DYvTh2IvbJ1WZojbGGeI8c+5hHj8bjx/MFdp0X2Ge19xt
+BAXUybOOvMf2zJpjxkBGwrTlMoBe43WsZMPOTr4+R33+r0Wyo3dYkNgUBaeOjUL59JU89+5cT96
fr0D7N8a2rpMRT6lDu5rE2NYNUQLJGyCyCiaHgvLfkW9+DormRxiCLCRT2yAHYhUvrjHPA0b+KL7
yiNgn9OAn8jl3M78G4Doe00qW3NjHdJE5D0fc6lj30hzqusOr17uVV63Breu07AJWA4o/RCj2h++
Fip1X1dO0n08dI5sPiwIEw1ykDm2I/h+IlpPn7jIDy6pdUbBAAhCz6zUsfRHGrli/lz14lg++Z8E
4zOzziY2TznF2E6hHpk2r32mdrhKNibcJrJqpyRJB5oCfpc4zskpkrt8IQfzAzZ5lQstI744nnMJ
SPimNvwzxKurY6blF9aqDH66bDEnVdY8tGl7ldR7ZHBbc2LdoqybDJ2RwL+0y3gtJ+8V84/doLbw
Z2fQEN12iO0gH30n2jluZHKszGrLfObVMGda46W7+q9l1KeCfzh0aGyuqSosZLeUWESWld/kHD6I
JThmp4j3s7sCTG45mykYYqMK93ExgxcXmqrzsRe3TiRtkrkp8nCIlQMogdeU12ESfjo2tpU8Kqtc
+dxdWQdyeLcOCb6CoeLYxcZsKils7L6vCK7kLA8Al1bMOUPdcjx0cJgtwSnUyAfmj86lD97L9iyQ
xT4yJ8zmUMzSrGd9ZoZYC4A5Jqo6MEsHj8cGt87khHqXWWk0ILzXXU8Vavs9LYZDO4XZmC6pNSmd
CoOLyn9Ldfc9Z2ZPhfT3xoTZ1FMh8w3pwcWLtnf61sfYsx6Pjm3dlu4EzQk6u0gbe5TcaZEWtz0D
sdWxKbdOZ6ZA+gN/FhvFX4JoIcVfaJ475GCx0DqbM9qxJvBrDPFMzVCcCDjl2rMHDyg/ZFqYDeFC
fw8D1wXOUMq6r840fkTx4a9D82KDtUZKCQgcMC9ap/6512UeUeEdgtz7SAj9bBNlBlaiOpzx4vP8
Vrdg1B77gyfUBmEVNSeMZ1TFoqSvKwAOoR7PvWMzblNE6VQCc6nHISZd9cCc6lTI7JCTwmw+KOk7
jUlprWLP873TVLsSzePFj2PLuR7cZ86VQUVBiXpQQDMEn1M13+bgUDs2tHU+ZzkkpfAcGRu3mqKq
5f1VUxfHYBjMBla1/tSEIGiUMUpIy7lZ2ntO1R7GYMNs2bqMuoPQRuZOMm6BtakipaUDIXti3h2b
Gev+nBwKq8g0VnQ0fyt4cLMS3w4NbaOpBlw8WRe0kBgK0ndz192AbO3YPrSBVGMiyqComIyXsc+g
j5N6Z6dqvh97byvmzBeWKDmXKg6hM1oyc1+LPbdzTaT+ioBgNmRqcpAPHjsu46wefR1JHhSve5Au
orHP03scDBs7xmZugnrU3EDQUcZVTr9UGfvodOXjsamxjugMxGMV8ETi/I/qelTSjdyRHSvVMRst
lXqZn0vq4cWZ+7EenSaC6sCHY29u36Fz35WSZCr2vZxNl4VqNL41osrK87EHWBcpy9JUaFFhS84O
JKS9x7w/Foszm2Kpyv0eATOGTkz4MJD8TUKDQ2UoZgOkQDGa1P1oZEyT2osd4Q0PbgoGvkNzYuOj
PD4Sf8yxExOymMjIPqbsIDqN2URA9Zw4w6wyGTdjRyIy8qt+So9lh9H18PNdNEimNUOrWgzz+Go0
3qvKn4+dIRsFFU4p6ET6VMZo628ivphXoQQP+LEZtw5oiF1CZq+UsduOb6nb30kyHHxv6w6VOaoT
weT0sQrEx9yFmmbZHwrimI1cSmZWl2lXyDjAzEQhQOhRb+pDosA+aGSttaRF7xTQKkHdJutP0isf
tLNHP77O628MemBdn4Qgzmp80sdpTmuQgyFRcdHECY5NjA1FKooQqLTC4NyEpj4JHQTvqpwsx1bU
JusZC3BMAGvXx0sovZOr2D1u0mPVc2bDkLTTiNafW2yXNmTgK2mEKVUGjdexPJTDQYX/53UFFpiE
6dxg7tNs4qcGybM4SVh/rI7AbLiRKbUWsk66WDiq7E/j1NU/dAhO9GNn1SbFAQUPYVPodLHMjDrX
aVBEmCH/6pAlsAFHnM+zICPpYl0F3okEALHTfSWajX1vU+EMFRB4ijZdrBhPB/CHeeXX0sxNenBu
rDMLRp1ATjPmps2KNsqH+q+5co/debauYuWBcMbhGvPegNzaKKKupqrNrg/Nu403GulITVdNXVwk
/vKRtEl6zbjoymMTY9PbUNhJ3zNY1hCsZ+qKa4iaRH7SBntUTRsra/PboBhXtk03Yuapmm6kFH9l
fXUsN89syBEvaw8YY9nFnA3v81Q9TOVwLMSzmWzSxEBdukr7mDfhl6ad0IDN2B62dmtS1r9/Fpr2
SJkLR9ddTGUhvnAUFa51We+pFGyNbt2sA3Fms1C/jXFSwygA9CVyjMMPlUOZzU0jjYMafYXR/dHo
yHe727LZQzH944L+5v6zKSz7fAa8TnhtPIJiPYlQLS5gbHg+l5AnB+X2dd2Z6b2uVXVDFXWCGEox
vf+IFjfev0X+T8n3Ia+DaygCDO11ARK0IOJVjmR8OveCTNHCCvBfTL3ngOjN9E35tc0ypz8FcCw9
NFUj137hnZ71uXKRJTsFqFLPN7p30PPtcShK3iRtMZkTKHK5/8kBstdcubRQ/Ez5jDGnKh+WK0hF
ZQrddt6ir2rPm5czJFNo82XmEPR6O7DAKb4p1+/7WCxeOMZyxveeuwEs7AUZfXFquOeWp8DwVF+n
bpuGdxAtRl8Y6RfvvSfA2TJ6gbzpciWXmLShMFdTXY3sPEqGnvuRTwwp7CobQRRddeBGI2MYmpOQ
OdRmQb8v3VdTkxThTUXdgcXg2Uunk0/L8WZZnBqyUCNhZ0bGcYmKRCbL+8otWn7MC7HRXvXMdFBq
2saBn7XI+jiRl9LwmEGzkV6QagWfVl91cRbUTwkr3yc8P/beNs5rRCVmrjy8t6+TWIXVbeK7h4qM
zOZe8kcgU1xkkGIPwntgLwtLkPe67cE5sTwbSVIalCjaxalXFNFc9j+CQj4eup9sWcgC7a1jw0kb
a6O7e3SD5dctHepjt5/Nv5QFOdGNF6g4hSbPHYP/CuS/Hj4fe3fLUEoo641jN7ZxKVL9QYp+QTK/
EXtKVxt22EZ59U0+oE0kbOMQSeXI94q7bEmPdZoxm2yJ4Agjydy1sWm7pD63ZCriuSf5wSjHhnm5
Te4uDsWODNLany/gptJLxB2/3FOI25gdG+o1gGQxcbKhjVGo+jF17NZ31LGODmYjvTo9ybE3vI0z
EgJHNig+VycaFt6PQxvHBnuNIGgDm6XXxVUfLiLibU9RYxeedwyLwWxepalrKpfMKRwE4rJI86m4
gOTsoINg4706PiXFkuIKR41GnoAoC06dM5H42OSsC/7MuZkIWqX9vGnRVVtVt2DE9ocITEDBMXw/
s9FeqmhSAJlamGEI3d9mDSVfENOaY6lgG+3FZ0iM1Qr+KlJZ803CEh1zMvDzsbmx4hCPVjrM19up
yOv0BCmUFIwq4LM+NrqVPXClO+sZcXLsmIY+ZUCbPy21ro8hP5kN+vI92hQZGFJiEEeOzk0ZNu6J
JNPk79QON/rqmA38Qm9rkgSVaOKlcql87Mp8BE06b7zuPIGw8hENZ/cOhIyKM7y4MjylIYLRq8wB
f9qx1bdJkdAUHBBdwP+cTJ+Jk1MXIKCos6arjoXRNkAsIHRBzLJapmRwk1d1nqLvzPRmIKdDe8CG
iC1ES7TXek1MqQuGv3kqJhYVJRsPOli2fmOgllo2Hh5gNBRps0V/BHr/+7GXty7kaqgNGJiXJu5k
o05zSn8sg3/0xb2f7VLaL65SJa9j+LZXlVfeep46lgKwuYxqxyHpBAaReGCjOpUOQ6lhWt4dmxTr
VA9ZJVN3Gps40VJcNGjco9rPD16VNk5s4uD9abCicS5nUMEVE/0uHVw3h97dBoqBEL5pWePWEPBI
7/m4vKr6dIfLZcN/sHFi6Yw6YyDbJlZg7r6FWoCIwGE0HbvEbB3DqQxyMZa0jmkp2jQqhOhvM66b
7NgxtQFjLJxbGjSkjrnfFKc+FNclc82xe8CGjMmuARUquKrjkGXTnZI1O/GhGB9eXtONoqONGwun
0oyTi/u9WlgPl5+oNLxUxIV2JeSF2+aYj2VjyIQJEhHQtI2JpkMXZf5QrEeLhO2xu9jWJKydXPVj
mGNv+t57PZB3qZsc3PbWkQWTxSCIxLsjuwZGQolU/qLd5tDyUhtG1mAzOiVQgReXy+TdaJzufZP5
x7qZwKr1s5ms8sbVxFPVaoPFQwd2yhiKyuLQpFMbS9YhuwA+u6ZCMRxZibYXDw5L84MTY8W52gyN
gcpKBYQAKJxOaD7sPy9V2B6SZvKpDScDIU2SdIOs4kXyb8gdva55dgjBTG00GRsJqtXoEETTapsU
Ua/0+DTRfo8x8ffGktrKhTnCN6gZrNPeiQQJRyVu6sDXh7Y7tTnCWq8AEazEyydphrST63URKFWO
3VDUhpRBTokbXyH/5k6Da85NDjwCxPaaYjyUfAHrxc87XoxT0sGzrWKwA5qzSAl526Kf79D1jZrI
z6ObIEeGC0Sh59RN5/a2IC6597zO1ztv/0+m5decKbWBZQGj3hwEGlsHslb1m96F/M91Xo69vEIg
pr0rcOkF6tz71dzeOQZRwV3Hi77+7LmUXenAW244c4wfhUuiwa5gnLJ8Uzf+7J3qvjfgvU6zZPnW
JibXV02HO/cEGvn5O60ZezV2xXBr8my8oomeMAQ4MLKI1DlbHjMX/S0P5cpT8diAMFudEbAxCF7U
cjplBMjP+6LLoFGE31b5a+ol7XjIkaQ2IA64xt5bG5IvaeIW92NYhnde7qXHLlhqQ+Jap/RbZEfL
2JvJU+D1D6Gbvn35dt04qTYkDrGmqZ1gKmO6AGdbeezGa9UekcZqCH+3VdaHPgvNtXbqdFFzGfcd
uDpupFqqCfI8QD2cJ0QI6U0QBlV2KLsGvr6fH+b2oR+w0S9jp3OgDVJO1dXSVelf/4uzL2mWVFXX
/kVGqCjIVM1cmauvblUzMarbNoAioIi//nvyjs7Oe+rWFzmtiHKZCC9v8zS3rVP676d3oVlQIxJx
t05ZV0fN/tkN6d/W6b+nOOQaJJfEbb8Is4g7Kpf+A1DV2UvRtdv3bUiiv3Q2//QnroJO3HDWpnoW
B7sRQevOzWaG7aJBs/3cezDa/lJU/+GTX6PmAE9olxVOgoe2d3CaWuDHAXRYJA+92ou0AqL7tq4S
uQbRtR16J42RWLQxjQB0o58RiG68wNgViC6C4AgaAaO4SzCOc8QfHUn+EqD/8CWuQXSMAMu5g4Nb
i3Zm7sylzY9TwTH3p+0q45vQBeR/oejwbNr3LIJMB4QEwXVvv/CZ3UZtJde6Yzbwue+DGe4Yy90R
mOuibLrktmKFXAPp1h6tSLIk3V0PG76jXoOqC97fVMeRaw/DmOpEStgs1Mna38dwLMomeuOaX3Xb
AoklrFTw6B2mBA2fj6pPb6oPyTWGLkB1rbdcNLXo0weWRw8zva2LR64xdIAVXoRw+6bWg5/vB2vd
XZSTDzeFzWsIXZOzbg0kwmZPWnvQ2mRl4DI73vb0q1Mac2GaPI76O9Zb/QDU6+e5DbeJw5JrDF0L
t5poTZf+ToZUHhfuxlM8y9ugqOQaRheFDfMUZfq7fhjmWnfFY8SMPdy2Llf37jbE82IJXAqcyvrt
mKb+kzZC3NZUJNe+eN3E3SyzkdfjOj8LOd3BB+e2S/waShe6bWtVi0RKuqUvxwVWBLvM/xJ5/5Dr
XCPpVqDzdzD8cIjsOpVAjVWaQlH4tjW/umDhYB3s6nQP1hLs6MZWT3PZmJHfBkiDIPW/ExCuAjgX
IucgWk17WhayMQ/TJvrbeJDkGk230LEZ2Ux4rfyOme07oAD+sjL/XXI+J9dYuozuCcSp2u4uCRFZ
H+JeQXEdKMmQfIRS0gRXSL6Tks0rlO/hVtn5anYiXyHHqWk4zguP58Oukzb9rlierndNQXp2Uwee
XKPwtmhOoLvhLuWSce0ZJrrFcuissH+z9PnDpruG4Y1972iRdKzeTEcRoMKwjFWX04TcVntc4/CM
E8u+Nno5LFOnYbyS+Vrz7KZOM7mG4SFly4kmajkkF90vn89gamfsJnw1uUbhaThP2Mbh4esC7WZp
s7mcZHobBprkV7dx1i1gwy/jckiHRFdEJEOJjsSPm077NQhvEnAbh5WZO6wwfS+LKAKBa8vi2+61
axBeC6xpnEXEHSYga8pJmPZZMuLebnr3awxe5rUmCZ3dIeKYemRibw99yG9bmGv8XW98MmEQ6w7Q
qExfR7WJHzTe2W1p0DUAb887P7tltYdxpBIWOQsUYbLmNtUTco3Bk9yRnRS5PfRsM8e8cdAXj8Rt
M3ZyrfZFfEp2KZw9EK86IK7cR9Cr/+Yy/ococy32tfgZklks2ENgyV6KWJiKiRtzlWsIXi4WGpEZ
q74ryLV4F/6JTXcbl5BcQ/CiXau5kWQ5tGDP1Nx3XYV4fNvwnlxjv3bQIJp+RWLFdPrDKvJBdelt
9GpyDf3qFFrKk86WQx+buNx02hyaBjC6//uU/qFMvEZ/yQRW52IixZE2Ml9fu0X16hhoKs0xMxq3
4P/9Z/6wca6RYLBpa7JkwI/I0yKqYeLcVuO23IYEI9d6Xxq+TA7W7fi47djXBWBgFZ/Cr9te/bJy
/9FdEgPCAfCM5qA3HapezQPsXJrbLr5rJBjXGWxt89wcVrGsR9UVaQkB4/22m+9a7SsolBu78ebg
ul0eEys+wdg8v/GTpv9el71T2T6h13PQRcfgKr4NFSCpt8H+MdX/99NHFphjRaMPkYpMNex6hJtN
uE25CQzofz+9yTLYsA9UH3p4bVV7rmRVQCa/vmnHXGPAliSg5Wza4jgM4/5xj/X2NsTj33Tr/3CU
rlFgDfE+WQBWPuQmAR/lknDoNPlbj/BPT7+qdeFwg3Z14PyYRWidr9HPSY4fb1uWSy/vPw8SXKca
+GewI3S+GlmuO9CJrtvsTThWcg3/SuREYHFo+DHXagQAd9ho90gTORa3ndX0smT/8f7aFguyeM2P
HL5lA0/vZXxjJnYN/oIQ1wyzZDxaZbj+LniI8TZAIrlGfsEMom86NvPjfpE+Ej7Jqqwr/F+Krj9t
l6tjOsSyc3uYshoqXKfR6NeY3qYmSK6VvuIcoCKiVFZTwB+GMXrMxv7dTTvxf0G+ICPUGTJmdUoX
ldxlWoJ33Xm1fLrt+VfD5lEn8yCXiR2zKdkgoZ7Z7P5C1fubnuDlMP6Xgcc1nquPhM4K39Cj0pE9
uWZd1bNlcdsewFNlzblVu++e3N78fxTX/1Oq/rc/enV8WUibcR1mibJ18+NWJbKXqT4IgVMnj12z
CRi3TQp2NeVIZtzt2xDMyM6T1LSD6WvSDkKVchdrOHdNiJrvhHjA7sYYkFZRkiHs3pdIcvT8KGhS
6KfVNj6h5y3K2CxKs8sWfqUx4T1pS+OYRiI0UXy6Mufz1H7XplNLUmaC9epMdgG55zqgoGdtHebV
m0oEMmwfICHnYcuWC1j8QOY79Jsdy4QvEc1KHiANL06JFhTS9wo9S6dK8Arkghe0bBo/6VShkBnY
UPyjtMI/m2XO1poC7gsbOayQqNbVp/3dHpYNrksiJnb8PqFpy5ZyM0mc+DIvaNt9HftM8J+qXWD0
AyLnPhlVQu1rCF8uIL2T3lXYyhGiUbbyvreJqBmIk81hx8gmPURps1nYt2On8WqlPuSqTtc9jx+S
YqX82OfLrsALm6dwgkvAWDGqV/o0xEtf1HFPPKk6RmdkYYUq6kJBALfc5pbOI/Cbw9S1teOo91mF
DsnWTnizeTSsLFLKwBtZ+7smY0gbEUuoWu7xtaauL02BzK7kSSRVvagx/TY7RWsf9o39XPo9kKM2
Uy6ed5MW9K2bU8aeiWsIedybrljaWu7gqGRH7pcEigg7ZYt8AkOjwPfSfa/xcm2883Y5xlA1Rjam
4mkXp0DJ5n/MheqntppWNIPPDAwk/jHZ2GZDJccMTmJtEV1kIOUiRx+BxbIDtAUFHbasyyHgW07T
Oc3RSEvPVIxFVwoq+JGKbqwmunll0E0JkV0vmeVqH+LFioM3iFHPdGqX4eO2pe1YYDtM6XIcSG63
amq7LIVKbBdkjbqmK74WjozTA992FH5dHi+bKb12aOaXvMhZigzKOUJIxaHcOrxLRGHoEQIrYnsY
U5+gqx07aKvtGDO7tQV3Kw6WOiA5KUTWYrn8SGUEzoxZWaY/MPhRF3XX2Hz4gdqnkDg0KpvW2g75
ZJ/FErf0I+BZszoOgYEmxKd4yu/3PErFY9J5sf/qRzktYMyYaMqeZxza7jDqLqRnrZJh/txFqohT
hDfR0rxkKuP6OXZOJD+yoWmKUDYtV+2d9+ua38emz6Yvg6chr6B5H4ON3nqScEg751T+bJxvRVuK
WRQ/ckJn/Rns8r2rMF3C3QWexxSegOqzBf7zFGU/p8Gs+1mlOoSPYo+TpNIdTtLPIcM2P7Ui3Z8d
j9tjnM7F8FKYhdFDXPS6ez+LbttfPQgeaYRJNHQDivqiREzP1rtx/EdgctM9DHQm4W6aBtnczSlP
zMMyc5ZWQ0ay9GtB04z/SrxonkEhj+4xRtp/gtqiysHnbd1CICiqt34v/D08JNb9BPEg8kXyPuO1
lmA6vmOhk+MzbDj75OynfgmHaO6G7cSDiekdo5uIP8e0Ec37buatrnRwETQRh5hbkGgUhZHfutvc
PNl4d/GZaKrlJxh3NNPLknPWHeMOlu6124YVsdPnhemOwE8n5mnmK/0poQkwVg1ahv6l22KDUNJN
mz/QfHKmrWNMq9YHMUDg+Ni0iwa9JmJr+7ErLM/OSmtNS9dEhv7oOj7oqh2tcENZjEkTw+goI9vZ
SmVd7XwaR7WzY5qUo9y9/kocxxvUedwmkDPc8BZ91FpTDnCjHw/jRZKnhKDdLp5nD2LaIdfGf0vj
4Cns1Vp4PFawgqBPSJfa3w2OMKsG2aWqosrn0+cww58RAkdKQfKsJGLf+7N3YMl+DPCnM03ZzY5t
iPe79tNUDg7XtC/R8V7tT7+sJH+DBYfBhSCgVsPfSzzl8iG1W8wBJo6YdB5Gn6q8BPdzzO8kT7g4
rGtLZCjbxBX7g99si67FBhsrfoqbgBwRTLauO1u4rEXlbvo++kBzYdK6y+gS1TZeE16zsO/Dm4l3
MpxWt3t+t6gpaurZp014JDDLeY0TO/Qf0DlKgyh7KR0/QjW+dfdcoIJ5DmiJFcdM9LjvXNPkM3De
Wbc9qjYeRDXtJnFVpg2LwFswtuk92HO7Td67WMCddBkz5177LWbpacLIeHieoHTXz+UaMhjoQFe8
nL3hyTkh3LqX3M7R+D3tt0I+Ukks9tjYKdn9IrLYsRMUJNvsYWqLfj3il23DIVcis5+oWLvm3rb9
QM4g0VL5tJgUBl8HhCNJa/gykeb3DqlkaJrbbshPdurbFthmMLCwRwroKN13gwv6pAdFgBlOgSGO
D1bD9bBcXRjTD/ibxduadG77JiEaD046T7spq2bIL7ZVhPjUVFujtw9DSh05FVyD65KPI8CqajVF
VAW9OFjKmclvIJCsLKkwUCi6V7xunr9sPrT9KRrTDJOjvhHR8lGpfRrvAd3tdmRFcDr/iVvDjgIa
qXGcvLtMakhckW5m+9Me80xZROI9NOdiwKeH0CyFu9mjR0CeX+B+Yc05dh13p81Rnl9u7q2DJkCL
ZbS2dBynPIZeXbsvbTX3PoR3hG+Sl3BNK+iRZQrxrRTED+Yldkkxf9+N1dlQSrdu+TlkJN6eM+z+
7stgN1jQ4EeSqXkRaIf594XAIt7v6WC2eiRL7k64/yPdYnFTtR78zuBni+TJTTs+pmnX4+pFpD6x
JDj1umLN1vt5ACz0ZVj7rq+yoZvsl02zNP+qUhYKVUIhLB41VorI9tcIzdT4Far1Gf8+QXlFfJvl
LFLUVxBEJJUa0oGdFHM2IH/r4oLCUz5aAq5CueH6QLYHyVga5SurLUQapgCMHsy/oSofsirGpT6c
92UWH9mC/X0QsZe06rcdPVfFxuxzngIXUZFQNEOFWjRjcESc2HIHT/KcriXZYjU/627uQDlOIN95
1HyQ0xNR2keypGBgfR+m2W3HPOmz9SUZYwP9XcxZ+cesGH13XCWccl7ntCNfCguXl9pmDVoBRR85
+hxG3bBjbAafvmD+RMb3UjC7PyTDOE8ImBnOBmDxAKoVdwIiquapUZLrrSqyrH0NQL5E1UZ7tb63
u59BiAbvNfUVZAwbUTGe9PpFWPSYyk61cj6QAF6tPIKilhyKhoxjbeImxZfoO5k8ZYu+OLlSe0l+
CkAru7aCeXae1mqZ42Qpxb6Fz0MhoZpU7gqsxY8a5Dby1lo6PZpxQcZVde0QVckAVbhQIbqvcD+m
xH1OF8genFrqNe57tsVI0wkIvNqVgWSRO/d4hfjdMo2OVWlO51qEbhnvxIaj/jWPjV+PKRMygTOJ
geRZkvWkqIkEPLi0JNmPHJeRd6XJmwG22YBO8bFSVDH5KGwTXopwMUDdzU4ebFGIGObMSMFwjSLl
qM2eIex7uUbtWdAxdx8X2STr+9EsSYUZyZx+C7Lxa9X4LjshXYNrpgCLZkKnvTTb0J06pyGskYFX
jcuWVPvuuC4nmCHR2pk4PbXIBz57xchDCyklVVI+zLbqkpS20GzVaTlN2UDvC9+GXxnYP8NTiqOj
7vbB7vxpjlLzGntIvKIEIu6xpUW6I3dKMvO6RhqwXbexioJG/oR5DsjaMC8lUCMHDfkpmCL9NPmo
PYh0gPG0Upt7WIXkL62Hgn4tsI2rfFt8lXZNf8qyjD8utA33bbLJb6Fdhw+cSFP1MX0nc6M+5QMf
ednG2gJ2skgh5nKLe+5t2SLbDccAq7pwomvavsFvWt+7IRS8xnamldqXfTuOZsjvA+CL2ScfFexD
Kz1QC3XqRhadGsVWL8sGO7cATT508a/eNcF9go8XDeXaq60AlDNZfaj7ix7AWYZth2xKYZKg4aw7
zzZFHdOTaahbuibR/ZpkYGODVurje9MlDX+20WbdcQXPP37bqUxpxUO2uocl03n7DZmrmg+5S6P0
pHvdZ4/DtkqYvbbjKkufaFO8kUXq+GUmC9EHyDSEEZIElnbnKVq5/Bp18BIeqjz0eV/HduhcueQ9
UlHuFtZXRiJH8WVDIkJkGfKw9D+3Iifz47pN6/4DplQe6VDnihy7W+Js5bocQBgaDlDRadI7U8h+
eLclqP0P05gRdXQMcadGRdOy83yB3x1mplLyAlLNkD8AP0uSOuFbzs8JaFPbPz3A2Oplsa7QcRV4
u3b3drYkpiUERQqMR/chleEdSmOWogoGZHN/sFZaxIVuZD550gpH8oNAseq/ilzwcwa/bRTIyrOv
iSUi+qYwYEWZvE05HBfRhO4q7A4kS2WzrIju1ixbvarWFJ8pOP3urfCI7V+snXk61DmbI9xXzZhH
6wfq92FryyhNGSmda4yqeENk+mz3Ygv/ZKD7y1+mB5vtUAywLXwfZLdxCA7kk3mFx3MutsO4Qt31
jvdROr1SnDJExJiYuUB46jaGZmE3gtZ8Gkjc+RMRnYhVne0GKUApKaUtZOAn1B/I+Ia5Cqu+5CKw
cXH+3eCMaf0dF60wb9JG03qchsjxs7V8yfHFdu5NPadyW78JnoOLRDvB7TfnxbwedRurqOJiSR76
uW1oNWMQ7h7DMGQtPgnrQQa06LJXRq8zktKZQk7mbdmhkguC9Nw8Tm063/lmK97PJA0O2UG+7/ol
SClLA2/QEqSwdiHwFyuG6Rh8kYeqhZ3qct6JRYHW8YWV1vkp0qVbnLfvWOJZ988Ka5PisIs47mrq
L/dq2Vp4TJwapNmPPaS5sOtIosh9M8Cf9UG3YfrMCyxCTZzLElnGPSAPb1buQ4QsNcTR3bZjX98h
D0jYvcMVMHz3nvR3KAES/nWCxDnrqpy3cf9er3nXQRI6UbRfSmyynFQFompANReBOLezLumfi8HH
e2Vw4D+JJFcH2fR0xFFrlvspRgfjCf0Kkr8W40bFvV8N/4FOzBekHi6lsFShgIBP8IhJ349p23yD
nsXQ161CUOwHI56ci5GZ7RAY8WfJiq7Se4DhCGgd8alnhsin2RErn0yz2IdF62n4DoNo9zuahbX1
tkT4jNnG3sSSXYY7osDdvmX+jSKXcHW7z8jVgWtyWyk9U0eQlTktB+1b5AYYVa4wuys29GsRCS36
O2549mCZwIGxuHR6QPw2bwLJWJnmQKCf0Urn9pHMxRy9EgYQH0BBbGzX80rb1kl8lCXEFozuZugP
W0yKgR2Ggvbv2hne8IcE7JX5n21NxVpFHTpX36DVADdckxc2O4xdGlJszT79YHrUI3dhHGyZDgig
ulwXAxe7Nl26n0WubPpG/NKtVVA2QbXDMrlu5bAWMvra90nzo7ikJqdiA8v8U6D6txPSZUh3+Zwg
mVWZWE4cniBFxalRv6ccR7YsYNlRwRYkzg6SZ8X/NP8E2bEIoThA37LJUMrAVP24pcyzL7qNOPjH
PW/QGYy4gjKS1ZAoqJGUKH+f02n6KeVGEsS5rBvGNyi18aFKTefJaXBZ+IXSud0fjEyb36qTO8/h
/x3W9FF1Pps/RU1M898JLDPyXygtO3RGhjZ/5JMRiB1xF6q0TWb/anjDNHgdmC1lLW3j1z6iFN1s
pB7xQ+4hKHrkq6Fpvbk9JoeVrnYtpVq2D9BETrLP2vD1XRRl9nPRsOQTsB9uv5sakIBO0YTCeJNq
Ww80KyDouw+r/ow1Fw9jIgBrowMMuKFxkk3nqeN8rnI9Kl/qqBFfwNTdyjkHeUvrzNMHs+nolVG/
PVG+d8VxaiC9cJB52O5m2ErcJVrG5wyezIh5I7FvHW/z8KLbCezhdYXeT5nPS+M++AUSr98gIILi
zAafdV/QGiaspGvAOqR+GBAWOEnIhIyDgX9cxO5Tt1EkiQSthLZFljHkEeRh2R7VBjD4/JAXLfom
Hvbq8ClhZu/vUh3rN8ivD+J9WkwggW9wYHjf40VK0q+JXiqE7eB8adAbIy9adCyriMbrfJqmxk/H
YW6Grkozpv2PC9b1PI1SqYeNsV3ib4jIvhdJ5uULaZlHwhZ6ciwKHU0nQCiZf4dW9HhAmBjHo8nz
wdZpt8oEcDkYwx4mHyOIQB/jHt8C7YhG55NGue0BWl5DcO9t1A1rNeZLIu+jaFX7HeTH9l9RDtuk
UsIa8qHdpw3HpymwHMLHB8GzpZpn5+/JlCDh7PrxIegufw/08gyGAPQd0eeAUAPJWPMl2gEnPxZg
yIRP6DNtKy4iGye/XGHalMEDR+xoD1i56PE8YkLRf+v22aoKXwqE90J0yMwRMeWqqm5uNPTLIV7E
nyCRVrCKe6qX8zZlc3HH4AEOa9RmpUVfRjlkD4+ek8shjIa1beGuOKNiQvAR9bBb7s8OpAxeptPm
JI4x5l2/F9ydzVkbF7f1CkXtGEhMlWbJ25QhQ6tXz01XsWyl4Po4GsRbTyFTU8fQm++/SDQ0slKN
S9d9ircd0aONIprcU5aovFI8lWk9oRu2VtO4orVVggS1tfUAcmH8kunZFO9gCNKvZYAKtD4socmn
MqR7hgyG68T9jAxcFcocVA/+Dl42K7vrgvbsJ8WP8p8tElT6mNtEsiqTTKSvsvUxRJM1ioKut0q9
DyDwi2M62FiFMgfZfkUDsxv3FoW6Q8sBm3pDUgiP9maGsTa3zVM3xf1+TrJ4G5+4Rp+2pJp46KXr
zvyOc9J3z+nejMAlNbEYT0uxRukreJOM4kwZsnvMf8agj/Bv9OYIpJtWFaYq+fJj9MpGMEjcXXGO
JNopX2KpLl+IovCpE8P1ADIqCjD1vKB/KCrwK5xdSmixJOlDTNMcxWXuovHUA2ex/vBp4LZuKG3c
nUe89rXJtRYHSUgx1ykcaZwoZ6NCd0Q1KPlDk0F+DeBLebEHg1vaVA9dz7f7xsWsqMATaXleQ4kh
xoHqG4V5NkahU3tP143syFmczk5oEkyY1s/I7Ur0YRNRgjC6D/WMbSCP2bYk82/W50JGqB2SzBH4
3ULE5B8tlASfS2BC5nCZKuSJWRVJw+9oqtOwnUVSkOINmtHKPXqU9pvGD++zIUMOspHpJWe93D5H
+DU8KrvEkWk5XtSsUZCuxb5mz8ulgn5ooklsSL6Al4XAVGja9iWoxKJYMQuhOOCZQM+KVZi15KhW
Y6v4+LMPqK6B7QtMxb+NW6MZyQDLUTBNDtzGFW41k7m3fFqKlxzBo0WqWAz7L9FhGvFtGPwkjlmb
jZHH6moywouZmv5dhnQfZznlLMuPGqnR/LvTWe6L0iUcas2eZUvxMUF/rof9C/r/7gc32SLedLRM
0evUYuDzbr0UqlAsCIVMK7bO0DUGbU4bee4U5l7YJJkmR8NQ+NADfBSX+QEMwDb31Y4Z0oRKtzes
Z3WcU1c8eI1J0iOy64I+Ii3K7IdRDsLcs5b46RwtMGb/RuK4iSt6ydmOy6SipZQs9dHjFEOd6l20
2KVHjIMMfcWRGY+HsKjCPPfWgeii8pitH3cJSGNVxBZDnp7IERIzpo3cz4Ja3Xwk3iL4j/A3GNb9
Ptph342UFbqG8ux1SwLyKVhcVwnb3HIK08jJyaDL7u+koHv8hq5int/3ApPASscKAIAD+MSxKWrs
zR29rUtHLTrOJk2XilA1RCXO3BPVNmSYNeaQxzjGCaDV87GPEsx76IgRTyglLNaKMsybzmvTsTw7
uW3h+0lnWxSPkHRL/cLR02vhlTYtPBke88RY+5ZbqKr/Zm22qEcktj07yrxb+AfvMZqpZVsMLdiJ
AKS99uMo6UPTylF88AUW5iGkhbD38QJLnacV75rC0Tzs+euwMNXeb4Ph4hMKvb5Zq3hBtjzXw1Qo
tK0zaLT1cbXgMOuogvYHDbrGHJAV/CgAB7xIGLOvUDCMbVJxDgFMdVAYBdnljATMYGEdG7R5xT09
ovEMMA5GacjdePhAsOwgV/G8E/snTE+a7bjiJB/5vrNHFNE0ekijhiOxozHU69LLGK9I7+KBUn0n
Bjbnj7ucwLxO0jC5r75fOEQrxALpkKNr9Ra6MvE0Z5hxpgBdxbMt1oqisWG/qRWS9a8TZBdserxI
vSboaWw5zN0Ls/N1qLjyXtRBmYujnLP0OTdNNp4zMHn9aR71Qup2DXp8TC10atAijTFvnYJhy7FH
Ez8pI5sk0REzStfXsmg5yk49W40MiaiefN8YXOQfmr0dtveQZMgceu9dY/ZfZMxJ+0OLKZbnmIDq
eI7R9Z2foBpg3EcJSWrkNmOebY9JFtnwT5jzQT+G0EYWDb4tLaqdIx0p0V9eMFvprQXYb3bZ0xIr
6ysXYBx6NniFoV72NBUVsPEUM/Msu8Br1+LIgWx+liucgT/FXrT2ybg9Ge8ZbO/2y9dmDbgO3AU4
w1uWDT/Q5otIPeRFpC3EWlHPVHbEblcHZNYCFyQC6aXM90b7Fx6ZlVQhihKDw1LMBnQJnV9WkGu0
q5BJmJy/WLbKCHIDPet/LZf78RdbIJ8ALnnenueJh6SMEe/kB2JM6nD22lzNrtSFBasaLSYYRbEu
7uMauKEI8BrSzs1z2jHnjwij0EJc5divv92w6e1x2pnKP5ttoRmKl3lY7kNg+/a5YEqvLxcNR3Ky
amlKBbGbuUQ22l6a5XpbcedigPlahMDZ/+PsvJrjRrK0/Vcm+noxiwQSbmNnLmDK0RUpSqJ0g6Ao
Ch4J737991TPfLst9rS002oTIYkssFCJzHPe85pTn6I0uGVQUiF4pzbegLbaAtTKIrhSWsMzwtXW
9REWGXO02E0Bate16QM0CUFFNBHK/JDDbORcJGMD70ZvcmPvg9PoHkzzWmeeNe3ruGvV4Gfo/aSv
XHgEZsDsuxtfAZISwFsAG314Bq3YMs23B8rX3LfYZQcwxFKh9vAxqafv3C3IQwkHqhdpp59QWK9j
548zITbtvpoGK8uDucU/nDpUtxdLhJ2ZQuUI/6PvBux5NcvdM6kyh0CHEdT7mju0cYBRsvne5Lu1
q2lOk+bopRfsN6H9XprLninjO2X0XQRasI2QrLVYO/5HPC76svayPGDUvSyhbudq9Lc1te4YWNVj
aMeIv/8cg+mts5C9yrpSdV9GuveUy0d7+nPk+reGQlZpToxreF0ze3ABLTLrT0poxBsFssKt0Ysz
x9lxTOqASN6k3/Ts1v1PNLx/YFjFyOB7ohtQmDHASGMyofH8tanKhqtq1hQeiH3XADgZU04sgOO1
xnnpgW5psHJND5S28Dn9mEJ1YRX9K7bRG2JZwohmybTO2SnSTMswQ9RyA3mwDajXGD8yi3N/4jTw
R2SqN1zQru1ZanCKdxgCtM67YVXxGDYJdW44czLhTor9Q0lVuqz1T+7wH7Dm3roT5fDDOE0Ma2e7
ZHIM2M5ELVjzT97QH736G/ZZQ6Jf76SeBXOk+lJ04sPsNvFP6OJ/9Npv6KGU6W3VJLG1W4n98NNu
PWZjaf7JF3/DMBuEGGo12tYODDpikJr5sQB5/PGC+qOf/A2NO16mbLC8zN4lutZzpk+xL1JO/z/3
6per/oYbahSNCTuI+2JsFd68g0fK5Kbe/fjF/2CFvrUmsjtRzc2Ss1xSxzO+9mBKc6Dbq0GukGtU
jd+MsLEPiJys5k/F85lvbYpSN5kdPFusHXGo1kfZdv1tLoBXf/yGft1c/8XT/dakyMlXE1gokbvK
9VIQaK9eZ4Yr/PO6isH+IKm8+ZNaitreZ03+mG/Zo2ClWYe4z8aUXiVJI9IZvy6TSXSzPziUZP/4
6f7zZfmv5FWd//Fz9H//b37/ohqa/SQd3vz274+q4t//vnzP/3zN99/x9/2run2uXvu3X/Td9/C6
/7xu+Dw8f/ebiLp8WO/H1259eO3Hcvj19fkJL1/5f/3Lv7z++iqPa/P6t19emLYMl1fDGaz+5Z9/
dfz6t1/Ehf37n799/X/+5eUN/O2X03Pz/Puvf33uB77VMv/qufJXhf/8+uufGMZfPchOuoS0aIEA
/PKXmpjT9G+/SOuvuCbqwnFdqPX072zevRovf2Xof5WXSY2nY+dMoWDLX/7/j/PdB/K/H9Bf6rE6
q6we+r/9QnH23fHg8Pqey5oHNtQ9V7ffMmFrxLDjOhX12dPBKVxNQZEqqIRw2F12ahFbQCfHVGCY
32MvfUtubbzuu08yU2Fp2VhSqOtRf7bL1oefeTHhxewF9k5vn4oq2+22crtdcLjuB74xu/eM+DCv
zhwaekEnvGhV2PTVAt/LihE/QBmNq5m0Eit/ZqAL/L1pWTQnEDul1IVPPWsFmJNAYfJSMyiDOMnK
J+oa4rBy4yuJgRWMzs723eSuT4arLFcvw9bpu2qFbLCZDnYXzTuDriUYUzkFQ+eZSJmMj65aX6RR
yYNXOOmtVqZl1Kup/IipaHVj9mI85IT3Fuf8DNR9GLzkequuE9mFzMKP3sZEOHnQ6KT2zkypWnei
DPVi0aItSRiYoPQaGmZJ1YunUgb6J7NkjAORxAs8c5eTFrJ54BfyZSzqBg2LxXStnyHwmGsdQKzx
4xhhznGuNS3UHECtOYMcPNuhamkfjRcIrGCittDN2t8WM/fxRYfl0StxqCGJjGyn5rdG67o7KC9w
9TRTPmmd9lzhig2Lo5CRBOIMaIxyPImrr3gLxH6fxAbDWRNQT27J3tAXEch46gJycLRdvKmXaVzc
cEuUx9mb96d+bctwsdvW74BJwsa1Mfyp9eymmvs5mvH7C2EBGkE89e0jdWl+N7q9Q46RXMJCm9Jr
9F9uKIbiKWnnPnS08gs2G5VfwBfZDVMM7DDl426Lp/LJlp7gyRfVrepZtmPTfi6nNYaMXOehQApw
bc6LQ9OsvggUGcG4Op/qEmcD0pNA+hiSRrkJBdsZxnRnlNY7PrwsgEqTnAZJq+q09nJwPOcehyna
n6aMo1YqPZisVb2LCyfZL4X33jJ1oKNqwIw0h56X0HOG7jz3pw2jlrM+xO6uT1d5Vcs5+QQ87EQD
3KawrTmnA5qyLdSrMXuGLwBrZros8rGQV05b27TlpeubtZ5H5GDiDtXDA0c0VXIPejug6zH9vsUq
lv5CXsd5ha/H0oHRGkyUsobOqocZ7ittZPCbOFOU5W1t+V3XTt9wAJxuKtucM3/YHCMq5lhFogd7
dZ1dJnbwkebJF8UWh1jUp3caH2SUFV0aIp+FYJoxyys2+AGGpzm7XnN4XoWEF+zYUJ9J5YW0P5mH
Mt7cgGFQ4YuOBJ8yZVzkic0LRp3sPfLMuyvRLx2TFtcqfUA8I2RvnAPFGGjHfdD92t7KaEqXIcix
rA9dpqbH1DD6gIZv8ZcxTqIhUeZx8bo60KZGBKtZxQHJgdIvJoAbJ5ne1yTCBdlkfrC1Ob1Ad+tJ
uuxi3WJ/LAZD7BclnICu+Jsjkz4cphmzfphCPhypO/QYWiAZp0UezN/b9KLZlHUyhyDYZdBuXh4J
4Qk/y+zLPFlz8dlX7U2pSkyUvHwNrXHhaRRLFRlTDGfIM0Y/jcvsVKua58SZK5+5zQZ9GmH12PL8
1oy1/TVZE9+usuf5Mq0tQMtOCW/XL8DUd67e1QcjLqdjNW6fXFhScGo9KKfThuHR0hV8ojBQXZIe
oq7pncNk4Ibb5jARfnO2/fMw+e3hcSmD/7f2+MfR4QnbNmxOL0EL9n3JptVN0UInqs+OZ15V3hha
PAl644YedLbYToZAifgnJfmvrdN3F7UsD9Gd4dlSmIb59qLF3BR6uyziLBVoRpsHMdzvIv86zNwZ
KIxV/45ZoOvcmzxPZvrvZaPyni3b84TgUBZA2g6n73dlasHwbBRxrJ/zC7Ds5yzEH9/U353Hto56
gYGDjWBHus6bto1xuceqc8xzV+SftSx/ak2J7mEw9z++zvdtIW/E1m2d55LZhsPl3noqt2WVO9ik
WOeaEK91Cudjs5Rhmv5bDdqvl3E9WwiJEuFyyTdrJBZ1rFrEU+dJj3GUedHTn2jJ/sX9+u0Ffme4
U3nKaA0u0Js3UNdyeZ9Xzz++Vd93Db++B8/QWegwSw36gTft4GwYtjZgcXQeiX9Kpyu5zf4i73X5
rUlffnyp73urf1xK8vETM+fotvnW9IjbVeoqE965NU9zvfN+5vb1+9cXuI9cylCDN+O89Y83YiZK
PTllZw1y5BZSaPz45//9rWKy4lG6erolbOutq0AjbENoW6HuIUxVw867sOj3ZhPAl/zxhX7/sQvP
8kgyELwbS39rAZDz/MDenfJ714OKpvWIktZP3ex++fFlfv+UCI/P3bE5yoXk/98/7o43Zlllptm9
MTyY2wemsb4YX9L2Z33c2/smHcuwhLD5SITlOr9W6b/pfhOTemqmGzunzU1Z3k3jzln8NQ567Sf2
KW/vGxeyJPIFYTiME+y3YsYVvqlY3SQ7O2UVGOWzlr0r5M/26Avg89s9mot4toFQ0dFdnpi3iOAk
O2yGXQi2eHH6+jj6K/uld5+V17U+nSpnDFwrD/L4w48/rLeLm5zTS7fEBsqjI423ayKt6fELW+bn
Nhjj11r72Xn3q9r7+/dFXenqDm8OMpHxFtbLCPVZtzTPz0uCsmyYJnWD06CglnCawNDjMaouAxlM
i/QIou4A7Ug3PxsjG/igqScDDqqPukoFRptb91VdTcdVt18XHBXOmfKqwPEGZ09wgRMJ8o4wtaCE
6NMNsSwnbeK7GQUyRNzCbwrXjHrPiu/cSQw+/izbzq5i66AMa/4JgvH7JXN519IwDWQn0nrr8lag
NHQbqHRnpR+89uSpW1Gc/+1PjkvwzLqGcAzvradRqbzOnO0kP9fXFh3NzzClt08xC8Ni+sVj5V36
7bcGEA1YoWcJbrLKb1LzmzZ+GyD8rsO/ZynluNJxaNmlbkhp24wALnfyN09xX+VL6s3teEZm6LuP
THV/sr3+foV/f4HLG/3NBZivaaW4XGDR/W71myH88efA5mb87tnlVNAtg1/C5Ch6U3/ktpnridY6
d1AyRoR/ZDlAHM8Og5EvB7Vg1lpS0z/BykgDGH5yPzO90X0j9WKW7+z4tYBHTVudTO0ULTko4Yab
9q7J0herN+2zF3vjKUVYEu/s2fik63kWjAvFVohVoTx2amLSRK8KtDAbt3qWL0E/4tTVuXMbJr0F
wacl590fx14ZR0sv54hQlPl2UkP1mHpZs1/npUyC1Ey+Le0CCbzGMO/kmA14lzXR4ufususQiwTo
H4ow0br3qAmn1O+rnqTUiVoeRrPa5lOxyXIHKbeheodzaLvNp2bxrP3UIJdiiMQrGIt3m+lphUlk
Bx0Sxfzq62yyyJ+G+KOJogchxiVY05HpTV+2ACvmpO5c/KwenEJXGOT07mdir1BZosdFb+9u7XvZ
Lu1NKiv75NhJF409Hm5FjVFqZqTyC4RD4+SScgKzFK9Zq3Sdr0CXc7AgYQ6TBs7TAmQSrK5IItN2
9aPr0pBosAR2nbu+VBkTrL6ePjmoekIYg0PkXVjc5ZrCo8mYoxtJ+qAbzVOSosEx+8Xe5TghBzO8
j6ukT9CjtVMB59xkYKfakjsVy+ZG77U6GuypDRaXuAN6MzRuVerdqFJut2021bvBanN/RBYcJt3a
HtqkITgycwb6U8kwMunGg5oKHMxh7cApHpIRsQr6Mg+Sy00ri/LYlgY4glu694J0KRifi5Eftnr4
IAa9C0hgLXa9CXvT0PTWT1p3OJKf5V2JcpTXopv1686eLb8ore1ESeftrTjNdvZUNqBRuktv7mn5
TusbV77mo3VDa7mi1dAR/+iFerClLlkyo3x1aFhllF7mhH21PRHxHB8Xt5tPq2VK1Lg9qqTJ2x6U
6bVXSHnnb8nofpkqouwx/bF3vcd+D/K6QMlttLthWLf7YraKAMJeesDNtIhctZh3rr0IPlPHvANe
sY+505u7VNm0Hg4hMXbSmmENTYrhevLBW1ATIWiFsoUN/M4UTvXNc03Db6w5DyrigiJU5vYV7ZN7
3ERXnmBbkgRXrc2xJgETywcc6+wBwkufy+l4EaQ9EB1TZUEqe/O+myYbKoMLvUOzEAzGUwzlNGmi
coO95jkuctCiB41erTG42MB1wM9RbSI5HGTTH0YdDZJINJSyWl7tQfqSV8bSnW8qM/UtVF6+U4zY
cmbts7sObkTk7b2ytzq0mPkf02RUtxrip2Mh0ylyk9VCFup6R7rQ9brbBF1uI8wjMHvCF9t6KNSw
hVtnZ769jnPuyw0hcW06MOCxX7vyWliUqxjznUg63Vcd+gTVgF80qgpyuxLgQ2t2antph2O8npCk
1vlzZb8HMbmlJUiCOM7UtU1BdV2YDVAVsRa7hE/QdwklyOtHd7ZCtKZRsuSX/n7OosksvlIevRtM
e9DYMZX8bCRLFzr99B5pLxyXOhZHJBc4AmBufrdlaXzIIAv5gjHbyUKbFdlznh47cNtDpciNRQ8x
3Ixrs13m9CqcSzzPoPsnYBhDOd13zfgCiyoL53hwzyBAgFSyk2FjEl+U9bZ5s2pLfjQHpfvSHPPD
WGpeNJdo1vULpdytuyksbctL0YUsuKZUq/WwqEKDhTDerIluH2EgAiENmv6MaKa/QleAhyjbLJGz
6MSobtGYpivP6eQh8rBbuOZl1eyMKlE7HYTNJ7hUncUMLAeLojzUdm3foHnedmnbft3yxrv2cg2V
cKaDMGRe4SuhvNOo4ie4dqiL9E9zDcvfzhrXx1Yh21mTSJjE1y/GpI/BZsgtmAeXzbIoiy8LRN/D
wtT6Hprx9LpBqkgDc5SX/NpxepyaNr9iW2yPQx8Xt04jmrtE0SvNRZ7tVy97EKPTRM1WLgHF0Ttr
FtOBaA1GrehUjuBFetBfoNsxzb09SThLpNUq243mmqPch0Uwa9xX6Dfep2ytu0jlSXVEINocpL0k
n8QyOJGtCjQuxpifZxu+RdbEbWBiRupvVjIiVYVfujRQZn2UcVpAqnXr11rjPM6NnQSlivtDb1yO
wZj9LrAgAgUl5LwnsRaW4WeuNrPdcz7464BjOxrxXal39oFMjeKdp9Co+Va5ZsCBsX7a2kW/Hcqz
AorKQXOd+aWvHB3VOJhPl7dyD+j70OIksENDMe1Eipk7+vfXGk6sPyMMPXV5pRDaCR2R3DSyn7Ww
9EmLCoY8fUURyBK3LyLSuNYPWlqjmNMqWFOWlp0Xx/yCp27y1ZhmLTT7uL9znVx9Qdpl5ZBStSzU
jKW5dXLTYPu2yn1lTv0RgowINDHnV4urc+tG6ohR5S8jIeBm1PXCtEJE4MV96tor927Okz1sjMzw
OcnbUMfWdF8ZOSJBb5KTX6MS3ylqjFtFqRA5tVkGyH9av/U6Z4+dcL7Tq/QFLG/15dIap1yTH+dO
iRulki86bwIRIERWfwXNri/hmZD+sfW7qMBN9Q4aR4oUteQMrzEkDazYHu5rZ0yx6bD0W5EN5ZXL
GB0FvrW6TEYrz9fRGwrfqQZ50tILJ3lxoB2iL4GPovf3Swn9JIlJYkGISKAoXDX00qio+lHvA9OM
q8hRU/Y002UcqwuUq7qUl7aMz/o6JFBWFVYBjBwi1E4CEuqKfmxK57CdkHJPff4tl3H3nFridb78
N1tdyMIZTmlPVlPQaa53YyXzc24zEsJXEyKia5SHpWvLV4Zb6BdREvogbS8oXJ/VbGrPE13ybpQY
e2qFbjxekl6C0SK7A9nI1t3mBZkAdTzNYemZyWGSMPCdwZ2DDFJMMGdNH2TuqgU9BgcRovAydLua
cqOf1vNY6s8JWtbZT5PuizC3V2nV2hEwD7mphFIEScHJrhZm5pGNijmY7emLWTq8Z31m8xiwagjg
RXFkatN8i3G65Zvo0MLVmJY61Brl7rEFuEMbdWsyRxrQWnTyQ5c8wVOLMixFfG12En+e5HKHLs8O
47H5plXba6dpA+huD09LmAiYsFW9ovJQu8qz4TaNtuGvah7DHjocPrgOo3e7mwKJt29kObl2k9Py
hC2ZtQfq4uJGsfPcMk6r/WUFj8XRBCmT0mMVaKvdfmKmoFNawX7c47A17yeYMCENQRJWebzuRs9I
jiYmnQH0u89oIcoDRqhFMMJ/PcGSH3Htr7xTO9g6J2fCbTOwqzGz1d2Vi7Xt5RYTLkbA7C4r7Rcz
vzDJdHgIbj7aV8gHUENYbfoecczkNyYFfIEt6hEhHKg+gzDf3jzvOtWc284rN5jnm/YhKVcZjYxx
PmQ4gvOoMs9sOWrBznPiOU5otiHgFqvNj7YsJxRIbdC20n1YXWB8w9QWIJUFXxM5vNQ44qAT3+RN
VspnW1B+ZZVY/IsjAmJ0onkOmVuOl2RFFW6NbEIkh3Ar69E6JJU9fCF7PL6FEdheX8jsAdwB8dBJ
ilrB3s+hmx6R7N2z4mSo9557hy1GcS576lh7Ue+XtGPZ9J1xsdrvjnVnfmzcAQ/ytFqiLq6/wtob
ItvDWgBhGdKui2+G3/XpGKpKrndlS1qiI3vUYU02Rekcr0ehELcHJV4wH2DhoOSVgl6GGU8HeqTi
q9TAroPnbOx3hTkR6DB18dkup/lmSqzkho1uPUxtiXbUyrEsbBFpUhmqnWgysk8TiLXs+vFwk7Uo
qc2usY8Fil6I73pdO75EePTQ96b1UtVFHlUNoQsMMcfHiw0yp2Y77SuncR8VayVyiU5OAmk1Ix+i
YR1Vr0Mjp2U64TRi7fuex7CFdn4SuvsVUZkdtTUDXzR6KUdMmoZwFZIdVYIV1bCE/RgtUyBl5oXr
ZhzircNqNFM4XgyqucEBhifWxrR27W9LYwjWGFmV1bbZbmnXLwVIjp/nzXpAd/tqVe524/Ws/QG5
zzHNrPR2XSxcIqa68p2OWtKUk7ZLq/piumwkgdH0RsiIK018hn/buwWblbs4ni6iqNWbwwmS5WHE
eeTF3JZhZ5JVtW83zDqsJs4P5SqmL1ltwmzWVRIZhT4e2rJez66Zrh9y+GOndoMbKLUt9z2oZDfw
+uCYrhKC+Dp5T6Xd5iiaBL4+zrDMYapppI7QfO0ZuztR5pkPVrqqhIHsQrp1bBUPpmgOuDOAHQlC
Z3l+acPUntItPVmuWeGwRzo1fWH8NDEK27F/1nvL7Oew7vERMOsMjGvWVrJcxtYfUNLuGn17Rztm
M/CGksmdQxEYU+Id1phJ5ZaJ+RkXB/tCFu3vthqWpSnWHK06/bIukpek9d4x3dV8LJR6PyZc7VCa
uXUzOW3+YLOWjtBsk73sOb8oVPNbAjeW23azJNnay6esZ3BYU11G6WisewRvTbQhkonwrkgDfLQo
CAvUVYNV2ieYzH2Y2RSmuGWZEHAFYcdNdZx5jPe2trnhnIlqh/JJwRaV95lI5mPq4slUlnN3ZetL
sZuQ5IXsbca1Ax0AZWmS3qra7u5rozRPoq4Rttu4RhvKFmHZl/Wha/j82nzBDiPNCM2ubdJyN8C0
wt+U96lJs1dNoStUjWUdKg3NdqF5n8nAnYISBZsNbeHQYjrj62herwz0KzSf3gfaLeb7E5XUNKRe
ZPQTzltbK8J4Qou7xaaMjI2q3UZ8c8wNrQmkMbJJuAhy0EMqtPaZCJUj0QYmQmfsY0NN2B4h0lKX
WZzVSbfNN7k3AUL2lneCh2u/l9h+7a2E4K8Mk6dAtmo+xKPdBDkeCfsF4bEfb1oTuaNmvV+GCups
tiV4b4mvUA6KoPE8eV3l5RekQt1xIi4uMLd4uYMTt+yRar2Ozujdro0GUZ4hA3ukWnBig8icdmz2
qZbXV+jhvAOSgzkiQCANepRxe6wn6KdS6Z6m0ZFPeN9g4p0Z1ifDG93jWsTVAzcu4ZYvxUu7aJdl
UX2Wk7mwX5m3PCf2NX7WBWxNfYgMBArYQJiNPyrbDDtFf5o22J8QOI0pl0L6Pro0ci2kAPrSDGvp
iyFKMo0lM2O2GGOmiV4Gjcmxs6H9QLCNhG94jfEnwy9gtMNeZz1IN3GjfvTGq3gek4Mn6iEcEzs/
qWQudm5GmCljBk2J/qi3tXHgwQiyWR7hCFh3ZlFUj5q7EdA7NB8Kr4sjWeMx0sSbDf8my3fkHPEO
RAkAb6k5crReHptcPMk0ATGghNt5eoENRVPAucb/KlgKfb5pQDY5qYynouu0SM+rnnGzOe9B+Y0d
+DWYuqOMZQ8chl2KqlNuKt3ycdaLywarES8qCqS3A9wRHLdrPEoulWoqi0uhioHGhkQTJwHrojhh
A1eGDjyI65dlJNrRUeM3s7d6GPFjEXal00e92HS/cDGCKCZZPKicGspByb1PIfAftXnt972a60M1
quRgt3DtJ+l1UeVNww1vAVroIssb4g7F9RIvwzMayk8wBYbAXQYsdWS9hslc6TucdakakDruMeij
dY+T9QCKRfeepUzwt6S69vq0eVRJru6YDX9TguZJtLBb7Qm+0zDDZ/FkXh/4Ob2gKgwKFSDUaJpV
d2s0qPstx+vPWYfEdJbjF4dfbG8gKKWRFXf0MYQRTG5ym61bQUGE+8qxRf+5Q5fkHYqmV1coijCi
GmBSpTG3G6Z8fnKMynlC8208D5u5RpC94Xn3K+TJ1nSw+OHBzNPGYcPGEuA6TuIkaBYLVI2N2ZfN
9N5FhhvUbY6rWTfgtNGv1dHhLt0xrOA5cPMOcUgr7pvBhSmz9ToFZpztZxjlkSZ02KDx6O2mwe19
CYU+AOIkxXgbx4OdlNOuzdxPrTSGfQ0udiY1bIm8rL0ojVm7aFXSu9zKJlS5i9hjmcFRRW+3c7Cb
iKBToFS3MBWk7HkiAUkdDPg32ClwGVR66X0ihTqa8FNuYNggpjPn9rgthg1VZCp37rBAW0qhPcRN
VhxjnGGCPHeLcFwNCYMjw+VMMsdRFfJF1iS74lCJXbMCO9Ru032d4zZ9R9pHDV1eIV2vgbLj7AIi
0y7OgdaZuy0F4pj3qdaEHGZZQCiLwrjP9Gesagi8L43rYioxCXQEIAC8X6q5pK6vUFoZu2QUT0Xa
6kGSxxft0oBUf95IPyw0bLZSzIkwzal9G77HtaEby8lJCR6NaYWixlHNteEOvU9IS71XF/soS9rq
Ziv1ORwcuwhaLN/OKXSnA5J4LDS1+nVLiurIRjvuULsM+JmO6ymXeOMlQ0wdgc59zwcZH6bk0ita
PVZrm6U9meXkhpWDPi417eUEwUmdcPUyHltCtnnhBBKUm+o7FJJfAM91EJhN8xNkEz62gMg1MUO6
UJI5mkatEPtRFngF4UXnd0bZAAx3H3RkZuFKPxWtSx77GkPsY0Lk38O8dn6PmtgnzXLG3I6iTciL
b6HrrQFt5ADGR/uO2Nr9WG3Gct2Y2iPWk1PUO+jgGjSlnA9wixLdwTjJ7QGmtvZFlmAHjI2daNZb
4df51p0vGH/goWfafGyWXud0qICfdEaYplrzIBuL5FBg2RK2stU+xnQM10YHNpmRrBJSXusXsyO5
68DqUKCc9Rr7N6l9cbHW9xGhe1GXYfE6ica+BchMgbD4cKWprTepIIFLm4gyxPPCOS6VMz6idIOa
mOnj1ZLpct+bCflNSz0FRddizq2Xl+HDsPqmmzWhZxptAGed1WGP2dWsHCzCK3T+OVG4T1kBB60r
RfdubGskdmPv4stVFuONsgwtNIrCDDRNGR8Yw0wIYSgE/Vq1CeOF2gIurTJUsTCQPOUXQ1me8Zn7
2E2XKcC8IWFMydHcjLm7djyAk9qdu68Fkoo7LGraO0PRzuKlMu/dLfuQbzHuOVjHkh9R29Df44X0
FbzMnNABxI1qg1JHjol6L2VtYE2iuwMrBTeCJcaXZ3aB3QZL6bf14j2vYrP3bT4LgKmSshAPvtBC
aXkl5m3DD8dp93hfTbuZxj4AdtX9XluLnenWxfWSGy8ptmsQVS00i+uUYs2V4Y+6+PgANXcdjp+f
xkJpt6NFlTUsiIJ0pGQ+D058NmkZ6ZRLcd9jgZ0GnQNeBoiAb2FKMrmLdPRqyOz5FtpUv+tUv33s
Wbp3g95UKU2i60JPbD62Uw1NS3TNo2SYJyEWxBAomFdw2JhWVj67uW4cRZzOdzYFFyL/YjrEKdp+
q8/EZ9er9G+0iZ+sIp5vmb/pn/HFzD/kthpRboK1nmys3HzDcNKHFixur836oxQZihRyWdhD3J1A
XHjLwvtg9goJspjH6lHHjMOXKb5ICEc23FsxUt2XxJRZoVrLBleTplkpdVgrWEMAa3eOdUeX+ZUN
cbyLzUzgiTo8MENMDyUnAeAuZQPR49KfFPAYdlb4qVi5HXoDirUux6mGIZsI280ursve+KrPWXlF
e8l0p42nu07P6ElbPBTTHhgxTmXsN+38BfqJHaVWle7x55kg8ZdCu14ZPoQudNuwZ6Wc8xkYYeqt
iV4aDADfK2qqvDOvK32dnsXGuVzIxPri2LHO9KGaljssfLSoMVPjJExMuPRSgxqrgVn3AKNdUKXs
+2L19G9bNYsgRSj/YBRl/i5r0/a9jSztxiywJaCqQBfee8OngVm94WRR+VkTy3bQ8mE6pnprVv68
4EmV5XHK6ZSNXwZRyiMY83wudZdl6c6md2JHKoPC6dKPXlY0J3Mbh6uZ8zHAJO6iAXc1NJJMhHsx
HAw0aljR5l5EM9YBTmk5WjVVr4FCVn+F5WK/b9x8CBoi0Kj//x9p57XcuLJt2S9CBJDwryTo5ShX
kl4QKkkFDyS8+fo7ULc7domqEKO6X04cs49AEonEyrXmHDOxNxk8qWUbYAryXCB6D63mxILBGQ3a
yg7xmwmSkRqn0TZIzJ1FQeiyB2nX+VDGrllbhT+/ozlziflf8qhQoAQVfF+duZlM5IuvN9oW6+I7
cYbTngnh0+BOj8B03m1FpVXdho7eLocSTiplvlk8OLhvi2JQmw1LlfBSBWVyPzTQYFXaBY+lohnv
cSnGyGsC4Vz4SahTPtC/KiIr46WfBBc1JPPjmE4Z863S3jvWYuzby8gRcqPCgLnkM02LcoiRYYus
TJaK7aBSSpBL15PfcyZivaC5iAMdFF0yjJuGW7Sx/KB7DmM9viBEmDytmhFNriHjjDILQAwzwiu6
HBMkRqsLYCkxhcTUWWTM7FzlR2EpMP6t2ljSj8OEFRTVOmKEvO60nDliqE6e4TfhylHC8OAjAtyr
YRBsQ58OCtbmkhONDYSy1xi75AkrknnIEb5rt5XlyEHGyJJbDmSIXkujWw+u1W9NjSra8AUsJ8Ow
11njB+si6yZG8+wBbTphOoboin+1mCA36j7iZUHVHxjpsgscAHiJDpI58S2v6+ksDbpTL+13PzvG
ynNXypE3eUjvTS/hgWRu9StS3AnUVmAIOtxCZWY/12t6HoDpSqdXTDDqO01udUZTjNVdV+UYSdtg
AJ6RNuswATrSNhkRHWpYXTZ+ygBq7IWnOEjh7No2DzY44qVhNSTQ8oJi3h29c9YWHoQrVK9zkVa7
WeVFmLQ3OjOapSqZOqnN+EqyE8fsDI4ys0AX3gJecFTDTTv+7DWijKpqhnd1wR3vPePRn40E9F+T
H/zq2ptbZjCCqxLFQqJHnNfAgTIkZe8q6rfUspMbnSnTKhtAIyault6OrWs+JU02PCq12ZReN9CD
dQOIGjVW0QUm2HpRNrSQ7cR6MuuCUK2c07ML1RrUVScOU64QtBQpUNAcm2EkByJQW409s4cl1nGV
gc6rAsEqXMeFYmOBA2fhDcnwQmaxgzA2LkisrK0uo1RN9MVAEXLV6h0SYgoHKWa+lGZVa+H0zZaQ
1IYP0HbbLOiDPdJ6A1u9LZ7GVDPVRRwaFCuu3V+3Je56zOrhwQp09UVJDSoms/aLtZmTCsya071B
F7jUOb/cA502wRlmzmFsTRQHjgbhqmIlx+Y4eqNloIH3VfIdVabZbdjH+0yVgsEj0ntICPiqFd1e
N4aurZS+aDZ8mmEzKi1JKyAOflT5bP1VfWMfj4a8SyGb3gdZSLUfY9KG2gQOp29+AvlucaPkEFrQ
7nrIlLtDKOt8HWtNhro+CoEYGNyPWFA02Uyui0XUVmbj2XJM75UxjfFLC+dn6BsxNcDQ/ZIyKtYc
5PtNNmjJHZwKd6upZfRzSAAwg2nuNjTceg6RWbOafAk7k0npLUNGRqrgKQAZuIUmEkTq6nUrfN4D
aocaX5+i8Ug/nFEt1mSBsT+C2k13gIVZYX4BK0CVODob05Sgj1odDCO9DzK/FH080BqcvC60Gdq1
xrg29fRKR6R8DXvUxOiiv4PrVKkU6V/3et4c9CmD7ElnlzFUMYtvFPNNbTPam9JWaQuaP0f88Ss7
7KcK4436EVL3AxZWgqUuIPPb5LRPar4Iu37ZRaa16LDRc1odMPE0Cs2fIvDjOzII7dsk7eN3OnNt
uzblFN0wVESmz+Oy6Vp4o8iQAZezxMOlC3ZgUehVeJUy1KMNP6m7NKVNrhWpu+XXro952QloH624
iYDlRJTT1x1lz9Hk4FaiwEnJnWt5VDHi53MRrK6Eqpe7IkmrlVZt4Z8dggiPUdKPPChhJkfP0lVC
I9ImozlqayW2FWYWF1EOaSQrwww4tV+8G5DuGKko+sEqhPUcdsS1jEFaU3bM1RtFyppBAAM7O1BX
DIjdfaM1htcxagotwCjUtWO5lBXbiYRuCfKKcCl0ilHAo24UurhmNiGeM45dICwmivd6Zjsz50A6
kJqRUS0tpx8fpWzqrQDKCD0VtsQmC3Va9pWmXCVRixDLDquV0sBk7S18NkVh8lv4+thszKpJf3Wa
4T/5tZiOcRxZjySV0rWKA4W+o2TykNq3WP2NeknpeS7f7cQN/VseN9vMTJ5Yg8HFqZCwhKSnNmZQ
3kBFvLSZCrdDtDLb7GCW47Wh5w8NGDkVFUIhu9X3wravwrlZ8qzhr3BdpJunKZ6dW6pTxOZ2A/2m
2rj9P6rckVRj88Csh9aVKZ1xIpoLI41Zvtn51xrbDzB865+CaudfzkWOpzoOXwDt6Rd95JCrfQtN
7Vod0ssE+HejnHPZi/kz/ilunUWzv40AGirGebD0WVuYtONoBlZVXgkt0OgrKdbcTmz6Q1o1+G6s
rMb1Y0yrwCDqTjD1v/JVNfFkznlZiev0o4Xkw5G1C9V9F4BudIch2g4G+Q8CbsYN8DD5QkHAFAD4
CzOI7+/wbCT48vFh8WAGcHUYSScfPxXEXgw2rGHGiIsuv677TWSTuuA8qjyoBaDrOqzPyCX/90f5
fNVZ6kwjAkOKauvmvO7+EGSqANVhOinNVWDVFf4mm4ZpolFPIbGY+p+qRuclNQxgEzGTLxGH8y+E
+GxB0UHbbaKCn6Q73NN5MrcwfJ35/dk/+rqNZ01idWrF3EfGrHEX0kBZK1qQblXTNJlqxE22Q01i
rbVITBcjB76lCXV1xXy09aZMY77k1ruUU7JH8DYZF8bw2Ik2hwahgZMjZAL1RWVvC6j2NDZogygB
rf68yh/8wTap0XBcwqQV5N1o6I8oBNkA8QZu/HxCMydzIHdt2BxAHxXryM6Sq4YH5G5s2+rK7lml
+VTeJ4PfXEeaWh9y6Byjs9Okj7QJ9BqU2ljZSjnAh+/lG9WEC9KrrB/tXkF7FgyNVyHd8GI1cXbC
qfYUydTtYVT0e8VIP1irzjHsHOb3Vjdd2k5W7mzN7Z8i5hH0oDvLXo+jJlmNnAah1xdEJkGmXIPZ
+TWm0CRQ/iseEOJ0DV6/8Uqzru+K2fc6NF18laL0OEoZJOZ6yJJpN1acMYlM1Ff6YGV71x0DyUBU
iyDjT+bKaJVhSQX4JqzS2k2zyGnEybvPfM1qFgOZrQxmBn2R8M9chulMk+QUQxEQDSa/bZruFGWM
b+tCtl5va91KLyRKxaz2PxwrDVd9da2VxsqJsDUF4WGM4E7HsBG9Qe2Lm5EO44ewcvrRA6M1uYBy
iON2QnBa1ySOINUZLwIhyjWMvByOIaG6ruIaS17YtGAcivSDa7XvuB30oxvbclfbZL3qmhJfaVOR
gjsVNpYON9twaqcaGRP4iLWvKste1OkxrotxpdYlI3EQKmhjOtM31lDBiUyCLdoe4EtPntb4+Prw
VlrponXgI3bW9NYp/Hc56y9ZkJnBZMQW0li3RKPxeoYgzGwgbJ/Qh/P2tKdkQ4BvcTDz5oXhSfQQ
FB19ngSRE96K4Kps1MGL4yq6LG2T7r/Sqd7UN7hpwkIWCxNC7cLBY3OUyvNY/2iWkRAgBKkeN+S+
hg+OLm9IObmIOP50mZ9dRlOLNDBMPZR8xWMe1vpLFQfJXVDW5YYklXAngQvsW60Nr9xeOhfUDjT3
+AQTA5HUHDgk2NYhGskbM5iH/yjQJD7kAHuyqd5WWl8x/YtzbRXhKWBYZA9HIFzGIsj952oc3vxa
lz+VyvGXMIQYJtKqdK4URCXISE0QP1NA44RZ8RLbQLqjV9zvVTscGVy1HPvrvJ02CNWdTQViEppZ
7cVilVaeFXfih9OhLc0M6oIFZQq+hMqNmG+7ismQEkbwmrGOuAzhDOwDS3mXrmA8UucfAQIjEIgI
W/gI/i+ENBJqYdCha6ta+CL4s0e7/AXx011BXKDBHcya1FS1t4QNuR5I9H4veMNwqyO4Z6CN7h1i
gyhZhleL6u1dA7a4D8ghwjKcG5dK6FZgmMd8NelGeeEXfbeSde9ewFPjcO+WpF2aOChHoSQ0/zF0
ZoakXwzbLvinJEDbNWCZO7yBAUrPL+XTSkKrC7MlNIIFxATWhgL/T/yLr3//VOIvZFHT6CmOaXoE
cOXLM76/E9Omi7Ifk/9sL+QtQSV28p4E6lr7MYXMjTn5hyYMNqbR7tMOoFeNzb9ippmzzX//bv7b
NQ1ydoVLCjEewJPvRICiXwVWo92IMLSHFXq06Vr18+gO+p39swEs91A5iDpzNP7RmWt/dq9gD6OU
md0fBiNKw9Xt2Xn16Q3tJ840oNIv803UrwjaapIzxeVne8l8CcKmxVylkd2kid+2oT8uAX7BJ7uh
c69w8Q/vpCn49Yosyu9/w3MXOak0piwtDF/nIgZxTKXH+F6PlmZ8pqI5d5UTBwv9I4CCWe9ecfSZ
+itfLAWCyPbw/XeZP+t/VRM/mOvgojT4xUAj6eIUXoJgbQIYH0a8bKN2HQx9eRWPXXBmpZ9+F9fR
BD5K3bBUjG7u6Z2vE62WqlpONwyZA8BsY7JJoipfq8gj9opIkzMr7XMF6mgo6W2se7M7mWeLMvTz
StP6wHQYd2THIvyBCn3qn9ya3uONqJ/8KEf+ec6P9vkL2tgesUASMDRfzDFxi36+IOTOUBsJbGHQ
Ha6QoDUg7CMEicq/bUlfrnPqf8UlRO+hEJfG1DnXZDKNKzid/sv3i+Lctzn5+VonLRBO820kwIuQ
Tt6bgoq9Hc/cpc9rjy3bMVEzEYfKpmChJ50/xh8PK8kGQBersL4DJ4ZbvlxqlXNmeZ98E86YNn9e
w1GGQx2yi/h8Caw4vh6qqX/HnJ3OMM3R0aaFfGbX+byxYanX2E4FPnT2HtO0TyO2cyOEo10WxW0j
vFmJYnvjOZPtvID+e07nS+gaW6ZjWchwucsnuwG+akNnRFfe+lRlkS49P9xXwzbm3/Xmv4V5/74Y
kLDZK47XcPb2f/7VCDxMYeW2xa14YbhePXy/uk5vO1+FTQBDKicAFWLryWtP6XXS+Hw1u83UHUck
9d8aAPxS+F1V4D54avCeOvPl/1hVpjkYMClM5bbrAdUd8XCcWbZf77YteNItA/OZhRjy5FknpSiF
8KyZt+sxeVRDHcVN/m9OembEwsIMZLpsKHOVcPKYA6ljixma6mh3I6KWVYe/jWPIP94HwZLCK6LP
34RuycmSKuPMMDoywY7OxopXdO3///78ydMNjdzwlfnP690a3rRYf//nT59sgBP0YbjXFIA6W+7J
TzSUmR+popdH1exXDRqwTsVt8EhQzpnb/dtK/OnRE7OkCoM7K5Z2lXuyoHKZizqZEv1opbXOIUXb
VyamR7NBk1q02fUsM2SMQKoI3r9poPToH3FF/VvfiSUBKdfS2NHmvdI5baok0iCRoBy622DrK5tc
+denZv7z7F48jjOW4LQhqBHYh27K7G6FOr2a0nyChPT9Dfvy2HMFk7cyNC2b2vqUppFqdRl0wmlv
E3vYPitMFr7/+/MN/3Sbfj/vvCFZy8Zca35+7od+QL7MtnWXSlDyTXJgeOZhJ1oC3tnBnV4RuBqc
Wxuf7fVfCo1T5AWK4TjsRZ5B06pABBjxRUX0RTmG70lfIz2UTKsQrO2Voj5ksj1+/5V/nxD++87/
9/L44B0eAmGfupxHPWoQQAZMActqz9vhqZ0Q+aOz6aIo8rrOt+i9YGQbpbW3yPVUGCyd+Qh/K7XY
xqns2XEhwZzUClFS6VrDEOsoFP1qUJrLLo3RiIjpl1NMT1QrpDmFr+QQXhaD6ZnE7CwYv6KGiV9j
xdpW8SxS1ZZD5iw1UR0QBJ/Zh/76ATU6goLQAEc9paq1XYBvFCfBMc14hKcZAuq6i2YOr8wxMVkF
RHOrecOvcab2OGmy/+/dYUCnzVu5ZrFJfV6RtSTn1ojT7Jhg36pHJgPETdGJXWXmA0+Y3r049YUy
nNkoTvarr5c92XhHZjthJVkUvjHQU9qW3c+hJ//qaIauFw1Pvo+Dtr5GqYMPNTzzlLufH8OvVz95
O4JMKbC4ZdlRIYZhgT32kNqlyXAHJ5WV/ewsTLsNEZuLPsQ7gTbhjeHuR9pZdybxAxzv1iV4bCJo
mE+ZO0NlSDxoEr9E+daHlYJIQb0x6c6ttTZfyZ5rVFN248wSDrqZG2B0S96oznrs2l9FhlHKzAP4
AngxacVqOdYgxVrFJL/CeK+uSMlbGdP0hOmFwAgkR04v8XTWXlaE67HJPV1nwQTsIr0Ytq0v6RTr
6UPqB/dWrt74iVziVB8WGI+QL42eJvO9U2orYyzvepKL3QJVyZA706LPrGQluxACFrM5Axvx0ifU
FucOzP+CJCxLfHSl8YrXC+tr36yqDPgx7bUIXSrCF0TXQXBfRjVZQrX4odXBwXY+Eob8NGsfLWMW
87bdhmQfJoMIL5eEqqG36i7GwrgflP4ij4n0QG657PB4yzq4PbMRfH4h/58bzzyH+otCVZw+Z+wD
9CbpJh5Vy7lhhAzSzIWLrPXKfggEgRN4pDL8Tda00WNiAQf/IYzI90OWwLDtNW+VIw6XczvkvOt/
3iGRujJt+l2tQQs52Z70goE0Wb3ymJTvJgdA7pOBfkXRHsp47SKnUMbXprvXCb8eq82Zn+Trs4Ds
ieGayenamv/d5w0ABnXckfVBjdIp+WFCDLbWFQEgujEmhKqD+otIu+Hn5DaYP+xKXjfp9BNxRbif
NGj8Sqpb+7Z3m+uqHDGtRcSjEndvrNU+ad+//6z61zcZn9WgXAZEQ1F+Cptw8GOg0DSLY+Xuou49
Kn44E/AIN0ZvcGOgVInby0B9Qbu6KMor3VZ/VtAPzSm/qIZrHyIKhhtPd17zBIVf/msgdiJVKp5d
bNQps0XQEoF+Qb4eTfHkxo3/iYwyr7558MeJcr7XNH9O9tooDiQjtVEeJ6M5+GNyk0RlBMVASc5s
cH/Z1amTNAoMxozAOU4LMXiPWiXQDB7zFJE2w5rwHeUOeG/Ffh/yIbuOXGO4jC10AEjSsRlEg3Gm
9v3LunLYwzigUUnR5jo5QVlkwvdEdcljVD6OvXmbZxMqnHKBzNxN3ww1PfOS//oK5Svz/qRxYzJY
c04eIkUNCtVM+HGD3LXejH5K0dwABAzsJtyaxSAesqQiM2/QcDw0SBu+X5t//bo6da9rq8ziTolM
itqiGiSUgJME+RHzbJOAxvw2arJsQW7Xzghyr3WtM0/v53r194pyhOGaNGh5InRx8qVrNSSOaJp/
5BC4aU2Hwh7+vULgh/3vGr8fyj/OqpHtS2XqGnk0xMZFStGQ8yrNR2TMGOoIFXRXuRbtxjY/s4Dm
p+FkV6RLqtOKM3QaV6d1o9QJ3NB8h19Uc+87h8SnvnuY0OB9f+O0r9ehHLdo0zMkpd982vcrI9TV
IrerY62Z17WfP5ApiFY63QZ0ffD5eACe7uFt7BqjWhdkwdcEzKFt64gzlbd9op1ZSfOG+/l7f/48
80r74/dOe5mNk+NUVGSkPrM7sXKQW5NmUa375P77b//1hThfzGaESaMAn9rJljRAJZrwxWFJi6Kd
WqBvb5sduSpb9PZnziF/uZQG4IfG49yGVE/b3tHI/jeiZDu2UXxH7Ll7TDTproNY/Ar80T7zK/7l
rnI1m2Qjxvsz7PfzrwgzuNXirpmvRrEl67VqkyImzmw6X596jqL07ehQqygtvgg5XGyCpBjXR0m4
SZ21rzYAAVN32AWSVdzUF1hUzjwWXx/5+ZKAluaHnl71ySOvjJWdDhqXTKZeQNLQlINaKv2P79fF
X68CvpBDk0rS2OnDR761kmEZpjEi82PeGXe6Hp757f5yMDTpuNPgQZxsmNgEP98iROUGNrCJ3k72
qxLFsuyJdC/fB4cjoETnMHhGfpywjMVueGZ1/O3r/Xnpk2dMx6oTOM5832q5LTXy050O99D3v+Ff
luDcCeHtB8JHcOT//P1yiY8Kibt5Y3ddCYBJty5xq2eHKQJy/f2lvj5bVG5w7KAp0lD8crtIgHPr
0YqjY2vaEwsPWXeoQ00aGWN7skymM5vmyR6FAs5wuWuIo1RBq+R020gC+tlt0Y3HTgMnq+SZ3Eyt
ChuYLMKVi3yHQ0Wtnxmlfrko6mLGZhixYQSw9k9Wvp+KFM9Tax8dv27XvkZoWh+OyaEze3s9J/ru
k15Jzq3S+a/+sR0DVVXpPs69VNBADONPdki9pHWSDqpyJAiu36mVlqybBhREW2iAhQhTv1bsqP/B
gRJuEqXy3gnqJFtWRJA+TXaCLVOEE2FGbZ8eIwkoI8OycDMFEZXKUIT7AinB94vhZHELFHN0mCiT
QcgDmHJPfqchjoD1mxl/H8SQFW46cff9BU5W28kFqPI/L2wD87HTWdQ6gSUXIkOOGDF5Nkivyc4B
Qk+eof+9FPIymn60zrgHny/FqxbFTqkVx2LCwPAWp4uMkNb/h6/z3zVOm35dnYBnQW18xLRjGD9A
MaCb8XX93GWY752upfnO/Hel0xrVVgdr9DO9OKpaVqC3dp2rNM5abygZA9SYinY9y+2KpLnoUBvi
lc60stJsBD9mWcWehLlFU4r/A/g8Z1eVGhJjImBRBKd0sbeG3pB1KA1lgVvVgNUT5M6viESHbdHb
z9AfmAPL6SNRFPsYI97z4rEsTa8NbZrCkW6SVYUEY5tnKUjCKkhWId6jdUUk0ZItZBblh9pCGzR7
EZg94e/Yw7AcPqSIOEawfh6OW7lBqPzmNARJSo5VS+JuXxDmvPd4C0inLptVFtUgsGoD59jUWx9I
4DisCWLhB5rbm4xItKXJkQZyTxwep2Hc51O27etGXToAChQsCLADrJqQrSLMjWVftvKeoK1UXIIj
iGBYVciDsKeAYYgMcpoENBCRWO7C1crcs02oDOzXLjgYKDWJGPytRXrXjSjSNz0LjBUWAPvZxpAK
hzYpNnkZttcBwV9bCvASor2GVU5teq92MrGqI3YdNUkgpETMJxSrMW9rvasPqsTAmbdUAJBy5C4B
gr8QUWlsNc0vnu0mqDdm35YrW+CadAtk806o2/tca11vSlNlVWFE9Wwda7pfdS81gba/Q0x/+QbQ
CVGZ/cNYWgIj9Di0ALRASI1GxVtzmjXllfQx0Th6soq6NvKmMtAgEI99uUB0Zm6CErCR6+bNQ9EQ
upNkuQ9MD1jXRdqH4kIE2a9SU6F3TIWz69qOUO4RBF01xWAUc7zseFcEQEme/p7Q5Jeoc0EHYYRe
qYR0rsY80gnSwwuI8Ly6jBLH2c8xdFvTHRnVMurkVlraIQzKn6wLIvTEqD8Hk4UVRkA46to5Vh11
6yJoxnQVV+O76A89PPMuH+9Lm7SgKqRpJsOwu/J96W/M2I+JeJjM7dCO70jIFRy0DvfDyUvPgtMA
qTqFsiaRM25sTYtXTp03u9pCZNVLZLjRRZfso3IBFR4TSZsREZdoYoOMOtjmdW9s/aKF5wXUAoV9
quO/6o1kqSftr6pXXsrR5MhHKtvGtyty0o2Mrh8RyOyLo/0ES2a0FnWa4QsmFBBBXzVt6rSykY3X
Gr7ZACxDFCo3eV84B/Q8zZrs+WGRC/wLbRsNhx7ADfpJIHlNWAaXtW18KK6K3N1pzKVW4s/qCGoh
7NJ+GbSYHjW17jJH/b1Omfku/EYbdlqUDbwu9eiySsJuV/uaf+sHU7SrZQH4fyiLa3fESutO0DGx
LQJkzAHKKwJ7vWFAYCFHLVhlaaThr9Wdq6ghjijCVbNxQvPNgpyJRw8RXFI6P2EnzgB5w1g6icDD
kvmcLwpZkXw88NJTg8sexMUu9x36rThBaYGEN47aDV5YOPljkFn2Quc/rnWjNb0BaN26i4neRnI2
0Z5U8OrFPj4qpRdrOXttCVuWXtmq5AK4WLIjMdsVB+xBWTpz7DIaU6hsgwuL/zhH5tULklcjUGuV
fCO0D92A1oNXNGyF5kRbjsvGtFHhE78T1HP4gOOEpEcE6VJvnBwlLQn3U2qBmXQc8hK6oPDCRrXw
3jT1wfIjMhYr4Et9ULZ3AQ2ydTM7b1s5FfvQQU/e5WAfrGIiya6c6Ownpb/gn/BvtAmSjxrK57iN
9GUyBgAk6sjgI1ec/3RgWrAqGiBy6MbDEJRM7BL1QYSAuyoiNHwThLF1piQlbdbc+Jn5g7okABbV
Ymm/VJhAl0aUvPd5/SEx+DBbiN87U/mhyxb+4qC/5X7mg53ji3aMDxfcnzfTpGdjC18utbYF2arH
sTdBuUbbKcM7TpUJwedQZfJGua+SgY9ZWinawxCZYaZOyFVBdwVNxnOTVfg4nVzfWFAkFn1J4dAZ
RsDMBeZR3o0ousAY1A/8gzyJaTTg7Y0qzgXsGA+RXeMdMsv00c6yBwu15g/S/LJDj2VvP05FcAhU
xy2xxYKWamedqz1zFrClKW9G4BBWmmNhxGqI8NMN0HcSg7gWHPc9LXStfR7YHwa5k3y3pLiobRfy
WF8rxJzrKj3wesBjzhEvqIhOjCwZb0RvGKsuzuBl8JysISVYt3Gr9RsERvUl8LPmSkoj3lcZe+9c
0F5QKSdeMoQ9tlbzF5uQ9AiLt9nuSLUhcB6Bc+LEa9m54wa0y7AOGRSxtPuW5hFOMYxj2DkNfVzy
rp32omt7b6prcSfj0OqQKrct5GywlZsIYTYeITd+NPyat7oozPxNkUBNFoC+MHUZFT+m2gfHeJix
vKLDsecy5HIL59WN82YBFxMGiDsh2k8LAkYjwjoWAi8laFAjuYDe/2TX5rPZto+jCRWm0tPoFrZl
gpeBGtDsKBksa3QXMHaqQ9oqwY0ZwRxwMfgum1rnSD4keF/IG52RPFWGFSnSDH3rpzE3YQzMap9L
g9kL8hwMYAT7Cu4aswYQ8XaSk3VDibtuUqxH+UzvgYOfLjhn+QRCB4Cx7RYCSpini5QIlf1gG8Na
VHq8q/HmXXWJwagxMCDS+sZHVjLtqjEl7tWmaVa9ljpPPuQp+HpZsSXeVS7xCZBJDnHBY/gunmpg
apCP0JLhuZnM+2l08D23Rox/JtC62ww+EWtezS81A+NCr6S/5MQGGcbIFWvSguGtKtH1VCC5zswu
2TIZma4lc3r+Z70OLgwCPZcxFtDDOLdN4U8FHm88/65uUmMTmLWxaVQQYCkGddxIrXzMSxpWbVY6
Sz6qtlYQum2aHAclGYFNBZy5c6/xorOOx9J9cyqsDk6laB6cNvcGjq6zMtQewfTQ8LSmFE9Am0OM
rvJR5ErzauE+xJuVjGTP+1NmYrmc2OxF0kIwMHr1qJWlf++3AayRthw2Sa75XkDI2MoKGKq5+cSu
7DuEuZhKNqe5jsG9CsfkthpQDva6dHgqmSGFmW/vZND5K46T8t6YLZqgy51Vo7ADAWZiKjjo8Ro5
srOJHDX24rLD7+vS345b587Ka6hTPjVk2Ds98ddT+aHjIoLCmfboY/Hdp5r1oRqMwMqckraumPKp
vIODRdolxU8oreaaSZZKSiiC9CieSJwap+pabTr0x7HLF0bdXWSHONKa+9IdX61arSmB2vdxgI82
Dnp12VVC9RJS4AdzvnMD/TVLCuxzPTnKDYgLgB5juB0GJj0MpHBSOOztsgy1q5CBzELJ2VGdJprW
sjKZEOCTXROwPdz5wyiXCpmufIb0oUcDD3Ijbry81KyVQLGard+kGt6ryGVBHXM2x48ybvqSEKAe
DsVCHfp2gxIbp008JoxwLG0NqG1YgYIjoTjy0xXSMaxjdQCRxqH4PYymxrkhTpt9FKXlrVlm8bYc
LH0JiKq/hF3dvPJjjxvRJdjZepD3q9j+fUoua772kB6IT4pxOSf+PdZynO5YFDc5R1gYig5gWmoP
DUdBWB1ErLU/msIB64qm2XNl7lyiZQ/W5kTNpEuruYGQxSFABW//UsccONZJNfZHCbyiokrtymeC
gi6GwXzR477X30kt77V7s2winbm+XqTbCESbvzbVqnjBZTsvxqSDTFDrOt52s1uVVjMH6uSmu0zb
AVip4Qzd8FiDRbq0el7LnWXYiwxr/85sMI1mthveJLlhrVxHFttkiqyFqSnPaU0ge1ZG7noqM/01
KTXOLU4WRtghcdEugyif/YGxShXlqtECe06z8FOY/cu00ZMdvYJx1WVxeKNJwokwB1T2HQnuwC0r
467r8bEEIZMv9nrnxoow4Pg2jNCyKnFeQQ63m2ekhughmXU4e0nlt9M7JVqXkCV2ccrYXaGk9lK9
ll7U9e/ASMzlGNbo+esEoJcBfJSmVgbumZpHtRIXh6vUd7G0f7iof9aqU/Ht+wp/LbvZIg/959Qn
mtRIDAEslrzhpJ/3QfykC2nFIScmB4AUkdCXWUM28FIQsnuVwaiKPRfgHFW9o/BJtZQaBmAJ26UZ
j5cgYMC2abE5XTqavEnK9LmF4bbtLbyYi1bHZamkbgU/AfqOPaiVF8IhWOG6y9ZgLHk1QNrFEMnq
xEYbPlIG0DgCTPpuhcHwZqt+dzMyq9/yBwZoOU14BZsRSVswmRrgZ7vz2RC04qnJcKqK3NHhHQ32
VkyhvlB8aF+UHN1ORK19nfgVD3k+Axc7YhdAe5WZV9UjAB6ChK/pW8FOM+vnwLY/lJSGo+AEsh8I
avuBEFXZVKNSvLqjD+SBKZaHt0Auwwb8hZKFDRZIX2HsqWMcZUNYmkqpbDHI0fti2LdQgdF7pR9U
F1aPNULVifwi415fSA71YkGgL0N5OSobo++J5bJAut2o9eAsYPaIFbHK6tIM4mmRJRAPCVqjzaXb
0xJSj+a5Yf7hBoBEZAE6XMsDwmip3LzIwK8Sh9HohVh9MEQphle47XQjzFHspgjgI7i+8TLQE4sz
hitpnVXVxjBlcFHVJqb7zCQsG1X3dZKZ7QaBWfsCKN05WEOsXPX4GLlTUbfOwPw/hWwzB/AEiRcP
CZBYlpO4oaiFvkGc/LZ0i/YO0ttH11fVLmw6d8FEbLoQ4V2bron5i5ccfbgVItGeKV479hdqHqmY
zbJva2bEjbRXIdfzRCCIjG4kRz6MsglhuP/D0Xk1N4qEUfQXUUVoGngVoCzbcrZfKHtsk1OT+fV7
tK9Ts7O2EN1fuPfcJA/0xfXeRS1vcc6wFb7XyPnCVTW9xGZVH3pbIwxAL5c6PbDSgFNktwa0ejfp
5V+S2/MhV7MVRHNWhKTYp2RuR+glDByuYbl09V3Xmz/SsrQjmL15U6yjicUCRx/vVQqrYOS9Xwlw
gC8hPyvp9HurqBmQOMKg9FMYzGuLDWOVsZzDmfzq6cubgxmJumoB9tc1VHdaoe2cgQy/vJzB5VVU
q+iwQCLlNV4ekgp474CrYPztQCSsV0YXIwo1pCKsmuW9NeK4Sx0WfVlLZkBa6sk+FVG8d9tKPSam
6zzxS1kb6fC1TF1UQ930CZIMv57Apq1TQG2Y4QIK6cchnPJSvA2E8IZLX1iffWKad16Wm+mm7WL3
b+0L0tU4TU+jQHNT9B3oID16wzyGOiLRSNnjGA16AXOtKpS577wxDrDbfq8qH0PQN7i5XYtzE6nj
NvOcCEdc8z3DBXthtATKhsy0LQN6aG2CR7wsi3isnORlzSbyJTUdRpPl1rjSlzJg5mjhGhx+J3Lo
/MbIm30yKMHBw9PTk8E81IvdPdpjpZ1gkjgnOMrJnSOKdVvmbh6u0I+Z1zb8Gsat49c+vNqq7xEZ
UqX2lWKoJxhbxBGvpf2PW+WXqBboV4ggfLFgmu+1GcPZZHuBvEmF4jR1uDyhyrdyqu8dwrwPTgWV
oYIfws8nE/IzzDaMde+LxXG71YZqpjG0u691ZPqIWpSyqpu2pqjLOyrC8W2uIGdZKko2NIw1LENb
7aJyyG94EhqCtZH5B/Fp8baqRiMwF7sMaWUILdAXLO1NX2T7voaxHjvmH6gP1HXNuvpNawOyE+5f
0+gt3OUiP3LW2he0Q1Ug+glBVBxb6rEth5nevehx8CkB8xZjydbFFuxrALy3Da7GjZWV36hfE15b
9ZPM0GZAHBjWUVZ8+4fV+Hez9W8SvWE2B0iaUpr8h988wqdWd7ZxX2LrD0FoM4gToxUM/Q0mmrln
ZwUKbCHCPHouhwITrYG0o9yFTwHYgu03QC8t0V6LpdOvo2UkV9VZ1cXLXecdmySTKTrSDR8u1PcV
0AHIGHsvnG65eWatECZ8GQoJ2VE3qdS0eDDhYtVd+dH3MjpBI1T7hLDDfWR0yQOwxi6oiD3czTwW
f8gm82SNPJpYxhziemuH9QRYq4yydVdnBH6Z4A/g+Bl4Sy0Q8KTR1bv/s0RU3G3Xav3SksFh4NrM
8tBPItliOYE+RcW2NToIDV2jTXu2cHC13ITHUUwkl6RCHqZZ7N0mfW4lsIaEVPCwED3NmJ5kB9bi
7Z0HDv1oMpo9rYBPuVKUIf7Gwmk+pNu/R02RnAxoYLu8g4g0p9lP3M0TPz4DX7HesgujfsArm3YR
DBk5Byw9GVG1DbBqJ9fvAc/zftvQDpbY08Oytvo9L6e1JexEYAI0m6Om5urJjDLnfV7db6ea+b7o
nDe4SPtt7YCBmrXKPQi7rTlL2uq509wuMAUFhV6Rt2TkWvoxmk5/JpC08O1UA5JM0edrK7mbWVPg
Ryy15mVNeyIXmEgAj5d9FD3xMAw6vqLxCAGFzuAYDUBmifTP6KT9saz2eLQ5MGAWziY8aKVPL1x1
4jbRNQ+ILfT7pGEoQQk07pfRuWEcuSJhS7PtFBBgyoa632bW/kPOO0+eeRzFdRKDX6mGovxj5Iog
zFWcyMswy4tLmtMjFbgKLDuXr7NAJZ2BMSHlMSKlhJjarcaZyIPnm32vZvLVY2eumVv0ynejZSay
ox/tyyCZwq0mSEOCUt9xpaIKmNtfzJbTnpwfKCvz1COP0LE0bVlMgP+ZmmprGVZyMVU9wYt1ICN7
oNYVdpA3uYh3lmc6hVrzaedJB5KgpeeHYdMfRIvQUyO41oyi4ccqPSNmiosLlg1m0x9dDzBVhccB
p1Kv3s3ShIyjyi4Y8WKb1fsN6Td1T2YtuBr6yv5zOfTPTjl9oNhsjmT5gOFnxsTo8iMtER3PMfE+
jAx6n/weOkmiYkKYyJy/1L0fmQMpyyxxNw+9kz2NRq1YDbSMFVTlbKOsSvZTY5isHdCCENBSHjvJ
gpVXzk4QPw6yBp02eKfGM5oPe21UBHm9M7eLSF8GL6E9saaPpLlRwAWfn88NIJ5cpgQwlIciDZDj
r9Cvy1KAfy6taKNn0WOTTNMlIbs0C5lDt91LipJ62Ga96l8sUwy+3qUeRKWO9IM2sfQjDFP3MIOC
fYuU3gW8tmwgZRcd4oVhseklr2wQdL9yY8JQyJbbRRAD9jQ20QGPgBHYWUxyc006EHl5va/FXbHL
honJnTfWN+ytHbRu813q1Xdel4YPghRDvu0wWTuNNJIqLKLhoXChUQ4u3GtyXDK6pcQMW7BPjHXz
78HgWBybsrilNLNE0Qcnemv1paaInr12T7xF6GWfzM3q6FxVg2NdYFhPaEfHPk13ihXw3Yq7F8GT
SHdI6oh3BrtDFKpiwFUaJAdITf6sORDgCiMP7v/6X1TEt2nkq3ors5Nst8bT7RdA8RzU9VbKkwCf
BvsfypaY4SRwi2yy1X5qWxAWdUQMjGG1xk4asHF7lkggqIB2l1UD00BwTCzN0B8dpOxrPGqbJctf
MADcBm3K2GaFaz8SW/W9mMZpyfPnlRd+pyNmJOWEWXwBXp40t4uYFoNooo40ED39BdSMZcM5OeND
iffQBnDJkNMsJSV7WUTvK9XYxSzZ7/jOoiV/jZiG50y63acBkC7wFuAKuL+NlfvdzUSYlf14dXRr
Pbpm+ula3Wvc6HDiC5ATvTEy/SJ//pTMteIBV6nvQXt9tmroExsBr+5+aPTpJGqobYyEp02dapjI
NAbRVco4YqjqmKlvr4inpikFxcR6xILlaY3w8IFCTJuiIk+oMJjoMycq2GxwCi98Wr6YYEyNjTkS
izCkWwBdaJS7kjyWpUrAtzKhIXmEW004w3M3s0dp08Q5FdnywXlu7hxWHT7Hnn4Plj0LIsQxfoUG
WfLiYw6nv2bHlNCTfwnMfCwIzdvch7tnU5Rj91tiNNlYuVuHdUetBn6BLKop/p2dOQlJ5FqrkPXG
e8v547NYgWgVzV8ENEAhZDLEEkanJAEMvTU1QUuYNrP+Y2hdd2p6gBgZCTybmNnNRo0k/zJ4gvXO
oOBqLXX/mKUJau9RN6xHxywrSuO1af2lmj4tjqmggDjuw0b6Imedfasp24UZ7SAAb2fiy4xd48K+
pr7YHCX8IPZ3TSt8ymK5QJq1BQsTD0l2ZySYtA02smWU05kXH3oct0D8M+/IyPm7TwaGva5721BG
OEQyo4uWoOjH/qkF+gyiJldwzqBZpgUR0rYTJ89jEw/3Vam+AOGboWg9pIcZVzV1HPG6UG1HuL2O
Wli+DG+iJCwBGGd50QZVNqfSzMuLzgbJQVnez2B+x2ybjyR6adAKuNqT6jxGc3RtmOED86uoFfWh
f5lw0wdWps3w6ptbioT5WgtGeouJv3+w7ey4Ol5+lPqt3FY8Cxap9M5m3G7bOE8C5fX9Vo2O2rOo
IU2rrZItNQckjdozOfkqfeMxVg+izH4nWfWVcD6Xl7pLwjWNzD0pX/bem03qt6if3S0ryuVxtFB4
9c5kHQBozOHUdeW5nhX4z85dA0Q0C5RSaG65FXuEpUkEsELOF2313JMT81+Qk/xZd3AX59xgD6Cb
ZM53ingYktt9+l7OTAi618RQiQr0SCpvo/Q8vigQ6+xkHHPDGh0mdxc9cJgIUrIi4yiNIt+PvUj3
NwYwzQ2ZkEbm0SCQRBLmMwRrtPDkrC5MsIBJIeO0ERig1FdsAAnGspP2QxhGtUlvGVMzU9xtHzMT
HzNY8R51ymbMm/JoUhix3Yhzfzba7jTjcDnpdmp+5aRh8VeQq08Kqhlg1nrv4uS7GtRnuzgbrjlp
rLtMtqRfiMK49NlNtC2sMYCzup6QT4ujlHZzEBpOh9qNCDRTqfpM0rQJmc4VvqAS9VevNLleuAeI
wsgJx9HHJ2tkIQNQpjuRcqDA+fZdaFcrZ0liIOs2bGLgmrXnN13IjvLydd17XizDcRTJbiomVszr
29qOak9OSR06oxgeOawX1kX4GzOMp3vLiNJzY6rmBDAGnqQ1ttfGzly2WstAkbeyjW3j7L5T05Og
8Nxrs8VQrNcE8YK37bTQv2xPdZdFYK2onF4eusVcnppxYNpEgeE7FDUVVDQrycp7lUheC2/6SQGX
vMdTJZPNcsNbyJxzoZnin3Jc5DZ304juecpZauv8B+MNhlhN4kpDEX/1tlXtCLgjdanPWerGhGHn
mTPeoR0G7q+3OvdZ1KLhir0jkVbekSvZPMR51qD3LeH0NDlhCFzLa5cvO2LoVECN35I83UyXyijz
PYfIcCsTNZ+kIErlQVv2htZUSBok9fFSQ9SelmQjM/ulaAZvx4pHHRvZ3ZLlWp3ud8SEIXu4oZEH
UaaOfC2d5rtmjmvA3zfyuOXVRBV5fwRb/lP0JOyn/9kWAU7S1Yq3yRL5dVyWyddVPIQWl/A9obIi
zEdWu6YdV8fMy+0jwLl0l5X5SyacgkbU0E+dbc58AD0smioHKsPGhnUTmjY5Ialje7UcTDuK3/J4
+an69gNLTeIbVAB+WXdMzEZKAXaCtH6assnitRWKFke/jyMky56Td9vaXs0NcThmkHISXaqiSzb5
srAgl/PLWBfdTvMSsnfYnd5NMiqhcRvaK1lWB5SYd0ttpFs2AXeka7rbdbQ/R7NPAnvhpnUNvuIg
75Kzx1Pd0acZdx4kwyva1dwXMxQpoom9bTQU7g8FmwHX1KnZF+UglDRXHZYO2o612J8wkpo9+lLk
JF4EZHqYrU1Fb7xNSETlVbA+XSy5bAFVC8r21pu1+vsqpvTsVdFwpKnB0cAyPN1gJ5lQoDEdSNHc
+4ao+Lo0mXUlLi6/GA0g0TXBILQmSRsaaUNmZK2Me/O2OvAqukOBOm5jS5IWsTKXVxlLFxbD9NZS
sgdgKRWigFsYk9HZ+zXyWL9LTfxF+GNvLwJCEyd7hcg6+quj/dhSd8BqNh/eDOEmmYbhknNy7zON
3ya2GAA1nXhFR5DcPEnrfiWs15dreXWntX+T/GQBwykeuG5GJ40QyCDvkw8UPMCghf1sjqkTGHEy
Pbu14/BLQDC2c2ZLwKj6Q9M767YDXeT242sdsUvMJuKhDDWkgHQ8L2DtEfmuGsvQS4z+YA5F/zDo
Ub/r8rR6BpFmBaTrmL4R26Qugg2s/Kid5Kdt6t1+dBfrPYYo8qI1bgzqsyZSka2Jix2ssKltkUp1
tFahmzArXNpbRaQkbPpGDldlVevjOI74i5hFEbxwo+oa+cWSbfdFOlp1ZiwlWPE70TPMKF7ddgKb
GVf+RMvAbpMtGM2n0v/lnUvHg3Pqe+2j9r0w3HU/J5mztRKL6SKbx1oTfu0hzgKtQr3+29fTW6LF
z0SQkdFx0+fMBeNA2EUuGjQ5vbox/wcAjXXYdiwQaY+GQGDdvbezSX3rfTu+GjqdT0a3uynqGUik
DmDK6LllO1fT72gWY2ICBscf8gk4LqiSwHMGI4w9xAdzVMUAy6T5bAzWr257GfJ+ApVn08p8w2ij
q4fradPZtUFIPLbIXrLAIEeCIB+TqgftKXhn1hV7w2pY5mtjdm9FE1+4jOqkK1U2bEaI7+/IoMxt
OjovbifNR0s05p7OC3WOzFsO+IabxbWjc5S163aZyozMmOgphVp6YlVYvvQ2sopqcYuzIY+ooshV
yrXsjXwQx29qh3jTmu5HuIjJWFDoj1b+iVKWcc4VlBrlgK94WXWGzyl0ppyl//SalVsDORH7w0tb
/RuN7C5aF2DID2Ru4+jXzRNjGrKnqVviH2D0XJWMfgtIebedvnsZlheEjFtbqr2QzyTckFbGS2k/
NcbJts9OdR8nRzfdA5FOWSHpQHY9d2+3VHlnIjQiQk28sqL9EZsyfRcEQVkaH+9+Lfay/PGcK23X
JtXpHLozg0hjpRXSTz2jz2oIU8WlAuOJp/VVOddaf7Hoqar7JN11DkWsfVhq4oGK33LaFwyhOs03
OxZU9XlhqpQejPmhZ8g0sGEsxp6lCPM4rjbV/wERo0b47bQAXLgaznP5M+CBNKO7Nf5nlIpYLAJ1
PNQqidrG9XMs3rX2bDTZwWZRLcXVab0tt965jm7qmjps+OQhRAeEkp70YTt3PwvzCztHxkhfpU+v
C5OpLg6nEXkBjZGlyPP0SRDaG9lRLCc3YdcqisAWe724Vs1zxaujaLQvbs+gH0Do2BdBYxGU7vpu
7wb1+HN7ajL5o8kkfRRn80oCR2i797V60zkv4yY/5uZuMk6kAh3KAlQqTTQnw6D/yxKyJhGhGnCb
FwiA01MUY10aAATPP5xAmxLS48AsTjRHNXHvgN/PMazr1WstD5JJBMmZmzSaNq11TFAa8Y3hHgn4
qfNk2xoPGnm64iOuHwrj0Cc/N7Y85iJ/svkAL5pJsNTFK2/brw9mLJNz9cDUdDYR8P+E8bzMr1ig
Nqw5OnGJ3F3DGgt5u4YYp99l6GdKO+yNnwKVYsmtCug8XTWSzS51dJcKMrTQauUXl3tckmElOr3d
1rS78PfRfpW1ptjgjuIlGe3qwHT3y8zN/A7GZuisdFf5ZSIv2iWcj+KrVzNSKPHgEj9eWqQ3F0T4
cuhAU5fnyGxPCZRLo9gXTrWZCGaDS0eSA7k+wIQQ57JcKvPAmS8WcVOCI897GVtOXo+9WsEgNdqI
8QVSeQCRyG+pBrN8l7JXnnCVoWLdL3GKjfFpJv+rvEiidWYafLt7z+CGg1xhv+talxxCkpfDdOvv
7flF9x7baJchwFybP+aTO0296uuj6b3EarcWfxMJFCyw6ta42c73+pihRtvdsk1MG2r98pG2Lykp
j6O+j+L5ICfdz5FutDWOWQ9IP0N7igU2CIcF1Y1A/uaRXaCqp8547SzKS21PbXuozVugBuEh6a8Y
PDb2JSEBuPLICm3GalPK7xn6YZmdV57WkKIFYaSzRL5dFcyTtAdERQHAy9kuA8/7IayP6/fBkT+I
//w4gb7vwA9k4L6auwHyVcZxu7CTP9xUkOwmy+TiLQYVCQci3wGapkArqjDttNcR+RkY340bXXP7
YU7yfW59mojalwoMMcPXuPmsxxh91jNoxdtVON9GAMIKCg0lQLPxCKLJCirS0kCa8kw2rU6nSIpF
tVwEuZIW1og5erM9lBlJdIyAKzvRpk9/HI1AFSvUslNLfJh7Y3WODwaEwlGxCWdhRMnKud8GxMSf
FElaC9GIiR3E1mtVE4jOJzLT8CAIqCXcoC1LTx7Ys4w73I53QIoF1t3Y/ezNmwx1vsuXPii16Lsb
myBPWDJUF7kctPJtmP7Z+n4pd0YGdxK0p/dV2w8Ygf0UpnBugUeVR0WfWNm7iqSoibSu3MD9e+Ve
TSEt2n4xaf7s/Fs5c6f2n8qfHftMe7Gxm494+EBKFtqoBlAwILm8WzM07PtJu7jzHmd57/I+PAxk
c5XvWv3B1CpoBD2u86V1TzFvSp9uy3JnZq/d+M+pmt2CxBaxAfq2JwFBp0VfWGkDmccZRzZwuvJL
xA9OB021PrCfwc3/1DVvi3sqiXb4361Mug/tH/8wKsbxu7EfbimKnra35WMx/7H8qLsf9LV7mOX0
z+VGN3/KhchIb7e056zl8uQU70FiO8gUrWy3ls8Dc5R0vZf2A7fblnrah20Q/bWMTP4AGpM5/NvD
Rolfs/GqL+8lKhGjP2kUWbHj9fubsBh5RsqJJCExZwiXQhKv+mNBctOOp99DV63Jgbdkcmqt4mHC
HcWDT7bUL76cruOEcnBgRljeGR4TyAwv2ms6EQhq/3Pm3w4BSgZX3J5BQa/xLTMq5MvgL9mvxt7B
JdipR1s9JSJAQbrY2o7hIjklb0jKQhmtd2QP7dZZ3kekdLPXDo0cjzoqp0IOH4thbbv4ULrv7Ato
pYttab8l0a+862ET6uW++3IPbX8vG/7gRK+8Gctdz0ZuHePDlBwkMQoNQOdkPd/0POPyYnGq5iVn
xu2AED8l9xSJ5IClHpwSbxhxc/WjS2xHk/OQPzjEPBIHgd1VeRFI4ps5W1wD9836EdtP3XDOvF9i
ForxGM9nogs3sr/c3jQ20rxEB4+K27xLm8fIZCFvOyERbPxrv3URLlR5zEqm7ttjIsYShatH+SqG
hJ1+ZfmlQXsA9mCV4eC+afadad4vxkF1tLL6XszOduTasNyjobGP6LYiu5PsSKb1ijgVXfrdoh6X
6csx+MZ8FOmnlhA67yKoJzCo0S5DG7D9DyGJ+vr4MTmntX6AsFmzGGyS85QSvPnF7Eer5j3s1bJ9
1i1Ul1+6c5LiMZpeiDCq48Nqb1VyKoFarTu86r4o7zwGs/V0X2QPAqVt2n8Wac+X4GS7L6O9m7nF
0hijyottPsfZwzCe9ZjEelRS/XsmjyAhhtWlXglTDKp8Q8HIPnomgafgLrdytHkf31fj3htCGrnA
7v9xH7HrhkVIbFz0O0vydaqzS0KyXRC0oBehAhhLny/6a5IDOTXhH2diY+hb2WKRQRcVcTnrt0Cy
S0kYV1wfBucx06fzaH7GQ7QrTI9RNall6o6OxpeOou+pNiMbjFnfYSokqbEJKdMpmJld0wFoUieL
mbYkuSPbZONwAbvVI45nxKcvRHBz2mXHGVh+0f1LUU2XFSD36lAav8nobFrzLeMAMPUM/2fmM5Mu
KeBntonx9DssSaClCxbe5T7rSiggTHEZqpX8+kb3CuOta6bD4D1gqKAkiLcrOW0LFcfshA4k3EY+
mbLYplP3OMSEBqyCUyYOVPQx24j2p5eouRSR7WstKWCMqlb7b+zKYE2epuYrSiCUIOnMOA9qRphK
C1L9vvPsh9XLz31DMqrgxorLDQgs7BumPxFE7JnoEiUn3mC+tAXf5rqAZx//ExYbq+y3HSt2EUj2
kdNwI5JDPxxHTG2stjlzQf0zcK74Jyu0LRE5wA7Do0w9jeM7MW+yvweMj/iCEzvaqurHYsEOQ5aV
51/thnIQOyOKoElndOLtIXGG7Wj8tK0C/Uw64Y3TM5Tq0DAC1fHlQBVHz6u9a9l8qKvhgNSE6eoc
/6lo57p7A3WbRp7RMnORJc+LCU+4ViGDv3OP/XjnrDZy+r/GJcpTvfbSejXz9mvV5aYg8FpYP235
l9jOySYpIwa9URbvk0rp0NG7sQVk17yORAg+NBoXb/Kaei+JaYSDQtO7fs/oQqLnavnzWmLIcNsY
HwOo3IGfONmL9XBL8l7oEgv5GRPqqoJs1fejM54H+Ty1W5lSq4CfybSNwUqYjkdXP8RZDu2XbV1b
EsFZtyXzqa23hXE/OICRD7ZjEG0R4MIIUU/4PTWirNLdQCbnhKrP1K+9Og3ipFiLy+SntGx/ZoTc
aweTTWnDIDczXhznMmrGDuHnRqeXgjABNJonj1sFZYCf3joyBjfD62wRmjGQ0FpcZ/eHyLHvlXwN
UQpQune19YxQdZPWM3OfX854Ed0p7WQ4hzLbDTmZofxsrM3t9dGz/wZCn9kCFGpbJm+TE0ES5TTC
hnTU+BaxMSD25Mz+2bJ/q7hBKfrMuiRF54ZxBVBLVvzp80Vvn220qtXZyPhy4hOM9TvZIPvaq1t4
intqOnof+zyWf5aUQUzIiWJelT7LgW0T+RJN+xDJl3yy/XG569uIdT9l2ZuB8muBC+IwaKfp4wvQ
RRcHynRdPZXjq9Y+uepxWnajupJL6TP9ZYZ+tAv+QvOgug+TDkZ4py7VDzXTjHyhAsJnWBavBPTe
z+ldo51wBBLR/lg4p1K+Z+Dn16X3HUn8K1FeCYBm8vRWg7089juL4WpJS51Q1+nZ30i8RjPs4+aS
EZyZ1rS53N5V9eMRs0GA+i41dsQqWiZx8ZC54yVoM8Id42Y/pK8jYRo421he/0unL6/nN0R1oFnv
lfndqnGXWEtg6QcSI9B08T1e3eE6aCQPQ2GVNYINMOO9qrAJjtuVKCHZ4r8QBGbl07dA2LfoOYSl
4Yyr68i4Idpg5XslcsRfOanRUufHyGO2r7l3GAb9Na/ORb2wL8flyLyHMJh0Cc2xO3agu/g8HMQN
bn4L4FIPFrCXwdCww7VhGeHsb4Wfx/qfq5AkmXMII/zDizEPMYutiJcfy2qHsOLo9Mu+J59Gv+ma
CBhDG99DqM9NHZH0+s+IzHuFDh0uOi2Yt7O6njD2W5LIGLSV2LcLL7uzTAe3jt+HuX4XQtt76xi6
Uj/XNTmszeozDtvIpXhgnhla43xkxv9hUyBKbzxOVnYlQTGYpmWbNgSYm04N2EkChtYPvaudyzw+
JZa2rdj+b9hm/CpNbodyfowXnUU+C6vJ9Fe7O3S8NamHbr60PlC+UEuQdMNtrDZprvnQep6EgwIs
kYfKaj/n3EUgXkMM8ArvSOI30aqFrw/WptWscAXt7gPExt73t5TXvnuSYqREXquN6d26ueKd9dDD
lOZbY8Yq4CzHdY33qOEeCk/zU8vbVcpgU0l0jtFdqpL1XsWSflD7OYoezHSEuQJxbVi7u2EtT5U2
kvpdBZFOFhPDZWKTTy4H9CZeowcUhZcZkE8V229m029GLs0+N3H6ocsx4xP2pGBYshcDLNZsri/d
2oUef0dHHTksse/NWSg4OFryHNdlRaBDTk/soa9Yd5ptnLu63Fsd7ymSyokgW+U6IavLj1Zz93k9
XZQx+zX+yo58PLaaRDiTz/2Kmn8v1fzIOPJtGoejyKOAbDXiJQkKho9C23Pra6ea2q5jLE8skLvU
SHjFvT78DJENO0Xbp9wniW6HNitnwvCYFelbFO1XzeYKlry9/bKekoLqPccD10vjwdLHUP6f4wSy
T3QB6jI/SdS+7Xpyq/rdoM/kFhFmx4aPjNuDY9aBxP5n5bf3h5+dixk9869HCN5kOMfOWANITXey
pmIbzelpZIjUO8021pjJ6Ux+ZnsOCobwjKZ+9cV7TCEW+fZInDo13K+qed5uGTY2VxQS29ZEdGZR
QpLkTKa3iJYQuCniGrQfU58d8qkIPFUcdL3C3Znt2rn6YKtckIWexPw22lYpVjE3zaFZETlAZk/g
TDMkwGjL2liEA677JItB/tekpkXcBpK+1JTpKXcnAoniXTTOJJ97GqKiNizm5lTHnOXu+iJQvo49
BXFLfAE5d6y/xlvescc0UNfVCX3RIV/Au2Lli7yEhoS4+3o9oBwaaOvI4ZXWE0l6AXFV90RFFWD6
112p4reWLy9ZEZBvhmtlOWD6RNmQtpE9Wf1rPtLldVjiDYkzkI+TI6Ntnuw+/8gWiRaQ1Hq72s9l
TGYGldXQUNZhCEUAWSE6K4OZpVJkFGfFNqzpOZKpfvh6ZNwf7dDcL6gmu4SXwqh8FxUEAlZM20jA
V075KCXsjDehaSkwaHBslRyrqN9kURNUNbtt3A0k0yGJbHxVcxGBNkN2zXC+CRPl7k0GrOAaw2yc
w7x3NmZu7YjKCEy7uqPMPOLypdOiKO41P4ab5ZpY15XEK4TT0sEEmVbMwwQhoywIEBtktW8XGLL6
9ugRjVrferaEKOTS6PaCqlcN5R85GqTUWeu7MbFuG5fLSGe4MpZtHFTPLnRZlMZuD5S74sSUeIeq
IWeyZ+LyAxF/MT0XnW3LdKU+dTSEXV34hjZtORkON+X50qnARJvnTcVrM2THYc50H73s/ZpEZLqJ
8rG2kSmioqAzxLmWieq9MwSqEAw0kYUmNjP0SzsyLHf5QcmO4a/0rGcpyW4h28kOW1Y4ZWx+V54i
g1GsSUEUzT7osa0VOZtBuqgJyGUsJBYywn8npOEOI/m8sZiZ4EfleS5InNIpmzYIvXg4tyj3NQob
8FzFOpW+1GzmGlkZSJzJjdK5djENJW6AYsuP51u/3vpWVZ11F5exwclSdxViJZOAb/ljYS3xl1z4
iUAAoLsop7lKdZIBC4lZv+t+awrxhp9XWyceaHOapQqjVQ8txnuNYV0MRv8tIeqbeIQaGivzVIn1
2cqsPeruHeEzT/A8r2yFSQXHkTzL3aCFs1czE82mfUI+ddzLHUapAB9ZGHnZVe8pVdlDujgDgXBc
nVL7aCY0oi6bP0NfaTiwYciEzbEXEMXrC2q4ZNAePYv2baoOPRU7eZhkUdozqQQk2HcKq7Pp7Lz5
W3B7jaStdpgjOzS6pIePZdBLzA78qUGkV9pTCot4Rfsu/i1AuhDcf/Hd44D9j6Qz2bEUyYLoFyHh
4DiwfQNvjHnM3KDIyEhGZx4cvr7Pq960SqVWVVYEONftmh0jOyxxHw/+8FnidHTL/GFGoBsM7a1L
RbYruWRdeyDHz4pn2CpTPEhZn8RIHK6eDo7Kn8l+o4eynWVxf7KVcxIy/NeqjN7fgvBNWr3UsEVv
K3bXDtFkeClMOJxG1uU6lo+1GHbE5/lT9prCUtyGLgeS538uFkL80Pv3zB6/ZqyEVIxOiDyYsorb
P7ByWCyFH0UTX9eRZNo84KpMk9ewMndDOZIcxPzvNbQ3jAs/IneqD0jMrDUyYoIU2GY5KwY+DpJg
Isbr20LF2mcTCUcz1/TJLr+cnGrsYMLU4/ng80huO9usHBmhB/tM5QmrgLiBxODh5+7YsO7TwdAp
hnEt5pLqhOvxZt1c/P6OwuoD8KKLPy7jkRXb38C4kZflV4PKqKWzbxL1YSdTNMadvJ/nGvkwAGJR
h9xpgp3PTjlWdB9NEDH9Ntglt6ujXrjLk0m1uU6orr9vy5gbuLi6TfavdoOfMFjvOgifDa14UvbM
hdV57qBdBO7WOOnZozPp5oZh5t0tAYa0mwiEpqQQYoTToZmYdeN6CaWlCPC1xRc7QMhFoExuH0OL
tE3GdVV2C+YjKrfbImWUo5YvV5AydJvsMTVExqH/u6F4krV9NJUsXnvC5JXp6pNM5daBptAaj6Fb
Iq+AS1hdNPFhOvhlhcdyxHKeV1LvRwgwz9ZCNj8nTXdfNwqaKH0jXJPsp5AXtCl1RwducFsTTc6T
COomiOg6HQ46S4lzTmXwnffBH7uzw3vba9lBCBBk76vLGsvxrn2f+91bje/jA1ZOeZgXvgazN2KN
VriFXKimx9inj2fT1sVXTknqQ62wgcEvgDZ7iNOkusoRFCBJBovbjvc5TrK90J7zvRb9eCBimBEY
rxRpuK6g2zCNH6AnE+1M1tTwBqUOhjyEPAdShR28N03nfIolCR4duehiO5rOOUg07a0V0LoqKhSH
Yorz8+R45yaEhiE7wtSrM4v/GjKP5Fz0XQsH5NCvkowbscsjm9hh3xY+nqUe055RRIoHIpGYh8gw
EU7r77TzAysel21OT44b+M4XtaO4tiY88UkzsOvLk/jcZ1zqdTEaYqihw+qJEPUzzrT0lHdkDNBI
shY1ts1fx2LsnnTvYebHXmseshD9GLw+CBeHuM5TDoYjAF+SzI9zk/nfSntQSpYR2TOgrraYaFEW
noypZOotvNjz8sLqP0oSOjf9xQfx0NPZNFA/gio1zfo7EOsajTm/PbsE30E66Ws01pzgjeoRdyZg
A8QodzkdRKwVzdJzfC7pk78O9b9iHbjjZnXFLVQ6KsSI7QMaIS/sLK8FZon9PNov2sx/G7vLz5Un
7rRXAuZIfebBvCoA3d++t0NAyNgDrvIYZo1/8MRAPLKbxSfr5/AVh7J5h/ICt5y+CF6KZbp0fTdF
CQ1PFztU49vQO6yCQ72euEeS68GW9cSzIh8rKAT72nbavzaGyUO7mulYsToFi6gy3pU8Zr3TJS4j
+uxaf31VlSdREMIdM+4VxAr+e+wreBQca0XeElpubf59zfxd2LBQQgOl2F3clyxoHdgtOEiYXZrC
OmNWsRGnewRrL9EcUgJRGD2wfCdDezN/rpUXYZnLrthinB09RuO5qYCnsBYdzGlyNLYPNY5vk5lI
ZoQBGqAd1m80GzKeThZndEG0xd6UuSQ7lxN6x8nYSywh3nCob2ueZg79P2HWlftbAAwWwNSSSCxg
n6qesaxsPIOQkTBRZ2mwBbg/I9hy/FRQq174V3A8OWzAa1uP9w4wHQ5Qc9tFq4SUHcLCoZ+yH+DT
GfbmGVmoKkLCCi37r7TV/NXaUCZZ1vxphNsH8F9pTi31wie3h/SwpLhuA+TQPB+XB4uytwwB/Txm
M0Vv3Y0eBW8795ks/LA5NnXx7cbrqy4MOZa7KVOPQQoEjkgmOI7QLDj9sNYck67mKHeal5w5iuqm
lKNUB3J+8GKveiqMG/BBgovPjVTGJ2pTb0wJ4b1ZZkTVpMw08mJ+0kUckg3p1fI4+JoWs3oKMO0i
MeyMQ2txyBV2ZP79LBZRE7R0ptP8Bj0gnSL+6N0p69eW1x/9lYlwrHeaKjQqasvkrxsmv5lP1jth
qvqzRBiSy1tSNgje8SYFqhHDMyBZnmyJnHLA6Tj+11Ft+myPQfwzLEokLMXj7OTHwUPMN/BlnmV3
kRa2Qm3RqAbgLeQ8uZ0X5Sr2xsu2fXxYXEZaGZBALbt+OnmYODdjQmX5jqkn97Z2OocC3vKoxn3f
lXAMCLs2R5dA0RYWLhLrkixsSPLW7kjgIrXmxsHriHBF/2CSRvxak5NFeTnFWXyY3VzwAK6W8C4z
OAdsT9wUrmX3qbvPiPzIbo6r9K6VeIkd5rM1iFnQToCXgevbm2KwGJpVu35aK+tuOVsuz4T3ezE8
LYOT7ScQSjhjubQAa46R8i00tNkw6EHjZl1c99u2k/GhtzqJ8JO30bj0gEPaIGbcmIVm7MZzNWSC
5IouGevITzCgk+2DLG7Dq0pjRQ4Xtw9vvV1E+GN5f0ZNkog996ZzMj5ENOviiqY4ekxs7jCaCTmx
/K+V1MOutEe6xAt6FpjgGFOLUKIWDnG/bbIFPpFNvCIOCd/is2u3fdolGBfUU0JqJNmmDX6JsRuI
ihRVXlM3Fcfdblqbu2YefmywvNOzYiLDghDnj93slqe+kyyJSCpJVPT0HoOb5D5hOfM/zWcc0pfr
/KHS8S8SVrhvZs3Vikm/2IYxW78wmc6T/4fGMrwFunUaMAeOhbMWBDFfc/1RtZ7zRL5h/CRxZG9n
SAm4Dpzfw1Dn7j4rZ8HQNwAcS2CZnVgYDKdgxW0jgbM+tjfTY+4gUPnca/b+UOioTPgCE8wioCz7
8LEtHQyMvbiUhekfSAk0WCuzFsFGWWRsmvIzWEuYPEHzxa11xJOUFA2vPVOJDzdEbsOy5zQO8rS4
g1PA/GGXWBw8uTw0q/oXj9ltrvXMN97ev82C+cm0/kOoLHMXpzGBXhFyS/Ltdhr2cOxkAo5B9Twb
t36nMEfUN0bdtuWhZR/dOhdf+NCphFQJ4Ogl1I9kKL2rHuE1bOZwTtl/OsZ713hg9564CWCUIFt3
TorvMZhp3oYkxHqYtMQ2t8EVXGul8vApS0J21ZIGyCVRCPwWOxIFjyUx4a92wK4JmwITtpc9JKja
7Si2ifMZD1wjEFniOmU1YELnh2bQZ1Bgz60cEQeb6dGdrWvVFe17HHs5locWQWCc3FcXxzUbkH76
q53eZmcs3+aB7uvK1++0C6R3Mk3GN4/7B3d4g1DrEk6np/ppaSgMqrzXMiA/JclM8vnmFN2sbfsx
5Ebd65zJTyoLjFEGUaeQ9fyrdXGlfhPHeV2JCOoHuynf2+QWE1t81lnVbAkf3ztFRyCS9LYdVxYD
AV+KAGVio6fhX1lpIB15hRiFPUh5rKBbAFS8K3kyTtvGtWAw2Dym8UFkNOhSVCsx9NM+tJkH4tMT
8+i2ba3qoLLxtwet5AA/I7wsQ3KrUggxL8gcYFuXIhwu3I62ULpApvWucxzdGvt+NoW12Jlcu4Id
qxQg8/P+Hw3jel8WE4yGFcN1ufrfGUpcVNXZr6apSJQsXHya0lo3OWyW7bj4LeLByq4jgHixr5ZU
fzfa1l/w0W4m7gJVci87NmZ+4mPDV7LhvHYWto/u6DfPwskFt3o7bVfgavkrcgY3Tr5e2BF6Gnez
Op3aozWH3hKNXSGpPw2MONEQOfP2xwKXYbfEgHQSDOLv3D3UqWsawBKDwDNoalPthZrSA35aG4Yj
hb2PIpnH75JXu9hbgfUxL+qPLtj0Ao2rImjaoKL8yfuZ3HKst5UzP8xTP717IsT1rHr8UVl6owhA
WOV62L+yvn21yUhSOmX5BJKcIWpL1viM3CkhB/vdTakiOWIckRSgBj9TwMeBi46/nzQ356gFxnRy
vZUEcBks+qFf0N5aP+z5P3ncnFz24nQT5ndp0T+tHfE+ZjiHgaxo5ZMGEci6dbHZkzIzbYpqBABA
IIP1E78Tqir1LusHH/2kfVvUHDxZ1I9EUzrpS6xGZ89A06Jzgo4PPCD5G1+mYdTGYfdT3KBs2E4Y
FCffehzhSf0FjGWug5TTxXX67mRGHzU4Dqo/Sq5yZ2l74Apij1fernpbSh4zcFjzUeFHuptC1Z6y
IAtOZUfpbCBzgqvzUKOWCcl+w1QP3cypoid0NRRK96YVEzfqIJGg4ln4Om9nBnin6RN+jdoW/ujd
15XT/irsvj+3XVg89SaP7xx3yj9sn+5eZ7bG7VxkSzQtBesmUFZnnzUG8+AoU9In3XKWnv29Yk6z
oL5t7Bpwus5D6zQRNT/KxBn3HqLYNvfd5ogygk/BsTnJA/5oceo657nK1Ndot2K7eNm8c8Ac7Gwr
fyv+7+jCGUhogdweZRfj3mQW0loo4khM4mcdh0+1ELi3c3v5HaDYXFxDcpsFfH0Gbl+8rDZWOrs0
5oqDWw1bkiism3v9unrZwGmCNCkt3GOWyv80smMwYtba9OEg//mDx+vI9LylD315JsDlbA37qQ0h
M7Fhh4+0qs9ZuNyIQVazNQXNyTneSs79dU73/ciRSzNHR1MtuaE+aUQUmFDsbJuN6tgvDWwEpCsP
O4v2hj0vPpCPuPEvnS+cf7NDuLk3I9ehIbPWKGPs/lvAYHpcQhujWtoy9UPtuY5GPJa2/AFS1m+6
dGAxxWgbMi8UCsTajWVj/ESyfWitl8YvvF2hDOmY2K1omZodFXypsUnfmTHCT8KFvzN4+PirZ3f+
6LTMDzUBGlJ+xIjRf9r6I22HngVdUWx7OKTROAn1L1PPsi6OsfLmp7YEFBnphKVgEyZ8JZylO7eu
lQMFsC0Cl8zYkNTKTzm3QCJqshLIikv2QTvPwrWDICTt1iON9ivqzY2WelFWhYaS4mpiyuaKjU5y
rqzqF2C9Ykdd8GvZWx8ipEsFE/V0hU/VveF57u9ZQLtEDxMUK1HEl5AoH4HBNvlGsqHQ3iaSEjRx
990uMEQcCqk3I5fFX3W92ghWM7rK2nlXHq8GpIX7U7adt2VW08dUy9W5eE5SD3+Nb6lsX+dBfx39
RKCuO9mlw7B1hgIyH/SkZjxMefWqB0Kkfkktb5cv6Ev24kzMuMSW4m3I1do9VnBzCXjrAvcGqspU
Rp3mfN170gT3SZ/PCNHCvbSSyOOi4+W44oB/kWxIMdr3ZUS/ESUtxAyuolhZYuaq3jmhJeg3CKGc
llm6L9fG2q2+P/voSTYm925p3I0fKKhMhe1hr12CjyFDeS8cNyl2lbu+u6vLwghmlIs8Gif4PBfs
R03cFMdBiK8i5cO0NAubhr5dVhadedN9rkU2Yp93aqwC2qQ0fzYjyCZfuI+B6CZEdkfep/QnP8U2
8CUzYYkxI7s3AF7rXqd9d8jn5PZvCN/8oRz+OAJ9re+JATh4zHYsCPR2GGW412tR/qVfuLsWTR7D
i4vLWW17l71f5yvxsMomIMzdeVEz5MG+5Lp21k06sOljAdWriskgFd49DTnhU2t74y5UA5R7C31u
xpy3ZEBPzVqub1B26+Naz+JRuJbahkE+PJLNrqLGWfV26QVlhlw+t42S8Z9yYtpAl2RWWF37QPYV
s0bPEZ/lGbStCn9cDLnwUAa1gG2Okk5mHH8WtWmU9HgMbP38Ned985BX2vsGHACszUO610AdV/7I
bPZW01qHtPfTrWJc2JHbn3bKCH23NgtGBbfgcYJfSH33BFKmAFMfVYvICK8n8W7wVfLm5mzf+GhY
7rvdWZrg+mBdqVtlrOfTcECiqw+mt3WUmUo88hbctk2omDpFAQV0Rv/ApENIQePvsY2DjUXS7IB8
W+6FnaUfxl/ss7bH7lWPPCE4LDR2SkWtuGWxEy2lbeHWTBuAp9CNA7AmUGVZgBVV91ukWft3XrR5
QXsfqbOnD61NdHNfTebbViq5Z4rQPFc4mMOubQlFrdUxVM38uDaVupAEBpDHynGnBg+0jJtUpAUJ
xE0Bx3rTsd+op5bO64RdXJihcWUD7ddl3ZPGaQH+YuFbZ/zHsJHhDtP+XC2bBZRDlPS8bAKJfic6
m5GySG4PMAfZsqBdDIRq1s8iGeVbnzKoUfnkb6tpUNAdgzAqPamPNkLVJs+WD8ZO9G8uwrA4lI1O
QSfKzpdO82ZMwZeJMYXlD+QXAvTmIIEk/kuxjRFnmeOjrUmOehrP3QTXA9Gf+4zIwORLVcyI3WEW
sQlzD+OcMmDyq3y4nVsbn4zlpuJzu6+oRyB4XIOmGrvfi40TN/Pi+1gRY4+XKt91gKVwqqT/MkbV
jRLmc5kwE3dd7B7TuXxjShq2gW29lC4D20bPsv0YVYnFR8ziOhbdj6RZA0YC8fo73yEgGyyWvndc
Qp8DDZcPPmT6z7YpUaWliymuEay20uxHrwELYarh3hu+IDuH2ouTvUjrlMSSqzPb1n1nS0B5vq/P
8PkwjaRr4ty+a3ywPBPYf7i6oh65Fs4UM7jO3uL52KaKga2VQh2Cmgvw7IrpPcmr+D7ox+5aZ9W0
50KEi2/W2QuLDJLjHW7gDEhxullJQW3WLvsT6qy+THVXXrBh8EcHncSVP8EWXY+DuJZFg6wSDJCj
3ARcISOBLF8gjrnHca3EE5sf/Nx9hftsIpiAQ+f2e0hEzvSxDl6PvNq6v73Zru555kAtpOkP7AyM
apkLzid2sUJkNfV0WTa4u95FKkXkAK43EKTxGsvZBLJiMocdHQfa3RsC2IeppTMqaTv2qn6NmO5U
LZuhWz3Y2LtwGB3nsto4atwUrzF+TaxfQ03EAjvSxgDPOjjr8Fwin6CG6BczysdyTJq9XSfzAain
/eXfDOTgvcLb28PcKL0OQ65n36nJ+iPKuYuyXpoWqGvT7fNcTGewIzPk+/yLgHW81drGuesEpHaT
1o7CsF0u6SqRFSZYRbDlpqgdHZvbFihcf0y/oNroKMFOAdysMNe6qrlYDCEGJovRf5fKhjnexjkR
KkcfsrX398lSdkOEDY1l9BqarassLo0Ofq2gM6wuzXAJScQu12CpAHnFMkxvR3/xmKLx/0m89Q2B
irhXz+R0aeraoRivHMCWsy7FzA8RsD86QMx+RD+kT5kKgsc4xTncUaD0QAvaDUlFhp7vUZGjiudL
XWNTx6NL2ogUTXozkg94O/6yJfbu48qkDyIgAVihHwMxAcHlNOWPnbJRRawmwscem5V4QqhSr/K9
pcztmEIsORCEJdWvEhveCMWrcwP6VCUrdygm84PlkP7pBVItXlm1k27yNXNHP8qpmZ9S8Ei7vCMH
YY1ttp05lbeFCdVlqmiB8k31kVAiGiUhsd5iqWeSQWmwH8TivnY1neXDzHAlrKGMnGW+WS/5tWpZ
/8qTABNwYPE8T7xSruj/cptlibo6ZGjylTgphJIXZxpC3m37FkLAd8/7Aado7icyG4w9nkQsLmPg
pnpwB1AeXh+ePDR0XKLah+WUsAd5dcnET/t+zZZPchz9NuyJNcNRnDaxulHKxcKs1wV4KNyGIWcu
C2bHYc7PoWuWrazGl6pFcBpLJlZ/ttj8wok6Ov4UXGdJBmAj65bdW1v3PDR54hgW2p2tlovOHBCx
k8lf40b/5QCGXl6p2xqozp/HJTYvnh5rTqWcuGbg4whXqfO5AFy7SrMUDPZ4e0KmdRiTafZWtTn8
/RXvRuybNEptxHupYhtPx+rWB7wHTPZB+JP4+mvgdskPRWSHlUKES2NaSgpnnzmv6QDJplDv+PRl
mAHQGO23BBAFVjUsvTagbKTSNdm5Rolgk7NT2CXtmqEhW+6AgNpqsbVdfmTD6jsvBDnFs6tzjB4u
/5w8+41WEHKL1tOunGMmAvBCuFfr+LgSIcDji2PONCh2Vsx+I59Y4doxB3aZWUc9dunv0lJsCVDH
jo5lunNY+vUOfwW+6QqI47nUYuCzag2GXw0jLcDC4kpNJ46Uqfcifkj0HHrhD92pGL/bJLyUbscd
m3cGYnizcuXOLETbsOz47MewwJOYYCrK9bRcyqkFnZ/VyUFw8YqWZUKuNMmNAWIod4pV3sLiTvq9
dPv6kAe59zK7qnxZsgSYgt/kN0aFu/F6gpXJzGZnZELxHW72aef8mmjCe1jAx4LNFiSMY8l3y5XR
LE+x8zOjUu/saVTQ9lQiXhKT9u8iKHBgEuBBK+8HJKOe/6rewvJgD2N37qSVv8qAGdkZXIVCMo77
rsJOZrl5+RNbefFUDwmoTr7fX0FGQLWYuBpCBzdblHFiWbJ3wOcusKwDbH3VpNwD2j+DcQc1EqiP
YdeXmydQ0eJsKW/4ilvPuyHFTPc4CVggVlD0W1E2f5EW3J9pFBznbNv2ysm5MweAGlarwK5BVoDk
i1SbuOVyLMZUf6mycPfjbIbPauRSAYCEGXsOvgVkR2oxYzdihMDREngdsnxvxqe09bNLPaKSCqxp
xp1uERZ3Tjl1RPErYIHPhR1vwrC01mObBvqhDFT75CBgoaDeFGAhSfSoFdelWRRm+CKjbAFSPrGP
2a+iwOXyx6ptpKhi9nep7az3occoQToQfScBb1JLTquxhc0A4Gp0UPdy84ObvDoG1uBHhIeXA+DB
7ji1dAfYuLG+SmeeV4zWsj/WnBg7ufacp9IU12XG87HYgqrdHA593NKqVZZoly5ujjtuy1DqZxI3
EKk4/Wrxw+jDkOaVt89w1517i4FipTxuDyaSfkwBheI5rxLudn6TPgpi5TD4wbSdRjcPDqM/a+Lq
qj3E7TqA2/CXr44WiIhMPOcFHECOf6KrbAeG9zJdQGdJrVD/b1kSxoOjYK30agas4vZsr3emHaj/
pO/0AOQVBLDN53cWjnXvBHKKuHo5x7kb0j9NvPZHT4x6u9bmz+RRqzfUOvtXwdnD32j6SORzE83U
y0YeChf8qsSNxIo5V0sGXA34P5J0b+BCxYOW1qKXh3JBXswz52AgcG8WlzT2lHggFvJ42K9u7+Mn
pRyjHib12TUz0tztsF3I8J0m14rPgUHz3mSm+11YMvgtl47NYa2a+gTrt9spx+P3ASkgSX7p8QZP
blW1Z+0QH/2cjE1MHcq+oi8ZGoRvHYs0yfdZMlocrkm1dxdsyK0T/BukBQDqhv5C3QHXkxZQS0TO
l31t0Qiha/CXSAtsNnvrObFrebm1+z47rU73ENeLDUETfAmjJ05xwb5uVk7wxCaHBp1A/WKycK5w
/62LAiXIkAJTausCUt4RDP5hG3ezSynf32a2D2upr2npKIoR5mMR5qfSw61dwkxT4QWjJcG2Mi8/
/coCvVjHDWVeJG1SIC8Xq2iaD28EM6MImO1HHqcHlxHonJP533YKB0qZ58mdzwbqOvPo85EaZnwO
uP+rYt3pqQYVmHp/2Ae5j4TMvzH3ocdRX3yYZjXs2sRVh5Dr35m2CXEJnKWP+P42h3Ll8Mu7KiTf
qWdMyjKLsqIPf7F9Mxvukfam1dh8Q0VBRbXk/TbrkEx4ALfQytBLNN7JBj7IhpVL/gexFQYSpv87
RsRiy22clBlt1ltT13gsrQkhP6jkbZLzXwEBkISAEwRqDuIhIZb0FkJf0kOqZroa86re5sr65iOf
SXBiHExzvsooj/3kiqsV39+KNsppjJFW1DJybP2B4JXsW4TE7TI5FgOnlV1Q7tL9YvkMTLqx/61p
+NYRcXlTpcUrFQOYfvJHY9+RJe6isMyYqYi2EZx3ad0FUrxZffx7lIsFu27FRJNq4x0TBytJAjih
g+Ths2+9d8ElfIgETjS3kuni2Dwda702uzRfoXilpAMrO3mGO3JcacUjodWyn6MDlBlsKRG/yCs6
VlUeCk2SmtGATEBv2fu+hP6b+va8re3KPiHwAqEos+Zi+5xD2/DWq+POi/9g2TiABhQhwF8Edora
P8ymF/eALYNNotMf3ZRwf9jbXeFtr9tMoBOEKquPISuMI/5agAaCuSbSDoQAk1XvfcV+nJM3Pbnw
E32c/QvTcwPRcmOCwd/NdNLs3arNPmS10PyBaohREw3/HFie+4GvyYv623gxTVNzGBzUZyQxeVnJ
jx9zQFyRNphns2yCszHjGDZS1+9F5lfPlkfQlrvzglEL9bsom9dwMU7EcQEDjs3LcShs/6lMrTrC
vuG/4+QE4FEGbKJwJLDqrAV5VRY0phyhyINdjuwCgsfGsCfdBbetkFpDdwXiWuBZrkSLtaMPEZ2D
gY8EDtJbX6FtvclCA6ko0+7N0gY0FjvCewDR/KyHRj+BbwfGIcFH9mvT72JvbgCA2+jvRVde47JZ
X2smsSt9048zkIpdXo0/nC7clcNkZDAECx/TZAJIhHHXw96zUUyMNGQgM8NeQ5ygKWMop1MDIfAa
a+SbrkWc5IeJ09i4AvvwYB9Aan+mAd+HTTWmgI4xfsXl1Ng73yv+Afysr1kTjMxDRXfoe1y74DjE
k0nmL9Ikv3uwFqd5TZf3AbF8xz52ipYEcF1WDSGjQaru2KjVhz6euKMQj4akQD9OQuvRf04sYtEA
2ULEiy0smXBTFCwVdaPqrdurFsYw36KO2vZvarP1tQ0ydocTg61tr+kdl7uWawpmt+cmKPQhmEK5
ixd0olnA+GgmN3/B3jdvZ843pmZcPlMdGLCc6Jl9lWEBr2P/apyGgGxxXdun3gZzArHf/uU1o/cn
c27sLJ8skIKzss1Bnd6JePa3aiyWqFpjFQV22H3kc4+m4HNFpogZHryXmisOc/HNKUDItLcNO8LK
/AKaLu8AN/JBdZKeaA7r57IK9RW/qGa6qplA2sb65ihm6gI9QirDDg90cvsXFnzF3jEutKQugRcV
o6jkRZxFos0mahdvoMtiwgGN2Q2atYukNTXje4ad68NmcMN3S7jUn1CtNmFM+VDejOkbu+CY0bws
nmdaRJ5CEPQ465fhE1u3E4Fb42KiJDYb/id/n31XHj0cEad2RLTcFig2WN/LEv9rVnbttS2qFt2k
1SeOrPXNcRvr7LC3P5TtyDnDxCJGxieMMFwRc5+gXWx/wab5wBPwNMJuB+GPyFSGb838VvuIewIl
56E1fnBJMJhvxwHzHFvXlEelrr9zYcp9kRQ1Vcj+LTFOsd9zuNb2ydEj3QkItgfXKbJX5xYBs32R
XhHNih/tsoS2MY3d2zXm0k6MZh8Oprxw4agfV6NlZNFuFgFkoY9AFe+Z5bb1tj/mNUUucOJCtNoA
iZ0WlJ2XQE4+6mDvYnCUp1TfkVcFRDLGrEaawSHTkSNGBBB+bkiU4T2bbliNALRpN2vcJHg7WQVg
3TNutkLV7+o9J0m2Hyrsk+Q0vIhngS5IWjWjqnM7vPV1vH7HdSl5BG6Gjiprz0mf5FhbLcjsNn8P
MrJ88tbVZSlr6l0oh/AQuPy6VAeBwI5BecH1eUdjtr9oMfKOKq+fY7N2kSWF+59fjnA2deIbYUJK
jQrzK5iD5o5cU/rNJ87cYQXBqAMMVKNVEqEaaQbY0WKjHxGGl4+p5ixg+1of59J/a1vTbTqff8gk
4m93FU5Lww13PHjTmAfk8rFwF994rsmeLPYyh9V1wBaUA08LL9olH/kxgIOnYYXgycjrIYEY3ipV
kKKaS4J/fpMp5qxwSPcjROKKrCxDe3r7GxB2wnTeDv7jVKTtWy3B78DiTZNLaAp5xrzX7NSysPa0
3eWuzXXAB3wI7kWFVkZfX3lIxpAHZvJDXEDs3dkF0rOxhN21RXl+ZKmRgYOt/pBTSfawopNHlbbi
aCZ4cTnbQ6xEjj4HSULeVjv1YXKhycVjlzyYVn1DpK/Oop4I87pzAFg/XjcLV7d76qQ4lvGPc15w
Yxemjp+VwhKZ+A3KSgXMsWCNiRbSsT3i3vNofPIEmUB/cGegQ0PeBPfd1PP5DOVtTiPnkRu7QDnk
t7bYBJaKguoEHnZrTyNkdswC3FRc35wb4rk6jryO4G05rOYhpJM0I3kCK6N/9paApik+lndWQtcS
3kWL6A2UTC6uGV/SoPmT3Cboqm2nn8CZxm+txiQqqfcCJgd9JbXi6YCAWb3Y05LQ/iIHFlywZvMc
a47v2guSNajBGHPJZfDJWFMYSo+EA0xALvxHOt1w6X2yAV4ol/febx0ExlieseGQBVfiVwA/Is+R
nAAcDh64NnrEoWiGBw+rxD3IrowQFh4OuuzmHaVdI66LBjmtxDtskZ4WMYGyoGwoUqhiA+cJas8Q
ljY1iEKeGxz4kXKn8NTqtTlYAvPMuFrdkRePqbpHbB9yP9sljg4uJQbYHeMdp9Ewfja4CI89hpnn
Nlh7ni26EaEm5P8j7bx6JEeSbP1XLvb5EqBwqod9CZGRsiois/QLUaqpteav34/V9+5EeBJBVFWj
MRggZ2jhytzc7Ng5N+Sj+zs4Pjmudk3cPqrOe09Tn+3E7HdRPorHyTY/6Z0Jg3zCrdpkFCkAWDrP
LQ10j3GTgt1u2B+lCRo7UdrglupKBEkDyhiji/x1VRbwu6Ulh4SsKTGXYkBZS93pCXWrYNfHBt02
cGzztqEDux7rEX9f5w+aS2eA0dIfCpFmC91Dlt3CoaWC9G4jyqJm+ZXAlSgH8Cn8L3HS4gKF2tzB
qcXGhQ9IAarEGzb9JkRFTbVLu5vCrYo37CvjDkG2CeKoyaZxMKjR4suzH4RAdMTaTfHZjjs6hTul
tTcaL1QQijqtJRXQD/J6vNJtQ8NXAjEa4or+o5hGGQW8+bPB4cIFamJnTXSpdKKirSr06o9VVdUn
tUbD0S+d+OCPA+LkgTB3AHK/UvmnLAjP5mPOvbO3Gh+i9aKGbYGO7C14Hvs2iSAOMFoXZz/qX9rB
Lh9rSvc0FVECqjWQygkI7k2HONGu1/qv6KOpB7rrnRsnFe1PhImse82NqB656ne7M9KbCqrVZ7d3
vwa2A5itIoNAAe0HeF5tT/WGh2qYIIGtwOnmFD1YENEimdVZ5P7U/GAKmKM0+r4hpjG9G3ukA1Cg
1LUTvkKfvIv6Vj7oOSe+MNLbVjH8o2426bPg3QhIvBlI3JOivmdTfS8b6hRFmvOAcAIuIq9T972u
giCtNXVj20q2G2ja3Ygxg4+Q8G07TDRhggTM963Pzdd4VJxQ4wtohwuHw6AEOk0/JGTI5owN0liQ
Hrqm3dxHyFzsWAqe4oE67p0k+0dHLnEHp1PyrRlJdJt2q3wtEfQi2WA0dByK55LA8g0FNjinVG/4
QrT3GXSZRdKVFhiUTYdd1ZI46juwClGU/2BwHOl8oK1j1hjJI6pRThHU90MixKauyuoU4HZugwJS
THB+VCioq+oZLetAcFBRoZCh0/4Wm9EbE+HnnZbSMCtCXlD2gFLKRvdG705H0IQAyx5BEXOnqRNU
My1KH4CkQDLVdjXdu24Hv3HgxB8bj8y1o1N0qGOuBlPtUWGFMHGbhBHIZtLAMOhWNbic/jPakqSW
48SGTESFup+ukWHIbynTKNs4pt2x04xxD3TaoX2Exgm1R19oyuiUdFF42jVdYxz0uKYbvRoRRKDW
+ECvydsojp33wICibZmV9gFsC1ROsHhsSfcHtAm0XP3g6mmQUcEX20r9aDZWSdEBgA1lAsH7oh0L
f+909j++23Y+FdJhmJ/7CrRVdEfRMWPu8n4UJH89kMnQ4MIxF1lje2+BS/cJAM22qdCz8vFyW8sh
nqQ8qn0EbvSxfEQmkryUgWhPDR04sAXX7Ci1mnAuKnPGL3Tr+HPfNlCCWgr85hAWglXzzfu68Mmo
ANj4YfVD+49vwVIo4PZVkuKnQ2L2APYGqevRGedfl/5Ta6nYdQbF/EDndEMKAXPgzFOq4oC3oQNp
dxrA8aO+KyHK3OQVFUonEf2utNT4UAHDvRMEVaghErVtaq5betzs+LZC2gkKUwjNQoceldbVIQSO
reqRItb0wUIL4YX/LWIFTaDs0zZU9qINRtr2ACCBQFR/KC3ISxJy5Y/YMkJeCTEaAkPJ1Bgz14Ho
6Nq3DId7XlANpHc+/lijSxtxrfszWrimeeWOl2lHb0FU38Ut+R6o5J29Tv0OshDDhhkkMu91LQ7R
Ah1ujJIe5IJSKXz1XafoH6hn0xMpdDKUlm3dC4/IkuuChibCw32RjtUT7OHmvprSEmYI5AHsKqSf
DZ+XDgaUQCYf8aq6ROJzJv4gWw0GLQy3omrhrLFMcJy+qRwcrQsPQGmoKNDjTuXH6D7XQrTvdPi5
YFMlzXQqDRBmOWJD26nwoFw22ItVOAIXCKsPDlXxG9t769LEQIw3S5KoExDXUgFOAw8ytTsEX/Y+
bWGgPueyadaKLz6xwqcyozo2dYn62AeZeQxSMrMKWPtntSjoThtcl9Z6IK2AISuS8yYFXorg9FwB
+EbJXXuwelolISn/PLUzXFKHh1YNaSPnIdnumyb8LLgWN0lHsoIcuziw+cnMiV7AQANgLYQH/ACR
HWgJFS62mY9VUYhBItWl7qrRb0Qs5z6ZSJCAjRmqD7yCtUNHTzhd0I7n3ZeaxrmJUJvztGi41bnA
QMIqwxubNLd6O5RgkJEYi+3ilA+073pgqvBHJMt0neyOkySwPhQOy5Yi3BO6JgT4ZpZ+BE/+wW4s
XE6XImMcIiFsuYAFIOkF+cTrt4Y91op3UzpCJYYA8cYt6YgdA7y5MsBP1vBDt1GpmM8TAClAeWH1
EWkY/eAUSf8SB6bFrcK2q3UKqlTSJmrKUMg4oS4edB00O3e3BmrFaCmtktISMxlCWGf5YWoM53se
NUhrwtm78T2QU9f1xBf11w3HETSaCpt//uv/FN+/PoeEuf/9X9r/BfuGXHIITzGsaPATWh9/9/Om
oRuubhpUgUxd1S4/33JgeXGP+Yn253f+VGxzbfxy3cRrgXdMmC6xuqFbplAl1XXybHYblV1+0qbH
0flAb5wV05tMy+Nv2mGKVMcVwtHJV4PVuhxKoSY69ahcgcnrazzukAinBBWPD39nRb+0Ikpziuf2
rVPvOi+czPzFCkjygqNTHgnljZvr5paWn4WHqFh3XEMI49JcrPLWN0K7PHHxcIWP3oqO/Nr357+f
bS+YAlKtVN3yVH6hUoOgz9/9fPPy8wVpSvqw+fli3NvJIfd217+vzePPIdfMs7sf//1fjq6aLPfZ
/Myb7+z3001s02HmlbDrHp0PrnbyOxjMwBDSsrqFxAxajBrc7sdJeb5ueW3ipHPZgLLkJhHlSTHh
gN0V7crI1r7vXA6sKNI+sFSThQFrSWN58JcLL53KETITRZ1YmWyi9/uZNpi/mh9Tvfz9tktAlDd8
36farAl6dQ/XDcxb5/XK24h0QZyhkdq8NFBTei5aSylPjvNSAjuE7qv+ft3EvIZXTGjSGMi0I0CV
+5AxiWEPBmPTtoRUzkcFwGPGC+a6tZUBaZL/coAmAcLnKNIcAxy+r+8qsbKp1kzol3OWG4lrjPNp
B1CR0RYO6G5aMbG8b/93WX4d2LMDCWGWrwEULE+gJvNuQ1Hi+iytfX/++9n3PVjLM6BN5aknsKVj
/eX659dmaP772ec1hSdTPLHkEBqFLVVJYHJ/OQLJZSFVmFhh4pSniqgS77SyAPP//dWmdYRpuwR4
jimkzxdc9pQ76+o0pGgAEJlH0bbj7eKNp+tTtbgSZ4YkD+jUSgqGr6pOLmU71O3hcLpuYHEtHHTJ
we0LHhvS3ZfaFGu1OoJBfOY3pj/YKt+m9tPfGZH2k+PRd2YhGn6yQuh4J5MOZpsaYHZ/3cyiK3GF
4wBZ1w3LlA53m04d2osG3uoAZBHE+dEYodA8XreyuPaugwUNDhBVk5bE7GrFQb+I6xb2Pu/BQPhy
Z326bmNp2Q1dN2zh8uI2XckGumlN4xlddVJg93NuClod/86AdPNZlFqrycKAW2/b8ktYVisGlmZJ
qJpQdUPXGII8AmpWzOBUnNKvNRKCw4FMcZE/Xh/F0uYVmmM6ukaPjSNPk5c0Hjy0TXGy2kcl+TRU
bxptJRSdJ0I+6UI3BW3XhqNZhuSrHDdx/C6NQWEMiEa45aOiOm9MyKxj37+nfWNCa2vIViZvafnP
jUruhcx0V5LIK8iHfd/o7rfrs7a4NGdDkpZmpK7Wp11SnEiqW/6dF5Kd2zXt2z+wIggbhIqGkLAl
x5L5TkRk6pcnslXhWyf4LuJPk75ykyxOlEVhyEV83LAc6cTrKtn1AoD6yYrv6dO3VhZ/cX+dfV6/
vKgmp+7okFJZfArwkX7isoKk6fo8LW4wy7LmXUxuQEgh1pQWeaSLoTj5lBepxpEegWlxLlrHJPJu
TeOPpux/7ckxI9BTKxlj7CWEJen0MgK1uD6iXyHbqzPjsuq2JWYfKZ0Zu0khvW69/FTZwEwOAXBg
5wYGN8rWNHOm3+BJum5xcZ3ODErnJQzy1EorDEKIiaRHAMFSfnvdxOKhcamNuib3iyE/fE2zQpk7
wwTKmNoADWz5ozTtjX133czibjgzI+04jr052Slm4GBAB+4A1X+pQxER7ToqZT6Gr9ubz7q8VKaq
qcI0WSdbl3ZfCR8DbZ1BcaqzY+wBMtjH9mMJQ363Mn9LJ/XMkCGF+ZTt6MlxMOT8E+aPhnhzfRxL
O8BUSUtoJtlX1Z3n9SykVMGXaSgO8nkDgTgwzEgE/d4IhMpn57vYNakvUq+QRqAU+dixCMZx1O/1
6qcP5d/1MUhT9MqA5Mxo4EbmC72lo9rvvHsUAf/g89xgqgGyU1iyQ+5oVE99PTeOdVP+0xrdW4ii
V86htJv+HQFth8IWmuZoQjr4E6h0JOM1/Qgy5pbbpVDt2zx7PxLHqOrKzpW9zP8zRsjqGiwIPXiX
S56TFO3VBBxjAcDfnei0D4YbqBoOriZutbZ7G8GbJyxK5tpgvbs+l3JK5F/jJhU5sm5zUs+4ND40
dQwezjCORomkEAwfD/ToHnQNkCTEZlSWqIEC1gT0oXyGbgI5Ztc/hIC4N6nf/dlU2Oz9XwdZl+Mg
PWjbgDSDceQarArwXMCAC/+bO5fQvGlHyn8XFE+h+u36LEiH7tckCI3JB1dsc8dLy63kqamV2qgf
KXjrE2SB93W3EtIvnYlzE5JnLzqN50I/6Ec1f988JeFKLL/2eSkUmtqsKA23149B+8mwP62ED2tf
l5ySWRZaB0WEftQ/QClKrGXsri/AmgHJexuiTcaxwQBdqhZlBwWM/HUL0rX37xLT5+2qlgkIV37s
aDnkOAo1zaMVtRYtzak4NKPWUcNUFCh7AOtct7e4pQjlVEsg1q7KoUOZ2lOVTbp+zGpzF1AGSBHg
6OL9dStLo4JpDZAjvQ6aYUsLk/rCgMzM0Y8h1P60zjjOU5p9Qef378xIy+ONcJoZI2Y6GElMhG3s
NwMdBKjOrczakt/ViCBNi4BLoH506Y3yRkfdBh47VDWU3Vimh7zVbgFxbv18whNAZXx9YEv7ToM7
zwVVQ91Bk+zFPjrSLkxyR/Qa+hC6dNzdX1nQpcs2rRQIJtFyPJrdy9C8p6T1J983KWaajot0m+S6
SOmEMPoanJys2UHE9QY915Wkh7a0lzWmSCV/4xi85y5XBcXZumnLWjuOoWW+80Dx7qHqUN9DhkAP
cwHIUDNta6cWonjXKaN/R4FwRACp9XZpGmpQ3YQV/WaUA/1SD99fn4ClLaPD+8ebyYVvU5V+XDV1
9EZFk3YMDJSq3NTZqXr7pHvVjBNNH5oKasvrFpc2DZclkaYLt8+rhw4cf/FYWiWbxrwvb5r2D8Iz
nXKlYxPaCNpQLmfbSQlwFSSEjxb8j7X9LYjXfOHSlBm4JJPmVI0ymBRwpIj9AAPx9KMywBT/RfOd
bQG97STQU+pX/O7SZJ3b0i9HM6Z2XViqz2jgg8rq2wRijOvLsRw/nQ1HCmGqPhtGlG31Y+VAoqLQ
9/qklLrH3Jn63uXhe2M2gL5g9C02tZUi+WmgYnH9RywNk+2gmobBHuQNfzlMC+QOYkWjeYwhaw+m
cN9n765bmJf97IHz6wLjBPJgg73TJGy/tKBrnPPcIAnoIm0u8mfFOs4A2hUj81y9smKYeF5MUUSU
LpQaQFiCrrY4QnljvW3QTd8MwaCa9GlMLaoZ8DP5XZGheoqkfTqStoc2+j42n3pDoC/XJwIkeZnC
eOEqOu3cdCVulWQCLpOPWoQTTI23dW3SNw4N4ExTV6OPa9A9SqpeHHEW1vdRpfliQsUORoQxDm9G
Uq6fqNdG9N/C3QvfWr7vjFJ/Bk4PfFwvKkCX6OwhrrspgP/4/gE0NmRM7c9gLKKTPoU/dLJ4H4JM
y/ZmN2TbvED2wkGO/AF3BwIG3o0bmHUpQHAsblUvSr5dn9el7eFYugXlqUk615W2KHxVdpMXsXWM
mnvHvW/XqgRLm8OZM7k8IlzTkL8fdRpS5WIwjx6PlapW9giN3EVG/QeH+dzMPMyzx2mi5UYTmuxB
tdy2oI+KlZfd2jAk1zdBquBnOt839ceue2Pqp1aseIt5A19ucE1VVdAFXGP2HGVcDkFThgZxsBSG
AcO371wQhZtgbG/GKYXkq3GGh3BAsIwGP3N/fQu8HhuGdZ6TAA8sh6fWpWGobR0tTkMkkBAENIO9
DQccTve6kdf77NKItEBTQgekQz/XMaoOaboFtvl335cWyAnhEgIxzgb4p6te4vrl+ud/VS1frY5u
m3OCRWWWpHgMlQdgQSIyj1rYHXJVbPtS2XiVTYheN49pDyRwELCYF5O71brsmzLpKyN8HVFjGdZc
B9gSgr6v3gmqobQRvSFHtSruDJ4MmzEE5JqlLx5UDNeH+3q1IA4mbicFQ9Jfle9hnW4VfSpscbTE
TVG+eNbKm/P1WC6/r19uORtej1jYELoH4yP/Kv4tBO1g4f9uFNLGDuCXM5p5FCnN7s8gna9//vW5
mQfhmi7ZAMcybGkQg0oLkmoyiKmBHPtdk70Pyj8xYbISFKlAB8ghZBq1bl+ysY7j5NMUrw+0SSNn
pRrBynNjcUHIuQL5ck3hvsozFDxjTB9DsLGJZyMxw5uu96Kvk+/770r0mv9kaRzDNUEEscfkqCSv
raEB7Yg/9d6ZT0b/+frSLO7fs89LvtQwG7VzBj4PI432AFz4Dz5PHKIL/LRlO1IsIuDlzk2BDGiP
EDDdCb9ZOvw3onKp7KjATU3ef5fHQ7eyArwIl+Z4n6PnW/k//+T3/+f78/Sd3Za1PmYqxBLMPhxF
T+5v1gxf/XzJFzdqo/fVfOd3HwHTmuohGVa269LRs1UckyCsJXyRQk6CM/p5Jo5e4dwV2sEo4gNF
qhUjS5vo3Ii0ynAcmb4J2QjPnYcSMpiV1NXiGNAJdoTArQtL+nyRQe7tQF17NJy3ev5YI2H7m6DL
XwthWxTudEpExObSMVDrIquH3jF5f9wR0+Z/MgLegjpVaLL2jnQnehpJWCjbraNK12f4PszfTMP2
93eqTfIXL0vxztalEcBzZY6aIDzVYA66oSWj2vc9fHTXrSx5PwIfxybPqpF1eXXe3JSL1zWPij9V
gJWDpwH6V9VvHwMnWPF8i7ZMkA1Qe9EUJefUafUXEQhWbHVOtXWBVt+HmjfLTXcQcetGYJyuD+71
NtZYHgg/NL6qukI6K+iTIdQCwPfY1FCp3q5dsq+3MZ8nmai7DAlXKG0CLUCYIw1ycYRwHubWWXlH
u3FB4F4fxfwZOf46M+NKz9gQWvLamQoiBgXCgkNpeinEzlr2YQgy/eiHOozaY9KEd1NejP/Qyh+8
v/4DFqdR2AD0OLEsi7QT61SB/C9VDES0dmo2IDAxruyMNQtSPAElQ0DGyDaO6HKGt4l+93cDkDa5
1/z/AUQTffjFNkF687qFeSe9WqOzKZoHeHat5IUW2epkGeQsg21S3mg1j+lb8dVGCue6pcWpIihy
XICzc5R6aakY8zjIOt5KpvvNuQu0Faj3Ql6RTU0Shqy8Tcb3VSEvjUijuQmvVv1d23woyW2IQ0d6
w/LRoB5htEB0Phxs2JRootNuWloe39CU9wejdHkQ4ph0Dq90cmkDGMsq6HiYfc8EweXz739e1yxT
dyyLIEw+Ur5bhqnX0qIxqEcl+qgVf/DzSf7qFAEMLjn59on72o5qLo9jT94VRpaV/Tzfj9JuA/Oi
EkNC4kh+WZoduMiMxEYC4BiS2UmMb9Ot8sU1UQQR06bs1vL/C27OAKbtMF1MmSZfREqVmQnCWu7R
RwW18A6ZA42Pp/z+vmaqqC/M9ymhjeRk1LEQijOZztHYdPSFFuhx/faa85j4FQ4AtOIheXlwykAz
ijZX0lNafvg+lu+uf31hkgQdNLyPXV2nd0EKaZrQ94w4G7OT4ZFgg0b3i9utmFg4+RcmpOsmh4Ta
N3tMmDcKN0C1AqlacGGWScpezGULXifSAjhNltKlhJ4QrBh3AfBioR3D5DTLaanTzfXZWrOlX64F
lNFemKtdelICNL0Zzlb5agdPzRocaSl3cTEoyfNrUEMoWtOkpzb/zpHa1GG4McqncPTvLSe99RMj
2HToWQ4RtGJQ/P/+nrPIaAGJIMk4Q2Aux5kOsACA5E2R0HgLWfwaCm55eGffl3YdwpppXjRVelLp
zPLe686jWT6ZsEfQ2t4Ed4VATeNJ+CvAyIWNaEHUxl6hhkpUIG1EHifOYIGJOaFFPOusrXx+cXPM
xNC6OicD5VqLC51Kq8OBfIqUp44GSS97B13DLVoXu8FfycYsDcXiEW5RJSDdY0j7o8q1kvZ5H6cA
gQz8PGbQrvi1BcfALUo+ifATEKmMgaoqIehbdjhIwQCt0VNFykQRn6+fpyUjPIvn8oDB41nuMUrU
quu70EhOQYcwzTYOd9PalbZmYp7JswgHcalqhHsiObUd5EH9e6d+qChBXB/H6xeCZp2PY/4RZ0bi
EsWBMmUcXrIzHdQ9diYUYWvlr6UNdm5l/hVnVkonhc1oFMmpH9ttHv+oB8h49e/0TlrOysIsntBz
W5IHQDAXBp4QW85U3vqGulc0aPp9G8qC4ieN5zeN037VfUSj3PGoJL62MqNrY5U8hA1zsou0SXIa
0WmPSddUzWNRQVRwK6IVp764eIDkbAhicXjycygJyyTQkSQ6DQKxG+MNlEHQFZrWipmlI2v/x4wc
u6UUPDQqBGzEAClTyH8bfaW2vrjVTYJgehEB5cml9VBXgjQodeZs+NIY8Ak633R1xcktTtaZjfnv
Z3vQSN0mbhD1PUGTEUK9REkNIZW1C2JhJLZK3yHPNgqgDEayUpew5kAafurAE9ow+2XTO4SNrx/a
NSOSZ+CqgLx3iJNTniP79mPQ7/PueN3EQjmZMP1sIJJjyMhoAmQgHCmag2U/Qr1FnFVrNwHaWu6D
Y3+uo5VwaOnkYhIInsr0vcbkVokxKycV7DMqoWb7KffuG/8ho0jZWt8s+3Oj3ioqRC/760OdL08p
tr8wK4VGUaIgfedjtgb+BHk7Uhz9sNXHTU8HuH4DoeyKh1jYiTwliFzn5ys3iLRHYtONNfLs8QkV
HHyE1x8iJJa0lWEtPFkurEibpHGKkP4lKz6Rv58prMQdagcVMkBhhFD39O36JC5uScq6NAdQeH0F
puhsq0KeSIlPmf6Ppr7X8jd9vhI5rJmQ1imDnSgxc0zkEPWE36N0rw7fr49icSucjUJaGbA6dZrY
HCyeHLda9kVEH1z65Yvuh5l9TJDV9Fac0tqYpEUaRqeLaBhITioctRA41zXEa/3Kfls0Inj8/lva
kRMMitZ1o+cMeFfzIfMOHaXDzP6TgZzZkAaSJlALNu2Ed4W0GgbWfJep2+uLszQMnqq8LmiroEY1
L96ZA88gunAAYcSnIXhOMuSlXvpu5aZbOpnwMai0AZIIfgW8hYNRL7W0jU9QxLThnV7e5t1bb/h9
6BR5X40sCxBfXvhyvK3EfgfGpYtPkKKU3W2qPv/BTJ19X7rqYrcwzbidvz987ILPSv7TaVbuh8XF
ODMhRVmwofVmH40xr9Vd1L5Jw52+BtBfMyEFUlbdNEmOVOQJmRnf1RDtvmvCNV+8YIRUP1wREJJx
a8q1QcNCHQQ0CS3dDnzJo7ornIcSvqPfXhDUnsm0aHTR0NEgvfRhTrN8z6zLk9bA+HEryrsxWDmA
C1uXOPAXsoLGKVMuKyAhW2haQQuri0INLI9xk+yr8EcwHq4PZdGOSyUVmP4Mw5IWPlD6csgzWgCE
W20aFOkduqgyBGtr5dN1S0tL43BPUolBNsfWJX9PXRXS6VatTmUGT3T0NQR232RrHTNLgQ79sv8x
I/l8ZN0g1Gl6BqTNlL1wMVtwhsIv7RuoYSGKjmBAXxqbsfz4d+OTXCaSn/00KlN1SqaY7tY3qK0j
2X33B0YE1WMddC+ve8lp2qXpW/nEclXdcN+F/WEa3nvV78ejvLOpzZFzsV3y2JeeWcCHSzNyU53y
D6pK1uXkIUl5fRzzZEhBmkOmjAomZ/R1ly64EcMdbLZ3H493rpnsRqNciS/WTEj+hmjJaOGlqk5a
qn8X/vBDB3t3fRQLW5qqn0upnSsM0Km01yZE5mANDGiijJLbqkamZyxvhLOWLvqVjpZm68KOtLWS
RAdtyIvqlCTxeA/Q/EfV2fbOyFPjMbZD7Q6wir4FxWbvR7NHeNeznadG2D+NTjVPpa+at0XQd+9R
oUNXWckQXyxFtO8t+6cC+/jGcEdzV6mwXYspTeBc8H9G8IltJ6G8s8pSoA2GdGg9OFCldvhUW7xM
amQcFGQjbwtX8d5B8arDpBskH1D2DLfIVqLQYMI75I16uDXaEvJXiMc2WoWsFlSPyChAC3sbWFl1
UwZZv619R9yOaTndZJ0JG+Wg+nCJFcaOIkO+6dwwgH45ru+mVFe3Qa+JD65Imr2SlvY7cIg1jxq1
/diVWYs+OVLMflC5/NVV3wZKUUL2WkBM6Gj+RxdCxJ0QY49ONm1WgKvn/+pHItnn4T7IYUBu4nv6
aUzUAd32bZWLDNZqBBvTBuLhwY5IciFlfWhVs94bFYKPYwZXk5+U7k5rhbO/vscWHDQn0KW5mdNC
Yly6a7SygWSlDPKTnX/u4rf1NGxKXk1rofKaGck7D0VoFXHq5/PtDKkdasABYPf85vpgfuXR5J3M
M4ZYCaQiB0a6bkaokxV2CVROYrJvPRH325Ky9TYrs2gmm1UOKE0qO71E+lXvoMZ09AGKvdDS7hur
ak5Rk4a3RgN/flqq0A8H6vQwWE28n7rSeG5SI0I4BVXjcFTBOxpttYNgPtnmTj28HxrTPWRhD0dg
CbnaUBZfiyZEjiOLIFh32z294yk6Lg6MYK5Z7lQTVcNipBpMlQgBolTPthpPJjhP+5PwmnGTZXB2
1WkXrDyd51mQZ+ncr8x+5yw0tvwsmtyM815GPzN/H6GtoqJaW/R3M/v89SVZeFeSWJ3frjPHxCtw
om/XmlpGXnHSQZFY46lUPhoUeRMDFlD3UYtW7pYFr0xxit5DA357IjVpAxSumGDgE/kpqog0tfBN
1JQrJ2bZBJAMl7whIZo0eymqrZaPYPapL6fuJhSRAmFs5Oyuz9uiFcukPilszqYcOEVVmIcAwemi
vov8R6bq7z4v3V5jHfgF6q183vz66Gbfrn996bRTVqEUCap6frRcbrAg1JRWbWu62hHMIX0GkU/Z
ZNUm95RHcpArU7W0nS36/2f4AyVK+X0kuGJQTKK52M+R7NJvY/QJGmQs0YRVmrWK0bIxG3TX3J7z
KhsjwsxAWAb6hKy8S5L3JsG/79JAAYVG7azxFS1Fm1z//7E275Kzk6o4g+8oFtZ6hL8CeKJ9Zdc4
n6Ef8a2XMv3sq6hLp1+vr97SkaVyNL8/5sWTEbZa0Ndt08OHJ7JjG3V3cMMjvKZsm+EWgtcU2cvr
9uYDI7ujsytIjgdHT7cnbfSyUz35e2V8HDxQGmvNyStGZFhG41dNqwwYCWr1QfjRHaLmT6UHd+P1
wUj7A7Y0eP40QBEg1mm2lh1QGFSTOaZudiqit1D7i8LfwRdCeuBzWayxrMyB8tnEvbIlHeJq8IxQ
VRnTOHzO/H9cUuEAJ5AlgVs2RZr1ARHV66OTDvYviw7NOrTTGPyHIe1H0cL2WqI8ekLiuoGxPn8D
gTR6hNetSBtwtiJU6AVBFc/PAzkr3moIpHFNZydh3Jvz9byvP40usKPbsv9x3ZTcyv3KljQivzET
OCGxlfflPuEh0k4nQX0ksn9OJTSmCq885ID6H677MsTokNQrg50NSIvIg8t2DVfVcZjqPOVnR9z3
8tRFZpeQ5d6Gejm7vT7AhRW7+Lx0IboGj3xjjPOTWjyGJboDB8W/Bxd53Yp0uv6dxbNBSDuRliju
/h4rZXrvB7tJ3LVixSstDISLhM0n4OKhfiW9GpMBDQo0/rLTtyT/0vlQzZNR8HfXx6Hpr1cDNBOB
A9CthXAFAMcoaoMjFX+1Nz+h/Q7to5Pcw77RKveifYMaYeB+uG50wWWc25STSiggGmmXOdnJ9ts9
as9x4e591BCS/MVzV+KjhYW6sCXdzJHn6pMR4J4c9EP62IbXu9xq46c/GBEBmEAmlaY4U9oO2WSj
IWJyqHT3Q53u0PVQOnfbmkgsrlUSfhX7pPMDGM5wiZXIJkB/enl+EPK2e7VhRLBD2w/JKb4xbqx/
zGaXbN+V4h0o6X3Xvg/MuwG14JDk7CD2YfLWzZ/gwg09uPrfJuPbaLgrw5vrs/DqZNukUFS20Yyo
nf+9/GVDUjaKErj6M6Rhnyr9PQrv//ydBcl5Nf9rwchPmXv8y69LM9uhRaMGEb+/0tDQjHcK9MjX
f78lnzZphua/n/m+yrNQYiG9/myjp5NvUE1NzId47UwvWkGVlU5C3CttC5dWOq2EF7xOjGfUA1Dz
NLNb3ev2Voe+e9t/V3T0cf36RAPLFw1BrMEsX1APOfpRAtwA8vouhRQdUvPD9bG/3h0WRXjqX7Qs
UwKTWTvi3BuAqxXBS+t+tKz30e+lp+bk3cXnpUGLKW7iHqWjl8raW+lN+7u3lv2rCxrwtqrTWCtH
+GUcFhCumOiTTLftcIiGlZ2xMDskvHhigWdWOdTStRVmSCJ4iuY9IxKTbSznD36+DuyHC4V+Nfht
L7cEUstaYau1/VzVT9VDvlZxX/r1QCVpnGCDzxR+l5+PhQHSfBy859a/H2+q4ffXFqgaPg/qSYHn
k65CrcjNIgKL8mJR7NY5OL998IHCObrDOxpgqWFI3zcCgdSqYivPoYLySP6uVFYAHEvzc2ZASBjp
obW0kdwGWosoKPiHLF8JU+f5vbgT2J3UGjSXjgnLekXSiFos6LUm91/cFvaszYgSxlpn6tIQIL6x
qDdAjYuW5uUSF2oBVr1ALrL2f7hPerNW9HvttCCyApII5g1i6ldtjqbSNMqIGNQLHmj0b+JyY0y3
rr4SDiyM4sKKdA40ZayayjDClzDbNyPqEL9/zi6+L12BsEwned3x/aaiGneHsMlvO9GL70urwC8n
tA1F+DJ+sIMbp1zx0QuLwHUxQ/mpIBNGS040NB2vgcQlecmznW5tkgdeWEq48vx9Ff6xRUmTwNwu
YMvE0OVOqssqQcMOIyod7h4KQNkjUqIVVKlrtCcLx4ITQR8R3MG0vMtuKQ3bAoxRW7+kzhveiYj7
CXcltTj/WOnkXZiYZ/TsRi/zIMKrl/VLjEbzzZChZeX4Y/mESoJ6dOP2pa7N8J0luhgllRRJluv7
Yck87wNIziiUCxDxl+ZRNwuqONMrtKTQy6umKt9aim++KXS7eRsVZntQpzBCyFI172qi7t/Lqv2q
mJ2bl0afkS5WwTNXLzfl8Cleq3DOu02eW8E/PL9dctwyEMgsB3NEY7p6GbQP1fRSNttRQ4m6u3Md
ksv+3fWpXNosZG0pRLt0YbyiBnaCykci0Kle2sTf6MiMleZPo1jLcC1sftjb6JLR5zCItpnLBUua
LHec3KxevOrR68LdkP7s+3JDthxVlesDWvB1kPch0wdUAyoDWeYBzbyydPqheiFV+FxZ/n1vGiv3
2tKc0RINOOAXtZRcsKuycJicqKpeEOTtnj030KEbacBPRYq6csUtbQYqqAznVxJapmTwUf+hRJY3
L+go5xvb+ISW+21v1QgyobWb2Npbkl376zOoLU0hXPA6cfQvhyitluFnLVrKGE2RytsUvXUToGyV
/DPpwY2P/a7tPvZRe+ynm7Bz91oRgnQXN2VjP1//JUsTffZDfuVNz9xMU/ZVgLZL89KE7cbqTiM8
6PlaxX3JmZwbkd7KZVvUEDJWzUvb7CblLaVR00b4zdh46ksUoPv96fqgFmfXmM/bL2otudE9jGMz
pn2seVHRi5yLUZ63ctWsWZD8k515nSbgvHqpSlSVJmA/m8FbOWZyzvqXE4RYDbTH3LX6CvLh2q7a
C3OsX2rliJJjjvxkqB3d8rNmZLfCu63DYqPVa3n5xcU6szqfl7Md4dl1mmXjVL8kUNX03V0mPnj9
vTrdxT3KUm2yKRE1vL5eMgL135FSaSIwgKHmFQ2kh1K3W4f/Q9qX7TiuI9t+kQBJlETpVYPtHKsy
lc7aVS9E16R5pOavP0t1bp+yaV0Tzr2xG+hGohUOMhgMxrBW3IVlzn1VuyvGrzH7jAmsJgqK+G5I
gKal/ALft+SW29zGE7nr3090jZJ51uoogdzY+AS6ry8MtZXrum0eMAuZGxWdbYD+E056XHV8VGrG
Q4L3i/VUxHv0tl4XcZl6RX8JIhEbZrIWG8Q0L7PBcZ7Ao4RdMYCKy/FS58Xin/X+UXOop/HfFf2u
RZ+U4RjXz8XNvCmQDuB7oACiFIqy6roCp4tYKM7SEJyFefLV3gMN/XX1tjbp9PvCWbPTeUwiA98H
PzGYF41e8gjcugBOvy+8kMGRmOWZlsI7zchcsxQsko0RNW5Dtc4rVtrfOJ/jUFmADPnvNBOOmhGP
DfizoVm1LHAig1vI5ifXtREjHWwM3j3Iitso7J3vjTbbOM5FDcuwDo71bnOEOC+J9vNWPVZ4jz+Q
NX9qxYIeaQe7mFODh9pOIYOf66N/XcDlIVoFYNgCTUgbleKFRugLagYImMACuNfV1kXc+wEZa1IL
jLAI1wzBFxhjPmV6HPFwLPdNFuT6fpQhel/uBtTAIwVBJ97VFwAsTjSxwVAgogJifOerEW7DIMsk
sdPleTmXIpyXQp9I2xtKGxbGPyn55BTB9YW6vCDwfYfA1/zvSgnnvZ8IwufaxAXR/IMqHaKXPTgy
wfr+WPDD3DzbwDm7LnFr+xEooTcYTbvOBfwAyiFAQtdtHs7gelfIjo7gYhskV7pEiDhtow1k4nNO
eRjXnxZz7ww+116v63HpafBcXPOJSGmhNVDMxbE0bUDNh/OeII/fBWbrDWB4S/0RkzG1xKttq/NX
lnAm1cmO87YtEKF0e6qjkLSTdlZcPjnO1RGcS5oCG8lqctyec+elHThsKQpJpu7qneNiHFByQDei
hDN5lpjsSgY9WnQsXxy9MnjLRLlX68jlGir5BwpLVPKHZrqfNMmB2jq2J9smdhGnrJnwD8JJoj2i
s0uPfMPZdzISLZkU/dxVD2bfgqQYUhDtTenXKH2M21fcRddNUGIWlpBHqjs96Z0IUmIFzKo+sT1b
1nS95X9Ol0twpJPVmHYDmI7QNnb66HJZl4rs+6uKJ/FG20/dwngDFaYvE/NUVVKC3fz+2niwTtBj
mFl4rVSVUakAke9CtCV5MfBu+M/re7ApQAcI1wqpA1cqBBxKGhMVnc3IHqVf4l1av3/g82QdbwBM
52VjTTupaT+MGg+NySWNp0uc2OavP/n8+veT5TdQ9rSXCZ9XdSVAJrIvdtd//+ZBABU1Kt24LeH2
zwWAJ5vM4LpvQ5pW9+Xy3iL3hGxD0Ley2HzTga0ZegcJAP0CZ7+31UZpF9zH2gjWTyvaaVaVu+3a
ydj14FfPl8N11TaedGvCEGqB5FRHRCa4zKxLke62jDYccvNuNkYvnQcMxO4Jvc/o01hgRQfFpYpE
7uaSoryB3Ov6FBHnPCkoiaOeIZs3ZkDQ1mzXGJ7L4qtt3l3Xb8u7rKVBJGEB73tRigMScjJbZYGk
ZYaXvsGCJNPvssmQiNkyQUwnoLdl7YO8qJkpttmDFZ10oUWBxGgu4z5PFhn+25ZxnAoR/DFAOoZO
yY0ubJAU7PUdRvpc3nytQL8u69vaeMAhmDpRSPDKLVqu+zalkFV+jtnbyEGVizlZtXQVNVTpI9I/
Hf53rrrDwvykkFxw2+vpoNFqzehd1Aj1AbXVAbXp0ARx7sL7J4MNX69bxpYIoqGIB0hwDE6Lj0TC
Ky0jvOhDpPXcz0AglQQHWxZ++v317ydeKR4TZnAD36cEsETWgj7CZ9oHJdlf12PLwtGLhkcCAmBA
ngs7lTfUBq151YcA3jssaeQVC16l/bi7LmZTHeAgr7xf6MYUq8LqzG0T/f9Qx9LdyNoBeVjXgekh
qz5vRKTwQ6jLUNx1Ghp+z5dtGCcSRbE6hZVRe1Y3Bot2NzZ3NHnWW7+RxaQbRgCsC0x9IVGNUW0R
TkNJpxGg6N0cWtHPzmvL/9y8aBpaZfQV4wLPUTGt34IlfTBjOsFx+8O4W4q7btnDnV6X8qdh+PxN
jZonHnAYxkILFVB1z9esUHuaK8OCNVNal0RH8HP5pfmKAVmDPuvRzqxiD113bp1Sr5oxkNmqngG2
aP5sGT5BI/r137NhKmhtNtZsOSIWIMKf/5zKUCur6ZI57MFXsATZiBaL+/TbdSGbO3ciRLiT1cwY
tFFNZziowj1Wywce32dKCGuaDEi7mFE5h6BcHyMP1RGSS06ubJ0EU59rdCgOpIAK6Q8n9exHxfSS
QVZtli3U+vcTP5ROyrw0FnYj5gewOiT85fpGyLQQgl+jm7SoA/NYmPb3oNhmw9PiPDo0+HdS1l9x
ooU1Z4SmSTaHiflgxYoH4HS3cO4NWe1le7VwWhEymABuELSp0Jc/q3E1h9z2NerptzeO4aiu2Mb/
7/uCHuhp0BJ7hFlpy24ihzSXPBU2boOz768xxMk6sdwu0HTQzmG0BEzbNYNb3whKjhMNFUz0j4Db
Dk08VFgiYkdFHvdsCq3ZJXUAvmgpYsHmLpyIEFapIS3oV4toDov22Rq95UYMugsVhFWKW5KZ8QgV
nN6jg49zd91at3YBfawEHIkYk7iYVVIn1AoHYFmHpvWaqj/menBT2TjM+htFp2+ufh+3Fhh8dGGN
5tmcyimp1RBNra6ihxF45dL0QOl9Mky76/ps7YeJrUbL1louFtP5Gq/joho7Fc+SB64qHtgTJXfG
1jsED0SKticUISkm7s8Nt1WXqYrwRgkjo9rPOOVlpmFcriNeSpNPNF324E/43ifm/ZLKGuq2Yg7o
tfJVAIf6onmiM80uatDdEDp87dK203sdFKDGzmEBaDNuX0qQDSIyBKkPYlvh9BTJOGM2MtLD3lD9
Hr2Kbepfl7BuvGgYpxIEw+BLN7CaQsI4+tFzupt+Az3yuogt+0ZNHwAfsDzYuXBzAQivWKzK0EK1
8CnzyuyQyuiLt0zOxoMUJTgUqfAkPrcHypgxLWa8hJWuuEWG2jeVKLEpAbaMcjdYYC8YEpVUqeOl
qJawsxM37lL35+2LhOqTicQBwiBoca7BrOWkM1TElmaXBlrxxFIlUG5mX4QzPhWyKnni7xO2Zqm7
eg4X5oJvRNeD60psLdLp94Vt6PJ5SRsHSpBo36neZPrXv79lrKffF4w1n3VmpiXuKwfPIw0Md+C4
6MwiqMnN7XDrQqHhC9VIPGPEySeiM9aM2TCHWbpgLJLjZN+uCpJz6BvUNJS1LjIpiLEmOpJxRBoq
22mV+kSArJxPZoDWFMnzeOt5jgkdwwBWJ96vF+mToogBlk+aMZwYL33VmTS3qkbDNUpbDUq9wOD0
oHOPKm23a4zaeen51LwB4V05TMiHe/OgToPEs21s5dlvErZyNlX0wnT4TQ3GuLvi56C8NvqzrUre
VFs3xZkc4fJOJkxuq1o7hqQo3Sl7UdNjBGjJqf7c2C+DEozdEeSQEuUup0coBWs3uh7QD4rQUAwM
TQ25V7CxDGFGDJc6KCm2LvjBaRPU055GwItKHU8t34zlc0tkAIAbd72OMiAykACDxY8QXIni5KOj
2LQPNec/qQZUtOaptIOyemCmpEizuYmY7EBpFnEFwotzf8KBzodph3IIF/13bnN37YmpZyAO1zf3
060wREC+WiuPgBcT7vs050tvav0Qji0wSN14kTiu1TEJtyAabHE9AQ9iZYITFKGkUexqmsawbwHu
Roz9orVeS2Tl7C0xYGfBU8FE+uUidFDJXFSN0UxhUviYL+fGqyYDUpWJEM5V2yYZpocgAlCJieop
2j3oX657YZkI4UiRVJ/5tEAEUXZz8oBBOE1mwhsXCdIg8IprwheQZ8J+x8VSzQ6khMY+VX37Rgjj
NaI//fwfp3FyD8Y6LWuV4PPju208d9ntz6qzzwvZBsPqionBh+IuD1LloaReOd6eET8ToZ+fPBVo
gRj4xB5E7wC9WwB117uAu7m+0ZJdEE/FsnSlw+N2CnvqjylGqtNf/07A+gNO9iHRYj7Q9TwY0zfl
e17+/sDn16Z5pOzQ3yP+/rirDZtXONVK6eY9RjnZB9IlKIP/lSAooBvAPOElJCS1p98RGUHp5gYA
7A8jHmi3QNLxfH2KWTfKJeZjWC+NpyaAdd9dX6GtqwKdsP8VQIVz1tj5YBsMt6NNn/Pcm9D9Ei2F
r0xuZUsawv+stuhjLQBuY0wIeAkXWADVBKyJpZv7MG9DzQyi4Y6kR6feD/pjRwkgE/dR0mBGOhgx
fJvS9+uabrza1gAIzhdz7GjSEzStI1JWrZ40oZ7PrjM0INvrvdVNxjE4kpE1kO3dxtIiowkPtoKs
ghxV8JLWnHb4g1OHWlG5nB1A2KGAVbNtYjezZIPS668X1vZM2Kr9yUFqbMKigth1aOBdX5X3Q79T
+EuU/8ziI82Ia03Eu309T9UT1jNHiNPHCatDVub/cKArAOR11/H5nhiW2yizqy9jeF3kxmlA/mjt
5qdAh9fEwnbCncaZVK0OAeY1/6wkX18vxoslPPm6cNbIoOhlT/H14VM+vc/0Tsv2Tnm8rsJWD8iZ
DkKgwUenNFoCKfN8GDNQ5iZfeJT4vfO7RQ+147jKtGf8nhsyRmXZ4gmeymwnu7AmCK4xy45U3weu
1DPF1qDhxAIVzptiwTBdiKaDrnAjWaVnI+gAozHiWkQFcIdiJoTFxdChql6Fpv01aR51+77Nvl/f
nK0lWjl618YJTMYQoRKRdwNNSJzXYf6oLD7Aof7d54WoQKUphpTmog7V2R2GfwZQQH9AgImRBhR1
HMwcrhZ+sgX9qGqGopAqnI1nh39mrSURsOXSbEwbIvJAEgRv43MB5czJAIaJNkyq6mFK0l0HMP7M
rN2I24Fej5JH+NaJXHsNHKAGoWFD9KDITZddF2NOY7BflYp5RZX7vRreCEG6BoOAhkNeR0dvAyZc
BMvNE6WOal42YfIbYAL8B0a7ru/LxtWDqW9cBH+QtS4gFpFhW5RuyZswTzPAeivGfTVmQdr3u9HR
/LbuMIB1M5gElDqVKRz3DMQRDrOLBtgwv5ii+HH0gdTkmQRh2QqNslIfoVU9M9cudpktmxncMLcz
CYI9F6Nd9WkDHbKWu3Gy6wdXbfcYGKDWl+s7tOFcwF8O+EvQ8WE8XBw+4rZCp5FFTWhOod0BDcbt
ZVzpW4mIUxkiuAOQIZsxNXBhtvyu47FnKsfc6V3H+mywT8XwOW3A2yq7pTdcGlBo8Gq2oR2SP8It
rVaDlS1UR1xg+8zek86/vnCS74tNp0mnw6G1+H5uPxnE59Ov69/fcAGnv98RPE48JK1mRUYdxt1a
oNJtP8sesVj/Top+7teieKjGKCGQUng8vjN0n3VA95MkS2RrJVz9ma40eW9Dl2Ho/mlI9cjqVPIq
lIlY/35yA6B62/zvctVxwFEe7iRXmGw7hDOfKBY3KoKFWjjqRoHS3EeKu8hOo0wL4dwzxjq1USGF
Rvsi9/Tav77dsu8LkXlf9bpaRmsohKcnJgxBoTfhJnu/LmXTe/09eiIXeMvrxQJfdx1mjTeojzqG
6NVdmn4GnOV1QSIR2J8L7OSQi20pFfpJCClwCB1Uh5IIIINLnru21gFbOTGCzGZ1sGT6nqnZna30
ru7wL3miHhqlehyHSPeGmH69/puuGwq6RAVDrDTgZJRY4qoI4tLr+GP2FeOP14VsZVlPvAPY0M6l
LE2RqHmGE8V6cHUg+MldVke9n/FkdOM6X1yEe68ZNjtIYpAm2ok9uT0gF90Is8iSbdi2KpQ9weqi
YTZCsCottpxmbPDeY+0uq3aKrL966/0Mbf8KEN54Tl1rC2L4OkxJ+0qzLkgMZW8DFqPhWmDo6UEx
nN0wmfcjtNRjZ4cc5r5t1Jfrq769tX9/hnClLGq2oJqMe6zqHykozIqauOhoxgOaSvZ3+wT9nySx
X76MyWiZLSQtxvsSP1Tq5zI+VNGDdEJr8/r/u7Liw9KhrO37ASs76D7wFThAVmVkgNvX/4kM4Y7J
WDaWDIRsYVPNaIE4WtVzUzwn6pNRP7bqfoy+z/EcXN8qmV6ryZ5cB5FudzUSPLj9nUfCnwsbj/MP
XZ1/90i4EWjXWHq7ilCIFmht/2Ja0d1c8V070t11bf4/x/2vrNUyT9RZohmtEo2Jazp+7vSfhXGk
9H1krat2wLurfwz60Zm/5eYeUDISU5QYvSUcbsqjIR8ILIRre97tVOdYsiDrJRpu7hfoT0HWBUxJ
hGznCio5mNnLbsF+Ue4lL3gheJKrbz2cQpIDVfi/EgQ9bGbqaRHhqjDbO6c/GJVn1m+ZAmjkINIe
Zi6pPG76xBNxgssiQ+v0Fh1xB1ruDBLK2wcQ16aCv+oIvqjOswh4wliwJtt/6WQeXbJYYj4AzReZ
OmtYrFjzkdRqPyfRL5a4tHqMvI90epyqIrIq5jQZNLKqYuoxZtEiN5b4bYlxEcEBNblmcAtg26GS
7/oIrdKfpuHu+gmVbLfYw5DlwxSnPRasamf3dUgnySncVsFABhHQIdbFnHCtF+k0O7jvSXtgw+D2
9j6SYq1vK/FXyPr3Ey9jTpVD8m6NcdvDnH4ezY/E6OBV/q8SgscctIL3ZYXvz+bOTO6KDwxpwpD+
fl9wIhzThrijsUgaf8mUexp/1aM9LWQ8urK9EDwJdVArsLN1mYAbbe5LCzGVZLs3738TDJ2AcCFo
EBYslqGOBggQpOztKVDG31m5N1PMA9FvFcL265a76d9PRAlvswGV2WQ0kQCI0sNsfOmGf3oM63Mq
eQJuL9pfjQTbKikgdWmBiIZH/1iVp1gPWSa5Q2SLJpiXDpDxrLQQho7dY2MHaO13jfiecduznA95
lL/aCJY2NyUgt/5kTRw3b1C28aSwTpv7sjJLGhr+uRjIKcZamfC8gYNvMj8ij3b5VDVPVi/BUNk6
8xh4MFFUQK/PxUDOREHO2YMmOTTjACB2qmzfN6O/UwGCKVNncfKU4SLs28es+N5X+5z2bjK8dvTF
5D8omBqrQaLU1tqdyhRsugFVw5TYQx1a5q4sXZbtdBoU7ZfrJ2fL3k6lCCaNKk+caT0005UvzbxP
C/R07xLNX2QoETJ1BMMuOittec7xandYWHTjfdO0uxzU7i7YfCVR7RqXiGHSqVKCZVPam0XVQSlQ
QsSZx7L7ZQr0yR/Vz7Z+vL6AMr3WBT65b7QpQjPFAL003Z8TNDAflukpmyQNNFue51QjIRIre5WT
OYeFYzSL1j6ZkUT9QHLIwDAOOnQwHn7BKqk16uRkNm6E3rIezbp+1exxnyCyBLbUB7rHzBNZYt6x
6lk0aWu01N5FBxUdzak7S6oP2z7h/9QRU48KMGT0okcKwy72WvcM1pDr+y77vuAS+ijJlzldUyQA
+VGb//A2kmyITILgAJapm/o0hgQaksXVvv673y8c/B5dUuh8QDxZVHuLB+VHruTTLRbOe19EWWRF
qzmBvrF/t7LPbf09kTFgbJ+Lv7ssnHQztvpUt9Q6jKrPRfauJq/KEPy7hRIOeDJTipZVHL1p3kXE
k1XFN9N/pwslHG1TZdngMGxzn2V+kyZ+lL3HaHEs6wewjxtTsUPbsWvT7waYnPSn2PlFyK4wZU9k
mbUJb7GKA/6CRjiSPToqumintuH1ddx2lP/dKjSFnTvKqK57Eq0PGF0Dce0hKXZT/ElL369Lua4G
+tXPpTCEZ0tVQArBS48cyCwJAWXfF469ZiVj3tZ4I+kNBiPuclmn5KZBE3QWo4+R2paYy8IkkWXn
dYtnXjGg2ZW4IGT9zmoZ/dmmGidiBDWqRNNni+DW4u3nNvnCgM7/gX04ESA4r2TW0wYIIIhja9xV
3S+r+uffCVg1PLl3F7sbu2GCBsXkawtQ3SXed9NcAX2mOujxxni04L8GLUUzFABf0P/jpa2bW3tN
CfJREoPLpKx/P9FCV2zkuvl6EWIsYdKC0fxaIeTPqaySKBMkeDFnKJMhZliuKJpcHr0Z5dsA1M55
fP/AtiB8MECfgX/FYsY8dhldUrj9RUEfsQH7RfvUdRGbR+T/RKBZ4nzNqkzNE7bA56sOUjvuwr60
smT95vE4ESF4kYIODMiLOOXmjwVgDL+uKyD7unD4GAUdzDTjid9Fr2iVyySOVvZ54ei1Sms0eokt
UOi+JMBIl6z/pimdLI5w8lhH9DahsNnS2tu76usLkVWGZDssnL2oHorGWsvSZu7N6TOquZXsNtpe
JIB5UQAzg95IMCJ17tBCZEIJVKZBLpZJCwabOuAA2I6BtnT48nMrbRCAFjlorcO5SF1QrbjW+JBY
z2Os7bQErNrJ4GvVK+2+L+Z9xh5rzPWBHAq9j5Ldkv0O4V4nY9fkfKjxO9jnudtZYGCRGcTWWtoA
El0R8HX9YtqmTFlXmsNYoNFHOzh56Rv81/UTs6XEqQThxFRsKUC8NhThQn5H1TOIVAnAKW6UYSPp
hr5yHe1EK/GPcGzMnOnjMPPqmNVKcoiryHpAtofe1bPlSO4Wbd38swfqH1mmg7wYuncvWiGnDBBn
ebVUxwJkammKoZ7JA26J3xeHnj/2OXFBeO1xUCtWXfYKWoskrw9aUj4aWe0yqns8ydCdrkqW4CIZ
gJ9lIepAdxFZASaEJWjzHsyk9dAcI05dYoE2MX2r0Nirpb86W/KivfAigizBi+RDaze0mJqjbX+J
wb2ek8qLU91NpExOF8YjSFr/fnLHzqqVNQ1qu0eQ8QZznLowVXBayiKezcUDpyYqP5jbucA6hEsv
zL5qmqNa/lKn2iu0T0kUufOi+GUl47e5OHLQCePYMFML/+2iGbuhLE2AU1QfAc/9bnbJw5DFEiOV
iRDOHCCLLUNB8efIuup7ptiHnjFJnmZDBEBfQIyM/2BG9s/T6GRnjHloTKUo62OXgUHxi11yiQ4b
RnYmYP37iQAUHHRNSav6qKdgOx3v4TV20+gEpuzOvSxuAizlVBUhvopQdMDkToYNWT6ZWgzk084F
3oibt9xfKlD/abu063ySx/veSd2svbVUB1ATcORqJnBN8K84YdWYFR2qeKyOZCnvYijbq5KXz4Z9
rw3vNsAD0T8KbOzztaRFrZlzG9fHaQKZfKpPLgNF5gBmHLfgJnMrnkkkbpjHOuyuGchJodNDBPq2
FRDFpgwSS0XHDf19kkXfWwJA/LBSdK/Dx+KYHx1QiElNszr23bc5boLBkSFSbRggeP8wTY/JNPSm
iovWZUNXYbi5Opp47qovrq8l79evrfX+Fq4SSHCAJQGitUu4stwEBP9UqdUxATud0YyulfwoTf7Q
5ZOnjZan2cEko4Xa1uqvTME1ZFNHcgx+4aqcMPxpvHbqW6KVnjntr+u2KWdFnoDFUYRS699Pjm8x
1D2QFXoYNVqfxmlpgyhFa9xY08ErAGYpuf42LgoH07VrtzLmPjHnci4u5n2eAzkwOy5jg3JLHozo
SGrUmwEKARqGmBNnFVicKgqh52KUPisVhznpymU1+5VsSHHLqE8/L2yOHsVLD5D+9FjnbfmpNY36
nlrS9N7lWv1puga1zNrMf4EQ1c6FrqDbPz52Y7xT4jIAA0rQajJU1MtACeOiFuZwDeD8A7lO2JKW
TBXIf6buiPkvPyWHOftG43vTfFCdXZl/v25ulysHZ2Ci2XaFvgAsheDDuVX0ixUhApznyOvRc30z
Q4gNLicwzSIvYqObXGxVH2jV9+Oi1OhzMXbm+F7lj6kBrKHlGx1vTe8KooSjM41J3bU1rY+F5YLW
FLTUN6+Vhr5EUOuh5xrQXcJtEJEceGrohj2mBRvdldvU5W158/UNqwGkClyzjQBBhAeDWaVzp3b9
Edw5ar2zWsyze7YM/m5j2zGmsEa9mOxFVCO8kDhaCzWwPcdHxkb9uZ3KIjDtpJbMz11KoUgloc8T
wQ4AA8RuOBOPsKVlDXsDganpg1Oh5YZ/656cixAci63GyqgBrOfNjF+LKeSHf/d5wbEwJZubDjiO
b/Ufq82zm2ec8H7EuIizVnDXirFw2I3SLIapa+w3NjTB/BxxI7hZgzMBwqGwCJBJ26i13xYb5mqD
QvDWmq2ggeBB2hVJCa8N+22quI9uHfeHUyBOWm6G0UWsp69vDTDIaBZG0s+vkCQb1bms7eJYzg9z
GWcumZHv1m+32XMxgkHN01jNwDsqjvq+iSffUGWAIJeHAl1yGNtBghUPTmRKzvUgs64u7ehkRwz/
uvZhUEeJm7q8plYBayYSJxyBnrjjJmMZ6ZXsaOafMLSVat+SPrxuVOsnzgMw3BeA1AZy5TqkIV7n
JdeqIrOHDHvRYfzVqwyvi4PaySTOcGOtzuQIxy/VWD6DjSY7MtNx6/8kqQxxVCZA2Aw7o7zmMwTU
E97Jk+Fpya01WUBJGsh5rMxVBOGwsBtZ1JBZG6zxDUhieCr79qJJTvjFfkOCqa6z4uuFcUFDVNhO
Ndn5OL0Zvd9FfkSDsZUEpRfLdC5CPHt4aaWllUKEhsLcJ0cGPnBhTsLnhTOXdoxG9ojPM+2+/81S
TALU99XNMxSrFHhYRKLAOL4g1svNrLBAbDG9JfeKCgJZTNffeCogYH2GorIJT3UxlTepC+cJWYa3
+WWw7gZ2ZPOXXkbPeDmOi5sCLgpzpevI58V8VAnxzLJHHQAEuDFG86EYGg+UtZ+Xvgss4BsrCtsZ
s/G7wqiWqsgu3Mva7R/5JvJlwB1ZcaXO/VfZLFFqN4UOtI7crU3NJ+SQz7OHEp43Gvd1/DTMj0kX
gZl3z4DJOSUHq3vtZX760mbWZcBqm3+YEcSHS97EeACmgx7SKvI6QDrzOPcp5u3K6dYYYFVYw4MT
TL1YbrFFtMFMgho3sx6aX9ThoJq3ZjGEz69n7+TBt4waeDBqfJ6MU4C2+riTMQFumwzsBehQKtK9
Ivq52SjcthsTGox44I2VW2GMmyWB4WA2IUCrcG3typG6tXQe4tI3Ye1OJK9vnRPl2DJmJF8MPeTq
fbs8jdGDnbxcP3WXvgki8E6GejpQcETlMGzZ9FWs62HC3YF62eJf//6GoekqjjRuO4AQ4h17rgJA
S1hUI2RHUSPomkP+wBswH0guuo11Ak4zcptQYQXNEw6VwRQSJ6Q0QqUd7xJleEzI9NQ0y+66LheJ
kxVhH3PWNt4W4EYSw/6sjdVOU1sDTWJfe+POJL87jMMw5xPXd3mDhiRVNki8sTvor9Iwp4xjiikj
QbGmW8rSKYkZVknstfrL1EjyqRvbg1yWDleAdyYqGIKFLS1tp4bFVsjjl3FY3Opbi5bO2ny7vnIb
esDfrkjHBlAUNUPQwyQLpVWumOHg7HTFIxItZJ8XtMh0p0HSFp/n6ouJ7Eu2SEoPWwJAMY4CNdBE
gM4qXLFt4yStypgZWm3l/qSZrBKwYcBrxk8FY/paTBH3OXPY0JZ9boXZdGwTBrwGzXfozbEUiAM0
mDB4jzHRL5LMOcWCOlU1WaGKTnqn8vLo5827TBEdwKBUcB8Dq/P8rM96mWjT2NDQ0HZ97BsyQOSN
XUAOBKuvOis1gIgRVerqSGKk8sICszgoKwZpcKsCQPrGrBCcCIRgN84VsHqnyScggIaE+bz0mvzm
y+rs+xeBIMNFlSOdEKraQ/crryT+6fIwgzMLzSfrOQafLBHWv3RGTjtLY+FYJG7jLM/OxJ/p8I3K
iG0uzfVc0Pr3k3vJaO14ADo7C9MoqO6VKZDR1W5psoK76wB7JZeIq5NO4yFqcjSdOKWnpV8t4xgN
rsZVycVxaVFIRUEGnhgAt7iA7OkwPK2lRh29LYZXsofYCG82KHwfFTcdrCzAlRQWKq8nveF9F70h
MZgNh1QGCrb1+xFVIYmDPAgOtmCw9ohFqkgSvSlj+Wp2030GYElJXC6RIRptCYyciIPQ7m3GPO2o
7hwqs9tLCehMx3vepiZONcLic3NyitRRSkezw85H73Uns9bV+589t5ElOP38amwn1kr0pIyRFLHD
OQtGffJIoXqkf+4I9RjRvOj25x7kIRoBhzri3QvwzS5K6mbQEweQy/bO6pydxI9fnr7z7wv6WM6S
87Jm0GcBXY7P+if19vvuXIR4X895QbQMInRrp3Rurd9dPxfr/1/ckhWWegUiI9bFfcqWiUcLzZRQ
XyZQDiDurA52dBjZs8OimyNc5IlOZAlZkCnJ8naaIcvmr8gKO2Vy8wHB0D8exyb4kcDKK9L/MDpQ
p1ZMFtrvKeD51fhmbETEnH9ea2jl3ID3VCMDfCe0YyG/rwwnWMgYXN+OjRNyJmA9oCcnpEVTBW8Z
Z6GWZvuop/fgjDELv9V9S+8OjNi76/I2LPhMnnDgLWXKcyuDQrmp/oyz/pDExWHO81/XxWz4FVBm
Wyg/G6D3Ak7SuVr91JRtUkCtNH8B+oYlSd1ufh48JHjXwJIvAKLTwkjQK1AzMCd8LTF8X95c9sO+
o7kIyEsgK0VUJUSdY6LxxrJLFrYDGqV2jX5zVIvlAdEm6hiA3blIfSVGP/cWd8yQtP6geXnuX1//
rW3GS2lNOAPr/iLPOVToO4hqywjzqHzOjPxRJ/0+apxbi/7rk+xEjHjA47YaezwPgbPjqz9U2VDi
aiWCrzr7vJDkNAEyDoRDxwhLQDI2SeYtNPUiExeVDEBwc72AGABvZaNAKhb7OqBFpVWamphJXL6r
mfPEMRjUpen++rZs2S1qfXh04yWLrgzBuQ9111NgXVuhNnQer3ZjTj+y8Q4yXGthZm0POz94wK1I
asArwbCWBaQ8DbBEg1nmRDbVOBEiqGGoRW6MA4QAjxmlmZciubX+ttrViQDhVVmnpZ1FEQT0c4Fp
itT9QKBwJkCI3lReYXhjXSYgifnOE3Vuf88YsCPgUq/VaWRtBT+rVnlqxIySkFTL3ZgowVJLXt4b
JnsmQdhp3Rh6thIohUz5MvOgzQ+3mxKcK4GXAkyfhjYiwZSqvNbVLrHCiE13CsgEqqlx9WF385EA
24KBIQr0MQJhQLAlnScrpjezwjp+ND6Ba+72zyMDCkoHIHKh2iAU3wqLs2nQSysc03f7k0K+fODz
aCFEHmdtHhbvibjSqnLsYUdIF5Nvyfz9+uc3HCDV0NoJxm48LS96PCPiFPlSK0pofbPMwdNyy6vN
2ascWVn9cmgWTWK6hut6heBH/5awTpVG82UxeyVUkyVQx6AsH9TmOZn2iZZ5lPgqEuJ2Jbk+Nkz4
D2o6ktQOCESoIHTRW1VpssUJx+hLY5mBUdeHPLr5IYiGMcRu/xUiXOURUUG9tgopzU/VLr+5NRZY
wVg4dESumOwX9jsTVYkXoO2GNAMXXt8+ZbEa8KF4AqCr5Mm8HgXhOkTvA1p50GJDMaYtHJVsbLMl
6ZkTLpiXp853y3pl+R15TzVZQ/zGxqzmDGQlzUR1TiyVqFbStbhcELgP877FO0prMcbG9f118768
R5B608Bujc4UdA6KWaVJMc2lGorurSQ/i71Z/7j98ys3KNwvaLSBSn3uwHqw1kxTafM3Z/psx55W
/cvvCw7yf0i7suU4lWX7RUQwD69AT5IsuVHbkv1CeASKYihm+Pq7Sifu2U1BNNH7+MF+6HAlNWXl
sHJlWE6FVtUYP7I968vdrVkdE41c0P+Qfz98G0G/9840TEPoRF9G+VQZ+/ruJxac+Fh6uOccKCqu
vZOFQBxZSXXpjpaZ7ZxqixBpubkf5jOsaF1B1FNMtUvqGCIcnbELEPBOvJPDuyN68/EF27ORIzPU
DcpAqZN+ytwkZxsClpcAKw/CA4TTEH1WxfSZnSrRZOdNeSmc8kfTjp7TcSy//v32KV3qeChcrkCQ
g0WKQ0SdxkD5y3lH60vdf0t1zRuB0Q2R0M/YVkJouSMfqt20wN7mAKHFf7/yNZ2qinujbJpL3B2Y
47ItxsKt8fmCXo2f1J2UaA3G1yJ/sNzk9+2F2hpeuBCDYaOZYl83Fwk5WuM7umzdHU0AqgxcMfwN
BOxPhMmZfV2y0JabSwZi7+qkoHP83TMAlS/8Ypwo3Agxl1HknZ5MY00vJHtvdvndfVNhIeC2IVWK
GgPeVne+/pNpj2ZWluTS2n6Nbggb2nrlPsyGF9Y/iSTILzC8T43v7JS33+5endn4wvNGs1oLpR7j
qyBq+VHa8f72+GvfbzgwBEzetArB4fnyjKOiTpOUkguNd/p4UMLdoG7EB5fRHGDKFJwijn6Fnye8
CK2T2dEkEwJI2cVOCq+pYq8h4CG2LYB0crffKnxduRPAdQIGDS2Fji2i36p3Ba0mOyYXuZfdPD5V
3eX2oi0FOCCDQWYXrgSShyKqs69DVI9KBgpQ03Po6s3dTsx8eC7+SmWMSUoQiMHwExn2xjC6hdKg
lYq5sfVbsxBuBm58XcDxzy/MLYiP5kC3F4mf/LlhNp+FcDMm8A3C0cDwVB9dQ/8q7cb2HVjcu9UH
opzIgMOXgbWMXOV8sYDNA8VEQodLVZSuRRO32niKVpaJ5+BQYomI3RIHVFB0AWzVob2Ynt6eqXq3
Jc47zCBFic6zsPhFn7iW0A2+y+T+oiRPReZ4cZTfv8/c2AeiQuYNC0W7FdmGahxrZ7wkyUN0iJ27
o3bc2P9neMGgjMkQxVGH4VXzrc0u5u72MVoqKNhhIMBADQWa3sEinu9vVY5MMsxCvoBcXnooZCVz
EYqygRJqqk0eTnGvkWRFT2J4fKYBZbjo+qNT+EUZ06YLU06fqXK8PRXxRnyMDvMODbwRVYN1M5+K
qYz9REo2XexstF9ALF8GikTrg8lkNFmmaci82wKX08FUbPCg8Pw3YDXC2rW2NaGOIumD+L2wdxHb
8FSX85kPL7wdMZDthFQYXhvR6ql5V3UUBO/jreTM1iyEZUvluFIiA2I63Sttd3I2TtjW+Pz3K3UL
hyNy6gTj5w7S1ONjTTe8CvEIw7IEtBZ3DyhhVLeJWVElhPfbDX0XKOyiOL4t45Kf797paxFipCLS
YimtEH4MFNWtmBdvWDkrS8S7OqAcxuHXUDQCiaO1LNWyLmjlg50/OVsp0bXxgTNAUoEn8oG6nG9B
K1VK0SRxFyACCSY34t6/PEBQfNTgabgNimCCqKA6sjWQ+Ae86C9BrW726/b6czPs+rHDFiPtAmcd
D78OgJRwRpukqxMD8IbAKE9SiCpNN7RPeOtS6XJb0MpKocqP88TBmuX9hOYrBeAuxY0OmyAx3TDy
lQ3TY2t4/vvVXUgtG13PSgzf0zep/67fS1rwsU5Xn8+vyvX4Y9LlfY/xZfmbUgUkuL06KxoJ8APE
TBGh5tXFgrUsmUZtj2neBiBW+c7Kem/1kiu11h49AjbsjpVLPRMlPHuZlmkI9mdtkLC90v2mdFe0
0YaMrekIx7YwusI0B0xHif2Q+BLdOcyVko3LLdrnH3vyz6KJugNdNJIKhextMFS9mxSSC1YddzJq
jyR/FXZqkq1prV0WGHp8o1B1sKi8G80SzRSjigRlZIXfFXtAw8a4TPVTTMPxcSBsfKBKT7foERZY
Z0yU01kANPcfhjhhOaWSAB9RWiSoqlR/QddxM8RrklsgtujRd8Vy/vZN3O5DarKnEksfu7nUjLU7
2Ga/l6oWfe5CMuVoNFJn+8qwoo13YrndOLMAJ1u8JBElJfz368vRaUnSMKyLw471sGu6T6ZB/KrY
6qKz3HDIQVQWJSVci4juS9VMtpHWhARm80SG+JRLpd+D2jIBT0IWAJu7cYxX5aEAFqWiyIuilng+
r7pDBeegJSRgWewCy/5gpW/q8Fkyd2F5Uvt4Q9xSh2GTVfh/0MeIIYnTI2OaGcMUY5vJPnTlrRbD
y4sP7YJmoIh+If2DyMh8NpEid9nQURKg8Yif2491fp62nIK1k+DgmZWRDod3IDo1dV3qVYxsWVBa
jVeCly/sLlBuXppK/m2N+QHlFF4u+EgyEhwQhDoHwUZ0KMsoibM0YE3JDhbqhxPXbBTzocx7bTeq
4O1tbB1El2xoj8xGiTZVlGiP5jvfgK+V/3R0QpsyqZQ+5QgTuYQ6KZC7Gftz+zuXqw488NVnqvNV
V1AqFjKUKQX1GD+3ev5HQpMUtbNOt8Uszw7vuwVLAbxl6JlnC2IIaQZnVPEyqWdL2d3dowwayEKP
H142DUCTIzozU9IY5lCpVdDspfDilMH9X49MOvBlqCVZJuxjVcmYXrMqoJ1nUN/ovfvHRxYdViwM
NfjawkXO+s6SWZfWgZ48kmOb/YvFvx5eeFJDUhuFVmP40bgY2RvbiEOt7C1n4OG5IoBXFlWyY5ZI
TSLJdVBpvk12kbURGt8YX0zcsVrKkzjE+H3q66Hbb9iwKzfg+vMt4aLmTVIWPeh9Ar2uT7RF/0qn
8cbJOt7e46XqUeChQPEAJAqwxEdO9OoRIqwam0I2qiA3jlNiuFMVJEblOeTnbTkfkUVB8aCAxdRB
AGOiqlTMcedaaLJIafIAX6N5dmNrnpKbqecUVN3HUuJ4JSi6dhSa6zF28so36dBBN4HH+DcqH6pX
Kx6+aeGY/Z3GhLyg/0h/KVicHJQusl8YsYZ9TWDFyNGQqe5QadaWQbGyI8igcRYEHlsBqmCuk3op
0+XIzmnQtf1JR2/4I6PJ5Feh9n57rdYEoU4W2XqArrTFg61nRWY5SU2Dusy7z6jBkB8tdAY4T0q5
VVOysv3YdWBfdaCEl2Qcmj3QJCulPEiHY5ueovKpS85juRE5WLkqHIjDH1CEUdGSdb5yyCCh42lm
5UGZPCn2Pt0q9F5bsOvxBU3C0ErTtAuMT9hZdT4x8mynG9dxawqCMamxdkDFMkTIymF8MSv/9pYv
bWRUEMFV5TaTgdSLYGU4WavGjakNQaK7qv4N2WYYMlH8c/p9W85yGrxSSebtfTWNR7TnO9FMSWYZ
oPkJCnJMdmm1oU1WhgfOjvcbB7AWiUNhI2qVJXat11MwtH/jY3VvhQf6lHCTBQ8pcPM4S8I5Gjqj
S+XI6YIa/Sq0t/xuLO1/BIDbCbBgxAQX9kAHiknToH3Q179V6ze9+0FFVQQivwhKwFZCGHW++tU4
IRcsjQjQRaGXHtCDYEPA8iJAAHezAOJDHkkTTmlvpRHgwGwIjNRwoyqw5dcwu7fsGoukg2oQyC7A
/vGuCogVipo6YrHECBr0RIX+azYi8EudhIaIIAhCSBbUNkhCzldpammMWq3MDIynWv5ql3SXOsXO
UN5uX4UF3IfPA0ED3AYsGbdwBDmhHjYxS6ygigPlF1i3JX1f/e3G32BuOkbFhre3cjUgjdNCIYqz
xHn0eYzA+QhpbQx+2aDI/8W2YDLASiB5i0dWDHpNkWMX8pA3AVVM95PD7uVbxnJhfGTauBfJgVjz
5erQJ6aK46YJgEP31B2aWG0cXq4c5hYCT9ziUNkqWAmAaJ4LACeUlaCUvAnMuAfS9aVJXuri0f4i
fS3TaXd781d2YyZLOGN5JsVOG0KWVCCAmngSuxe3y5cLnCBw5hwehlCF06UPkm6O9dQEhvzc1trR
Tjt3sBSQzmx1cVqbCxImYDUCqp2XoArrVtEMLkyFaOqPxjxE1uH+pYJ7BMXloO4NyZn58BGCJFJE
Uh6VcltrZ9Z32+kAcl2NL2xFocTA3IWkDfLpUSIetTbQj2vHCuYtqqzgCSyD2WWpoVVYl3YB0f8U
47c6/l1WP6n8PRv+GspWg6gFUSbfdlRDAOIAgwTMSVxDX9nTRif1E6IIbeAMjpvrO5kc6/MI7s9G
fjOp59BTTh/Kn4x55ej1oU+yV5RWw39Dhe3tfVsUjoufIpyLonCcVpW0NhitEh3Snzvp+5h8J9Jz
Snl/DqMJpvhFTS63xa48QbjAYBYB6hdmpUgjCwJ9rcrSGGrovf4OBAxwKrcFrO0nKCR5aQWC8Ihp
zVd4KGVN0kFNGFhWs2PJsXKqUzdVnqofMyfZF/a32/JWJ2TwMgLwdPCSobk82WYJrRWnDkLDeKmk
0B/K8Ut3N1sK3y24F4hGIIbFteBcTD+QnKkl3C8QP0jlQdoCY/P/L2pXlN3CMoOFiWCHYBroE9gk
pCisArl6qmPT78fPrf1kli8Na/b3rxiAk47J87ccETqfSl7qYRupKhz7mGm7SS9UNx57hp6g1hYx
Ld9sYVYgkeQ15Ai1wOAURBmhUZjJ0LdBD36v9zwd6p0SvxVhr/kqi7Yo3FfWkAMRVSRXgTWB0TCf
mAlgjpWBdC2QGCCuCTjcH2z1GE8g+LvbY8La4Th8FPbgORQM6ZhYsd5NPEgf7WjTeJ1tuLc3aeXV
sD8gDohrwvMQKThqJUyyeLSaICxCPEx+XG0VpvETJe4NEF44BzjQy+7tDqFkKKS8D5oo24Ol0LXI
8Cx35NiNzktqFZ9MjTFXjuT7jx9cWTRYhxOC6gNZuEmqHI1oRTJ1wRBqrtW+o9WyF43K/evHfRCE
DoGr5zVY87NQDU3YaSVie8lX5ef0497NQbQepcdQo6jrW0DqeaWqXSI/HXRd+gij6BGBrI1ncanW
5iKEZ70tajusoTDBhdl7U2Ef0ZP8E9pGbcBFVK4e56cAcuAt4NbA31xAYFs26KNG6ySgYV2g19nQ
gQA/1D1rap8tpzjpynvEar9Wo51dmdETC9PxR5SQ/KeNrhJ7JzV7dwDNyqEy9QjUEErnFkWu+21u
R3uH6lsIueXzAg5VbCdHmSPyLz7gkUp7fZyiJEhIdoj0yrOVQz6Np84eTibMXiBTb+/1Sp4KEqEl
OdseD8QJJ6ntGHVAUEqClMqKpyupW6hPrt+Ujk/kst9ZNOpdVXI0n9gm0GGR9qti+oA3PO12fZO0
Gw/siuGAD+LEYBZAlCgdF56KqWbIR6PMLCDky0iRrJN3LH0swge7/xQ3mksVeddUPx1zK8m61K+o
voay+GDONBf15PGk9hOz0jQwQM87lcMbiEcbN+7tyk0b7Zxrtb+x9iu7jdAXgl/oxbZirqlqWWbo
G00CtBZ0x/pxKlMvdo5dbPj68Nbae136hH5ZvqY+UBBw58q744Bq1fCRvkxGT83eb3/QUivzSgO0
dIZ/heo1MUqaZqDpmMIuRb/lfR0doy0nceXWz8YX3hUGfkpHTts0aNg5rXO3bpmbbvLSbs1COEBl
ajgpivbTIEqMXcl+KJvE7xvz0AWjbMhGMzLGOg1G26uK06AerC1A4+okwJTHTT48+mJZU6TBW8uq
MQ2638TeO8qG27M6g6vhBf1bw9h0KBiWAviEHVCxoMjbou9ZcHyDh5Qn3ZFhxpGCVhP2oTdMGpmS
ngbJ+NA7pdsY+6x7wt+Wfsyz1E9zz2rP+vQ+hFvkfytXGWQpvJIUSh/+naDUckMdjMou00B1nox0
n0yZZ8FUkl9QzbHx3q+K4k8wdwcQyxZE6WqHZIDOsFGlH4V+m7pheExDt+zuzvho4IX7RxA3Rq98
u1Y1WK6XEKQrZ7v8VJ/uv/smHnYEZxFcs8SE0tBXHVMb+nH323Tfbxy41WUyNWwHiKLhAPDfr76+
6hvUyxpVGkiah57V0rP2A13s8q2ufGvnGr4fgpzKRzJbOHNmorOS6ng8xsG3HORsXVTz316o1Zn8
I2KRsyqUTO1MkwRRvsNuF+rZTrwu3NFNE5bvqGC8gAP9v5P5eCmv1oyEY9jHpgOIhuI2ZE+7/YiG
nfd2A+XX9FqKoAqqsmZ23tkkaBK3791iK3G1Ogu4SXAoAOoD0GC+86ls95JsxmkQTp6GCNTg5tnJ
KILbu7K68YBhIcwCWPYCKAHe5QL5RQO7gj7MZvTVGk6gQ7stY00ng8uNE54DwgBR85nANmq10Sjz
AO2mlGTfbWFD11bqenz++9V+5xV4qyalzoPJ+WKAHTVB0C4CIj91pC2rj/uKwtFyPkKEiEsBBCTi
SsosCxPLjoqA0Lh2rV7/RmMbvUVUTy6B0W+LowlsVqrFh7xs3Ibpbq2RXW3dW0KGw4fSQ3Q8hspB
TEUMpyRUT22TILGlhrvK2ttkw5pcORYOLBoYNLBs4ZYJS5qmQ8uYkWWBSsvnMgx/pU5zyoZkw51Z
ORm8YsmCJ8szpqJrrmY1cMOkhpj41w9jK3u9NTr//epcJFNVoQ6xyoJY/ZxawRbofWt44VhrA6AK
FcJmgTO9OTuTfrl9a9a24BpoJnx9j95X0djUJDBamBoXybjcW6fJD9G1BGECEwqV1JpxCfou03f9
270T4OR0yNLwKlCOppkvf6dXDkxKqBY1rQ5q/qVVFZDd/70tZLkJcyHC+ziaVYP2onhVgMH0qHbR
i62QwXIf5hIE4zscQqnWB0igXY9Gdi+O45lFefd9mwsRlL1Z17mZR3h/0bM+Lk9T8ShvcfGuzgPp
UZkTeSNLKqQ2lDGawB2B7bCk/TQpbo+6eEe92xPCPK6ECI/iEDklIn4Q0pO3JP5dhRuBifVJwEbl
wEFtwT4zEd1g8oB1ktTUqzKGyn6kgpqtt3fFmebz+K8cEW4Lm7EFZzhMiOadtK6e+jk7DM3e3veW
V7+hbaq6hbddSWzORQr7Y6jdlKDqmQRJXrtkjAGxP3XZk0QcD9mhQtlTsMimzevt+8Mv4fxBm0sV
Nkwb+qnpB0jtOCmYX45Hi7r6/ckugCRQVgimNnQ9W7TYGavGippCwnL2YMMPn5X41+1prKkBtNhz
YOhz8JgYvJb0qmjjRKIwk2NXCT+Hsf8vBBiIuXK6WGBihN2Zwh4tiwjLAql8CB3Jt/P2cFvC0j7W
oSPxHCrgzUBESZAwWKM6odEwDdrGpzr1bPJUNg8TSTwnuX8yPD5p8/AV8p0iFiDLgNs2yz4KIqXY
afGjNZkbk1nZj5kEYTJONI20kSCheK60XWntb6/VyvCI5PPGIDpemEUYXCKMjGUnx0FenwqvTO82
WHUbUVzE0FB2jryf8DDm+pQockzLgPU/KLjsft7++hUlNhteeBjR2bKM6xLDp4kX4noTs/fNe3uS
IYcNEkxQEcGw5wRzwsOIIGkX2nVXvMq6X+Slj/4NvkGOjXq3CTeXIzyP+pCWmdRCjlW99iUeyN+3
F2u51QhGIEXkICANXImYYXPMjAJmlSavzS/TfERm/vbwS/2HyBrHXuAycK4K4aC2xOrlDlVBgFbZ
30x53JPPUlwdkOT4dlvQctMhCL4PWD1xYtGfem4NRSy1xyRrw6CWPuftPpr25pbRvrJU6JEEux0Q
KOhbcS5qoTlDibT/azTsyp/FViXh1vDCU6HnOitUB8NL7M3+WTYbUJul/kOCBCAb5Dl5gxwRdp1X
da5Wak1f0bJK017j7N2hr2bih/crD3C2wKvhkDfcDV2YhwEEs9UbTfZaSplrmJJrWbvbe72yUmBs
Qo0IHgzE5A3hgne6lpitbuevL+Cvdge0efrfxhfudul0ukTLMH/Vp53eH/N+Yyu2vl+400B49wi/
4/vV4ZgOe3tjeVauArLZeHY0FFOjO6lg7DKFyXhJC/pK7B9MqlyDAFCcbHVNWJnEtRQxMFfnQ15l
SklfJcctfplvd2/BbHRBb6R6bReZmdNXMFZMw67W736CQMsFqiTOhYcAjAi+7ViP/XUS+oo+pYz4
4xajyuoeXI0vbLGmhE1KjZi+Wuin1sEh8LKtYPKWCGGbh0lCmgv55FdV3zuxn9gHZavT2Yr2vl4l
EeVBOjoUFoCHr6ltdb9HNAIPdIbGGEZdhjuYWNPx9q7zVZlby7ztJQhWUA+H3hSimTmAUEKaUDzz
agwDeisTPxoOhfGnNlI3196r6V4SV8A+QOIPjBiEwWwWH41UDTOCbur0tZJ+JHW/zWKxvCRzAfz3
qxBJ28ZUU0uGY1adTXZi/f72gm2Nz8/I1fiGMUTFOOCqh9MRHUM3YW7LMzb/fkHTFhFhU+tggaLM
LzW/c57pvU3asQfQ4dxGMDTY5qqgbPPQ6LURFQYBgrAAYBXZ3coc4yPGi8w1ygdgb86XyIqjIouy
yAzU6rk8mlt17ctndTa8aOtPZVnpeSoZQVGVz7Yu/XEs8gDKKB8hjYPdEf/2hi9vJHww8HCAhR1+
PvT7fDaU0XZQ2nAMqB//LON9l3ujsyFj5VChGoXXdCDPB3dPeMAzkDM7tdHJQVp+HoadtgVP2hpf
MNUY2s6rVML4sRaUzWdV29hxvgZzLeLAEeb0Eqj/gp3G5V9fCsJdMmp2QV6cNTmqTkNSPYNS9w8q
xv6yoXpo9SZ+cOLXO7cGlSngYgQOCkcNLCzC1sRKJ41TrLaB3BC30F2jil3Z+hp1v/+FHGDhEJ3h
/Q7F6VVaO0i2jILoBIXQdednzC/10j3flrK4+ZgFaJRVbuyCrFT00cKhtVhGijZI8wNSiLHla+W9
ygsieH06Zw/i0ArhjUSlXhsrYLkO0JZ68pLWH2Nn3DgLi7PGZSCUD34ZNBRA9e38LJDOpugspQN4
GR6y5vj19iKtjI4KQ/QB5YCkJdu0XYNTSxqzMUCxdreP2O5/Gl4TPl7quq6mE4bv7Sfl0JJ7zVBU
Yl59vQj1J3momVWH4RtpH+0M/f7txfBI4YGJm9e/CF9PaQksuamOQfekFMcuOt1enJUDOhtesBCp
aoZdaGF4dBCw7U86+ZTcy6EFpDJce9D6AK6HuiCxU4QpJSiqK5gcJHXoZg+js4VGXpkDBADnhNuM
iyACNZtiUMt+jGXUGYZuJGnukDGv67diFSvHFG0m8VgA/qdzStL5JTAcBBBwn+UgM/1y8O2tIoi1
aVyPz+VfKdyhk50yHjB+Lb9kyee82E/JhmX4wX4yU+rYC+SD+T4glbWoBQMFt43CUm0K0qidTpJc
lnu1Vqkf1l0UQ9fW57i2D7rdvuNt6X8zdSIwJnqZpW6aqkqQSEnu6Xqq6Duwf8ao9LZT16lrciJx
RD1gFvPnuI6T3/BancFNdbmX9iq4Nv3W6s0He7K6fRer+QGxPbSrGAv6HUXM9CXJ+3IAkndqnq3B
qV1FsiIvtXsjSDW1bh4yo/Qdi/mNNjLDM+XeznwrH+t9WMvjjoyRdIavrO1bqsQHNDGnfin3cexq
gKLs0bs4+qkOcX8OB+O7VHeDawD45hK5a6ddWVsA2aqRJysDPU5ONRFXU4nyhLpCyW2qqSm9StKt
t7iI6U6Pk/ixSknjVTGtz2UxTr8jXese0W8eoJdsaj07UWLPlmp5X4ED1AMGkr1mNom8iha1a2dK
twfBfu02KK34JfcWKEUKUw8GrZx6F/REoTeOhfmCZhjKr9S2B+KVdGRn6H45AuzB6AxXCkPnc08G
smdW9LPRQ3sLYLs8jHj0cXMRlcOBhzMxP4zVRPWm7BI90HRwV6BvYLILzV+3dc/yQs1liAe+b1lV
AdQRKInvPMfsbs2J4XmQCUEO0LuKNbW2VmpFMVhaYA7SQ+0VwBn+i+8HBooXHaOXmajYJL2o8ibC
1kUwHGw1aMnGDEws8vy2YgZXAvjvVxqhQ6FPpAyGHkzGH7AOuRWJXJai3mMrFLQqCLFLlOvCXVwg
qjod7RhoyPQgtV/74aCF6Pr9bqtbvY/WDhU69ALCwdXoIpFudlTte/i/qFCr3bh6IAB8kurL7V1Z
uBKcBob3K0ExHMwuER3GUnTdqKpBC6ZB8ycrc4vhmeknpf1C0j+3Ra0dYED4AO4EnhI4B+Ftrgu5
b+S2VwKNXQbpc3e4PfxHMkXcf3TZgWWH+D4cFsGpo+qQKErYKUFLB9cZ/6asPyCH5MXpg2P/VusH
wp56OfKk2tqV5ePQfEGpgsvMajflgZI/981zzn5pExoWbxg9azv5z5eB/31+Mqe6tbXIwcwT8plN
7ggEXrdhOq8tLi9oRJEmnlswVc1FUHMgGekrFVXRR3l8nD7fXtwPH09cXJgLuGCmibpAkUpGlltZ
xZOGM6/JnlXYbq5SbwCtGjlSWnvqSH0mfbJssNBFftfvaWnvleRPCDaBqPhe5Ee1Okpb5thy0qh/
BZs2OFR5b3QxlGKZk23WcMbOMqk8N91s77686PPxBZVbKl1CaoLxR/a316ydrja7kZ7sprvbY5gL
EnePhZpe9hCk4WkCr3OaTO7tDVydCtYJcDDANxZUQDHP70eolzvrevEZRE+vTVmeetZ8r4Yt3MOa
KF5uBu0IsqMFMWgL5ytM2sIEG03/bDbRoa6QwK0d6qlq9OX2tJY3S+UUxv+VJYQNqiJqHEohq5Xe
NNxmdEZlW+n0tVOGiC1gc+gtw1kk51crdfpeD5PQODML7RKbxt1qrLY2CVBtI4uOC4TMm2A95DFB
XwW8N+dYH1wZWr4M+x0uz+2lWp0GkIe8hxCMWhH+JUnDOKVgtz07oAGWXQnNUm4LWJ0Gf0bQ4Qe9
LcSolEn0OjSaCdNoKXoOyH5K6ksrDRt3ZYnjQMcaxL/+K0dwwiy1swEPlI1zYodexuHMmbLT2GuL
CkS667rWG+XCrbN3zf56e4YrS8jrV3HcEDtAtZGwUY5CYlS9mPKZRfCcXEfZ3x5/ZQVn4wv6Jo6a
wWQDxpdaT3N8PfWSt9sSVu7mTAL/gisbyUpSJ4kaSOirvWJ/SwCq/EW2APVry6SBsRKvBUBJCLLM
hXQhWGPttpfPlvVC45e7q8oQr9VQno6EK2pbYa3Oh5cik8Wt1slnR0Mfpm5HQtslW/msRVZAECIE
1sK+lBo5xBySKYcD8ZOOhWeZnxW2J8mxZhvbsrbxV1MSr05VWZ0iFwO2JWEvVm7+sHv2YFfx7vbu
L8V8EI3x0nFIWzwCqLGJmJyGE+DNu6Q/RZrLsg1k/qoI5FPw0oBa2RZT+7GRx7rCpgmIpwO8xC49
Ju2GnlmeYWROUMTGG+kg9CmarBHq70stNSZAHE1Pqfap9Gyo53y4t+saj8Rcy+HfcXVXKhzjKU3N
KVBAgfR72mpzv7wlvOeWBnI18J0B6izckqQgYB2UKhBQMG+iPmqabm/21vjC08gGu0GEpLaCNNsZ
BoiYqL6liVd2AuYg0uKcFpUjEOcrNDSxGqcmCYNBmaIfdRqG58y2flDUur9lHVp4plqhgmMDYFE3
a6VpzytpXYeoj2GcnzpV9jom/akMtH8c7cvt6XObem6wzrSESME8VmD360dc4Kl71MJDUgdy8kl1
YqALt0Jdq6KAhEMxMhBY4CufL8OkSkqkNal8NtO/Y/Y2qZnfD90hiYK8pBsxqeWSY1omsJIoHkAt
r/iKoxyuBhFfLp9Rl+/n8o+Qm+CwrpQft5dvXQ4sa2AqUAXoCErWysAUJZuNfKbRQbESryC7WH/V
yO/bYpbqgk/nHzGCmh31UW3VppbPbRR7mZTUbm5Ibq9EG9NZk8OheCan5QYCjF+Wq7uMV4qYEUuU
s2UfI9UvJ9fZOG9bEoS7YKCSVkEsTzk3FjC4+bEOAbzcmAX/SvFMX89C0EhoAT/l2QQZqe5ao59t
EYCszgFqDwkSRDsXHno0IqKqhFQ5T/oPdGmExe50G+d3dQogMuQ6D3EmMf+SRX3hdHGunEvaud3R
RmTv9onaEiCcKDWXUyNrauXcG2/tvqk3KJGWVdQwDFD08v8T+Pj96iTp1KyY2jLsc50/MuSPmxbv
nGb17xbrjqaNmtQpP4RD85a1lk8kNJrVrZ0MUpHSTHepjsqiNEe3ATL4MZr2NnXi07TcgFSvLgLC
AZwsA2ss5p9Bd59URuko5y7e2ZEP9td/scj/jC/aKxE6YI5hairnRDmQ5MS2NOrq9wMjA9JahN4X
HVWRlaBRF6r4fvOL3Vy+3P76Nd2m23i48AeWkPhsmZNDxyqPVG5AnqbB8Ubz0Pbxru87/7akNSsS
Jc0fbD2o4RZDXmpbG1pUy9DWIzlZTrZTcuM06rbXK1LrjgMKcu0tSvfV2V3JFF4jI7PrZEwhEwky
V3JOU/6oasy1qj+357aqLK7kCPYFCc1spGySz2P+FZwIhvE9iv5F1ALkUP+sn+BwdUrd4KBBBqJP
n9p+/NQqSIqVyLmEW/jpj4TUQrleyeJn8upiZ2lrhWM3ymd5SHzenS99stguMdE3YCx3E5qcRCAb
zKv3YvhayvABXm+v59q+oSMk7AeEYRC9FF7cRs4nDSwtWE8DxtILuPLRwbbbapu0diLRsAXGCpL4
+EeQohe1gawUZtnHn1LyUjWfpO5SxxcQhOzkesOtWXIcQ1leSxOUMWFaOAw9pKGK8MFAA4kEhCOD
zjzYMDtFLk/M6I5FUvp2VXmyPX0fBuo3LDrKmuK32fQtqmyvYWxDPS7rMubfJSrxsYyaWON7baWF
6zh/tPCUWojyta5Mj3HquLJCduFW3e/qDv+z9qKdGNtqkoQMN1PVR7+M9a9mL/llUu8istWccUuU
cDkbAGJNmuLiNOM+7z+XvV+wo7ZVOrn6GF7tr0hi2efjxNBFRz6H6HpHlGEfmtQts+JJqUJ3jFDh
GoE7OxkDI6f7huaf68F8GBkYFUi2J1F1rFAKQeLU1yLqEjJUHsui4+17tRYvQs9vuKNgaEYRvsjo
2SelUxOHH3n6UBToLyjtFf3UVk9jharrLHyKGWzPnLkDUqC3Za+9Y9eiuedwpVPstE1MHH/5XNW7
9IFIu9vDr15mkFV9ROWBmhFUvYl8rQR3ACqL/nVgpGdZ6yYEGf3muzb8iOMtbMiKPN7uCbSlcAqA
TeCn7mo6ado5teQQBEXCXVrs5b/lcBi1vaFcoi2QIdcMgjaGM8U5+zQQi4G/ai4qpqnsmHGGlTPH
v5U9uQQcJ7mdBHYoo1Kry3xANfeDNO5vL+nKqwa5mB40BPK4Yp9IVNDEVZjF8rmLDibxjdjTtrp7
rxyKmQjhbiJw2hmtjqlJfe4p7A3IuvuP3UyC8GwmcldZaYZ9ssBSA5YR8PR0/6MI4bWk/0falzbH
6StffyKqAEksb4HZPLbHxImT+A2VFRCb2JdP/z84997MaHiGcp66dfPG9aNHUktqdZ8+J1f6Xh9h
Ikie6/oufjdKFvqTs24PvBobyJRxQnoYhmnGU7ypue510waYGO/9Kw1mLwBA52blq3p007GoTWwy
+XlJX5M+9YAO/JWvIvSWHMrS8FxHlQLyNHLOmFcRb7LEnHzFvrONXanEzoSmv9tjWTjuwcb714i0
GkqOUxhF0cm3TOEoBeQyoACt3SfxyoGzNpj572cHQJr3ObcTisHQTVS7doYexhUTC8mUWaIENW8g
pOe696WJAQWYoqH25IfaYRzuEHJ1Lz17d5YS7MWAa6JOMQM2rrKUVWNEZqdO/qjtqmpX5TtAe24v
yVI8CXpkEG2bgDKCFVSaK66SGtfROPpc1/eBGjpx0p5aoHU6bm66AnhzTd9ldfu7IfXR5NTtqsxt
yNqSLZw2+BnAKSAvBTZiGZqi2p1i0ZKMvuHyNHHpVLi3B7rgexcGJN+LNNoBcmyOPgUGOd0I+r1O
VSer3svDB/cGdhCtJWjYBPRCms6gDkWHShy418HB59jJymmwFCWArRlvToom5Lml9dLvUEhuQDKn
jAhlOlCf8n1JMrcwjwlRtmh1dUbt0QhSp2JPqvnj/TOIHlegYgDAwL0quXwb6AmSFirxa2PbWD9M
ESEvvyUrJfyFjYWqGeqLkDZByVRmnemAXJzKRCM+T++zpvKqMQYBye+8sF1UTf9hRDNtFrTLDGR5
pLhfBw8uGVtCfas/TcE3oz2lGtBhfA0is+R7QHkC9wNUyUKeoNJplKYD7PB6Q9ldXTikddDMseLj
S5vozI4Miq1HPTU7NFD5vfVoxqXTvpvUHt59bkCK5FBsAj6KwICa3KHDNl2D8F8TUM0GQGo3o4Yp
sERSJBr3EQjdCpX6hZ6qu5q1lSO0NnZQ8c7uSYg8UTDV5a40im963WsOno7CrYElcOyoW6vgzHtV
Cu6wjaFPD4YQZEWoFNxlLCBFpPTML5r7EuIN+b3WrDzxlk3gzp2L9mjtlk6ltmlCoA4E841afEtp
eG/ZBQhq2ea2oy86BrC0/zUjnUp9EkZTo8JMTMF3avXe8A/5TMzVXwvzFji7crPYamLDKJifQsd3
M+jPtwewENKDcm/mBkNh+/pxFGtTFOdCo77ReCw40hhBypYnR2glrsJpFtfkzJbkg2M94KrAJeXn
re6kumsJ4FzXUkaLK3JmRPKttq1GXr8Zadxf6vvR2dhG6PRgYDdDcCoHDgZHcbuLIxw4WGtSKPe6
OR5ur8jimXZmQhqA2etqrpQxdmpUWEf01tauoYCKuIZamCNoPmzfb89Eyt8AxBm3nyrdPsBr1Uar
5rDXUA8Caw6hrQspP69+P/YfE6ZBY20u3EO4QDrkzFEMii0E9ZVyL/h+f3scSwuPqw03Ad4+YIiW
tmJCjDTLtBBHaOoo37I1+pAl5z3/vLQP86I1xnhelo5uWAIt7XuLrsAEF968CBb/jkDaH1aYBRDw
wgjCfAe8fJGjQrDPlQ0aswtnWBOjWxuQ5GfQdchCKJxRnwgLGfDHXtMA7NvdXpT5I/JJD/0RYs7l
SnTCSIEAaKhokxNO/Th57hTIf6I1OGTfdfIirKcEx8Btc0t7BzV1IGbxgp9FHi4PS/T7VzZIuyiQ
Jzog+C9Gp3hxzyEkuLltaP7Q9bj+GpImLwC/d1rqMDSiF++u5sOpjcBMlkTpS4ZshmeVZC3WWfRv
UACAqVKb/yft08Kue5EMCfWH4cmKNnG7ErMtf5/ijYrkB5q8pN1ZJMMsvTdRn0U7kTp2vzJlS/4G
6jucAPrs4/L+RPG8tFIhdJ/02zbfoiSRpCvPuqXlPzch7dE06vsULUC6H4HGf/IG/a6I0Bex4mRL
EwXGBw2cBhDMRZHt0snaKQQ9sq7rftKUlRNrZHLtplwDBS552EzUBt4YxG14v11aUWNByFDHYFTU
yCaejIOd2h4ZFbwRo2pLzHdKVqPjEgTxgGW/iaJfA3cMo2k5WnvtE1JqKn0aLf/2jnmLuM62zJsB
LA7w/4hmcNvIAxKaaPSotk955laa24OSiB7K0U3oMyVe+VUttoI4TexCb2laI6KQ1uzK+Pz3syjK
asaxEqSxT7yYyu922aTbkltrgtnSaXdlRfKMjFoFgfKZfWIRddrJdLT2yZ72efqocQOB9PPKlM5v
0qspRegGCBHSIkBlX46qB8KrLKveOhmBDhARBboF2C8wsjFw8FZJpTlWWtdHwAbqnaaX1iFTk+rj
7R8h+emfMZ/9BnnPxUZtxV1rnRhQ0Tqf8HaltouuJfRe6H7KSu+2PekY+Y89oKbAYIkePzmf1kGb
BqKXqXWiZb3JeenEQeBV4VoKVS4R/bGDXmRsC4inXiWCG6Qi9C6AnSHMH8FwDEHTqjg2NkDGHYme
2sL8hn6Z1yZgLq2zlUmd3fFqYc+M65cLqzYoWxd2bJ3IZD3wih9snq3kU+QX4dsAASGC16DKfp1o
S0qq5EllGiemPtl54U3BXT/4+nRKisnps43e9ptAt13NCHeNtkZ3Ih3Vf6wbeHXMgHTQPkm3jW0B
9FMOsJ51OM2m7LdpV9uJBV6WliuJj8WlxOP3f7ak2UwMMG0XnW2cKjxxHaQdd01IP+r59LFpgJ0K
h+IgRLs1B3U3IRn3vuviz0ghIIksxTxWmQMnioKg0blinKLhWH8iaw/dJVexzz4vDU4NUrTgRfg8
eJedLcM/791vuK1xvODZg2UCy9GlK5b4eh8MvXkqxM+86d0h2zPl120b12OYIwKAagAbR/+3nJyo
RtaMptkZp8Th7AD5mNufv/a1y89LwZox6kWY2Pg8iZSvud48hmVxr+j1sTTEyuNtcSQQ8cCCzN2v
Ml0TJ5MOtZPROE12A0neyEl+3h7L9XGLsYBlB6kT00BhZP772UWmgMud5bRFwyM0EVCvLFEzx7XZ
iSOx1o7axcGc2ZLmrSymmHdAi5/0PNwWWe2xNZbf6wvzcjSSc0V11QyRgdFwtNKaXg59ldp+aEGU
aLS/rDUB6aXxgIIdiX8EITPdy+XcTanZRObAjVOHftUysHdT//H26vxpML88ucG1DfpbXA9/9Egu
bYTKaA0NHcMnYOBLE4rlJN9numi9Brd17Q6sZcBdW9Mm0/vqY292kceHMjyImgxOB469p0Ep2UEt
0+wpz0G2EVoJ/cxjPjwXeTPucIL1n1sL3B85dHb2HeB6e0EMSHlMduCWag3d8jiJhBOg9rFJVK3c
JGYzPtd5jTUMIgpoWhTcl03Z7UCz0+1TNHJ5lgGJN1JH1iavTb4lXdI7k5pEd0maoFvEHFpUr83u
KxpQf5uwfqy1VH1qjCrZZnpib7TU/jqVarOrUt5BwAaANqWl0xZs9vTYgqG0c4KyQ3TXFeMpHYzw
xLI6cSeQIbklVJW3LOLfB6gIOGYRaW4oSOvRMlAe7THv79GzkGwqdF0dNZFAiKQH/d0U94VnoJoB
TCpFF1+qFm4xtIGjx1G0sQNOtqOpiw9BG2Vu1CXmS6AYxTZAMW5PO6bsijpMj6LkKItMg34oTfpF
sCFy0ThMnbGYQt9Ug85VQr1xtTpOHavSsqNSqt/DXou8vFaekRidfoHM/7YPLe3wubUBBRu0E+PY
vfQgs0GPLwUC9inoGGRVkiMziJPo9JM11rtc696XKMX1NNOVAIILGDroJOR6W2PWGus1Fj6ZUbTN
lBw94uExNYeVUV2HbTAzF/QMqGqhQUjae2ED2nN1MsInCioZpDaieyz+qW+N7e3ZW9rjaKWa4+FZ
S1IeDg94WI8M+w9iKUOANPZal9PSZQL6t5lDEv2QyDFcLg9YEQPwW9fhEw8ap1AnB9ThrjBB48p2
t4cil6TelgadTsidoFqJbgdpzuwiGMaBNOET+uv3Nh922LlHgawp3nCOwlWvznrgI+i3pMkeglRd
SUctLdm5eSmyaMO2jYd4wFE2Wl8npr+wqNn13VrOZmnFoEcNSs43kTL5VO54lBGzCIJTYRU/KHgJ
nEYLVoLdJRtI2sIKMEA4naU9VTV6pqL0qpz0UXF0pGaqdCV7shBk6m/ypf8x8fb3s4tZazOKOKZV
Tp0hDCcEnx9opZI9+hM/6WXrG5XptfV4MAYcbwpbsb7klMivzfEAaudXyYKETxaLTRGcBjPd8vSb
aJJNOn7j08o8LtpBgg3ZYugRXTXAxc1AWjWbglOZg4q//gTKI6c1P9D8y23XX1wvE1ywZCbKQ8Lo
cpOJMRW1gX6SU5BuSPKQrPFmL3wfV/fcqoEDaSaOvPw+9nWMLn47OLXZB7QyZx9u//ylnYvvA8cJ
YAlOVznXESuTbeVBrJxwmOvwiI64uULCuwmw44eWJJ2n1pnlQMS13gPxoHl5P1h71PDXUK2LAwUh
Bd6xmMsr+tB+Qu95rifwytozH9haL+YbDEsKdwCsA7IAWT2gAOQsVUGrngyEBKexicRGj43JLZiN
7FsOXhCeaumXsc9zT89La4fGSnCDdAHfiVhluGOD6GeDIGM7JKFwzboEdYfWpjswe3y1qtDyEi1A
ZJAko5MVCtT3RPs7ttkx7tivNmnpw1TrrdfxGB2gbOzff2FhZGzOMaBp7kohmpZaHnPVCk4KyLOD
mGzC1PTVvNjfdpXFBcJlghMQ3SlQwLr0RESp+mQ28BRiBU6RcrdcMSBjNOdbZMY+/teCDGzoQ5H2
qRIppyDovTwBzJHqiJWI+ZRNzLWa/NjWilPpuZdM2o6a7VPHrOPY2/vQyA8Ga92ZPNca+geUojZJ
Fu+1bI3zceGqAXkKwoJZScTCv5ezoLGy5KFmwU3Fg2F5hQbmjnEl0FmIq+bOFtUGRwte4zLDXFqx
fhSqppzG9kOgfsrT1NPV0plsSDGNKwfAwrsGbTQEdGlI4OJlKwUJRkJ7lsdp+BQLrGr5Q7EML0p2
bbwbFd01msP7nQj2LOxwpPyA7bicPt7mZQ1uVuU0jI8cyJWftz+/6EJ4nM9IDjxtgbe4/D4SfEXd
6b1y6gemHZXAUN2IkdrlAnxHfEJPX9bYuj8VFb8PTKvZ0clMvbAJvuAVG3pTS4JNhvb8ZyBogh9D
amquyGjn9KbSoBDQmUdaleFKdnTJp7SZ7d+CNO2Mw7r80SViS71PMSmN9Sk00KKjA70TrEFwF25E
cLv/z4rMSMtGJUlEzJSTqsGxXP7a9kfOVzJYi0bA1gXy7zl/Lq9vY7HSGPIch0TNbA9PzMxrYkgW
QwdF21hltQbfWdoqeJjjUEfOZw7aL6dugswhXkGFclIM7gikdHv7d5o8NiV0p9WVrbJsCxlIMivu
4gVyaYuQKLPrAmNT5odaGzpa1nrFZOAuAItzt1ZWWdqZQAv9z9z897MwLYUErmAphjZx5oTazh4b
x7RfGt2PK92pcvf21lk0B/gqQPIzEkouqpFes3kt5sAzB60MTlAIGDk7ysDSuIZnXZhInPTQWZ2z
dXO67nJkrO2iqtQQm7VRD6qV+LULyK5X4k1VxyjoTSvH6cLFdW5Odvyqj7Misgbc/JMDHrL2nfqL
87V18X3JB1OzzszRwPenAnGSk62VU2VGmz8GwKlu64Aao8omx4DNDNDMWwygpj910wsLZ9qxDsHJ
Bsd0lDhxj6uvNzZqZj/rvHxVs85hWopgw3wZ+v6+FAK4znhlry94DAaOhgWcsyjsmPO8nzmoMQ66
GheIqKZg20FzMy3vFACwkijaD2EGUM4aDmDRb84MSvOgjbxLiKUGJ0vpHlhi3+U5xm0jshpHb1K0
lR3xFhJKISPIPZEIBzkE5NbktxjQLUGeTD3mvWPoDc/bBzLlW7V+NdLnwilBc9eDUqvbi4nuEh3r
Hoo1lafFOQYVFTQKwXd2lUQdlSYCa+78jIkDhyqP7QC60a3RQAfoc5qv3EPzvrsa76znhXc8OEHl
ELkSAOUm89sMIBuPpmxjaffh8LOgsRPgHMgsNzBWnmlvQhBXNueufEizAcz61pd15kRaZ6ljW1TB
KTI+FEPiCEPzYhDLTBTIvsY3hy/WuFPAVYf/dtO1ttNBgVSMsVtrhavktZtkoVNEeONND4mpejZ0
byuNPkL2dlcM+wbdWtlE3HqmFQj2Sq+7nB7N8hirI+6KyFEasORnjhrsLPbI8eYO+8c4/saCPUug
3ftNsT+P7DCVh2jovdsn7lsHmzx2uBeOXNRbMAGSP9dRj8dGFwencHitu002ntAS7JjR5GjTD2PM
nVbb60b3pLDHHNCQIomQRxk3OggYRa86hsrBGGftb/+qN0bpq1+FnwTcAIgH8PC83NYBTUdDyzT7
ZIQPg954Q/vZRsSfaGh5gjT7OClAGG/FdCzEK9FxJ42QKCq/KurkMgZFAP49rEuXxsKdBr9rLI9C
L7Iet2PzO+D3dkG9oFzLzLzpdV7/aMSw8FoQ2cpheROUZss5g0Y4fk3OBSgAUHEIf+f95OnandK/
5LTBg+9zIx6KzNwkZNMhf6NHO6JuM8qRviQg4nllRg4l0KOmpLu0epzMj6LbdfRUF35tv/R0Pw2v
XZMejPxnVg5I7Vp7Ea2EyAvlTn1OPtqAS8z0wky6Hi1rypuoDijq1JB5jR6V+i5LjmPlM7g8Fy9N
+YvGBxQ63i3CO980FEc6MG9oaTHBW3O59nU19lUXAi5mBE+teBD+bd9aCHTB+IbQHEwcSM3IDk/r
pItaUbITmMoe7AGMngbydNM76VD+jILMA5gTkleNLGYNlWhRVuwEpkOvCe4brVx5ci+EFBjIXwvS
1TeAZLWr65adAFMOGQSzyOfbM7VkAJTP6CiCFcBQ5KOBGvkwNIyd0D/mOGad/sMALHTaYCHwJrhK
j5EchDI1stOnDHyl++zHP/z6s69L01NVtU3aBl8X5cdcf7TqtZr8wrWIzDYSbnOnCJxWmh67HUkX
5qVxEh19oEN74oP1iQ/iI9cDbzTD/cDqNab8JedF6gMwJ8hkgQSHXO4NoF17reNw3o7XuBRrKA4V
3RBucgiurKzOlSls/FmtDDc+bn7UOy5NcQNJkLhsU18ld1UObOB2alcAaGsm9EsTOoRCuw7SC36U
j92h1dE7WEGO4VTo1hqs4Cpsw2iQvpzzC2DBQk340tQUFjkPI5hS+9Ar+2ancm46tlFE6LMgP1tg
SG+739UjdDYIPiSoxKAvDzo7lwa1vmQksEXiJ/HnyLjTom8VNlC8lq9aGhcAoyC/xpVzLSsH1QQ9
a1s78YHaqLZNlG2FVR8t0f/As23PGvP37WEtLRkBTTuy5kg+XWGoyon0YWAbiV+PBqj9ouRjHdKT
0NfAvYt2oG2Gtxk6EtDTeDl9qZ7htT1NiY/uFKeqEXD+KJuV8+1qA2OJyJkNyf14CGQ6D9TExwvx
J6Xh54kYd0A+oLbe/NDD4hHUvGxlVy3bpBDQg0+A0kX2Q9Q9xmKgCe5R9BNFz0YvwDv9ikII7Y4g
q18xtzyN/zMnM48o6dihq4MkIJcErwnehmpXQkvxH5wCDHMI2HE2YclmJz2Ln4FUDpM2rVI/hSRl
Ppg+G21/6tfSnktbCpAa9DriOiJXe7i3xkAjXAg/qcEOTsOJfeZltOvaj3GAI/e2oy8aM6HYDMgq
Whhk4NzI8jBFeqDwx6ryCorSVBEf7D5zRmUNK79kau7+As4C2uOo4lxOX0oFidusFn5b4zTqX0YI
etbTDzwVbg9pyffmDvGZahDoVTl3lLGiTQhRCr9MQ22rJDO578SgnKz9NHT+jKj1Xm1oszKRV1EE
dhmQubgngZRGG5N0EEYKr1WTw2qj32vKvb2SAFj7/Dy5Z74nkrjN4zIUfun03AOQ8/acLW2g818v
ubbBi1rRC/x667Uo8W7rBtdYKRyvjWBetrMRcFalrTGPYIo3Sr3ayLj2eenE6Tmtsgq9CyCF2SuP
aKK9PUHzf37x6MHyoisNCHgoFwCmLE2QCnRHZxpU+I0y7Yrsbui3IvvCiw/5sGf6rhzXDC7sFlx4
eJ0Af43o3Z7HezZdLdi385ZXuZ+rJcC6Tajcm0mFxv1CV7xwRP/77QEu2psbAXEZoSQuRw5DNRVB
2Q6wZ2/5M8qfv/K19og3JghpEnEPITYxAJO4bjZloxYbCni+/MxAF78DWn7F7bGnXICU0KP+VEXK
hhe9q6T2pyZTNhWLT2kygm4BIKC+fNIZqoYi1riDY7r9WEzTcGytKAlB/RCKZyyhBh5tKyUH2IHI
vUCDlOgy9V4QFnuiNNSNyOPKMfCfHIKc9o5Rt/ExjHjgDlWfPNWlgW8JheeuUCp0VqlhycE+V0VY
7cI1QuqlyJsa07TJkUHpHLSZQs+Ah/Y+UtXpHg865QDkXeBhmfgJZAW5tiU9Qf4aEBQH5YiAO3qZ
vfZWq53UUnu1iuCriBWoMPCsAQYxTtRNr5gQHTah6QmCRJPmDuHWb410wQtRVN2xh9DQNnj4fzRE
nXxIBeW+qkV26nEDesXBFFUHrpHRibRQu0N/afDNTnS9c9oQEqRKEutuSnN2l6XmrEaqVY4GpYnH
bBiJ1xdJ/1hlmYnp6asVF1vYooAnovQypzJRdJNPALMbUoL3Fe7N9v5XVmsryecFF0YTK/BEqN+D
HkQmd2SNBaUKRjM/pIUTT69a8hD3dx0m8PZWWTgskajEGYDiOQIB+UXE+6mtgibO/XQEpXxyLyoL
KI4V8MbCZCEGwIsEVyUeXUSK2iKNgGdWVJmfRYfg2RzXkoHX5xlay4GXn9n28CqVLuNiZFOtlUrq
m+GnPgkcCD1sbs/S0gBAC4MubKQFrvMbaOlTYyXKcz8uXda+GGvV1JXvyxVskcVjFnT4PrU39gYp
yP+vn8+kyDy0k4CpIz5vHgH+btZar+f7QjoKwTyEDjho+SABJN8n9ZiGVZSI1J+M1q1FeyDkhBAd
J95BXSXHXpqqc2PSxrP6lGWJXaQgtjhaOE7059tztbTxZlQd0gSgHUKu4/Kuokk2GBYQBX4Tboqk
dlpeOJnmFdvbZhb2Hfjo0SyEGFwFP4u0JF3UEFR/MmyJKfSIlp9oxfbBoL/+ixlgdND0BmIjeWkQ
J5YKo3HmR6T1UWtw+l7fC7bGKbQQUcyEFXiowwmuIZYh2m+yWRPOH5Xe0e12Y/R8Q7WHaDoZHFwt
Xe8Ea61wC44wLxFCfaRtQfYmBUmc5vA5raj86EnJ8k1VFO/f9LMu+0zVAv4piMZcekJm8soyi6L0
iUC+zmFrZZOFbcMIsvczCRQ2jUwAFBc2SZJGFz7TvezDh+GlGrw1ceUFb2ZAmIGqGt1EgO9JYyhp
q6U8DYQPQsjnTmygvAVIqmI50zs5n3CHIBs4E07Cq/Gv/CIyc42WHMJb/pAJt8X//duevLTcMwPx
TBUA4Ty5Yj/WWKIcKhj+GKXu6A3j2lQtGoDOIITJEBgjX3e53KqCEx7w6MpHPaj0Uvz//QPAfY73
Io4v3OvSjk+1wjb7rMIEmfq+baIt0Q63LSwt9rkF6ZptzFKrrLDDqwRcc6GpewiaNkr3HVomtw0t
TRVa6W0bj3oke2QIchRPYzWC5NAPv5XR3l4jFlr8PMJ3lGRmOLUqvU9MpQvV0TBKvy5extLVzbWO
nzUD0lLzPhFtRGCAZjtN3QXvE5eftwLKrkgXodMHakByHoK2ZUaNUhF+HVe/SY3gXs/fH/LgAQCp
mrkagvNDcia0GU9AK/XCJy2g2QC8razwgitdfF9ypVpT26hJ8f0+qg+J0n9CDmdrBPEeWb6Vm3Bh
MS5MSdEbWoCRI4pgaqwcFYJnn2776sJFe/H52fzZ27NoJ72oFGwKE/I8lhOgOrXW9704ArSOqyBJ
QaJfXm8lrrKoCe3Cp0aBajuQPYo9vlNzZnYqpD4BQ0UHs4V3h3TdZWarFEZQYEVouZnq+rWmdNs2
2SYQawoHi+OZYeTwLFQT5aSTNpgRQL2W8HlyP+3bZOVps7giZ5+Xdp+hlpBzNQx8vk4OprqptU1f
JStn4doYpOnSjKwbkAsXfp5trXTb72971crnZQlvvAb6MuWm8I3cBcGqsobfWNp/SJkQdMGZSGDI
6Vk9aEQSFXCpMu/ix6HWfylxED81SageKOmnlct1nnIpgkf8oQI2NpPkXJ1YRT12A8FLEwSiufYw
NWbk6klnO9nYmq6Gy8oLkth6TUmsr8HVpJlEIQ406aiEIE+jASAsl477IETXkgaqagZw3OdujfVM
msj/fH5G3YITHw0m0l2iV5U9jRr6tM0xDF7MbCCIFKssdthIFddmPXufZ/wxOL+oQbxoAfI3e//Z
edNPSqFRUgMrSu9N8cjWUF3S7vnP93HDIO80o6jm+Tz7fgVR0LzJVDSea5lXRk9B9Gtuvb/t3ouz
hoIRAH1IQFzJjlVmqyt5b2DWBHPQ1OSRQN3SBOjMlbNgyRCCdzwfcdQgJpJGU3eGPVoxVr/tgDtL
WPJJ7/Xa0TUo3pBEa9zb45JC7rfJOzcnLQ4K4wbP2tkc+xpZn9JsG6TbvPtE7C+3DS2tEsoDCO+h
DwauJul+1kDNlRBbAb17+8XsX4NpW8UrUcby1P01IV3RpQ65k6mDCbM6xPZGTAdaH7R4d3sg8zl5
djL8Z8b+WpFuZy2vLZ4VmDHI3E3DNjyi8bI3d0CVkd+gJfgHY3Bq9EOCsx4R1KVvC6HoDVGwWbOy
GQ+qkbJnrtYmaLsy7QDmDjAYl2VveGAb5SrwNoO58gMW5xRJWhy9wM9eIatKy0qCyMp0Xwvbh7JK
vg91gHYCcGk6XbDmjIs+cmZs/jFnOzksUTMblRQnX7WpfuZ8X6wl9+bdc7V4eDGBjwfUrND3vbSQ
sXQq7Pls7diHOH40ipVLdnkEf78vjSBFQqHIVK77wEE6tf6zyvfjP6iOoFX0rw3JJ7KRT7XdwUYd
TAO6i6fP8HzdiYvu823nWxvMfEeeLUeHbkCuGdhPwHDvQJ4K2GTnxcqKh60tiRSXlNEAuAmFFZzv
Mark5j7IrX85VIEvAEkY/kG/xOVIsm4kooNKKRzLCx8U1a0ehnZlHIuzdWZDmi0TSsaKAiw/9Cte
o2HbaPu2+/0PC8JmxV7AdfSrhtrUzsNEKzBVenqXB19nOKnaBys33eI4zoxIpygIe1KtIQHGAVBW
ZTt82NDYWLl2Fhf9zIh0iPK2jDPCYERXnkxwyL6fsw+ldbw/kK5CxesqywPN644PPSN4MKMD5FsP
gOftpbgeAEFwCDkUJNjBaikX8CZVB9m+ohF/OE7o/cybdyZfcM3gyIVgCdgxEKdZtrQtAm0cKgX1
Dp9xdWMNiYvM4e0hXB/tKKPgNa7OCTfQ5KuXm6IchglUDMDdETGG9+hw/4RMFhRR0uKDXcUrQeC8
wy4PXjwGkTREazPiW3QmXhoLgz4xEuBG/LLxpuRrNeEgcdXwlZCVbbi0MNjJsAFoyjW2B8DLyI6r
hvrBA3QHgnzlgF/+PHoEkaMG7EZ+2Q6NXneMgzFNTY4AFMb18+1FWfw+koVADUJyEnwNl/NU5V3A
lBiqsPXopt0OPSq3v3+9uzEvAJ/MCHFIl8tJw8hMB4vbEfNLE9zQ+9iAMtH7twb64CDPi0QMCsHy
+4UV0KArwTnma9mgfRSx3b8qQ7RG8PKGEpQ8CtEx+GnQrIRUtAzutXNUvppm1HxlsCHIhFSJSr4N
g4m45KVkFPXnbFfFd/WAbhXwr4ufabuygRbWCmAX6FLiScrAryxtUa1TRMioovrbgKq7In4nSGA+
As6/L9fAJhBStKoO6a9RG7dhXW+GPHL0StkAV33bK5ZGAgZNCpkrsEIgcXPpdUxMlVLkuLtoPW4e
23LYvPv7OvBvuH6R50W/onSnaDTnRdwnxFesr53frsnoLPx84DvR4ol+SMhP6tJCtKaaaRTgQt+C
4lb/Qt8fcQG8//f7V1TQYZqbRmUR5P5+j8U9dHNQpt+9f4pwoaBzEa9kEMlIS1ChdzRiWk8AtTSc
GLmstRfs9c4HJgOk8Egu4FzB9r9cYxV9/E0jeOcr6TaDPETsxKH33jHABFhy50SZjmYmKcwKoyDt
BI168BZ/CiLu1s1KAHR9ZcEAZgg0aQCzoQJ1OQazBcnegGy4T9Jii0vKLQuvVraptbIf1uzMfz+L
fAXU5LRkgJ0QYXyleISIbcD22WrtdnFRIE2INn8gGq7qBo2mZ+lQ6B2kHXOvatQfXWs6xIh+3F6Y
NTPzBjobjw4O0ZFxrfPzhm4JUoupKL5bJP1228zStEFjFkViSAmqVyVcLcfbfxJt63PumySGBEkG
cq/Rq6v3i6zN8EnAmYCeQq5EZmSB5HRjNCZpfGbscvbU2XsjbBwr+diH30b+7tTFbAzwSbTiglJO
Zo6oWZMAy640fjntI9MHBROpV66SpQXCnkdV2kZx9YooExlIPW3LpPUjTh2hfpip8y2xub08y0bQ
qIAE6tyKJ53CAEMViUpp4yOxRAcPfWHMWjkBlkzMFB4IvfFERQbr0tHUCAAwhcKfU/GxAT4rV090
jVJ6ycssZP7xAGJzu71kg1eo4KI00OM0Tu5MQR/tgm1FV3mCWYfbM3YdtSKCRHMKeL2QL7jKlcbo
4UNqJh18a2odMzv08YbZukf6j6iEr4RNS1N3bkt6PwaV3fRQPxp82n+yrBfI3Dtl/PH2eJanbnYy
JH4h5jT/hrNzAJgUfUCDV++jT06LtwO/E5NrrSWw16zMfz+zwrQw13gDK1QZdloIcjCIXpr6o1q/
DzaLAAnLAz9D9Ru9z3jGXBrqw9aOKlIPPrh4nQl5qXRcuZUXF+XMgrQobBB2wu1q8CvyYyjuAg71
urWujoVIlgI5DRg+9g22pSHNVx40lZWOOYwMn6PxJdPvpsTYUDuFnBp30GXdZF/Q+uEq+l2l31dt
uTJImbrmbR4BG0EjBPpKwBsihQZWaEW8M/Xerw3xpTPJHc+150SUp8kiG4Lq3ViSI5szjAb03iaj
+nrbLf8fPwBIOBU88dZVclgwSNb0OjzGqj7k+m+t67wq25bKQW0/W3zTin2j3VPy7qwQ5h2at/+1
Kp2H+diMdWbA6siEUyIwKr0x/h6ylUNkaTucm5Eiu5KnLeOj0ful9cXIvwpwHkPww9zensP5Cr98
Dl0ORr7ix4JFwAj0vm1yJxKxE60Ap5bOQuiVGLgJgc25SkVXaLwI+djDSSouXHWovXBKd4ptbWI1
/KqY4efbA5q31tWA8Lib7xGUkOWziuCcGqNg6v0A/KZ6edCywmmHg9brHugHnfSd4KY/m2BmXDPA
a4TSi+QNdgYcLgn/j7Mv221ch7b8IgHULL1K8pDEScV25hciVZWSqIEiJVLT1/fSafRFIhtx5wKn
zkuhSIvD5h7WXisd9uIlp4+Od8EFm1+lk8/5NPziFJTo7gi6GsMTcc91loAjJQNhPUpKkQIQOAQ9
lHGhM+304M2aogi4ZjN5GnXZTcaQvk1Rha8fw96KnHzFUjsW7On7nTo9enM6BFRkyFPN0NnF0TN0
xzWotfi+jrwxjUP8+X6C06OHwVELAxQJngVAs1/t/JRZfMinke+zdWiuvH/hiHrYqrxgBk9t/TwL
UjtIc+G/pV8B/eFsYh1mAf1lFNkgPvkhQA9H7MsMy4C+LrrSDeYZzGBdpnCNL6zTmY1AZAfE1syn
hPzUYiOy1m61gF44vMhDFdvp/n+xDXhnnbnvC3xKy22o3KnP7B7D+6DnYmZUdK+GkZhhAjxJ8v1c
5zbDRs/8rNkG8YPl7R/6EgQrWcEhmHj0EU3wFdQxvp/i1MCA2xhlFOiLoSwNbfKvp6rpXL/Iur7e
E1Ykpr5upxfXFwgi9IrxtQFu+u/nO3eKP823zCLknh7EUKIBXgKtD/bUqHbZ0alCMyKi2qYcDcTf
T3huDaFyj2TcbAWsZUpBeXkI3mDC9zlhz9aQw03K47EML3zXuVM3Z8BmXSeAzZ2F4XRyHlSa+bj+
E4+uxuxSPvHsZyCemJvEgWlfxhRGN1ZB1Rt8DxgQJCr8D5ODgmqg/UX+99kGf7XRyCYC4Aq2UoAq
sWpfT4Q9WDABWQ6KgqaMlLgy5BWfxoh4w8o2tp53BdL3SZv4EXVkDb9Kvvp+w86dkM/zL71Nh2kN
Er167xXivXHMXQXu2gjgz3Xa8HuHhxcwc+dWFpVlaNChKj9TWn39XgvMqUE7puBhLmMONJgyx63M
/xfH4/Mki0WdQNvXglG0RatTYsiIHr5fszOnD2cCwELkUGDxljavHW2NQnTV7N2IoVJ1yQ6dHR6D
W3NSC3C2eQk/xTLou2kmykcBhaE0arvn+oLre3b8mS4OpQTAxcPF5WkMmg95g/GpeKrQz/34/eqc
2eGZ+Q60NyBvQGvb4udTavqprnKgnXW29kizKsCEfcmwnfuGmeEXAcz8SC/VpACKbCWSZYCvpe+q
Y5EaLjgylyaY//7TJpCudTt4T2Jvec/S+Reax+9XaT7ni3s/v2j/8wGLVcrbLutdNQMuKxp17mZA
h5d7Q8TL99Ocud5AwAKlBFAk8q9LkHDdV12tJrfeV6SBVmvjyMjiGZqo7WfaBS9Gqi7cjbO7j4YN
wMjAIQdH+uu6oTuoLlVg1nsXHNxIWaPUI1P/xgibH+KHZ88Gkk+AcqNkCYaCpbrfWINVmw+W3DOd
jA/8EjHnuQPg2DhaBM1MaPxdbFBIi7IKPNySFIoy18NYDYdaZz8E7P/3EZ9nWZhDno0dha6J2NfE
uC5651boS/iQMx8CMgCUQuDFQg9nCeR2PAB7u9RSe/I2tNcD/3FCBLWDT8MvHpBJwsBkDMNrcE/e
T2Tz/QE+++tnJg1A0Ods9eIegvQWaR2J4dM3R7/aRhZ9P/6Z84o3HK4YuFqAtFsaw1wEhszGUu8J
JMMIavZlnfiX8FvnPgKaq2hngElEBXxR9vYZMTrZV3pfuSIuVpS1F7zwM9YE9du5YQrxykzC+vXW
1TWrMu1StR+9m0Fcs+FmhHack/x8rYC7mWlnIG+A6sHXWULVyjQ3sFYjqDhT/gFArAWxte8nObdW
nyYJZofpk+HtAGipvQ5r1bovMtb8wuN3Zr+hCoiQG9pT871enKcBiqCNJma7N+gmt+LmEoj30vgL
s2EKElS1i/GFujbCh96OJ3HBxJ6x6QjqPXAwzpL1J9tggcnSHIJC7VvscGOOiWO9tPww8EOqn3+8
GSEISwKgTyFhfZLtJG1jooNbNPsXM0Rz6oXg7nSrATZA7wqwMsAFnKTgdBu6ymLE2UOap91SdcHV
PDM83DM8QUBUo2HUWdhWc7JckfHBhgVPo6bJo0v48LMT4GnwQFOOKGvZbaWJAZkPdwTAJP247rK/
P137/yuVCQgLqswnjCdlJ5Vp5p27H2/L9o6KCw7ImR8/45TQQIRQFzHU4qA6Npq1wbtmoSnNWtt8
ejL9S1w0p1YJTOCIdv9D0J/CvnPutszhJlCDTZS5cROCSXbr/pAMCbYI8d9MngJ8ImAmy+7KkWWK
VLo39wGaRUtvlftkzb3gxxYWs+ABxVIRmKclp5d05BBQQ1oAsfRR7V8Z40qMe+JcyHieWzJQuMGI
g2YEnu3C+tWp549QZ7H2tcm3xEUkiDayO+RYIXUe/FyzHZlVdG4CCg+Djpa4r6Y2CNKsNGhr7H0Q
Ejxn9On7A3xqCsHoB66JORcAfvr/MvCfLDm0oANpShHsWaceNVrCeWNHoWk8fj/NmYP8ZRrr61ew
0nXGypfBvrJqcC9G3XBhT85M4KFKghzgTIF1UvzTnoJ+jImL6DR/rAeruPD751X+GgnghgDU918W
DbHM4iJSO7c8Xlvuvir/pGotXki9G6w1mdZs+PfjpcJ+A4VsEVSPT6rKIFZvWSFtILFWJL3Of9iP
M99EGELUYmfhYmTsF27O5NrZ1BHD23MrylE/uZQtPbcRn8dfJAMDRvKRmMzfm8eGFlGQXhIMP3P7
4NYgeQUM2cznvdiKLmxD7tepuedoJ+prBTrcPJKiAn/I9sc7AfAWfFrINiBP/h8V+qe7kRdG1Y5C
kn17nXf39BIJ/ZmV+jL8YqU6S+bMKFqyByMpjfLmgjG8NPziyoF2qSHVgOGZm+RZzC5RVczrvLgS
IJQFaAAsDwDfLIusMtfulKf5tK/0QXv3TvE25D83TmhHQlYZnv+c5F9s9WiIThp1A8hxHkQtZE5B
iOEMF6p9Z78DMQW8TVBlIxz+apoyhxSTV+YmKJzSqBj2Q2uDa/zh+6N0dhL0uuL9A1gERZGvkwg7
0EbeULIX1a/J/QCDBdgxfowVQfMWCpdwmlEwBqju6xw6b5EidAEL9KzrtFCRO/3qrUvMn2du35yn
AM0WSiG4GIsPGSpJc1rkBPIX/2prR0FTYgBx9fj9cp05u19mmX/Fp5tHRt9papmRve1+1OS+oOvv
xz9jzsFcMbN/zlQcSPJ/HT8rc4DDS04Aoj44+ZPRXoXVlQ32cuXKiF/qPzr3NQ4cH0AdEVaelNF7
CA76oJAje6h4rfwefMf60iE+UymHyPXcCwTJB1TKl0Uq2qG8K6uG7C0y/m56a6UrEEpPVGxLFLEz
V26DwVl5tbey0J3W4DW7EBKeOeFoYgC+D7Bx+JPLWpzsx5wYTjjtG+PRHW/t7Krsrr7ftXPriGoC
0v1oFJv37uuuKUaFwVNr2nu5v7M7dUfD7kIsde54AwQ955PgSZ7ArE0KhdOmnKeQv63KjkTIo350
USK9cFnPToT8MXBKs+e9tDoKu+AK2cP4E0isCu47ERmHxGM2i4UYnr5fuXObg9I8Yum5R8RfKq4F
DJwTAYiw0PbAYrdDAoUdKcuS72c5jXnhUHyaZfHiBDUz3AaynvvKcG+rWkcK7PFu924wtfHIBRNx
+kn/ud5AfYJdAc0D82H5ZCJAO542bMimfa4FKuVmbDrQqTVevv+ks7PMlCazsw8OuMXjQDMPRazS
H/cmNVKoNk/3U88huFanF16hpWbYnK2BKuz/zHRSAyZsFOjWw0ymFVXVkfrPYfXPZQ9tC/J0jX6+
7P8jTXF6DNHmAXY2mAz8/+S868IgTtlbI9qZI12spAazVQQpoJ+v4ty7MJtaxBjLIJ9a3oDetwG3
CjRs5Tgi0L8P8z/fT3JqHfApnyZZWAdXyxbEWeO0NzSBuFa/c+32wgE/dxr+e1yR0AFYfXkaWJ/r
yWvdce+Hm2qCOvov3W1+/BUzG8asQQHANOr1X4/1VKDLqs3b+vAraJwIgcgFM31mlXwEFshKAe8N
Q7pYJejeAW8cZvXBpTwKTIjsXtjrcxPMCidIdCL/6C/bL6zGzStEwfygy2Tk6+zCtb8w/DJLW1AJ
a+pj+Mx6TKe1lz38fP0h9AVU70zCegJVZkMDosHArA6TAj8Tarr1BQj5uQ9ABPZf/xbSaf7Colhp
VTZjWlWHImrpS13/OA4GwANkMJCaQ+cW0vGL80O48IOByIPFnRj94YRf6mc89Z0wg498PFJGiLWX
rzB3BlOZtSkPUAPLSFSHN7kZkWrHc8BgL7ySp4uFuYD7m0s7YNdYvlt2x3pRE9UA97wT442cmh9f
B3QNgKoOtTAH8K6lI2hlgPplkysP2Vgk4KeMsksI7tNHcZ4BeCsH1n1Ofn3dEK0MPkEmUR6SNrwL
w0Tr2IvMS5Kq5xYKSVQ4RQC9nhKRVMRnbdqH4uBUJKFTGOPR+OnFwHd8mmE+Fp/e2yEoUeUZMEOp
edwzkvSX4KanbxFmQLnwP1EGyGPM3/hphrDy3aIOiTjI4rqqAUnbtvpa/ZCCBu8sUkRzihD5ZqTU
yMLApiOwrBOu+aFVYg0NJu5eCi7O7AUmgWoPgC8z0G5hYv0sz4YwDeTBZo+8vm9/7AVD2gEqHCFI
jZA4X1pwg9aTWTJWHUZ6P+Qx/7mBwvioQc7qeEg5noaqSvlhScuDymRCXQg1G9vvj9KZjYaUGPIq
gNTNO7GIvkyXTd6ovPKgnbUwbr3mOiySUl54iM7MMmNXXNy7GScWzo/5p+NEPbMsg77jByMqmo+P
IvxzyXicnQEM2khPgDIA1vDrDJ4WtSRiwE7Y1yJ4z9gDevzRcnhhuc4Y3Dn/MWMQA+CPlkiWAlno
wQXx6MFwi13eu4nRO4lU4XogaMKOZPvy/facOb9f5lssXJlJ2jU55uuyceU5akUuNQKc+lFA8OGi
I7M2CwgsmVk6kk9DMfj8QOU6oFAeCiLp/NiRQsEY6JmZ5RwAtP80YD5tf1qbYCGlZn3Q45tlfUCC
9PtVOvcNQOaEMFeQckPO5evmm6Xv6zKw+ME/2ioKmxtWXqi8nZ0B9OLIdMKlAU/31xlKMM4OrSPh
6qD3J2AsDl3IkuWXarnnTjFw2/9vmiXlrCzQTdW4mKauVg6/N/IjGoAuKX2dO1Oo3aO6jjo+Es/W
128BL5sIKlXwgww/qqO+1Il1dniUxxCj4c7jlfo6fFN2PjAOBAcqhEfSlytQOV7Y7zMBGg4U+u1x
dOewfZn5IpY0gjY3+SEgRmTqrRvQJBUfeZ6vKgO0y6j+9IJEYrjEZ3buHMw9srAB53iSgjLjTTu5
1UFMH3b4aMona/z3/WE+46TA3sOZA2wAKMdl97qTMZ1WPbxerwpjs7bf/LTYTC7/G0gwT6c/53OB
CjHuJWSRIcICR/vrdjkKAU7b0urQoZvVFmAFk+bKDi88AOfWbW4Hm9NFSCEvncc6z7pylJhFdrvA
33RDYl3qjz53d0BKikZvoPRwLhbO3ZCWRu5LvDG6ugGyY8VkFbX9XdtfAqec2SDkiRCjQ7QKj76z
WLHecjjQjmN2UNXw0nEzgSsImnIj8lS3Gnr/+cfnAWlEAD/hYiBqXwqYh1LZ4F7n5SGs9gTnLX8U
lh2N+EPow/dTnbm6wCBDnw62YdaHmP/+k50uhgoOcufCGfCfvaizfv6YoVUEHGDo5oEXsDwEdJxo
o7Ath/KB6RiSot//+jN5V2QKcbiA24OamLv0ltJ6ws40cItz73fqx9WQbwJVxUW3VmSThmva5qua
31Hrksd/5uh9mXj++0/r1nh+O/k2FYfB6G+V1yf+YO/qil6BouXCRVrqpc0+M+aCauHcwA3XduGw
kTorQcEEz9wGz1ia3wXWrdPd5uK10uHKC9698MFmIqGeivWlK3bG+0EqluBswK5DcWhxxdDRmZqN
F4iDcP6q5ia0d2jDWPnjhspt2k+XPvXMcYS/MFsMhObuiXJqI8NBpEOPMGe6RxEiFsGAxKyI06KK
S/fDS7cglWzR52CB3kvI+9Be1eHrhUN15rYjjwqDPyfToQax8C2YkH7hWH1z6Cbjl0lxalGhSmjG
1lZqP9iVtdat/YLSGPpPobdsk1UHbY0UAUE1QnNPQS/BZGDua+z6/fufdvLLECLPHc/zbqArealc
lFZBl02UyGM//AIyJoJOYdOsnGxD0h9nqjAB3qRwpumZUVQLw2APotdNo8XRrqp4I9Liwlaf+xTE
OHMZC3ldmKCvF8gbjdHKAoXxzai2wJPMm6T908r3rP79/aKdnKl5qQjiNW9+xvFRX2cqi1zZA3ea
oxdPw6rK1t8Pf3JDEK45yFfNIDBUAJc5DJdbozk1Xnd07X8FP7JhQxqI/R6oC/4h58LLcOZbQBDp
oh0TdBGnauaWNvrG9urmyEESS67N+++/5dzwCJzBjY9sD0CMi9veVgXtnDJrjo39L13Z/N/Ph0fp
CJgq1KmghrowmnPuPig8qzmiWfuPuuRwnPvxn0efT9wnkyx05Wmf2c1RVu+xZ1/I7J24M8gnfB59
4eM6uUo7J8Bvf8vHg/HW66efrw3yRzA4DhhfTiq7RtuXHQpV8ljyVwXZV206Pz6ocxszogAkVtF5
tKx51aCTMUyGzc3C22GA2+zteuev7d+M09ZofxzXwEvCoww8GKJMpEkWj5bh4GEM6rw59hkSbpWK
K752/Ud6qZvydNcxDzj9AYRwkDZZ+s7AuoR1l+rmaLJVzVb9T/PF82d8Gn6e/tOhGggpW15ieN3u
mHgsf0zANY/voVcetBkh7sXy0DphnqUU4xMIyQ51+kvKKjbNKiYBCHvt4OH7U3Z6igHagQeB9DQm
PVEeK8NW+ek09EfgGiOz/0j9J6+/wPd5ZkdmUky4/lBsAxve4pP6KS3gVubDsYfUjVs3ifVjI4gS
MZxxLBnGP+mfSGlbgvdZ9zjIkLm7zYyfj4+yMMgo57AFZBmLD8DSyTEghXtU6zYUwMv9GEMFkUO8
4fNthwLxScfJVBXlaPmZewyLNzc/smoNkd5LPQ1nthp3DxcdMTk6pJaeG6DuI/wb5hzbg20PiWqr
VfZjvkB8yOc5FnmFTvkKpw1zMGYlrH+S9qW89+nrihkAKERVbs7pLkM8p9YaLa2YQWRJZd/hYVmX
/IOMV4azKsgliMOZNUO0hYajWZl0To59ve1EdzVgKbZ1DCayLQj0j6GfnW6+v4Nw1s5ckRl7NrdT
gLDuhDFSNnqiPfXsYzso58hTUm4HBkUrINGsA5oL618073lsUd/eNNYIPtQejVxROFVDFYcDGaEW
F3pyM7hVuZNK/W4D/zcpgGMTbhmqlVml/vtkZuxxgg5qA8ltlL1ix6b0yuntP56DFhdgiewrWXCf
RWE45EkO6a1Vr7mxCRtvOGSDHg7GGHrvDoJHGenSN9bKFCY6QNJ/QmZr7ecgq2KAM0hpFBgdAtpd
6iNJFg7mFaP579wooOGlvCYKnaKEjkQmP4rB1LsBdIA3PFBIPDYWe8s4Gg6ibBwtnFEFW1imznpq
0Ngcy8x9ayrlojTks5dGKq+I0Dt/NIP+qezbOpn8qXiuQr9ONDO7NT7fhmwYH+LOpNOWlQWJIPtV
rAQ18Myp4hHEIemuHQ2ysrXxexqdoIk6NVlZ5KdB9c8YhyzSXsdWTiG8OzGaj9CEKh4bkP5uTdFY
ceBqv4zTcoKSe4aGHnulI8jXPOtChS89qljtKqhysjGFfi9k92yGfIjMerRughCLHvEQ4oiNEsNr
Lmofm1O7Exowq+pxFDXiHcsI6dVo221cWblz77MeylpBw6sy4dwO9o62elQFsiqmsgIyoTCb9N63
6/EPI92HaNJ2LUX7xifkwqLMNlIzckiGSkLZBU+9KJ+GNni2pmnMIrRskb3yCxEBgQdaa2NMEzLx
QERVl4K/zwuHuom1YfC/XgAcTpnSNO5ayg8MeZmtEzYPwJa/ueawT3meWUnfDivWkg9l9k1Ea2/4
FbZTr5I20G592xq13vQN/1f2jk/XAO+jpb/t3AePdVLHVKDzOzGVDfLUtAvaIA6GkR2Bj3jhnuJ4
SwxvQBqkPxQNezOlvx9zJdoIynEvvSn+DJk0IllkTkzDAZ18XPcxdZgfMZEF61Z4zVVoaM9eMSb4
qhR5ViUEvWU3asqYjIQtwS+R2hCgY7RbeV7ONnU+pVHnKpGYaP79J4pBXBVF9QgRsjQideFAki59
1q1hP3ncqq/Gsf0rPdV2kSdSfi3K0Yi1ct90ak9+Yvh2G2wrNpl/OxfM1ECfDpCgYWplgce32RNV
gDtNgqCp6nUPcsSihk/DWFKmCEBRs3mqTADft+A/TTO0dBfa+UUJUART20yRdFWdDNQu4qELvcQv
2T8vlzzx21yrVR24ZeQqXZfrYOgmHCXXiqye7PLRJjxyRkfKq3asnAh0bmbs5b2MeSrBElbWIIg3
Qa9F0CQSI42kEjIWeysDAYhyht+gjJUbr6zSuKeOG4eWtK11n6G2Fbdj8NeejLba9UVzW4DP/pb3
PLdwNJpHq6p2Y27sS78WxmbqBK/i1iEdmCLZAx3KVzPIYXh65jpT4rL+RYCJqb9uApbv3K6BWdO8
6MzIEPZTO1hYOuRjoBdsE3QUFWHRP3JSpf2Vco1027siPY5gSDDQDqQFXC2XR4WR2ptgoumVVBVn
q9zwNd3gpP4qGrJRFMJ+2ipefIKedjyDTeLhB8StL+o4KwytozS12K0VDNl9M9Ai6buuk6vR7W96
InH5OBNEJBA6D/5YeCjXQ0bJH9qsdbnugM5eEdrj/KML+9eQOxYFLgdKiFyR4K5hVsWSonab56Cx
xwcUA3+D9ZncVKq75yU2w4Bu+AuASQGUSFibxSHEgNJIOOj1zbKWR1NfDnEJ7M8udaErUbpkeNeq
oRu7C6pHyJ09Tjx/RfOMuAos6e6s0rN3gcTxwG024s7taARElopyg7AE2VGKRm4+rieApHZGQQ1+
Y3tdN0RlNf0GU1BubGwksa2/svUDEOcpx0qKfugTDWMflZnjJSgUOon2pAQESbkTiUuvDqO+d8LI
Dso/nbT7uDQ62FaODg9IOmZmdVvMnBo7XQGOM6JG3SZNaTg1KMjdLFzVFWgNlEXwDllej7d6ABkc
E2Bcb7e2Hl/rsQwSKGywSFhTdZNOza7tMxWprgQIzyx/h0EGGymyX8qfrATaj/bKdUG4T3oYVrfv
nKh1hPGKd+Pf6DBGYlXXOgmsscEKd3DyIq6JEPh0ysyNj+evSCboUxabceQVjmmW1hBaUXYWK83K
KOMh+g/d+pGMUgjITSKZZis6JMCMbHPfiKcSPa4m52CBxE8kdoVTVfb2pjZsa8UyK4iZDvJbeyiq
qNTlRrg0oib2RXX4YXip9RFAZHJvNSmP0ZyLO+p0EvwZOXiZI1kq/gRC0XItRmKtXFZQHFraHr1h
ANEhFXLfo/S9tcH+vQNGMt2Uw5RFger/jVjKGA+uiAMUwe49NPhv5sxhUoV2v0q7nOI+GupVirLA
btD+VZbgMiNmfg+0Cl1xI1evsIf9K8RFxwSmur6ug6w9BBD5hJHwHRlTvy/ulEXNFWjcdBuDEJGr
esuysrZvDW32b6AqtqKpaewYmErcQmXS16ap/pit5649WIqIzFKb3WBRiInq4gpao+Um9PVfx1YH
0ptPlnAksCBGcAxEbq8DnXlNzAbUv20UK5Cx8ejWtJs2oSKrYxBNstihobUbMy+PUo+3V7DNPOJ5
UK8K1vgPeODkXW8X+totwLRRWLgz2qr9PK4Qh236wtEbahX9TRjSNAqyIbDguaop4gGXt+g8dl7t
Ln9WVpA99Qoifu4QyJsSliWy8hx9Wi28KeFL3KcBLt59MMlQQC1rsKM0t/nfVhE/wW/FK9+2JTSk
Kfmblij2JZ0gD44a2mFreF2hfnWOmf1pLfg3nd1cN6G1V07FdnIay+rK0XlRRCaUGpp4qpsdYf6h
8PoCB9wsI89tXtNA3Ytc1lsjrBhkV7INnLjAHUCQOazzjG6aVndXhWc4iWkM3hW401QMVLKMGtJZ
3ZrVoC1rzGkGKuEdt8eqjS2OxnHtVnfpZKcr6mTNajDMDv+iTcL0vWn9KtbSaFY4L+B/8eyECZFH
QxhMG7zB/+zR/N2Lfg0+BQ4QOSoARbhx8iCR1P2b2pxAP44Ci49OvshvGFo98gqJOpZFYQ4NccsT
KgatFlYZ1KWxY0LVVvTZBzohy/UgoKrYWe2zXUgWl5b3Oo0uuy6U+6u3LVBFBeJfVfPgLk+J/otW
FbJjAdUPU0Dpxiw5+vuNPn/kqapXFSXjNhVeH65GpyT5LTj8ZWRUYXpDZDiBKhVdyYHf12FiNdpV
kV0b8MoKdAKswn4EBDXAS+dyXb+hysncCIqr1YsY8QxGRNrZ0QGR7BgbTNrvuvebV6to38DI+t6n
Ho2rKWvh0eWQEukfKDTiD7JRcAgzmJ4daVUnkrLwShLneT80cYDH6u8QTMEGpNTdO7yJJkE2x40q
h6GQkqtGrrLUkCuXluMKMrf5Dfrbm19W1ZP7VnlsLT3hYiu8oojztK3CSLCRPhZKANFHrbb0d0r7
tRWlTjdNSeob1tqwyD+aqe5XafHHxvOqFUwyYgnC5NbkHgUVSg28UGdU6TtruYLz2ngNVqcNsw00
1OF9ABTw5hhNfYN4Ahxek5EN/Y47lbQeSuFxvgWbJ4M6GJxekHjTfF2UskgKlj2g4Pa3LuD+1W4e
264eYQs1Ao1w+heGnYJ5d2FxfPx6CCG6q6oIimcAsoLdJKx8NeTAQY+400flTXDta6nemOWqB8Mx
fsmmA8op9BVio1HHxNW4CjlF6CN4Zj5gNwO1Mcec5TSqOaSMb6yx4hno8Tsj1PBaUU1QWkr4khNf
pz1Be4w2vNcOG/RKy9BNb12FVLMPANqWsKF2rkRn3qGS2YGXsLPruHKgzl3mrq1XWdAg75OOKKAA
wO3cSY8F6E4q/1i5Cz8X1Ht3Zsh6MFz22TXUnWsZmUhQPRm6Tq+YTdM+ERY4KwzugScJzQD1dSgr
GB0Y/ex58NIgMvwS6wBgDqi0RI0uBNOuV2j/effcqSDAo8M3dobgXqhWRG2TQTavnVhcpPkDMUcW
Q337WBH1WCOrf+2EAq5fOim8/UEb06yqftWk4vGAuuIz9/j9JDI4aQTqT54muNVZnV2ZFggnmSmC
DSgdLFxmO0gATubXoDMkzQG9LVYUOFTy27TPZHUHzoqD8sgb9INavaOpcoI9JQRkQxPRZURl+ady
9QOxy0dLNi7Oq9M9Z8QVj0HZmiIyrHF6Fo4e7jrZ7IIq9RI8ogVOfRi8dWx6doLfPOMacYhBtqnn
Gm85z0kE3hnAvZkvrWzNILl4oGCFefZS/Hqnrv3f3aTxDDr2HqTN7mocxVOdaxbzHPeiCtqPtgtS
3LL62ekHHpsTwsRskHXkQ0p1I72Sx62Nlhc9hOQBPvFjFjjsGczl/js4vLLryTUlntHWL6NyoPUd
ra1Bx3WJ4LZEI8aqRP1+p8G9RNbmlNJDHfCQJxAn4GI7OfrQcq/od6yYWSlLD/FeFqKFS/f0w+zG
j0Lpm07mIIL2qvfRn461Z4HfunOhDX6rs+CPDS3wqJKAU65kpvEo9cTUoKoLALEJfA6etwDMTyjf
qhobDtZ16ypUtY/mGUdeuTX5TQb3txPqPK45DKRbkd9Wi55EC6YomhgWA9WnCnXgIcOaSaqeJkBU
4jEwKW5Q2f2TzmREpeun8dj4U4lURJbuFO/0tbANbUdFL3Z0Sg307rlAmeRW55pJkXrPgwCM3mTj
/VB6foKoH1Fgz3IYlvChIfTZgLZ45Luls5lYKeJxssvt1AfZus6pxk9jcu/1vEN4L+ZmA5o3b2hC
Vwmb4H3zQsBgZ2N9NwQ2vqFH710xld2D0U/lewFRrRf0/vFuizRR8ysH2jiy8PR0ce87xwnMUY8S
TAVbv29YHlsZKXagFnMfRZEy3HCvUUCsQbAogi9pvwrA3a4ma+h1QmvDl2teV96m03LtCk6eESv3
SQUM1F0HtsxVW9UtkPe2+V7WSo/bLkXDMuIqIPxSWAq8gmEUKiLjNginjRiCFyw9jeCVoH0igBM7
TuShLp1+WzAkBvxuiyBxHTIVXpPG7yF8QJm+U6ponF0IPcSVdpl1zdqgiVFqbhKnV0/Imtpbz7Be
w0wO0VCHj1mHD7MLFwLz7o7m5NhTBee8SP/4rXiFY+avpswOr/oGsWGISv3gF/1RpJlSq6YhZdyQ
viljgxCeSJuypAkQ66iR/vZBYRW7RgnOPqfcVqW1taS3rY3x/5B2XrtxY80WfiICzOGWHZVNBVv2
DTG2Zeac+fTnowaYv5simpCPfSmA1TvVrl211qqk3BA+F7ahj7uC8MrS46NSvprKsdYrWxq0N7n3
yn1V5NKN4vugEsnGvmkkRf7xjZqneSp6zVaPJynZOH3gGfpVrrxoF7VtQtxZhfvOMio7aqr4Vu3I
rg6F+H0QgvyGJvFGsu3c/B8rrZVrKW6rXemP+r2rqp3TlZ7LcxOVGdEIn5N6/BV6mXZoka0e7Erx
eTeLpHlaP7fY+ZXWP5ux9ZIKYuwDqdLJxsVBu404F5uolqyrIhaSbYhKUWa7XCy/XG6RF6AYrXQc
w/BXTohw4/WKeBd4erHtu761RZzMzWjm8kMtJSp5nEQQ7VZ10ag1hVdL7r6o4ygdylTtdllYB7ed
jJiuCw3LDpr0j+kLb6WWqbZlhk9GhLhXTsC8hdb803VT5EVdcETuGBhXnpbo+nWPeNdXdSQXJjWC
9do3pR5tW680zY3mSTXNqsMReQAtJw6wBJoFuolhN1KboxUe5i9B6mHKN761ltxu29iUHrtOyd+C
pqCLiIvnhCs/jq8518GhVnju7nueh06py7wpdT3Pf1VKhFxoVTyWUi0jwotg76YO/a7eSHL6nEZ6
f80tS0FvsOL+to0DY9+3+c/ei3BGets1TlPJxSuqMSMah2Wy80rBuvfTQsTXQOIIIRYadukmPelD
6wfJgXDj1Un1bQTZ9aD3sudtTNMdGRahyrUuF4FI8xDX2Hfu0G3EJkRaXja/DlUZvFlkQr8gp/QN
5JF+HOVB2ZAZHnEe/qDuRlf/JpHKi0ecqo6SO5J6fvSrKeWaXx9WMemFNgy2XtUoP6TM1b8OA0mk
wO1wgJan/Kh5hN4Io1n8dptpxUX1C7+72valO9SbgsTZlp7b7Q5YUPHsWjxwpdZ6lFvf3bRqZtiy
knEQ06SzYzVQNz0OZ1+rmfdPCObhEQGD+lGqqnEvj/Vdq3fKF5BsYWN3cjA9L4RIZScpfY+L5XVc
tKV0SIORXAioXVAGOYmq61HR+4MqJsMX6HLmndrROGtItPQwOYrHuuyscRuKqWnHltDavkiHHFuq
R4EXRqTqm0JSopWy7FLNAYURaapuwOiYg73yXJWIqwblyWi/jcauVY5Z9/mCFuolQBPQsYA4os7K
NJFhElkkkUJFbiuFR2+NlbxUzgAo8g7Dkj5i1jVyWQo5J+UpEXaVtpHWhGYXvj+VkAFxgOenm+QM
kJNEomtFlWU+1dpPXCgb8XJFZmEJTr8/B0TqldGRgOP7cd6SOzqq6ZVHJu6ykZVBzLuok6QfTNI/
JoXqW64RYaWqtPR5EBVIyAO3gwA2/f2kUC2T9aGViG4AH75+89YU9z9+Hbk70NwAXehOijbU+dfN
wVIEJWiUJzBgwpWZHC/PzQT8OBMzgF90+vkZ7oTnmypXPp8X81vLuGrHq244GOQjLptZG8XsHJCp
pPwh1MpTOv4a++fg5//v8zPIg5xXuUexWHnK6yOJbmVlhRcnifIk6gKUQmGwna8Bgl+pHuQav17c
m5E95Lb6lq1pjy5NEQDxSa+YJ+IHDR83l/woD6l9J7TqtobMppXl52dpUqyY5C/BOs8plkFYpUmA
BO6TSm4yUHdJ9lnWGpvp1IAxm6cwG8Mc3aynRmntzty64hqAemmSQNLTekKBs4utcwtC0SrkmmT1
6WtOb0TdXSM3LH0fXY+phdWEdZ8XvTvLjAIlb/SnjvuQiN3ohJVFmOZgduAmfAY/H6zlxwamTaRS
TlVr46nt7kdvi/xCdygfrfTzJ+LMzAw0JSRh5FkmZnJKCFsvXsEQLpwIGXyiBokF0PyHtiZFRrrD
9zODAFm7i/qtlhxUKsclSZjLe/bjBYFmFjBF8NGwdiEinC94rUtKm+QWbwt1DG4HLX2iVqE95E2r
rlhaGBLsL+hGkE4mHaKZJc+ndi1HpvgkSW/UtDZd71LOC+A4NJ+3BN5sAhZPwGmkes/H1AUoUrD5
hqd6kHkOFF3Z3gA4kH9EXUAW0jfdT4MLSWggHAGwl22HIP25QepsA+i3Wn3yq13V7uo1Xe13qsxs
UwMklQG+wh2egDXnBkrF4JWSEYZIFkk6T9DiTRLEJpDhsrobk9HrYfbndKOm6ONthV7qQEOohl2P
UnEzSmZ0RQkyeJRAGdge7+cDSSbjntB1uFWSQRQOg643DxJV2nul/0HHMUS79GMkafU+Fr1ul5aw
hAIxN1Lb1cLqQRwNb9drovCziiPpMQwJPS/vy4XdAuEU4g0dwwFMz2WQLVoxiPpYKk8mvtSKnwdZ
tvvxQBrvsp2PEPSJ2YopKn7EAOyb86ntI7hYTaAqT9StbaX70iDHQFZrqEhQUQn3+tumOcjJFc9A
8swrzuoj9wfMGptU52KCgIFzP7euTImn1BTdJ+mhMjTUeT0m+FeuvlhBthFy3n6k2lYUIT76YLYq
6BwILBiW5wQzt9Ez0+hz98n3vIMrCHvn8pQufB9aNdyFqSUX8nKzGTUGsYt1Nw+ei6y7T6XkWpE+
K8/Mjz61MG2ek4gwS2qrQt4xeG4ot9Y7Qf80NJLvgy2bMGZIU5qzVYk02iI1ShQ8hyFRwmaV4rc4
Q+i96+w48HJz0prV5I0Yo4n3JMmAZJIDArd/sQQnBmYOqXJ7NR8KDOTivnoW5RUH+/H382CheATe
Fgr6B51Csa1dJSM79gSzL8oRFv50nMP3WQEkc6en45wMEEmeUGedKzwlxk0qHTpz5dh9vPQApL4f
u0kLFt2a8/0jCzU9ICQtejbHq9R6DvV9Olx/dgXOTczig7QvNBF4TPSsCVvYTcmarMvCErxTUKG5
EdN+OGQewsWRltJ/ThWvkuvM+/QJsJDzm0RVpkYOHy6ctvPjLhmF8Dn95QNwbj+/gaCZA3zEQeD7
jNnsREUiJ8VgRc8KyXHZzr59fvJPPz97VcttqddGy+eT9MZs7kpj5edP++P8Op5Y8v/9/HkjY5Uq
YtSqfF9qNrkBXEG2Sc9TM98E5ppW4MJeJXMC/htMJYzmOQq8D3Xdj60kfTb0l6xp7Z4OZ2vkpI+X
7aQy+z8b02Y78adFUqGrQnj2LOzyLrDbnTRlLnefXpQzI7NrwdRTuP8uRjKF3mnhzZh++l5jFMhQ
wdWFMkeoORtFobl9FabpMw59N6rDtRs3h78Yw4mJmV/tKldPXTdOn79Ww10ffvpao/EUCkAI3Ghc
PnO3FMVt2XsUeJ+S6GedbRR5JdZZ8Bkw0IBnW0wUFPbZMscZ2KCe5OZTL26DK1Ayn56cs8/PFjgS
ILOC+Nef2qDfowOWRcPKuVscAGqpKJEQtxDfn69wLAf62I4dE1QCfTToZ9OtWJh+4+xkgyTiXqOx
FOnE+fs0dCuJhKxpPHXlHsCbHu3ddn95mhYOG309eGOT9ns/1eeDyIDyyBkFzid0bTdqeJ8JN7lX
buJPtzBAEZKMJY08EW6cyJXndnIeCAHqkOaTF+Y37nWyGiUteMEzAzMn7su+Xw4U65+iP4CKfGuv
BRsjhi66cujmQTKUC8AgSFeRH5oeP3OCfCupbpX3hvBcG8Rj8i6L5Wuh+WrAXmiaq9EatuC+KEr4
x8sr9U4kONkNE5eENySPA+SweLXOObhpHSiS5/bK89ADLYGZGam2B/7hxRoH5RDQY5ryRfY1qLXu
zU3k5q3LdOsmzTv3T2LpyXXqil9zemLsE9m1bEEZZaq5Lcg0ReBpURcVEhVD7JuPfl3QxqyR/QdE
eju6vKO2v0muW2UD0aQrPGAI/YtgpsAT8mpHu3nrAAgiP0iNAjYNQOJVBVaF7h5RD3I9saL4FuSp
/9hZ2jPMTnF7eWJmW/jfeVFImEJzRM9lrlPtyVab+EarPAfazeshS2+j18sGZgf9XwMqWqM0rFgI
P+Kqqi1RbJRnsfW24O7LVl4ZwpqF2WVR0W9ZVn2GQF8J4eD+xQBkJGxJ1xG/TjLr54fPT0mjZZXE
51XhEIT+cSU+UxaWANoe3EwVrqT4gfqpdAF5NLNQnmnjhfanG0X3niHlL1KdeV9EDaUjQRvpXJO5
4dZFOWijRbl2R0Ha0+y2M6q9oTTadS5H+mNSZfWBlIH8R++6OxfI3FGUO5PkjBBui1DIr6yxkg6h
JkATMBrCQakCSWdW+b6tAVW1sBAOkur3myGAGbeh2F/ZedSIvwuEiO3GhV4xDr1yAzJpTZ50YRlx
D0yCRDqRrTK/c0KopL7eq8+K/Mf6x1O+Xt6Hs+tg2ocsIMKCkKaUjxydvHZNKzFd5Zmcoq0CO+j7
awDil428K63P3MxEyoHhg24blbLZIJLRqPvI8tRnYzC2WXxwq1fr0JK9UX8AxgMNrmTb6G0Cvuvb
ZPitS45u/GhJlAvtSgg1Vx34d8AoKKEFYRARzl9eslW5yChm6rPcZHdlEe861f8i0bO39ehP5I/3
igvSCcEDJZN2cpatnMqFXT0Jsv1nfnYqQRY1TRhgvq2AUkYQHb4I+Y2njisPwA/jJPU8MSplZI8m
uaA5EX6sGktzOb335AofBMRC9Bxn3uXRXomLcNeF0UNhBq+9sJOq6IuoBisDlaeSxumaI8/6r94G
KUMylXMHEXUKb3Ryaw9yQ8k3ayxpIwsiiMEsf04KMb6j71F25YeROqXz5Cv2Tg1SkxMYkdHWxGNj
xt7Ga60/Yx2iw514OYDBHtWEsu2OQN7XYq/ZUSCpyUTx6CdfAYmXpNm5R6uSKA2TvkidQUWwoD6W
8dEDnHD5KCwZ4TmOovF04cOPOzcSJ3Q/o2n41BHzLcl/uB2dL75dNjF94mTi38dxamI2DjMCS2np
mMiDf3QluIqtg+laG2Yukb19468l2BftkctXIBLwMpl3efWT0UxlIUidVqDF36huVBT0hIR+w+1D
7v8SwqvL45t5xPfxEdsrcOnp+fRBp3FQBwH2gk9rMUhNebU1hk/2rf3Xwntjj3dhn3mMLLhmpyt+
AQjY3XvCW2d8LnXy4fszJxDmalSnpLsdNVJsuX+LxpXDtzRFKvlWifoQ6ZO5gFtTh3LWiAJNPpVN
ySytFWOXdjGwNkj1nBYFeZPzXRxEoiSkaKY7kbVx2ytB2BXK8fIqr5mYFwQ8NxUtjw6bXVfszKZz
pKZ4CApjJfReMsN7CHUoadJ/mCsOBrkeiEbWRA7NVax439WHZK0stGZiduT9xpJ7y+8iJ27H/GAi
33QglHV3UbUatq6Zmh39YgJ59QX3N+v2xej8e72/GtvHyyszu8Led+/0eofQO639XAmiaEEIlq0Y
OVW6C5XjqNtiuXF/XjaytINPjUxPs5OETU59y/QsOYJxY/2GhTbAlOlW1n7JBhleQBE8fmTqgOc2
UFWW4NOEsYNU8ITGXRMkXlgNbhSQNchbvavwnH+/5LaDNxLkjlC9Cn1NmP9YQyP59ESdGZn5kr70
zdCTQtpR1jvww7KwcmEtTNLZ92eT5Atj2Zkag9CVcKu1j1Gpr4xgcZommSKiEROhqdlSB0nSJoln
0sNxtIfvcEKjlb20bADYAo858u3WbAiGAnUpacfMaVr9Vhvya7PObgs3fbq8Egv3oEHF6T8z00ye
bNmoJc+PegLNjxVgk+1h1GWi6cYevHtV+h743y+bW1wYtBSmLmm8kubJwJSrMRMlRtUF8GAM05ar
vxnQiYXZvLmZJhZVJWaOlJpHC2VcSX+ovHzTG19UM7SD5PXyiBbXiScxTT5UQtc5lKvyNNg4ep45
oxzC9xj/DF1BbcoVVgKIaUPNAiSDUOU/O7OrJQBnn2tFkznGxIeI5VYnBh6gzPYgx1ujFh4BGyUr
79nlwdGqFJiuMQG9zncHSZGi9XR2R0f2ozg07rXXrIQVayZmF01QZFIOjTJzLDDs+rX3HOZ/dVYn
vB1PUoBM86K11uutUpeoZ4XaY9q+WcV9kO8u74LF1TkxMV0/J8coT0bwEjnhXZaNm0hzgho0qv7b
j35L4fbzpkAyIadDo0T6Rk0TemIqRehWjUs3dRrf2shZfOcmGfQPqbLjUf0mJVASLxtcWiHiJnUK
NlAinj8+lQmurQ709ZZ5XAY+rOUMEnG01sxtzcz8TsBlS77BuAT5d5h1tlL80uQVTaWlZTodysw5
JGM2FKVqYgNF7krOt1pMI7TCrkVvp4+Pl+dtIeSgEfr/5m3mWgVvTDIvZkAWa6OWX7UBxLec7dx8
5QgtOVUV2XT8JTXHD00JRTmhG6zoZY6cajeC4t1CAVgxsbQ4JAAAXfAfBefZxBmePoTe1Ns9sjKI
lA+j8LX5ZP/4KUSb2hP/Z2M2X6XUCS70odRJ+m1e2qhIXF6PtTFMfz85ONqgqxDg+D7PPrsa4Xu2
LWzrFT+9tOrIuZDeV3jqgTI9t9IqEpwNvU8cqZcPgvqA7sZWSX5lnyzr/DtbaFETAepIuszdQIVW
AELYUeK4wmOgXblruZjFceh4GOSO3v3m+TiUpKusACqVI46HOs7txiffGx9+X16TpfADXSig6MCs
SRXOLhiyk16PukHmCGO68fNjM/5QCtp2tltD8bZqtRZ4vtei5tcoWwy4qYHw7YcceaYYMaIHcebQ
JHS8McjGbkKhVLZiLwmH0CzUo962LxSbsl0ua8POU/RwB2lCtEuI+LZUkMEZFNL7ciBkm0C2smsX
5ajt5WlZ2qp0WgCzNr3xPsguGnANuqG2cLnp10jOkYN8lZu/uNtPbcz8LWrmoiCJQuqIsiMUD5Bg
ELbYXx7H4vKejGN2GKgBpR6U48xB1urakLtHQxknouV1EeZbsq4FjZailWTp2tzN3EgiyW3cmcxd
+ZoY92WybYu/sQBAjDfShM6cO0PShqMhFRYhX5ZsivbKb3+mQ/sX3gpP+5+R2TD6xByNYXAzp03z
jSoEqK2UdhU+X16gxckiugOXS8mIiPz8lBtQ31Gr0FkgSMzdeBhlYyPxpLlsZenaJfhSVPLpkCqM
mecN80JpusEgxmvRT0JrJTskVmkPxbMf/75sapqW+fk+NTW5tRMnH05y13pDrNf3X7v2Xln5/NJ8
4drJU1PynJprnX/eSLXYiEBZkXmJbz1T3kuddyX45ueQq+/OHfkxJF4mSu6H9oGGW5DjaUfOpor4
AG3ovwim+fPyTC0MhVQYy4GAOgmR91z8yUyVmZe6gmJETlT/isNdIe0jY2W2pt0zWwygm8QlEK94
Hs2fD1YWCpqhCZGj5386F66itbEEePPpFQJJW8l6KNZ6bC7cWmcWZ6+JKOKNFrE2LH9vR8pd4fl2
MuobXRxW9vTS9NE5Xkc3m2LFByfgB20iBoj+OLWQ2H24LxF0SsyVsGtxOOp760IY6+zr8+2GEq4/
GqVPssd71ZL8EOnHsKq3UrbWJWVxNCAe9ak5N8Dz6VidbIamLFLkXNgMqvANkqktma91sRJ8L9pA
tRz4JkV7xOjObXhoX3ijz9rQiXYUtor/IHZvl/f00nxN73AQnBOXYZ400bMiMOmjFZPN0DZ0Y7dF
qd+K6Fo0w8rp0RccjUUzCJMOiBSKCPbOR4O4TDuWTRk7lhpUXwq9+VEkbpptNCVMQGklwhc3dR8A
e+wFJ4QjIMTaPiMuQVMAXTcQ4Mkrpb5oZ9VjZRd5qPNsHNPXxB2CYzfK0Z+YZP7eGmXrLtJL5bpF
zQHpKJRJtFyjfiDI9ZGGK70DCCO1y67rD5GghlvecK1T0kziru0EuMUiCklZXAs3ei4JyFtUivVL
zBu1RwrFbLZK08jbcSy6P7VKS1olH7q3Eg2MFy/Rwl9ellnHDKWhay1LhK0Ji/0AQuclbNPWzrzR
OwaCPh4QDFf3CBogOSH4I4/SlqbPrhod4yhI3xoFpSsBZTDUbEDuoPC4RkVbXHbOIe1lLN5A82Wv
QsT+6DjOWSwONGu47wU7Dw+Xt9bieiP9RGpJ1cACzSLVbIwNBTWjyEmAetyLabm7/P2PY0C3lrHT
lGFqHjXnYeh6IaRqxQlELuUNpYRdXcbfOl+6TWRjxXV9HAqYHZrYTARKERzEzElqGfyONo8wdXAb
6iArL6A5dp/ba8IEUQmdUBa8HWYHPcukESkmyhMJRUMEUyuCl2KkqJO1e7T5rr2sv+lL8cfgmrdx
NB5g4b6KYbTyM5YmlNoIzAxAh6Y17wQgRin9kA2S8dB4nD4Ij2LLO1zLqiN6ipvLi/cxzp1G/D9b
8rkz0IDvKVqgRE4zlvsMvTp9vIpG+oaXj2Zp3oVr7npxBUnIgASQARrPL1aE0g2V+J0Zbt09HMDb
VtY/vd8ZEskLdiVcjw+N8aSotGqTBCANS3EV3luVrPU5WRzE1MqT1CLjmOeVWl9Ig7pTQmfcW/p1
uQb1Xlp/kEoSbgEAB0XF8zXxhFLOtJZaXOI3D3Fs7aQQ9YgAnYLSNFbitUVbExRtujqpysxsdcja
Rxadkp1wDLsrpOP6fWlU/bY1UDnzrSJfwaZM3zsPrGAz8u7nAQKmFurW+diidnAtCzSEo8qHyESb
i+zV/vKWXloduDdTBoN3AayCcxN6U+hhZmSY6D1j7xlyvmsQWVt5hE5fOR/IFD4hpQ2PCuc6B3zE
cpJW6DlRMRuew3ZTo0YYhSvu7qMNJos4UyM/S2eLuS5xFktqhNQDpUxAimLyVSt+muNeoiTk6WvE
9EVbU0M+yoB4P22Wpa9qIO5a7UekmpP2WSfduNF4BFPiQgr3gLqa8XN0fW3F1S1uhxOrM/djEXhI
LtRHp/b74xRBbHSlkTZIWmcrc7loCTQU3T8m7Oo864RSUBRVoRc5WvY97SuEDh5lfQVvvWCDLY1U
uMp6sc1nm7tDhmYofStwAp5XY7u1UnmrriXsF7b3mZHp7ycBrzeBJcIQI8k/dErehuQjLp+fxVFQ
oWVZNEYzD93FIRPjvClCJ++KbV2L3/IhvpO9ZiUXsTQOODEgYXVSzR8QjSCBmyoAge0kKLq8CMHT
5VEsfl7GhwKAJ3M5R/6YclsTVPN5F8Fl/SijMXXZwFKwwOtzKmQDsp9o1OcLgSBwNcpiHzgKgr+3
QKmegOEn+5L4E2Vawnejz36WgqbdoV3Son5bp9dmFuu3eRtKaxCRxeEC8AZUoVLLmz9RUmFANqhX
A6eXhW3bt3d+575cHvBCqCBND6CJ2ggKfH6Chq6UikFg48XKVzgk21hUD351W4TWVkLPOFdWVnBp
H/IAByKGKjjl6tn8+rket6mRcDW55WOilfdWERzrznu9PKyFG3Ai3hBLUYBYKBK5/dDUuRI4pVse
vVb84WcuANXeCRr1+2VTiyOypjcXDowq2GxEZhWkWhaYgWMUW0MEoHDfVZvLJhb3wYmJ6e8n3qGY
Yn0Rqr3TdlK2naBb6BPHa3t/zco00BMrZV96olcYOLroKCv3Wnf8/41iWrOT7yd1W2aVyfdHJJwU
sf+iAUL+vAlWHdgWYBEZduC5iUpTWjTBXdxPukvKbbgS5yxcp3TaJMkCWBt045wT6ykV/lU1SX/V
R1m/kc0nC0G5/sZQPh/t4OTITdBpdeq7MhsHucuw7uvId+jAtG8ta6co8efYk9OrCBNk3Hg9kgOZ
Xwhgv2sIAIHv+M+IEH9SCuTD12drHVtDoHsBX7dq5OluK2l3eaHn0NwPBqalOtlMZV4NsVZNP18q
thltA6NK2gjhAO2D1lA+el9J078NbX3nqf1Lnq+lK5cuChBJtHYFvYeKx7zTNT4/roem8Bwvkh+0
Fj3Hnyl0EzlGMrYO4k2oaIe0pq+ghDCeJz1F0l+c19NfMBdOgljvFmrKL6h09YuYuS9tYH0+kgOh
RtmHPQInbA5T83S16LpS9hzRuu2Fu6R0BmvlTC24T0xAcZbI9eGuZ77NN/XCiBXdcwJtXyXoU10L
a5zC5bWSJ3Q+gBjkAmZQS3SRowb5DM9BcDb9LhstYm2D1B4FsxZugX17BxWRNzszXGHTWaSl/AJN
bmPwhKtIocHY5b27OOKpq6GBVsOU7T7ful2eySXajb5TS1/i5FUr3rxsJVE7J0NNx4M2oaS40dWC
BzfHg9EIuCUyTgMHf/ubWuIv31PRtHuri2Yv6clNk5YvCLfRdKKGXXR5fAv3CMlhYhbTYnBEFufj
q03w6Epk+o7ZBpv+2xj4K9fh4gSeGJhimpOzL5QDvE3oKk4+3koRbYmoFn6OBPnv/CHVAWICsNuH
cLkRO1cSq5xAcyx2HUJwSfH8F7NkonQC7Y4awTzQNKMmrSuhDRwv7Fw6HdFNOYvpPvD/szI7XXWo
KhDNsBK2sq0CLWkKecXEQgQJ9RumAslIKtnz96yVm5lllElAkhstSDtAp/EpREX7Zhz96Djk0vBA
ww95qxj9WuZwIcrjkkdlnqcfeYF5uR4B09DqVIJ1oWiu9b6+js3xWe7aF29QVzbE4p47MTXbc24P
DBUlckIwo3bttvHzezkbu40phmvbe/H8UGZDWIl2lx+wwaOWKXT0IOo3mkP6FNUrYdjSpEH4pDMZ
TCiilZn7cYPIy61mDBzIiXHW35vKrRQ3m6LSV4KYNUPy+TFVxBGlYRNDZfziNuqNUD2C2IdKsYai
WJowOKwyyWpD5905c+9uH9Zhmgm+48aHUj4OK0mhxc+TPCFGQnzlQ8+wwYujZIQnCWrgvntxi7+4
AAHtvtNXQU3Nm0dTNsqlcMh9h7Yj0BhHL3/pPa271UtoIJe9weJFSL9z9IE4quQBZm+VfEBbNe9l
3xkqod64KZC9PorKe8Ot+9xWQsn2A//Q67TeCJp2q4U0PMkjUX9TumZNYGaKYc9zbTAfQQpNRUsS
VMrsRPW+nncNbUecJgYxSJmj3vjKmO8lMzW3htEmU/uVmB4n1gvNsfoVr7V0nrFKSAMEYEK1nG9O
aEqoGbum5+i9eSPFAc2B3K0fHy5P+OIRMFjT6R4kATeL4/0EjfOxTX1HzOpfZpihAGy9RQUFt7pa
ybwsDsgETapK0BwhrJwPKONG1joz9B0pstpdVwz5Q0Nb9euu6Nbaty15/CmPTXSB22fxzk0NQtMW
Q8Au8vWmf6hisDNa8UWr9GHrwUK7K71C3SplMaw8WRa3L01pkSWgLDzVps4NW0KgF2LY+6Cl0i+5
b21jiDl1PKAFmG9rypCxQfcUo7Jg1Mj1Fs3kvTson8fvmsh3GcZE3RDJps0WNfQzMx/zOOHBT4cC
tEm878Xai39p45zYmJODcoS3XNnERt8csq61NT239eFK6cIVl7Dk3MCNQGEloaUh+HQ+pTKsIClK
ZUrU0dFQN0by9PkTMClJgELifkYH6Pz7pJiHctDDxIn99lAVr5RF0ZP9Kq8pdC1tf9RjdWQD0cJT
tZk38WR6d7XukDiKP9qT4iGYagFQz+dHwyMFDyrxMP/QuFBTvNSzojZxShoByei4XKHipq71/Fta
/FMr05qdxLeob5SponSJ09E5qNTKbdz/E/q+nQq//2I45ErA6tLs0Zi/vVpRTdOE5ntOqGyNclNb
9KX6Z6j/xteSMZnekWTIPqRNXBAQpV5UsdNI9IyySjoOKPWPRotWXj1LewAb73plBKLzMmQY9IrV
I23vpGPFa07xCluxssOYVC+X523REZ1amu024BJtaUl97EgKmvF9RHch87YTLDuKtasg0Le6J+7H
0XwadY3eEAGNNaSVg7V0cKf0Jkdr0iGZ1/i8KqwkIR5jxzDrH6hZf8nQ1lgZ5hQOzK9oCh6I3gHJ
Ai43uySlXKPjVZAmjlVoz2oxbqMxQGiC4UXZhssGvLpaoc7Z3yrAgKLeuk6y8Kqv1mQYFheWtwVl
X5gDH3MtIZIYyFkkTiYX9NITii2dIfxtBQb48ogXDRGKvOPpiJBm3ipKoiCAW87J6yNUrbTA28PS
RFjDbUx3xdbiAgJGBbw3hQbzWzQaS6+mqx/I7Opg3dfxX0StlBn/+/xsiyau4WpNzw3SSrrd0Zik
+XZ5rqZb/sPmmHpwk4SiNj+vHJRho7ep7CWOl4+/jfza0jdCkl4ro7brqnp32djiwiC3hsQLOJEP
6AnJ8upeskAgGuYDfBNbrB5ilBAvG5GWrRCsEdnQJHhOt6+awIqRuUrpCyXGtpWND5prHui3t1e9
dq8GdNG0B5vuefSikkfhLvOlBzfzj1WD3P3l37I0u5TRaAlHdhEy1/RTT+6AxHU7L5Ug0puw6K1B
+l5k9N8aeCzs+sL40/ix8BdTTEHGeAd5AiianMGJxVDs0JyhmOEMwu0EKrKCV1X+5/Kolm42jTMM
7FEHlzB3KDntgeq2J+ZXzIMc7SR/L1sH5ZNdbN+TN1NGlpb3ZM8R+D0fieHR6SAu1MShgHigs+GB
zir3Y7ymzrAUBmukuEgPTQGpIZ+bCVyJUNuyEieRvlu6v3G9N5HmPr7x2uiJ3UjDyvZcchin9mYL
pNIljf53Jg6DBjXaH5lWVJdXZ8nAVBCgH7dJcXW+A7KW81do0XRPXwXejfblLz4/6TUSPqOcOX8M
JYnZTnoXEXFzZ+sIluTFmkTd4gj+Z2KeEifXTt8TE4Rv6tfJ1dAX8b3se2vyX4vZVaIlGG8UAHBG
swcQp30oxRKYiBYkxvfB7YOjEAjJRlNR1egjNzqgfCTRVDN2gfkE6j5tBhrhXJ7OJWdF2pzS7aSJ
DmnlfPt5bdHEtd4S7QjjBmDPazT2x5Sml5fNLE3ppG8qE1cBvpqnDAxaw0pjMhHTXHczkA/o1rIS
axamv584noYqlKAGWMiVjRnbfXT8mxEgRUEMA95GnH1fcyvTNzIhdkbzLqYd50pmcCmPQUF7og9T
o/8g/xUrWRtWOdFtq96aYW3rhrah7ZjN3eALt1YobzRpJTBbcqOnJmcOziPUDjILsG9NaGJm/SYp
r2SqeEq7MnXvCIP5JX9qabbJRrUGzpfUPA8D45iW0ZH+kLsmCfdNoF13CKTYseFdm0gLWEL9LU31
bWoKz40brjz9F/cIISiBLFcid/P5HjE8WotmHaG92lcvVtxdg0RfGeuSCRgOlIcI/Pg3M6EVgp7l
CTBRGFn+s+kmLg0J2/7r5c24dGlA0J/CJqj0EJ7OB9JmYGYGc4ycXu+3vveihmRf7zLtttZa2xAe
L1ubvjZfvknFGSQOeBYErM+teeLoVX0Cak7RU9ThWosuTtaVH8V3XqTcWEhJrlwhS3XZSfnyP4uz
w2YJFfXzEHTbEFZ3bZ74m1Qsr4d2hJWQNDd94e2FVreHsqUXKD1PbaPutpcHvbiQJz9hFjrJyTCO
wZigrVHavbL1k5Vn5vL3iUQl6h4aKKHzSdVaBSkgqeAe8x7l+Nco5CuTuOTZ4an8Z0CeGaijWghL
Vi1IBhqMZekVQtC/FHVNbGF+ugEWTAKWqG9PpRvzA7RNLNuIXC/Mh6oWtF3QS8VjUPbDtg0thC0R
e7+nfJNuqzI17NDXaSWhdPucHqVi3v4O0iZaWbmZX4PqAWZ5SgeDkwUpOw96lVCMyziJA6fz5PQq
76L6zpACbRM3SH6Mgb7W7GPRHngRLILL/lAKscSqSUovCx3f3+aSXeqOQrth5epT+/HfUZ1YmS1n
KOfDmDVYkaTf1ljbPJQuG5jtlw8GZqe8bOOeUi8GSndCFL9I7WP5f6S9WW+kPLc2/IssMRnwKUNV
pTKRpKf0CeoRMLONAfPr34t+9O27i5SqlP5OWtq6n10rNh6W17qGMb4cY7ux/wRZMXerwwDy3Tf1
ZWnmgjUz+vSTvi2L9sEh9t4j8F/tlHqcYXlu0jRKizRB5hTIxv94+Q84N8g/2liQZMIfs8XCDYNf
wBQOPfwqV1FW2HvpPXb6y+Ug5xbE30HWrf9XKuJxUtomPOafLA1OdsGDXMOjhTyR8cPlQGdHgxY2
w7sZO2+bvCk6MdiZsvxJ9N73vGh/gooCdbHx6XKYzW3zv4+GJjO0mVCpfsMKM5t5aovGzp94UeBJ
ko94qsLwsDBfumqCY4j9uzff+Sz6E9NBhRTVZGT6b+gW+DwtMgo0Ipj7ndEDLz7UxdERLOiZDCav
vLIwz80kWs8odCC9g17f+t//+mSytaWfTX3+NMH4VHzg4hM0JC/P4ubA/9+IVsVoqMT46P9t7uzS
nHootaNXBOt633xp+PseRuvve3gWYboALlvFeE+H0Jj5ohkcRpOeZ3Cg/mCpKynqmQGspEdr5T3i
wtqutqppFLGkw5J6io2dd+1sOPfzeNODvLnm19a29m76nafNjLKkGh/uxndCMf7MDlCcsMeyGAAz
W/HO2bAb02g9lpAcUs6fURa//HXP7HkfTCeAj3ABgCG0OT25S7it8wkwKhqk/AewlRYLRPa+pGEd
xUmUdQ7/WqYZm4tmykYcX1Wzh7n1N0+UV4DqZz4DQqCvD618QOK3GoKjkeLVCemQJ1eDmment+jA
Rf8yV/+F2MxVncmhW2aEyKyjDQIeDfNmP1zrDJ/Z0ugW/FGBgjQhNvbpXDF77PoRqJxkbe9p+znt
b/qXywM5M1eAIOP0hXIrdsS2RGT66bAIdDiTYQgdcYBb5OXfP7Oo2HrlowsBIglGcToEcHH9Ug8G
dlz7yyBTYLBjN1rhZLwvVcSywicH0gsYblDmgXU+jTNXPs0skbFk+TGUj9UnNb776EAAipIo3g/4
JvbmeM2o3wia+X7SZHfFTX+NXPH2O6xMtdUMDcRyPJ83C8rEc6EDX8BPoP6r7+k1mcs3KwkVC/Qc
/xgEwYBkW9CdKfHTquitRLW3zi9rujX9+PKHfjMARDDx9F9F1yABvrUdFGROBdHSSTqRQyAEfrnL
+56+NtYRPvFKSMNywgm7mSLijn4uuOkkdRWM9U3tX1mqb18B+MLYZvZKrUKDbnu90TEbZZN2S5JX
KqphZsPzPaSGA1Icm14Hpf9Q6JfJeM1oLNJD2l85tt5mlmt8C95iqKVCa3MLSBrpAhGkulgSkz47
worylIbLfLvAARsC5o9CRJCvzd6blGPdrVBQFLwhjfMWhGkSsOhTa07cJm7IbTlcOWDOrDz8KlA9
WNRnLEdVxYlTq04nRhWl6t6RR5K/N23AEHApAkeKUiTa3pu0JG0mZqcOcPSV9dO0i8gkvy6v7W2b
c116iACQDIZi0zdKZVYG996sn2YsbhGAHAk7sRAPmGl4JEti/3BfKXdjOteBltnhcuyz84e3NQQn
YNCHzOL0YIO+cGu0RTcntmKfRo3qpnZfbHFNo/7M9rUtJF0+RHgcZKubOaw17B6BwdOJ7I0RH6oQ
N1VZXbO43ZRh/swjljaqIlgKK/LqdDAFq4kcOdHJH0fzAWeR8cvgOqQGBFv08+WZOzukv4KtV9Nf
mYabwWG8gbRBkku4PNcR3GOvnRjr7fVXWel/41nLwbh6QHjYjscUeHIwQrG42YtfwV3erfaqf+3M
KRBWHtY6C2q5M+SVPPzsNK64RZBtoHOwlRQeJ1QE0IzUSa4kD9zR/TDDO6x02xCtzr2sjGsnE2oA
25F6a+KGpBwOULjMt559YweLaFouS0KWodjJtNS/oWztZbBHNgVUNkuotvqY42KuHpay6SPCqypq
KWgPJbyIoZSkxnDugIsd3HSJUYHTkEmFv/fSqAY9ImRsq/5yfxjBXg8qu1EvmbJhQa0qcShqy4+z
SToPjp7MJxvSitFQjf59O/vjoTKzT3Ynp8+1Y88/S1qzA80K8qnUzk/iTVUMgyP+7OZlHcsZgCwP
p3xo0gnfxm++d8qEzTQwml0dqVY1RVDOdXpYWFfvSDa0N30xu4fMEWMwKHeJBhdqjqzQOu4N2n70
ZFmETs8dKPDZ45NdzzSwrdqOplHDwDnvunu1tAwCPi7byUp5x3SEUbzZNl0Ea1LoWzNuBGZtTLHX
r+Z940CsnZUSCJybmX72Cl48T4YoHpmj68Bxst+tb6BaSEX1WM0UrBIUpMLUgBJRVkLNrAXW9L62
Syfu6pJFs02nqIeffKzE8A1cDB46tDYj4WszwpkKeEhep3cQkjMeaqsxnmXt3GUo/XRLrHQzHx2W
1nHBSjfIG5HduNmgDzZSdrRjzF3mequkg/+T0nqJCi6KAPI5WVTxwoi5QTGlEycxU7L8Aqee9m6m
jYGiBcxWAsedPfNuKIpnEMrssHLn9AnMz+92W04HXY7diKmXDE7yqA8ciKPyYKD5K9MCx+w8dV/M
pfCncGidTIVCLK9acCrDxvTrR+KTKQIs3/oOXV7pRJNvsa+FnxmvFgCHMZkE4SHRnvfR0lbzPfVq
8wPzZXtn1FiNvcV+CaMZPi/2kgeYmhcsDB2n9fCrJjN5Sct0uaszXX7169bxb+yCDhH11OxGDi38
AGvRag+oQ/3Ox8V9niSa4kXGpqj2dXZAb2AM3WJ09yjj5M+Nwf0uYD1Xn1Azlt+LrhhDg+Souwhr
+pZK9FXhQEGiFG/7LOReTsJxrrx7u59ePDLnt6KAItFj56hsX3QEsrczhB3gN5LdzHUtoKk5OLE5
4JTN10WiqddG86STzmlHzHPxo7Q1/9pkvnpcYacBSInmR46mqHuTAoi/m+zOfdEp5j5w0UME8EDl
D8Rssg9V3321vK7+LDvrtUyB8NGT7sLRWWApPxG5K/GVFjLTHT7S/Ii5ZZ9tPVghjNjMqHDaIYKd
ZruDv5kftaXxShfwSSM9SHicFaoLkRPjHwGN06wa2CcoshWBqeomMsBAi73ZkF8z7MwuZF6d3Tv9
oDBQdM4GfwKv5bvHv484hSH+HYz2r6yiS0AhrxGZU63wkTv8D6mqAld6fG/WXIb+xMZocdM2ogPj
u0E7VdhAtyXEM8bc2aPob+yWOVGZ5d5H6XDjOBZpFlaZzsJG2g4U6HwWTEtaBV02G+HSS4gPFZ44
CjWRkFcuL3ESSnj5FlOxh2B7/1mODvnuon8ZLA4votrrxtAqKujC5MW0Xyq/RlOrcQLsYSMsKK9D
Syq4LPaFI19AGJKhlRb+vq5EGwrlzb9HJAe3Ao+Y76otqhvbymnAhrbMYHdTD6GG/fgBB48RtjSf
QHMdzU/cbmQbopuk7uqiz79TgrsnKPCcCm0ulj0T7ni0eU/33US8eKrM8bOlSjWEs9+ZERnHYZ/p
yT90NHeivuXjC0wv/ICXovxg1UOxFwXa3COE9m9HILie5lR1OMbJfEBr2Q+5qYwHVXK6qwjA8bXr
6ideSRWpwYcDa7O4kfLLNhnJ4B4J5FAPgyJLnHVu+UVmU33gWpvhLGkDEKzh3eqibY+uTI0gRQcB
QJV+aX9Ju8JhpyseEWN4oubchDxlTxkx0wim6T9htlYExdQAx1hVn1HjraGkQ+AUm7pDNNZOsTOI
h1ODNctDOQ1FQPzWDMq+x8Ugl+Je9r4M8S4aA6sCwaMdSmgTOmkTy6rt0AWVlB9Fb+Fvwh91N/JB
7YqhVPeLJRmUenwR2zDHi6Flo0O4ErRRTrVzyDLD3KUAW8bA9CFJykz1FbdvFeucF/Ey4y3kkc4J
54LwuCuxpsfWcW8EgKHh7DqwQyIQ7M+BGbrvR1WFrmhYKJnzu2Lu8iL8TDx3vKv30kZYTwm681Oj
CVhWzp+aofKifhqWABIRxkOaAxdpK27clCwd9h2RXZzj1DuyoZjiqh7dnQCqfidx8N+IVZ6EiNK9
cWCy9KJqNYVEAoGFyjXowR3Wjiw9K/by0Y2WGpY4RIPhEk4dXHRmW2YRgE6AEaaDc1dpn4Dijn9o
6jWhzoFDYi18IeoJh4YmpTi6bDZj3jfls+Rgsdmy755FW3XQ/FjUx16g/WVq33kS0sQf3YgqHsk4
fCuVzoPZ133ATLjVcjpM+0ZZGRizmKzAYlkT00o2Qdmx5qayUsBD7ba/7Rq8yWzNioPAIsaWLoYX
B/z0H9xVPBqFNx6sgk1BakGEjC/qZ0ttGcCPiweWiWU2l615iy2bhigYWrvOK/M99MRwdg/+cgAC
H5sMmPyIN4MdznW/BPZSOTdDQ8YHJPGuc0QPSE9BzlO+s6X7UvKsO86j6uN2MLBm3QUM9rSFWKYy
3GOX2eOur6kX+KNV3y9gGYau7LyItLSGAReyKyj8GqE9d0ghs+a1bAyAh53FuUF1Kt31wMPsJt9R
gWFUfqAbVwJ4o4AB6yiLu9ll8H11f/jL+EOA3PQ6jqmJVLTAkacsYy/GlqOnBBM6XXSQmxOdc8t1
nt1Lkhd7u1Ttp3IhaWhRNezLqrHDWjIR9VnBIwPOWTtqtGLfwGrpDlkB1qAGR3FWubGDchGL4cLz
pLKc0QC6PEVY9YLui7SFb1gL2mak18sGqmD4pnpGDjGXzvPsoGHvlAReAwDTkdAZQVTtrXGKUrec
41TK4tDIXCULr9JDK5V8qBfYChExuA/YRzqeeZY9trI0HkTT5pCstciOm2QCSB19Qw0fKC+oK4NH
KGd0O14O6RAp5akXDc2eirZhZdPHHvllbKp8+uz6xajDFjJiX21Py8TsVfnT6YbyC1vcLKacLdFk
5D9KszSDlExViBzEDpue2aEckcoCQGcdoKvDdoNIjRg99zzoR+lFdPHneFDFHKY1GJxj52Q7TiCw
Am0x58BMNcQVMbHo8GQLzLF91S0D+2Vm9aMPWllkNzka5s6iocrS+cGM+kmcOS2Jc1MXsUuz3Agn
s7Po3mn0Mu4g8N9BzXtOAyfPPmeLA1rAMIhXpBE5jR20GZPc4eMdhdtVdeSMdx2SWdh+ocmpIu5A
Uo0KJh9Y5v2cRDkFXYtF76RdvpvVjKQUEM5DyiZcOzWuwaJq3VjzcbgByUu9TC2gdF7WNq+2VXl3
aGUMH7yBVEcp2yVxSVa4QQmN4fZWZAs10J5L+5BLuZghkHL8Uc44EHJrmUOFsgiuFLgbQVtlAJua
lomEZNIzMjPItaVdtctRUL1r5tH/qMwq7UI+deo4zxmUcobUmPoA6i/FL8g8qMQhIBRUmVfeDv0I
giMfsyKY/HIOB9B/wh4Z3j5tB7JjQuN4oIUbQpnLjxbLnA5V2+eHlk0yckrv64C1cJ923QD5qrT+
NEMP6G7MWxiq1mu9SI/Fx5wrvZttt43U4ttQ7O6ND77VFYmVkQJ6dkWO51Cv9rZu/NjKxvbjWPV4
hS91E7KuXJMe5cEtibJjPixN3GbdZyKFjBvu1ncNV90tvCWHe7x4Mtz5dv9IKzG/eG6f3RiCY6lI
u7zpKf+N/y8e5ZOtYESIvUlzPe4ZTLxv8Nzqk77rkdkL04eXlDOlcV5mY1LplgRk8nhsW0MV1A6e
GDWwax/tlFo7V1DjkWFjfxgMt43zPK2jhk95VBg1pO/mfrw1yqXZaXfUz4VTD88OsNo4Ph0zaCYl
d6JMQ5/7N+AwfipTh0SKw0wqs6Yy5HUzPlgz3koSx2EIUoDcWVbl7FYb+dCWxrTP6WhG6dD8Skuh
cFiM/bEVhfnQWj4PK0NGswtFS7FMI2y//OHONvPhW9VIAHWL3r6HxK4PoFBjRiXQ47iq5/KYG20Z
ZkPeAVRu7HOTBBDJ7QKyWMtxQsMvHlLeHwlT2c6mKfS3AR19RmsAcCrA1aN5EPXtCsTYVR3PQn+Z
/Duz42XUccZ2o1vgWofcxAfHbH7yYvAfDRvHnMs6pC1TT9DUtasbnRX+N0uYNRraqYqsQQyPbt04
t2bDhqOnjF+u1+KAVsI88tmGRvvMnQAFuWq3UFh+5ui0hKwZnICKVseuUgX0FH03JvNs7jNqqKCo
fP7bsRRq/3ZGHnu35MeiVfWuzCYjRD8wj+XElwBHOImlwMVQUNkAsTogCWWwsAS5TCStSZcD0Y4f
5GXnR1D6JGHJ8uoGdvT0dvbzLkinLg8AWO9ehx4yCCAwpzeLBRbdYlTLkVm6/AZnNnfnC3O+g7j9
b83L6qNjE8wlLT9NTJJdq9IfSsr6Rdi8S4BehJvlbFlJa3ljgHQ0i0fLbfZIxLNw1XGNUB+ZIhCi
7MDE97lRBYG7pNuTo8og6RegcmI8GKhShmqYhqgym4fcnMybFPy1OGOaPDoDihIud9pbVKDb+9Hh
01NdkPkjHcyXZahh5dkZNXtJmfNojwb5CKkaE7aBVQsRP87yJC+nV5bn830LqkfInfQ3a0p1C+bf
fLTGvrlxcGWFRT5PQQvTMxuOhNMq+VnLsMXkEIRXhnfjptkUlZzDVqLhXdgUhh9MUmRhWtDu1u5N
Yz82hh/2nT/u6jwtw96mn2w0fw5LUTW/IYFGg0UP65Mrr+KSZiOeYqJ/dAeoAg0WW2jQduby7MJQ
7sZVJg+R8Rp7z6t/i6pkh9Hqy2jOXORlhbRve2g672pi3uXdVId+1hlJb4/rFHr6ZmCERZD3+1aD
r7Cv8PjacVEpFBXsMqxMFKCahiDjxguMHoFpmD+2QJvt0sXAi3Lm9ZeSEPEZqFX36GJv7NHT64O2
Z+MjQT4VFGWaRX7fo7w11uYBFuvLA67UPhiL2n3qC5jN4eWa3pa+b8V1N5ODM3hVH0yWzJFdePnO
yESLNKAagqKrWdyg+Blkqv/lF6oPKmzxA0GdKYYJBlQWZkHipeu6JyTMS0CASAp6AysqY3QKLDGb
9z54DHd5LYpP76yUrsU99ofgb5or4P+0UirmyaUL85cEeGfXulvaK3XSc8XD1QUBvwx2MnTrTn+/
kZl0AZlZkkE9zPwmt670GK78vrNpMk6wzPTNAr/PHqs0nK/BnN+U4DE9DH0niKuBX/SGoDJ7Pu64
OV2Sqa1QKTzaxk7za1i3c2P4O8imgSlpTSd3RJAyD0sSXBPbu/bzm0/AABqT84Cf91BybJ/67PX9
S4itDR4g2s0VJH36ibXXa7dE9Smp5ddE2t/e/eugMYDkBcVQf6U1nv56KqaBiNE1EohHfrVQHkIF
7L3dRXB41zI+mizoJSPKaQhYTE9lJzuapEb9iBYQ6ura/n15GGcWEmIAk4D+Ct4iW44pOgjMBlqQ
JpDYNmUiGlQqPlwO4eLPPOlIrMOwQTGFphhQVf763/9qeiindWDy2tJE4Y6EStMLrUbU6KuvHrit
V3rub0FVqyDISvsAmRHFt82xoVFo7Jeuobgg50NZj8clVU9gjH6wZPbD0ArlyPca2K5M6xUYCUFs
xAR35nR4Rkdmnzs9TdqMB9Uxz35enr51G2ynD+1x7HHAhABX2KyCyiqRzzSpl1jNzwX2fYUOUEsN
Zmx8w0QV6JpEzJZBAdzC6i4POde1K7+K/5wOiHaMVU1uuEkzembcWyl43K440hTl4TaPy2JEybb5
MNsknpouDS8P98ypACgRXu+YVOA/tk17VHUH4mI/J4BohHo6cveddij/G99fETbnwog7PZ+45SYZ
UEs1lqT3DwseOmRrdwo2qEBPnE5gi2TZRzUJKwLGzuixTA46OBDnz9Q7zevWZh9oH5iuP8Yr6Jmf
RtIm8v7JU3YiUULLdUBQx738Oc4hEMAhRAsbaGQPjMXNagC9UxhDL6xkQcssU/u6SRoxBSAVLl2/
o7X8TIb6i5E6e8mafY56njP/uvw3vFkSaHXjGAf6DhBXm25zgdLoKZ6xTCdg0oRlXt8ttrzSTjwb
AvY1YNuDCQ8s4elEdniLoZZg62SS3W9DpEev9veXR/HmGFxH8VeITTsbSCOeVcLSSTl8MxuoFjWP
c1MFOd1djnNtKJtbG+8P329TxAF9HE/nAon3lUP2XASkz6urpIku1VbaJwfwAUIPBSKspcAMHHsw
u6+yFc40sqFZjG20Krnhnt2eq7p3+r62pkRIL2uANYOXdT8LHy9+JmXQ5Hl/qHhb3erZKj62buHv
7Kn5fnkyz7S1IU22CkmAT2ZBCeV0XdQkazhY64A6oAbigeXpW0h8HR7YpgzH8p3uJ+t+dmxEWTmL
f3hdp+FAG7c85dpTQqE/DKnzWcGqDTV8qT4713TI3twrayyAx0CT8LEwtxvbE7BGMNt5SubZ+GTR
bCdcVwQUjSqkGZoHdGqiwq1+mMs1+7azkcGNByYL2esbWPDk2J0AQXNKFAzCJ+XB1NMM3eYmhdrR
+CSnJkxJH1/+kG8SA4wWJIoVUAQLrDd0gnykLtpK/pQ4kIaKGl0/uFApz1sIFPoDOC84zGAfbb1T
7f3PB6WQicIpDfVtLKPTD+pIqaB0waCniTugdve5lQWcWHjXmhH+z/ad/m5/4q3AnJX4jfRnm2tV
bMZL2rOxXsE+q1EVvIape5MvYh6B8kezbYU3oqN+OiA0rGijxhZ7H49qn0H4YkDheHh3FrCGQZ8N
9z/wvxDLOw2DLQC4hSXnZHG8aF7oI0Tmby6viDOnGELg/AJofCXVbs7jXBP0OMQ4J2XXqifto5KM
90j2cjnKuXUH0WX0NqG+DzTOJkrNUkEpaecESxIt0AMVaz/t2CkVKnqYx9fL4c5cMs7f4TaH/6D0
qIu0nxMzB4Rj/uVbHzRzdwv/cTnOOv8nSSm+DyQSATxFjm2+Ia8po2N5Rps5QWnrmaYdDmH9yjvn
kydN+J0VIRu9hxqY6vBy3LfJ6RrYgUo2rgUQuLcbqq3GqoIjsE4KOEuaKUElqI8plajU/ezZxxa5
aWZ/d67xhM4tezABkGqBDvAWB0kIo4MsTEASl48mXi1U/O6uKb6cS7VgC4ClCKQllvwWEesaBfqX
0zInmfFIcQJbsghJ9ahSNyw8GZjLk9scbOM+t36T6eb9XCgcxTiV8a+DxzLk5073nDO1orILw0r6
BgqtKPpmRX64/PnO7LmTEOs0//UU9Id+rVsvVuLXEpzDPbGeLgc4c1+fBNjkccKxK0VzjMHkaB3Z
u1zdTOBFc/6qrCupwdmx2CZ0uXGN4Xm2OaKgoGfZHJ3BxHN/uOm3a7jEKz9vbQpIc8kWXzcVfj7o
LB4s1bXyy5klDZIr3g7r+YdnxCaxL0YHbSzwxxMmAB3utTI/9kAJHcvJpFcIFub6W5vjwoOTM3J4
6HdAI2wTS7eyWczWWADpZ4FZvDr23UKKXd5+cvKf/rL2zPqDD2Cbc6WEcub4PQlsnS44Tks7m6la
EsGzF8CK49z+nE7JYEmYyx1UdeUZce54QjzQF7AwgAjfMvE6AnGovpJL0lnZd7c0vncww0AnC62H
PAsK3uxB1v6xpP2dPQLvcnnxn1kyq0MKKkZgEsGrZ7MiFeuoXytgMC2wZSB/duVuufLzW7mwsSkL
nVv4eVQNUJKOB//3P/z9SPnx3gQiF4/N04+VyUJyf1I6qTN4xs4GMu7MvyYks/7IdimCMPH/BbE3
+2oYDW6wqQdQNUUAAJmfm5J+RNX+55yj3WEYr4QtPGj8eX95dOf2GwRjUMdz8Y3eKHgIgeaBmXJA
6eUXFzn2sEcz9XKIM7f/qknzfyHWL/jX8epI151HWS9J4UXON2FCZ/0g6ZU1fnYZgIiPgwOCT8gy
T4NIs7ZsuSCIvURUw1T8yjydH8R/v7/ZsqkmRkehW5RM3W5k+8zcTVB0v1a1O/81/otib0Yx+Fo1
I6LYfWzYQfHFvjaOsxH+JLCr9c6bymrranDF8z/vfcDXKz//WlnywRQ0vvzRr8TZ6mL5eS6dpdc6
oXjHzRDvy9DHDmguk3+JgzcboNbeW2GVtJHA9ynA8Wl73wA4LRMAVC6HOLu0/P9CbLJXlgkPsqII
kQHpJMs2oNes2c4uLqSNINRbDBnsZvESAB9ayV0UYZA+NpMFzI4bwWV7ssQ/jAUHMUqpFhwMcaCd
LrASnGitiYPmCcqngN5d+flzX/3vn9+8Kyo8WlkNWCvw9l5k/RoByHX+4TRZRa4wS0hv0IQ4HQFk
aO1C89ZI8j4qujC7AQTFvfYuP/fJ19YACpkwqAb/9TSIN5KFtxJ9Mn8BRskYuoD79OPlZXXuo6Py
BuYlyrEoN2zmyq/StMjMzEh8b4oZFweetkHBzNjnu8uRzo0GNz+yeNStGJ5Hp6MBehYFCKLR0hL+
uDfhWRVlqDdekZM9FwVqK6DzerCXfeO3ZsCK2iUFsqlJ7kgMANLlQZybLnwLk4JRjd7rVunBrQGO
SBe6JNoGcDTrw8rzYtUe3OFKWnhuDaMoAyNRPCN9dJpOZ8uSDXXgmjMnaOkHY/mtAcKnqa88Oa4E
2R6PwB9LW3VrkBZ6yf3n0UFR5Fq54mwQPJtWNhbsa7crDLl6MyJVmfFFRFiT34gV9Ndoa2c/OxI8
FF5Ren1Du7JQr+Ng6s2JD5DwUS6dtU8z9fvyx1/3wjY9wtf4vyCbFZz2XqqEi4duXaL02L82AB10
9iu+DGv/JRT6pxCwRP/szQNkcsaaLR5g/3zWcD0zxC0j5tPYLvewOP0ogIG+PLSz88fAGIPCD3TI
tkdNVwlHlL0DZhTtAt/Ew9C+ciif3Tn/RdgqA5eoAkqQ8XXCvD0n0QIpHwADryVg5tnVhtreKtqK
XHurzp3C5rsbHExck2voKvv3k6uDqpKfM1ENt6nqgaRBwwSV49r/QhRs6GtAIIJ6nv29Ygr0mjHi
Xq2uJG7n3lqQ2FrxCKjNQJHhdDuPcM8riUJboKvF99os7mmn8pB4QxEOaIcFDMYX+76p3/8Ohyze
f2E3K1Zn3QSUTa4TQacQsMT4Kmvvj9budlPQlWaJdYOW3p9X3195tccKxXLwbDCydELFE0C1Rvv1
Dsm2e2toU97CLII9APkOqkUBfMzckDrmdQlyPBwd95nV9iFRDn+9vKLPLYSVJYuu+vqO3zZi6AKB
S5gRYAdNt/kX1UdGHv9DBCg7QKQEmtqo9J1+0yIHpa2AqkxiAoRa+gJA34+tvIZmObdvYBxKUfcC
mQ9c59MovQ8k+chwRlezGTXLcESxVw7gW7zTlGItj6PW8V+gzVrJ/KYZRo5AqQZww2gjYKMe53qG
oAxzPl+eunPbYRU6Ro0S5SHI+p8OaiqyBec1WooNIffWBPcjRvbQhnvqTfSNqol/Nozi6+WY5yZy
/U6gsYKZ8KZsnvVjnvoClMgqfWwd6JMaAVTJ4aN+Ocw58jHSlv+Ls71UDaa5JTSythKmpS2ISBKI
NAYvZaP85FW3dosKCzY8P46VcdMN1zSHz03t3+E3WXyt+zQFiG5JgFqVOhTL51YeTRrVVmB4V/KH
c7cG7kNMJu52cFs3a7Mo575wlYWHooD2SOcMAV6OxZUJPTsgdOKgWg+gD/BKp2vF54XXsgzfDW+v
cW8TstzZfZaGqT2gfFRWXsydqXyRdX5NNeRsZCQuSPUY/tkm+XYFlp1DMZVCHoQ1hAJ9g8X6UJgO
nHYT07uSup5JL5Dpe+hvoh22PitOBypWoSiVAvNFyRMe97XedeIW8+q+W3zDX42IkYmBj7wK62x2
nzO4s4RegpGA9RAu4idoEEP+6fI2OLM0QLPGsoCUADADWwcuaZi61EAiJ+3yIV12dLr5h98H/31N
9fGS3Ko4d21Wm+Pcm4mEFYgOej/4//f762ny17VmiCVrlF2ZicV4WJpzAM+Ef4gAxUYcg0jzcUNt
IqD+UVfaNhIjLwOYx7/XXmY90H3ow0EZA1Z8a9PkNEDny6mubc9M/HvN7YCA+XR5BOsPbK5+LNX1
p3H3r1a2pwEGY6xk6oxW4lSlFylW36Scgq2rbu2ZHgQdylBMbAEXsvxyOfKZsxy6R0CVrR02tKw3
Q4MLsdGQFR65gIowhe4nwuKxef6XIMCVwVUZHadtE9QuU5N7c24klaHgs6L1jUqNNMzZ8tG16ysJ
4tkRQfQZ/hzYlm9eSc7ELGIAWZYo6T5Dyv1lZRIGpOaP2r+mtHDmXEMT/L9Y63//a20TCWarNZd4
849fq+qrKZ5gnAOcCBQramidXZ7FM3kYrAZRsIYqEe7drVKO7TW+JzwgTccekBvLCqBRHoz5O82n
/ix2tOaAZoVg3GohfzomC9wQL13QXGjsIWQMxPL3l3ZRVICBL+Ag63m2Wewic8CFhxB4snIF6C2f
r7nTnDsx/w6wOXFsdwGsYLCXxOl37nQcfr3/O+Bhh5MGU+RBL+x0gmYxeYNO0dLir9o4+naSXvN+
OTsAqAKaWMNoQf8/0s5sx21k6dZPRIDzcCupJNUs2eW2yzeER87zzKf/P3qfs1tKESLkjUa3gW40
QzlFRkasWEtMfjtW56NrRj3JTn7m6cqIl/SyLi9IyFxQtJ4Ii/lT9PmK6sYhlELWqxHQKuA9eM6X
gFZuze83/c3cdoCMMAZzrw7fzoV3zlJ6JZVgMF8z5SF4DNybd9P554UjGHSwbIwpn0+fbFq5l2Km
mXL5xFRPlg0EGsU28XJx8sGk67s2Xmnv8Uv4I8bXxvPorL5XjPtclTdm/VOZeqelR4XGUqV/u3W3
ndsXxucMQ0b7XGe8Ss6ngt7mMnhoEuVm14IREDdTXQ/8kghobp0uLcaIQSrBh6KhPTNZRdbx+kD+
QL3OL7kJVUlvFngsIg0RCpaNgC1CQuBXcvPFtmwTswPXpxkf/SYIPzPLtL9myQdnqOp/mlzVCETz
wF9JseKuxzinEb92qsdetcoXgLVUH0c3DD43UmPvar1vHvXA9w512iT3Y+glO8Mro12uAXGTBxAH
NIqr9Z5QpBo2Rjr0Dz2x497jxb+qwEPcIxQbf2uLwDtSeeqp5dvKZ/jUpc/eYMCYOPj5ofWhzGzK
MV65ZkyzgjdGqxTNbzSTBmvTRY2S7rh4WtrbxvwlpNcRKLOufepD52Od1b+DTlJXki/HdMyNQT1u
yYP59+UweO8ZjNCP5WA396ihBmCd2sL83YMl+xWrg7S5vhKXF8mUY5Bx8mT44P8V7nwrpdtKTgxW
u3iN6RqlmftmQkgO/YkJ8emmVW6Z+jkmnG0T0S61vT6COf9FPmISO0Nu+yKgyDJmsm8881WWu20g
7cfiV57UK9198OhCvG7r0hlPQ/nXlnAA+6LWY6/E1tDaOw/aJlNdeJfNWAAhAfUaeTaCQLFcpGRe
qhXc/K9Ku83vjCUircuAiKgYLz+ZIHwQWSEtLydd6CnIpvQfG55AhTGhfPb6UhZnbhjwrxLBQkE5
MSue34tVGHiFpLT2ayB/bR9T+8v1dZgbBuOg+5hI+VLqk/S+lPueY74q8L0ee3uEvgPK9rcx1roX
o5XjBa4pVeX3nvsr9I64HIFygq4Hb3E+HrdpvHaMyxSUVFEcu3y4V2w6pO/KIBphL7Jl2JvSd1vO
o7tujKoXq4ZDKUxTf+XW0JTJAemCyq6cjxkuyr6zzbjYDqWeMvm2tdZyNfqG4oJ6nKgP1pmUNW/X
J+zymE8eHZosUAhTlUX4/V6s1K2UjMkrpAHyxC1faavy5uIKInw4dfIJRItADs7nyCfW1mnoDF8t
uViPAOUqs4dNYnN9JJc7a7JCLoZ4aCZcSUs/U8PGCl+l9lFx/HU33u4SsUBISuGOFoSLjh7f84Ze
l9PoVUvklWHR+C83q67/ffs4NAOqRbCt05tSjByzwaB4l8WvQ7DOjsMS7/K0oMKG5YD8+/lpGk9e
I6FSd35n8HnXeB+DO6l+gkzjWNS7sN4pxc1uUUc+logOr0XiSlx5qinWIPfsLjWNny2auyFiu3W2
4LC1yDdTtoWoXmxMg2rTCu06q15zFcWvXZbtr39/8kfn08X3eYI4QBGB6IrnI9BlP3C0sHpV1Cp8
bmXbf5Ol1n+IDLN80t22u9ck2Vr1frfUP3a5nyfLU7neREDggnPQ13O1iuuieq1/tvEq/HR9XEtf
F/ywPESwc4Rl9VqEwdqs79u/yIdQCqHPhPABEU7+eb7RnCiGwwKX99rDVzCsQm0pHp0bAi6LVSFb
yEwJB0XzFD1VdJZ+KF8k90nWFldgesUKi4/2k0F+AEVftrEwBKVR4VywPfW1xtadl3bG2i1hY1rL
cWI5e29sgjfeedma/l19nUu8MtZO3Ra8ul2UT/ENhvQtcx00E2W3XHOyP7FjFERkvVambcRsthJ1
1GPUqvbGz3x7WzixBBnEEG+oOITrXlM/el1tvNiuIe1DPwW5B1f7+Kl3zMFcKZnq7Sv6QnKY5Cyo
FLNwfOzUovuU1NzhnRl0QEsqyZLWVSkPm7TMrZtfVpPTNfHq3ILWBUGqyllAM8RXX311U2hwx9/s
Qc6/P92/J+4qKPOuqsxpCYaPif5ZN75dPweXQeL594VNVLdKmCa6pLx2cSAfurKunhUQE5Auyq1G
s7qvBi8Qixc3uy02FIJt3CKo8Fz008qFrzZDPRSHZry3wje7WLhyL8/G+feFaSvssnHzhu+3tOsq
uI9+wS/OwEuxwLEmhpmyTWJ2oPK9vuth4Abe/CEGnWH0EOdB4xDD+CY9F36MAuT7kCab6+v1B2x8
ciZJECC7h2EUoR2I8MUzmUde4imQhBxdxYd/IEGIOh8gBcwCc5BWvTt0L0qU2XdFI7+HbZSsddc8
yn7I79FagNhwHtwXqFRsktT+yBs02miNB+tZMtaPrdd8smJ4y67/ZrFGdfGbp6j1ZBMr0EgYSmKk
x1zPYdCSPju1/+gWymekirel1q5TFFwdvd/bifEEImjdjOr99d8gbIiLnyDEYIPjRghVMG3y+C5J
DxrEfP+bAeFCMVq/l/1pjM0/MGkV0cLnhTj1P7+fIJIH6bQBxLosl0BS57C0HLMihbXpOU8+NNj5
izGcGJkm8WSdyhAVxUDGCDyCg0kX68LmXRqEcJ8EMN1V8TSIidVv3AywFS4JNQv+7GKehK0GE6dt
h52cHpPua9jc60px1xRPup9tVWkJVyimvS6MCZvKBkahOqXGeIavlfToGjnkDP+k5GqT+lPmvEIB
u630361sbYPsS+htry/XNJYLV3CyXMKW69VMj2UX852xsjQ6MB/iaDN2C6501sqUlKRZAC5jMcLs
4swt4s5Oj2O8RqVNyXdRQ/R/d30ss1sDQCs3KDnjixYw05U8khUcnyq5U5WtU2yzJV7kWRdwYkKY
rnHM4KizzfQIPWfUvjvWwlt4bqLsCfTNjTZF+8JTEsqhqvCVKkPu8FXvdyB/+l0ZLlycc/sbKhaN
6gaPeRSZzo8oZEYeFSQGkduv7fjoqnTUZP/E3lsPTc/1JZnmQ9xe1FAoD9lT0kV8vOiNqqV65GRH
C6pFL/O43t687qEafmT1PjEW8BJ/fvmFOZN+CaodENCJ/PrFSMbA09nNsVu3K7PLYVYNU6Pc89vy
VdzDOegbTbQeSR5AX2ZXG4CM3S7pYMJxJSneO9C8wHnIlWJ3if9gak28jQw7XoN3i9eSn0M218hF
/lblRvdRQWT1DkZh66UyivSDXBVvRlhEd3pVfzeGuHlDYMt6S00z3KSq3d/3SmDBsFqlxarIbLjT
oOz9UQZhjXJb4e4G06WNqiaLUOZj+kazdLVUj7jcv/aEfGCLQc9JEVoI1TSoP72hpMad9v+4yTvY
0AX3f3kGzw0I7h/wiJ2PAQbsYQfbzAaGRrleEi+bN8JFBi6XFIIpRGYwoSWjWTvyYdDTTTHW61H6
oFcLF83lUQTPAA5rkkij/1asAiLxZNaq1BRHVmWtmc9D+qlyPrl6tnBELpdEVchIwj8GLAAQ4DTY
kwtTVmu/ldgEx8xeJ+Z6aBe+fzlZ59+fxnny/TG3ar9P+f6UyLe3Tn/npAswkNkh8IDBcaE6T+Xh
3ERvoEIoOW5w9GtrU9ET5mcLfnFuEEh/TGUTzvYFNC4xc9nXizQ4FvZjEO7SdBMlC6+wJROCa289
KYJaKgmObbNWMzgMeawuHI65eTodheDdByuVa81nFGa1rRMIvTbXve3C922hopyhL6hlJqJ+evzb
SxI4dhci4IU5Eu/x3hrMEsbagJTaZzP/3ZblWl5K0i/ZEA63XeSGasXYaIq1PMC59qAvxZDKzNnm
buXI/YdsRTxzA9ywuVRI/tHKYH9X8jVKuAjuhMg/up8STV3X2j187o3/qzF/Ss6vNNj7zTYqq+31
BZsf67+/QzibjtZWLhSe/nFUN426tf2N2f6FCRpaeefBH3AJ+ZRIlgx5HQZHGMs1c9e6H8ulLpy5
UZyaEI6/VbatFUV+wLtiLUNNWO8XdTrnFuzUxPQTTpyY6+tVKUHZeAysL0pyJ6V7q1ibxu76csyd
n1MrwnJwGyielHjMlUsD+r5YUvOYnSiQHlQ50EC5uH0DYxxC1GD9YybfQ/uaw++o3P3FEE5MCGuh
kchtq1hlZ9fwK67tdP8X30eeSiduBEOsCwFEJSlRUQemf/TMlSTDsL1wW80u9Mn3hd/vaHmTkQ7z
j43zQnE8TF9s6KmCvzkUJ1aE7YQgiBGUruEfjXirho8RHt9eqsKzI89DUaLdExPCXuoGSLbKxGIh
vqDdZttr4LNpt2BkujCuGREej50dA69Oma3OT7dFLcNLBbmr8a3R7xrrCJtdnH3439ZfuCWN3ld8
8C7+sR+2cIiHS6559gieTJtwRbYajYlmP30fhXLtYN6o3Mdz+2xZxHq5FKSOHVh8H9rM6le8xPiz
8PMN4Wml1aFVliELMqqr4ov5/X+afEO4GtWo1mx8rX+s6wej2C7SccwePjizaHmjXAOs79zL1l1l
WwMKjUfqrkYBN91LAK2y9vkvRnFiRdhCfedbnVriBSN7bSQwbW+uf3/Wy558X9hCFVxumWfJ/rEa
79tDmNz33YKTXZgnMc5qMtXVq44RdMDSKCmjqdP9yt0vN4+DsgD9IKRqlSnncL4aRR0BLe8971hn
q6Jf5/murxf4FGa2K+LXGvlAcgE8C4WlAIoT6LnfSHTPuyvH+lnI/YKnnZkq1Ubrg7+wcyFRK+uu
HPE+cQ99p22G6NEJP1rdPoGc9vpkTb9U8IRndqaRngQIiibZLUUI9xBLXylzIqJxVJ1sY6Ln0hdf
1Wxh4qaTcM2ccIGottcj3YA5WfuShAfX3w3Je6Q/oW+6cCFe7uYJw0kJjT4sOI5FiL0Lado4RK58
MMw9ogpW+gKJ/fW5u9wFkwnSZuQEZpJOpserAYIm5ZCqa8vT72p/KUJcsCDC90c7Dqvkj4XgfZLg
WErLzU0SSBVAK4hckWEUlkOpUX9J0145DJ4JDsr4kCfDXsra3fWJulx1Gs31CbNLhhE8snAi85DO
CtB7yiGDuQexpp1U5j8Vt7jrgEUWVbNwdmZHBfuDQ7cW5G1imWbM+yEZKkaVSO2DEbgrO5XRx/hx
fVCXJ4eMjQyciOYKJADFtxDc+gCIfWKF0u8fw6L7UFllTIZs/NG5xmM6jh9t//Y0JzYpyk9rxcNE
7MLx/dYpwy6mkSCBSn2Mkm8D3ge9qX2pRcGCa5jbfGAh/5stEkLWSNNKI8x85eBU9/X4SoR0fQJn
vw/iHng69KoXvSmG2QK7JfF1iPSPQfAjpjBx3cDcPoBBVeVs0gV2QTUCtUoBEsugcz9AXMJ2fXOH
jixUd61mLmy52bFMuWG4QIB9iBFA0XW50krMlW5WGwrwa0P7m9k6sSBcOWh/q95Y2Gw3Of/oh9lH
SqtLWU6xw5PLhv2FxBSEJpTVLzoQNbnrIqm2mDETnW895Abw5Sd41j9JvraylFFfe2X1KxtpkfH9
AEnAbO/myqoKpZVZ5HfX1+/yDqTnSgHAodIMRief4DbUoGnlpqfpxNDWxT8SDUDKoRj/YuWMib2T
Rikd+iphl8vDYLWNayiHUPOTvd2jjFfk1lJrxNz+MIDkT1wFZFDEnoXIQVhbplPqEKAz5r1x5f7F
9jg1IMyVnbtti7tSDlb4FPSPN2JM/2yM08+r52FCqRteVA6jchhdcAmb7ObQlpU+mR5hEYqxNVp4
sZSDZO3b/D6TF74/u5NAGSJxCMm3JgYDTd6nUdLoCtJ667rYVc6rozwhjHN9v84u8okVYZLcIqEF
NtVwmEW4UZpg8/v692dq+VBE0KRI4AcD6mWVSzJCYg6wIkHy2VA+pmaE7MnBV1/UIHsqkb01anfT
xj1yRa9tt5DnnRsdzH/QlQLgA5MmxApZPaIfTY/ywbZhRPXSzf766OaCBAunQ5ulBchfzJEikZnl
sULzZ9RnbrAyZLtcG1LU/NMToGxbVU7vDfSlFgLSuZ2Bu6bf2gF4fIFBTUOlqRpgVYcuBYXWZPH4
bFRUv7LaaB4o9jULNcQ5e1NPJvVD6Fcv2B6CIfK10qtkfJm5S2p7X6FeZm5Dd2E251br1I6wF4cB
/Hw2FNO43C9jVO5Rf/nn9gWbWmdYLGSgLgKgAl3J0VFgeXGHbGf44TN8Keigtv1zrBqP6JHdnuNi
yk4MTnN78laJfSX0bRmDafXFaB8ys9jkw1urd3/hS2lXB9sMVw5tlaI3UiW36CxZhkAuXzfOWh6z
zfWpm1sdwLxEV1T2AY9O//1kJNo45BT8BvJMARI0OdpCt1evCGwQIOZtir4YhOHnFtAqDTxjnPZ1
l9M/fchNBdHH79eHMRNgnRoRb7Uhrksr9DGSdbTNEiOjbGsBUFDV7d8Ymjr+JrDtRXt2iAJtlEzl
V6feV9JPt34su7frJmaWhJuZXD94MuiqZCG+iqIkCCwp0g6J/sVzfgElu/79mYPPIwuSTB5btBiJ
V1Cm1GMpSTTQh9lzWX1pi13kG+hQf7huZmZJCJeglpzYlrnuhL3bFoWSDTTOHwK0cZCK+oJuxl9Y
oBNYpf9PnQKn852F4pAxkCuCCaDP74Kke657964ol/p+5wYygd3hMQXjyaVwbiZXSt0ebO66UXqW
R/Q7x3Bd5gvl0ZlFp7EYYBclClDi4vs369NRq0fuNDd7kYeX+NftU6VBgUXNAg0sur/Px2BKDnq0
Nt33MRp5yKQcktz5NLrygq+fnSquL3gLIGfB2LmZAQ1iu286tlar7gap3UZ5/SXwo4Vq9Vz4AfGC
YSsq3fgo4ggxJtDUqDRTD//rOO6koDmstTi4B7WxjVApXdWhv089hIry8Sktsx8wRVSrBsbR67M6
EyjwM9iBzCgvRxEW35s+gudOCLtH22+7GMljI/mnCc3PmuuTvh++XDcnsrZOsS9YH84utRsIYMQG
y5a+Czdua8ga6OrbjrkS/mxKp0X73JE3ftG3d4MDPqs3pfhL2VjmJnP1rlxlKB//hQ8hizJRqtHO
ctGg6JV2SQMAv8Tz+xVteavBddZeQn/fUk+sCLH9z6A1TYOrCUMX5PSDkfhFhS7zQTWz5tn3os+R
1HvIK0aNv4vNLHuJJc18kEu9WteuaW8ayfqLJy8Hnyc1sC6g/KIvM90Y2d2GPua+8u80Oz/WmnUz
wI61PTEhXMRpRztUpdGJTUpgZfbPuiNtSg/BQW8JsDjnaqbnBxxfdAkBIz4/pP7oIK2sxOMBXVCv
X8U3st7+WTCCI1aLgwFLk3A4o24kUTXCf9mtW+/Fkhfi5On6O0/coiQ8cbrB7EarofhMdkLeyK0K
x5IS56DCvgaxfFcoHxPPo0X2A3oF1w/d3G2JN5vmib5AUHXns4W0nO+kbjkcHlXr8xbqns+3f59u
XgMHQk2WJrTz7zeFTv0vqocDHbf1xvRfRvUlWGoCnVlydpfKDYMHmZJ250Z4xPVW0Q7GAcIc9y0s
P10fw/znJ9IKrnriMHGOdK8xJXqiUTj5mhr3ASn76wZm1pzf/6+B6b+fRKmpVkllnGIAV7Ar1ZJR
tBvHflON9q6HELFVvc11i7NDopudJjp7Kqep5xb9yO4GOYgNcqp3gbdLFq77mYuSDJqBeNR06nln
nn++7toyrcraQqMKPfF1e0zDvxjAqQVhyqI2b83KqKxDOv6MKNYEmrWwKEtjEC77JvAgjKxK69C4
d4pyJ5ebauFszFsAfQqlO39Z0yKdLLvmakZGVt06+NUDqdkselKXiCJnjjcL8a+J6SecmJDSQh4q
Mm/AKZ1VIk3eUI++pp9u302nVqZfcWLFiG11LEcGEsh7K96pS2iIabsIPhHhRBQCFIjOQacI33fM
LAV1GlsHw/9mZg9QZefBN/29HG/Hp1HNoJpAomIqN4gNCEoK4Y6dZtZhjN8r6ZeT356UOPu+sOJ5
0Sgm/tY6uHa77uS7CjClq//Mh4Xbdn7C/h2HsOx1hURR2zKOTtm1+t71kU3eut+d5u76ws9uL+4O
RaMpU7+AzaN1Ig0kfMyDZHyP6T+zXyN9fWMX43ThMmn/GhF8VeE2aqrbrnmQa/uzn6h7KEO/XR/H
NB+XG+xfE8JjLhxUOdA6yYSZynov2mjrpe1An9FSQ9Wc2+U2hAt6UtxAXOz8oPSZh7oS7AEHKVsN
xcZbohydGQd8n+S8IDYmohQfKMWIIm4/tBCpOTsjuW9+WksUAjMjoBw2UbFTGKPFWLhqVb1q6w46
wEODoPiPIFjYUHMDgDNZsflbBVEgXBxmITsoxBrchDnA+LBY+yXKBW/XV/tyDA4WuPnwJROVpTAG
E14oGSlg9VD160FbOe399e9fDmJiYJykGSfuxwtcxIgiPPJgpKcrujuBFtxlarTzfPPmQ44Z5EAm
+lwiXbFGaYPTz0pFUg9DD/5C2prWMVGe6minyp+uD+jymJ9bmib0xL/7tSlHWYklqf/oFA8JQG0F
MCU6v9ftXMZB53amiT2xk5uhlGSxg5oKhDC69toU8SqvD72Wbsryqb4dJUN/CfVywmyN3SyeFtsp
dQ+WNfVgWR67AMls7xkJypU6frg+rrkNd2JITLFkQx7b8mTIRSW5b76WAOGuW7h0+MBjYFWip2hC
5IhbuqM/F5LcwoAxttiMeoSYT9h9z+toG7TRd3Xsvly3NzMicD+kbqdXyqWYmwRZZNsofX+wOutn
bOJqrPDmMsjkY1CuoERKAl8kB1O0TIdUTe8PofHB3+r+wprMHFKFwMicHj4EqZqw12qEblXf4/PW
56h5Kv3nOFpYk9k5OrEgRC2G1SR94sKf7UbRqqk/DkvB3ZwBtJgnP88f+LPz4yL7thVoagodLwr3
eW2uWu9GHSruXpICJyaEIDjxbLOnGRMNFiLHetx05AfjbiHbMpP4wQrC2Cb5QXjUxKX2skFT24bd
1Fb3CMSn2iotdqa386Q1x9EY7hBNMJeKHDOzR30NqVFgXzwaVeGq8doyicq6JtWtdmu7amgdvv0e
wAKJdMregMtEfJyrD5XSaAgapN5320/BeW3aaHf9IM7kjxDuInmLsNyU/7TV800Qx5obNy21mjx/
HoxhG9GiJafmSo7vvebZyx7iNrnPs5sDWaxS7yB9PzHLiPlcEr2236sk2asIIdix/dEV+p2c6l8h
ork5DY4pesKIyKkQkQ0/H6AaGIkiNxlJV2eftr865UW6kVh12uVnJoSTGkY5vTVNQb61ljZRNzxX
VbSwF+Z2GywA/H5ubB7cQsxRSIlSRFJAbjNsPWjB6hdVXuJvnbk+CSxhxqFuQ3wjlqL8tNPGSY/6
IHXONnHi16Sw12YCIWXhblwFFeygKhbc6Oy4KB6QFqFd5eLoRlLIMz9ldbTaWxlkKH9e398zbprN
ROJoIp7gKSH4uMy028DM3eGQBc9yESFDHa7a4ParBt4PPk5YC4RRdKRIQthR5ZHSi6ETCstxnSw9
lGam6cyC4EeHapTCVsECK2K/N0tdrNP/fv5+mbjPHPo2SOkgeyZs4Jz2GrU0pPrgG8VDlgT6KlQy
iOOHlyJUX2yvMFeRoqNBspTomRsX3YfkQulUgohUcKJF75eZ36QNIVS3rnx33d2OTWJoPCgAzxIH
4ATOj7/mmoPeDH5zkOpuZVRPg7Tru5Xm3F3fZ3N30MTpO7GYUyfG15zbyWQJUISEHQ0KwCbbypX5
LEv7sn4w7XGv1P4mStOdZ480KC50Bc+E19qUcuCiZR4vMsrUq0bJ06IGXZJP0hit4+ZhaEC2xbeD
o5jLE0PCXTFo9ZQwj5vDaGowMGerMIZA9vpEzu0IDa4xGkZlXiZigzjlocAK87g7JPFnKQLKtnBW
5yaLkBPOJ0IeQK6CI43VpvfyiBJfkdjbGl+qNOa95tmoXyy4tmlniYdqurrRYKAUd8EKBVmwAdlz
2h666sPodXdR/s2TKF643jbI36/P2pyb4xECvpXX74QjON99up6Yelqz+1Tf2ps9bENJmP2UZHkh
XJi5Iihd/GtH2AFj1SoduhDNIfhtetVz+UP7WnfZc/HjL3YBiTqLa1sBd2EKbrvOwiTW8r4+RO0G
NsYlFae56Zr4iKiUIJKqif0NXRQkbVpVzaEZ4kNPP5xblB8sewnaPreXQXWwzWR8D3mb81UxASqo
XWJyXiJ/88tTltrE59w2SU24s9jMFFjFVc+CWOkCtznI6SELf+vtZwJ4pXnK6ccKv1rp9vommzs6
bGXq5KQ3Jxnd8+HYklamcYyfcSsEB/33Mv+RjBSOl9IFM5Qhf1gy/2tomteTd7zTUdtWq8lQ8qJV
4UZP+6dxdPeamX8qtGYle/WrHmXbBK6atR7/DD1zwyIv7MGZMjo/wySvzkN1apMXro5Kzu2xlrmc
UrV4Nur6uQtSqrjyujRMmv7rTZ0kiGJET1WbOitgo/vA1t7+Ys7xVRRDCGEuHuZ5pzhl1nDg1EZf
JfHebo+W9SVzl6QY/3gI0VvZzoRLALpFPlbYS60ZG73k4kGMDgVrL33Mhv4t71o6IMtuJQ/mJgn1
TZB+tmvve98gEWckKKGP6bqU7R+qjKpb1r80NiVNZWLLjV+tRLmr5CU2gbmjC+6HdgEdeXJeEOd7
o0k9Su4BExKb+6x4iugCt6PbgWUT9eiUOID0khScsPJkcR0D0OZw0OXnVNkp364v6oxfIG1E2QZQ
GdTZYryYoarewNzXIwpdrfLPxnA7yJgHI+6NSxSIpmlNk3hygEYYyVwj5fdnUbAuyIctEvfNuB4d
HWECnj8pFrGpIpEjL5eLrj9Isba27IR09LEefmjGmy9/d4dHu/j4F3N2YnByTidD8vLMiWyXN34h
PUmVurKTL39jgKQuHo51F70bNU7oFT25Pxj6Xels+r/YuLxCQTUT6YJgsoQBxIWh96Njtoe8d1cv
tvqpcBeqpjMBBxbYuZYKSJ7HjjBFam1nViG3SL+EX6TR2dZjHawcgJFRVvmr1liSx565EE4N/skt
nKyJrgdRHZRKe7AQ7on7LaTX6zz4KNe3P+HP7Ai+qc8iqyrhTj9EtvMsD/ZD6TdvvlNur++ApeEI
wU2pdGqadmN78DoSbuqLWb6l7Xu/xOI0d/oNxGS4Vya5TTFzqJoQIDUVESja76Px5FYLV8aMh6SH
Bj5Q6izUckQwWzZ2YV74TX/Qh3ZVqUBYgH5U79fnam4Qk/wO1EfEUbJIBW3qw/87jukYIH36IcsW
qhNzBkjpkY8mvqE5SHDBjp+XctyV3aHxCS8rf3f77z/9vBBglrbWhNlYdYei34zWOlqKMOfO4un3
hbMoB+Dsxo7v2zp6wCs33SnKQ57fdUsl5wVDjgBX6srMVEKadQ9atSljNPSOzrCODTKgC6/MeUP0
3jg8bi9LBKldG5LtZ93BhAHa0YO1h4pfZH2QYbHvm4XtNbeH0Vzh5QTR1SWjbpdJ/PugZ/XH9zz6
aMtPub7gVKYVEAIe3hf/NSFOHF0LVe/YbXcYq2AH1Vlf0xi4LrPHOH8yzWDVLW2JOfdyalDwYmWq
K1U0YtBsvyXxYxc8ZcV7rCxcAvMzN2njUEO8ZASWBksHKyt3B8nhUqZ9Sffh0qbl5C/OD5fN/zcj
nB9q3G4MFphtl21GgxApaO6vW5hdH/o8yEfRG04T9/lthmKD0pceDqAo5e4ROELxTJo3XrtqmT5a
vaWQZZPbvVUNzt6PBmN/3fzcPBL8k5oEnX1JIWoMEfn9nrbkzP2oyA9av2mX+iqXTEwb5uT6rDI6
cAHoygclex8ib6M4Hx1aJa6PY86P/kEzAmhUL3HmZl+kZlKpFBGs92rTyAuh7Fz9AGQvra7TLF0y
H9puN7j52NBbDULPKFZIbqTN0xD/GIxwlZnfdGhyreB2cJVD+yPFHrpZIF0W84aZ5iOmoo7yoYZh
bs1tFL/0pt6+jrm0ROgusvdP2f2p1RLhSmgEoISZlvF0mSQgx3JPGcZuh21VIUpwJN2/JbW8NspN
rYzrGMerddWqJLksIfEhP5goSXR3aeKudOV73j3V6Q+5oXsoui+KJYUMZe6k0AQzlQeIxi9Sj3bu
DGmp0ao06ju3ttaZq7xqjbnm2Qxp7JMe7Oh1JTKFAfCbod9HxZHDu9Z7wgLt2Lb3BCSbPF5KWavT
ARUdLGTrZCc00Axc5MK8WakboegoT694PXlyAntVy3tZ6o5J9l1Kw6PZ3BVGtkqsp754DrLvo58A
7W1X+VjuXM15aJp8JZUestevXRMe7UpZe1W34C/nl5fpm2AQtK6KqbMqShGoVVjeIvzHsf3VML7I
9YexKLaoAa1zpIAS967U793qh54+JdpDnh783ucxnm5UpbwrY3NtWOi8ZO6KLP3RDI/XT/CMm5ha
Hqa8/CSe+qcX+GT/uaXd9W5C70NbVcOHATrvp0nm485MhyVEw+S1hSUj30HbzxSagqUXliz0Wsko
K5Ysl6r8KarQO+zDdngwhrZa22NevdlRk38oJUda8Pazlv9QaJK8JLqY9vjJIA01MpSQGsuhs2EK
M+WNMrxUw0taetsOsouxvNUtkicn+wfYCZy+dVGATJUo1PMwqQ+B/agOj7+vL9nFVc/XEZmY9j0V
IY7W+WiGUdI7OVKop2SGs06byF+Bz23WKOAGe/hCvYWOj4stItgTb5KukKrO6epDBx1lH/vqKpVB
JJCdW5i2iyBwMjRVishGTYoHwqU8ATWjuuubg1K05hrOdfuR7gdtZUvBJ7X1hx3zvYRTmp3MiceO
lhYqOBe+3ombRDP1+qD0T5WOAF/4OGafqpsfHNPQTswIEQ0RRd2qPWa01NjIerTy+/fru2JmlSji
cbqmtAybQ9jjlanFuaKM5cEa/X+asYg/pPmorDXHVb5ctzQzZbRkoeJLZ+SEfRHOsZ2YYB2DFEuu
+Q2+qVcpce7dLr5r42aJ83FmVDrAf9B2hCuA0IVRpcGoWF5hFPTjHbPmGMf3svV2fTgLJsQ8A/2k
VphkmFCkhwrJtEJ56Zb6fWdtqDD4mBzcKf9zfmQT6pt+ULj5oQqsjlxJ0t7lShy/JO5oLRyimdXB
JVj2JNJLY7G4D1SvGJw6y0uKuXejfW+M+6rd9/H365M2c1QBC9C9PEHDCWSFPZC4OQk6MywPTpsY
ySqrlX7fSMhOKKRSHrPaj/dmMwYLwI7LpPmfO2qilKWSTJ5U8BDukDSB5jG4uH2gbSN3H3Pr1VI4
r6869Zb6SxS8usV9Yi8cLl28uia7kG9TDuEZcJH1GJu4GyQ1Kw9mHUX3qOiOa9uyl0L2y3AXnguO
MPXkqRORqOZ8mxQWqvSdOWYHr6nfYkX93KrKutW8jQutOHCXaOM3+UYpjGHtoBx6fUkv96gKWAtO
YJJGBs874agpLjSUvdwlBy9sN5HswfEhr25nS6Ib+cSKeNp0LckKTx6Tg5PKnzryYO5o310fyPRD
z+IMwYRw2HzDhMuvU5KDmfwesg8NlWr4XnZ689x4X3P/YN2M0BEMCqk9P9dUiQdDcvC1taNYK+lW
FSPuJmaN48a2oOUWUfjzjTE6eVHZNRay3+VjvHCqLjf3+ceFnx/WdmpHAx+P1MdB2bTuh+vrcemR
zr8vHFoI8nuUH1gPyX4o3gZzn4R7Pd9fNzK7e00SSEh3809FuGA905E8o9KSQ2g9eOXT4D+axkJx
//9I+65euXGl218kQDm8Sh12lrbt7fQiOA1F5SxSv/4u7nPumW620ET7exjPAB6oushisVhhrY11
EnlVzF4Ihi/HF3qeRJFDHdSFm2dVogO5MZxzhdlufx71XLT6oNdH7pju88Z2La2oEgb2TtML10yV
Vrl02vArAlXzvxLELzhRoDLnGR1/VZWUpntgJVxLld21uXc03PSJ80qx71sKoekXxSi0fyMglrxZ
Rie3GVB+SsbGDxerAKt2dH3TL2u5cJJI44p3KaDLLiJGPW38JWcMGhXpIwvoV7JWT6kzAd9af9RG
LRrd8mgb00NmaHtjZRHrmmfqjopHlDAuyeOc/QxpYUF5PARNoVfJ6sxFRCmL0TW6H5rx6AFJDy33
f2i/Kq6kSxTmd90x6omYAlAiF1ACAPX1tWGuEmf2EhaUd9lAn0AUcOiBycrXag9ClGeW8dAI2p01
rFHBctSQ8zgD8qzeF/sO88rh9Q3ZOIUGCCLB4eigcf3iDpmmYHBXUy8Tg/dorEgAxL8rW1UBcsPB
Q0qAWppjCNx0ybBGrwGdl+eVaEl64j4YGOIs/5DVbtT2RTguH/ri83W1NgXiRQLkJjGHLLdCYPxG
W6s5rxKwLHrzEGb80HlBSLPn3vbCodWRSShud2gAtgfZOdhmNqZlNK1Z53yEO7C6u6ncc4NgzluR
ntjcrn9lyK3/pMHjZ3ShV4Z0mp9BAv1OVxWB1oYUAcGIzk/MAIiEzbnb8VdkYd3KqxNSf2Hdl6J6
K8y36xu04WrOREgHkK62VxiLUyeTfvfHDI7Xv65SQPz9id8ccZhSvYcCmfnkotEXFGBaPil82cYt
eaaCdLs0s5kbVgcho/Fl1KujVRXA2OIRUWH4qgRJp6fr+57hjqsTZwoza0fQRljcV5bKfMWuSj7x
TB/pQrapa61FDTHuOkVF8dsrwVbpgHQ0OyD9vffKn16H3CFY6/ylO9ZuGbrVsV7AodzEwaRFJaJf
/Umv1tDVnroVdHTNNzxuomX2wiAo7nix7H2zCxlwiOt7szqYdPy0GvywBnvQiYSB+QfAIWFdfClB
pVybNVJau84zdoTruxycXb7zW58/FzUJi/wD138yJDbGxkRHw1uQPeuG6vbdsFEcNWQ2RAn9kq6M
zgx05lXdih4D12z2g5Mr1nxbgkDXNMWwvJxsbBxet65TtIlpsGjxMSOoakTdOAnQ4V8JUqhIMO/N
G4+2SWN8mtMjZV8cbX/9sKmUkLzFNM5e4Pdlmxj+T9N86uvd9e9vmP+ZCkL+yWGex15v9QLfX/Tn
ckHP7D1fD2RUnGZh3ZL1n0mRXIbuOhOzTWyFZ7mPSGyFJD0iFgrd9qBpyz6Yfl7XalMe0BHB44dM
yQV7vVHopaabZoMO/ipqSRl6TaK7h3ZJd6b2SG6e0HfQUo3bCaM9gLRB99j5IjrImNjjkjYJW61H
e/hWVjeX0IUE1P4B2gm2abQEnkvgpoVnKGlbPOqfci8cVS1pm2Z28n1Jg5HrI6ZgG5xG56td/mwK
RfC7aWYCslJgtOA9Lblzq5xW1vUmDAAEO830gZqfyw7FBlVzvUqO5M3tBQEwTQ3IgYej3nTspsfU
f1lVrFebBuYCxALbjdBO7kDX8qEAAI7bJoUbovozrHe1Ebb5F62JVtUY76aXOZElHVGjolZAGqxd
yv1DW627aS7u58G/PVgVaJP/U0k6o/XaVj41oZKWHv3WCVm9G3MVpL20P6iZOWg1Rr8fulkw0Ss3
ftU578g8BnbsWDPfjVZnvZg25UfQ+NZPGZu6G+Fy/iMQ4DJQDNfMBTgwhqy1tUNBKjbLnaubmK2/
0UO/SxCU3QJ6CA9tuf5QGL5BAEJrx21mvRoc5SytVrhPeeDhPzIQ3kMCQmB0Mp4f/xkEVWk3Olac
tc4KYAib/Wqq2jkCqWeKjHl0Hp1iAa1M1pkADkcDtJPC1RHf6RS/RC404pf4YJIDuDdqYyjnyDhT
qDJyqwz6IaEo0TdmjSJiHXZpvs/Ylz59XMnRSL/O7ve0zdE6fLf4mKrOP/rz2zpmoeFVUYnGj8X+
h5XsvgIgVNs927MidScO+cltI1bLFJ1MAVgHwPEkzwpnhe2VLXGMmDcg+s3CPph2DdkPwc7Wb7ue
/ytK9GV58MwQfL4xQ2/jKWnZqAG7QKx8NVTNse+JGkkXNERj6BlHM0BrliQAVbMma+veiHu9qB70
3O4OzjTPr6k7Gns0Els8nIaK9iHoXnXkthf3Iee+cRgaYoa2xp0nZw3GQ49o+oVVvN83TkY+Edej
h7ZDKH+bE5HNQ270GfxmHt1pHJJ22LfarvHuxkKx5ELj8xU5s0AZQCgrrapF5XoAqsGXhuI9mIeD
qiteJUM6bx7v7ay3oAb4H83me2WN4azq8JeukP8uFUDSEQWjeOCIvz+JvDTO83nq8gGw5dnywitd
i3Ok88MpWMBruTbWjs3aG6/K/u56cHSpHHIEYkgbg4fvA8nngtOBD1afWlZsO4e1fUC8p6TEkcIJ
cRDE+xYlfhQJBBTMuYiVolBbogYX5/OxyXZc9YaWKx9CAGYFRPOtqGMj6joXAP5P3reGN8fgmhjA
2Jt2b6AjzMowaNrig1Vk5qe1dX9xnjaHuWLGERgV40vuVsDVaYJUhSKx5aAxQoXRSiDRQGm5b0Uf
PW0ZOm2Jc7uYdu2kl/van/0ebSrMv+85uL5BzJrt/CyYPmKoSAuXcXAQBnvjjTVCsTRnP0UKtRzw
MZudXrB47e+14ECsJ0tVUtjYXvhWxHJA/kB3rTw3lvMh40sPEbx+sTgNtfnndRPdCBNOBcjhbrHm
xNBrCHA+AlRxtO9QYQoWxTlQaOFJMa/pTNrCCgjRgjDvAQR7sy8UN9D/VsmTnIjLscVmUbPY179X
NHGzY60iUJIyce97LSQAE06cBDmXlKUjwIYXfYz7ki82CJuqagnRqlf/7tyA/HIHSkD/GawR8xpz
DRFpqai0L50JHiWiORkMeCgCyGUyC+MPGR2tKWaLOUUBIbHRe6hipc3Nq3kmSK6U8XVdnSI1p1gz
dka74+WBuYrg5jJuQASIegBSBVDoot7o2BXDAwIAsQsPkbiuK0zIHkb7dVLlPjbcxbkkyfe3yzo2
q0XHODA/G+veyR4H9mbWBwd5mGLYde6Rjg8lxm2uH6tLiz8XK3lN4D9NID6H2Nxy1vsqc50HlJBV
zaQbUsDQC4Q8dMWLUpcwmZOLTTcyas9GN8WgNw3X/Eulem5fegfgjJwIkDxcRXq29uUwxbzQuqho
tTmiIA9406piAaaCpWI9vDxlCO8NvL1x0ICzLFMc+z546opihEJv6ZtRRWCjLdDwF1n1sb8RUB4n
WnR3oJVPTLcD7URaPMpAPrN6hRk3eOh3x0zFZ7Wxdqh5of6ExwSuULms1i5F1Xh2a8bL8JTnh8CL
jOHAf163sw2ngKlsFGaBBobpMfl+0BqDrDXuyZjrd13+WJk7JRarQoR8QwxERzHNRfNlUeKdEVG0
WtiK06ISId0PfKjGOqhEfyd7LL7P+X2vmindkIDJNBN98Tb+uMByBeGe1lhdvcaFPti7uizuaxPt
ra6jQsXcFAQ2FMBcCSQzuURUmKUW5AVfY79v71fTfJxJRcOcu6rgY8OFClhn5KjQf4FTY52f/ckZ
CBBKB2hE2d5f3wY9jUxaP9tZq06/Ci95/hLAo0vQgYH+AQHtxTsvzYalsYImcfM8JNY/TvrKxq/u
dE+bNPK6GxMkOJpn4uTy0DzRtak6iJvW725534DtFQDvt56ccxmSza28ZqVjak1Sa89lfWcvH7Mb
GfMu1DDPt4iBD7HOMiQrNedeZMUHpjj9l/7/XAfJBnLX6EbTyNqEz/kRMNgpSCqur9KlE4MHE8kH
0fyB3if5eWHObm5XePx5bNFDjlk7QqwlJK13SG0UVq5L29DnTJp0Wdtjyoa572hC3WXv+flL5ihH
PDdMGXM+SFKJFxl6ZaWbeZ5mUBNQL0t4tWt8dB+/Onk06WE3vHLydl2fS2eA1ktE7QIIErPCco/n
JIbxu8yjaNzQQ8996FsSeirXtrVowgUAJAoQHYgEzq3MnrNpsPuZJiA//uioiDw2VTj5umTDOoZ7
htzA1wHf88p9/mI02kuqpzeC3ImzgtZR9LhgEsFGz5uUdq8pHxq2GDQxsiPLH0l5n9d5WGiPPd/1
nqKxeMsGToVJS5Z1szV5g46Xgv1tcWJ91UKzpFFBgAPr/EmHTBHubi/iv8pJi4ghX4x+uVCumN1d
mpIwR3qOqtqltw0BUTWK3Wh0l62tAq4iQchDMUPeF29t3vUPnjYZCpvekoK2AAyPoPMDz1Kh60nM
SdvJzGwnpYnDPk4sCryv18+M6vtSyLla6VjVlOZJZeqvZvVtLM3P1yVs7capBpJP0xuLWZ4BDUh1
r+d3rX6kjaJj6/JyBv6GYOZE0AFfIxctvJl2rJqx4f34aawfBdRdZZuhC7oVe7gRv+b96JwKEyt6
siO+o+EFT2HNurvseONH/Nf1Bds6LqcCpC0HxJ63EGrSJNU+MmdHcoZCeB1WLWimMhpSTdEdsmUC
gChAzzICKYA3SfLMlBs13p9Zkj7wb0o4TdXXJQMz9bGhRTlniaXZ4UvbqYLZrb0//fWSeY1rxRcj
wK+nE2KlaY+sZqH/mEl8e9YDBZ6TZRLbdrLvq11XGJKCoHjRfvkHrfxxfdtVCyXdlLlWezS38X0g
D3Zz5O6vf37rGCKFB2YFcARdBrBeUzvc8ssMk6reDpNvu3pA76Gl4jDd2g48YpFnwJQFQhnJmBZO
iE/mLEty/xgED4b+wTKWo2ZaEct/X9do45ygboCRJlguYBvl0KLJwZGcWpwkNYp6Wboc+Gg+6Gx4
M1oQ31v6PaAVc0XItLGKoEQDBCASoqJiJalnpLXedUFAEo3stJ/+cHRURdENMxCsI6ggomiJIEO6
LIvKH4HQ16O1ziFvFZB49FVRRdqQgI56MeiHDjc0iUon0rK0RaN2Q5KUPpCHgCmc8eUSIS56B/iB
rQE8WTqQJqO+5tralLSGG2qEdZHvz5+IqUJ9Ez/z/JEEOa5otRHjw4H8IrOryl1MDwgITeFbLxWr
5x3y2F2YssY79uasmvF7T8RdChRIPobAS5JBLp1Vn/WekTmhnh+mVhNmxt4ff1HvaWzjnrC9Nq7R
aByuW/nlbuEBqMPUUC1DxU9uwSgnXKC2s8wYvV1B61bHWVbtr4vYyNoJGSCqwssDzbXyLIlvco9y
yuakrOeQaEBobCKjvWuaRkycRVPdhJT4IcMErl1pimjtvWYiryseuwIPzAOjutx1CSqlscPYzJj4
o/vMKDDuen9nuDVQg/MHN5uaEOhFYWdZe17rLCQ90pZupe1tcOB6bfunpTb+d32HoViFh9kyZUyL
YdBKlCrxFj93+drAq2Z1ujEhuqVFlZM7j1nm++GQ9oFiFbasWZSekSHDux/h5Lmo3LfKATA8A4hJ
d00G5JD1UKJHX0VvtGVN8FyAghIV9wuApsyfSqrl5pBULrtvSuODoZWKaH9r0VzzvZyOgVj0Kp1r
knlzr7sZhiI1Z4+Rq3AeirBsFCa7pcepEMlLgmu5Rw6rHJOgfJrNZ1WT5mViVJQRsQ8eMpWAzpU3
Xh8NFKdNYIc5fjhlfzANGa70R2N7x05/Ncqk94niZtnU6ESkFF5UqxfwVjcE9KMBPDDjU2WpmLJV
IqQIA03GKcDeoJW+PhvOQ30j6REi47NVc6Wdb9PJTt0c3yf1n8r61ap4ATd/P7KuOI2Y2cdc2Lll
jTikg60XwLzxlyjHqFStmoLflID9RnoX8TAgAc4llKXudC73piTvX4MobW6jVXpfIKD9Y8RR9LSj
R/r888bQe3bWWRPyevSusjF21WMINpufqjJ9y6z8R2FYO4VvF4sue1cx7CXALzBPJzsWSmw3G6oA
MotjwL6CQA0jHGFB7HChZE/Hb0XX39n98brYrYUUGJ+AXcTMBnIx55ourpcZeq4DCK6Msx+Mv/7f
Pi/En8TiGcec9xSsOJ/oFx5/FINiVGrLhyE2soHwiXzvxTj/KOA4rRWH0ew/Uwy7Tg4LlfwomwHF
qRQpT4GewsngBhYp9Xn5o9Rs+75KifOp63rtpVmNOnJBhRmiU/8bDYYsNi1e3QaQ9G6RAlYUVxyi
6At2PbsGe9+4AlyysOewPDiaqs9neyX/J0Dum/Fnr/FIiaHNxt3l5s70j39layc6yH0zmkeozhhO
lT3SvTlou/bP7dZ2KkDaJyT7QK/YQYfR++n8TK2/+TwG/nBbIr9zgZvc53TUVgfj8OTOMHHz+6o8
71ZsIaIXy/CAYg2kgvPT4jkFNbSA4zBm3wgn+8ovjq55b/UKcKetQ++DbgTtwu94HdL94i5g9usm
eE89faEPevsX3vPk8zL/rAWauP94T92vHqalPA5mELuFuddb/kIcTAcBpO4vdt5CexqG7QVeqXSj
BWWNDrUazjO4o0OFoEx164ull7wzkGfArwmcB4z9ye9JcA2ngP4I0G7r6Rh5eM37+6nr7vUJMCD1
3/Sw6e+lMryXoI5kB0O7LtqcDl0SNDYwxOajbrKnulVlZLb8GrLw/zaASXZgtoHmuCMdEq/Ko87G
EOhLUI/7rDTD3E488Ie2yZp9vXmrMCCIoA0IQu8oJ+dGnpVdXxsOhNo1GiMfjfb39e9vHCKgLXiC
I83Hi8CRrpxlxpVjTmhWzsshot33wXJDph1m+n+UIxzqydU2EsNfiGG1iW0fdDes3CcaABhLkfPb
cMsYrQNTi+g3Q3Qgxc+t5aRV1y1t0k/R2N6X6z5VIZVdpmd8ZBjQdAJwUgzsyq29mmlb/ZDCtEtA
vDnGB7+JgcPM+s9Zc09VPYcbrudMmBRvpLle6qsPYTYPWyMqTIUj2Dqnp8pIu29zWhA64ftG+xpU
33h3R4bfg5mhgKF4Pm3ZGboXAFWJh6AIE8/3H3RArZkG+pBY2Q+PDlGNelnu7Kz+13V73lox3Pki
ZEd394U9my1jgAQahiQdtTCcihsh2EVkgcIIDAwgzyj+yYBDGMy11ybIeTJ/NY1H2tzf/PORhUPD
tngLXDKOFDC8pXYbsCU8Ze53z/7yF59/T4mjzfqSbZOOiGvbPGAJoV86mgPP6W8E4JrExAj6JC4Q
LhgyMb6xAr13Bhqdpu3ZoHTDws1Kdws4EQAYDihajNZYkhv2jdJl1QCs2GYKjAO1+49dOnyxsu6F
zV7kUeB6Tv1TyrUQBcdHvfZ/cyS2fIaXQbPe5eBUMUv3gVb979Z2AQ2uYn3dsMDT32dLl2tGdEOb
M2tObOTS9LYNVS1BWwJQdRYXK3wccnbnR8kePZexls+Jp3lhgZ7VsVDs4oZbQHX7PX5GW9NFOiXv
mmqZem3G8CMweLjTffSn6q7rxtDLCvTyDWx33S43vAMEAvzXCMRAtBwDDaZZl8FMlyTtQUc0TOvP
xe+8iGK0kw3LP9eFba3fe24VAEAgUXiHjDu5iojZZgVIZ8GrAfrpp6BReLqNOwh6CHYGYOMBMVmI
P/m8lTotMEd9ANu3+zo/LNrOVmU8tpZLzEgiuSjAa+RrzrLa0a/AOZNwbsReVr1O+RIxkDSwRpVE
3RQF3DO0huvm5eBUPmg+ZuKrOcnt/Gu3UswYlZ985t+Nk2rmdnNfcG+jBw00axdYbgRpyZTrgBge
2jLct/jj+r5vBXACeQfpYNH0jazB+c4ENhxAOi1LUjSAytKn5Znp3bNhkbsuM9d7TGQcZqN4cXLr
yMvq9rc9yLBg24jldGSjpURY0ZQLqr0Cedh8dZ0PueIm37I61AFQyUMEbAH8/Vy30sv1vlr4koDu
OGyyH7odpzeyxr3ffYJjCX4H1yBaNc5lzP1Qc7zhgQE9urufGtLZ1zdoy9ZOvy89SNsVuasA3PBI
T+T361gBNrP4sRTzpwC14uuitmwN4/zGO0S7GDo6V6Vpp5Ksa74kjvZjLu5M1fzn5nYgES0qRhjc
kC8pjDQy3R8CnNDpyewfLRpPw18YlMh1/1eEfM9oWd8HvICIOsgBZAuof4VJbW2HoOcADjdeILAp
aY24ZmhsdHnipAe/euEmgMXu9LvrG7G1UJjIRI0E3SAW+rbOhZDCBTfdOPFkMl/N7hVww72q+Whr
r+HlDQHggNP/7hZOHLLR864BnydPgMOnRRP7eF2DrTITnk/wx/8ZtZPTnwzoovNadoAY9brq64IW
1F1pe2DYo50V6uNa75H35g/jWri7Za7bXVX33WvPAkNxfjYUBQorGrgCQVkH1pPztaxbi2Mo2VwB
X4IcWzCGVb+/rutG7HUmQXJibBoWkBZCQtcfhj4i2sfUeCoQ4kxhVTwtukKhjWk6dNqeaCSZYKah
Hy7NHcB7kiEa+Re9sg6e8+IXaehkhzTLooZ/ICM/gPoi6qw9zQZAb6eh7hzJzI51mTS6quNg41jg
FYP42UexFCNT0ip74LC2qd7iRjSbp8pr7kb3a5fW6MssP19f7a39RJQuoDgx/A7c+vP9hF3pTmWD
wmbs58ip9jadFG5w4/S9swgBax9sTBcdRlkA1EXiIVYhmg/kiOdSe9H7RrGLG2oAf06gOuBFA2Ao
SY3FGhAsDahvsPxHGTbz15tX6ezzkk3mrPZyr6Qz+opINBybUnW1bv1+BFsOChwIuS96P3o2M4c2
wZgMPMoPxo1ESOJWBTzav58X9nbinrycW7Rr8XkCsCM9BkGzYpNVv19a/7IFa1hbpoBzXf2Qf1tz
VYFsw4pQ6BZIxj56Bg15g3UbKaqFZQBvzyLmh3n9ODJFQn9TBNC/kM0HZBJerueLxJnVLLzAo69v
6bGGXwWCdPMXGWtU6xEfgu3XRd+99HLjoKSiDiWgUXGiLKxVU+Fb+3D6eSl8IqNd8jXQlsQgu6aO
/uaYoXZsgkAFRX0MpJwvUTl7k76YBQLMESCL+EcRb2xtARLt4KIXGI8Xk81e1qxoFHNYUs8R+CiH
KlpvH/5HxQZZNc/EQIIoup6rMGcsLbxlRXrCMcJ9gCD9Zlfh4uEM5jThitBnI33fJ/Y0uyNLTBZN
WphnCisVrkZKTWDoDfUmUEUDWcATFnBylPEkdHNWYodT8rxaY9hafWTRZ795zDFUVTBFOW/jJjoT
Jy0X8sWgJE3TBQc7+qn/GIAO7v7NigEIDZcwMuwXo1Tl3M86gJmXZCwPa3XM3q5vyEY8gQk3nDYB
lIJ3kWSz41xj8LXusOHM0B6ROPTuiswf/phra0cAb9CyUOMVeSRr4+7XossUTV2XRxJpNrxnBEyL
AImXNqwINCtlIlez0D+6ETJg9F9XUCVA2qJqGkcn1Uwkg165+Zix+7/4PCjJRPYel5NcI6wNA9Fn
gWeMt6CyYn8xHYVFi993btFYoBMB5rlFT4DHXVIfiRm7P7B53+cxM49/o4OLCF30B+pyU8pCs84f
ex8ERt0L0WJnd/3zWxogTY93ErDb0VcnOXXNdsalmpsZEMz0ic0YbUe4TpE3YzfnfZBTEKYM7i/Q
jcqv475HgyoA4qek0pu9V9Gjjn8YVyVkNiwK6IQOdhwgJoJ+73xHAj7Q2s4Anz7GLgCyTF2VXFIJ
kMKFMTfBNV1aEACyu8VPgbKmMKr3R51kVYgTkOBG4ANaYDlgmMmY9VMAEXmT7bnz2jqfyuEfZ/la
8TvdnkIydiEfi6gdynDi/Y6n/b68ve0GEQu6VQxka0U3hHQZIAFVa9xv/VjrltD3u8h1FJXdDdPD
i9YRyIvCv8lBi+lNA5um0YvN1gqtqd/XjfnBATXCdQvf2DCktdD7jLgFc4myIvoyBXZbdl5cOU5k
VF1UsvF2N4answVGcgw9Ic0khS526oN/OMj9uHLbsKmsqNQVlbstJZCYgxvDgBMgpyQJFg0WXTNo
IGa5xVjIfLunR+j+7/clR+ZpTeoEcx7ENo/Gcjd8uX0PTj8vGRPVvXnhIz6/tBGr6oj6qir35gJ5
wLYWbN0CJO383HdkXNoS2DBxX1VRVaF/TzULqpIg3VV9z5ulMyEhq1/Xz3hmX1+iy+AIdyz4HIGH
hPIZngmSAmY71H6a4fN9/sxt8Bd3NJgBj+j+ov5014M2w7D/RqdTodKqoccYc8d9EcSsyyNgzEW1
ajJg65CfSpBWbSzMngcOJKzlgeQRHe7p7WErajBizBDg2eijlc8Gy/JiGFDCj7mlh46OxuGbEw3Y
FzhjQMYZDu57+U6xGkRHU+rFS9SwTyP5eH3nL+PU889LN0rrLKtjzvh8DeyRnN1lDrCM7gvVvO+G
/WI4DiP/Al0D0H7SEafEssrFrtIYvKomfXHqH9fVUH1fMuBmrdHHiuxevAInvTtYt78P8aJBhzFS
PUjsXHTngZoMN9Hap7HHPuRhld/8fjv/vLQ8OUEWo57xeSC0TFPorzvr9mj0TAFpgcrZKe11ggTM
Rkz78vaRASiAsAG5Bhgr5sXOHciMTFlee2OKe04P7+1CV1xyG2YqoAERk+BfgCqSriCfanpas16D
/6v7sCbOrmrqZBitENUhRbC4KQs9BOI2RS1SfqwbLi2BRLYg3A1+DtM3x/o4m980VTvMlsXi0v7/
UuSEhgmmh2WoIGX1q507ByhH/8WW4z7CoYNvx0NB8q8McxPUmpY03rnVFPmjCoh0W4N/vy95V95m
jp75cwoElCwkj9b6FxeELaBOMZiEhjh0LJwbFcaJtGLGlERcaz/87AfdXfcZG7fD6edlMnV7sId0
KeC6DfZYOj+J89PUFNH01hIJ6kR0QgKrHr0X5xoM5dgO1tymcZk1oOXSnwnQba9rIRy0FK+jcgnM
BnSQY6lc8RNO8hpm6XVmnQVB3BWYClo9ElWusXea4OiZ5AB0wRthQZETFdh5KD3hfkbVVM4LMGdy
yGxAJ0OzowGMsz7w96066TJF2Lmp2b+C5NrQWrFymhkEafSDubxmzbCzRjCrLUGspSoHv3XoBRPg
O6IHJsgkWzNdreG2AWO2xr27n+/K9ZF7v69v1ZY1CE5IdMEJtyI/d7uUTACMQxC3ljkyNuCLI8fr
EjaWDIP1CEdEmvRyXGFKrVzXysaNLf8t7+46ILRl2ddco6HTKERtKANRINMSkHQe8OvP7a6ZCp/0
9ezG07NvfnRURKob+4HqKZYKbWnuJc/Z0PkayfvcA7ipsaPVr6puHvwFnECt4mZ5NyPpALnCvQhE
0/dZtHNFTG+0Sr9d3JjNDQ/rNX8ssvphct1dVrCfbFn0e6zrm+ksu8Wt99c3bEtNDHUihwdAlEv4
f1KXHODimRfPrH7I7LvsJWgOpApu90PgbEL6WYRfl/lh9Ejb/dRAzGQcyX6aFLawuYan35eMwVkY
MiwpdqsHVHDBjs5wv+iJzh+arg1J1YbzdJeqkEs2/PeZUuIwnHi+dXCbPO2hlBa7wWe0kS2fr2/O
xmk6EyAFNciHMW22IIBNPNILtK0iOZW1NER7I/7703VpGwcKNDxomxNcZBjElUKc3O3TzHBxoDQa
u9r3jqrynVvqADvCRqHAAnqEnPKoa+Y3mKfUAJTmhm365pAldBx2MMr6UBTd4bo6W7tzKk0yiSJP
/RGPSi0mpjGByhvj5aR4BHysYtm25CAiREsp0L4ELdm5FVR1lupl6mhx26/3Uzs8UQyaF6Wqur61
eOguxXge7ljM6Eipyi6wlpX0UMekZZhibjRGGgQE2RgAUTikDTtAtzdSXAgY8B6XO6E0dynKwdYA
X2N3yLZFRfDt5p0BIhogazCQjV5pW6zoybmZgtKjjV0FMSl3ThDWfG/w43URWzqcipA236s706Ft
jYzOa+YCWVlhWxufB2CNmMBHnegSB0VfO82eGt+Pgfx33zftvqoyRX5Q3PfSrYByHQpdCK0Eb5n0
XloRerI5w4MmsLUosN9a97VxD1aA8a/v6fAyKMcytnQ6FSj+/mRXaLOywLYgcPw6kDLCHaCwq42D
AqJjuCbUtAGwLx9/god+q481YBIAUaLdBUWoWYpkwpYOKBKCVhl1NvS5SUHUvORLvVgWxvwfVg99
H3fXrWrjDAIBD3EuIg5Mp8sTfnj1VSsZDZKwvraiafTDLmN37fxbs1oxMLd+ui5vSx2RxRfDRQAu
kF1LZ7CBoWUoA7frI3hyzfu/+DzAEMSkDzyljJmKojBl9tSDNc77w8Y8DBQ/f2vD8d3/fd88tyie
VhWZU7DSFe3MI5e3O5rOe320h+i6IipB0llpauBHdBUUQWFwLKOqjIZZIWIDpBjjQ4KUGW21gpVK
Mi1zdX3qDQD5aBg5DF77VBUgL2LWrvLNp7L2yhDlsB1GkbqwRvEiMwJkYjmG+K+r+p4Jlf3Cye+Q
HyU5IZO1zilJbE8b4sEqnGYPkr5X8KEDq7h0ij2KDu2jzRCE+6PztSTu+LgCvTZse27+1kGdef0X
bTmq0x8k3X9dQdbCa7AwuLwOepeFY/kJ2MmEJKYAu0Kr/7IqHmYycbd4AqKTFSVzQ3DbXmDGNYgm
a8/FwQiw80C/+I72otAzuo8Mw/6h3c7D0VuaNjL8jhymImhDs6FetE7THHZ9xXb60HY7Sia6w4PW
3uU5LR9RWOoPga0a0rrcMSA4A0QPGCqiOwVTaOfHoE8DYmk9T+N0bHv0RRjGa5p5f+xGq48D74MD
7cs+TA3S7HSv/2fW6m8YWCN3q8edGITt7O36hom778KC8FwXfcagu5Fz7WOeY+oeSL8JCOZenXL5
UK40Jk6xC4JWkcnaPJgnooSDO7lTjJm4hTbmWdJ5FsKvHxk69NJCcTS3vKQoGqBHAO05aGI8F+Lx
VSfLsKbxUJuRU941termUkmQogktZU4KroY0nqdk5vvc/3x9R1TfF/fOyTKNfZFnpYvv63+qfOfM
imtL9XnpGcF1F+CnPT5fp8jfR3areNxtGdTpBkgG7g65rle+kcaL+ziU/DjaaVTkr6WtgtnYun8x
0o/sLppYUfQQip6sU53mbWX6aRo76bMW3C9GvvMnI+wKoBOr4DA2ZcGiMOiCvC86Tc9lUYvpSIjb
GpTKnoMMg0PtaztyYNIbe9NTFCA3V1CAEoq+UUAtSyvYdqUewHdrMQCe9mBX37d2+iVrtN8L6Y7X
bW1TFJ53gD4GPPFFRpDO3VRTW0eifKCRRZ7Mge9N8lRSVb+WSpD4+5PNWhyAYForBJnlAwW3SDne
N84I8HLFZbDlYwK0wKKZHh2YF8/WFmRNdjAjy7xq2X1b5c+EO3cDJ4ot2ujkRiPsiRzJIJYJb6Y0
mEQFJviUFfTHQjFeNZnB3qrWZ42aUeMNh2awDqOuH0er+np947YMEvsGhjDceKhVS/cscbSyRukD
D4JiDut2CbUWLHraW4lcYf3xuqz31LN8R5wKk5RtXAa6OO6mMand6VDaNkFs4f1uc396sNKZHrt2
dKP/R9p17UiOK8svIiBvXiWV6Wqn7rG9L8JYiZShvPv6Gxzg7laxhCJ6DnYxLzNQFskkmcyMjDAb
qoXE1NHHVoEM6ui34viCRwXG2PNgAuZm5y4G/0kz9wvRy3svcRAirN1D4hhl4C+F8WDrqLhDwYLt
+4LYwaiBt5Kj4ygkCFwCe+39qERAAzr8Kn118jy5q7vWvy8XaGL6JbibIMnhh1XeJcdWSwZEYVby
lFUMVCaL7t/7afmtzuf2fgXaKgLvAztMs+VBMDSf7prK4k+LM3a7pOqNEOrvyWObF7/nge4HOgxl
YE9lG2rMGZ9I39Vhmy/QxDRQJFuqrr8zBlRNgDW3ljkoi3u2+mOY+YsZ8gRlzNRh6Y5baXnMR/p1
IX0WQUEdP9hZvyN2a4OSLuQ5Aa/ifl0tPxi7KTtYa4leXnOeftvUm6Lby3p1EQCjoeEARVUJ4f4V
A2ptZHbql2UOifHAtF8qK37/99F3BuUAvOpxHUs3MYijsmrN/Ty2INX1vOYKkMDViYKfL3LXjotG
QIRl8inZZY0/pwaYiOxvFg+nvW/sneTj7TFc73NhRTSDoNkMrWYyqXqRT4nRLLAi0h/th5lFDrsv
UoSMESF6MPVrsEB8FxTFtw1vLQ6IwPAMwwtWgB4vz0sAX3XoPq2wi+3xcWrv3v95IM8ApBPvmCv4
bFJUEHdqpyJmeL6yPaXf3/19nI7oLMHC47fK+akltfvVMykYPIdX661pFOmQjdm5+Lw0O3m+VBPz
8XlwjzOLRpAXi24P4OoeQS30bADy+QoJrl6fCqS9nMQ6da32YZ7ARG63XBGubtqBFgCA2EjleTJG
z0BXRVdZ0BDRujbqvF/9+EBVlVeVDXGXnN29JRvdai04CJtnaBWPEPaidZiPipt3c00A0cNAwHiv
yeSAdevQSdcZjZtmxU30UeOKwPVqw8NXfZwjoL1Clu2K/KqB9gljxEPcPQbW+rIPR+Ofdy+6gH+C
sxEvh2vckZngGhl6HMMeiafxHzDrlYPiLt2YpQsT4u/P1oJ4AAF1+kqeiyLka1CrxJRV35cOXWtB
cZ3a+D6Yc+/5+090hNmi/g3o3fWR2zOojpl+Qp41mg3BWriPxGsVEySrfWNpUTFEJ6SDii7ydnJr
2pp0BurUOJesGYo3jZtVe1Rlk5M3WChTphMq795UBAAQ1CEv2bKvNKM95Bpjoa3X9IdW93pk0hLi
uCsOioA0vqrZ7Cr4kn6i9IQyR4jstl2RxqPf/IDOV79rhuXFJfrj2rQhrQbFw3lzUc+mRLrqHG1O
Vj2naezSbGd5WUinH7c9f3NEgnMDdUe0SMnXnFEz4tQZQenK+bL4WtiX9zZ6T9b6FYxpt01tDsZF
RIDUhpCRkQaTThYtVzC8xAlbPhWl9QHaWvvbJjYOPA1g/f83IVe2GcAC9uAgM2tnD371mThhQf9m
ws5MSDcQTZqWTVyDC3ig2u5+DtkQuaAPpV8phNL/Yji4HlCmx3P3KvnvQnYv0fouhRYxJBerk7H8
7pPft21sOsCZDelcqtGWaJt8SHFHkKhcoH8xfedtHXTj/Wyq2sw210e01SNzioNEDm4M9OAhZsAW
h4hhlBr/TKWxb7TkL6YNYjjg3hH8lQhGLo9aqJd54PnCm93TySGd72xwfpnu4fa8bQ3l3Ih5aWRN
aWaJcxFY2zQEx+z3js7ftDlTxGsqM9LyEDqutdaIsqL3acljvj6VfxEliN0IRQeh8XFFJj0iO2fU
M+qxYz2ycCHDUZ9HBiVz1epvHQBQa9VQVhS9czIKyTIBL3QtgOecw2x/rnTFJX4VJgidAAe5efRw
6yDKFJ5+dsPWEwHz1oCjbFz8J9PXjyk1T3TJIm2ywr9YfIDQcaO7PiAu0uLjMIVaZeLgPtTfnOxn
4h6zd3NJi9GgdxgPNVQZrjpiM+CA+sxocRvmh4RGlrFL691fjALFPB1tt2gdlklimka3Zkhikueu
ZtndAgmugzPOyaHqGlVyVlyMF4kExNRgL8V9jSALWXhpwgoPUnI9BxOJPiwfcr+0g4GnX9eKfsCJ
/atdkVibPV3F/rdpFZUz9HCIxgQ5n1ahHx8Cc73+XA/ZLtUOrJoDu/nMkl2z3q+gGr49nxtHKXS4
hDw5SGPgHZID2l6SkpH72nPCf6cVmGNoEkxoezfd+wZklreNidvyakbBvCM6OsSWkm7TRFug/MYq
iGVVU3LvmkjjLXQs9q0O8VSLMDBGu/bOKh0aWMxVybVtHEuA8IiEKOb1GhYFUuB2ylOmP496H2rG
17Z9TTKiGOI1nEe8xMDX/KdGcU3VlrI682mn68+e8ZKtRjBMJ4NrQTrumRulyQ5BtJ9/vz2vf7xe
mlhgPZG6ELVjZADE0M+OkT5BUq0oGvvZ4nmzg8giqNxNku1o02vHUuvMaCj1T/latmPgtmt3GPu+
Cte17355rTdHDuX6k19nbeDX7hDkmtMfjDZr30az6z9UbbsGZrPkj1ODDlncUsar0azVXk8RWWtL
CUdtZvrSLs7bvDTlcXZnI9S0YdwjHVaGLkidiogXlO+cVsv2ZM3nXdegPzwAO1IazjhKnpOVOB+G
1gUFoV6rgJ4bx+zF/Ii/P5uftDe1rLN6+xnyw1Gn7zMeOiA7RPbt9kJsuBgek4J0ELkkvCyl3VQM
ls/nVveebe/I9XuO10C2v21iYygXJqRwvkZIXBYcJpDQMQEMmk/Zckd+/oURbBKA0oF3wPRfzhdb
6xw63qP37OUfLP3ImpDncI1MsVk2zgNgYP8zIwUKfZOtg1bATGGXEbKluvkrm6K5ea7rJSibN3AQ
3h7XdSkcBc1zi9JGKQxCeMd77zkp/HDtvdBlAPwmdNf7PEjKe2PZm8hRG/r3udwNzvsDI1Be4D8P
j0WAyCT3mBs3rQ1SeM8Nte/nxrlPaPdx8lTg7K0zyIJSJFikAb+4bmvL2sXKXYIWwLzhoT+DLLIL
SIZ7hPDAyb4Z+amy7ECph7nl/edmjUuvKSGX2+ZT6z27/OPYHlgW+qrGZpUJyTHpSgkd1gYNeyn/
YS7593Gmu7lUPWK2Ntn5SCTHhDopd/UUE2jOX3hxbESyXDtM5u62O26NBs1JeFgCJQXmFek+dCl6
x+rFcJ/BwhPUxutIPxaeilhwaywmcD8aOAgggy3vZQ3HuJvNQGJao7mrFj80VyOsy28dVYzG2rQE
xiOQySKYBOHd5frb3BwqpqVot4Jk5X5mnhvW6zp+Mksf7bAObb+6FiX7RNeWoJ/ptLeh9nVkVeMf
IHKZpQEGAPYbQszTRKvmrkrrOhxMl+1qO8tPrC2qk0MB05iIZYQr+LXfbIfPodPUWgAk8BQNc+fs
WePZ0DHQpioNuM3a135cnV+s4M39bBfeHk/EfN/VFjIULqg6uyHxHjJKlsj2aLtn3J2f9JXRu8Vn
uJu6gT71C9oB0CXFg7pzyCNrh3dThIkMLtBSYpHQOiz36KRuZqVFYqJB1F4RJfzO+2ZvQd4NhZvb
LrexRvACAMFEbCtgFJdrZLQuFgmSv7Gpf6+KE6c/2jFyexWsaePZ9CfK00WUDg1WaZ9qQ5uW1gqJ
r8lYosTP0FyrghNtjgRq06LrEuQdcpV71YtWc/IFSlIorwWOVh89Vn0yXXIktapJdWOjYjj/2ZKG
YywNzdsStorR8AO/SZOwXkgSGXayKnbRRvz/hzbs/zeRtEDW2pKVEGzXZvoE7nWre2gdMxi6U72+
TOX+3d4g8MxCagDsqSjBXnoDz+fJQYTnPI8MmjHlseTf4OrBpL/etrPhDug9AzoAvoA6t5xDAYSv
ZayznOfV5mGm/4NKniKU2LIgemoEvhE8ArI3lPbA2DKk3nMWtkMW+MqH0oYLIOEItjhAHP6o31xO
VZkMwIbwDHc3UFp5xPKj5v3FapybEB5/FqWaPiSkLWGi019yaGFqYcIe0q/vXwrIxqERE9xu1wkN
u2CLtTIN7Qb2K0lipnDfrXVAK7dAuuD/qwh4Miguu7GD+4Il1snBfLEoVlrcItJb5wKTJt0yY9u7
DAib5Bk6VWE9jj9xoN7xzgvMDA+Ktu4Vq6KyJ23Ifiw1SIgCpEGK4clsrUOVDsfUQDE+8U+87xWV
qS0/cxG44fpEVACPvnQCprHOBnMggEJouie/xgHkHgo8iMqEWMMzP8tIN7qlJuDS/qOpvxb9K/cU
uKotNxBgD5E3x9ks57UsRoFxbmjyTOfmH0ZQjfRcerztyVvFFwu6LOCLBaASzEpSWhukWt1aOT5q
bN6qQ+oKCl9HlAqdDFRd7EhafuoKuAZlh0QH6cbi3zmk3w1u8qUorMPtH7M5YNQk/uRvr9XtpsrU
RpMXAEVkOji2WPGl61R9dlvrJmhxof2FEwhX6+W6kb5tUqsy4Im2IEOtm30zWHOwEl0RJGwaQu8l
csUA6+Ate2ko6+faoyCteu7d8nHQzb2eF0/OqnrKGoY40eS9DMGmfw3JK2hpevoH/+iPJr1vaubs
DY8Wh2JKviC/u+41IEoYac3H2STNfl3M5K4fxnq3Jrazr7Ku3Xl200WrPjbBUOd4Elv2DxOgmUOx
NOmpWt0h6hMAdoiRlDt0zUFJoZz5wU09bwrABQ1bteO/2RN3Iafml1HWcSBuEFAfCleju3oZ2qDt
izZqDNC7F40Oac8CKJ7KH8f7gs70zu/9mQetB8yFm0A3BajONhzpYu+rmlenPjX9vUXXZT83cwG+
FLsKyIwu8g78Koec44BMWTcdtYy5ASrK6ydvcRG5jlN+mFtqH5muJ6GjAb4zdb32arnIeK8oJYJ7
MHBrbXnSkhTyIPb6qcS/eupGv9qt7roeutJ6c53i+5pb7t6YiQPhYPZgaeWhwCN3RxqzfKaV1xym
aS5Cs5mqYK5NyBytKQr7CyPgpyqWsAC9WOAN6fIKMcUsqIu0DduaJZHjrvgLpLV3EPIeIkjf8k92
lbXRoHMtGhxeHNA5Z4UQl59DdFb1T2iqdg4QG3R2g6elRzATzxFt0UjjjPVHP/cmPVjh+DskUUoj
nPrBCVG8AoKqq5HhT2n66OY1jRo6r8GMbq2gMNdfzeKuuPR1bTdxo0GHVtsHVY73A7CYw9NYcW1n
zUsRLWZW7IzSGu+7iepo9R1G/Mjkn6F1jE8JG/WT37qTHy45Gb/1VarbUUVM9PlA7cnv8yrQEbzv
oc30uxzHOQAVc/k7Hcg3Y2qrx7XA+6X3K/o6LISBqn2aQsA93ZBbvRai5yP/6vn7TD9NyYe58vw4
I6VzWO0+wW9d3Pu6socoTRt0r0AoqY/4sNoPeUXLxzLT1nAcaj9YurqPjKqsP2WG28SrV8AZ4UrV
HfjpaaBNs4YcBsUrRUefiktaA4Ct0dX3GtWA72/zN6vof7ttWz55w2CGKEoYv60m9fZWmaYHsGhM
Dz4zvWiAqsF+tngdFX21BGB97Z6LBm0WxEjrfdV044lWRQ6Vv7Wrdk43kMjFTXzf2ZNzQsEMA51L
GhVa8Wtqk+EwThl9IYzSEJrf6SfDmfQ+8NmI2m2ajtqdy/PlUNZtE5ipnp10RvyjofV26K5ZBpEl
3TvwTp8jrk/jrqlbCxjdLgnXasruqNnVh3H9PQ5GmMFvO5TYIhPEQYqwY+OAB3MfOr/QaCRS89KZ
6K5u0hprx+LW2gEyYu1u3x8bR+7F56WTUBvAra8lLcODKQGSnz0xT7szTE1xL28cuBdmpCskycau
n9Kexd0aeMk/Nd1n9T5JFDGmyooUw9AFq+UnDYtXcrLrO2J95N3O0d5/S12MRQpjdCtz697HilDQ
5tYNgAbWQ+cror+tjCGsCGAYhGuRvZPWnXfAk2qWzuKl1gvsAOguGBQZNHAWLY8DRwoWGyYHW0Bp
lSEbSi2yZp9FZZqr0FfbHvjfL5FcBKqaJOUZfombROayI5piqKrvS77RZxkAS67GYmPZORHoyW57
+EYcjY5AAHE0PAORJJeWa5pyYrAJyzV3L2X+aAyvSR6b9A4SOgrH2BzImSWx187iWxDO6N3ajCy2
yC+AA9Z3E+YILOrZ94X7n32/LYmDflZsIr8FoUpiWXmY48C8PV0buXEYQblKaPLi0Smt9jISEB6M
WO2ywPU1hxn5vg7JTjQNdOkYDOXPTtUaurFCAgFpC1lX7ZppVZtGd3I4T565w4WA+dAEXZXt8Y9/
86R/cFqVYKuYKDn8E80QgqYSW0tOGM7pYLYpVIeem9k/mg0a0fjcHXmbIPAxVPmiDa8QjHWiJwIx
yZWEC19Mj4NeKXnO0ggXT61qGNr8PiqowBAbgnVaSuYOLTMqRtFKUlqQNW/1l26pVFmOjVtCEKXh
WYjiEorskme7FWRR/I46z3lx0EAYzHZken+N4sKE5NzosciJvcDEwPdeZQQGBIard7f1INnp4uWG
FwF4Q/ACuNxBBeJk3cwodhCoXU8tU7yhN5YCCyz6UUT3MVz58vOjgbfektvYO17oRM67e6rw64GO
QbMueueBSJYOSqLpa116Ky6esgsmF0XT5ePtzb81ADy80BMGcAjGIM1PqZPMyRakT7s0bDOwTikO
F9X3JT+a9brvcPDQ2P3CrP1MFD60cZAAH4w0NhwVpNZy9rdOW1B2UGB4a9s/Uf8zuEDYOoe9i+pz
/+MvpurMljRViOftyl87Gs/7xfqgaa+3P785FBRPcPkj9XeF/5k94nnOwlk8Fu4LWkDwp0X5Htmt
qFId+SpbktvSynTqCU+02ERPfjin7Os6agDs9U4RGnllBxDg+XJ7eBsHiouSKAIbkU+4AgURbUnN
fmEszioQuyYPC+UnmrzdNrLlbaKHFFo7OLbgFJfbMXHNRRsRFMWW/2SXQaFqoxLzIl0jIGhHcwiu
LiCi5TyQ4VOTIQ/FoLLkBjPekL32Q0+mXeK/H611YUja+N5IPa+osfFN/afnfa2IFSTtR1ultLTh
BxdmpPAZMhp6RSsEYnT9h6OJp+7cAMWHwE5fOuPb7bXZcIALW9L2IR5Eo3LdYPFQx2ZyGOuYToe/
MAEk6J9uRNHsdrn8Vpb1llFj+XP6tbd2DNGlpnDjTQ8ASssXFTSANKVgyV5Kp8JrALs0Lxbw2pUs
+wiB5uy16SiU5s1aU6RQt54FoNYVtLEIXhwQF18OihQs7e1sBNMIwn8fURJIKH55HTkZFY/sLPtt
dNpuRikkSFx/Nybar9xKFD9iY+0ufoN0XlTQoQXTL6pSoz46YVt5O3Aov+AF/xdv3wtDwmHPAt61
W5mXcA39JZ7zUPSIntbOI7vbbrJxSqAnHh1EKLAgjyr3dlddUfZrb2UxNC4hiqJS/VF9XnJ011nm
NE0clAu9SMeV+v0vfj0iGcBR4YdQhLycIt0fWs1IweNQQtgNnXX0YUp9onjYbLi5INr614g0hgH6
Ovo0DVmsNbFpfssc82AYZagbH24PZtOx8AoQNSKR1JLs8Gwp7U7Y8d27pT8gtYJsjQpjsbUgQFVi
pYHHQwpYMuJSDyqzTY5GH/M3Sveppmi52xoEEiSCTwURsyUjqifIf3YF87Dg1Y4Xkc93kE29PU+b
QzgzIS16VpVr0Rcw4Te7NI3c6Pbnt0eASFb01AETIG07ZOKMOl0QJdcOeFMhHbH0u5IrcjXiWSJd
nj7AJ/8akU5nrhUQ2XMQAeBZbnexRk+EPJD6mBffhuZ7PyoQWKoxiZ9zdpT0edOlLIU5rn1MMgrm
i4Ot4mHfXpZ/hyTHGxWfy1xDwRlStne5eyCKZVHMmIzVKMlaeXzEssy2Hi1kPi50PjbasPOK4bGz
ytd2svZIlys2v1iIGwslV3/qBljnbs5hlvyTmkPAktg3YlZNh7lrAiB4/yfnMyTf9qdlcLQSk5gu
5MDJmoGbxEjQwDgoHmsKjzDEap55xDQkM+5PGHL4zyR7ccDMX83H24PZOjjPnFxG8bupobetniF5
m+4oPTb1o98Ejap+v+l3wNGL2jc0yGUtYJZS6rgz3goECglJzqL+L3rahGTJvxakG18nJrL/AFnF
Lq+D6Q1tHMHtiVINQTpynKXNPY/Ayfr8uTqOKsbszbUWpJQQJ8C9IuuStG6F3LNDAAuyrIDOL83y
pUoU/WfiJ17tkzMb4jec+VNalGU/e+Da130eVuOv1f7YDXttRSP079uTpbIkrYbpdulk8xRx+rTr
1zaoQQJg6GPIUKbpsnV/29r20vw3d9LS+Kx3zLTD3BH36EDThSrOF/Frb82bdBEA3WsXOvHwkNYf
WPLdY585qMzH/MftYWyagXYEcpqCytWRzpVmGLzGXWdkmUs/njJ+z6kRNGQNWW4p3jab6wP6d9F+
Ds4+OU/Dx3Ip+sGncTuVK+r/Rv8w9iiWW/lQ349tipIZWrsU07i5TH+knlA9v04D5ry3mIbyeexl
K5QKFzIFVqV68W4awVsaYEE0F0NX9tLH5wL98Ehw0dhqvjNo9FWjIpzd3KhnBiRnQNsxd1hr0Jim
7lGwBea+88HO0t1tZ9geB9q4QNYoHm+SM9CiaEF3guOGTXsNBU4Vzanq++Lvz86Clq4WXxLcLfln
aJ+5Kp6Yzc9DvQCkakIjTs7Rd5nbU5BEozaUf7H6A8Kzv5ies+9L+YYZRce8J3jW5muYji8Yx//2
fWn6jbmrHS9rWOxNkV/uVE+uza0OrmbBeQTEuyyHs9qjy8HYgyzv+tOwl3CugM9yvlSrppinTW9F
oI/HhAWZOE38kLNl9jszrRFA41rUnQDwDnSq66E9qThItsYDhAh6wQBAQwZeil3rYZ6SvJyQlYXw
OnJMJThiVjsaOkNxC+tbAzLB36Qh9YsWDFmi1mR1baSzOLmy8ZAl1UfSoVdqJKwE2RqwDxyqH3k2
RlV2mIo1GvwlaEr3MU/mAwjmDq6KCG7L0S2ICgOajJw0zoXLCU5T5CUrDxW1ZTq+9ZMiOlN9XXJz
s2racUxwJfRfzSUyVS1ZW5N5/uMlL7cWUrdpviBrl+2rLloq8JS/3d5IW54h6PxQlEGKE3QPl/Oz
eks5TQ1iDj+3gvqjez+U4dyqkI/i0JVvaMFNDiV5YLivOCVyrs1972I/JWkeDPZTjxbO/Djx19r3
QXCgKjZtLsuZOekOaJ12XsDuxmKdfsIDVO9fb0/a1jsKmWdgKaA+Cn0WsW7nuzZznJwmXhqvmvls
DtMSZcmyBJ05nereinxkJNNkeBtGlb9txQVgEMPBhE2MHIdkeCIaYb4Oaj/crvtymiOTG/vZcI+G
0X9oJ393e5wqc9LptBrl7NUVzGWAVtfTvM8dEqHqA+nb5Rk4u+i2uS1fBO8IkMogQUb5RSzr2bTm
Yw2q0pWCedVgb42ZAz+ao15BAntQKXRt7SyUqSBp4APpeSVnQEk72f3YgSXVicbmAIIqIIFuj0Zh
QuYM1WrfcnpX8KNWbzr/3KU/Zv/nbRNiQuRtJfiSBBs/oKTyYdvndmn7KapVS3Ofd18zlQrR1hBQ
EEYKR7C0oO/ickFmmpWpZ9M8rhq8D6z53tJfa08FDt0aBYosYGmFLVDaSIcovAxZIi/PoWr+vUq/
zu+mpRah5tn3pVO0qgmDv4KAC4qJAA/lrSKZveW2598X4ztz2wJs1Ylp4/ud/wHYQi37rWk/nFzx
OFTNklirMyvozvQg0lfl8dQ9Lw92rxjE1gl9Pghpq6dDzkoU7zCI/mGCckTDfhUQRkiHe7Sm1ET1
WlfNmeRZZKlH1+hhbh5CiInw5NVeDsq0hsqKdA9A9mzRk154ltUFrHvLLC9YAaHNP79/H55PnnSJ
Ou6QtbTDaLz6dwtBnElF3n6tz3jpw/JhUmkCO8iLPM5d/9iP97l/T5I7knzi9CfT5nCsXvv2h+nf
Dfre1MlpVG0ixVT+IXA7cz/dpWtfMPyApA6XOUqzY7qii/ruLybSE/LqKIgC8CzVW7PCNchkcKCr
7IMFOIri81v3Gfg3//28FAyWnd82BiCbMbqFmL3Pf7X5LtEPNHt77zCAtgMvLvBIgoVK7o7MFr8o
xxVlXbypAwsZzlERZl+vBlpxURiGQBwYOPEKvTwMcN7Mbub1RYw+zGCiX0GN1GqnuVCpTF5fANC5
BxkYDAE1dhUd8oWhTueCHq+u38bltTVPhq04eLZMQPEePBVIdSD3KJ2eFpCQk9aONK5Ij84AiFkq
0sHXByee6GcGpINzspbK5BUM8LIPgEfolT12GxaQMAF7ATAvNmj+pNVgujf2a1aW8f1Sf2qnj7ed
aWOCAOFAxQSQFLwSZd4Q5GYnvyEEa110QU8qUFYWgV+pKqXXFwAcCqw0DtIyoPCQSzZO2jhrbmcF
CtEvZbIDGPuloC8zAvWyO1n9u9/vl9akk5lUTmu3HqzlR/uJqrrzNxbEhFCEwIYACI4mzsvtMRt+
OTcprWPCvGB+9fpJsf9UBqSfjw4H4A17GPBYBELBedjdXvON/X0xAOlCqcjsamuN71f119k+TWXY
zydmf3i/FegPoY8S6EG0bko7g7K5b3zOmhhxS30czbs2Peb18baRranCsxuHIf5AgCetRd3qie5T
t47tH43/2TI+3f78xu7Az//v89JKDBPV+Kw7dVwXY8i7sBwiL1nDvzDiIMqGiAZgbfLt67pkpbXF
6tgdTm3mBwP6NOmiCPA2RwLWHgPYWTzw/vSon92w3KWUZNzgsdsu8zGnxfhmUTZ8sqbGj26PZ2tN
QNxkQBlbA6xUbp4t68a2Gc3rmOf3sUHeXRYDvOTs68K5zwZSOmvh2Dm+3tunltaBqdVBO727HQBG
QOgJ3V3gp8BMfmkk16GtV9ZYEp7OQGLeLUvM0cGiUoXcmCkU+DFHOH2BAZPVAm2yJK4LToXY0l7q
Ks7fvxAXn5cCEoKLl3QFPp9gf9Sx6pjacCkgCJBbREOjIdTcLycJlDWu28wmj0eCbpwGcHUb1cTI
X/VeEVltWrJBpIuMqTAlXYG2xkrbZCuP4XNBDlpzfaThBNKO244rVvXywStwNv+ZEct15loJotAx
MWEmrz837QykoR8Y9nOi3RMSm6QPp+XHbYubA/NFtQIPbAttx5cWm66q+nS1sPRzGUB4ZOHPpFSc
w5tOdmZDmjzoi2m8FDZo+xPs7VHv/bo9iI3rRGTDAPCBACFQy5IfeMSp8gJKVrFRP6zrK6mGAx34
UZs6xfpsjeTckLT13ZJ5BFhN0KiFNEcv26wKfDeWA9o2ggrLQSc4YojL5RjdokaXqaCONd40d9+b
d5YKD7UxWTa2PEJ3lHmvmQXATD7jaTpC88v/YDGwqjvfe7cJ1ml3e1E25urCjjRX6Mf0y6GDHcuZ
Al68NSrCuevXDiJqIV6GLmZBaSldjVVKF0ChIAnjGw12ihfWqRF0nR4C6BeY7fv5OS7NSScyqodJ
XtVgrc3zL6396Ce7LjtUVnR71jYYgsQ7ATUrgSYAXYLkAT3vLK0xMjBo6mDib9FeWu51CFH09afZ
/eqCMzyvPib1/H7PhlkEk4IhC+hJaY/mQP4gvVunMRo7y7eZ/Y+fF85ydrCtxlD6jZ+D5zTvQmqI
XlXFCS1WWzo6LwYgnQGdreW+34LhEP1sReTwA6FftAytx7skvL1Em3vURhcD+g1RU5BBzYhiclZQ
cHUWpfaqEz+7Ax9hd6dXf1EkhS+cWZIOZ9Pl6CEVciFeC/KrsKgVkczmFsVBY4NtAtQZ8pvIBEni
YE8gUG1/aPOB1gpf3pooPBmRgIa64DXp5DK1PLNyUHnP6fjW93yXm/49PF8RWG6N4tyMdA705WT1
6ygYw4nxNlLrwzL8ze4ASknDLYngFVR+l+6buHbXDlVP45TfL+1xPtz2qK2TDDLsHojpQDaEubr8
fDeYjHPTzuLKFWyLRtQyP2L8xDN6p5uK23hzVf4zJnPqWxqv/Yq7gKqu+S5L7S8Q4gjGyfp1e0xb
q4KUOpSHdQTLrnw6gzxA54ULM2N/+sU0xW7f/jrmC6hbYJbkCpWX1ibajgFJXpyoGx/J+3n7BbXs
f9+XLi9j7iu8u4CrtvpX320PIM0IwSigOBW3luLcivR2hPSf11gaRmHzj3uSfXFchYEtxwI3LeRX
UXcCAl9yLKrRcew4toZroBW7BRt3Ur722nzHfLLLCFMlWbaWBdwyNjI5SKshUrp05Knya9NNsE8Q
rgVPA56St51qazzQ4sKXwSgEfWZpPFqpFRZF50A89ydnfPTA0I5GDz+iP2/b2VoYHIoiEBeXiozi
sYe1sAajgR2vZIEzZEeD1I+erSKy3ZwvaD1DKlnkKGTtKQJinHZuMF/1Qz56AR0cxYRtG4BCHCgC
cHTJJLLcB9Kq1mewl7XZzoMEOFORF2+Fk0hQCK4v8YiQgUIr9Zi7eDPOrpZEbEqCwXoZpiwCP4Bi
LNuWEOtBqQXBsYzpSTvd67x+QbwHLRu3DMYgB5nC7Ciud5UZ49KHV6vIU8+FmXRC3QHYpwb4bt51
B2/+fNvLhLfKIQskP1GjFYxsVyicGvJ+xrz2IoANevNoT3tLf0CTmTPgxR8mreK23xChQTBxZk+6
xXgCEmiQRaTxgkC5AlDFbPdoWK0Cui/AYxZRYP34X2QYLozKW9ZpMpYBjxmbRVgXEVEpnW9tVRd0
9oIQx0GGVzpydBBzmTqHDoDvP9JxiarmPvNUItMqI8JnzsLXUVscVoCeIV6bj6PbQorpzl1Uj/+t
vYo0IiDKaC/3EAlcGjF9Y55yF49L7rz14+tiHW+72+YgfBdNn8gxQHlDcuzBNw3uQzAqHkz6PMzL
3VBN8Qh1kttmNhqwkMKAgrHgZcfzzJEmiyxG40GUEnZq0kHrOTmlTbI3SR6v9hwui6jmWSEfhwBC
G+GQTJFTvJ/s7PI3SDerY1CbcbvJYuLvPe1+GVUF3q2b6HyQ0l7KLJv6rYlBjtM942/Eqvbu6kTQ
DwksTXHwbTmGp2t4bMC/ESJKT8Jhrt16SlyE6f1xze/cu9sLtuUXoGmEyCVoZa4hbeK29ZDbSuNK
L1+m2XkkxvTSoWPitpnNUeAlAH4sDVkuuS+vWRGW6wAdQhpi6fY5I+5vo7Wp6qW5daiCwUyITjsC
cCGtPORGZvAaIJZuLYRsXD9U9Z1fZEEK8rHMniKbfxhsVZy1dWecG5W8gfRG2Ru9nsWeYLWqMsD/
3posCTNN5Qtbi4VMlxggjgkAjC8Pie7/SPuyJjlxYOtfRASrgFegtq7u6upu2237hfDKJhCLEIhf
/x0c946r1HxFuO9MjOfBEZVoS6UyT55TxhWoRgDsGTz2kGoomfksCzO///Hvq3Vhx1cq1eizn3pL
oNEMQitRMhpRusbKsHgdzVrtSKUboDJ7u1LaGJvdlJ5HnRzrqX6JS++x6rVAF8kZzfsfIFgLrCg5
F0UfaXmzuT3CxZlE5hvBCw4VQHvXM6l7QsZ6Ec9rlp5QezxD/3gXe9Z7LijQaLozChEFFtUdojF5
BAZ2gJRxLVHm+j3yX269lphcGAx2NfgIgPlCyVy9O1ieCNtsKVorTIiLOtph6oYdxN5XXMXCPocZ
Aq1qhHvg81QOVwJyqtIyMWfZ6KKYPYLYh4SJ9pT0P/95cUB0AvYeKNdBq1xFGIg6HTLGoWdmtvkh
EdaOG05odmSlyrLgkxB0AwMAbhBoLTjKHigNG3QLoLs4a94+SXdrpfnFVfn78ypbn5mOOTclnl+1
BkI4yUG1+EOYxsr1sGZFuR4q4FuTrICKXed0iEz8QEMCTFZrMdBSZhLc+WAQhR4FoBJqK7fWgups
RNb1nPevvka3jYhDatdR7kyBAO2hUbwYZhPY2dPtvbBw1V7ZVeKWhPmD43AskoNuupSloIb7GLND
NYFpLl27PpZ2hIXBgRQBO/3NC1OKcdIaMWiPKPd8pWUVdtnw8d/HA4Ar2qzwJ7qplUPUczKYxIa2
msE/t3270QF4878DVx5pdKXTduG8uuhJm1/MyMO56nlt3JYBG94k0GdElO9BjCveTD3a7KZ3lJBn
J0oA+kSTP5rsrr2pndjIxTOkMkrZbYrJ2PcA0/iNs7k9d3/y0Mqb6cqOctNWhPc1SyygTqX2EGtO
COX17ah3u6x5BvfLzjJoaMd9KNDlhbLTvvPqcGRrbQCzX7j1FYrf4Dl0rsDTh9uRW4HNWVgWqJiP
x2J69eMhKHRQQU3Pt4c+j+yGTRU7lndGCcgVAhuXdMgUnBIvD8eeP/StuXPYcCZ8JVG4cBRcRBng
AoJzfCvTN1R5w6saPdTYYVFRd1G39gBesaAOqW9yS1jcRzCTPQDEHBD+6x1zBlgDYGqgZ8XL53pX
ysKqB2R5krNRgSYxkpBDMSK/+NAMu+EdQC8UA/7amgd78UasBx/agRak3GK5SayjS1/scSXTveAJ
YQLpVAgfIZhQa0OjidJD6jt4hg5HI9/S4gHc6vaju1aEWlyXCzvKtGm9kdjxXOa0/KephiTB99vL
sjYOZaogC85Ad4bfb7ONa+5bEoKRV/zy/53taO75wH8ztAxFLeVmbLRWgzBUiZcNcZO9J+NP9Wh/
zITNg0Fy+5CDtm/lMl4aGp44UFnEFYnFUkwOeuXV7ogA1neq5ORJP4lS+KyZj7YJczH5W38o2O/b
87kQAbi4T3wI8YLW6U201Ha22UGxBUYhIFe331Fa/B4nK3fJohEkkJDKR8yOP673d2dAnQVsrclZ
775zXwvy8SOIkFamb2nngS1o7ktD8gvX1rURpxo56SSeN3HeBaNTB2vvp8X1wYN2Zo1CmKwGMZXn
dhoAhumZBe54zPyj3aDS8vrvcSWyLAAbgm8aYBH1beEytGWwvMLbQv+St3dp8+8NR0gG/DWgcp7C
2djDpJdIP5CfmbtJytAqQHYTmDQcnej27lpcEzhPFNoxIpB2XK9JX9DO73mCF7V2p208b+VNsbSv
0BQO/47619viF4f+RF81nvbYENDjyBr9MCAMuu+HeK1taikaurCkVr4gJG7xhKGCP7fsTd2TKHkI
KdqAOv+O/nTR3QweOlS+oKimhgdSj4mQuAq8BOpMINr3julkVCtx8VJAcGFFvT1Lh/p9OedtXI9+
MS1xYr2zN23nJSm8PWLP0C9+3t4JS0tFUEyak1AenkzK6WxM3rSSzPIsfFemPEjM0LJX5m5pkdBF
h8yhharIG0lxMrECQC/gH8x+Cgz9VBqIp9wu8IzN7cEsGUIVAXWRP4qFamwgNDrkI4Oh2KnvYpbE
QWprO1DKRgmb3lEYw7U9pzqwKaDroTjPxCcC9AdoG2WGGUKozf13ZtW5zPrXwDzai+jDR/uCI3Q0
tw8OqJtByCze4QZgAbxaNtDmEBBQMkJTncQaS2x0vubgttarYGVzLawHYAJA8806RWjlVUaQOBPn
nphx7KmkAccRZaYbuon41Xbfbi/90lMWoMr5ZYTtjAqyckDLKS/6mKCOGIv43mvZL6fpwxQU9Gh2
3CfJdBZtfufX9oYzsfZcn39bieMvbateiNAxsxMG2xPKLdZ4XwLnN+hHrg2byvnStFloDSueYsGD
wyRSyHOr25yBvd4cFDkQP6FIvTYZ6OvlbtTz8PaMLngGUDFibyDtjjlVD1NXDf7oxy069VwnRNAT
2IMTUX+tXrpoBs0asyQmoh01h4ya4JjpxYQ0l0XujN4IPS/ep7a/EmcvzReqF8i4z4qYkLG9ni8A
NAjTZhJOy913CRjfV6KcBc+Nuw4Y6D+JpzfPkrIRdYddiYJIUYZOs4vFHmRhgngBA3tM6awxXywE
PR6Sgnif4z2HRmjl6Fpl0+ldZRV4rrJQ5gUq2iBgMfdumuxbd3N7KyweLvSKzB3pKMu9Ya5kPG6b
3G+Ks86SQINQWEr9IBUG3NIQmCDB93vom/wqnbXn0Z9md/VooTQ8Jzt81FTVY42kpJt2JnoIgTVz
jwA90SBtW/vI6TgGSPeUEbFqD+UoxsIY+UUoTPRFIJxB3nmkBPscqe7jrM3bgKdu/gxekg7NzsTf
NMz7lbqyvusHe9zUiF9XAsaljT1DvWfKNXhZNWKoTK93vK4ucOsVH5gtgWWycU2wNSDTUv4EDWL/
GVKDBlKwWoLqqzg3xB8DpmeHrsnuXbwkGYR7xR4Z0ft2qKIRchlGwraaQw8dNNZu75GlAwYUFZLi
M78c+tWuDxipmkSAk6cEawHfDam2T99RAARJ718L5rUFd6z7qXdhgbKg04/9mqrM0oIhAkI46eEf
vIquf99qG4viuJXnvpzuWvrBAx1EYv54xzTh+WADVQ7uDJUcqzbMorS8uDw7YmbiiegazmXJEYFv
+z8Dyp2bNbaV1gUMAIWy7Wm/GSTUMXBafqNucze0ehnIUkuj28NaqhAju4AmyFlMCUU6xR+NwCA3
Xu5T0MKy0Mr9MCEgnSp+OVkVcPcOisq+eCSEbt3mZwaoz23zS0t3aV3ZfD0VlePELhrO6vu49Tel
lWy9bg1sMcfCqi8CCzWqGEjyQlxt/oqLgAy4Rw+qBEmJHEoX2H21h8LoIU4b8IRQ8zAgL1DMlW/b
u5tM8VpJ8+iN+QPrk1+3R7sUVnnejJGeG0PhGq+/g0NsuC+LChu1QZOw7bf1Rkt4vQEhWh+kicVW
jvbC7IKEf6Z6BXQK95vyRtCq0uKdzyqUeasQ2L0wc58N8eGfBwX3jozHLK0Mx62cbl+vylGOuEC7
HIAj4PQCTqAWCwXrACqQt20t+KorW8qAoIjslHHsFWej3Np+UJjh7d9fOIMYBlg25hwrhPiUWNTq
0WjnjGgVzK3nzHA2cX3P6e+GPvTlV8hgrlgzFsLPS3NqLBD3LUDSMcx55pMBHcvmYIDRNaUPjg55
6fEhkxA5+VZ7fSDlC0+e5ThGFUR3h28i/l2Rreb/vj3+xfn9O341SWf11iTQ6kvPo9hOT4Y43P75
len944suz6EFMZ5WKygoRbTQn564B7GkJ8Gek/gT1b/eNrZAD4SI8WIwymZxK6MTxM9gLUMf+fS5
TY61/Kprv2rv2MU80OIjZV0QczNk+SPlB5RngspeifeXzuDlV8xTfjHmxkD4gqudnrXupa8DmgTT
GnXGglvBQOeUEJlLzu487RcmpEsgINth1Qqn3ziTtnV0ui988xHovf3tSV0ezV9TygHpoT7l6CVM
6fRY5h2E6Q98jSZoIUJGsgEwSdSvUHBWk5uAkNVZ5cBb1x6ExshXf/AieU/DLvlyezBLux1xOH7Q
RsMdWsmu560YXVxoHq4+mm9r6FZtbv/80rJc/rziGFOb89a0MI4m32c00j3QngJ0sLttZWlFABfC
9a3PXVdqBRObwucWN4tznUY6PQwtdJhX7s81E8r+on431YzBBMvsiCYPbI7l36FNihwTGhSAIEdH
lK52v+kNkfZguHgwBJl7n9B3XB0zpgo3Lx5DSP1cL7bm5T3aUCWC7boPxhPobFYekouzhDcDsI94
Rb5pgLT7LncafcCzISkhdaSHVNzbZMWbLIVriBHRlohnNyqBajutbphCVglmqa69+97IDkwH9toB
cSNY/ZFHC81GgxxuYgR5U720pApNSD/e3nJLGxv0AFA5AsMhwfm5nsrGHlg9DCWFHEKvb6Fd5mwg
LlDuixICZZyI6uUd9hB1A4iJ5wmoOq7tCduv7Lam5TnDjEpkZnYi/YxC1W0rxtLtBKDBf2bmYV+4
0blNw/JHUCvkg3s/lCTwkvJEi3RT2e4xBZ2LnhZRhfRQ6k53Vm0eRAXOelt8c3j+hZv01Gf1prbI
A2m8DyvfNrsiJYJF5w66tdGIBp5ONds7p8hMXcb0jKzvD9JwjsgVna895EPukgKcH6Kwi6DRJeRu
jPyedM0OpNhiZfctLvzFVyh3maHHkwlJQzhMCeHdT5POIKvZBZ398V3DxfaeG2Gx6sphTXE911bj
0LMl8wdNq3Y6NXZWiks7r2roXqYnMtrPrSsfi7L6SORaoLI80P/sq4g7mkpwtySw748v1vicWIHe
QlxkZccteQwU1nDLufNZUl13xsqm4XZRYZRNaPFThX5mPdvenss1I4rz7myoJeo0q87C+V7xvSZ+
TOaKa126sGcOV9SJAWt5U2dtOum7SULKs4lyu97cS80PdTLuNXrXtGRlPEtQRUBJ/1pTrlUwqY12
U7nl2U2/orSDdqk0RJI8EBa6zfM0TFpwDJd3tv2A5tqVFVtyEZe2rWsXUTd2rZcmbOe9E5T2i/DT
EASzAcHh6/KPqM2tXCpLCbyr0SpHzkUOQE9brzxDnHc7diDt1F+Msdr0/ZM3t4g3G8OG0GK/pjq7
tG0cYvoztZCO9mQlpyJalrh04sjZoKnDs+4k/Wb0a1DdpY2DhD/2DDI3M2PH9XQOtdvVMoHHbab2
ZXL8Y1kZd1wnqGaN7iGL17AUi3vn0uA86gsX34G6mQ1gBz/37TZrAhDGTlbUebusABlqIMwnSvZ8
DQ86j0L13fNVPZc70Q+vFqAtMvUDeAQAttbCYsfMze0DvvjzwBrM15NhvmnF8amddCZBWxEDG1hZ
PzTd/raBpa0wIzP/pKaQ7FdWiRLu8ykDplE4z4IdtO45zlciiqUx/PGCIHQ0kCCZ/fHFunDGx9yz
oHJhVsdSvLrZSgS7dG4RqMx3yR+RSiXSj8fMZKnAECqQiTHPiepee0KCBt0O09lqxaacyufbs/an
hUNd9kubip/KKVjnmgywWbC5b2lVhGDh2SWz5G9XbApQ8CbIcvcljdDhtGVNuo1JFiEljEQw3jpe
dW7oFIJ5e+txdl/y9B4UJIfKqSOMJkx5+jO3i01m9kcOmjStbCKv51B4949W7B4am2z0copuj2lx
J1jwBgQva/TFKMsElPYEvt25pVAcerZx2a78dy5qMEcgu4pnCzwCEEPXOwERbO54WY3u3j5Chkcj
K6dl0QVcGFBLpyY6rxIBiO6ZOF7gWAcJAlqH0y3Rnqi76bonrv1oQW6me2uzt7gJ/w5Nzf5ZpmzQ
RAAEcq+BCL8JWvdDMp7r7hwzHtI11tHFI3VhTdl+ZTwQMzGBQi+5eOGpjERRrD15FlMsl5Op3Idk
BDDRL1HMjEmxrzoSiNYJCtIGWWYfCDj1mmr6DPjDR9tstnnpPVEHnUaOFaYjuAMH8un2/lwb8/z3
F25EFKgXeXNt1c3AWslRV5pW7uPFE3Axq/PfX1hgYyzQjYFDbUC/SMb7iT9ba+DutX2inDLCtcx0
e6xczkQY2x8kiOoSepCF2Bbsh+GvxDRrk6bc9F3BndqNcSC0/mhBKiNvVhJxS6VAnGm8usEH86fq
fT1pSQ5a3wmi3+cEEvOi/RznH5BM0OPTaDxV4uQ5z9rUBU3xUdSvJW0CyjY2hKttiwdU7Bj9bLDv
fISi9kpp2Zhn8o2Lvvgwxdlk0i2TRuLDCnISLI88QOaT9qzLg9nJqLYAamfn3vw+1T/16ptotmn8
O+8Olfhye9/+f87R/84QCB2vZwid/5WRUXg9Ohlho5HTCHhfkBnV1kFcMnE96MDVk9htpI18N/Eu
tPG54J3eG7F+B16nn7c/aHFioGrlAJyH6r76MhESWma1RCNxJ/vA4ge0GuwHLY46Z+XiXzxPF4bm
s3BxnqahtydjREOObcq7CnXprmqP/apEwNKRAlYSHeQgIQM4Rzm2Y67FaUpx/0vHCdFZ15EhrJ0k
gKITKC2THY3XGqQX99alSeUUTzJN2qmFt6edCLN+63tfR+Shuf9UZHo46ujTKNJo7D6P2RbdQqGp
jRsynDqGcNtfk2BYfEZA4csBtTJwVm9QFIavWbSee5Kq6VXWO8hMBuWw7+tHR2SBqL/Z/PNYnG9v
oiXHcmlTmQFiptQQs2Nx/GxfB+mU7m8bWFzVi0EpnqtiXWxMBQblDPUG7V5hVX/xiRZMHY8M+6VP
drftLT1XEEKCXN5CMfENQynv+nx0JXZRW2c70YzREDso0AwPZG4bKcyV4S3P33/m1EjFMkXe2yZ2
ELjGamDLxcpwls6eC2J3nG+ghcAPcn32qgKM/64Op2MC3+uInYMu4Kza3p6z5XNwYUUJEbCX7b4H
ruFcC1Q/5LNNjlVZ7MBAM7YvlXi288fYvIcyaeDWH2pw2Mbd88i3ZXm4/SGLm+XiO+bZvvA04MIw
tZjjO8R0X37y81B0gW5tWu+euGtjXptZxd10vW4OeQ5bafpNo0/C+Qn/mWWfC1lDIvBT45y53JH8
q9fshFsHc+OtvcaMuBjoQl4LK4xkN0D3ysRPvJo0BnKks1U96fyjLrsw5/s8dwJQCYd+DFU51w4I
ecrXzuUSsAWP+rnRCYASC/Xn67n2pnrKQGSHBiQ6NBtuG94zF/Jr7tRlgNb6X4Q0dKOnRrx1CM8B
lM5/Z9JsX/qs+j7k3VoSZXHpsctRVZjFiVWEizuMoFWcm9Zau900iX5OoW6p4RWWtcWWtkXUi7XX
3wKJtoEp+GtTOVzwwq1fu2jQA3zzBKDTRhTmhlbtxtPlVuMissv8sSu7b2Me73WWRXCVUc2ze2GZ
0Tt2/sWnKKtBPGFWw/wSsKUbgFw7zGbBvzYgGd0M3l6vX2/bW9z9F/aUk2ZootKECTepd/D76C+H
es5v6dJvt82srapyyDyRDnrez3Fru68sP6L9p5rDg8VNmOgotGGv3TY4R4NqtHi5pMp95lQNB7M/
/HGWVC9xU/0sx/GQxiyoJEh/7doO+0psUDhZuQcW7SIJrlvo9kX4oiQvPM0aKARNkD9K+weDdveV
Xn+BwMGmpMVR16pDVkyRK97Rr+jjiW9ayC1BBkRFVTEXuEujQn+x6Rf7bGKHBpg9DqxM7TgrM7u4
Yy5MzUt94ZtZarDYTnFYLCo3wtCejamPRF6ugI3mBXqzgOhmcR0dnZ5v6kjlyDO70WGmqHjQZUcT
UIpy066hfBbv7Qszyj6pZG/Wmg8zZsy/FZr9O2fuykiWt8TfkcyRyuWEWUlcDhM8GqgWH1IrvTfr
ngaadAQAdmgQpO3rVMgNk9AOvX0IlgaHsaG5yQSLFVB315YTsHuKoYNMkNMWIUQ7grhZCUuWLPj2
nPoBOBbSt4q7Guo+N4QNwK9bHfipzv+PP694J7/VciQn8PNa+VVm3+I1UM/i589km8Bh4LGhFkf5
oOHzJ0DK0Qh+ypL2CUdoJb5YOi6o9f9nQhkC+tqo1RsAeNtelDlhKcJ0bZaWNtiliTfLzHjWOz2i
Nh4ffbB6ubWARrd8LGUfGnbxC9foo5a04e3dtXRCoXc5F2FBtQiKv+vdxZIpaat0Qj4pQ1Zu4hvL
6j/ZNDkB3LwyiW9NIVcOTBy6JwApw7/XpipodYA4Gqp02ILAPWZfG0QiXew+MeaR6PawFmKxOTGP
MNuywCNrqlV7LSsnP5+1lMC3HU7TT8AfgknmgcZ23fCqGzWOEXI9JNvk2tpLdHGg4EskCAT9Wb3n
eqBuzyfTjmsIK5EB/aPAMYf6UFs7RGitERDw2axZfLs/MVoU66FnB0CgqdaOxgF46drEo74ZtI8g
hYYcboFEz0rqYHFcM0e65wK6ik6e63HFwxQ3kIwA2ZmEhGnvtBtq2He09+9NuUas9vY4YEQXtpQT
R4g2+U6Lu7Bwc3Dja8eiNCMh/W3dxlFWlhudN09tKVbaPBeHiLt33jHQLFK3zVSQmoDpAQ2SvR21
1Yh+1WQI/IzfFQ30+25v0qVVg14acQADRvZdzflM8Vg7rAJvjln/9CVQnDjprrYSy7z1jqBMQvrh
Dwmi/qY3xWxjo0k7JJYcOY1IajUovDVrfFBLRswZVj9LWWAPKreja/ZysDkCJua9oNMicMo1zoGl
ubq0oAQsw+AUsTtzlUygxakYqveI/rLY2vz7kkCiDOBdAv7hNxJsiRmjHaJH5XCK7xrtUJFgHFY8
7qJrurQx78GLUALkXIneckS1kuXB6ENi4lPZyojku7gfgsF8ivlJjl1g2B9uD26eo+toDBHExeCU
VQKto0EnC8+S3Go3dWkHqf4lRcNpPRUoYwoQEKzti+VV+zudyqpp3Eha4cBinTkf+rLdNYJGOSjS
Vk7SQs7jemjKNZa6HXDeEobKctckH/S8Cn22N8zfafq9pUXU0ONgf0IDYWBbdyUoue1ehFZ/cNOX
23O85EAu5ljFsTBIwkEGDeUKV2/TQB+cZ7Pq74qWbvvGPNy2tbKevnLPZE3i+aitI8vvnwx5j/S+
rxdBjJwnmb64a+2va/vWN6/3bdaJxGYOnn+T/1hkv3SzRUMRNmz9o4eCWFyBA6Sasf0/jOHp9kBX
TSs3TwZ5E9Mc5lltIp29Aiud1b8G/yw83OjxF2t6gPJGQAb6f3MHKlzCQKtQkWoYss83pXiqjcPY
r4xtPnQ3DqXabddk/3soERV9KmzzkLTpPk8hpN3TqHe1lZOy7Kn/O5G+4nwmf7Ri28NMCuM3eLsD
KT7fXquli/vyAChOxks1J/dbeFDNIkGqgRmJg6hWZBw0FOmx07xTb/Pz0L8Dpzm7ADygkYLD+FTA
3tiyXCspohPLS3eFkQaTUe46IcKhYuFUbwvzjiZZxMttbh29YaWytbiMYAgwwUCBbL+KbJ4Mo3PG
Eg7I109jHJG4CJl8IdoHCWDo7RleNjWX95y5h1KF6lVJXgtR46UwgDjODDmLWLJLSeSs1TAW/QsY
LP/HkOrLbDfTx3xGBsQgdDE+1UwEMwCxTO5N+7fLnm8Pa6FiggW8MKe4s8Yp88KpZr1L/4VWwLWV
DBLlH0l9p1s/O/ehzPdDs/KsX3TXFzYVn5Yw9PszZM1AQuvuGu/ebJyg4w+OvxJXLh67CzuKA5NW
qqfQE0YV20EG8FMz/rw9eWtLNdu/iCnsHG/jxsQ42rHd9LUZWI27cYUfSdDKtCaL0hY17ds2Fy/3
izHNf39hM5G+V1VQGj87ZJ9CJ52GpRXdNrG6JxR3VTV2r2cl5s2ZpsfKy6Kkcp46K7sDiWBU4i1Z
6/oOJfC9McoV24uODNRJqKDPwBv1TVWhTVYH9yIcWdWFbnWfABcEoZj0Jc7F1ou/s3+XiML+R/kO
XMgoAaNx7no+gX82U6CXMvBmGFtW+t+GMo+Qp/t1e07nrfDmwkGtYG6DhcKSWoQCKZ8tvAqeiuZ1
OPjfancF+rVmQBlHbTAxkQSXJtfK13GA8jlJvt8ew+J2vxjD/AkXW8/T8qErK5hwHBlY2bM3ebtE
NAHjT0b+yR7X4stFN3FhT9nqeeFOSccwZ42J7NKHdNCCwd+uC6wvTh1ScaByJqgFqZmDNBY8q0ew
QOR9CHml2NvdnrfFI3vx+4q703SeS+hVAhDlhcnwDFWqtYh/aQTIuswBxsyHoDJAdSkYMn3pYgQZ
2TAUWPQu+vcxXFpQxtBLrU8L6eFWAmuFj4HYVr1DWfO2laVLFm2rOnpjPH9GjF/vsKmv3ZxXGi5Z
cH2Ybb+Rwxct6YLJtsKiWwnklyftr7H5Yy62M8OrPTc7GEMb/rbNHjVvTXJw0QLSAGjFRebmDWCc
N7XfUo8g7Mv9oOyB8muD2xO2ZkFZljqjvGxGJzt/8KePufvp9q8vHUBgAEDuiuK5D5KD6xmKXXCi
JsDEnruAaXs5hCiojms9CEteBTSRJjIyqL+8yYNPtiCQlgdvVVb+qks4xywLQbcYFDjxVRJY+Qpc
Y3GPeSgxIdOAdjL1tPtNMmTuAHsSGytuvtaGHebeZ2bYO0m+3J7AxeVBenyWOZyrMUpwxQCIdsYK
aaDG+MyB9/l5++cX1wdt1ki/Q8MFwhHX69PElkZpgZ8ng7PR+BhNtgty8yxshhVLS4sE1gTE+OZM
w6uG+Q2q1mavIyIwhRN2Qx7m2kPFjnU7zEXIU5oW79jYkIZCO7duQ6dCpdXopScaEF4it1VFIqB6
eHvmzMUBIT33R9hhltm5njqf0TguWV6cc9nraC+gqFonE/LEloPa5jhMUZ2BaQ6l11cDoPavogIv
QerEzYZOENcuEzGFkLs3dkOXDxsN5GsB+nBrcI/I4TEj9RBMCXpgY9/4aTPJ0ChX1xHIkdFFpPkj
SsWWHlGt976IOp5Wdrhy39hIwSMLjv8hBe8CwKx40WaweKyV/XDqmyys9FNrf7WnZmUGlUDtjxHk
apH9njVIoU90PYEeQA49zZk85a1W42aDYLZs9ZYCbWEOdyln2mth28mzRcrmaIOSZS0QXjpbqP6S
Wclihmkr0UGd894hICE+aymkUnTor+EUrJUBlam0wKamXxpRppKNVGsmim0C/9cUeeAhYTxY77iI
Lo0oF5F02wx8GDCiBZW3Hdc6ZxcnCu9JAALxpnxTGLEqH2z+aVuANoR0d3rjQMBk0vKV+HPJF9ke
qLRmeTIX2ejr/WDL1k4An0TfqZ7f6VQLSlFt0CgVTLW94hsWFwWEXWjCQm0WPFLXplyvSwYndfKz
btdyPxLKwMQbu4Hu1tn+tp/4k2tS43bAG3GWwD9NwJx8bcuiLimoZqMHlKMNyZlwzsvRtR4du4Km
ROoNXuBZ1QiUYdxvuilGAnnsvM+Y6i+65FWoC5tFHdiXDq4mbOwdMQW6U1vIAvvtCXduG1m6Bsof
3g6faQbx2Kxt5R16udsAhe9ia1d44vkeS3ex1EUMkqvWfmwo/6ILmR79UZQRUjz2xqMZOjft3nvw
UJIKp9RzzyXim5BI9hnMGeNzq1fTzrH6z0hFfZO6LJ6NBF2fOWBVR+mRYsPRiAQiKDzzZPFdl02y
41M+0/MA0VbJCak+c3wRaZtD17g370fXiQOuZ04A5aITCMHJfmCuE/CBwQvQMgu4oF90X35NQfkS
Ak0ybdPiUzl+8KYnBrQkeFd2IF+T26LtIQJTTUEa50M0AK0FwdNOgMBJhixxwphBLcw1vF3tl2XU
dOj6tJiFHm0b6U9mURZ2JvfuPMDewgYVuW1es+Y9rgBoAIAI0YX+ln2nZ3TqC4HH7wTGD7Mtw8l+
ZWLFdS8FJ5dG5mvrMibtqdnRJM0BIddDqCZ/Mqm/mUpIzAzJFiu+cpIWANmz+hu0bE3gPdFXpdij
HGPllOfn3OQiqLJ4OPupxg6M+PGRYXuHRirHjauZ/tHo9fSla1BVC2t9HB7QmUu2VpPTuxHJgh1P
qLWSJ1o66ChaE7zJkON7c9CJhS4c6Tf5efSnkOosynS0FhUfV8445lQ94j4yiGhbg8DiGx4GWsV1
brd42mQ2oXNr2fABQeIP6k0saLlNHpOyFzsDd809IZWzco8qY5zvUShtIw4F8AnEMmojEA5f58VD
wk89qfa9K19a3w0HEDCtLPXSLQBU1zxOJGvxHLzeWTX1CptzQs+GfEV/XrwyiUvx1MXPqyBeaqAA
M6X4eZndNeMdAMOusxX1xsp+VNk7toUHuL6DRlysmvos6Uamg1AJffmUxOfETR4ISLZ7uobWWrrR
UAsHLgwQaJx65Vruc5YYvc/RnD0j6Ct0FdtRypyt1q9cMn8KteoOvLSknEICpWdUQHtYIslj3g96
0GvmIYYSqyOzENjoqOho4HfD3nKnzeDzU2paryQdQ0vWe07LSBvMaBjW7nRlb/6JfsC/MDcTIpZE
NH69Z1JT7+IhHui5dX/Y9le//+WsKTctObxLE0qAVVmGbOpcUnD4f+PdS+I/mvU2Lp4T8PfdPuZr
g1EmmYJGNDUbDMaxZeCXBz7Ofcwrp3l5z2DC5hgIjUBKuNBNGXhcqw68MUigx6MIXeR6MveACuWK
JSX+/p+1+WtJib81ordZzGAJrSV6COqSNsyzyboz4zzbxhbup4xB8zapcTvqEnXX27O5sG4APSP8
BqMMUqfqQMFOVYMUvAQblgNUjynI/RTnh7hy9k1OXitb29y2t8AhBYov5IVBVwWGCnjK670YW6Cb
9UUyAmsGIbliPJL0VXONbd6dAIvR4nLTpZ8bvw3c5vdgD2Gm39XtD896wdshwDSi8Tl7NLw1csO3
fg8xIaRp8Cie38VqBQoCe1qaJLE8VcarKOoNaT7LzAKE7NfU2Xe1/3x7Gt5OO6Z7ftm5uBFntufr
WRgbUmiarctTnT0P5fem/ELBwF0aRaQb326bervBrkw5ygsZ1NktI3KSp6KMgcXZ+vmmANbYcz/2
ybmREdj7bht8e0PhrkfnOHJNYP9A4fV6bAbVzBRaE9OptLa5iNKVW2Px5xHogisWFbw3eaaaSktK
h06nNqERM35b8cvt71+ol2MA3szohGIkEhfK4lCIvyE7q8lTPz7aHOo75kGTr613Kvi2s8+l/YsO
T9LhK45tcWB/zf6p5lzEjPUEfEBd5NMJiDfiP6fvQNaBGhvgLGAVAeuDjN/1wojMoWmdA8df8Da0
m2OWzU2LO639tDKBf27u64vw2pLiowmRPd48OVplKrQrW0ACbJ1B/24lrfexhBYomAwY+dx6bn4o
aW0fCpvUUQ+6wa9VPLXfXbdBu7GDz9NHt9tytL2hA8WS21LvPuHN6JyA2gIXQlaQDQDu7sckTn4W
vev0YTY58Y/p/5F2ZcuN8lr3iagCMd8CtmPHQyfpJN19Q6UnBjEJIQF6+rPIV/9/Yuwyle+c4aqr
vCOhYWvvNfj6CEnmga+9golvZuZ+zUVNwoY71SaxLfm1NIZ8WCW5n53ampC/WZ9IfufgOXAPGgp7
1mTLwkY4cADsY2+flc3wyMqyRV1I6x5ST3tJXeo/wFWjXPlFrW+KcUCZKKloeuwTp92g92vTAO4K
5sotoX0UysyTW8kpZKmdVMNjUwDHWJAkCSRAuRtTUrAchAZjicQy1w2PxX2ZDs02N+w2SJhUO8vp
k61V4x7IVZduNCwYyM+DOM8hhrCWBSNR0pH4i4GsHg0WMJKINSLr7TgPiZklfiBs3fvWV6V2SvN2
ZIHd2/Jn7/XFTldrrxV/Y799s4DB7jPtTuVm5ELz5THNnfae6/Ih1TprUw1MbHOnHlZpDRAUaCo6
XnJsDGVjdaELcaVTLJv2KNAW/G6TTPtdg9CyzoZcPlm+pt0rn6lwNDv3B3OmRk3WlSe7HdsNdcYc
X9hQY2iMdvqjFYb3UON+hPhV9ltBd3PNFSqInmNl67JhfEX81F2rzK5D3437Hfo/8Ogzy/iuT/0G
j1i4GwD4AgRiTYbQMGi+BXXHwa/0MmwH8lPUXgX5gVFFyvbSCIlZF2oVcCPhs54ZIdUG+qh3bvms
6tZ7pKTODynUrIIavaf7yk2Mk4wLqHHEbQlECOyYGiNpXlkpxGb0CjcsoEi/cYvYPhhmAh4LCBGQ
pUeVYSQc7pUw0QaP3u0Cwy7cXWFX5ps+mtpfo0Me5eeQQ3BAd922JRUrWevVJhM6JrsvYaDh9fkK
xTp4Kox1t3Y1Q0bE5mLrxLWx00zRbtwE8rVZjNe4NhosZDyWIclzsnEshqSi9OyFc/8yZzrf9LNj
04q1xm1bmp9A8FoT/xvLNj7U5GP/1+3jxb1yo6HcD90N8EOtSfT9/BxDmS0ZaDVkp8FMnTdmu3kJ
AyWb72LTEdgDKFgJK/ZWrt6pO1wkTqB64keNw9qda1A/GEqqwfr7B6qNoQ0/ksPQ5mVIxPfG0mFu
63YrkYGK36tOfUlLvf/pcawY4mRr3vUkhGUKCZneW6cKL6UNfIWHVd6DopuLkkesLepDF3fmIzpG
bKMRFa9lDKuQgaj+SyY0LWp48Tr6vL3LbFRGNCt3IykkFF0hGL3Jy0b8FF1RrUvH/zVW8PtLGKqu
rsr8sPZj8zAylKda31sTW/BHfVT9yvM9BlQndeQTM2lxZ+Klumpp97fkJnxKWkgYmKMuNtIpW2QB
WpuGZYEFMUAABogHHS+R2JSBy7Pub5cZVqDnst/EHB5BKYXDKit4dioN0YQVT9lDX41LlfzZ6vnn
/Qx/bmShuHeBGDj/qBrG7/qj6I7MT5tA1PU9csF1RWB/orfuggLUbAW9B5tsXFB3nKSR51mvn1O/
VOjlH93SjgZbO0C2+gucKssw9jwK0hlZw4znN6m1hXT7yh2PPaujdg7SANovsyvYyOpCs6WRnnDK
1RBoA7eugjbZwgbBVM1vX9BwcTYQGBNetJNInAA1P6r0RPrIlFDZXKk8Qqs/F9HtQFdH8yHQ9O8f
MpY4yzWF0xOB5Cm2sqAqF3LXa6kYanQAWqDBA3r/XFuzSo0RjqVaemKmOqZj+lyIXkLxu/+rsv4h
Tm3UbskB5I49T/s/DRueF0Y4ZcezuUSRBTNpTUcOepvnQ4QdU25BiDE+uqoesyB1Sn/DIUPwbJPS
DBg8QCKn48WdzO0x4sJl+7Ys+KpvepiCDiz/DiK/cYAJdbwqYOcYKqdJnmvDLSNfYgW0sJxdx7Hu
37Wxp9a4IP6CR8MOzC/4NumSpgVmxyjW1GbysSqU85CC4RIavBj3fQoKKgEFL3Iyd4hQ3EapVvl0
+D7iqzzEo3QfIEma/I1br/6a6Mikbk/OHF/0zzbC+8WCDwaejvNaFDViuxuJz4+W/6Rrd8jYgqyt
olij8JCMUu217RMcOQu11dlT7Z+oFjQxAfgBY/eipUhZ4SaezmHv0kRIOiQexxAkqDSUdwrb39Ru
mW6GeAmbfOXJ5kylVeDoJ3WpOQGHlx6XwFJlp8J0D3WcwsgkJi+jy3Z+VWySNH5YmN3pJTxbeg6E
4CYzG1BTUF88X3p0YGVV6S7Oisat907WDXuGCteqtwVZqcrOd5gFXeKsJP7J7Bz/XqhU26HBHC9Z
a02r/NafQmZ/igC3yZBOepokIeqS73yzeVTm8OneE8wzXTSEAOZw8bKbn47Czl1J7fTkGkaImyrg
zjMb0YLtF57f1w6uj4Fm7xNGmTbCwDU9Cf81h7RRAdDp7a93LYI9GZjDcA+ORPM22sj8xqk9gVKF
MQSarcMgaOGUn20DFI58UKSw8SxoRuNwmk2Wr/ya5zrWo9KQQXoK+n5V0GpagC5YBAH8kCx5ZFyL
CDVNgGbBuQGzd3YWliOq0hlv8HkKz73Hw9/dK1tXK6Ni/jFtHNycesHTJ9WRJQOhaxcB9Bp1lEqg
6zZVqs5XYDFKqnuxMo/EYOMm703yXEL569Elqtz6DFgvB/0WWGU5zTrJcaWmLPPXRBnJ309/WDRf
gSlCQfldP/L8DzG80ewTMZrHpih2WVnvlqrIV1bOZPM0UdIgkYxy7XkAwipKkzFxj9XesE/VEk16
6efnH7HXhoybkOzp5K4o7tD9vD0/V46Ksz9/yvM+5AS1tAoDeD/3iPpvJX9D8p0vuW+TK5cykApY
9dhgOPHmqH+A8CxjLDPn2LgFjSEMoLnQY8pgBQetgN5lKxfeBA9T/XHcsAwQb3Rmm50WA+PI2+QR
pp4BaI/mmkq3fsg1Q19JNMLeKKvG7yxDYhUg7UTB3rCXoJCz2f/n7sLu8QG118EYnc0+9XPVawx3
lxzbIKXOE0AZP29/gFmI6Vw4m5zZB4DEaF5QUPGOrvtIt237OSw2RqAD2IdTQEf9Ej292Qi8CvCA
2BLGUVA4heV8jwf86+0RzJbQFMIGkxqwIdTezAuQ0mjWxuiPpXv0UiICv9PSFz2NezzApFgINZus
KRQAnUgkJvuzyaD6fLVCSUDrkVZJlBgSvwyK1BI/Mw2FlU+PCKcXCMo2hO/xYJ2d1ZKg4Y23oQSS
B5ijOguFfE2Nzz+h3p8UU040iavPF1fGUHSwq7E/xoO5KiBiJ9KVo+87sUS9nJbQh3TgfdbQsbPw
AJ9ownN4p9F2ca+rrj8ahqi2DeyUV2kLRT3upd8NbL3o87P3Mdxs9ljtghLsIBxjeYCKQDSoZGXZ
v29HuXwTYs7wOENhFB3JCxYmEZUriO71R9lPRuTOxhuPltUHef7Ggfn0rRZIObq+HfTKUkdqhxfo
5I0OS4RZIuJCXWWo2gFBhzYYyBenZUFmLiTM1xa5C/QqhMTQgEdv+nyRY5t1JgeU7WhlbqBeYv5J
eun7evgYYLaLnJEJC2u8P+ovsK0PrLVlLJkgTt94vuQ+hpjG+OFageXOWBQKIZI7HVpg2u9QxSjE
LZyd1xY2QIqQEUY3CRZksxJWpXdeXAtEUTLQ/M0Aa5i1869ma6pdAUsMOKk5++aJ6wrep1QeU+6v
0csIRrwlLOfP7ZV15XEGPAgc6LypzACN2tmucTqvZdQAx7vi2JjrDGRDicJoCkjPPbUhqfYyLgmO
XVtoH0PORpZpwP2aSS2P48GsV311d3tISz8/+zo9HuKMeJg4njx06gTb9M//PtDqk/YxzmigBc7X
WOPVxAARVhwbrwvSqSGxJK18bbtPllkW8Lf4MvNGfAttowQob3FM82eSOFEhf5TFt38xiqn9NkER
sY5nm1FRd7Rsm4ojD5Cmh1azVMO6OggHDTJ04NAkm18zXR9zaIrr8lgSlNy31F931eZfjOFDiFkO
I1rHNXJhyGPHd3K86z6Xo+K8mrp6qFjgvxN6fDZFjdSpl7eOOPpdvWs6fnD4IzB1nx2DAUNt2Msg
mUcndH7nD6A/GFU3DMem26GVj+rO7d+/PBHx++865MiALUgHnK9Wox+pEEAvHi0ocUnnr0CPJFW7
2JKrwioWmq5Xg7m4Hn2Qq1COmP79w/Hrwd4205NyOPpGtS3Hgw8w46hngd7Zgc7/xcxNvhm4D5Eo
g5x8HqwBzNXHUT8ek7fGvPO8hYm7cjICZQy482TZg23izX6fKLMqaKsNR/TDvphEQFzJa0IIhDyC
ow1B2dZ/tih90mSy68z++fZnu9w9KMgak0stGmDoj88OsUG2iSVMIY7CIC9Fo38FVeaPyeOFQV6e
lWdh5jguy2kVmD69OPal+1cfoa+EStHtkUyb8PxKRggYH6GeDf44CnLnn4kaTHawkBHHRP3oTG+N
mgc0RngEOZXoX0RCuQO5OmoqF8brCfe4ZniNOFJzvHeZTEJpszBtkQoWA1/gIs9RXNPpMGEVHfT4
dR93wfQFP6z12I8bZroDPzZ1X68RqQ/1krUPvZG4935PhpVw9NCiJ6CB86D1qmSXO3aDbmtLn0ZY
8q5SkvlB0zhqVQvHCmIpu+3tGbmyH8/+xunbfPgbLVUbRSUlP7aFvqIplH+LvtopqOZYRvU6ls3q
drxr3xqcOhR4oAg0iYmex0P5z5No0vJjwkgdkES7I0yuQE88dMWi+tB0cs0XFnSOUG+fDHQhAXse
rBV2pbO64UeD/FH9n0z75prPcvxiQGq3Qj15p1Nta7eonrPfg7nwvr02sx+DTxvrw8y2RNP8VDB+
5BVH04z0b8ztnweq+6GqnDtTLjFK5xZJ7+vNhe0har2oLME4+DziQCeXOZPzY6FXfGo/GnfMzGCB
TFAjKAeR3zeFmZ8EgU5E1tpJ6LeATtmtIULcPfbCl752PqG0glxbt6bS4mxXd6woC5mq7tj24Ejw
RjtRWfwZ0iXc27UV9THOLFeEFzNKXzoajxU7GCKPtEIL8yINu+qTyvL/zC/yeaQqUxNp3kPykqLx
4rgFMjfVkp+QjeEBpXn6+/YOuTpv6AwAY+ngqT8HkDmSq8EZje7Y+ezLWI13bjOsMp4uqEjNkd7v
o/HQDZgufWDo5nwd3nZmWhATPRcl1crvK7WKDWCR4k4zgwpZf5QADBEmZlN8lVVRrkbLVRHwLAa4
BI0dMGJAw6hCUlIK/ZOwyemPg4QRABioCcCgbn4lADw8dGNG+bGCoAh6JIGZ7DSyk/br7cm+crsB
yYSXDeShTR11qPMtw220wDOJOFJ/Hco/Rlst3G3XcoSzCLMcYQRFOu+LEqDEYd2ABebCyFtmJcC7
T60Bxkj/grd74BAV3h7ZlePnLO7s7CtLdOhLB3F588KsJPQ41DDuOH3M45fPR4IAxiR3i7zu8kiP
q8rn00Fn0ze4fKTDUVZ/ON7w6vF2oGsf60OgOUVPkNiCTqbAXUXgkL1fMoxa+vnZWvB1nuZWjHEM
gIFYvgQWYqnedXU1fBzCbDWg6VGWpjZdCs1xxN3u1jFYg3Rddi+KVBFWSkiNfD26C1N35VABoQDb
ycfJdakASuxYg7d3yqHIW44rUVvdatKp2CcmPFRuf6VroSD7Yk+QCFgOzdubIM4Xfm2gMu37dO+m
1l0a71t74XJdCjKbx6rsCey7e36MOwU/mVfuvmUgSN0eybUt9HEksy3kuBwkfQ+5Ueptkwll4dxZ
5Nk2v1p+9L9Fmpbmh1yBQb+0awoMR6VR5oZ4aXM7TPgh7xZO/Wtr/OOQpnn9EEiaCphaXaHlHY/3
emI/utT8eXssV+5jCOn99/tP//4hxFDAqdjUMGsO3kJJ9TMzjZAAlLek03F1KK6L+gdK/Ag4yy9I
x9yUFdhKNB/tXeLYejRoql7dHs21NYDyHSiMQCJP7aDz0ZQUxBsnm/LVovQfZYtuTkv1Gmgs04u6
rGK7Tqr29XbQa1P4Mehsdad9ng5xhS1kFHsgVFIToIu9Vj3fjnJlaOAZuahSA5MCg8lZKt6m1Evg
9CiO2VirB6LYcKcXtbf1oBwVSW/sHnJfLLGbriWpLvIaICBAPsWczjaV1LGTRgPLQ2kPDn9rXee+
zfoV/KBCMM42zJGRnR7iND/E8RC1auG9c+XggDA72g3QlcZlNV81tfABDM679sjNKugTC4ZrL2SJ
v3tlZhEE/8OtaIFeNRsj3Bl0VrKyPaaGv8sSQOSadi8GWPUVu0YuphjTGpw9cyAp8A4yBw8A/cbz
NWplfVfSJG+PbZk/2EWsByRvYRVK32w+QdspzYJEWs+lbIPWScOhZPn69lq6shmnGgQ4COh9WRfE
PFmkcTuWPkMzO//hs+9ZL5bollMefzHK/4aY0w/wQIFMFHfZkRp3qKse8tGBZc8TUXnQON2jZf2L
lQLvjOkTQqUH9rbns2oWYJQmlsWOWdW8OWJ4loI/aQPSt9tTd2WzY+/h95GGT0CM2dcTg01a1Tns
aOQWXmmHUnwV3YOTfb8d5toXQnUFaS5QD6gYz45l6YMd5CYtO8YPnX3wllyGr40Cb7wp/QOE5GLJ
j5Xo8SUYZktb9exeyjfuAha+cBpf2b0AMgA8h1clGJLzigqY640+AhZ3LAt7xzUeKgFXIDoshLmy
1CZ1kwmiBUAM/IbPPz2g1LRiRaKjmTb8aVLre9z5vzvh7ctSi4MRdZ3AwD+Ft7/QZdSpTY2mEYBw
7iVMK3M7fxyaUT/aUEiOlFBexIgWOIkFpwiahGMMKrQxLlXfLhfGFBYFeNRkDKCgJ4zEh/u6GFTP
tKrQj40RWc/S2Nwe1ftkne/b89+f3aB4WOL+bvD7EAYtAggKw5MehraRGIojXAFXtLQ2ou9+kaz+
hhfNW9uqdaOhSGOoKtQKHkfKsNfD6B2V0AI/JRAes77ksXmXe8NDI33sFcIPhWIy0k3xDI3nr0OS
hCRpNrUnVwZhT7RqAJySoMUlwypGHa4Djt8UzksLhXq8tTP00ruXqnXuaG+HjmaGRmfcUyk3uDkX
KuBz0AnetiCVTCrfKA3ipJz3VfzK8XKH9pjwJqUnRT2x62tODtVgyLskJcYjDEAzGYBYUJ98S/+l
aV37NCbUdwJHbGLnoH70qWiKSMs8evBjp4qcxvvVNi1qpp0YF3bD5QJ5/zMnzXsXnZp5WUmzRO0C
EuocRg9Mm29JdHuBQL394mR30AICNBE1WXDp3ek6/bACXUbHdKy5fag8pwxZ5q3sfPzGhQpNo1/B
zCULDJZELEYPtTLXYBnu7NaEhiSrtlC0fAPVIeBDB2hyGz9orrcdrPyuqtotfi6qYTui0zqEHAJS
t7GDUiOUkSqPimgc8ABvveSkdx3dgU4Ih5jC+kNG7z6pCTrcpP0immRfFv4Dq9vkfqjbg0hrVI0z
tnJq8EbybJObo/ibmAyI9jjnUQtr6qBxIVlcxf1maLzXKu9ywImGYzpUfUANvtKM4p5MyUdmMjPo
U5joCl/xLcvgOlb2FgmkV/SrAebiUUZpRFztr9fk4QB6jpdVoO3UMMLUWOBKiNBA0ygL6Jh16xj1
YhbEafF98Jy9rLrXzPajvvK2VsNOtsEPdp5Hppk+dl26HWJ9a3X+fQwp/SznO0gWv4JjvU0t5w78
IYj1ikhxFdG+WBsOOZQDv8tr9tWN262yk71Ki3WN2pTqvte1EfXcXklXO8BjBudy76/svoEF6HhX
j+5Xw4kfi1Sib+y3ekSVs09aHVVI1r9Bz+K1NvsI9dKjU5IV630QXIpjRft0W2oSyHNvWJEUK8Ej
qzSzf8L8aqcnnQgrP0/CSvlJMIxFuq6NJAMlITsqM0fFsc8fs4FHZmf91CrbXVtwIYqA1YdgS1/9
MBO33bEs3zgC9m6oZzkN2D/mGFFRWBs7KbeWW4LcAanNEDQtgJG9+C3P0nZXtL4RuUwHgsTtIw94
7wC0szQUSfNj6CAd5sT2Ap71yhaEABqAytBBQ7FuTiQsq9roOZX2wdL8H0Zdv6ZyYZO/t4vOj2nn
Y4j3ysWHTYiXTNHxQdgH3ef6MbZIAvHDnryOWl2NIThqOJtsMzL0dYwC9hidZEu2epbrq7b8a+re
poJOrgbd4+EPY1GHRXWoBUdX1GTOsdRb8HecqDJHuYL7t4qgGa9eaG7wPYW3zMKdc5mMoLBpA6Bi
4qzFY2NWEs7iVAc0whgOjtOEfDhy+Ey1zZOXpAuzdnlynQeaPaGAl7bdzlRI2tRdrf1BZyz9fKXj
YwjApM4PR2H3UsMTejhkMFDIvzZszbpPF1POQ8xu6KYC57CZpouWKwXfSe2HvpQeejOkJS49LC+U
zHU82CfSymymQFdpYkCC7YPTuhVw0qrdEE88VcB0GqkZ+qAkmb6gkdJVv/aNjKxJo7qo1bVfhI+r
xhRRTNNylcB/XEkJPRnfmS7HrdToo+ZU38TQRiCp9Vs1FAVO2CTd5x18rsehY6uGg91IFXse4IK9
dbQ8bGPtu86ah17TQQLvH0tlPmhjBQ04a5/1PT0MRJZwZhsfHb9aSWFtCC4A0VjfYlr88Mv0tUhK
OwDHygiNtkXS4A9vVS5/2Ea3J3pzGC0jymRzcItmm/QqpKlvBh60bcYu+4HmDVIZ295naO6txySp
weAk+w5605RbX/XRxl3GQkuaod62ayuVKHQBO5ZK4x5b8y7L1ZNRmHbQ5/4ehdmn21fy5fsVHwtA
AHinAQV6UX1PCw80pkw6B7uTCS4z1gSNGB8FyR5rXQtix1l4A12mvhP0HD06G206kOZnBQ860rqU
VBkHX1VQXElTL96N1dA99dSHMyn4xdhZ6dgdKj7W69uDdaYfPz/5cEY7YNGjwHMFU+kRtC9cEfeH
FKJte2a27Nktu3IrOmaGEtWlDTh16TN6mtpk7OH8LAC82gHgAxHSRDd3sD9oJytS7wX8XXvfZh2F
dXVTWIHtpiD5DCxrAjDysqexKoYVTeyfdUuSJzHWDQ1Jw5MvQ67LR7zw7ZVdJBBpQAtGfyGNqf/i
MRQQLdnhGsY+gG6xAiIT+n/fY93u1n7t+s9eTHAAjVqFMhvr967i8d7ijbxnXpodNC1jEUrM3d1o
QIxYiriDJoGR3Qs+QPeLUPcLl/H4NY6d/llWDU5s5MF/DMLBl8bKDDPwZeOApY5WQszfScI8li00
RQdzA53opZrrdA7MPgYOCNSFcHZD4GfeNaS51eOV7MmDybtvLUlXzJahx8yowilR2myt+vgxW1Q4
vrIAIfY6PVx1yJpcPCw97mpeRrL+UAPEI7K/dfacdtsiRRsRJIjafltYc5ejxBMZ6w0VRTxo551E
vFc86YlxxL2xEuIkyy3E0K2lc/0ya0AreGLAgOCKk3cOEmOuZE3iVeMhZw9jdfo8/BCQFxt2VRYs
0bF7ZoWLHmbiHdNxbZR+X8LF2NICQySvugPjm89PF64o0BjQ1Aa8enZBQZW1dIfEHA7G8OSRNRbd
4N73S3C0K1kD4HT/jTI7hLAqjKaf9pJrZgFcEjeF+b2byv728+3hXMkazgLNJk5jEM6tdQTS6794
QEA2U9df/7cQ09L4kM0NxBtsShCC+mEyHLgVav0C9fXyksDnn56wE+j9koHaUSs2unKaLo7jDV6S
6RvrQg6kQfb5dA7kJBtxUKomF/JOjTEI1dWGPFDblb+zUlcbCsuoU5abZAUZFuDtb8/elZUwsaHQ
gcbbCTfhNPQPs1fUdWuJxpEHKHaC3k3vLAyrAnIhHpZMyK/MIsBjwG0TlKRtw5v+lA+hdFtZY4mb
7iC5Q7ZKZGpTNQ37Xab+8GR2eh66Qw++6O0BXjkZwB2ZqnWAKOGQnQ3QjAcqmFbIg221bNWOur6W
7qgtfLcr69wG9hJOqBOl80Lt2DZbAa3ORh6Mvh2/sGGkqOckxmoU5hI04x03NLs30HGcjMRRsAOa
bJZfUt1IQNKh8pAqmR9ladWBAWmck3AY/5I2yvxFx04dXNdOjq1S2lue0gzWwk4PuFlZfe+Ul+1i
3NqrJk5VyAmIfCX3kkdf+niO10aMQhJsXcxKqcApbSLCpCuLVQEnjGAoUmhkDB20yFnN1oMsvKhv
VbLHhS/Cxu/0ABdnf5cO/FfXWBJoRw17RtRsNQ71ZtAHvDZlA6ljs4L8I+7pYHSGVZtC66/3aIYs
ZEgC4P3CJreTtTXY6F0Urr/NzA4nr0pJRJhmb0UFsxsnt4pXcIr/GENn//EH5YS86bpVZxliR4w+
XmVpxzZ5xehJrwR05QR6JX+AgtcOhdeRIjCNHDojTsv7hy6P+2qhznltWWBJQNrZAQb0op7UlAlR
OtglB6vT40Nf1/wHhbzL3ujqcaHWdiWbQFkdJTYA113UcWfrXLVxY6aS9geuiWqtHNs70VjGJ6bB
JBJKTeYq7upi75Ii/oNnaPovRjqJ0UJ7F9gIdJvONzflVAPytu0PnjH+agV43k4Ol6mkWAKcXzlF
zh68s3EKo0hNaA0NhzQOwNn1ksiTD2N+kkuu1ldORgegcwNz6qPDNU/PoNbCfK0w5aFXD2jbQbDz
vrJeDe337fPpWjqG5AhS4x6kB1CePp+4MdcKb3BjeXBqN4wTqwzKsfzmDvSXDtHCSZPmRUGZY+FU
vDY4Dy0sz4EjAyCps1lMix4srlyqQ5cClZGclP0jMWioyiUt64tAAO3ikeNiYaC/gAfW+fAAFvcd
1rP8ZPl7WKvE3bcKEBD3++1JvBbFAccccEs44eBwPI9ixGC+UcfOTlLC476H+oUBKwMXwK1sYZ1f
jWThnYjRAIw8/1w5bSx0SeLslNvmDmtxY8k6EEW9Kxzv7vagLm4uTJ1no0Ey0QbBe5h9IyFt1TvQ
+zmN5b27btRCUnNxNuHnfWiGINUEueKi0DaShsQlcJunVqvWzKVfR1QkHa4WYBjvTb2z62qKAwd4
tPxcAoT67NsMvo6SxACPAd8sI7OBqC9KyE8ZPcTiEYyxvHtqoO6DtkyQD48QHVpY6RfnxXt4YP4n
IPQlMNbralp2epedWO9OteunZtB+CHhE5HGzUyCq3f5oV2cVr7b/CzfLRiGQ0hSpDeEXSmwIFdHQ
sL+ln6ZJzMY0m1LdGvrSHmV2qnoeuObO5wv76coosOpMFyLxsDfHlzvfT0kK3ILVYxRg9oZ+aYSl
9VLW29tTdWV9IwikiwF+dC9Rsxp1U8iXeaD7F99j52UJK3DlwwOXZaGLA9IYEOmz7YN1pzOkLfmp
0VEM0NCLvK8SS75BZMCJ8sLNH33olEW3x3R14mAToIPxMRFyZ1+mL71E9QaOB/CtQ+KxcPS3aVp8
/hBydcBFJ6A9LqY57syxmdYMicL3N9NAWA/V8JLzSTNu4Qtd3E24/BBlAqbi/5CBPV8GVpnCUt52
6al7R+p5g77uGhgFQ8bpGQbSLOjBoAytvLE3t6dxLl0AdCoig+3tEVTqpz/hPLLGGDCdIGWfTJau
DM3aoIe9htPAj4HwraybP61tH6ijIotVeyL+3g5/+RVRSoDlB0CE0P0Dsu88OgTFCg8uUPVJf+BD
WHRB8mkQCWA5HyLMO9EV0UurcRABTV37sWOsehsokUsL5epA3gt+OOJRIp4NpM2T2EyNpD4Nw7r6
PYg/jvdwe6ouNzHIWtPthCcd/BDmkA4p/IKptmpOVu7zMO+tNtKbfolKcWU9IMzkAwwJS4K6yLws
MpCctkbbnPSiOMY6gTBYuqr9FzN/rnJr7ykjSg0HCjroAXblwqa+GCNgJECT4D943F0BfPSOp1hu
qBPn0t/yXONrdLb5ZxP4WZTpr/jwPNYmyeXSm0zH4k02Av8AAapy9Fas3NbFxlJdgMvz9se7SGYQ
ElUm4FhQkQZNbbY8GCym4Jtb6SdXDvG+woPvVA5xHhHgMyPfbPOFxXI1HkFpC/kMlBDmZTTfr7jK
21idhrbMwr6xV25V7v0m/yWgKXZ7bBdLfxrbh1iz6fTryjRjP4WDeaNOnsk3sh0eHWWs/k0YXJGw
ygBVfF6v05oE7XkcRKcCPjGBaruwGLwqYG2/kFhcmTuILUB4DUIqwOvMuRJwGIP8WTxqJ5PsVfNK
26PZvfE8XZi2S9AiOLY67hUIwqMqBCD1+TI0WUcZMCraSa/Jo2sOgaKgTKj7yoY3YgmhZWlUUdsO
9j7VYn4n0TpfeRKmm7fn9eLqmf4M3DwA18Jy8kI5ShvGGkAMqG4qYQR6skrqlcxiyEc9VVTCT3p9
O9yV1YJwSBWM6dIBC+N81NR2NGgAYNRZscs9CEk/iyWp2oUQc3ahzzLNtmKhIR85avQbcTZ8Ccc3
remzVPt90v5/FObslCzAw0aVq9dORbHuqzWlC3nH0hDI+Sx5WY0922KWJK0DIGahM1IEpH+5/S2u
fXokNQBXop6BStNsFJZel1qpefGpM3+lXhEa/pe+2xravT8qvPeXpO6vTRrqdpOLuA/ZqflTuMpT
YiY+iU+9+p5BL5u1S3rhc69osCBgS/chxDTiD0f7qMlGkBwhGpRF905pvlAwD3sIPp+0oinv+Dj4
Ae3qtg1sU30hfkJhxju+mYMdQSA0jGPzsc4ceMF5olnY8Ne+KWqxHiGeqyPHm+331swbK4nj/5B2
XjuOY8u2/SIC9OaVlEsrqUyWeSHK0nvPrz+Ddc/dW6IIEVXnodHdSICh5WLFipgxp3uMx6cMcqqe
UrC1lrSZPjLfmPj76Y4Bl3kjpoYYtTpUg2geB1INDx/cJ2WNYoca5n0b1gw90PpZoFagM45yb0rH
ISYFm7ZwGucdoJnKJNmX9PmPPDSsXWsq3edML7Jt1SvGQwt2AtpY8wv987Ahh97PirBwI1WwzYgg
cR2tsMJNm2jtY4aJR5lS+KEQ5ebBS1uBjGVLLrKWjXYviFW2lxJOuAf3VmObYqPbKiRbDxAzhxsK
roE9TNjkSJckxAvywpHVQLRdLfhqtLq07Zs2JSuq6ZsK1E2M2jUEiaawUQOVDlKnkOgQE991VKXN
oc0cr+x9xNQtJxFjKH9DT7AHLzPsukQSCjZS+VUJVN2OZKmyc0nJEeLry+culJJnuTO6g0hL4T60
9Ow5qK3EATIuvAhp8LlIDTCtmdknn6u2J6fbB3G2IaE90Pc9lMK+GPN62yqhtq0jPz+FnqQc6L80
PiWer+wpeyuboQnqx650g8c002P6FYX6UUBH0xaTYHiqDLE6+r4BpKDNAXxCY7eHkurND1BScTvD
3Q6ykT6qYxUeIksr900i5lvLpwnCJ7uzQZFVB7VTxUd6i1wncLXYIYpmPhO93qQCF7Ebtcq21JV0
19Ecu6sNAZE4E4bgvve656z21cdAATXjNVJ06GU331IqoDDho8AD/48FzXYvI2er+s6Q9/2mp8nW
9ntjeM6HsmGBmu7ZNaPE7tVO34uj2HwwhSnZHRrusTRCd9eRlzpWhhHYWtAFdky1A5Yc0BKqKJg7
VXNfFbeOt5UbgVYHp4fgjCh+vO9Nb57BQA2mygdFEJDXxA/XvifWraIKzFKHhlBzfNfcRO6wFwz3
uXUpZcbRaivRgkPBIGccrlgu0jnmU5Jqr6/HWj+GiDLFwvhBFcSX3tJ+3x/XopkpgUWGlsrL/EUg
5kPIu8TVj7JaCLYgyZ8bWan3mazlh/uWFp0XcYECSdSE+Z7dRzHk3m3t6uYRCVXH8IEnd1KyARX9
Fjbyp/u2lu4+iLB585Ixu+30CUwtJ9Lz3KPVp6aNK31S4+hFkHvAf2ZGZ1G0kWJrpXt/0XNS3ibX
CDD/JrTM4wBxp7h2j/JXE7Wr7f0hrX19FjSUijVmQsbX9Yy+F0CZWrOSyVzY4swX5Io0ZDCC+RYH
Sxhbo9a7RymJHz3F38dFuEkt7QTXbWYLgb6yIZZGxFuU9AuVDhp7ZskJ0+jCsaWcdLTG5BeU9Nsy
DP5hSFSBaeafCgO0CF+f2oF0VdMqnXtElsqpVfHZyNBUkH4WWr31hTWt8IWzhA4N/KygQngLzmuk
NGC5YZJJFizktD3Txx5p4S4e19DVa2ZmYVAYdi2clKN1HI1jIBe20D0QNK08HJY2w+VYZpF8nSgd
cBOMSMkx6x6S3Fb65xzMbbUCVF06qheG/sAAL4K6vAnHvjUxpDT7zjh32Ts9gV3LV1D9+11pK2n0
lbmbu7tRr4UyqAastdZHRQj3tT48uVxm9w/rohmER2EpskDtzNM59FARx8S9dRxGJwtPgI8E4eG+
iSV3OjHTwSAIJe1NTRR+lVw1x4l+13OdVnRtcFhmFjo0A9w3NK30POikSgMDB8A+ZGqmsV4skAv9
c5obqCoJwA273wFxFjLupbu1AmJBujEA/P3fLE5Dv7Aou0XYuD4WrarY5Rn8OPm5174ipGV32cGX
c5pa1uobi9vwYpTTebiwqXfEsuWAzUJNnChNCK/edAuUfZ7sqrhwul5deQUuLiDJMMBc5OSAyl9b
HKi6i57vu0i97kbUdzwNmLn7JQx+3J/NRTugiqc6BJtlDm0e2tqLKFChilXp0BdCw5B/9axq59Yr
J3nJn0+3B7uR2jnYm+sBSUIbAUJ0rWNe0k9oboNmTTD2Nn/JC5A+K+B+3EbUB2Z7kYJ9rJRtrx/h
3zmmhbpPTP1D0fUsk/auCoct0J7YnnQC4GT191ao/Lw/mQsHm4IHcaCpU4270WoSos7TpCDRj9IA
72vSepkzjAhOmoUwbu+bWvDAmKKbEBw0EOh54SWKKrHJyIkddeHT2B+8jpdEpB8CtENWqR8Wh4Wj
Aj5JOyaqUNdL14lFVGWDrB+rsLYNV9mhBL/rirVs1JIZKOgmoCaSwtTLr80Am6ryzPSBYTfVsRLl
1lZomNy1qr9GBwgjMt+auS02imJM1AUQn863ygQNR1e0044lvIrnQTAaWKldyQ68kg6eV61tHYR1
BGoFflFuCz2gtoWksy2U+a9EbLNPtNH0hS3XpXSArQLCfS0pQYFL6rmIvO6JoLLfCUUWbPQwQcI6
7vLRJjasHQ0xpQ2/6tcQSeBIpLJ977VZv6FnKX3oiiZ/CPxYtyur1BFE8axnv3BJCmpt5QBXgrkk
ENLi1RMs5SS7Pj0rXjI4emBEpO1Gbe/KtX90szpC2b72tjK6vMSCWbv1krFFSlvT3iG0oT8UgHLt
UlTbTY5UgK1rWYreaDO+eGH3PU34BWZgeI8dmG6n4koErC0iX6P20SNtylAKSJMOiVda+7wQlZe6
rRAjKtoPXif2+z7jTvO00HwyQRDtfc/NHJo0+icvjmqCX48+kNA7jOouBEaQScWTRnYmwC006Tag
2Z/HqWk85hTEDiA22n0IvudJykfxOBjqcE7KzvpAxUV+qjxN3AqCmNqhHIm22iviY6L3xq/UZUBR
qYyPPsCkTYyyySMCNX86T6wPUYl6Fj0+1X4S59yZILYctOilB/5rtJWo8ZwmD5pNrNQpCHrFs3nM
IRVvVvRIeQqNwvUkLKTW8iZGy3ZjuGPjcHhSR8rCeiPRO/i76Q1hn7qB7ohKYD4mcNy8tIWmPqLD
0r3qPeggDzqv56JEI8BVQ+EQtZ30FvlizcZS+t4OWlP6mMalu+KKF24zKo60fgBsA2U+rzh2mpmr
SaWjh+SP2zT+KDS/2j6nHwL+ne57Xq0ViW9ZSngeXxqcXdmKj2iZYGoaPT7HMvnSK99T9zXwD5py
Jt1pV+LotGtQrSVvcmlzdmUTtXlmI2CTVhqv3ZT04um7+z544UqDkJdTN1V2gAjOTARhAzOB5hrE
PvWm5YHs5vv7FpYGQZckrBToMU+rde0SI0+mGYjtfGyVn5KLYteYgORb6xj/w9w+94aod1Pzm/ol
b4gze7nhUgVzdoxSTdihkpUdyhySLaHJvvdNoz4h7qN8ilU9dAZ4zx0k08pNXIZA4CIj3zCC6hwm
tfn34TjEx/S7mWxTvPTsQtC6SEb/gPnVTDsTW6fAS9ee8/dTDCsUQHCoDhRzntEUmlgIvarVjl7x
u/UQadpYxa/7Jpb2yaWJ2Tszz+Na6S1MaM+VGaMItYb/mrbBfP2ojMEXShrqttugC90GqeRYo3Cb
fdE7d0TQuh9sNxDftLIiIg/XmmwXNyYsaTL5ZurF85p3Hmlx2kfTjimM32DgvGdZ0cOtEkEhvjJ5
S95q0mwksCL9cAuTIZcc+eNoHj0zLDZ+Rz9X0xafUOiVHTEwftLBk2xcEP1bs+gUejvCaF+n4cSK
BSPgaKneq95oiU2VA5WbIAt2pTQKzwGBIjUvSBPbAabYJInEB8EMFeQ9S5L0CMmRwrR6JwsS6SHL
6ZknW6k/eXql762g97b02KRvAdRlW10Qmp0K/3NSa7AHkeXdNGnG//PiIi0a9cBeQeSSTO1JSvbq
llsFgLQI/ZlKKyjXQMtdXEG0bZawiNyfv5Xpm9Nc6L2sDLErmUej0+CDcj91bbEJdNmzAQzty6F1
pBTtlPtGF7cHVHOKjgrOLawzUzK9ph8Zo+3wPOTZGxC7D4gaGit2lk7WRJj6/+1Mg794l1meWPQp
EnnHjqzAEAS2Oq6p+i48kCB7/a+JWapDtmI6pEmCHuE9k+OnSmOXq+99wrH/05T96fK/GIpBb1Sq
lgzFK94aXSI6+bgq/v4nhJ47iovBzOvbBeoUMbGnecwzUoRB+iHWBVtWq9emCn5Gqf6e0RawoKiH
SAlewlC0tazeDFq+EoEs7w/uBfADCuC06e8XgxWqFKFBvTKPrRA7Ai2PCZ3ukIxs78/pYuAxNUXh
3dHuIdV7bUfr/TSKhc48ipG7cSFXQkLVbiX1oA7Kl1JTf9Yh/eRj94CG3UoGZmmIRAVEBxMs84ZO
txZTpUWJZVpPR4CVlb357v7oli2A94VHClTEPPyQy2xMMis3j3r6KnYJc/gurb7et7F0wIg94Gog
CKElaxaAiG4ttgS3xhFxPr/d1d7KLN2yRhIaXhqYnWBNsPISnUJylcVrKHxJzAbqhYNmPIvRq+lu
GzJ9nXXoGtSktJcmf+mj2m66n/dHubhPLn/F7JAXCV2N/cgwxeQVgVQ79E3UD7dRBlGP6aT+L8mF
/+j3fasrc6vOaqlRLwO24hY4Gkl27GL9rYrNFaeyPDAA24RvvHdvkGNF4qN/4IfGMeyjY1EMT2YO
YEHNcpRN3c9aEH/j2f2+Lt0foWyuzOofPMfc20yVIzilpwz+/JT7huhWmpQRHzdKITo1mjiOMbrV
g9mozUEv8sDRTS/9GAeDe6x83qz0ZaUog8BvgVYgOma58KNqPVYgattN4Ln+QWplA8ryvtvEg5Fs
c0v+NgylTh3ZsraNpYfoK4niW6trwFmA/e+iAUluN0Wv3O5kwNf311BZPIQURgAaAuSB/Ozaw6Rm
BWbJN4yjHOEom996JaTPbafLB0POpV0WJpHTZLA5FGNG7F6X5i5P5Iy39mCxn4XkjLCYsE/8pj13
MJJQwBwNWsmjQNuGVQMl0eAmlk2hwj14hEc4El187Hu33EtkGxyAlYIDnqF45JGuPluID6HBqlkn
122ybS4UynOhUUiN9aF4s8oV9/DnwpgvMRzywBJ1um9uID1eXUPoH1ckY1PyEYX1vRykz6MGkLnO
3hl1RH3SPYtmfST1cZaEElCaAlX76NlyPJIGUT4nYvRQK2FrF2rx7Ju//TYAqK6snYTFw0Y6lTh8
ojSTZ+sETUc1lgQgxwBKP0VrtrpyuL8VlnfCfy1Mv+DiTgtqNR00ideK2ASbJKo2QgKrQPr3ZURL
h3STSYeF+gbkofk+hOOmbBzNvPggo/I1GvKKiWWn8V8b8ydR3klymTaaccwa4TFudHKm+vjLRI/A
7qP2qErhtu+FxxQ529Ff4xVbircuBmjNHktqrVpJyCE/9jDee8pnQz9nZNbgMr+/XGt2ZknNsQDn
J8UMskACG+2R+jUrNvIapf/Sy+xPAwiy5izLTdW08qGPLlLz2LxlI/gXatuFrWgws64EA4v7e+o0
+V9D03Avdh/ocDSoQMYfR9VRWCdzxdGtfX8WCPilXkGNxPc/QzMw4V9WnilL358YXnnl86K8Eb5F
Y5Tupigzj1LpwllkQVctRP8QddK2BC4GBBY12NnWktTeV7yIE5pWGzF5532u039YBV7FE9PbVFDW
Jx9xsQpC7nu+3ioGmXLZ1jMYP4RW/utmW0KmiboHHnK8+033OpCYistewkibHkYF1oY1ovvFxYDG
eqKwppYxJymVIz+Qk8jimeBlO6X65nrmynIvnYspnpxgM9PTfhZwiYUIQVDmW0dPPFjyd+LobRg9
quV4iLwVd7bkly9M/fF2F2viw+YVUeWi2uq9SEZqV41dK+/vO5PFCaNKB8p7wiHOSxeFJSLYnkXW
0RCHEyXX01Ab538wYcAlQWFLIds427xWpQ+epLXm0RdJzJX2GKwVVhcHcWFBvt68UTgacenxWMoT
pwrsf0D/WlMmk+of5cabrnt/bLooccnjkGjp219lgFLD/v4cLe4q5IVo+6A36Aaj4uZSJ+mJi4mC
Rvcotrg3uljcSEkmOmXZyHtDhu3zvtHF/WUa+N6p/A229XraWq32UiWeOoGhUmy1p6x96s2Vp8LN
ZaXQMk0pWOKt/KdCdm0j7kNV8YUwOnuiINna2LyTKGWgp/5NRY/hL8fzxxZlvgkBefusNFPfaEQh
jc7IkLwYg/ohUJONoaQ/75u5WauZmdnDL+rNIdGrLDprOk9LT6Y2BVefJ2yjKMX/7+5bu1mkmbWZ
v5HEVOg1lUHlOk0sULblFIEDfSUcvm/lllsL+eckzpLoLLRPprcTy2O2JhC/ZmLmBhDA/V8TRnmQ
u331U14jq5gm/iqkv5oq2uuu91peJmXNizQ6x0rz3PsSb/ICejXtrEju0fC695Usr8zb8vaesOET
wxpBzLVJ3UcII7T66FyiTuPvo2znUwHVV7zDjX+bBoYiOMJayGcSBFxbURS9E8xCjM6W8Dk6mdmn
+1tscRD4Hgg+Jjc3R5Px1G2szM+jc5vLkS0hQEa19dA3w94s05W0yZqt2Rr1aW0m+lBFZ0Ohbn1A
DLLTtsW4cnMuHtGLEc0mrPDNfIgTRmS4VghjU7+pS/W5Hc0HHPlTO4zDSlSwOCyUlInPZO0225TA
cjWIpReffSSAo3OSD05pCEgprcT+izth6vEBLrLQyY4QaK3LRRKfzf5BCg5/3RA4bTRCWLiYeGqS
GbjeaDTJj0Xsm9N2/iYK75T8Rxu+/cNmoyoIZY4q3+Z13DyvKPkwgjpxRu0hjO02OcBve9/K4jzR
mwzyibcmCdTrgWSeErfetB514v3iDt1mgvbjvonFJadjnGDZnDTsZztZcAMriIwwPkeDk6FRABmK
BP57ZWMt+LSJMZBaN8ALWNlmA4lT2RWFxg3PUlM8MFqZTExd2kUHLqg3X4xUeBtCkhL3xzZdKjNP
emV1GvtF5JllcawbnhedQW+8ZmD0cR6OqjXvq3T8LffCNyFvdpnf/e0zB71WdAShmuY5RW/XbLBp
rgEBNaPobJpPZR7Zlfekd2slx+kjN2PTNSJ42MAm5pXrsXk9gUdiytG5UPbj+ApaNlijaVrYfbA/
0CPH9qC0OU+t5XUTpznqvec4dioAAn+/ua8+PzulZprmkezy+ZF2Ee+xMP7eyYD0Zf4pXYOIESfv
erH6desPcarCoF8r8AQ76Qp4eWl2Lj8/i5+aHLryXufzXrKNw4+9ka/s3oWTqaqgAeBZgLaR5uPr
3++ZsitboRqc6cq0zYz2Htk/DCgN9cX4L6aI1+mSxafdtKwG9AwVMiWYs6H6dpHCkSX/FmEo6sEv
3z+SS46Abtyp3R2sw422kBuFpZj6TXButOysxPpBrKHSHKzKVnPh/9Evd9WKr146KpxshiZO/noe
3YzQ20AzlQdnOYxPvSU/dVX5sUNe9/7QljYE735cNYbIoM1ua0nOclMNwuA8FmdvfFX+/rhAIIG4
B8pWJHrn2Oh2DOQ8beT+LJc780tQb+//+lvwJr2Bl9+Xr7dbYnaFAUyyP8M7FWnaLldfexn6N9OW
ksfW+uCVn0f6mZU1CceFIIeMDa9qmOAsLuvZtCVIAHRhpHTnBBJYrfsRK0+J8IBEcL5W61rYe5Ab
0nEJfQ45lXn6yUhaJRU9rzuP2VlonoYQuNX4FU7wYvgkZmto2IVdhzUS83hooql5s62SUFVpBaU9
J5b/IoT6qUq1j0G9xvO8sOvY0yTVeJtOnRSzZesLbdSEtm5x0i160W9WsxKErhmYrY9l1fJQtFRH
kFVssp3612B8OAcuBzDZv3DTFTTVmjp930y+e8KmF7eG9/P+3l5Y+CsTM08aumbiGWM3DeGD2AUb
8EC4mlddjLdm+pSn4ua+vYUtfWVvFnfUbu13mt63PHQgfpNTSkqDzS/YRfWpNFeMTfMzCwTgAqW8
TsxBK8O84zqwmi7OpLw9h+V7bS+1H+6PZWnuLj8/e+82jai6icHnB9oJIoiMNhYC0ppT+fsi+Xzf
1sKRYSjQynDn8a+5o/YsDYa+ImvPSvcKFeWmGN+gllvxowvXqglk2yKoQQ0EkZvr/QaRHh3Zpdyc
oS+HY8XhDoYwDxUQs9vfH87SyvAI0Qk9cG83FIaCGYUQR3vN2UfGPVB/jCv32sr35yufp0Kr9l7c
nOtTJW2ibHP/5y+txsXPn/fZdyjLRV7Nz1e0hyB8GvvHqlgJ0RbWAmzIVLmkKQH6kVmIVlW9WBt0
45wD6ZG7JVbAgrwma8iePyR2syOCGcp21MLp+JlnCIcoTiQpoQBqqq0d0o/gFp9T97srv3XxR7pS
3/xDq9vGyf8lmI6v7yrJ0bzD/dm8HSrvODgSgQfK8P386Z6/cHN5ZaEdNfr1WeU3xOpD6KOz8C3L
/joqpbcfZgsS7ogccZqudze/IYsF+kc4rhDDZeTY1hgebnfdtYXZ+enlPLOKyYKfg8K282hl2y1+
HyIaQgI0nW/S1EJqFJkYytU5eIOBv8++3V+H213Nz2du/uyF2yBALuKyzcWwJhg8qIFDt2bS/u25
59EpkScWJx1xnk2zXd2G9eBq0LGeACq2KNFQ3bw/hpspmgxYPDAp3IAmm/vJ3PVEMVYj9xQ/o13C
/XL/8zdTNPv8tJUvtioN5snQanwerTGpqexQ+OlpKwm0tSHM5qhqAhjM3dA9uY2CYnEENmTFzy9Z
ADLNoSfpeEtnbCmVJyheY52y4ZtrbhM//odpujQw3ZwX06RnlpHIVg3So8zEXVlRkqVsqD7n8KGv
zNbSiuAlDZrNqT2x+NemUkXoQ+S1rZMqvUjolxRS7HTDStpiacKmHjQ2FBxQlFOujQywmKpekQun
wGj8bSO12VOcCunK4VgaCulZEHMaI5HmvrhNoqjpaP4+m01/Vi3vyeiUvVTFm7/fwxPfMzw3GIOv
+HowAai2pAtk90Qy8GS13WsodraVrqkf3nh1jgoGNA1AyMQzOo32Yg/kcm4I6L+6J6UviSU7R6uD
VwDiKHukKxfI0vIA4qJdSoL9E8d4bSqGXcRtI8s7p2kqvo9FT/2oudZfw3QY0KWVKaV2MSBllIak
a33/vFGrH0r14/6qLI7hj/dFGAo8wezralcMSBWU3jkcAEhYraFvRi91t/etLC2KRQqOHkDERIm8
rseA2MgQ1fBCny35dzV8G/Kvufi1T7//tRWSpnRscCSh3J4/9+NBa8LajP2zaUBNTf96LdMllm3q
cC07M63sVfgyZRMvLE2zerEmUIhHvSiG/rlCedcok3MrD6GNwuz3VAt2oWy8T3L55z+MDrIcGBFl
ugHn7Y1dEOry4LLbBghZAtLbkbYXh5fAWGsvuKXimkZ3YWm2r3NY7Sq5NLxzDTfgRrH02AkhLNlW
qqC9DwS5s6sBqaxASkcnFEFCZ/no23FcKFsy8OWaV1/YPAyXGj9w1AXaAyuku9gXK++cWZpTpO+E
MbUV9Yti/b4/wQt+kCZLBVpButBhk55dgFI9yFJP6fqMkpbnKDQ57GWLtrc0R/frvqnpVN3snwtT
sxmuY1O32nzwzuPQnoRhSJ1sjJEgrF07LkfokC17HMFztmt0RYsbF7YxmDVxjzxOrzduEuaD3NF5
doo02gPGIP9N1nxKZ9L4pr2JQ/PVdEv1769liVkF1kKhERK+mY/pixAxaTX3zmix7RNIGsWk2LhA
Ve9P6uI+sUiY8aIggTEnzs4zJVEL3ffOcT9QAhoq6TVCkGXbFMPgRElgrtybS4s4FTapKdDzA4Tq
ei4zSWldHZU23I1VPSY8O3e6N2SvbfMi9Nuw2KZSTo2w6NvD/YEubVSunEnHB1ATkcG14bQdU9mP
Je+sQNnoD0FkF/q4VVVvZUKX7fDq/2MGLOu1HTiGOsJmPI6s7SjXlM33em0oS2tGYP4fE9PfLxzp
pFOjq5HnnwvAyIX3ozJeLO05sj7cn7GFW475+q+Z2dGuyToIfS6wVL4AEjCOvsFY79y3sThbgEP+
rAjAp1lEGJtip7Smidc06+1ovJSjtk0af8XK4kgurMjXE1ZAe9gMEmuiZAg+RGMZP6SmuuZy18Yy
29qoK495O7iMxYPSYQCK1mY8kmuqA/cnbXk4NDNOpI8Kke71cNS29UiXTuvfW+dOJFvmV38rvYbj
gfKDNk6Z1qub8LaglAqZV+eeTGJDW6rSZOt3w9HoZfEf1gaqOWro01huSJh1I0cNykh5BHr++0TV
UTqTV3zO0sLIkPaLEKdPsuKzhfEb/I1QZ+4pKQdrU6nDz04ZvCcL8MPfJoKYNp4DNEODegQZMjsy
kVuoKa3y7qma2DwUudT2iD86xKK5o8fmGip4aWBEEsjBAAnmop8NrOzjVmlKnHfZ7+qksHX90FIN
uL/b1oxMu/HC24yqUCtDMd0Q0B7qr1H5ErUrN/uSiYlIi5rGVBOaX0JKD+XEIAX4THerf3Ojnfbr
78dwaWAWOgy8rZD88LxzE6Wyk7io+6m93ttak64BnNfGMjucqNVEmpsxFhFnacAFrP0S18jYF21w
LqHahmL2Bp+YdKkmZwUBic9tjWRrda7+IbExxTv/MTG7Y/JW0ZIx14WTCzd62JBhWsPTLt1ilxZm
Z0X3Skn2egYxRru+k5xgzLepmzpKv+Iul0KOS0OzxR+haZblgsVPLCeLHvP21YofodpQTRtuoWAN
tbPknSEMIASc+PTQ/bk+L6liUm4WGFdiZwUA/X4tJ7BkAHg+b+fJpyGUcG1AdoWSroMKA9lPKf+x
Vv9d2lx4fYsKBhmnm4iwa7QW/LRGLiAXNu4ov8b1xyxYI3KdJn0ezKOEOhG5IrN9Q5zSsOJ1EKTE
1GmetLYbi/reMxTalAYYu/vOH/Zx0HYlTBJmssIHsDiBExQBxU/4YeaAEC0S41rSY+GkosM5Spmt
hStbbnEOeblDiw85zE2wGYXcdF0ZCafc0JNzn4nuYxxmyiGp3HjFdy4do4nZjEjZmgh8Zv5Gr4M8
bfNROGnwz3biZ1Wnwy36wvlduQcWZ80kZwOywgLRP9t2VZ2N9MSz7RR/a7Qbfw0vvPb92bmp2tEv
E68WTpb3DOuRUXy8fwesfX/mb5RcIwYwpmPTbaw2tBPzy30D0uKevpihmaMp3cqqq8lCYDpSYkuB
Hb4JP9Bv/SH9+acVNoJql7+VnB5zG6F49/39X7C47WDtpTeNVyrJnGvPgOz6oCBJitNutuhYIAon
rQktLZgg3Yl4AO4BtN1N2XGUekjGfPM0NDLsg4PjjgrUfT/vD2Rai5l3uLIyC9i7lIraoArGCYa+
t8RKdlnvnQKIkxwv6X6pCDz9gz3iDlCWcFCwv68nrhANty71zDy5mruzmuygtZGdkqty6DN8kGtq
q/cNLmxGHsDwUtJ9A+ndnMRRQ+Ir9f3SPBlh922wko04FJ/um1haKSAiIPcIrCdimdmY8OO1OWbG
yXBfZP+9MhzbYqUItbRM3ERTUD1xaszjz8rtxiFMQ+ukC1lop7H0KvgVNGlq8klDJYuEU/hwf1C3
7Nz0xVyanCb2IhqtZKVwiyCAZbzp9gLES56Wbf3EfO2AXUq+txNCc++H9VvTVkdx7LddHr/TB0SX
5fhB88uHIV97Xd72OU6/CfoBhLPQ37khMal6f1Qsj/eF0nnvcyE4d0m0DdvksXbhL27zX5LHjyvS
bqP4a1RxCz4H0raJKQ6JYC7s2c5FWyhywVRYJ6WJ672qu7WDVF6+90sv3zZJkT3nfvg9jK12ZQff
Aq2mUfNlOtSwTqvd9UqEcYRUkCtYJylt1OeRJOahrxLxJUDx7xmCqnCfwU313JR9/i7pS3Fbg217
kJL618qWWNyFyACwD4EOcQde/5BeN4I6KKnz6YGiOWVUqbY35t0zCsnSAUKz9mtSxJENn01zLCu/
fE5p4N2kRal+cCs523hZmDpu3hd7+N+83vZLoXhJCy/6fP+HLi7Vxe+cHchGyhWlC1zrBJ7Dd/w8
H2x6OfWP9dC5Tl7r/r6rRG1j+dnaWi25Au3C8uzQSEVHxqAJ3FM9KBvTR/5s2AhrBe+FQES+NDL9
iIuT2fudq8c9RqZ2ZXnrm7usdUbjb2Fc065jY03QgClHMdt1kaE1Qgdr56lU1J3Vlrs+WEuJLs/W
f0zM8SgdUJeU2Nc8dWP0lgDppqH03HWrIfCSHR1oHTUeulVQgbyesLQzBV2vfevUeu+8iqRnr+68
5tf9Tbd00eD/FbhDCLZv0JwhlFzxKOEv05ACAKq7vfXuvoWldb+0MNtc+liJshthIRsPuXko9O/J
D2WNKHjp7OjQh0z8orBQzFGjhpWmWhlb5klEeLHMgGxYX6Xm5ygn0MxnjhFs7w9qcW1IFdG2hCAe
jGbXawNbueuGnWidYtoEt3rc5gQ7JfJgtBg49039KR/Mgx0Q8P+xNfNfCdmpvJQ669Sr5i/NR+q9
0l9Ua3jJkhx8jXZG2+2b7srQ0ooHWnY3QyufekPe3f8di+uok0ww4fmlGWT6+8X5bf1KQPZhYKcg
g1sihKBoP6KSJm16kZIfI9qrK3f5msHJr18YDMMSliVtZON8HJXYztRvgWgXh/uj+hPm3MwuGm8T
wyl7R5whiVJotKIwiKxT1RjdA30bb2MuS7Bh9PFLG8XZVqyiYVMWuvZRd2PlIU5G2hTHOHdaehNO
gY/GwxiY7cEfk2av5kW5q5SmdbTU6hwLzOeui3x3k7WF/MzlkiHIYfkrg1i64SaYn042HgapebQY
1gKEH6PhniIl3Cv6QdMOmog+Mt0Ycbu5P2FLq3JpazqJF6sidUFBT4AFaiYz8nemFLuHZvD8n6af
1U7eFmvipksOyiDJjFwSZSggLtf2hKyVQrrE3VPf7aSv+Vqv/uLnycTw0gdyAAP89ec1IY/TrAKg
Y0ZP+kmKTvdna6nsKwNSo0+L6IVK/cxRmFUvtXmiuich8Ib3OoSpz4NhhvTRGRAolP63dnT1F2HQ
jJNppOb3QRBFD0JrqT0bSWisBGWLo0WBTwaJjqKhPtvsteemiJ+Rtlf8jag5kbCyOZbcMME+PWnq
xMY2z6SPENHVWuGTeBSyr4XbvaV5uq2z3q5oiLbLJP8duGvA+kWb1JYRK6bidANAN1o5rfOaDdkJ
z5DQNuqnvEgcoeVd+K0Q/ZUM/pLjN6bGDqJ5yALn79ucKodnuBw1ZTyN8o+QRAHdSSvTuLhMF0Zm
Hl/MdCGoNNM9idDHZn5ir+XslwyYQJN0i6zQBLa63vVp2NVKExCLDVtJeTCzlUla+/z09wsf0UhN
TkzEofJ75Tf8vkcqapv7B2tpHS5HMP39wkTRQUaZeJgYpKOlPXrdXm1Wzu7aKGYX3h86SOiHKda8
iu370l/5/NoIZteb1yhBaBgejk0UH73K/Tqm4quB5NH/baJm/tp300obPMwE6d5VNm7jwDv2Dybw
KFRoJJB/8/KMVSE26LWGdRrMjSkcWpMa2kos8D+kfVtznDrT9S+iioMQcAvMyadgO07s3FCJ9w4g
BEic4dd/S/nq3Rkz1FDJc5NcuIoenVqt7tVrra7FmYnFKEp0UbZNAxMpXkEWUDIbQ1i71VBawgUD
eXDwYy/cdJFTNo59DyeiH+IE2f99PX+TfAO1vGoFtDPolwTuBpHUx01rscIrHV3iMuiC9FNB/Oa5
aLfCRfVTlwEN0JP/GVncaB18YQ9cYBzVZfmQEuHL3Lrvx/EZsXPrSxcxfqekTuYxTLom4GJLqmEt
Gjn7ActLZlSJ1LbGDyhKJH0SeTuW9t1QWs88GaHMZf9FXR2kFdCLUQSxGPfCFbC8GXMlexy1mY8u
eG0OLG1je6xuPwsKdjCE7J+n/n7mbXIPDRtVgqd5nTp7bqMDCfpt1w/R2jWGbkEkiHC9AEa02IGz
mQFMgRdaVINhFxkJZr2grmvudac1bpIub4/IFkK4TKLh9rpltSEuNgx4BECIAMV15FU/Ds6CenKR
uvBzZc9eUXV7JMwKxYh+sbzaeRASDzRnhpwB2/BMq6cBqjvQK1d6sEvZ3Ka1ZsvpZlT2wWhy5Brk
KRvE1YcR8o0BkuX1/vo4V+2h9Q7c/wDEo5b8cZxGi1iMZUjDZdbnJPuZeg88+VyLl+tW1nY/lGVR
BUGEgE7wxfFzEK5yPphuBNTbzkDoM4B0sXphEgl/YwPKvGFrmYnokX5nGrOQlu5+8ORlMH2BTFEK
BQ/5dn1UawfgbFTL3Wkm+kD7AZZ6MzTcoN5wWlufNz8uTT7UVGvxrI+Y+32Qr3/cU4qkkPerjQA3
FCLEhd/VwNBjogUbGZvcT3K/H3Z/MzuqTeH/f3+x5n2rWbOp4ftG+RpDtSVjW8WvtWDh9wiQDvo4
QYnhJsMgXDei1YNFD3a80+PT9UGsJmzPbSz8QD06Ft6RKoeiJ6cqN0ITmn94Nr00lfbkesOtQYon
I+9pWLXmq15ukSeoWVr6oXP7i01QNxbKrrg5ox7aDdx9KeaDVzt+3z8Imfrp8DhM/1wf8iWtpNoY
yMgrgRPAf/RFHBzDG2Rtyd1I02XWHwQUK5DunbOnro7JPx6enZ8M1iM5LLI4vW+daT40dcxQL8k7
PxHpaz8N+REtAPITRR571wsG1eU0HsOUp1+rpLAPWkVrZGqG8c9jCdRYbZDygtYYN8ZiT4PAltAp
Jng2Dkh4FQ+7Cv84W/i7lYOJwrHqyVAtyxd5NX1iltGnhhMNEM98dfm36wuwsq2RlUct0sNQcHoW
MfBc0wlULKgWikQ821n2fbL1BjoNxfG6nZVhfFhn9fez+7tuKvTgzcyN7O5mEH4Xb1wtq44Yzeqq
3RKA/yWuq5deLRMnUd+Xe9QmD0MM5bDqQIoqBK3VRqiwOpoza4ulxxMaEI8+d6O8uGH5CTxWfzFb
4MNQ+nuK5Eyt2tlspZUljZ6XbiQ96xTXzUtvue/XTazdxXh4/mdC/f3MRGNOdS2dzI1ILHydvyOx
FZD4th0/X7ezssFMD3kXNNpRpQq18MxJx6rUBi9mhGIxCzi1tQPkJEbw+Wp8w3+u7gE0EnhKIAH/
L2aNWbgGUDhyI1M096Ir9kiG3PQ8fZonfurHP2aZUq7L1VXOm6Ldc/mETzTN4im0NJHpPdXsuPmM
UK7vwhsjPaCoH0H8s6SysbVat7O2RjzaTfm/E8q1QeUUHvdHfdAORuuZNzPKIDMAxtiAEv2txzIH
zsSXzJj8tBEaWFW5vhHxrK4n0MBoLLXx0+zFQeZa1dCeoqI8mwTaYeMeYr+19nR906yeL08JkaCb
QNHYf9ycmpOwhjXcixywhD+0YksHZeX7uMEVSAZpK7TJLjZlQdpe6jWCKf0bA+Zni2lg7SIHsZWL
4j6KBkp08uPvF1VpNsbs4Wowxk82S/+xwKxHOQvdTPuccgCbnaLZmU7/JEvrrpq3qBTWCt6AbtkK
ZoJmZ3Sgf/wBZg/NKlFRwDOo6zvWvQVFjKZ9zgsFe+730L0M0tIJdOfx+sKteJUPdhcRxAxlVaFx
F3ad6YdXTa/CcI/g953BxMm2ulNXjaFuYKBpSfHJLEIy9D6M1eQAg9KSlp5SNoErM53jkDjDF29k
dMO9mMqrLw4k0HwgY4UYL+Dwy1alRJqd0zkFXBn6qz/bdpp84mZnPDmFZfzMZg+MBSBb/NpKywjn
yjRrX0d0c4+iOKa9b4z6JLrMvXczyFAzaG6dZKp3gdCawRc16aAOoo9+W+dOkDb1cJfas/E4kjoB
41fbBI4Xe1CSxtMXuWmOKzozdtcXb+VoQ5NXR+pY6epdsCJ41pxA7Rm3WtaHHfSv9GqXO39+HcAG
esYBXQc4aXkyKsSCsXRxHbidEyTeuC/kJ7txN+7PlZtAqQujM0IBLy6Ic2s97gYpEW1Yc+0PKTnG
CXlAC+c+zTPNNxxtI7pZPfCqQw94f6Q/LjqxZzcjjZl0qvqpfesz65lm4nbMi8dpNhufFynuo9jX
a22XMfLEvT/miELkfG5/EZDkZfxL5Q53Udvd9Hly29pbLFdrpw3thwh1gSVyLjj+h6Sda0jBoQu5
Kc0bzTPr57Hq3IOkuXuy0pFszOmaj0b8g5q46hS9gJxnZt8TI0VSydAfbMBAWbJVst6ysJg0Lnqi
SdzxkTXuTbrbuilXP69kwgEgA0ng8qZMR6gKlWkF9ADgs9rU+T+vH9e1sjRWAppkIDBAamyZdps0
ra4GdwTSqjzQ5Kb76ZR4Ie6gE15Pu+FHPO1EFXAn1N6uG1a349IPmkqqC50tOGHLwMSE3GxbSTwT
uf5QxF9M+zPpK3BAgC28eh3mH93W1lMLcWEQ6o2KWUPVCBfXKRSaK30sEHOUrNij5HBnasVNVUDu
wYKskd/msb3TgKu6Psy19QOS7T+r6u9nEbJXl2nRgOIiGgvjczF1r51A8fi6jdWpBE859ORRA7rI
epdQA8wKdKpEBLKCeTz4WcF8bX4r2seOPHUNC6fx/brJNS8PkRBQ06DB+7I3aXCy3pGpDQ9c3pL8
QOsT539xkZyZWGbFZNsMaBTW3Shh7IfXGc+17s1+GjsbBZw1N4/oBrVjHDBI2qq/n62QXWRE5EB3
R0Mm3i1bnMoeWouORf81GOB0sSD64frkre5EiC4grIJrQtr0o0WBJAa2f498nxOP6Ctvp9CL3Wxn
pawI9LbVdwkCr3AisdyY07WxorqK1KnStrCXfXgxl/FkjiR9jOdTbQZjGrb2oc5PDt8I8Ne2PVrN
kTrF+C47pOa+1aELWKePphsM1i2x/xwfhgBDkaOh+QJqKovDXLp2U/MpSx9Jdavx0KMbR2rlngIx
HgQYQLmkUkqL0Bf0C1bSIxcQ9f14SHrdHw17V0KZbYtbdtUQHDsyDpaDbPZiL6jHpiH7gUaxgFC5
wU76OJ8AtORbldaVFUGTAsIltKsBv7qcscyWRK/01o46Rn3R+t601fivfurCwaJs6ODBYgK2B96/
j9u6BkR3mJlpR8QeImnlnwet/tzyP+YMAhcDPCpKOEp+8iKtMZK8a2eQXERsuFWo7eLPPbYKTECP
YSpw+hJnmkmjAC49s6PegsruoWqf//j0f/j+YuuyJBemPeP7+rCrvhVNvmtqtnPdGjTmne82f34S
HdBXAxOjlLQvlDJak+Yz2LJJRFARxdt+w5ddKnJhOVBLQ58NMHuXsbgGnSIhkoFExlzoD2M8e29u
yRu/JbK/SSq4GGeg9Z1b4klgFaWOoq/hHSpkZw9u5+LGh4bhQXp0vPOGTWq7tS2JTA6ac9AGpIhC
Pm5JgPqkPjstiaBT8Iww7WgnVRU6WrzFrLLiWFFuVj20cEnoc14c44LrTMS0JJGV9z6M+DYaQ2s8
gYwMIgIsvL6F1pwGuHRxlFFwA4xv4Z1m7k2imAoSmVoE7Z3QAt2qS15m8y+2qo16COBaKCheqIa7
btmQJJV2ZHrPqVP4pn4/6y85uau0224rIFxbKySDsFdBIHvZIy7SvKLS43ZkJ0MPDTzwINhZR0Mq
nb9oRkY+7LepRYLBjUHyBt59uJDxmYgnj25FZKvbATR6v6rAlzEFkn29O9Q4dAMEEnfEnTJISuvT
iTkQQ+p76NWprpCNo7hqFOJaeLCCte2ic4sWvHNHpJIipBzDmCe7HGE8ce8gW5Oy9+s7cCWEQb4S
gTsYK3CpELVDz4MmJEfLvHHtqDTLnyQVQemUp742vhC3/T4N5edYgonlus21DYJ3MQgXwcEJ62r8
ZzahmjwNXoHdCA7sQBaRYR4tp9w4WmvXpNIQxnbHswhYko9GyriA3Li0CfhPHwTo0KjYAFWtjoKA
aRXIDgRgS2xdhzYha0wcEgkz1Ku9NP1sS71i5T2Aet5vEwuvx4ysdiCqRqJOQwtaofla5oR987N3
HvoSSMXk4I2v19fml97o8vJXJ0qV4BAELLmSoH7edIWHawDInPbTPPbpTZbm9EAMSUJboIBOKZou
ZjbrwdzT5rZ2u+ahriYzSHP2r3DEGOVgcqbpvgLwGw/12DmIoQF/R2FCBRnsEWBgv/6j1w4MjiLy
mx7uhotyD7F7q3YG9ZvHnYYXoHWE4myKUuUWtnF1UyEz9KuuZFyELKRnJdDD8NeJhFhkgUoSoXQL
DLg6GiVYgXIPHnvLAM/UK1NzZEeiWf86mfA6juf38odZA0Vv/AVpoINWJASsEH5TGjMfj4nJkcPU
h5lE+vzJdU5Qn7++NGszBqAAXinoNwNR2eKsNzwtEs1EkKSJ7KXOhweub3XLrF2i5yYW4Wqags1T
a2IS5bU5+16vQUUEzhIh7C7pi/D6eNZy6ehoALs+SMst9LQsJsyyNA5ZLMCDkyahQTXx0NLa25SV
u6Gzvmncus8KuTPL7Es3l3+O0AGHiI47AUyewPUtRirmQjOGWoftqq3Duh6bHWAa8KPEGPY2n+TG
5bDm4pAuhWoK2l3grBeLJ2zStlzMDsrxht8l1mGYTHRyjIfrc7q2R3CovF+Ze3BJq7+f3QdZVVpG
QxsnojKKtXv++BefRwusStRDqmvZKDFKy0k5GAgjMh1kWG7Re691LAAi9vv7i1ky5sbJCcP3eWFz
2yc1KyI5T/STywzIhwOqYB2kpndVYOvktYl1hmduEfuDk2qB1At+4GaR7p0caIEc7boh0Yf+ldY1
e5y6EaWZKs5vqqnyjolE7tCC9O9bxdMtvIn6mUvHjxKYoZJP2GXLKlgC7Z8ERt2o84ogny2/5o8C
7JWjm9wQNOBdX5S1Q6tkC/GYAfjrEnppMh3UlROQBtWReF+m24w/mtbxupGV/YuCEJ7jSG7hPltm
hEDGaBjCRHmh4M+8HHyzx/Jswea2jCwOpZ7kXc8ZHkVmWhzIfJh6lDG8jZGsHBGgq7F5ERWiQLlE
sRW0dM1GoITo6f0LZAtCm6dbsiUbNpZ5ujhBr3g9o1o3lvFz0k53bj6/XF+QlVXHMAAAUFh3ECEt
5opmdtKRGnPF0xez/NJCgrj8km08dlbHAQZpJWCByGyZldNo3TEQfWAcvW9CJ2mDamnt83iH4rUM
oAzwmYsLIEFdbnb7mkbT6JdTWNGNuHIl6AMV0e/vL9400qgGgcwFjXpR7UunuO2b4Wksi7C30Jji
zt/R3/CGltQNs2rql8cfWwtvXzymwVaiftaZEzaTxvSyVLpRM+yKMtRPxasm/aEJ4ngj/F/ZBIg0
/rO03GdASLqpwRs38qT2mMb0ObbFMQEtATO3AGVbphZr5VixluaFQNt+UYG70Q5nV/jZjMT69OP6
zl7ZFR8GtVg1o4SuT8XgPSc7zASEjDfiqNWR4DWNeBDv6otq7FT2Ep30cGUds28kqD91Z9e19v2Y
aH+zEc4sqV9ythFGdGXro3KaTfu9LA2/995dMoZgMPOt5h+2VR1Ynbgzc4vb043TKisJIH+cmj53
1INhw3euOGhIZ/6euoXTsfW4mLwJTqfKjxPdm8NXvhUDbA1icXgSNrEaTxxcNAPUr38QshEhbQxh
Cc3GjdA7aYpJEt7LaH/TM+I7fAvGttYbdz5RS5hIIWu3biawaljNiMebeCFkfmVufddXxjPEvJ+J
K/8VsXaw7GxHwGJYmVuyIusDVTUNcCJeMqTxIYHEnTk6ACB6D0w6h8RL3sSgb5ymLTNqPc/2eJKn
FkH7LLAi0C3JPfOdGB6KvubGUVo1Q5B3U8AD64J32PBGYbpa50RZ8rXKvonkJ882ssKrfgE4EgU1
MDwUUD6OhKVOSdMeSMdUu7fBu09tNMCxzyb/fN2/rWEakHX+bWhxinLRtQO0kpwonupQNmPgunHQ
9J+klvnm9DUpHtvO8ZuqPE1/rM+Buxbxgo7sFGpeKLd9HCNNjbwTGcCJZXw/F6eMBGyLvXX1AJ+Z
WGwIqMPSrGphoql9uz+k8s+DBgwB6WSFecTGXlxEFgcxd5IgJsli502w/qtpbdFPr68QYhJlRUmn
LKbJblJhWNykUaK/JQm09DQh26ApQZpGswZ0HtBbdaZPRaWd+rndj2BLuL5HVvciAm6MT4URSxEI
bmZ4XtjMiTrpSzukrxyAg2ojelgJj/A4+W1kMZOx0EtHIzAyQOQEXbO9+NFqpPxatc7wpHl6972c
k2HHpqYF7j+eN57gq2US+CdFNAAFhAsgCgcgy2SFcCJjpDdplR/QYRK2aOMzzPoz2poPUzq9i4T9
Y43NCVQnj4z3N27Rgz27vym6LYXgtVcbmtfQJQdcjOq3/Xg2hiGZu76KaTRrXeKztO3vkiorIp01
01OTeuSQmGIrqbNqFFgcpfYBz7jEsmhg49VHPQegkd9k1i10YlFoJ+Q4842re22x4dMUZyLAYRf9
yyDFLjl+BI1MhFfQ7RVo9iKdz8r+ae5nfTeZ1T4xumM6/kXTHBISaC1DAz/as5cF9sRzM72eE9wQ
5beWvANCTAElp95x2gq811zPuaVF5MjmWFI5aRTo8YMVg4ElvH4q1yiYMBQAW3FBoG1/GdnrMZ9n
3hk0crgohF+Adiw0php8BFkjvs+p/II7P/dNqTe7IdX5jYBoxd1gN+KxG/r+1LJ0OsrMEsGkTXQn
OX28/gvXrsmzH7h8ENCUadTssMqTxW7aCnmSsvEF/QsXfG5l4TjS3Mg1UJWgQF+gFhxaW2nb1VHg
koeHR9sjRHc+nkTeED1OLVz20P361pD4JqbVaww5qeuTtXb24OGBa/cg83KhI8WBlKQaRYTkgfS/
aASIiaaHmsbvRjm8WrXY6oNc3Z5n9hbb02k9u9VGdJwksx7GRfUQy7+A0TgYDJLD0LS4JMjEK7s1
UY+gwCAFLA4buR/oLq98s761tt5Rq6t0ZmvxuulBuDfZJfylyF2fVt+pIQNzK1xfuwihAYGjhow6
0uuLrUZyF73wGRKamjhVceqPZX2UTPOtfqvJYXU4QBVi7pBNu2CdL+Z2mAp7AMLaGt/FhAry7Dwj
Gj1c33QbZpY3O1SN2ChrmDHIFEmSHZHr31l0K8hc3WsgBPsFJQTRp/r7WVielflYZ+AXj4x4/Dfh
1Z3JyUab1urxOTOhRnpmQrYl2kSlMoHkkB24+U7T7uoxEFsl95U9gMVHxR1gCtxf3gKODhXYcUBp
jEaUQWcWa9/sUTKW5OX6yqyMB2YUqp/ierxAoWcGOKwbAZnHYtBPyB4QHxxv98bU7a20PVqz2ADZ
rd0malNDOxMcSJA5WU5gmuud5lbKjZpPxPwq0vfkjvI5lA5Nn2I9SW9anqLbyutARFwYUVHk+5gy
sP4Rrn/vcr04octpK3m5skNR48WeQTIZE77sCDfrTgoIZiNSoLda/DZqELdABfAvJhvdPQq+q8g6
Fi4+ZRZUT1pwnhvojVPtNIdZ5y9z6XzBKtzYqDtet7cS/kBi+f/sXXAhCelWMxNwjEmOEDJ0O6V7
FjAnmMBYk/VBPZ+uG1w5gHhfgdkdLT1AXi2RXwWS6FnrjIhFnNBq/PLpf/v8Yv7GNndKXcfn7e51
vNGdv/k8CheQNQH4BMX/j2fbLau+1jV8vnBuverhb/r8kLf8/X11Fs98x4BwaWpifJ+fTGMvs/31
2VlbbXTfA/Chir+gaPv4+UnaGkNQa0cNL1q/oW6Yzc0bmhx35dDvSqjSGW5ug0lnKzJac1Xnhhdu
1xsgWjaaEzAgELwZ8i7obehTmu+DG4fXh7i2vwBcAZIUsDzz4rrKy4FQgFts3PRfmP7obVxTG59f
XlODLMrBlPg803OAtqiv/zlaFW8tleiF44NrXywRbcy2n7rBiohTu0EDZOnBhujThpW19YB/VV3Q
imRume9o0wQvD6FZkVkc+Lwf5NFsjhPbeEivWgFsH9BsJR29HIvhdoPB+8qMBBIDo+Wc3MKE9LbW
hChmbblnlR1aVBeQuEZbCm5CS93vH/c2AyB6RDO7GTWTlaAxYICUjPNVdtUblOotn1Mv8Ws8nK9v
t7UThcosmI9BFKxUaj9aLXKSAGU6WkCei1sJmKYr0DFgse9QSB6CLqteLQ+Z+o57WxQ8azsRYDvV
jOYAArK8JdF4loOSJLEives+p4V3m8/Fxk28duMhIQfhbyUvDvT0x8GV2Sh56qZWVDZHqCv5sRZ2
6dv1CVxbNgU1RencA05r+XQEbw1gAV4FjFOCrIJvDMV74YFSzixp+dOEctaRg9wzjCuIp1y3vDo6
XOXYL7j3Lkq34ICzLaHjDBjN2H8Tbj1+cQXloTCHLWXeVVO/cFaoR4N5eXEr8ZlOpqNJEsV5dZ+5
xTE30pu4YhuZ2tUt8dvMMoePAv5Yi7SGmeIgyyAXG8HJ+jCwD9CL4wGOtjhiBnOaaqT4/lzfy+mm
i7+7xstfLAq0XPFOQ9MBwMIft5yrlVlTobYa9VX9xSbD0cvif2Tn/m9mfkFwzu7ZGXWueKiphXvc
kmFlpt5+wo2PpEVKN54Dq5P2e0S/cqpnplKqd3NaulYkgLOwU6SYMt+hG55WzfzS+QEt93/T9qvu
cmakQfo606cEyOqMStPHC1Q7Fk5FdlPT5YFeAMYzWJvIq7WhIUeHZyFasyHVsvAPM6QLFDydRHqx
08gxTe5ZvpFSWTUBKBIs4EIHJurjfhDdlJGx0AFfnvnrEMsHixc7G6Jgf77tAHz/z4y6yc7mjxpJ
kdqVRaJJK+TnPCNZaBeF9jbMRrdlSj3Nl2uFfl5kcOBS0Z+weLqPhl5YVprYEaREid9npN83LGsC
6di887OEVXfFPE37qpRV6DYxDYTQxqCBRiYO9gS8c97mxxbynLsxMezOH6CZe2i6sQrMSm9uXIi1
+Yy2gz87XXZDK/nI0Jr9SWd1Dk0gOz4m6Dba62AODaeqg/Y52kkmasC91/SdZu6QoHjd6k+IRbjv
DUMXDKmZ/KsVJgColf7N1nTtFY9Fc6elU3PXTCPiYNQP0Z5P0COM3LkBUUXderbjxPBZlmYhKfv2
VNtVttf7eCtfteL2gNvHjKIuAWDR8k2v5WaSJw4AgMLYTSFIzq/vjZUoBp9H1wKouAhc38Il1aCL
B/ZutCPZ3OnpY1XdNvUxK7ZaiFdHgcAFsr5I51w8s3MhwcqVWHbErQA6RELfeOmpk7LYdtAKVkhi
xP4A3i62eC8blsuhsaNCPDjty4wO+WwjOF41gdQPHsGAD1w0JU+JKMwxLuyoTX/IwQ7AZR0a84aR
leWAp0OXAUCKGMsy7qlkNjakBV7e073QssCxpdXodgX3RO79xX13bmoxZWmSEukNqR0lHohE7msk
GLYoltccN3KtQA6CNwFdx4vNxZk3M+7gSq369k6ljkUVJ1CJsz+VvUv2pb1FDrmyzZS0Ggp4Orh9
LjhLOtImTacRKwKm7bvjTHugvB6vH5iVbfDBxGLavCyJ+55bCBsNI5wM+8kbjWNdjqfrZtYiR0WV
7oLMCRqOF7dPlY9a2TkWaIKLL60hbuZ6PtCCAIifirAFgZ7P8y1I/ur0wbchGUo8RTH48aKYtcTM
+wzxPi2eoNhidxtzt/J9D1W2XyTweFIsi23Q3rXzjgormii6Id3Mr+NsY1evHCC8GlT9FlpOHm69
j0OoxrjTqhEBCRTq3xOz1Z87qxC7QmhkRwaDbjw1V0eESiZACnicXUjtDW3Tj12PvirHYrvYtEPZ
bzxTVgd0ZkH9grPLe9D47A0cFro0fipt79hp6W3dzYHTlVsh8OpooKoBrhi8adEe/tGWp1XdrELj
yOl96Wi72Db217f1yunBvf+fhWUQD9k75EhMPEsmFn9PKOC+4yC+uiO83F8YQls2gNeIti/6YqHC
NdQ8jq1oaMW/WmykvjtbqV+Y9ZYlNSnLqweu+j9LiwUS6DWdzQk7Tntt2Y58UcoGTtCxEFTR8/Tn
iBhwGCldA5SrUVlVHvdsN0CzGn0zM0Jh0rRfCMt3blECVe5uXKfO2k5QQjdAW0BY/oLyg5hz3WZ0
MKN21Lk/6QUAxqSw0Z3ZdFHW2nZYVp3ue81sPVlZ03229XHyLQTkrU9rNvoxdSSS2K3m3mksz44s
U5IkEGvam3Y7vnJ3pCDubdw7S9TNibpa9RlEl3lgJLF4xuLlt8UMB0vAGx1MlkyPbR+DpyWeimJv
xqS8jXMU8XxHgHfHSQk9FnVbfwLLE7/1kjgNp/w4t92pRgOmm4QuD0EHcEigTTdCeU8LxiQOS+re
skSSe0RtyEIXog51cN88pZCgDCpNr28Nt7cf7cZNfiJQdXe2x5p9zYZ5X09uti/7qkEfpT4EYkB4
2lGZBQiAnJ9T5WS+VzHTN0WnhYQ0486KXb4HtDl7cnItOXKj5bu21+eNhVvzFrajcAVIEOqUqGvl
bH8QOTOJ9iK0NAB4/iSTsGS78PrJWjWBXgPXQKoVzFXq72cmmrhOCVS37IjGOwcinBluioK99+L7
dTtr5wp0H//ZWWx1R9RJit4JO0rZSyp2abODYGLOhiAbodAqWqTzt7Jsa97p3ORi9gCSsKoKNAWR
N+wBEaTzPtmS/lyfPVdH1yooCJF3+jh70kbeafR6RJE6HiaZRHI6tY7zwN40skXPfDEcvCrRdQJ6
ADTuI2pd3IXo/AT7IPEEssV12HttANpp0MVt5d0vojxlBjAWdJ7A1V7cGj0afl2SZ+g9ocLPu08u
yAi8m3pyArLFd3QxezClRN4hW4Ya2gUg0KGxBXYSLiP42wTg9PxUpprPegiV8K1ATy32B7+ubP2i
AUJ59jLex4ssFZksMSwb2y0cil1S+Jbc92j0yjZQURfu9pctF5td5fYvMtYTZbInSS4jt33RZenb
1v76YVpbI5Sj/jOwuKTmFJfuHDMZjY0Wuv2twd6IvrcBR7UO/5sltSnP3IOMY6g/6pg2+zkfQtEH
SbWPu9O8xYS4OiJbJdLwckVbx2Jzy7ifimRKZZRYNffbQT9mPA5pUkYzMW8Vpdj1ca1uPQfeQfGc
QwBjYU+jKderHuNKrfdSfzf0ym+7H0byft3Mxa5DZQQ9KkicqP60i95lCek905aCR7Ph3jmAj+OK
QCbqGWJeh5Rrt2BH3siugcJrudOVMqiqmaH4i9bMJSEQIDHTLDC+yGSjsTdqagRVY5EjGO+Qau0T
utN4mQRpF5eneHI4uvbq6qtbxP3twAYWaogab3BrZntSJHPYk4wGZU6awPI425vz1Aa13uOvXo/H
f+mEpOFf82RooWVENQDW3R6JFM0KddSHn3vhJLtmBvzQjeth15NBQsCLzcHYAnPQjZNxmGhPEVuk
5d00a9rOzLLuoWWF88Z1ru0Y3pdT26KfFhtd5PvG4EHjtujHeq7GO2PIn+rKOX1Nd3NKT64jA/6k
nTQ+PFLNPGW9ycE/48w7MfdI/Bi68J2hKILOtIsg0wX3Z7gRAPbwe8cxYWEGjbPA5cg1jZDc8ZmY
dN80uRGkRQVZT821DmwqpqCfhxdL09pQkxYNC68Re2iAdhhRYgZgprQDiSfZwWTJ57yc6T7TZjeo
2sYNQXYGuloj+ddpORoJppLvtKotfVFYWgD1+BjJjrjeaz2K6uaIP0AzjIVNCi2jyaotX0DExx/R
Fn+sdO/fKqPgtywmsrdGEfuNS9LTwAANrBNomVi5Zfoy7pCr48aExmNe73Uyga/YzMCTY6dZoPd9
etAk9MHcEohFAcpzH+rJU8BoZQY5BWNLiZ/8ajt2etMV6B2vO6/bZ2j9/ATKXPRdxe78VdczUBhq
GR0PkBGtdyhr97ceMLg4WtTyGZvJERyEzU7HNQBGGM6yqJHW+zTa+pvb2u1JMgQD6YBX0GhYW9AB
cuFf0ERkwO3jvaqqyctWqznmIu6NvozAHnhnj9JHGv1R9G+NTe8ALPNZpT0Kat067EE4KDMWhzZu
nyZ50PU5NAe+KzLLLyjDDojvi9oLWYNmfaTIyxS5S5H585SHA0ugMa777vjWFf8Mhu4PZAxmuJcS
us3JrkPDt2bcJ/lDMthwcNwn8edE9rtYfjJTNOM1hwxpTEHsJ2Nsjtdd0eoMqNw3MBSWki3+6MnL
iWf1zMYyasQ/VtsGRV/u4vlHkj5o1RZF70Woomb7zNbifnJadIUZzlBGSXdn4mGBbvhs+uOi4sLI
4mpKNRIzXsFIY391+HPjvF2fsItbfPF9dYWcXX16a2Rwc/h+kUq/y757W3felgG1YmcGKBjUYnPA
iqRwSrMvuvD6AC7uuMUA1EVx9n2boODr9BjAWCNIeKqAQa8/N/bGvtpa60UIzEtU2boJJ6tzlA6k
gPCsHjbaj+tj2bCyLIKJch5ooWEsuQwa+dTLLzHZiNo2pmtZ/LJae6DODBPyp+H6eXWndaHp7q+P
Y8vI4hS6Tl6hMx1rzmM/s/ZG9onXAdX/x9laFrvA9JR6Q1cqJRebBaTyUeC/PpBL5P/H3WUs1l16
RWenTC8jVusEnCxaibIPBymDcK2dSxsACh1z9AtHR//0qNl4jePyrUoQ6pVN811Clc9I3VdvdLYc
g7L8IdRXvwwYUGjMA5mCIPnjvi+NyeOENljIwnlJamSPh91I3hBfoIAVeJBFtoY/TeT8MglUgIs8
DjJii3By6mZhNmCaVq/oztyDrJ//uzHfas0Wo0IS3HB0iFdDsnbZvd1L6bbmSPPImeTJbW/NZD8k
d1mVBSUAqFW5/3+kfdeS3LqW5a90nHf20JuJvv1Akz7LG6leECWpBFoAJAGC4NfPSvWde+qkKirn
3HlQhBSpJJKwG3svMw5fguFR14dO7cNZXShufrRZAa8CybgT6Sk+V6nhsWbzNLodxP1u4A2VTgA1
fv6Gl1o4GzbVzCUBjaFDUSkflkz2/5/PP5uwiPOQaDJ4vl1P+QIpcIevP3+Djxb3uz76JSbzbsOd
Yy5b6dndDXV3ZYLAC14nle3l3JMXtvaPtsP3LZ3NN8CGptmD7yB4bkvBoc/qByAXufpCl338Qkg5
QGIP5O5zxYvajvtgCr3uRo2rfrqlwaYmQCdd2Eo+bOUXpv7kyfdbkt9WnUQSLWpvasANXP46zHfc
/qHM3eej8+H8Ck8wdCzQ4DejZRMxLRtIxN8sX6w6my6xgD58PDYA3PYAivP90+fvBt8ndByXSKCv
6H3NrrBhXBiMj8b8fQh7Fi7YqHcMCZEIF5K1joGWKOzhwgT+sAm47gFBjZTjbwkZqGG4hJUOu9Fl
FvPMmlNu/xsz92TDhgAUnLzf6q6dL2IRJQgXKLlaulvhfR3cvwstOm3G75o420hmaRurmU6xfpU3
ACZfcmP7sJcwU1EJhc7pb+mdji+l8hPKbgTEjjQcIvxEYjO5lL78aEJBR+W02UI39TeSpOx91URW
zW6quCzEvPVCdmHh/aqjn50pqNv92YT71zk7KorTU1XsBrm3MB+H0Gzj0ffTwZUqLzUuhp5hj5ph
vchF6COS9N0mMHrM3XpADcbUcbo45UvUsCRdAqSH+rG0M9HSNlsqBxSpfq4K5CPCItIK7s0xMdBN
BGcNFApcHJ3oEu3oUqedTtF3qxAasH6F1tkNHzA247Ua/y5E6jS5fkmP4OIaAYr31wYimO7OTRR3
N3XwKg2KIHxru5dMlT9+i5O+ya9GzqPdCZoaI1nQyOI0ThpaDuxt/OnC6H/cyEl9BMhaLMSz/YQN
CvEELxkyolN6bQOD8/l+e/r+75Prz+efLcOaEFmLETERbseUred4RXKtds7Xz5u59BpnA2J7RHNF
8Rqq+0bqQ5D8/Pz5v+sA/Brxf71HfEZdYQ3XvRmt7qYhfF91JG/8pVi8+q7rnTyY2yIi7q4hdpS5
y1yUIfJgPi8+/xEfbjm/lGJ+jdV5fBl5SioiCGIjWDmVdWrIow4uKR582JO/lGJQZgWV9fQj3q0d
QuERbkLGbgKC7B4SEV5wqbr64Xu8a+IUCrxrwm8bF1vzwG5sJLfmWaUk2mGPuzDzLrVyNrOjuoRH
14QXSTTUSlmXAbmLauHq8zG51F1n89ulJiBuKdBdS47ARf9tRPpp3r3rq7OJnaBmizolZzdsfm6S
FqnTXcIfmkug5o+ir3fNnLMEWNxhZ0fhFTKF5dXM3XShdeq732bv37hBvG/oLGZFPcPqtY/3GTyC
0agO/WJ9/3xILgx8cHaeVQRYolHgXQYHbmcNwtWhyrs6vgAT+biZPy+YZ4dMh2Y6V+OC6fDjstC0
dR+c6vbzV/l4WP5s4zT73q2UsIEHMll6BkvDMK3l0bJgCdIaoF7KC6vl43n8Z0unt33XUiVDCpMz
vA1Zvta29SyXv6+l9Wsq/9nE2bKnUTIYS6EJbqA2ZA3iTvJo83mHfTwof17Bz8ae2ks1GgeLfgTW
9Ec5rOR84cD8aEhc5I+BIoZFwG/FXsJmyhsXE7hx1gQVebe6SlhBgXr5/E0+bgdyXXByTVA6Otu+
RKJpAoUzvAmqJkp1mQynlJuDqC6AkT4aeWjd/quhsx2s9y2pAhFiB7MPQzRmzFzStr3UwtkeNhsk
IjRHCzDBBqKkvQTY+mjQ373B+Y2bDLZ2mYvny+i77T57/X6YLsyrUyechzHvmzjbttzK6QSKUVge
fHUyK3H75DBiv4dQNG6ZWa9+fD76H3aZg2sFrL2AIY/P1sqC2sUUoTZ3M03PgQpTn7183sBHcRki
S+AQAd2FlOXZ9IIvg1V1SccBeRxSHqyn8rWcmlwl3xi/FFJ82Hmo6boAsSB1FJ7tlFqDo1cHuFC6
0b6GTF+VWq907b267r8zld81dOrVd5sYzMqFrl00BL15xEfzUnzeaR++SAj0yglEABrT2SaJ6ky/
JDyEOrPHc+JRGFPfMPbNQKTS0hurfPq8uQ8nwYlGAN4bZNej8+aCuHE4S5DfQb2PPkbthUn24Rx4
9/yzSdZ0ITA/EIW+aVG5sjKESHOyavpr0Vzot9MP/W31vGvobLL5YAe2VYAX4ZVJOb2zLZby8kLm
/lIjp8F7N/gQ2gFvLUIjgxkep2m8AjQ1c5xLF6bTZvXbu0TgfoHrgyzsb/ExGAtOD63/m9bUqwZl
Vv7DXrrVSX6uhEjoGLDCNH9bHhBHJy7o/2r0bKTKsB4GONYhswx3edPlhubCY3ngjfnnU+7DTgSX
/SQY7f/ODhySZCLTaYZL5yoYURRcV+rCIj391t86MEHCBCjEAAmNs8kw+5JLYTsd1NUBKUwOQw9R
ou46jh8+f5UPV8+7ds7mQxLWiJS46W6ElT034kJHffx08P+g6oSleQ57tqkhKqYKT++dw+ybBys2
F0LlD8fiRDH8ZxNng66raHH6UuL+/8Ut7wN5gKLB5110qYWzobAnAwVDgRYaegsSxKQOMbmQhvu4
CbwFJIw9FN/P9n4V1ZXPram7mZJvdv2kp3Ulnz9/i4+H4s8mTp+/W/it7jiBBnR3o51d072K6UKy
56MVD2Sfb4cndRmUk/76fAvyP2FMEbeCYrQNYUVoliRPnCcT/OT6EbJogfp3bn3vmzzrNaSQLVnD
/AIief1hkk0eLiKfY2c3zPXj57330QAhmgVUCOvxd6Yn5Y6comhBcFYBWtK/eqOXoub5eSMfDRGE
uEDigSTLByRJbwTzl6MLY8JvbRFuaQwL8n+jjZOxbRycCMbnEU1IlWpa0rc3kG1a1hfRdh+9Ajgo
J8I2ihO/0VBkN8FqHNX6myB5CNT131bQxQ5/gpuDinTyfToPLaYunibFsE7GNu3mFPzvv987759/
tplYs2jrlmI3DNpVzFLAhf7e82FZBAIVCq0JaPMgVJ0tEkSRzliGWh5LC9at8Tc+lcXnLZyfG+ct
nK0Jr5517IhZHhu9scVVmDwOhyZYf96Icz7MaAWXLYR2GASIppyLEs5WYhJPV/LYa+faFXRlCH1w
4OLTNq8dvY/L+qaFkxGi6p1lPQXeV8C9ylR1TXbhh5w67P0xefohkLBBeQEyZf5vmjItWMXODHPf
I+mT285OXiUjKm1grJ2qpl7D7nU7Q16uq+k66u1vXtmUabCEl+g955vfr5+BUja0u/B7sIX/dfOL
x6QHhAc/wwFsOomS9TT6MFYz+nE+CaH7Dcr+cdCVqbcAk/95HwSnW9Vf+wD8yBONH7h0kLd/E5zz
SAu/NzUcF2CV12RS3S4a2RGC3CaLKrK2QutJUB4foUGyI3XwMnjTm0+HH86sHicKRFOVEKi0Vl1K
XBg4EUcOqwH12YIYfdcKx81bRzMg9ZZ8qKwt/GRTmFKueLTsvGS5wnGWRSPJW1WhTjGztQrl6S8y
9U2y7xf4OVYieoPPwyGYnDpXVVJnMa1WiwjWFYCWU4PS09jTlV3b28TFUWGr+86NysyK2m9Q6Wsu
dNnv0xfBCCIrQGhDEErO2XmJIosXL+1wHJ86uvPo/yAc/tf3+X/TN37zP30//vd/4d/fuTBDRUt5
9s//PlbfBz7yn/K/Tl/713/765f+++WNDRU7/y9/+QYe/M+G81f5+pd/FExW0tyqt8HcvY2qlb+e
jp94+p//rx/+x9uvpzwY8faPP75zxeTpaRTWCX/886Ptj3/8AUbMu1l5ev4/P7x67fC9vRmoATD1
9fcvvb2O8h9/xPZ/QkMJlWRsGsihgKH2x3/ot9MnYfKfENzBDSGJ4ekTgnz1x38wPsjyH3/4Hj4C
5QecUJSK/+ejkavTR17ynyhbQg0EKurYT2Fa+8f/ffm/jM+f4/UfDGEmBKHliG8jzvrLIjotW5hU
gMeG9mKs5vPwxViwPBehX27GAZTGNKqWpahIa62JcmEyJHBjScPWt65muahN4w16G4GbDMhtb200
uF17PUztj1a41nVLxwpCZM099GeXIRNwhy1k3TtbCdiBl06hkse6boaf/byA2dMMDskD1vpvoFeO
HVRkO2uFXJYPNKyBrPU8QqY36yCjtu5m76mPjbBTLkh1E81QuUzHoKph5keY/4X6CeT8+sTa1VMM
15dq9JseD7TINescB9JAwVKmkw2jOU43tjPGK9W2VxEvjU65DCDKBV/hN6eq6HrUJVvZbse37pzM
236OhjYLS7suYFsR3nZl5KVJ5S7F0EXjc1lN4zao7PhLHOqfEwwUgKOdWrGBrKQv88ajNsuVsuF3
HbF2Z0P3AzBy3X8fuy7MhwgYL28ur025RFniG7fK6cI2vpTfqsGtUwozkRwTsMwHDzSOiHtAgIb1
CpHzwfagYRK3U1FWyDnVNHyW1vexP12WIP3Zg30Pc5XEymtFwxQ6LjJTmr6MVhNcVcvR8Td0CN80
PDczGN7fGSJeRFR/EZJEmQV7jTTsRlBPYRBDVeVAwCSqUZwNi4X1NGUB1BeWaPimE+gpIgXVJ1Gf
ipq3XyvI+KXLEFvruKyOgfCGIlh41rBuP4SwFIya3jz5YGo1CXwlXciw0GUTdh56URe+bTZt2KCY
GVe7MqT+jjH6Q2uZT3VSZY2CfV3Xvzh1XZSmWY9tbB36WtLMMlqkJV9Y1sZvuNcBOTfcKnfkGxkH
r0okGdyYoF84JkFqd52feR5JcDKbTaPLL1BUeSqDELq/vYVpmJZdvCG2V4QlcbK67vQWYDFs1lhf
amOXo1Xo0ETpDLMpA+eP2v0uoKkDcDNJDCDANqbArSWBdG80sODuqLZJUuVggI+pr2SV83ZQeWec
oahdkAxSvzPlmgRd/DDabVUskxulod/cLXDIWDnjhA7rdf29Le0wDTSUN2yII+6TwVUrKyARTh2o
AO51oO6qEDQZ25zEBiFhsKotKdy06UrIYXnBUQ/+PTh+5guyivN61vO2SgAeN3xckSDst6jqScBS
sMSWEc7EMLDpnmVwF5SGrKNB1msK3aH7qQWIHWrGkcm7uBpuBD4pRKP7rec3np9aXdxgRKbhcQHz
v8bBDIMWxjKnc9qVDIXaDbXj/IzIRLe1TTJlR2rD45Fe26U951zCVM2R1Qgnxaa+FXYvdq7PlyyG
7NarFdUst8S8n10HwOGAbZqxu9MUkP8+SsyWjH14TGxCVwERm5ZhC4nmAUrfLTDltbQfUdQGgajr
x9cAVay6DbK2AZAMoWvueipbVHI12EZuginaWITkfUKvGgN1vL5mvIgbkaRze92y7udolTz1aL9g
9gfYbcA4ADfwsTYz8A2w8FtKs8UvnY864c+VBBOxiuvrtu6/Ug+v0w3TbtTVvaPQkXRy8xrgCGBl
d6WJt0yxom0PS0RuZ10jWzXvwDUoPFo+mZYHgPNrcmWcOQOm/qWawejXJSwlu1Y8VcCuQWlyJ0P2
ZsHCsE7LKmyOybwsGzgerasWm3MywV4ssb+GYU/3tapqkDozf9IOlnskrcwZ6lza1pF0tXOYEubu
YZY95tKPi7bha7IoL+8AQYCQQIMZ36XzRLsjECAFt6rcuJYAMxL2LhDPyHUMcTx7aWEnE7NN1wYs
O+E87WUuN7b9YMmx2jjKXrAbVDtvWL5Axgi2Q7JR674bWDqa4ItdqecQFp4go4gcLEjoJCQtdj+7
zC1Q0fYWC5e0U+PXph+/GksCAoy9JW8DelXHAL15YGJmHlzmNxCAvvM6YzbwVemvl4juedMUMCVk
GTSM4wdRjc9d3YhDFAy3s/3F4qcNEWScEQXj1I7NbrYjFHemwonjowXfYm+wcMwk4XU9iSBrGpel
kGvMQQExKxGq+sqflNx1PZZQ0ry4ra6w5iAmLCYDkqqQL8btECzHzk+vNd7LbDnQYePBNuwDiN2M
05fEIdB5bYKXuCuL2CI2iEjM/iLC/QBR/msQPQwmcCnuAmetE7YL5c8xmccnrA5shFVorubI5TmI
rGzd1OM2GgO6DkbQY+2E4GzrryAUcrOYOmedII888R6jpKm3owjm3A0aCJxNEB8jtt4vY2NSB+r8
pbYAIQU/wPd0ilTRlJNeTbtGCb0aRe9mI6+Cx26YYQwqfaSpBmcdw/QJsixkLHxpVrDGguZcI7/0
NmncFGeev4bH9XYKw5PypTwN3hFeeE3GE20yFy4kfkaXoUp5M25ApHQ2VVPKNYxRsqZiSV5WpEkD
u4ayOO0aKOtH61iI5zZx9YHV7R1ubjWs3b196I5yDd+Gb43oX1SiweE3FHBV0aRz2SwryMldsQjg
Bte7NhZ0ZWjTmpUk5RqSUX7GA+enbOKtx08sGRRGiyicfLQV53WoQE0jnZOTxrnte95lzIHBXl/3
j8KpNw6VKmVjDycIEbn34eC6Kz7TKiuHVuV8mOyDg902C2sH0Drm3lGQAw9Ez8DHSAmKD5xWN8ts
i6fe65d1WaoiFCaVoFalpIw2bod6DcjphZiApRJjvfK0X+ASVBWhqvxchEty3YQ0551eMZFMO9Sp
i8QeeZpYzbLhTrd2LSssWh2swJZCIVbBB0YDpRr2jk6bCZZgIyXreWCrhnKdzs0y5r60nwUSXbnj
9muXAxpvPGc1hziZ3Fhc+X71QNTiAw0mjhaUdTJOVZ8hjRKDW2RRuEFKFOPDBFv4PGTjQuSGoeYg
IS0D5Lu8rcrWSaVgHKd4m/vNEIOJ1K5Kn7QFd65JTJtC1YgfooRsW1yDM+/E/2r7BDCYpcn80b4f
rPkQBk0Eeo1z5VJg8RyGOp2gBGFWYz/jQt2mbI7mdHDsdqMBayso4pEjDRE1qeiqqgBnq5JNTGa6
jTSCBa1MnIpoegAiUmSd7l4mRPvb0ZqCtJvKu7Z0i2hR/p4GMApKrUjCSLak9laUZMiQdkty+AU7
z3BIGrIZCmFYMxtAIvOpa93cGXT9VtuBXEFyKNoEPpSeQ4N8Qlm531TE+R2UyG9HQDQzv9FRMSLC
QkGvxvmLzTeK0ti6R0Cqs4GoMV0AyPbhSslo+ZNbyrmF/hFOsokdZdtvF8ZARII2BxHjr7CnzWAR
aFbwWhtWzhxPK2C7t1bZvYWLkoUqk427qJdOuvGeBGQooMLhrrxkLl81FN1WagqdFWv5AOU7EU4b
mM7aFCJAy8vogmcdlDNZV9ST+0ra5mAtCNikxrRaYuY8Jn343SPuuO4DaQM8WEWIIFmVgUUwY4pY
VN7bA4G2g5cwc91Pw9eg72ZQT5vWeQHKOUqDipxsgRtxUznxvKnDZY0AbCud/h4aMYcKemIFrCn7
+67ypwKo5uCHqkueDTxgB6tJlmyiuLE3qOYXo6AwZ2jHBahGZ2Gp7N03UA+B6TTJMO6CkO/M5Pwc
Y++7s3CV94Lux7bJCelfgoqTGy5aUQR8jNZd4vFNG/z0NE4NcOpv4tg8S2rH2dJ3/ibg/Kk73U1C
OJSkzchkis6eVi2gNuXYbRI6L0cEiesIMXVUQ3aUmgr4qCbcM/gNFiOKaBCbh9EmclcTEE1XoWbY
bjrvrRxCBO1y3Mx+NWzt2PLB+whSMECnxCuPFmTuCxm19W3dSD9zS8z/wNzFlfeg0N1HYFzxR7zE
9mtSIb8RqR8OEc5NqwLYWDfmaanHb0Nc30HA8crpKcNcd2bwAMBshuw3Di8BlE0YMQQdPlIqxFBG
U9248x6COnqH2mx5s8RquaZsWgpH0nIf0MTb1OCJZSLifT7ESNFAgHPV6/4nSVBdddixW+AcFUMr
gDYDIjWc51QtOveHUp3a8IC8KPlRg035BXIMVtaW1gR6E2agzasEWaJA/axQSX8gnDp3wcT0D68S
bZYksb5yhe0qbAYhcjEDcQ8l8ZQoWKhIYfpKIfKaxJfSqH5dE9f7XgXTsG89SFRAnb/PJwG2YCvd
7VI1sAZqkxVVdao88TMUVgoE7QhRMQxB47ZPpW1V62ZKIKswia++s2TKIkseEAdn3TAzqC0Ikk+J
Cqy0rZetR2OYZnhL6uBqknfCgOAh6hWwpu0mVu50aGqxVVNdZ1h16mqyqVj5OhQ57eec1Ng9kS10
NlE1fpf+UqfMAY0pwfNUqFKrrx8BzNWZ9DwBVtuoYX09OVctr7am0eNaWF24CygVqUto5iYjQpNk
KmjUyzwYyvEoEnV0IcMaazdDutQUPV2+smWETkpghf11Qppk54e6ENrzn2Nd30PTEhrXqvFw79PO
VnfmW1diHaYorPxoyHAf9PMK8iI4rOsopfhqQl0ABazGv6rqW1wMtrXaWK7JeLMNrfZYMbE18CF+
1YkbFEHpPMN0euOV0xWuqEuGHNjb0CWrGW4AkNI/XSyRCGCLA8BhlNPEMYV2InpoIhLuOadujito
nys2eOA5j0XJVZmV/RLs/a6Elp3N5hEW4fEqABSnNeIaZN1Vi968FyESKJ0bblTss4zDjIeF3d4O
EMXoJZh3pLSCbLBs8ozakpVO0BUZs6jvnIJ7QZNOUkIQysRe5sCyaOdJiD4gcE6OtcJNs+FeDxKq
uR0jT/8YWR3mUN3j+SwS5z5hIQIDfbojoPphqpV2+VBQ4cwnVVJynyQClvSkjdoC2avpMPeueOik
kgfbDOWQeVRXq6aLyjsXfhtFs5R6hdskX+ukYdu4hZhlwxeSq8mJCRyUtPo+liBRD767tkXz2lp9
AGsC6mPtgug5pURO9wLZ2T11wmEb2BJBiteu3LLkBVVBuzemefaC6UaK3mStMs6xc6bhvo/EYfJK
BL1Yw2kyOLhwwEslLqxIJ/tg6neTopBksYNl28xcrC3Dpwz5tHplz3GfUu1UT/Bgwhzn3EKW1p5+
+DVimkK0cRrN3gv1cKr2LfobQQBurk7pPoPUjHCzD1EbFm1ip3PFXmYC/2ik2FkMgxjeqF0UDhQX
cqgELhPE28PR4ivlKJIBN0V3HXQ/cuq37tpauvjJ9Oa5nBGotW3INxqRGEr0WNyJsl5mJKohWeU+
cCP30m2QTB6QmDEDNEkM4UcXufsUvGhIgCOjw+a6xpUfoFhcUq2VEWH1OGJTi4fexbHK2qOiP0DK
wWFEQeHlKmZbu4Y2jIiQJXEa99FWws8xr9uUxsGcIoVptraTHPWIg6D0ZjezhAumHuA6firrZO0Q
+FHHxmcH7vAvY4l8vwG1D7cOZacRMA/rxYiDi+PGrZMpZUA/YjdJrngIbt9Ydd/m1u5WDMncwqYI
pOqo2Vlj4qWVUgy8gOootPWdEnZLrPFNtQ0EHelDJOryaUiCJnd6INyDsNMpWSr31p7pTQtR+6d4
CnHc61afsmAdbAOgyMXn0vrBHatex3HwGEWzk3IIoxbcjla0jvdeF64W4yQwISpNbnwoD7UAZyRV
jViH0ntncuH5NB+rtiwLNTp3iFPLVDiBvRdh/NSPyFPOFa7FHj2QGuhRCn3N6uSZGIVf+nG+q2ez
xcl/peRYzGO4CqB8KVx/A4VyuGuCpA+97Mxfmk0U6gfSDqDFR+HcrxzXvot6KP0HGhmwkNUjDLnB
+MbvxH3WQ4hGZ3pIelq+En9G6lCKuV5VbUW/0lKZXEMBAI7XDl2N3oiYTHaILEIgqtrlzhmp9Ura
ujwuML0o8Zddr+0oL4n1BC/h4E1wnDsSRZRA4hsQ3mVZD2HPFWl+dDPb4hro5HQ0uIFNq7DWQTGo
9knV0wYJGfbml1Ah0IT20FFq6aplEPuTFnuoBjpB9imOTsFnVVSJwinievJqDmYg4yrPWXfR/CA6
5CjZOEzPeEW+hXTpF+R48esYRZ4BSqKAUHG2JhCjWblDXL4xlGgYkhDgjeIAi2BhfeqRvEfCIB1d
JBTkMj1ogUSVPeA60Khoyrma4WM5IbUpKvRRadi1h/FGhsrcof6KxGA5TmsArtcNG34gE1MWTmug
6x/IqUhwtYHNDhwpFt1MLz22wxS7zUMw+Cj7s7s6ErftZMRmMVF/6zYY5cT4z52ZbyyCXM1UQRiq
1MA1D7Otc6X97k51lXtXQTQet5lq7WvylQt6VJi/aetZd4qU7j4al/I2WuROAg2YWrXZ6oVNmSZW
lhg+QEtjTs1YWch5dawonWk3TLIIsKwfLVpG34QORiSpWuT5PCRbfZUcQiilXWuGqH2BzYqwxDcI
OmSQ91o7XEUrCCEcKzfZabggQXGiekH++JF5809s8U2KG1Z/xdmUg6ecauFDKiEKozxA8fWWuW0C
xVfSQ6Qh6nF6CavPKuRRigEe2BtIAcqNhVxwlQwSN0yjQb/l+2msZT5T3eEmoeU26QTfar3rmmoX
lOCdACFiUpVAlcyJFkRF2OxTSpBsasihjL0mj8BfDqwROiRO/2JBwKfognmLkNbKfFQHdnjD6QpM
kzwYka0eXHK6Cuk4xQtS3FT4XSsXCVk6ZiFC7/WjRYSCHcKyoxNp9jzu6BUCxRHp5eax1EgjloE7
5QloyQ/gQwWp1ViHpkHxcFziTTUlL4tuKfhSwZr0wVWfgJZj9cveNO5rGckb15ifCaLcuVqSgnVk
16NCk5YMaYwQ6eefjDi34+DsJVKaCRzbskCSVd9RD44oP30VJTmx0K+4r4+5N9p30nev+aLtlUkk
BGlDpy0gjYqMuStTexzI3rf79joKrBZGQR770cWoYrjmTlIKSVNt8qR2ELEbKeAhFZRNXtn+MdTE
Xhvq9sUCNyssXhYXvB+AARb+OmgkNjgNOnc/cqiYEHdDqZ1FhC/XDUO341CtVlzbmYy+yoiLA+s1
yWquM4ICahshdx4iDr2HCpy4oRBWKXqCC0zXlQpk92pv++KU6MJNpmanrJdLUtqp+9aNrghCzZkj
SY44SqEG025Uw/lakHHHornDeY7MXYOdyVa3UXhdOiEtnNGmMAbu+5NG25z6FNJ9/dDtE5UsqxAy
d0XPoqJCXOxaUG5ztbvsfAeBGKoa4crC83M5jCvfU8cxsba4o55QseaNefWbN4Qx0P3NLc7LdtsJ
uhZ8yKs26jfxJDPtPcWla/9EXq3BtQHuObj8VW8xoMEEYVA69I6/HcrQBjPeUdk4IWJoqrVurVsr
oGLt1f1WNo5JIU7TrqGUs53r6zqKNp7iB1DowzxAjl1K2M2DH4sLhFOxtShrmkObArXwll1jF6eo
ttnlxg0mcgiQ/Ns4jFb2OoHaCpJOX1jt0p1CEgfTcPYeBW7waenV+5CHS9b2y6qOe9QhpOwPuF58
D1vvnlYoqKFb7ye4biBIc1iZNzANSFEzhqAeYEMZimlVMRiRk3gYsrIsx1wjsCnh1gyBG6hBdhLm
aEZMc9Gj+l24jis3TlJhl9Pz8KTmtkVeTPv9vW2UekCd9CBqYGtkFb3hennXQy/wqKSuuqugh2pO
CvWZ+rVygy1H6DSfqpmG0wOjIbkzUIwuEGmOyAcFCzapmUGrsDLDmpxKBX3XWncT7W+i0f7ut6Yt
5rrrkOyfNqgU8HTq/XtBhj3Skwu2T7UOEokNlUfBq+XbV2B3Qa3nEDM797vY2sJnALeTgaEANP0f
6s5rO24kS9evch6gMAfe3AJIzyQzaeRusCRSgjcBG8DTz5fq6W5Vtiie4d2pC9WSSgUikYiIvX+3
c9WjT5LfmmReVpFErbdU86Zvy3vAWfaCAQyXwTSGmYh7TWfmUVOWJ6+ot0YOVjoZTuD2rrrKG2Pr
5U9omEOQsXv2RCXoBOnZXRw/VjprR2ayCHJtHFe627+kbtTT6xn5B8s2aVjHbD2iJ1B7JlZg0T/T
9gVRq0ko3hg2QclOiLCHsFHGhzE3hW8M8Qoz2VqO9VZpNC9QvZGMJRHS+upBXeRTsGTkpFnx8uxS
tu3j4hn9RLxmH2QWSiEnyBOEOHOXKxtFKZXbubdIUkuPopLe1pwgE0yljomdGMn8zobR3eUtCUt2
tNwSqtJuamny50lPCEbkeX5BEeUzsmldWuI2cruPqgpwpxEwGyid+zjU8I8zs1J8NIXzOe3sfIMR
b/I7r7X2ySKDFhXJB9UQ8SrhQAtyY0TJcWqGds9Ij3MP40t0eKqvmFcDNLiMbjAPjkb/Xx7zyLtt
XP0uH8C1kzELFxoi0npCsxswLBpe7iekdmkTJn630Sp/bKMuWHQgKuZagCQohuJDnRgPEcqcUPaE
Z8Uzi90pAyBGLMimdqS7Jx23trc2PQz7DYFMbjxrN0Zl/Cg7HchCUqEUFZyI7RGwRlRB6LlLsjN0
q6AEGkS3Hqch2dQUiaafOpO+bt3c3Hqt1HZVRKED/RTN/kxRH4daWeQn3JeEw4lMf4KAPcS5vrZJ
y+yc7MSRue2wsfOSlPIG9+ScA5c4WFpSr2P5z4q6oRfh45oV08/V5rNuDfqDFZefxmaZsIvItAlL
0+2YS9dmcdDHGqoXb5x8MTZutiLWPfIzz3TPSpbeJQSB0DTofZhJUz9FUzN/aZkS8rVrIvXgKuUH
ENsmpERVgkRx0oORJgnc05SE45Lc56bMQmlHX3XFvNUoTqbqE98sQR7UKFaVrLJpxCMTX+KnhqeM
o23Ss5XqEDg0lNaWSvNmERdKYNgrtgUPxPDzqMOwDEV610TF/dzJ5l4MKoAG+ju9l5s6B4QoLAQH
i5+p2Webc0ktxlOxyDtmZ+d5MPRSBPMUPw/GV6JCoZXTfIx9AxWQ1j9b5q2knBotZy3m5ew2oANZ
ZuwJjlq2ntalfiLGo4uLpEn3ae6sE6M7WkxlkUO5KmenD1MQrvu01l9cTUxHRWZ5+POW8/nFWwpC
2bqwaOlPl7plRxqmUxQVCVv5GDRL449K8txM9cfY3lbzuCGFldOfzrXU9M+RJ5IQj9Fumeuakk+b
vDXhWNQPUUWfp4EAeiMEhar0AakuOy+vxaYy2MZiI4edLbzPBPHct6JZMSXktpDyS2ma4NgoaZhe
s0/7ajUt9X02Re7ejAbPNxdjbzU8j2mOjENrQHLUWA0WqMafUCsT6UErPetkCgu6acjKVaVaSujo
thp6qmBr9S7pW6k7fJiryQvtyTP5fVR9mNS0DyJLSQJsVIfU6o9yqLauXTxPlnFuenLmMlEpB7LJ
4aZyl86+a/lho5yDyU73eN0GEBlShAviYRLXoXnFlREojF2HYOhXblvTcIvaOTpaqa9UtXM136lS
wDqinF+qPGnxzcft2kCk8LhMSYmkpq29XSdqI/M9lIu7tBXGR1OXKClme4w3saYrx/EnG1FYZOEF
rUNinz+4Wfk509CryAFTYZzU9m1rIvLYpJrgRSqVD2aROuc5cqpj1gEprgnMODbSMHhra72/raw+
uYkHWzl5o959LjLHumtr6b1EI6k8/iKn/AawQV3jLYeymMWQEzuX19yXSMod5GO0spzEOHRp5Brw
JZH52I1WvdFG6cD9OvnKmRtkO1axQJLM9mZWrfzFtJcpMCIHFEfoXbWpSTWkLfWSaTOk43Q7GIXc
qLx2a81I7buiqYxPsX7hbdWJfH+LFPTSaa1niSdUGtr4DGibB3OUrAvooVJttkLiSahFdsPTam76
qja+qNqsnpaxH9Y9lpxVnY6UNUVMy6SUQTTqcZDm+bKZiQ70LTFb94Y7aC8lGaorraozv5kjwg6q
buPaTIFF6iluosL+yHjPDygGdGjUaG2mk1gLczS/NWa9c9Sj6snjbEbwGY6WfcmsmSrCOVmyfKgU
+XG8DJ0gU8/ZyIai3zObC8Fq30dE760y/sn9fizUH1U8xXdVJviQo4xuvHbMb2fVXTkFesgAGsQR
66gYKKzVp65x4ynspIJfWqRZgGirCyZl7IKZkFFYkgTWQWg4dkubTqQo5SHT5gPBSHEAM+Sd6hjb
FQNeXUNJVmk9XZZVB+eLduvF1EUR0Pujj9ERGnAQhBlc5ZdUp50d5TjRx3X9Ss8z4+zO4A0kyJGa
2GdbVJEj6JxCQuxo2jvgeneF1EGj9Hcd7TGpi9GfW6aU++zHsAF62mWwcW76PRFdfzd3mtZvp6YG
5a7aDODmH2W1FXZFYn4eLTmiCmngDizzeSzJhC6tcuteoJZkGeO97ShVCLlGP6wydJlQ8ClwWjDd
sk+mPdI0Znrns/tRtOOwqiyGGRnOrOzz3CnPzOpc+sAsFebESlY4bEB1wYxnf+momGPmHxFWR4/j
D31bzb496NVznDflalDEeHCmblk3elpsisowD1ozpiu3m9WPy2K9cCx9cQxvJ9LJugF94JgXhmJ/
ndPYPbRFVXGgzahYlcyG3yzSG0XG1nEYhXyogaP5ej0FpMHUnhQmt0Uh4Ox4Mw5N/ZLNc7clYrQ0
6AeIGCir9hAvA7sN4Rz1sTGc0h+jaHjJ+iR/sOyBkYI6+YShyVgawjajGLyeYVHRyNCRyHmUuj1t
06FNt8BVWejE/X1VTO1Zw7ZzECz8ndTmetezLR8qZ2pvvNREbGRZUb42ulIec7VSXpIOrVabD/E3
NXWJbNWbCU5PlQbHb5/m/jxF8r5KdEE04lKOq6KT0V1iVvq6VHKoiZxARLXvOMaQi9BoFXdayjff
N0ed4pkchdH5MGrxpQp00t2UA9CUdtSc20agYLHRu5iO0B5mrUx2Vl/2UFT0N4RjLs1dBXCyHYp5
QRc2TgbxwvFXdL9gFlqFWi6fmp2VmcVH9HciMPvW456tl05J28BqRHNkmBmR4YqRPJnFMDmhGysM
QxqSO4RZ6qX2m2u4Ticed1XcT98c8vsfNWSWx7qeJ2Jyj4jW+L41VQlQ5pI65KXj57hu6x9q02vI
7ayi3BpCH44G4h2ABjUZP6UdIZyBrXhEp2sJkHI1/EisebhlarVKdqYnV1mLYM4iivIe283oM2MI
kYgcs/NYWLSSRBxl22zQ6PfjKY/O+sRW1KksbTWrtBvWVxcurur4+QLmNTM3Yke4BNOs07jgG+uk
yyfw4s9K78zHynOQhYGR+K3dpjs1aZd12httsMhqWJMjPRzcqVUoCJMkTEZyTeOiy0KhOPLckA7/
gVzR8syV8gOdnf3NsqdWhSdKzcwv2lJ7QiWQgTqWpnWXuPYpcbqPZtYXQYLaNizsBHdi7XrbZNDc
exW0rN0oqp7fJYs3HstsXr705QDlmy/lZ28kPz/ODe/WztFRONrSh12HzKe1M3Vt5G1529Q1UbZ1
GwejaoP/OT3ji+gr/Noo41Wa1RFKuTw5GS6ebs1rku0S6Q4gwlCeo0iRmykus3WmVTAIS+3cakWX
Hgqr91aTiPpV1hmB5HgIhmFObjrN5b2SoxVk0s33WgHH5ntEMt6JtJm+xJYEFZyFGP22671vYySj
hzLWSXCLxyKshWDgRWpZP/KiGM/SmKO7jtzSaQXzRUprXHuNz9vubcH+L8WQ6xbnlltOQ7dqipdy
GdMPCgTdKlEuakKvzW+VpPuQMYmGoUyF8zW7DGG6NDSrqBUI+CONOF1DEyWQ9wJCahXN3WzUedCV
LX+GdWc9Kez1nqboj4s1pqpPuoLZknhrazoqXJRW9LSNe0yXmrRh3ZjC2Bj7H5WpmetZrdlNajA6
tkBugdzYZltWaXo3jNIOq7TswkgvAEg1hHsFots7mtck3SqgUK2PNNO5jzV2r67U+3XW40dYVTOl
XFqDKI5JXTX70e7Zr80OhyOvTf/Su6MwfKLHtUNjwnmOoOC7RbGH0IuR58lYaQOYhMU3Ksva20XT
kxnQxrvZW4Ybc4wylK+DNULW9eZKmRr1U9R48wrWDOqtOxttDJBPC6vw9oRxKs/CfdAY6Hhn5dny
ONsW86aSqUiC3jIvOryqPM8FE7SysdIOGUzDqm9Q45kK2HyqFcq6jqfuoI1TcqqI1w29iMJuJM8V
PK0S27xoG3KmpBUfSgtoHjpZCRHDMRVgqKePKeGAfjN56oXcQ/GUqtWLkdnueZ6d8lk2KMEDp7hs
tSZASleqL5k16QB2pTtvKHNJHK6qH/M0VMLvsqofKae8+lkfbSW0oGdD0zbQqFhj8akjSP00W4P4
RvOPUgY5YdzoOzV9ridmLRhoomaZZz+0vi5DLIDzcRa26Pza9sTZQRp4eaem3Gfgpn2bRacujSfw
WKN5YNgDkkPYYfUpg1Tmq+kV7xFWD21tw+S2eUJEY9uRpfqcl+n30tA7anfNWh5SFJtBPpfypTEQ
JWhOpn4D+03uoX4AhhcsIXFfKx/Tgc22iOYEcUkxojTtqDXxcdzmZQwdoM/td3XS9ae4nIZ1LAr3
Zi4Higq7Xg4W6oKt2nUwaHWLkkeF1PGnii0EGjwFUMnq/KzwCffoMhhtlyv9SVPc5T5WXHs9GFK9
SL1G9oG2bEJdia0wxuWyKuaJSqiM5GpCsWZDvPW8uKM0OVaUlh4oO0tphIqhCib5UAQjE8r4yEjr
wiUVRtCaaMUPU0wo11Q4zYk0otlv+0LrwsoYQEV5Q8gqzvThgXhtRqDVTNc6uwrEWdfOw5Oi9/aT
mfb5Zlwa+Fkr6cEScI4t/lzJLUr2bm82bfU8mJSe9tyX9IzdsKn0JedYEDiyysF+USKq4EjMG6VO
tFXBBcN4kN2B+g55v9JpsW8rwEJ0Ccm9mlsKIfwAMomT8rA8rM1V6Vqf0C7FNzQj9b1GEDPQZ3Yp
OGW5+IorvXPs5sq5btN0NTnI8xiMXtyrvfjidkht54WyzomVYsXi94I6qiVUSp/eZIvmPNTmhdps
SRwMiq6xkWmhgaeXyqy1UUzZp7iz99pUt0f6FKKkGsX+PDZNFo55n35H4CVNFGFxv5ulMz9kraag
JO41HeYdBPSUVWieEAooN0URFQDlRpdt07Svb+sRMYtveUuJ2MCO09HvgMOomDv9s4m18DmJGC9i
pE78TZklcF1PG5UUabR2XURGJkut3Zs6kCZQ7xR/MgSKKIvonqNbu+0ujYTKknOMZGsVsdFtGf0z
BZJ2zyfrnA7JTuw7UWtF6EZFjlRrVs1gSVwVSRtjgWtsJE/TIpsvzKS17h0vaQ92hxi4zK0ZNSsD
wXwsaA3voHAftQaYSUk16AL+K0YBzyvusqjooM5bSBQX4PqxgMeREDSaM+6Hqax08LPeCLtJlqts
NhHsiZhMMCPtwTURLECyZMzffRri+LOz0DCvF8+Sn5HFAuvUGe33wpwUDm+9dMO8njUmRuZtEtR2
Yt3wsnsfrE4OJ1k2Gh+eXtNX6pI+xGXWFpKSzEWRHA3uqtdbcz+OdvcU8dEPGGIG3xRF/wkwOUfd
NSA0NtBohpWQwK/4VR6MlAg210WkK4dWAhY46UZM5YOr93e6pUSHYUqNFcl2y8Eh6/Zjs1hRkPQ1
vzgAhR0z0sMppu2kWc2RsVXN1yFj1G/Qz+6Fw9ezbata3UqTacYcRdRZObjPY2GZSTBYZEtFlxFh
UomsO43kjl2FaPgwp1x6TmZ9PSyosZOO7OXFSegNF0SsJbCSIh9jCulDoymKX3aG/sToEBMDBUFm
sSuim6Hx6gdc4OVLPeJG8kvCro+mpUH1diiIVqZb2RcKykTztMTqFwOJ0l3ZRjMSD04MHKfWOdPM
IQDJV79k3TTemGbJITgP6p0bW3HAO17eGR6JlQLz8kcji/t1h7jmxqvK9G6itthD34M6622h+AYd
G2cHrHrsqukKgMBdVbnl3HmTI8Ns1uNHQWH1sWlAsGfDjm5GcovWDMhxX4iYYAIGmuPvGBZHP0aB
E9gLMQnMFirXXoHnyC/i0r5lpJHzxW6L2WcSco45Zsa3h76lTrZu5iRPaVwSDNtG4MKETev3s9Xh
EdQtYwciHH1Wvaw4x4YrNw2DVz4tdl4yOckhRV0YNaIGsz9kyuRsu+oitjKXeAZaHlV/UAAS1ZQb
V5hq/lwiV3203GK4GRut3c+10ezTaqEKMDgNFangsXE0M8THIZHKV01A+9d/nxKZHQhPzJ6nsYhX
Mm8RAZmW5QUULBgdqa6S/JJMR8M9oMn7VraGxd/QNXwBHohhw5n2VSu89KVN83sKQLntJqv3CUWt
nxGld4d8yPJdlDp2h7SPdcop66rC7z1CYlxRj5vEYyPzOrdeA9H1exc4KWA7haGOMBR02F4uY2nG
NUmRxm7CpfKFUj757qFqfMLvajBqoCQLSHVjDihPwDRcPEkegr4yfoyzCf6+1xRvazjSDGeHn4g9
34UYnOSGJr0+Sh2zjWwZsRM6g42xxnZq2iFrp8x5q3NaLf2KRsR50EQGh4fVLDYm7WtHnseHRrP7
rRw0I4jtNCGzq6b9l50FTJkDzog6QXHWxCMPdDDl6SL1ZsGPc47cYZRkwFuL8Cve3s0k54n+Idqz
0evw6Hp0lyJ+/KG4ApSk1/DH6sqE0UiIlHdbk0s/Bxi9k5fUqsytUY/uWkcKDR/jVVstixtyuruJ
Ytuz5V6wQKmCsBYzh5QeC2Bl3lutGJ8jT4+e4sSqGBbgwdhJxxUvrbk4aytBoabLloehztr9Ukiw
Ev2CB7eyvfurHuFXZzJsNr1RZneTMxpTgJdlCQVo6qMzZAUzIXq5BTt/0RPNKAOHjQx8RaegjKKk
8iM19ZiyQaLDVicnjE+ILAX9n4jEngNIPxtuwn+ztNR8ssVQfKJ+cQOhum34F5y119ZqEm+HyGu3
ZWP0P7IF9Q26ZjbKsjYR0jUKUhNtGlY60zECBUPrahCyCkBVlE2VxN2uQ6YdNp1eg20t31vofczg
FXLNqZygc4bKphp0NQNa1SyLxwEetFjlsBG4BCsY4rI3G4hfaB/dj6iGblRrKLZzrpg37XTpo/N8
2uOVr7ZZb6S02jHki+vI9OPiNHCXvIUwVpRFZyqJo9unw7fUy+W6ZLbCalaU5DHtESWvGgemXRrI
GTNDDDelQGzvIiILx4oF0vVx+sAA+E92QSXZt4W+JxYg2ddp2z3JJZE4NkrzHGMV2letWYeO2st1
ls3J+S+jH+nJTSfddmSDBoZQvHVjOe7aINEHSzIa30x74nyCje8vNoc+ShFxtdZCt6GI/jmOozQs
tBy3hNEwu5doTt4wx9HbL+wOFSO5lmWNQdgIh7nUG/8v00pdjIqGhy1maNacXdrZgLG80a3ExfMf
jR9R/TdPMUKZ8K8U8Y2s1cneZFQ/myxJEIN0NMZ/9YQEMJ+9SLYSSd4pi9AfK/acrzQzmzYpjcxm
wFn0j3CC/3EP/80W+y8/8vtsy3fN9+qhb79/749fm/8v3Mt45v/vPw3C/+Fevr3Yjf/PoW6/f/27
55n/6x/2ZezP/2UzHtSDRuEEYxDhP+3LBLZcnMguIfMqpnL8yr/al1XGz1+GNLFdE1jB5Tizf9qX
nf+y8UIzeJiBvarDr/8b+/Lf7ewKA5PY14lYvsrumZh601yUcPeeA5BFlahtEndR3wjYee3qV7E3
TByDwYmEcq4y63PJK+nPaJl/ec7/88b9arx+7dqXFItfwmg6bcCBDRRwz85yh9DJDTvLsd558UuW
yy8XN0AKRKmP0bkqsi8NycGgjrjU3nfnl0/068XHDsAl4s67iUIQQPiAS+2tGJK/p838+wu9ipHw
rMUE5Sjie3AOhiNMSv21qBiHHEOX7N53/1cJJBM/QVkWfoQ2D/JQT/naKdTojSyg175WXvhfH47b
sMEjLI3OS4G1KjLNDwSMs+b+tTR/88q89mzII/j12oxJz5Y5Tb2zM9bUWi0VKccn2euJ+sZ78/f8
un89/UsQwa8/oa+lXCobIj52muVYTE2zba1OA31Oe467i95ZG74pqpO/EafyyuO6Hr5RuLCRPZjS
ORuG2wVpIliLOf9jV/9bFsX/wxK7DhCzPKOqKst2zmps438fmV3WWm9kSv18JP+OHvn3o7pavznZ
AoPTDeO5E9pKF8ALS83Qsp3ef3CXp7rFCUwhnt/lIlvhSEV3uS2G5yjaOf2aX2vvGbnRGx/0KqH9
3zdztd5p1jtzgbg4D5FAiTmtl/igYIXOjjaNqmV8A1P2JdjlqO9G95NDq1+xZAtBLabelB4WpX/8
S4zW5e+UUITJ6MC7zEwb+3Hxx//5Ff45KPR3j+1q86C8i0qZjOMZgnFnGN9mYG+bJ2LIAzZCbcIz
j19TaV2ENWtlaAKiE3ynkIFaeTBy4o30nJ9xQ7+7j6t9BpF3prT6DMFXXqwRHoJl4btlv9FsnhCm
L51+BAT3jCQMqJty9qYmS4YhdCTsBZEZ+bJHombv8nyN5cenavrzE3JeWeU/Yzp+2V7Rc+Tog5v0
LMoR+1br7Casx64w0SkhqusLNZhagpeTpnnQlGLwi25EKm9lH8i7uOlU8SNtvJu0KT95Rnqvz8px
8NJPsouflI4cFRz4+ED2E7Vkm8wHV1OOzoA0RCbdro+MJziXb3mphhNAAoZV+QW1yiopROglyWFQ
YDujaNu6GUKq5dbu5QN1wR4B1mYYnIOSMClQUfeXJ5YS6QHmcNuNw2YxtXOmdF/SShyrhklnhi62
HsquJC3OqU1OklBwzBTYxYviw6RMa2LzV63F8B0CMtZ6IfdW2uxxLm+6URxAL28NrbovioYhrXmF
PCs6ARq/cxe82sO1qYyxGzKQUx854Mj5kTgvUFMNhV4e1a4yYZSMzo8wcf35O39tF7ze2CVwlcVQ
7BMk+FpPW2CKcvWuS18PIMgmPJYelfnJnHghlt7GhNl8ft+1r4ovsy5z124McRL4hfzEjm5dN73/
87VfWQXqVek1Kh1GN8cSJ4JxSH9g8F9yzrBH3IHgeP+7RLh/bZuXkvbX4w453eyY8dyd5sk7D2ax
z9T8jeTEV77S65g2p+00D2+3QF2sDP5S1PcDCrfwfQ/nahNVLOkqmRF3ODbdKVCsHMygy9VNjnTx
ne/N1f4oLddrhK21J6y/J+Zsohmyq7fy/V97OPrfn/vANC7COJb2BLBg+Z4Vt9upzZP31RTXk4+h
pBktbhbdqZDFBR72bTv+/ucH/9qNXy3U0kvmVE2G9qSh2geFWk7EfzdvnEm/vzhpZn9/Ko6rFP04
se0UkcbgMe6cpF3nXWvVvJ5omRlKVV8woFMuveelAJ2oU/WNWui1G79aq4XezplZp/2p7NxN1aLp
7iCG39iMX7v4f6zRuRO5y8V1L1oD5iz4Xbo5fM/3aXqX3eeXszayZIvT1GWXEW2yxSZnhVlExtOf
r3754v6zxiDg6+9XL0cYkQmh4wl8cCBzj0TwIn8QeXaAqfoxmem+6pGJWiCwb0Qcv/awrlZtZ9vz
ouaXh9XkP3ifAqNCy/nnT/Pata8WrVc7cT6hfDnpbcNu75EqUJMr+OeLv1KPmd7VmYvxlji8BgvI
2DvV16q0lM+Ls3R+MUbuahFSXee8ZmTiCP3WZUBA5AvMkEFuafeUDOKuGq1ovTiQk3KxjdtCRXhZ
NYTNKLZm+Qh7phuYy5ccpgqqVLPf+QJdbQjIZxwpFbU/Na77PZZYL4bxreltv2/GmOH399cnGsqo
9ZApnXQnV7al1Tp4xp0PKjEFNpN5bwYsMquiUbvdn7+DV75g9+o4X/qp9CpAvxP+TF9rVRj3nrCP
9138ao9g/lZ0SVviqJ3tKFBap/c7l735z1f/fbVgulebhGZgqsIl3J9wZ6aI8qzyYE59GXaDpr3r
QGck3N+/jSGz4DjtvGWGXk3HIG2TqBfUV3/+AK89+8uf/7oRCaPpU+l2J6efdRip7sWeMVD++eI/
Z5L+ZiNyr7YFMuDmMoUmPXmaZ+7UvsZRNqXPDrPvfEM0yyqTI14mN8mPM9QHLKQhVkUC0fLnG3jt
011tHbVTsMvabXtayu6+btrDUL01d+m1S1/tG7WSmW1b9v2pdsznRjVf4Dtf/nzX9uX2fvfYrhY3
akRjiC6pZlkth50mZkarGJVHv6rg6Ymxs4YNHoUwz5yPdpKY4SQ04edsVnuFiETSlLBoeAtuL9zp
w4NTVsoRWXq0njAV0N3MCmFSURmQx8dxHOXtZtFt5p02qrcpEutRjFEZasskQmLU9NWowCclbmKh
QCJtYdT6ctuDlofIxo21S5YXOTJCoL21ml2Cc8nvCfq5VTzYEgjQLiz1xf2Uw/bT+SGXNnAhPtSz
7D9F+TTvNWE1IUzAvJpd9XmYuyxQJycL57xr/GXSmIfu2LglbO+TM5ZoT/AWEe43ErEox28yxYco
yvSdp41ztSC6SSnmWdbihIwiD4kDQM7Rl2/sdK8czM7VeoAhd80xH5sTcUtlAKnrXPRP3zGvgjmQ
JoQPuIkSIjXoPJY6id8oTF/ZpZyrDX1sE7OLVbs5sZUnOwwUOJ68UuykPr7xE15ZDc7VFq6TZJkz
dBZFTxvdKCVKjFpv3xpoeNlMf7McrifA5fpURyN2zBNQ/IDmskUj5zkKyIEy7zSGKL7x7bz2Ia42
c7nkZaM6WsfocXE3tNEXtaof/7ykX/sGrjZxmebI18QkTjgvjM9ua5T3lboQ7GPnb02ufO3ur/a6
eRF55aRzcyLA8Abv0kuWux/fd/dXe13bzHo2xdRIbZHqh35AYT0jdjtaNMfvO0idqy1vMPTcIfHQ
PumpSiAW8VVw620TNDNC3z9/ilcekH21CgZlcOZ21u2TDcGOsGJ+yrzpjZFbr1376v1fHFukY8O1
lYLw1SFrj033PmTftK8qmBytY2zDfp2yImitTfK+Zti8sGe/Hv1O7iozw9ftUzH2u9KbvsaG976a
xb563XUpbdF2qn1yUg+BWRTnfjYR3vG+L/LyJfxSs7SeskSzixFLJBrOK0yawawlb4zKfu2bvNqi
jUmOxNaW9slS6ixsi/42mpX6jTu/fGW/2cl+Hvi/3rkUvT6g6DshhGtupwgiJfYwNwyeRtiNZ2JM
dLC+/PkxvbLnXGeTYyBhWNZoWCdXCtSFGbpu122VWwSb1frPP+K1h3W1ahXPy1HXa9ZpalKMauKD
onvf33Vp62q1xikyqaad+ZKFkpNp2pHlZ6HCet/Vr9ara2M/IRSWG5+j0dfc6mFMtPcdI9djHvIE
LyDCzPZUZTVpvciwk8b89Of71i9P9jdvkHW1aG00FEnGNK6TzG6q3tmobo7Rea1Xj1FC0lFzlCkj
7LWNLL/rxrfC+Kiay8Gw8YkhV+d3Yp8uOfEab+x7P/my393P1Uo3E1nPeVY6zM2YfFvKwCUBRUMW
NHsoraMbiApzuHNEtsvH26pCyc6MgEGYG6JmMnEhMcT/ctLDP1FV07q8pb+srinL6sW2i/pEcbCu
C8vA25UNbyzdV15162pfqMw+bWgl61PkWkfC4PaTrry1E79Co5nXAyET4vOwiLrlySVL4JkIgeGS
4vAVcD5do2kBAxWEI+Fm/pZE46OpNR/IzXLv5bwYQWMRHEV0DVluOWEHow1vVY9aGhqNPt2Nmhmf
646/1/Wus63r5nPaocItpf4FsuFoCFG88wldVQkS8t8aorY6YRH6oes4NxkRt7xx8cv7/bv37Gqn
WcraFlidypOQxZGAKhQRNHbE25Rf9Xh638o1r/acCQYJI+hUnJxYfh2wi9nThz+v21feHvNqv0Ht
SkwakrRTJL1V6WXoipq3nrv+ykZvXhUIaZ8sgnSB4jTAWe4Sgu0fGqPOjrpCpExDMhN5Nl3TBJ4r
2rCPFXmLAry4J7mInNOpKdYTuvGQDDz7vzk7k+a4daTR/iJGkATHLcmaS1JplrxhyLbMGRzB6de/
U/fb3Ke4bkd41dFud7kGAshMZJ7zPc3q8ewJqW+TjNLhQCZIL4TxZJuzuY2H6XPuBACGiQGKqGLc
Yltlf3cjb1lfdrakhLiKX4Yvf4B4YKb4TP6yWPbViEb7tBRllxQXVtEOAuSLPZR/2JB/98N+2XPQ
bpG5lkNxKTz56Tf+m/End+TvXvnLhqNPs+Hqqs4vSWcnG6t3Omak+t3fPY/m/79V2m7nWe46ZRdm
RqqNkaCIBiL5p8X6j4vmP1brP3/+r51YSM1uVjrFL5W7HQGEENVQHLuX6sCVe3WdiskhFdQf4nq0
Z7TdQuCyGE9jnpnSXGGswMHsiCFZ6gcvnpVubYgHiZ8yuEUzvfHIOmUw4KlgxNlrXmlsIEYOCmE+
xmO76alO8i8N3tvEn4Ku/b9/1kjc8O++vC970aRrJh3lZXmZV/07/MOwv7aZ/tVriy9bELfRRi6K
urh0Y81dOaaXzPy731x82YPoAE0crZDFJW6Tc232d436u31TfNmAGOTKQVZX132Tko8HujmZy+e/
+0K+bAslG0zKLGF1sZ1DbF3avzzPxZfApa5KaUzOXFwELcfMsFXJgQZed/t37/rLtlDEqCZIOHn1
uoUfrt6oy73+3Ut/2Rdk3VZF1UEz19cCTIgqgE0yORD93at/2RhSu/aceTQL5oDp0e7r4taKTf8v
X/xLhNDUpgN7VeWXpUxeDSdl7OTKH/m7d/5lVcbr5Ammg+RlaWSxTWiwFm79dz/nV2lRYen0vxHV
Xozc7zfjBIqx8iGO/dU7/9pLulJ1ShwjqwCLWGD/5XdAun+6CjSc6/L+j73Y/LI446QpCuXI7KKb
2o6N+Myyt50X9lq79Q562eG2PPRIZtij6f/fpMMrQLaNuZjhkqygKUmxK+0+gRYnlNh1EC6n/qco
nniFksKwKO2zyas4jGIKR+2p/Qa4RA7CODOmgn2Gh7R+rck+HfZ2UcBQHWCOrRc28Eba+1odRn17
3ap7dwoaPd/xJyuPhTbpB86PVqTwar/Nde2G3XDD/2gWFgEChAFv+e7FP3Xv2YiNwLLuSHbPHAZi
9X528wH3Q8Tur/FjeQxUt3l6PRZqddUUWDv+9dYdgAW1wcwHyZqHvDoUfB4t/YyXht/3R6+gIfHv
8JIGtWBGm4Ixv+GveSjFeB82GFuvooRb/d/XiBhP78RusIhfYP8x5VSNgI+3efypxmbLF8JpNurN
MS4tTFw6UMmYYbT2OOhbP074r9vrGbcwIlCN5V1twOWa29fYp9OyeTXtQzElZ0VaY1TXwSPnlfeQ
UF9JmNA3jbeuZwJX2u/MTZ5iCXuhlYDrGYVIGCsYbkzn7HKBlMJgcqigqr4ME3h382peAfv761do
IA0hKVP6VnUOY6PbYXgHfhfo03JinisqU9oHm6homFvAxqPevMKBpe9DA9aj9i+LCv8kSf8KHtKJ
614fnuKlzxN0N7H9jXnHPxzd14f+vxbDl10/Aa7JiDhphDtMT1CXJ26gYMkLmLtB1qUDSA0m4f9u
WX85A7waGMFIT8ilSJMzeJpnK3H+4C69vsR/fYwvZ0BbtAzoqb64OCq1DsxegjadcTz/3Rv/cgY0
avYdcGrk0Vr9Vk1ANIbqDzVY4/oO/+udfzkCWi6tbXsS2UXy7KdzGmIYOLLAUmUzsb69Rjx9cQ9i
bRjTfboat8bw8r8/1e9++i/nQzkPspzzOL94ovzFnZd2if2+eaocr/glcD/fekyS/OEs+t3H/NrP
3C2x5TSrk108y29PE9rWe9nHsIoYcwmU0uYb6eVZmDBhyfgpCEjWpOEfGpQRkB8MdWDG1vjD8fKb
D/611RkbZll2JT5onfHmG+YhyltIheVbhtKbXXNJ0FaU/d89O19bn5l5BrO05BLa0PTBVPpbtSQf
//sH/M1B9k9n77/2hXIQa9XRxHIxErCEle8mcCoYgrvOQB30ovP3ml8uEQjH+g/Vrd8sM+PLbsHU
5xJ7c1FeTJmPIQ0u3DaWf3nR+I/n818fx3NtE0DVgg12qt8l47aVbn7739/U7973l+1BpF2veZYq
L1ctguGM36h3/uFh+t1Lf9kbFqUVQ26Z+WVw9Ze4z2EX2X8qg/3utb/sDXXed4PO+DdYMP0VPv+2
bIc/BHDmb/Yd48vqN2KvVqVvZZfONavjvOhMWtto/nqwE5s0N7Mk0BhUn8GHteaVC3zv4l+FjGZX
eZQin9vVdWpiPtCqSFvacQMkH5R04rcRRQVj3wHgDqwxcbYFHyKaTEMWcK3b+A8f4Hcp9dd+2q5f
EGM1fnpR4NoLm1lPdhKQALgAvGCW98QzCw0V/IeOx7AYuU8g1JqcVxt4Qm5frhHVyiARp3q/XswC
3PUxx9FX5sAU9C1J9eBUm8KtMPUgKrA219Bh9OLwGm1l4ltVPKgeqZfFnXxv7Yfxp67eRvWHc+E3
P71+XfP/WgxO5eqNnfPpCHyzZWf8aZGZqOj/+8T52tDb+XU3UR3NL6XRpI9L1qgtxdP12XImbz9C
qdhgwew2hVGBXAOavJMaxIsr2kfsDE9nQBFOLBEObi4fCrIZ0mZRvRRmSr1C6y2UJr1RRVk/dbdT
l1H0rh0nGN2ckWCV4gPzp/F2ru0CaA2tYW1j4xUazZrhd2cwtiDBitM0yD7skso86l1DJALXZNym
9BzyC1nas1f7D3qpR/Zs3KUD1gYxQ/UEfmEHw7qU4FKaLnDT5opTlW4dSDlCaM0ycdZSXxDJLwx9
q0o8W5O1bhdTAgAuteyXpqb8wwPk8TnWY/OZNnl/tzLuDiPSLzY+iO8tLdyQWZWhXrH7JRtWiBtg
o5QUl8HHZ/msn2Oa+LdOM5cHkWteVAsgbIb9PU/FsomZ6g8BAXUMqqbzkT47twWOkGO/8ZNd0bYf
mdeN4GBG68azqk9LmMlLuqbvPsKaV3w09glfYbybINBvbb2pQr3CeBJIMY13Ui+H3TTMar84yolK
GlTCq6jnaDHIGdFbQaQ6weqs6uyFwdfmNtdgZGgYuF/IiVykB17jfFjAj+/yobvnuA4HLbX2S2sl
G15bBoaOIqxYlMFf4FYaXuyERaYuNqXrJndx0Wd3Gf4IkvBBY+w6/zbN8NeWgm1kqUBojtViRp1m
jGEBjeVRy13WaWP9onEIVZeZyDtelk6PTntWJQ3VRTLTJTjCIjlmY7YcljWLmcrPHe07KCEzElLh
T+mzYS+MVguSVahtVrlm1CfpuE8KaRxyy+DXYb4amN2wJAddlu7OEdX8roOajPzWQlMiZ303+PRg
oXqDx4aGZqMDEb9onpLfr7h7hn9pCNoySJsfYydPAvq7icrcZXkqZQl1WddS6vuwUGAF4J7vg469
lfYx4D1q8OlAghUFF8Jg9j2AFjiVIXzY9exzht53g5V8Dk5cMwBfiu9WYnUVeWGMCg2o5tbXYLWj
4tN3dWx60eJrsN69GeLgqovXyu4F4+daPHzkpXAPcmqSTb+US5inOs4AU439L92yeUJrvTh6zNt9
ANUeQ2shu1RXeMNiaMVOtUApRifJgRlAYaGCy+iz3eDzG9U87Fe4K4cOHP1HbMPubSYXWEFdNjMr
YrCOkwvMqRtJeBUplWgRg5lvNoAb30wPXQcRtpqdad9m7sqojO8DVErlUfqreO/1TNwYq7raAxc/
OyoWJqFnCc8JrMl92jf+JuE02emT17ebfHCrF2OU4mxrFkBi+JHcmGEECHy3FJ924VVOmAtdbWkw
6U+dolxD4TQzbtPUL+L9aFwVLI0+F6dV2EAjmOUxDhC05Z3X6oW/MX2T3lHbrl4maee7ioma56G/
gltt0dbMkqfejHigQt5dtxkTNGvNANWamuRm8MvXRzBUTji30/qzt1cmVpjCXpxosGd92YJEYQjB
8yqD5ldP4/gxrRokldMkij7wefiRa/CReCFbvSi/oKhVdNOvBuoMKEp1FaGMplD33to7m9E0q3VT
+mUfKaudoBm3ALRn7JB4J1dGB2PV3LZmNe7WoRYbu1FMV1luX0VrYspjji+XOws+jUwx/3a9QC2C
FnLToTE6VwhuT21vaJuq7ihi1h5umBXENcaoOdn4clL3OgXCaM4dfdMPdLUV4+SHmRQI/wAagbxx
6898GNaPnt64wF7WGFZ0Fqq2DeOaqfdVnhv8NzXSHZrKJA/8jH5Kc/d5r8zI1QBoLo4PMyCzJyuI
R5xVsJf09Ls3tkwyTbp9EYnhrAFbhRUxW8AsXTNgPLNBQwH4AxhuIuVStgID5qAcKo10DXH2EL/2
YBWbdMBWCRyhi6y8H5xbo6/NK89h+DZMg3qd0FadE1px962rZlxcsVc8QieK79MhG6madLDZbXw1
kTL9FFpLzFRWYEl9xg3FnQ2iBfCAfgn8K3OMD7HYw/cFClkIq769HYC5EKon1dGaUXmIdKaCYEj8
GzXrqLfbBl6HcO6cJevnoHBqwpuFe3kZw4VPuxFrpDlaG92v5DPgfLlPmfi/bWAq/spThzG9eb7z
+pi4JevFHZ9KwGuYp884Xpb7kSbncEA1+L3KLW+7LqP2agHwOEyqEe8KJyxPF+xBcJrsbQD3gyTX
vxlZ/kOv3Ls0x9Wb94a4L2trDaxlxMJhqAnrSfw4mRwAlQVI1Osl+gffziM81w1P3qywLtsfq7VY
gQnbJvTMuURLwh2Gl2orJgT4LbTJDXd9NfVBvxJWjqOAeSjwFGYG9PdSmCBnGJ0ImjRFdyKI7dpC
A4NT0qIJmNwOlYsalKg1WCr+PBEfjcyhUlQhNtkqRL7W3BPP/NAl1qbcvkJ0K1+7YXK+O1R0x0Zl
Y3sErTO9LubWb8vDknbZruqunygZkm2XGlgzE6Rguu5J/JmDe9uBU9j6RaM/TE5pbLi4KzaFFQu6
evVC7DLobPz7HaQ9CZb7CcmjENu6N0riLKUB8xSumUa4OvVDvOqSRs6l2yrlTCHmHme7CO+9G9WP
GvEbaFwz3pRwR3cOsftGVJkWlVByefjn6gjanhXBGo03pjkPW7dQAPbj2ho2tWn721EmnwgIgTe6
WWkBNJNjFmYVBFomJ7PuyVk8QOdkAlFq4CEFH1jser9edmxG1PCQNu46iW8zv85mZlD4jsIYQZI3
E1OjTZf4h7FsxZnetQcrQ+VkZXYbrJaGUpsBZjod2s9rZHvLoK4KYPQDHsW/kdiYAckkajOB/ph2
+BJ1VHqZ3dg7TUA1bWQKKhYayqZSOcwRTpJjVZsQwQH6n0rNf0vX3DnIzNLOVTM9J/oI/p9u38PY
GuLd8ZEv5Fbxq1swCBdD/eI2OJktAjlKpwX9Id1qa88WzMUPKqB62DW23ErCOWQx8J3szgexu2xT
21PvPW8w7C1D3maabey9uo2fHQVrdeX4jK7znSgQH9lMpmjQ5vG5XfX0hwfWGPvZvB7MNmm3oCr7
iBVbB6BgZhZH72c7Ufb+TsL4Cxmy1+Ciz8I8y2mst610AQeJkUlhvxsQuBmPILAIFH1mY5vedc7I
lJJTkzsF9UcpjjmxCVrETnqgi7r500de6YZTv2BHjiXQgECzYKIYbBBBY5WTS0Tjk0Np3hKqyS5v
W4Q9Z6ediX4TY1SIAGfvqe460LiJmYkf+DOMrTN2yQny3B0xo/mUj+ML3pg4nGj7h+iW6BHqp+oh
L2oiDfpFIL4L/66LO/WpY8c8Jn72y/EbfSOazMRLDXIwYLQdD1diGvsUGiyd/bl7U9bgX5GRUHkH
Q7Wc45aUIpRl2l7P7Dao1bgE7JUxXwyAYX1qdQ1atCvfC4lyKHQgvyP6zgr2QvC1ae6jms/626VN
3BM49ewblMB8x5CzE6xVVUZuli772at+UcMnv1F9eirYd0+KCZPtPIA3j2P5WdruAMkMfR9fWHq7
CIwPsUHE15hjR9epsWy73F7xlQmfAYiiCyy8hXtDCLZFK7W4tZ0w0yq1wpFbFyhaXj6Hi5b52aZA
b8SG7Zvd1u90awhTCzUNF95Qn9LmrdJj7wwXluiQIIbR3OJH3Y4AjpcaZwcOWJ4oHWhwMFork+VS
J7rofPM0pUkV5B4+seQ621u7y7zRsuLTgvxyL0S3bBQF2u2Ml2XAMqhVT8DHKkYgKirrvO+fqqlG
uHUJtm4zd7dz1zg7SBHVoS1dn3hXyS2kUtrch6l5bx2A302GUFa4K1o7quMwujJgRUXbR9o4qR0K
lv48AZ/Zw+yXN2o26n03jGB04wXRFj3xYe5g/1ajsJ47jLRne+ggvNEKEPgDj1TCQAW2SbY3WIIl
yQB6sLrmuMm1BRHTWCMKB2TOOR97IbcO7sERjXzx0FARNzj6WectgLrJHNrPiYidBTzdLMvu1kiT
gQyWu7PWgqZtzXUagfVBSueq4jFfeAdUzt0DIzRpxm+n+TCJwdcF+Fvfq36wxMarE++lHdwhD+YF
vLeHYO+mi6f1riT4CMvGtX6t1BVWmEwgiMlj4/5pXDAaePrs/EzwFQNkdbuwcCD/ebML/DZJ521m
O2+1mrxw1OFPWL72yxK6vgUII2BJxfC/mAoDUsfU9JOfcOpBWK9OiaWc01LrRtTUPkSyEqI/H2/d
gse9XhINzlGXBm0tjTS/15DfOsnIV0fGQHqTG3fTimgnsC0JPTHrr8jRD7uwxxpcdJluYFT9nOI0
21RIr4PSNNS+7zmxhwaEpK56/ZZMeKUNnpHKomvt7VKwQ3mqX+5Gxe62NHBtpzxZHkil/IfF1BDN
5Om8UdqURVLnB2LqAeQscFBuoVZEGrHLBIbl1TfympPYpvI3iDn1g6Z7zkZAhD7WnrsGmCPtx9Ij
pWcXIslbtFGGHk/fQ9PX6SZmwIGOn9FlJTjiUYoW8hspJ/ysrmZizay00KMpbzsYAHFHpIUhXs72
JZ9n+jbYyJFUZ7+SZBnCccBWnU6eETGlVG4N35S7XKpxV4+OsZlyJoOlOaM2HufmdjS7DCZ83/xK
6zh7w5CcnDgo3ee6HYqDZpvXdL21oK0iQFuTOIY425E9rqo+QAhbbmu/xKlcrtZOoAq8jXnV3ayP
CKMLt40MjzbI+MovaxTeM0aNpnvuaPny61Tb96O5/lxa4URQF7m8bfz1ki1c/4yy+gEWS7t3ylHb
NF3tPHtrFe8bwu9TS/U38FaSibmCJunNK1GH8LKtlTMjxbCs/VQ1wIDX0orvx0520Wgz/1ARnhDl
l2mGR80QDziFgPTT33RI2rVjHNAen5lpJqsg0ziM1thtnHZ6myyHsTqghtwiuh4XlW6/HzigcHtl
6hRzpRBki+si1OWGVbXSu+l1Jc/DjI1icPwF7WGVjPvFoOVAVlbPcyHlzkAbi3xzzN7Miq9JujbC
mcK1YBuob3EGNpFjoHrHEdpvJUagbrTuzHHxd/OSAuIcsvy2ZxwvcOvJvKBpv+Ai0x3g2LN11OtU
9bAhdbw3s6ul26H1XpzaNcA7Zm8e8EhTzweEP+snGdhbmcbvRV9WvyB1Z2Gn3ChzZz1Ss0IK54C1
Q6Yyf9NjtPMeY+CbAuxhKEBpooFF48dtNEYpCjnbPmuKTZ3OI0NBY3ZebI0xJI2lnDhDu2Gxfyxm
WgTULGzWlP8Zww2jVIag0RjIY5XosyOFrvuCLrwrpE9ukJug04IuOwclUdFGpaAsSlXaT53Zmcda
sltZctovc6sejHXWtmX2HdLvyp6H7bOwlgvpkbsn8R5D94onUmX9mqfJnVWNPMldP5GdOfPr0Ovu
T7TKJqtCNd5Dwc3zycw18yG1MuYrhapeEKZYl3jokFpCUA1GII4bdPB0uRfYNymcGLjgSJBrHZxm
r/tvvVpvRWqdYot7fNipNdZoEw1S7SynOC2yaALT8lxRbrjRCU1/5gqFEwKKfD8Oix8M+HKLOn/m
O4O5ZjU/y8FoKSf5ajNVWKCXenhZBu+RgOwCS4C02TA/Mr98GiqZH2jmdUNUKxK7qo1QY405auaJ
KsQibslVhoDFcoMtNYynXGIuXMsDKPEaP4nu5jcq0/qzxkwP9QYJzLD0lm+o265BRmeEAyIlfG1d
1NY26hb/7KvcCgqpuUhvYsX/B3LkqhY8BQ7keUjcFLt9lb4YfgpJ3jsPpSk2w+C8Obb9bFn2/CJ4
XPeZUXdnp0qdJ0r9GUjpdNg5A3jfroo9fk47ipXa1b1X/VSJQoHcuRMoVKHXx9QpQYzLQd9btXBC
kgH0rosDH3iStJ8EdkVL9tSI+6twSZeetxEyAwgPIOWoiR7iAPl8VFcZhkq4j5Ge+ta+QhWAJKmy
t/BM8QG3VbopiYMiR9Nc2JrWEhrtXL22qe8clcl9r0qxUOQyv13NfglcYHsH2kiOenO1qfUp56gx
bcG0LmdYmdo9FP38WeR86/zS/skzMRQqfyAK0Mw71zPIFG2b5eUBru0lGSTRwA97AIyd1VYfXiXn
7Fu4fTk8b9rVOqm4PrtGZqDLaGmukGOH1Ak2YSyWD1CUaVg1BCm2iwS8nqtyp1nFSASw/nCuVSi6
/R7dTvkh7hs3cD0o1dwrZeA2uh9G175p6bUtUc9ux5lWP647Vqqkxv1cVidTxPAJEvGyVi7YlsbH
5uKe24lhIbNX567rMNXwmATwr899DcIfMzQGqNH4ITja2rkBdF5hItFHjdxAfRuppghiUGOO7y3b
J2lfq2WvV132isBDu5p50ruGhOIwLbV5Aipnh4PrOaHj+1dae3p0V/Po9NzpmsauRbloUPV0jfY5
bU3vgrylZmvRvSOiHniRJnnejDaXW4aRY9nTo8JxFM5E/5Cl9bxJkZwEbnH1KNjg22kwzX8YCt1R
oz/zRHAEalmGTGhwA8PU99MAJQtmDbHe3hnL86onH71A6FjWt1i68qDSZgDC9/3qAGicd1matVxP
THR72FoSebbTbS3L3LcmzhRX84O1lde47432YKDC0o/GhZ1+qR7GNT56noYxNgXq3xJm3pfFummF
fxo44IbB2y70BidyHaG7SuRRVXeXQ2DsNAk6slLPXJ5eYOucjHi+73t+fWkhdDIK2wqrcp324zhd
ElqhQClnKlrsTF6Kwq+307yOj17iUBHP1rdEms020z66Jv9YBXV9C9pB6ADT5U3BW+VGL9t6bofH
oVqP9TKO+xRwdZDlPCopYRoSN79sXpTKn0ruvLrBfS4tGbU9SP9Zk+9u0X4mfUknNYdFLEvjOpV5
zjjosX4ZN5pMHrhiCddqvTc7vTqYJuaBweQybW0h2ntV+jJr6lc+ir1w6H5t/JkEqHugXFDscmfy
Im+VaZDM45mc7lxO+oBQz9jP9MGGRRGnodv7xU0669qtm/L2jWndWLl+aulkZuupCiSwqf+4DnpK
HxHfGcRlCqFwO9bBKsO2tTegjR5ttchQZTHYKL+K/I5K0pQ2+6xI6I41K2S3hSwDWarhtcUNs7HS
GLpBn56LVt9Dh39jqkrfTAZhEjGeAojZ++FYxlSflvmmaWjeNebvnTXsCSQ1aOkVgpr8h9P543Ed
UkUdrNt7s9zJJnvP2+xMfn6yF87+eEibp9gQp9b9advma613R6EnUTffERpERUYxxPGL7JTnA13B
lObJayZ9wjki++xVOvJHj8KSULfYdiJ7m+LBPVmzNx69gZqfmbTipjLrB2q5dkDL+lNBhT3opvXY
D91Ahypj0JoxaaHpTu+Zye7SiuGmaLgOtYeLtdTHvk7eqX3WqOY+fFlTAANfTdt8G0BlPestKXWX
GcYh7cyrYBM9X5dEY8Zwy6jMOwChAH07FJ3sTfmhVcxq+Otr5esIAqZmt9DYIuFahYq7tNC1mpbn
zLSOKzJY5M9ATVC6XEC8N8HsfWO7v4nF59Qjw6atmmhPrcPN7IKHtsr5M7F8hdGSLWKxtF+F0PaG
6bQHZlQOpDzyQKdXzlWLKr9PcV1qx9FYPHvHeExOIXtN3C6iL6zkRhv5OIG8UAFp+nOj+QvniicS
tkx39ullc7tvvYnjXeNqiltOcZ+a4zPyaX5oyMxcIrikb0ZjEaxoI509jU+BdkR/UDDArrXqdulI
0auWCIJ0v3iivv+plVqz15gqbUHcR2XRoNUm/UUnGBQZY5qprtsbMTrvlMadyGyMX33pPzi0DxoS
OFySlkNIUbPdiLiudm38PYOAvGiqjrS56yk/Fq+LkXmhVVZoYs70j+uhjp+y6Fmz+KmSwEW6hUct
GMvmUxH/6SaMMzc2WiJZSY/conPzo1tbjZZ1bDNY62znVGJarxOSK1RqJSM61WnkKxoXLG16Bp5a
R8DEX2W6F3tnqT9ejzOznU9K7+Td7MwPjMpsUjHsXEu9un7mBtId/J+QPne6w4EXkwhxJ/4jqQyw
7NPymRd9oOPT+KF7uE66noG1BRSaVl68LnnQW1LuRkiXS0nMWk68Hb063yxxvgdXjFe5kumNnZn5
zjeHl6nv3HBx5A13nMjXZ65JxAjYJCagpjrzvS5phlOcrevVLpWgpM2M/J1SF7UxJy0g43HRplQb
9Rr6hxq7u+OkC3tP9ajNxZNuC76f/lbYNEjEzbeB5zPs2+HJQ2CwSaVamTZdv7WG/x2VzzfT779z
x7huNM9sQkPOMuKAcXDb1Y9qNc+5/tOwOpcyqZ3vLbqqz2oqymBNBnxL0reeZ4L1jejTowEdL5Ie
lxq5JtoHoPF21Az1vsoGUqcUNaA0qYvHCBACzWjLn9nc2WFT6q/NqA2RllN0aJeqCu2V5rRWcEC5
pmweVErilMD/JpdculeywIcYitQOujAtnu5csCst1t6LtS7M3LEJdcso9o4aX+xa62/1OIs3q2fQ
impLBIRzMT+WVlu8YPGkMGyl/aPnUopL02S64ebP2Wiz5zy6anTvm1q9t6m1EH94KAIIENbLXA/x
DamN9Vhpmf7ESSAe3ARTsI/OCNvqDPGnA7JtKkIUJ3Xf9HVsd27VS75r9vJYn8RD28hp80+oCt0c
vzmTPurccASekffSTdgv9ZNYamtj2/lD7SFl1ADSBmQlMloN5d9PzuqdzFayk0CiCjIr+2CUVe4q
gmSg9hMoA4NrLDoQzB03CxieW5y/a1s9YW8d2LnFeF92Nq72WRaBr+D1pTXFbzTB2qD1NyOhwclp
3AwNEH7IWouLqDAU6iOE8/t1qrerwdO7pLm2cTqRvLFjI7ZU/Tfc5Da2CNw3jIdpgMbtGiOik7Qn
o2isgzab5gZV0hICYjiVldmHILb92zLxTSqBsWLohNG5p9Sw5Nk01ww+CVRKt1jusfvQBVDoDNwJ
I4fSaOcclDHMvDIXdzQmzPdpq127b/RfYuD3KqQtniwhy8jWBi4eO7VGc6W9tjN3A9NQdmQTXNJP
fvzoOhZlu5GNswlZHqJlCeZLRH1Be4aaQWFpZsaZBwgTttvbKKdN1e6NkZoB1UXHjjLPW09zypc4
LnZ3SGKcGiFtMokZYQa7Sqas7EkW/XKsba2JysmeLpN7LTlYk4v5uZQEUlr2MinImOvS+zi5pieq
C2C5uUa32M9jtcfX5N/Oq5eczQG7SjyX9BNMU7cbsxaDKNpqRAk2nKxGZPHNPMz5wZkz8dFm1hqt
cOHPGaLnDhMtN1koEjgU7DTdDRmpSMEd245bX8Fv1lTWKbPijDJs7AXt5FQ/494CDTRWBgEifSQm
HeKrHn/HaVUcHN82D0Pbr4fJVNYZnDT2nNTJqx8Ty+qOv9xYYdrq64szDtCbygHxmdPrD249lN+s
whRH3Otkp2ncvFreJL5zSebQA4N+OOcmL6S9i7OCiqkVZeuS3lD5TMI5Scxb6XV+YAu9ooLsUEzN
mIA9m3JGw6WwvjaZy/hc0feHTpWU85bR23ELLV67SjcuIz/KwRzkcOqIbp4KIvkHv827n8loLvgE
oY9HeqUP18s2+vENWlyygdYZY2q1aNVUepkpmv2ytLTaGSvlVhR69TSGSOMpfJexL6M6L0pwMa1G
JX9AFZyhb7qhvRpDmKItITDQFh/Xschv0UGuP8UqB9ZIB81zbNRHp7fkF7X09/+PsjNrstNI8/5X
mZh7OoCETLiYuTicrfZ9vSFKUhX7DpnAp39/x93Rr6V22OOIdjtkScVZIPPJ/1osNisjpR8Hstm9
T+56eiESeivQLwb3qx6HKKB5lcR/8qEW8Gjff0uou77q+6DeF3rliO80xO1uYGg9bFrNOKeHRaW8
BpPKYUsRXn9pxJzejnXiXKohsbZVpppdTm0r9bZQdoChwaHjfaLNEQr9WzcHH5Mnq6MzAFxn03SK
G6CT2wKgdt13KWe6qIK6WT7jEm0obCFkaVInH9pS5sy2hXpUXZkPRMx4Zuu6wwxfw8ILIQ3GBxog
bYqwvBAYsAm6r5w718nr4TpXfJnI4rzgw4drvYMUrT/cTJqvJtTBJs9jADY38G/HXrHQd3PyNUuv
uM/GSm3VJKD94tic0z2qIuoiYHIcke8rjzE3Ybu/LL0BB85iLkop+rNSekgn5kJ2L2vD5hOW39JE
JcMJuSmPltuZyHQ98ayhFx8L6k8NKneKvpcGVMnCN9CYAKd7kF7Diz0XLTsnDW/cJXb8UIZ5+7T2
C+2FCahGs6uGSn73EgO0ZPHTEzOX56HLOpxTq713ncK5pMDVjmjsG5GeIeOJQbs/bCtMrluloZkK
ugmhfdXNJDwiTrqelr6+6+nYXDPWxHT1P6k90NjbwFnynHrQMKAwlmKd6orO0bHYtLAmtw2yvD3V
Q+nDMLRIBDILsQANHyB0NUv9Sbi9H6hb2gvNy7GmpDlr8atu08B3d1bRcVRXjbiogzj9yAtISDst
X5KmtjY1K4EVEQrmZ9vOqbt3lcjmxfCZ7JQ/szvgLyZYDQnQopHVbDKrLg5dOnyYglK+wevfs0DN
B7zTw23RmYEC7dA9uiRXXpeeFM+qGIejly0VLJwAmppbJv3BXzjf9M7ebijhU7pE6eGXJqrWFrUa
zUy8FIbZrlneXX85ddaaeA+LE3B0DtRO5XQd1LlToMaHL17peNiHgQVfbMLxalgLCWECN5TERDA7
RoybDuLmB43xGiiajqkJ4c8mK/G0rFSdHEQ8A3TZSXGVKJ9e6FGI5OAKj5syq/2tHOgqygKeBPbn
8i0VfX/TzMF3Odr9pWsSFoXhVDVPGeYTa77epRLMc3y0CYF68JYWqKBvxFk80e3gpaq4WMDILmsX
1nystUWnR/9VVbIiiGqsLo3JO8bbnExOY8YHgz4TXt03z/4c5xCcNvwGEeEYkguAGlE3w9XqFsvW
iSk9Jc+o2MuSGD6XZKob3+vfuP3VGQ1h85YTW3Wcq8F+K4JYny+pgU5WaJdot7Cf8t5CyVm094xj
LT3Z9K8ncWrdGH+gE1cFaotCzeHgVxbQjIhhs3jMNgRacq5OBt5+jqSTXpP3KTErgiApeCz6eqfS
ptmNQc95rW3Da0T/+X5UTNMW7HYUy/JHGrTBQYeAVmlqU7BJq9GRzXi4kGxDDUybcS90Y2ijpYv8
PnMXmk6bOT4IK36N49E9zCllVHM6uR9x1/PLblwuC6X9sxSb9oFC9/SsoC3v0DY6uS9mcIGNNr51
nXXaRJ4W+vtIM2XDe/MeQjpYyRvWK/qaNGsPKl6h8Xv9ndI3RMSc9m9pGFlamOXAufQTlUeLDyPV
Ccc79xD70LI+TP1H0cQzX+HEOYKO4O/F5NQXFG7JW3I6EeYX1isd7uXl2EFLup5b7boYwMlSeqRp
R5gDqN9yvebWtE2quo7GdVxfRZKqbVopEQlvGR6oJu8fO1P1e9ML74xITqrK2BveMlPvUbxRe99o
oJM08jJUFpY93QOkA4MPwttQUtfdxLNT7DJXuskGQpuf3TR9NFYpy6Hj0kMNDwlft/N0pvdt2qEE
rs4gwrcmWFK6kob6nOpyPi1j60ddLt3O0kv2mK2IxlTiTt8DMCpAt7U/75bW36kl5pdJBgPBDNFs
/Nl75q8O5z57LsWv7vcUFSWf56gPMs7Kj5VcvCfjFeOehSG+7CedXtTIPwmcEOFOrtgeFqcYPxx0
Fe+WNwSSJ2eIt5W2nyfe1YFP17uPqXB9CGXQpZu2n7Jd16zdNp4pDp6tbrdQZ3PhaKLG3NFdHjBK
LmTIeWKrlrK+650WKVTRool3uyC/ScLAPxKHxuzdO9M5woX5fj2VHOfzMm6124VXA6TUC0dlTpgp
rTDfrZla8ChuOQe1uQLantzxMnf0csMJ+kmJajkQpko7uZNM3WXimKd25VzrdmsXaRF86Mx3L3ry
sE+FyZsF4rGAikQVidvwngyddz9vvgdxkgMFZOCrhDUAW8jWfNnuCvVT0LfKolqPW86qlA+nnDFI
67O/uSoWh6rx8zOvDVusbVCG8cZNEkHj7uDOPTHw/GdaUK3j4ifFMRBSUUlav1tmQQO6klF3lGFG
I2u2oIsKcDqqlgK9vm5r+Fef0hmZ3TpxA8Olsv5uGdb5MVOE1LWwdVjuYMzTqjCHIrfeyznII5RY
/tFvoU6KU3bkgdTE5KIMKEWGFBVbkbA4EDqqu2v0y0+LRdF577XlWU1uZqSpn6Sj3n/zka5cZJUW
r36AHCVPdboP5/hZlvO3jPC+bVFV3g5BBGbAhluqj0V83xTB0favDU3Tqcwo1pNVdt0FfX3v95KN
kk4kxCvOmln4BtOVjHpU7wncxUaW1s1atlSie+Jby4Icsbt/5dRHjv4h6e5sMYzXLk2q1xJ34jrJ
ZBdTrrULkjS8ssvlG9Xa9dZpNWDvkAfsXVPNbgtuV1aKIw7FlMH3sCOJjRJz1FTpSnnlIuxhP2cd
uXzgFLvRRwQ6hKjxcFq96qGho8+dCN2xY2VtEf3KBzru+xuqM9PbDgXEW54165e7NPWjayPEUOPk
3CPsKFiIphq83VLUOOr8xbcGbJ/o/qi7ROS4RXSPStNyj/FktedWyAmQvm63vBvLGS0RmG0H7Rer
7lvo4o9FrtPuWkRYRwcKFp12Rlg2VUzIg0snQgfL9mEa77DgTYXistrbFGjubA7d7LjQBQm54wyX
5IIzUlJIEA+muihL49JiOMXQ7kliHiaEdwfEXuxYpozpoF70Y2c35Zapfjm2cZ5EDlj7ZZrZSYRs
AsRHc8CR8Cmb30JqYwtYIgmLEIhWfAvGGKBNORYwYrFa4Y2ZGcRNkoeHELHdjw6OleP4itDJ1cVu
0Fn93EmvQX/Yg4VEE51zW1927gEXgR1cpEEBfVdytrgqloECCAyXGWob6d9lamSvJONh5DTxNQDj
X09enlHOKnXwpeoAidqEbieGET3E1SqvKU4E+smy+sGcuuvxy4FKjvnyLUSZet5Y2AnbAvhQ+9hx
4lznTxrhFICUNhdj3yKEiMNG7ilVNBuHciDeCApgawn7qwHlKlB8jtwgKdW9siskJZZ2N/mMmo9J
xT60bvcK+EiHW0NJ7pogIV9T/YNMkepbaM/jNWfw+KkC1zqE3dqcN2sxs59lHEpabtA+k8uRE5Eb
OaLqz8OpzrYTB6PnNVupbxj0yD5EAWqYShrjm2I4173BDKBytByz6+tDQOXrdR3X4YfWoHq9HOKd
qub+mBZMM41uZsorYDjOV6PdI5YNzfAqmWdCjmjpgoZyLpI1Bx4Ourfe99bdzFq4kXk2X6oMoyIT
kaSTk/GBwgTYTeHQWkp92/g5utacRd7QNK/A1dX9PCD7aDLqJDvij3ZKwPWuDj1hYz2Zy3lCTEmo
KJ6ZijPJqQQMDqyU98pJH1K7iw92ncPHVc4bQpopjwo2w0D08RHFbHOoTeycja1CweUlIt80ifQe
BCVzlwuKOe79vog6niOwHcoEDZ1+OKwkSL5FpbAhQviFhzy/jj3EpxySq+cxJHFg4xq5gN8EQ7oL
J2FuaKxP3hN+P8oDzak4Z/Ns2pgYjyWbzp0qyHcDEcG7NkwovzWc80sfVCMhmY1EK9Zc8PoHH2n7
lvxMeMQk674NVGZwHsjNMUG4HTnWMl1oh767LjPFWR0Gwz5bw/lL+THPQsgOemD7aSMqQgvIVUOb
hjVoPClDviY77Disy0NWAtUkyws1hioCH/6+2tO00wJlpS2SJY3IbbeOnuzeqa6HtkRgtEO4QyUC
ohSDR4T+DXBSLB6qm38Yf6VjtID+nJROt7nJ0kPHE3ht5ytuo8keX6GMy11T4AhdOaye2Usgz8s2
yFESxPV7UZRv2rEBOlPWEE9h6oib5c2ymhVrjOejDR+sqEXPe1/gYMBCX/IoL77yC9QjlNXIZOJx
8Kge/M3m+LfK0x6biv/92odGU8+/69b+9/DZXH9Un8Ovf+h0nX//KUrZ/nXdU1XZT7/Y1aBQyx1V
Jcv95zCV4+9Lzf6vv/lfn7/9lMel/fyf/0bAXI+nn5ZkTf1z/Rnm3X83M/1HadrFx/pRpMP48Z9/
6Z+daYH6h3B86Qa27yDoCU5dLuZzGP/nvz35Dy9Emak8GbjSUSdnMlXyp2I03/8HRK/NX/J86Xtu
yGv4V2eaZ//Dl4EEBEEXLr3A8/5OZ9rPRmTl+GHg+o5nB6CPwrN/TaSoU1B8yjfp78M3Abc3x8Wn
0yL/ABC0yBelJvPay0z290K6/3Xd04tXUjiU3MqfTYZZClRoYnvdDxIeyibObc/ZrT26ppR/kR55
+lH/397+z0sh/HRdLwi8gGCyny9VrWm+TiMOGI116LwU03PIaWbvrqve1K51+7tv//afP/f3PVM/
O6L/dTVHInUPhCu47M9XMx1ernyclz1HKbT8yoGKtAEbERyQH2eMiVijnKiSzcOfX/gP3qaUvmMD
lIVu6Pi/GKQzA1aLxYdvMsB3mA7S/ppktexo/XZ22GCav3Ad/9H1Qkk9XWAL8Lv/sNWXiyQrb1r3
VVqeEqFyLHXbpF/1nWTcC/fASuNfefh/tqSePtyQ+5VMPm5YHpxfs18GOco8QIy0p12bpkiSVMAC
neDw55/kr1eR8Jh0FLsAQg7Pxq+JWVbvgQ/2yuzp28WR2o7pscvzv4q9OH0fv78tuYrC9YCOwJNI
aH+LK/idzZYYaKuuJcgRZyki5EVJZWjeQrJscIbaf5EG9UcXE6Hy2BKc0P+Pu3JMHc6vMpn3dtxm
B5nOT4nLjigy9+1vf3bKsz03cDmLYaL95S5saRKuMwaivRWqm6L1e7C6cP6LW+8PviCFPuy0bvk8
ZN4vBnLuaBUEAwWnsfC+Cw+aNVnj4C+WjT/6yDy8SL7NqmhL8ctFRBpT3ocLfe8EUh/adQX5CZvL
Msn+qmLqZzc09xkPLCsGMXtS8f+/ZgZKdzGAh2V5Ye/qzV9ViP3yw4Vvn3YW2w9oxwz47k8bwO9u
MwOShBasKvYpTRreZs3suL8XMnfGO3K3huw4j27LSLPGIH4ahKp9RpgQz/d/fl/8ss+cXoZLY6gn
+Ycn6tc+HotDXLCC9uxH2xTrKzEpXbBJM3doUGAVQXtUdSreZxRc8u/d+r9dmWUfQIYPAuLulwXZ
XxdR9utU7mNKaQ8LgOp+ybGa9Nxcj3//TfJ1sssjOUNMfvoufvdZeyne0Dq0Ue2naKmtZOi/s6ZN
Zzr2VmL9q+m+6ILpL3pJ/+iTPT3SRLoL4bLD/XzROHdtiO4eh3DmcKic1Di+aCgqgppGxJozOBgK
Md2Iz7/5Zll/ZWgjDA34Phkifrmuazd1YbcVOUnJ+GBJRVhRWtdvQ2m6gxmm5rZ2S+/lzy/6y5Mv
fNcRtmv7EqeKYzOx/HxRz7ieqkOn2neLE9yZMTDlVphM6M2fX+eXh/+f12HKkl7Ik8+o9fN10oz2
8AEPCl79JL7yC+3dtq7y79IE//6fX+rX7y/0hfRxLAUenyV36Gmf/emmQWiNCgz50hiN79lflAC5
4pd4YoUA38N9wTbD94Xj/Nd+IzF5eECF6x30mPpqZy9rfa7Tws62pjx573K4d0QAfcWBXTW5W2zL
OjBEgMFy1xvjoDOhXtBiJBQeRjXV0pWwmfMkfPVG37MinQ6EiZFvjSRKB35CeJaPahpzcqfeGvju
8xKtRhKJYJ7Br8SARUHojNhcMaqIBu/qmBtMZtFQ9OJ8WvvBvyrd1cJF7FZAdV4moGktaV4U9Mip
sdpN7+silK/FQEMQ1Jp37eSj/x31kPpha7u+K618AkAdRvWWFX4ygrIIaBdO3gSk9CsiwCgdEnj0
tuOVbOXYLMcxbQakxolH/3elHPnAQxxfT0O/DtvBDyioz9Do3fVypehc19qjIkXo5MwfBx9ZlDNm
w9Zz0PwcQe+gd6wiVI+lxk+8m4NulthUEz5+zgizd6x/45BVaC3fBHDEa1oKak+X2qnKTVgVCK29
xO3Oc5b2U3LD6I+RnKamRR2dwHook9SvSRYPFRYSu7zrlGzJy8JueJH4yIJJEvHX+BiPMhGbLjhh
ij2GasAVS5fTsfA74FPmnAaXhFHDY1yQ1Fxn1KBvw4XQ2k1J84+AYZb5fMSzF9hgeyOFJALRCPNJ
VZ6pxALl6ahBKfamDNofceWvN3622rigl15AXBdtedWCT4hbqDpD0CB+wohEsWa8nLK1nln5DRSY
Wfq6PlIn4fxYM9kMcEqwXPPiinfXyQyccRpw0k+4B9V21DVRhclo9e0W7ACtNLIHuMrCR8QNPKkN
CvBA4FuU6SjudVH0WETQgn+FOm8DmmUD2IyU+fEtVllDyGmTtPltn9vzReeVoXUQqARl5Ppz9cbQ
54hDg/d42FcNe9ixTHC7Q06lVb3x5MArnIXpd5pQZ+s4MpZz9CfGJt8DpSPxHFeMwk0hac7sm86y
sfmQ3hvlVTd9hz1yoIkBk+sINb970Uo3VfvWmQonqqfJvuPl5LjW7IEG1DiehIVjp3NQIsgVtVvf
tW0CT9y2JyOnNDdr7dCC6UqxvCM0afE5J2oedgRlj8NlES8j4ZRZh+zLwkp4sNE00Abj+EOzS/K2
qvaiRFd1hgZgHDeusw7JHdK92CP1wSP8RDpLviuYUi+wAJyc8c2EM5Kcj5LEv9AHAKkHuz6PnYVb
bp1ChNlrk48WuFRoWFJEquAZUM0CuWM70BtrCntnk45DF57k+knMGcITfkW8Lgb6aPFaZJ6rPSbf
+h62bFt1pe9hP0MyFHUl6tkDuQ5j/Rh6zRRsdVuMwc5bdWzjcQkcs017VB2btFS4eepFrZEv0unF
wfXjPxm/Vc9ZltgYM0Sx/LDC0XexCtujdzasC5VjbTA3pIGIbDifO+X7eM4b+RZDvIxnCUGNSdQo
2b9gQi+LrbYG8yOL/VqgtyklwQ5ZISdWrgXJuuomjOpqamOzD8p1ffGY/C/rzsbx6NduGgBuUcwN
nWUn3t7YVTNGtezKQ78sVrrD5LbAgUjLS/Zhm05fRs+WE4EKFtex61ft3h/K9bPtav6Y507+M5F6
zhQFTc0t0A4CNZ1SY/qhw7S51yqDLnYQo/QbfNxoPQtZN0QsoN9fNrUnexStLfTuoZUpBGYSh5be
zQVkxqbGjRdupIOHdrO2isyiAcrtWAUzJd2UaesSaNe1y6igJfJsNL/dakPV7THqj81ZUkza3bqo
MUBfUbFMRBhWsbtzUy++RVRRftfFjJhnUfyxzs4hpru1IAwts7xRsEuN/udkS0tdJr7PnQ9NH4Y7
cg4kfdFAB3rHd0H1bLbUpzrsXmMIKc0kQU/RofpI7JNRHp0uLPzDwvwLl9oYTNBk96HGXhfWo2qE
iDQDJENRkTPkqtknFLKs69e2JwilzCvuc5+AmS0ZdfWVpcfsG5zLD84KBrVhbN+Q0EcIUYasWKzl
KaaDCQOsrbsXDcvPtikpjqR6N2jffgNZMBLHECqKQy2fbDFA3jEq8JrwNl2UC6qfA3HhE9hzpc9j
RAOXE+MYC0Ozm/zwg3Skm8Gvwl1dVT9qC9cPDiiEd9b4w5+G9cG4xZcbqH1qu0eRBQ9lNzVk6Niv
CwLp1C5eoZ2PXuve+0nTRHZ36lgN8vwKyywlUysmnaAkqcpdSJWwussu7ZeL5SRqbjIerYVdLlK+
VSPmHs89BPC8BXUIpdtEpa76yx6V8rMYx3TrkSbin7I7CNqLN+h9m6jV2QTTikC0VzhAEAIN5zkN
r5upTvZWu9Im1FfpDWyzvjSkaQ1kSbPwUUt28vbZPs888tLuk8CX9occqmne5cgcHntbd+eVWoLN
UHG6i05n8sMgHUhjP/S/D2tD9Ehqc69tIG3dB2J9xnuvEsyxWbg8Znj0AGpbAK+cN3KYtLEPTljn
N16XrM/e4LwT5aIuBTVIN9B8WRKBr2SvSZtAPjl1UN50cKEW85Sp6OEYR+9HJysAEqeaYvuxD4fU
y/lAZPhk9EKkDcKMxb+XE9bSQo9Pq4UcEd/JwxjYiOOG2b2nwtBHBRwv3ZnUAmIkM+Jr0oPcJkDP
OxswHZbA3q4zu1KNKmyKhIMdaNf3dv8tZpTNyRAa4iUKihlZ2qp7e+cXFIhFNf+ytiI27rsYBPXW
Ll1qGwlzRvDIwNPQmOE2kA6ZKPhJri2Gn285sLl5HqvFiF1GPSFs4tSUOZxqt3zigJrPl3n9bHw1
7RpjjVcxCMBWN5X/ohM7+1Fmi/856GDER1YwWExp8zw70rubA+CQ0yPC7Zbb0pwTvtTW5NEI9621
9XQWGs/+oiHyfSZm4M7F1/KwjMuR8ajcOZZjfVlQzZdNGHcnd95rSsT+i+efTE/TSLOZnZhNYRLM
BzG1s9emqM9yvAORolz0roMSW7EEoyYxSVhBNQdfesbhTMMk9Necu7tiVOtuUPmwbScL/H4y7vJY
hB5e2VokO+GhmsgQf0e2kyIS93z8Ri3+KsdG0FEYqqplZo6hvd4EFt6MDfoNdd75DaxiEkv5OaRL
zTbaWFTstnR6fxh0cvrkBDY7plJ7I2GK9ovUhJ0Zu9xmrtib2Ecg7GYu+QZVici8R0aF8RjCgGEO
N7k/E3G7VjyyDoFJHWq3rZ5kuC0mwpSidrDdb54XyyhM5+d4ksVD21CuvUnacDnvbETDYWwT/2Di
+k2gIXkcQ1QnQY5TcSlmeZtPtXgkPjS7t3MXZxdHeYQM2ehgo2e6vclWSBQ4Im6qKjDFpceetlF9
O523iMkOyEbMVq7oEGfSr0i0GXnkltzxjxa0VoGabxdovUS853Q/Y+1FNDUMzCsjTM2gTrkm9YL+
vZrqczsZhhuGwD7yq2pA7+BLvriKiA6Ga2ugHrz0b3MsoM9eO8yCJJfslAYkS8jEtpvfsrUJNsGi
l3ZXlWzo+3V1kxvQ3BUzgSA8ZxPmGguL2yysGmOwnhu+JXQuTmpFDIEtz9Gi9qNmCtz0dQnVY1Y3
JW1LWvEKSWhSziHES9zlPgP5Ea+G/71yGp1dVBgdxZkgSqq7Ip5oHHFAIA26FFUgV5QdU8PE4tTk
KHEvDbuga5g/goItL2ss59FLLbTeAYMt+QBkCkeFl60mChx7rfZr1nn8vMp3lxNvh7OX90CMWT7e
oNJretLRJL51E3bTWScHpGth0KePmHeb6a6j6Y0kH+sTI72PmQviSAyhHQ2Tb+2FaCpeRjI+hcw4
nwRUTbg+yPq4T5jqdg3dJjfGy98mlEmo7YqbzJq6SGapwybNWEZOEq1IkUGpOSFrbhHx4UqdUCGm
CW6SiYFrsyTh/LYWJHhs7UHUh9ksxX5mky2jpe9rzps4/KuO82udWdYWBzkLrQTwQFtBIFnqXNVr
/pJYiXeeJjHWSJHvJMPPeZm26krZpO9rq54epJWSp+MRbIL7rUphDgnJ0UVfI/2W9CmNZZYNt225
tJfZ5BU7Hh73tq96zP6ylZ237+0Ef1oo+X1vkNf+jA7L8vujthjt1jyxoeWzJLnlRAXzhyt0AzzT
HRHAL6RfmpJOc7ToPakAB6EW5ztiguXZF0XKqcTldORbCPWRwywXgvVJbcGB2j2fwDNcg90hTHEC
fCswHGjxicvxNiSwk06dlF7IAZJEmTNGQ3UQfYcJs/Gb5CDz9LLPg+/uSnAOR5crr14qdzOX+hRm
RbjZUWXWS7204xNZO/o6iAP7NsW5gFq4IAxmnb/JuatuWsevbvqumX9wZz2DtGG0QhzdbFSr0kty
ueR51YlDYKf6HnbkTJmMeIWlSfhskerZZ06dLGR3NW94Lk77JsZIpwwEHIbjrHexAl7auGK1L/Ik
CI8iwUrhsShGdV25LwwP2eNYTghkegmaviGmJGl3eR+X5hAOc/JIKFtI7tmiE2wFccEdy2T/zs6I
PLwe223AWsokVTFg4BfZlE5yM9t1fBb0sns1bWenUU5e8ZNV4jzaGERaEUxi/IDwWl+i+CKoKFSV
krvWgcNPBWYiqQvryakX0rgK0lKySFdVvzWT/erx64eykf0cmVJ/LIPzBMLk7ZMCZRpdxjnqdV9v
s7p3io1hjsQ8WV5mGrtHg3md2bJRc7exOXCjcK/sR2vszCcBhdkxqdqXwZ8w0gVWjKfVbokwIQiN
rKGameOzDXsWdpEiAcHZMrfzk933iB/9Nt6DA9dvuM+8lzEJBXVFxPjuaMMOvql5ifFKnFwdm3W0
HUps6CzdJ9rGuanqysZkzJq8DbLmk3DCbNM6iXWFVzeozqVOrLuuPJ0dSPRa3tACn8LSGSKuY+Ig
9AFcra52lVn8p4w+FY4VTHfvdpB427xayk+X1u8rgh+WZ+Nr+0E47SkhwcIt0/gj8YAEk5XYZt1G
H2zLQQS+5nWANzrH0dmOAr893a37NF1xBajahdKfAvwibb5a27a2MNKEa6oYPvk4kLIM49ITfET5
7a5K+fajKkM9k4vRJWrQX4WLqlQjqqdvcXyegoRRf25aeT4MSr54aYEuO506qVmxg6nfDZPt830m
c11v9aq6KzX3ZHhxg5RmG5YVeWN40qxNi+cAG1kzZR8TiZ9EYhF9cUurHklqgjATm+HJcfJtRU6P
3hpntb9nA4v6NpxbSSi7AUbZlLhoHvPQLhlCW9udtoSRIIOVBsnJjtUjcXYKY+m9mfOSEJGBuIBI
tdqtoiBQzpcVnDwT6zA6KDEH1UmSReMU/2xR2vmmnnU+MN8xf227zmsOQArFyed1yt8rlWq/Ynhi
s411VeK1BG+6aiBjL3N6nqcozxWrekD3zG0o1sLZEq/j3Fo6zHFHkQ+AJrrrOUowy83jZTgnqGnw
6sCJgfVyKnRzDid0bXlIPPFuYK7tqNDqdc66t3jT+gpgQ9/2YIYRD6+YsFnQ6a6JH0t9Plft4zlh
A18PDTGIaArRQzK59/S95rlZU6iPqXZOiqMSNtFbYlLAh4XbhEcLJ23vLUl9ZqrJGXYr0qSJ6dHx
LxtkryE4lJruErYqgv/5ZNutx1I74x9UZcEMWirroiMfMt+pniyaTZ82/WNZDjgb5WyBVCksO9+0
A3RLPEzGwQPoT4Noi5LmOGRS7Y2d22yaTZuzIpHlhGCxy0ArtoVPFQ8jlq7eMzF1LKCzrnQ068n/
Em3iv3ahh31raEM8WU7pIx6XVjP5kRD2cuUhdqalYRDdjVoVZnPcXMk3fqL8IlmZUTPGjfnmu2Pw
NYh5Pala63kvLPyiUS7Rtx2WsEg5+C2D9DY1rCMtpJnbtbtGGjDbxAZ8w8eEQnwfTkq8LhidqUeT
lu0fZVf3zIiLJfNtSDTWwiI5LYQrdc54AsFAN4itSPQOZEvfJDQAB5EVhDPxB6FFqm3XNwN4NTVE
wbZnKuKxp7Gco9rghN1ZPXUJyQ3Mincp6k9xJgm+Wom9SeuDH2Ndida5a6eN01iFusV7Q/EW9fBL
SbxnAycVdtlJj+WmRPSVWMbflcr8J95z+JAFS8GI5YqEkM0s7Ptz8nV4WwGvkY1TtYV3gRy6mM/K
YvRe7S7lVD9yjH3VI1PGbo2li292nuRDkLskEHUJ0ooopsR5uUmINe+iMnSn58zuyaOT4Vh735YA
AcU1AU9muWLqxYqWV1n7OTsEYaDvQSa9MXYYeJdjC0SOaJfSGMKcgL68LfZxe0Aph/ticbTgEo3j
nlX5OnviiynVIuDeznJ/wModz4Qk3CaFTMrsIhwQ77NnKhWaZodAGi00VltoROzlBR+rjFZfNVZy
bBq/xHqg27JZIkO8T3MbsBmbDZ7IhNN0W3Bkd+2aeKwSUgfZaLgWNpmnGACI72G2J14J4dq27W1B
xHFDbNOLLWqM4QSvJd0hKTqtoimcy3gLZTg40f9j7jx2ZEfSLP1ELBiFUWx64VqFjrghNkTcECTN
qIVRPH1/3tVAdxcwGMysGrXJQt7M9AgnzX5xznd85no1NgoRmo3WzUDFzWHNT97bIly1KgfP15G5
Z6+NvnpTYN0GKj4XmvJ1Gzd5Mr2ZurGB4fU6VEweaTU36RQwoXYswpO26MXNUEALqyHveZ7x96k7
utVr76mR+gOnecbjr0rnmMIgSVHxgTw9C88e8m1T23X1yT0yuGdHV9W3sZMGtV+Y0afNI1lZG0bC
CBjcDvXxeqqpavfa70KwN612k1dmB20MNiwsKHarOcKo6Ar8ZZK+B66AZo/PmMAkzY/2utraEx5W
ym09FW70TnIAi1Td2B31FawsdMb8ROnJL9XwqhTjkbXlIZijfBribGNZqi/O1oy1+GSK2IN+HFy7
rbslLXifwyQOe2ZX0nt2ZZ1ff9kY3HsjxWPttX61goqMATjO4+nVmdveO48GjOM+tifM3R45lIZD
LQ1OlnSnYJsZEwBPM5Hv3w+6Sh6Z+2Ycx+nUWdZO1DFARZmEScQzNYwlkscqclYG2eb4FpeWSC6e
NN5w7zFT0Hs/iK0Z+oaHnq2GqvsJeBXRNo+S8BmZoRDYeokKftU42EycmW1EYkchQY7eNBjf2xie
E3EiWLoJHhofygTXv6bEHm2fbbjoFcjpyi1Da8s8OyvXeZxMxaHmlewxWhZ1eRgR8v1Sdmcedwwy
2IdsBJXzkZUJULektsW0QddRVlttTT2M8EbTzsPMDtz820nifKbQmXERMMu0rn7yFJCgZdiErdmf
p0/hQvm0Ce15mWkkxrZdp25Tpz/oi67elcrtnqI4hWYKTBkio6cr2C1VZT0tCdSpfVX6ZgKukgTd
HpoI9rAmmHqF609A1sAxoLKjP/Z6A+uAVIzOxlW66sTi3hde7T3hcgsA4Yli+I4SREznhc0ZSBis
i/e1a0buXxxDTx7N8Kd0UgIO53RJfl2BSncldVJbj7il/EfMWgB75r6LovfZxed0zzh1hFPsNP4J
YWyznCMvqJODmekhLwPMb73LSR6I9i6mQtz/MzASdLa5CuVdo7P8aUoCY+86dxY9ZWWb/omuIyGa
6R67i4qHb2ZkdOBLC4d4P7UMSHYxp2V5G6dDQivPk2YgYC+4JdNykd664+m+W7q4vaUOK2iVO0T3
ODfKUO8zMfvjBfQ2NzxaIQJ93MyCCZTQym7tuKH7DGlleScbFX9RugznouJyXS1hnsz4rtrU7KbE
S5+SJuJmjkpB/UiIPVPyxvJI9VqoTrdlk+iXplPIQCdnaSlSBoE2dYIZxDTHhmGu0bZ91zDJoaem
uNjXEglYVm08P7bKM2eqdm7pitmKCEa1PS+67e5kPxW/AjRCCjwskjmPJUrpXesIU2w6dr/2Uc8q
z3dyqAscRXiya4I8RFqYQ73kfFTg0Lh3L26pKPpVb4LpTlsCoMRUkeG0C7KsqZ7KwQbn1eLeYP8x
x+6wrqKxBT7plMlbUYZXT3nBkhoLeGCbc1UWtNnQNSEBaEdqICnM4Mka6KT6iKaltjdtU0YfBbhV
ayt0D+EPz6Lg+QtTt8h56eJsvE1sH8cLb0Mqzr3umbGhpvZ/5CIkWl7+v9rEoh1AifSQPVYuNm4w
PmlQnPqZnenGFe701ysWdWaRp9mhdVqcQRLXvPLj1LwL4Gk00Ia5NWXhmL7YgpfzNkrZW7Mf0DOG
E4/tDTaE1N/aTA6DTWR1yyHrc59VPui0GZvzElnboYCQemn5QaiuXY/4X4rhtmEok0IswoDuFvsF
Wa9aqdn2+/1kEvItmCsz9R9FTQfdcScCMsXo/OGMBRtgdh+M2Zn2MEdhxWkJWCf58lKleSNOEWDl
8eTFNKDHJQyoDhPwle02wR8bbruQdIHTdf+N6FMxHoVAyrRvEgH8PgIrclifvahZPXljZ69MmUE2
ysfyR3QOasYUOSey6SZVZoVseiKVolFwU2VChUw8/XSJ6Z/xZ88D35gJw7mC2Th5jFIlRfauYncL
DYDRawBoxZsh+GNQs9YccuKNkI5q4QApl+RUsOr+O0cJQKUqkhUDra6/1l9MYYptVtu+fZNxOdY7
FKwLtSh376ODZS8E9U3ltiEapPT3YeCmEeQYDnNu/9od73NDKN1KGNXY7+xqned24DpyBf63g79I
iGEg/HOLG2uR1aZXuugh8dW4Rey4sH4WaB3eQfORjnnZOH8oSrTcAOLH6TMpGb94lTPrDb/ra0O6
aA4HqCfeALEs9uZtqJ05PmDL8+ZNnk12AaNeVAwLQztLu4PmeXsN2L7j2u4YIm0RdUBR6clA8BFx
26l+yoIA0yfxYg5wygyEV7tbRl/mn2Pvx/2DbER2ASYY15fBDZm1LS56mlVjOdl0ZoAkP0o92f3m
WkzGx6b2WCE01JBmBw9e+k9StdEd0BczbnPH6x5DrcAZBnVeg9rKa8LR2TfWLptrf3zWtpjHfSp6
KU+t5YXxwUIdGB2GZuQjUt7g06N6QtQ+0EBjz7KXsb7TTab40Amd/K3JsTRuIj3iKGZB4hICEA9A
Ygdrshm5zjKs8HmUwQUHfRvsgyHumo+60cLx1wXkN3urwKN2b0gCuo8pNQFIr7RjYa+CK4pmGRpc
L7HyvpImUc8L394EzgbEp3eRPu/s1u7gOBKCuECi8ueKiW44KMQyMi6GfWaYBB4xggQ+m33JBGjr
ziP4OQrs4G8TejB9exT+wWqaChjxJCtUnwlOwOpQoviJ1nNeD2qPVL9oTk5uMRZfsLfK05KknviI
7bSzSQaRg5yZ2MVusPbquen+BIvDkPiCwHiaNl6N2+5PkBZUIphykwl2PHYJSNhjUNB/2U5WjOd0
ASa+MmDZht0Q+E13rKfKMadJ0+Ztg2FJx4PPnWYKhDae8xNLDsrNmLoaBJDJbXXEhjviJQ9D9eXm
IwtSIFkSqfLkt/55pFj7Bu6Vt5usyVk15k0rg4cB54x8CrpxhP+B/y9dsRbQPwaJhMs6gj7spK//
tZ4YAViLETOYdmzG5oBKZcDdOjUteClKdB/ithxP7dQ6w+PomOmd1V+ab0MPmtCqM6ZhhC9S77fT
2rJueaXyl24y4iWV/vgR9Bn+fnovyloz1H8RM6l8NbpBix1fyuLBuNQDG99rRvYDwVKnm6BmPLGK
Y1Znq8yxp1+/VXGy5zsOuqNKJHSWcmIvfqPo1/mDVR5zR/W290EZxryhkmxdL4w6KZyQ2zTZipe5
eHNmi7+06PqQXrchVsY5y6aUVUTbACrSuaPA2/EL9y9zYKkQELKw8T65IbEFaMVaZwUsntmoO2UG
CHwUdVCfioG4k7DRS7NDz6eGvVVJL99CognfGlDdSJTIzOnX0DKI0fAtxy2pqa9BGTPMjeAgkgTz
MC0YF10GAiG6oNr27Q05Jbl9oGiO3xg0dFQF2rKXrY+g8NuXhcW+dMTVQyZLDCpbF12285F1fXaF
3cz36TxTOFtWKVoHoqRs5kOOu3Q5g4/R+OrDnnLCwvfHkhT3fnKZHae4MgMCHNVLHntM7Me6OieM
2K/+fOM9RgB04Vt5UXnm21fR2koT7m0dj/13BquT0HqbmnY1NeVSr/Msqguko7ig1mXGeHBNZjjx
JEveQBXj5Kb/g+9WFGeyWKh7SyeLkeIP/NPHdDEKx37JMnOdO0N9h52e9IwA/SEhTo3O7Y2txqup
aNQNpIo2ZJ8fCRxQY0oOykaEOWj1AOoB5fSgX4Nupspv8w5XYKfYaq5Vq5ybBArNV8Iv7QVthFxW
safzX9tDLXMltDKoGyfJVwaRYCYmpIycOyS4zKH5WNk+6yFIrFAEdKSpSMu/nwwV4AZX+vgxMI4A
1kzl9EhwUS5XFfTLhMG6C7pJsm7NVy4Nz71JSv+2Z3f5h8cYXcyoRkzWVjI1CVgCkEArRlnus+e1
1TVqhkeSox2ENhbeqrx3ox5EfAuumpImRzS4asBwvMV0/xUBE3UCRjiJurvUDP2EPkzzgDl93uwy
35u/hHTkQ+Bq972ROesaZRFTtoqYsd7pZYJOliTlJxPN4KjHYZpfDbyIz9EnkyZgBgq/s+o9Qo3E
IDZ1njuPAtBaelfWjcXocODl2kCNlV+WVxCeABkno+VMCv9LFnNl3beR28PYtFFDHTwV+7Bu1ZVy
4BbdLkchhQhqMRVl2OxkN5BxGNR3HA24LAvLjk9DNujmw+9cEA8CUBXuzlrP40pVcIHXhY47HIxN
P7M8XiwR3E065hpPOj4j9FUwfwhM0BBcWJwEC2TFzjIboiJb3lXPNJo6vpY3IewoWKlZQHmHqpgi
o1367NfhFTZ4kwMXVH8BZmmHriu0ji0mOr7jLmM8g4XdhFAfZnFQtN+wDQsmWzdyYgdkEO1FBDgE
ziVVKhp3c5Q691Vhi184fX3EgTpjznWSrrqRnrdwEizT8isLrV8sRMxmpZjqf3OdDagpLCwMq94b
QR/2EtQTcoNetc8DhoMqXXUycb9bL1fNZblOoH+zTInsqwkbqPdFkWos/V4FmSsvouwv61FcucM4
VNOxSqiAV0FuEF+l0TRjT52bfkMOurppED+BgFSiyl6cAXQW1I5ULvugThPnC3WBGbYZ87nllX8j
zFmiT2hz4ipg6slixOTrZSyR5VQwktGrDACSymwJJaFTeT9jSiw6OGH8HMwCDY7vChAaaD2QKzEj
/UImtBorLL+N66xROKNR6zyMvFurBSGyYr7H/o2tTTqspWB2j0wh9l9rPy7kOwQVvVw6vRACtpgA
K69C57OSshwn8G+g+I4w9Sr91DnAhrrYBOC0wtJjZAwvuzmIAQbegbUfDEAR+LM+LDxn+jaCVUpA
QBghXCXZkXmHFK6JsfUlAi4MWw8LDAR1KJ0aYKd0Pc7Mp2tGvozS4lWOrz7+AJa/kIYVJaL9Y0Rd
OXdUOPiwFDdZ8aUWciFORWvL9sbCT51mN3OeVWxAbV1NdUxnVoXLRiYGP6al89rZhvTs4aVoKj4z
Qr2qvFhJiHuPPQL+6Y2JLfhO9tAjG6RUCjHT1L6wiOWLQpGEYDCtYHDoZMqESxIrKufejj2d8tam
hwcsqSKsskJk4fOVfaVeo/pT7S5waFbdNOqRwJ+p/KIWMe2unaR6bybILLuhXtgjTDwgz4VBKgIU
dJiZ2INT+hRLmeRwAeIo2I6IdYpzZKVZgSJuHJn++96UPMzV2I5vGSlLw81cOtVwQO+XZ9tyXGKU
plNWCWc/ayHfFMCC346nuFgDnI2nTVI5+XUpCd0KkQeySNjD3Icth5XV5I81r6JaO6hqR0KeXSkv
OEjVK4/v1O4Bwnk/kFAzmBBdb9Bmzl3J6Den4TvGCqjVjp/RB8PtIalZq9HzNGZiuszPYkpCb7O4
mGPWKQLoVFyhXCz9raLm/shAkSW3nhuAX01M3L8iZLtiSJVmHe6htE0OMXxvxrLY7hGRhaoY/sqh
AABgw8Xx0VKkPnGHDYF4p5Ktd0ggFPum7rA49dWtP+FDDx5QpRSMJRbP/YqZ+6qtUJ4nmO+U/IIZ
ZSTZNk5L6A5rUWqJhDRH1VVvlEDjtfMCE7zBjUaioArEALuGMByPQbRfm5PMIR/v/KQiShw+cVqc
Epu9yAGDMqShutA5l72lFWirCWQaA7pBZWASp5mccCj11rAPegwDZ2SFtVinSy8rfHgz+NjKGVhd
9kk7Rvs4Ql71btkTFQz9z9wenLkQ6Rlxduls0rmBJel1GdZg9ktYk1E7AnhyZyaeOL9p1O8G0QOf
yRkOQaXhe+9uPEeii+SrFuo8OWMP2xCJLMcMPs/xibdB28/Cma4LytwCHmW1i/UQO3XtX2wrFqRp
t0uDDzXkMjs2RETbK58bnZyWJcQJJc9oNgzvTQqqoXyL/RbAXkV3ygCnKSz9UDvxnNHJucyAKqe2
iteuW5jTo39Puk9LsSW813VcdX/aCoHoJXLUjHkxqqc6X9uVl4XfWQtqEJBgykDcph4rGFM7o4eF
GVRVWT50Y2UPr0NCmlCJ/cOz0OUscdAvW9vTunv3GStS5LG0D4lmc52cKJ2FIoenf7Tt4G1EdeJT
BNYVcV6OE9fDM88/KJ51LPKIPHMNGae49XAv5FD1cgRBVjrMCaIhxo9mE2VW2x6VrovkNOcBao65
rltmFOzxw+8qC6vsNbBzYR2hNVjmYcEMjHwFYF1q3y0jEVIoRLpleK96bTs3tYDhtwGSFTTLVS6O
Sp4aNmEHnGu19PMZQ3yi9RlKWFc6dybKzRKijLfiFn4wO5J97ZFsdMuUra0urCzllWCNjOacVSm5
E2NXodgri4hYN64+h9AzoSEhdR3oaZ8gCNJAIgcRYqSUC8euJposj1kcZlRxKEFaxIq4GlALrgRd
0Vfe1+gGjaYzXkXMfs8RHAdKTMPfOA/YygPCzSgNE3IrHIk0IN6DfEu8aR+PVKv1U6RAvPZHRcSR
LA8sQpyi/QxFVvFG6hzVIhEitY01YJGmHR6MEIPDLEkWedD/McxarsTEQqt6/iqIH0rdHUebL/qT
N5m0CXfj1DMm4wKTXrJxwZh4+c7kTmoje8jmjtCvYvYRgtZ1HF1BP41ED4D3P2k4PR32gdzGSetb
qHDTYgasPi0pe8i0N0T5bEcYJ/5jHMepalesOEO3OyIQk9M9qV2Cq8Lw2aIn18/i8dCyWFlgCDQJ
c9G8LNrVOHbhvq9c9QeUNmtgOB3iYSTj+DfDFTOspBrlD9ea8ShJm/A1WMr4I7oGEKxqZMXPagij
/STspT0UjqU/7LaRr6UliYbqytRgiCk6VRHfRWmwMr2ccri8s42LJasgppRst/8/fPg32Rer0Oq3
/1eX/X832f/bXf1TPvXtz09/81n/65/8X+nHx+H2f/bjXz6r7n/a9/nj/3Ti2yL4h+9enzqyYhFe
X03n/3Ti45r+hwjxk16tqzjpAvxg/+nEd5x/SCzVIQ7yyEZsEWE5+08nvu3+I2I3jw0t+Ke5P/x/
ceL/T2ubhV0wuP7P/herWV1ZWQQ1MTp6yx3Cl078X/xlOEmvVtX/shr/17/6X6yPZN2XYztYOZOg
EksDwN2AC8MLsfQAi2/d1HkkyEUSPiiiG1sp/P5Z6XyXgFYTSL1LxsCDaS/4OjYGeuVCamk2S+vO
uyCorpFrZbOsxCQ9WG5x/kOvON93ds5YpQNw+NrHUbgVbmTulr6v70kaGV/cZpk+itFv34GQV38a
O2XV1YT9D0Ev0MOwFYDlD936QVl99BSSqfvYiWJ8Q2853XHHpvTzQ/zesGs8Yppl/DZxKgu275n+
hW3TPGa+5a7Jt3OfpByAADE03VRZD4G2KoS9JuFKzCu/64gSgpVXnpaCXfxepXBaC0S69PvM0LaL
hEKTUwbrTaGD/LUnH2MlOhxBm1kX0W6yRwZOiCf+Eqg3bCNu6V01DFlzVJadbTtiq+7gW5EfTGf/
PS0FOO94yqgiuDu8CLAHGYPSA1To+IfG6hosEJHNFKf1oKUrdSbylwyIfHIT+Pft+OklS5GuzTUe
udTBdHvFRrDcRpJyq5gsr3Vh/A3aYWcb9U18g0CIzK8scO/8hs0mtqB5+hqZG78PmccGvFfLPeAx
vaXHlI/I5wNyF3r2W8ShPQF9AhPdODI8RLOJ6dXZ0M9cwkDlmyA5DpaYt1NG/DhBLNCWajssjnwg
Cavb+Q8aYX9CMky0BypYiLF23/061lwzHuk6+xnBSfgisHY1KyfvGAjxDSZPwyDjfexo/2C0w6xK
eCBeAqPNruAFeUbX41frGajWPWSK4SarJ2rOhRiNXUhu3ZOG6wUfMcwO/Ajq3LpaXAZaxnyzyJzM
yKFmZ0QYq7iTivwLWi1QPsyuxvgX/Ua/gyMg9p5hQUa2SQgNLkyZi4f9+IDIs90kUSqJUyDtxx/D
ThA9nMcvSzU3pDrSuGLxLA+IKLw/GbED99XgZB/KXgB9d15454zXIERpOn2Y8oGUKwzfTIKQlr/4
/hT+HQlgIDGPspgAc13fJLNOf43MPOJDFPuQCZAL/qymCu5n8HfHuWe3Hw8J+qfM7q68YP+76Lz0
YWjL7K5Oi2zPdDLaY18HhxOQRqNITUCzIRHatnnzYCI+eGFB16koUCHPRRb56oB32l2A+IOQgxnN
sMvP9x2Sl3MEbo20EhvglbnvBKR4sSBCLlBSi8JuCupsKxdYT6QiX1WdRU7yA6CtD/B7yZvA+nSh
4pBnr7Grl0ywnmR9X9ypECdNhfLytXdK7yXq5uRWZcvwaRC+2rQMfrfz+c2cDHl+T5Ln8b4h4fPT
NUFhsV/KcBk1pmZEHLqnijXPtomEeEpqrumgJKDbmwu3Odf5gJ1lCPvm0cLbtJP5YN0g34uoCkRh
qL9KEwHHIZAT3xAt7f2IyvLMo0AfVfN++bM7PTjIefCU6Mh9t4sA3RyaDYf/gkE4Cu9yOPJv5JVi
k/Xuz9b0Elv0G5M7TM9DHfDlMTMGcp1PPny8ZboKUZo92qeQ8bAYbk2HObDR2n0TsO3eEk/b+6yd
OhKh21YeB+ZSuwne+4YfvSNdoQh2sh7Bh6o0PwUKjCAmxfEtQlOxsdmg7pgjQOw3izWeZ2p6jkY1
mMcelz8Uy37klAMa8LRMQjzPrs+UCfJLg6bepopEYhoc85RBwyoUwXSvUGFcCJ7k07DVSn7AWKlf
UNBTv8nB7W2t2NfDiihZe58Uqn4gLRBxpljC9hFxitw0GSREk5Bormyre8AXa479MPcHMF3lN99G
doe/Sd4Yf4l2vmXMKwrJcEWKYz0/uHbS4UHCw4gbcHIqgb6QsR4FfxeD1ucMbUkVJ1cjT+qqJje6
Up/SdkzLxCJGLkn6x13WeqijCUhy2KwzM/qxsspH9Z/M9X7JdE1Pnav2AShUe2wmTz5NajIH41nh
pRX5fC/QYL96DWxJKFkFkFWiBC4EEvOAW/myY/UkAFbO7h0zKFYFIxC2S8RB8NATq4leMWt3fLVI
Kkf9SPHxkWXEMc1QzOGKXLn+wNHkr2+paYf5Vu9sVUTPhIte0/8UabP81Vn4CJY30cAxU5tWfdV1
Oh57JoAw2FXxntIQvQDX6k7JgJV1q5A2PKdaj/cprNyj6eblL3JNazOEVXQzTCV6YaQI1xC8BJMH
V954tllp7j3XnTiAs4iXNSGKAzEmKZBh9mpTOG1N0zZPowyiv6njcJjwOKUvBcjujd1YDM85zJJL
P1eGVI5i+TFeF0QrAQb3JmmDaDOgC96A0jXv1eRae4We/d0K+3k7Ij/F/pkt1tlSLN/AiIwsiqRA
h4XFqkB8Xo53TLhiypgRiitlb8G6zojLVQF4NLQE/EEMEU5nXGY/yr51xajOFiS3d+SP1+ChBdle
1JAd54sZi5SHL7XfTu4y7aOmCB+APmZcYpoFaz2kx3BsnaNrtfnTWE/uDXg978Q6NcBdMjdMALh4
8IWlPbIDTBrbICnteF25MdZOcrreOtPOj+4YsFWcYyzPHDKlPtvl6Ma4Y+voUfauevCIBH/mbG72
yAUQlk8NsXw2m7Z6E9sRokKWFDrYyKoS55id1o0UgXvqMGVegpm1dGyxUaYeQmEc9310E3v09Mj2
4SEEsorvnFiqk+xU/4XmA2VCmG0bY7OWB6KLqyca/Nd0UuZrrn33Bqa7d1kCGWIFy2m4C2O7CzVQ
PB2QWrATc4ofVNlsS+KhA+qs6Z74Rx4jrQz8dTK0mWSE0SMmdnXtzeVW10Ah8E0Xd01bBKe5Cxus
MZItJ95b/8NLQnbUU88CaoStv9KMlAACdO2rLnwFx8gXZ17cZV8mKqNCm9NTryL7lxw/krtlFcHK
sSE9IqNr4Z/7AX41HxXBezlhO6m8Ktwhbqm2VTInN3kexIcgZ+vO9sG9meyoO/ap6UAiXxm6EdNt
Fv/Q6ZrrKDc/5VJavG8DwnAE7nAJvNb+M4MnuritPT2Cl3OPuu68V9mmDnpip35AayQPUYV1ei9r
Yb0yp+0pOSxghEiton3K2XE/YUF7LKJc75CTANDmmW6eJLzBTeWleMfqDi+ZrBsIlWTA55u49ghy
mnzz2Y+kGDSFuW0pMfacYPFxQa08Uki63g5pgk2WWxG/TrYY/0A2DJ9FFyXPYzxml5LB6weT32Y7
+qU8ImPGl6tr/ycOId9OXvcKJWC71Ji3KuYtm5o4bbmm0AweIbHKveFBPYVZz0QTTU10OypBRgn6
v9tQ8jpsE8dwxHeSRKxkGF7UAsRg3aXF+EyUDphJgtm/pHaST/QlxKnoRceMiZ3lAatpsR2R8t4S
gxb96qVoGv52R+74nBdM9KTfhyvHhbRKlh+3/apKC//Ux4jpVvAcGAv45TjvkNmbP44Jqj+iQoep
UgchPS0dPuclVPVXa/nxTd7M5Ka04FRBmMfOfHCYSdwvZUOKUMg6D/k027yq74hRKey+hAZolYcy
Y3kCRXHG7oiaE4Aq0fNDqcJbVorjmXW8z8wFSdg+dWI7xjGHKTtmPwEm2SXVDlq9OdelDM91e/2J
CJQL1vZMu4NMPQFbmbb33rUNJDvM/1b54D2lhLEepoLV4Eq7aWVtO0CvD6ATslvtLWSfxLBA2ZUl
f+Y54VV1xzJ4pq7C9ocv56ZMHdhmOZrIyziwZSuNw8QZm4rZT34OY5etCiJvQI7j1oHID+3W7cQ3
9IoQqKNpCDsErbWbx6W41GyB95ZdpqcMQTLRx/FCFsPgLs92lCXHLqjHezmjlIoyp3poixEYRxQy
3CMiqti4cdvvbdMw4TVD15yAugQHC1LoucquLI/Age0Lybh6zhcL0yRt2rqSKrlEFk5Mx1jObzBk
3Z6Eo+YtqyXqsR4eR61j57tmNfnYeCXM3CQleJxjc162ZqqLS6CncY+5a3iFtjtxVbcJbj0nuG+H
rn7CzZKhJu3hMY+unDbaU94952Ly7VTK/eMstoKbMzuzTRcypbsmJKA1LZBEkOEBUqdEV9SvWAJG
266V1o3dsUBcpdoxZ3Td7s2gumjvgVFY4xgn9qtbomRHKistqCvs63q+d99su4HM78mihWGJeLpL
yAElk0m/s4et/rD154JTnnBXtocRrvIlukOKOom7SIQYV4rgB7n2tA9rodcMFcvbJbGXM6Zrwbc8
IcVXzshIGgvHM2pEDCn0rXK/wGb7rVH69KvpqjSMWBq8Ovg7oV5GLbvlWZbPrYnG4xDF0UtMBjBd
qSLLtQlRHnE8XFUCSABjRtByYFOJNwKFk2/fz50IvlgpYx/TNsZxSaV7CwsAa9Po18V93rHnTbDp
jUiU55XkSaLgnor+D0Hy4V+IlKo993PiYJhCU8ZQO/E/IQLn5ySwnfsw5SEnc4X9BcLXcKP5FFdr
Lkd6t8TDhewwjVijp7CwJgLJ0n5JbhwSfY+0jvIih4BCmrt8oxVhWBCh/HeQBOrTJmOJRYP0H0Fj
JZuxiFqHDVcij24X5vcVmbx7zQ7qO7QB0tYOZcYqLM3bwAqscBei0HXbk9SVQplAheDEL1FFyqa/
eMENij1xWzMZ3HXjEtw5RM/06PUi7252Bxa5LUiTpRL2yxKW7X5iPw0sZuiefGWJC/reCdV5pZq1
lU3Rzei05ckJkCF7hs551Cs4N3CfHJ5TdZQVlg7ZTtFPgJ7xA58+wueFUDH0nsZ9jqOuO4qk0E/A
VPAGyAhvi7TNbmE39cfFcf8LFqfb90mQ3s4j7A2ITuihAVh/jB5CReR7FmqOri7OPjf8Jrxm3FEP
5Bd2XAryQTqiTloieeZrWWDtRMHnRBNgaL1nhtVYi/TZ4aPsvUkMuyiL3D/MmAjxyBLrQOH8zBZi
eQrLxgNcM5CAa8rmpuT8u17qw44sSRbHog3qo4mWGekArtp5cc06QQB1i5SbqxCoBj4W1b4HEjDE
1mud4T1lLrvKoK+8MW2gXS3767MP5HrDLqd8G7r4iXxfgz/Knm+KrKLr484jqx3x9qHzLRx1Vhkw
Q/F7IguIpLeWv0GgXzqh4d26RAHten+wHgC3WDdV1dWvxrW7H2WV3neqrx+6MR2eq0rEO8FdRdy0
Va4F/gWG3YAo53qGSl9Gp8kmcmypODKoCq4/t1eY+nzdUHEXRPkBN5V1I1EKeKukjOAoLEhAZ6fy
P9jNxOgPcAaOKd1SYdpiX7Hp3CWTVd32jZ/vlRqGm64w+a1hok0YwyjwaMaiWnYLnq5uhYaMVXco
mvq+YwWKbqkIuwOViX2iH6fgwildPPWuTt5TXTHgaXqz4aUqH3MTRN8B7g62mghaL5hnWCC2dZr9
ZSrnTujjicBmFUX7FbDtvmND6Oyp8RArEBe9Jcr8NbkqBWVbl+i3enN2qxJ9LEqLKdlNjKBsrpPZ
OdmzR8mkK5z5/87dmSy5zWRJ94lQhiEQCGx6wXlIMskkc9zAUkoJ8xiYn74P668y62qz/wV6KSuV
9CUFBuL6dT/OBbmsXxwA8VuyJET7NZc+d6lbPlZrJH64qdl324tc2NG0YcrhLLQFr8NVO3jJTieg
EaByjWCQPQ7mhAEd8EFo82puYeOND3jE45zTwSImzHZhcvWPfhMVmFrMotog8TdnpzXkU8vyweTq
5Qxr6BndiktTxvIam4lcqCqGPEeZrswP4Bmsv1WcZu/wUIi2xGFqtCCpA/1HeuxuFwC06hMVL+ri
dDq2VmPU5vMPBRDTpU88Sfem3eCJrPEY4CCOh6ZcOJ7kWUpiN3zpPAsNx57deKthjRRog6V4E1k1
7AucYA+DM4wMKdv2PQzYVVpshI6uleYHIFgRRewRaZiKUpdzVZOV8mNh9BQ1x26/KXh/YEvDxPge
93g0cCRVj5SXS4VaUQeutfB1IV8dwRFxCVjhb3MrcZ9QHDy6shz23Dk+2Gvas/Xt5KB/qG4Yjlje
HoFW3VDq57VusZGyH15HtzOWjJHidTCk8aPIvm4lm7yTzK2cksuwbu84KHCCirykwSAYPulxIjCO
qeDhMKcItLJEf3WNPjyYj5wO93dVEHvy1bgUhehf6rCM/+Q2YfZ09lJ7YcvZgq0DwrpJDdbsMTjf
b0zSsIhKjwUgOY6S3GZAfoZU+XyLKt1iNYgjrGyFYfytOeBotKz94uCOXrrxc775ecrWu5240JKG
Ywq0Y0JCpVka5xR/wh4YQIlNU7MWpu5n/lJjxPfOQ+zD5WxwCS1IKtvIsJg8JjXvwUkFN7Zn5WcH
7uEPEqX3IUUf7tqsaH7mzhAnE6Pu1xzOgNVlFWw9c/hwrRmbbJ849VOhXfFV0k/8wkoAqJjX5c4h
a4zsHeBRtwWLlbJDx7sWJ47F1F3pUFMoWbPJLrK6fMat3/wWEvsoPke7fSbSka1AcBMWp4dMQI+i
ZsWrbfVGHheIGbXmp8Gw3XVvpiAYpniX6vA5wISxoDJwVQTRzmIz0UbBh93G8U9SKrGhrbu/BXif
tgSH6LMvexORqyKZuY41DjSzytT7A4otOLlydodK4XbGeVCqj7Kx57/9YI2vE/z3gxxBYKOfFu02
9EseX5eX2sE2B1Dn6H3zd9eA7eaIxefpe2xWl7h+sxM6qfs75ovZL8puCFZkGInOW1ZADtjzt4kc
53pr4T6dljk/x5qkX1Iuw3zo1kx72GcNEyLQwpvHDI7E1KqjQSqD05Uk3abuRfgJGTH/bLxwvtnI
MC8+TxviRBGe4sjHeoM0tB1aw9hWTD60alnMBExODDP1BOmoo06FwkXpdffOMxOySIY86EeX50QF
GXIh+cfDRBD37s6cfjT4kqqrymIbi36ixlrLZ12P7XUiUL+0TSyNXl/T4dwUNsvixFtngTNcQSRA
2YhmYzeEwtngB2L2CfrukKdFeR5QRd8Ts+24D3dGsU8THIdcUqM3kvzOc07SutlQKt5sJC4vvcim
Unzjxah3cJGndSra6tOPHLVyI90Q8PhnSq+wyJOKLqlXfGDg+ueexJkISF0OcXY2swDnYtjhhLeF
PLMJbnahpsWAF4J4winbECKdzLfMNVkGq5CdboAtaNOwOjlmY55fs7IlxhClIbOwQ57GopQTfo6h
fmUT0+jSkkrXWyjYybbDv/QHW646UZzrJStcWiEBZs647yHKeqq86X76yKxe3YsGksuhKNko70ms
SeoWM5pG8IQp+TZ53vCUk9bbW9HQPxlaZMZSYIsSH7oYMO/XPSSbjWWXQ7FHVupfZzoOTjgV9b03
Q4MwPdIal7jKYc/V486J1tzuZU/K0bG+SdB2byiVMPziKXhKwFW8UzfqnppeRCjRZCnWJkgBdPoZ
49vCcxTxSUoaPbVplUHVGxNT65Mui7MdUXuuzLx2DNoPyLPeks4CCyOsNjAooGqHO0hM60zPsvFV
CAfnSd3OCI2yFoPPfs0pd5zKXcf5PjfvzZi7A4kGm9+B09ASW3zs8GkMt0rvpWgCayk4aX+3wdSb
ixbHOCUolIa4oAkBsHB+OdCKKLvGxO2Tg86Xo4QXA9U68K+U9eLSn8rG6XecZcG2zFI/PPJ7q+F7
ElYefLnQ7vqd1livcawYMxMuT5av+2VMVIpjO5NNs5b547QWg5t/x8PsNOfIePQfRv5s46mNWvYc
cyE9zavSotcGSAcduY1BsIgJTldrVzUMacKfHX+P3zYuqcc0IOoPlR7GfRur3KFCjPPFs7w42ihy
fi+54pq65o8uaxwiHkVFjaKceFvOdrLpTPZIy7AwrK1p8iWZDZBZUuZTtEvw+Y4bOOwNGK7eyXbo
hfkL9fEUSmeR8RrHtvFspeQolly5y/fCU8l8JCpUvTRVlvzMhFy2RGGbS52EFavMMN8msQOHD0MY
HL5p8Maja9g08RZlMv/NE6OEHoGBB6WYCpRPAnf+vKjiknuZKTWDUkZA6tUNi9xbN+PsmQtMdTnH
0PzqzbAeF3VSeYTAyT/svIFEFxuruDtm9tjfY6dwl5HZyL0Jn8Xd6JDmDSfjcjWZLvfvqG23qmy7
Ez4L+4lzrnvHc9NsEhsgIAE9PzmS0anfSULNe763BW13YbQDpZRRZu6Gh8ivEWXwu4t7lRXib2fm
+WdL4VdIba5LDMtBklp2qa/ptLFrGxRDTfIjG6nEyLin/mk5JTPwBD52scnSt9iykzWZK4oyZxcy
ON3Ut5zYA5mgThgL+B/drZm6+AXU0bRE9i1f7Gi0jnytCLKriDY9WedLJ2j7ewZ4AXJVKp+0Y0/7
0Z1Z0I29vUzTOaMZj3BNX1XuX5dExNkPC/pakfjYv8Uhq4pkVvXbBGIEenedHnrToSJ5nNB3Wrqy
lnFaDG9tnKt2Efd1sse09IBGFPIb16CHly7T1maEbXCJHV3LNd8U471NA+zNQd1FcN/CsN84JgCk
vhQJuscg3sK26dKVBpv3DJciOin7wSgyh9BhgSjrM/AIJghSCsa68DKYWsTDQmfROu6jEUyNzwR+
uqepwzftFRh3VQ6pZIGbzVz3QzcvsSJEq4cB+5NEN8Zp6oP6rySYUrVm/aMOFn8cnYV5l7Hpd61J
PuMnpXw7M2rrpymscgXsar7j/e2N9T/dI/8qlvgX0J+mif/piflfv/yv/2OFFi7Wk/+/geZUQpvM
4u//MNE8/i//MtFY/j+w59lY900TnrgD9/n/mWgouvAg5nv8rxb9iqbEbvLvOgv7H5bwXd+zpPcv
e82/2yysf7jKJFLhOo6PARL4+b+rPP7j3yb8U/7r1/+zfIGL1/8iN/O3mxIutMRuwH8FMO7/xCkH
lMHi4vHyUyQinNuegKO3JFRE4rY2Uz2cNGxHmlxlVXNpexupYR5XLAEjjjutKIt/TUivmn9kZCn1
jM0V/Fgnp+EX80Lufad+UJo7pnohv7kjD9airB3qMxK8gzTag0vqLqSBUlpWfdGsNAHlR4lyRt1O
nZgDXgeGupDBv7EQzFIHbC9CjdRIz0Z8z7TrLMkSDflda1IdF8lmPH8yfJG9MBZLEzzrzGU4pDv4
SohYvJHfSYzD5NPBxliZODmZ8bHTD34aralkz3Munx3WdsdaFIPO45MVUnEmJbcwLo8+0b6apfQI
T3bskvAGI56TdDGQTfmRFQtQm6a4B6zI6RyoIF1/zIJHgTrQCnpyAPe2xUkTOSuPY++WDhZvBnUM
60Sv5JEbuonPKCnz9oPbsu2dYXZShmg3bql3uHdt/cNCvQr3+JVhFxrdkH2Fc8XlO42N4dkqndiE
ZBp58SsAnXKVmy7hXlthMpRi0NvO1cCiKDkqlnNii/tgtl69wWjEmlFk2Z5jg9eJCt1Hfx6r1YI6
8mAwACO42L7/xEh5uCgLUYyrAr5ouwhzTZQUeprNAC1j5TKVKya7zYNjdw7p7EWqcXCEPTGrJphT
xwjy4rrC5DOiooO7wTYUc04GeK8bHOllQbB3xejt6iurZ7o4BZ5Mrra1bey8MVFrZyi9F55kmjtw
MDPd2t6Y0smL39jobjn67bTtlBfTpwjNp2wurqpCRB03F4+Hpe1xIK4IK4D5RszNZ3hjWumhPWcq
t9L32kEhJzoWAI1RgpoaKoNk5JvYpjulfsg3plQ3wuKZ3A27oGpa9APEfJbQvNnYxueut8Iu0g4v
eavap9nqB/Fp8SQ47wPKMzfSosnxtPQjKyW5IE3nFiwcaHF+RW0x0wOwllyu/MCDa+r2RZDvEaWG
6IIX3IFLnaaNAc+pz122qnQNj1/CQbTn0gsc+tZ2uVnupkLBFvRlGIQwhgSbksGcR2/nBzEXY7Z9
0FtG144p4TULUFjsJ6th2bPZZDp15sawPhrVYYEDVOmH9dLiJ59WYwYdh39yOxPJyfQa9BnQyKGi
Kpa2HoLZkg2dQfClYjCMVsIVY0PDSQE+CsBp2mk6GoUcOQoWUald/93vTR+bDFv+ePrjRWPp/mo9
MXC7ApOSmtYiaVKChQuz7t2WXpayct8qxe0Rvs3kq3RegAUNvFPEmtlQsGBgYmyq/LFJOMTdAydy
6AxP0vjXMdK4NznTb70dp6FxviqHFted46N/LT2gIvIeENEzl3ivILC0ud9nrz0yEIyEwtHxOmPV
R1yQwsWXwIS7sRB2IHI2xCaKbOCgrRx9GC6gsic3Tg+QkDz/EpYkj5ZDAu0bEgHevnYSBnN9ZOSI
vNiqlhrvcw1/SYh7bhSKb08RJziqYtNloefp2PmQqpw4GN24qbfdhMHkA0Qc1fBpbwr0y6CaPiSk
wHhbj1iF7nTwTh7sEQfpFXyt+MhLCEn1aI17kUZ+cwxSoJ961CAoHDI3T2BeUdWSmkBqEdI7upUl
gJ10QYmBUS98K+5fyImVH3UYzmenpJESbJB/dDPRP2u/RFR7zAjPAm0aG7IeKagoYvDtneV4i6jC
QMQ4YXyGs9F+prp29mREHH9RZo3n7IYBs7kJHKBhT8kOk9ouYK9Mjgc5WP1eVWweFeXtz3ABGMnQ
Y8M3NXkhy4zMkjvIWPU6Huf0OlhD/geY5vwRWDHLBfgJU7VhnTCyxJgb5oKAh9hhmLepLhPRiCQy
Tdy1lnnXuCeMkuWv1EjNj3RELiQ7VbMLoWljutnIBCfJtWqBm2uq9lPBZMQ6QcCFCnQHpWQJhEq1
OCB0VByIBRjyBGW+K59lG3e30qI5cV8O2uSPcp2XyamjTWCja3dEvca1KirYNVOJi3FtkoG/mHN2
T9OOj2Qy2FKGraUYLP6ZVsWgCuuVkOCwjBpDU0pjkH+V3Bbb96ke0rfwYTZf8zOYy8CH7LMMQ1Gd
6sqaPvNiqvcD5Jbn0FScCyFKUR5a0cvYZsYBHlr4xPDF+UNQ5siasAluQvQG5ccz30hp8IGEME0G
wrV9RnmtZestLikCrRSnw/OZHOMTbaLBRSj8CwgRdBYqz0/DEE2HJmXAofCbvQfxiA+FDsmqbaqb
I+bAmZ9A69cer95CNpNxUiQ1lvbg2kcp2hud1bBu2FbhC5+UtZrA9pSM00Bv4q4xeZa56w6g8n6k
Ue1iKilZ44TptfF0ckvZvO/AgbV7hnCfk6BhvmezoD4QR7JPe+JKbyrBs0PA4BBMVfhpzsxui24e
zvaY0b479BXevyHbi4wXyEAB80F5SI4xnE4ghDbrf9OjLRJzITRwBFjvRQLGJLMia0YJb5YL3XTg
dDyEkkUqxuSb7mWBJwYmCCCbhh5hLDQ8oZnp31gwJPiiGDnJKavjkMz1riumZJu3c/oaG48O5jyQ
m9RL/LMc8EsRLLC+A+SixQAm5gZU0wTc26f+hw3SZ8E73Tp7rAX3BOnbpWhnSgtKh2ZnDHrfIe6u
NIMYUgWtd8UgJbaQsrpjldvWLvJM/9qYfvoSxJC8ybqZhBZsw3nunTI/Z3EdwQXMLnUscAlx1QTV
DSgJK1+wqCy8wl3h+bijouLIYQzvFQVxy5RkbljDE0djLXkEXktTBoR/dfTLKN6NXu/dtRXCWEN8
expF7l2NJMjfbWaug89jyXHZ0Ao6pxdRAHyo6FHYyFKI93BusSObhJgBrsKqNW3rXpbzeRpFxtdm
drJVCV3lJH2upC0uk8Sq4JrU4tNt+98R+I9tKJ1g42UJCw8L3wVhewKxZvi7xQB8Vw3rv5jX6i7J
k4zzdrLXusKdw2h9yNrYfKpome98J79MpPLY9WvgiXFy9hxAYLXhsLtUQbXV3lA+4Tx6bNkiVCur
rsP4wjPhYLaMHT+jxNqSzqVM0uYsuiD8IygR/XLKrnyBnFkDFG3LXS+j6SkJxgqAEG+LkcNOYczJ
8Xv8FLPVvNUCy6TpCp8P37wUZH/4iUd9U/Yj/c1Js4LOtJFqjnYAcsho5lnB4mHw4ET4+ZczO8PD
IY3+QoxfJJcQVDHYtla0V7pBoycKstxjOXeYSfiINkkDmMets8Ylgx71allFjX9EpJjpkByQg9h4
cO9NLq0myZP2XRbtnBGP9wLv9QRpg+IPu+3LE5El+lEe1bYAqyT38KDuHRLZYwCtARw6gTa6iIfo
r2HIdjuTjXnUOkzurU10RJS7N4zvTpjWMch0d24c8m/Ex6puw/t1XnpE+n9HU5cuBSY6UmdN/cpj
rZbNqCQ3UoKYxWT5qxylnXFIs4sfPfusZQLPcMRP345heSpd7m4u16FtmZC+tiNmgDj1E9Z4NoRT
h6llGyFjLJiHuBXC3luEEV6WJupYHUWxOuoqjd97OBDcsP1gg2GjOI1855rRFiuvEHpv0KeyQVvU
LJEdFlDmjPcCZTFgAmGwWBi2dL/Cvg7Yc6XdcRKcMWPf258sn/q9qQveHbLIV+zoir8Qas5kRMkD
8mI55UXWriIPPL0tunyjaj0erbl+boVlvVQuCpTIUm+f+7P6kJF+LSISSShxKFpRFlHlq8xgVRvF
U8nVax86BTKM6RdbUE4Fdo0AR86sItD2ur9Zov7o0hzvrc3NvtMNZrecDmIyFgnfx6ZY6Qi8NLNW
8xKGSbZz4eYvC+hiS1ym+lxjNuRDGoJp1YC1WQ5owOSBIWnaod8f2K8bi5aiiY9uaL9qP8qOFINK
wmm55EtefLYsnrgVzubWBySbLRR4lWEFYs1ctc5cbRKae58AP1nHKEaO6i1KfAjVyb2V8hDbiX1L
fVXdixjtMURg/uD4/SrYl2/DOGdDJrnbGBaYxRp2BuYr7JRSf/OATTuT2+FaTqJ8mcrKA9XOZ904
QYE1OUgvlk9AoYPoehJdJFZcBsAMjNVNYClEaRfTwW1BVJrNY/7NhfibOaT3ZguHzTR7emlOBZTw
HuRQZ/Aa90bjo+c+TBKVA2wR1m5yLLKMmpXEmXfTPE5rPbEkWTh2DgOJ3dV5GApy35gTgo2CyXCw
COUlj74fzFA4VIDHeg087hYbmjdWJ1U9+mC1HNZO5tc3pnwwoFwzHo/1kDMawSAeIyzISRVew1IZ
NyJiYjujXB9bE2IVyemHbYazFE9k86qNyP/2u6G6xiVzIhMqIzJGnXKpqFf/ZK2XYkj0SJKbbXSr
vCBdIop3N0Kmv7Xw2WHbFXGHJKzJk5cxaUiXbCUfFjigZ2KE6ZXfNL5A3yEMqJxkD6iveGXY7T8n
NZmXgJThMRWVsybCmz/rSCYHnK7jIntg3zkd8q0uxu7s4W8/Osn4LpgL3v0yjr6UjV/HGi1vzVfT
Q3kfYTNInR2IE4trWXb3kqW41aQQkPtkPNK1XH+nsp8PvGa6nWVW4jPuqB97EDmew74c3yq+LO9V
Tz0VTGdudVHUAUdrjLcamu06dnV2QmSGQc0c/S0jLgRqYiODpHfqPdFvy0mGRzmPkHQeKdBCRenB
8TzsE7l7zcdEbEa/BQae2+CIgwwR2SnlBxPKeBp7Cz4h0L9m23IOHypIe+xymvvst/CQXJuzMyTE
EY/s7vw2Oo7Uqzy1uH/2XVqhdjwaZQAbdqsqdIKVX1jn3qLoOfLm18op6nVbhDanFHJC3LTPHNjD
n7mhjIb1dMWqLXTUHnPdowEGI7wQrrX3xvYiss7aerbo32LS5murerxUpD+SC4eXHquupmK7KO+l
L69Qh61lVNjhHlAoVOsGVqejaKmIK3zY+N+sk48FYVEOzPWGaXaXxvPIfiaJGzOiUTe9jKxGom6H
dQNvM6P6znfOXgkdoAG4uZaW+V2bQbgLVQzdhn+JhZ30cpc0cbNjLe6sspqkGPvGYs/7vDuyyZuu
M57ba6DS5ojfm9nTchouGpF74IcvDrmmYcl1KkqjJ/vO/tVZU89+iK3UQ9I1uzsOwmyphti44/DM
X0wTEw5YFdgIYS2+hnSal0VFxiwuApzgwtYeCQQZ72oVhs86AxmN/ecHt0t0xJA1wdGBCG0z7v6B
c+08LCEptjQEwkOWNzRHxVzaViWUtDWiJaEtvovHh/eA22YnPmw1V9/ZXHv+RqE0rtBtNO0Dsr40
jyJ0jt2eNLyXAtPmtAx3XsjCF5qe/GUCxVtmo+HSPA9jzEPVX8l4QEOvp6bHdmCbS/rEkhX4QH/J
6FocWL1273nSPHAMg7zoqLa2mYXpy6SH+o1XMh06jky/EyfQ62DGrVJ6HsA61pRHFHTiMGYwr4wY
Xb9WDnYOeu+xwlQtA6NbZI9u+f4oBkmIiejLcu5m4zBYyaliQ7ouIIM9+808PAg4BcD5kMogvO4m
sOmAz1eDhAWLEz6c0+FGE+VZZxaKHRRtP7/EY2wlbJ5xdCcai6B03O8mquiBGOD71mPFDF3ODlq9
z/c2Turigw6H6WRWXbqzG5OKuKRuLy7r7tM00b+ox4I1VTEVrKZx3WgsI1+TiCiVsEoPt2+rpucR
BNY7GHK2rfAl7wJOrb0gjdGcMo9wWgAh+bmenGnLCwRvStfnP5Ksb7Bo89wBfTunn9A7xxedqJ/A
s+enfJyHvR0hyywquDtbLw/VJobojwU2phKB8f4km1oRdIOFRivdsJahoRr0nKFmNR0Uap04hnFF
M0UHw/d4dZMpvkUQhxaozu7WbMWM37uQMQ1fJkxb6ZDdAvR6hYbYHg3bVC8R4Z8nP6XnPfNY6Qw4
0BaV32PoM+BsbtqCt6GfDLjvmNs3Y9UDQ5IlpmKSh19NS+RGJ2zXbRzU4NJqhzef7TQPGpyVMp8C
QkCd77apaodXi10Q+y7HwRgTqA54RxcFVwxt09pooxl7hf+QOVNQkryTWIX/lAbn30PbRZtA0GE9
x3YrWtEygve0K7tm6eB1WvXuw4ZKlO2GDD/WO63GeFzx9QXXlZjZ1g4Za+m7pCoriUKGo6hZ2zmd
b5vJ6/UvmcvH/XnsrG9Dt9EdwgmlBLxphtcIchtSVKm25BVZvVkmNz+3gosv2DE+4EOIP8HoQuIn
PJIsw3r6HsLMPncD9017EtwoDTXeVPdo8YM+9qfEyvFjxpbgP8OzvsK4pZ4LhfkqZOU/EcgyLAZ3
NrBKRu5bWDKpwzggylN7/YnteriX0kAe7wSCsWXCAQXV72zBa+Cu07KByK+vKiu9jeDpZE51wS9L
sDgysL9yCamzirl0UH1TvOt+ZIuHAWSZ10Ct23p+wiXEfELCAJkRQBpE8h1X2z8q7p6MhMgTqtFv
1XRniDIpvg+vsS6zUwnKiSzSk+kwb6IEshdxn3SF6mwfAC7ju+B5fHT94R8BVv8gKCAtqDcxcqCP
vFy5s1RXEZeHKn68KDLjamOyWXB5vfeywAM8/gpD41OXBEmoLHM/86T+CckTIVYoixtIApBI2Pnz
BJ8X6gGfONeImg4zB01ictobbjmyBH6psuUQpDZWoIRap7Jl5JUpc5XMq79tZmXvcxLvbJdDU7KM
XkXk1vZ9HsX04MQxY3/hNICTXet7qjkuGMzdLcf2bRToEQ7EthVi2mlua+6BpgbuAMXzGvfsflO8
NzzJ5kdThONbHTntqjEBVyOYRzCkUToaY44vzRBVj0Kx4CSVI9e1JV7Q0F/r0LI2lWG8uhM72EDV
J3cgA8v3KYY0MaoLmKwjdo/xjGyjeNKYRceuP6W0YP5uBQdi51Uj4B8UBVbkjEEsv/dVyEQKIM4k
LDf06xZW34tKUvVlWVBOBtvn5oaBdD+mo/5yeptCzcC2GbXB+GJGLm5OColvnlKcvE09bATD3i6Y
S+ORTrA3rEz8iwyt7Ci9PFjAivSeC9d/IL96/WJirFsEVTK8lIIv5TAr2vdE2L4FSZouGIWy9yF9
HLIiJQmTWwPqmptbzhLcDWSK2OBLXNu23pkTmAZYQMM2qciVLboHLiaOxJeyEFhpq+MvbKnqqa3C
+KWRBK7Evqi/ANDCX4OMVpqVvoQin7c6nJKTCtzhHlpULz78D2dNoQQq2iSdDXHuf57n9LHUfnIZ
VNStcTQ09IVO7p1FVLmtEOwOrePFu9aXLIS16+5zCzE4KNOnQepwOyoUaVHiw8O/GDw12TAfOvpP
DwU/1p9ZeX9Z3pDDyQKcHmyaSJhboQ+pwkhexjLiXEs6uSEAG7zizEWpTWrNvwE1iUtrboa7R5Fi
jZ3F9Y86c1pmiZ5vAqaXEe+DxXkcCPfUZ+5Eh2YwdODG5oSCuZHyR27I0lmIpJLc7UjS2ixrTizB
EF3A5p6z1LXDdYXzDX6r/vRah4AF1lEHf2SGt5S3ylqMqEhmPyJz6867mI7icJCK2S4I/QTcSnWC
OIYWR8hU2OktIBZ2cXVgHREkAoi12Eh2QNviM7ouhQJ1F9/bijx0Q1qIQ8yA4eWoGnd0h7q+cIr4
HvftrQuy/LkkEYKb0eJ+pGkF3LbZSMYVcmLJiZqVvPWnctvHHSVSbVaeHp6GHX4mJnj2VCfV58XF
b5X4tiMDxRPJY3xJaC4CkKGoRiiGfkdFh/fE1oU2MtXBREn96Jcxdd9FWpM9t52oeUOYSsKl78jo
uZUxjmQSgIeq4lUInZaESVpin8aFSd8haLfVbNqQ4mxSrhniL20vQ0Juqy/hBHET2qnavuKjH37X
OWzSqfcN1LPmw7cZRhamW0OQ7/QvSkOGPePdhBjJJcnzaWCV7H0rtzzZLrf9OfUouwA0Q/uFM0/j
2oa+OVx7/iLEm6YB30KZxDD7KwQNgCG8/IKqurJUzl+SOuT+76fCuTPYS0GesJTvU4JNJ17WYV+U
S81r01rW8ejGS9sGrvA7bzsUFcMe2MEoN/Gw9XvE+T+KuqNNDOuMqCmcyioGLHJseu12sf0bP63P
kra1g/4iCHjRmhTYL2RlbfJNOR2zm7G0qKAZXWJRSz92W/Nh9AXLZGd0p4SD7bzots7KjYbx9Vo2
vOFRKkviauNU0CcbF5tylOHBYA0W7uO6iNslvHc5raBSqi+MMxBL2a3z66IDqsq7B2Av/9DvXRvi
Y5sNdUAd664cmegLFqyEhYFxF3ZUnd2MSUe/Pde/ktT2fk0sh+iSJKPTFIo+V4EOSQYuW2l2HS9x
LrFnB2YwPVnlXLELt7RzN2wbDCPV8e2+yhrRPblZUP4pCzFczd7lW98zsQ17I/Dca5OG4iOOBqze
XVIllHjpLEX0GTC7ykwBgp79sj8LMn3zwURg8u+pUBTt0W9puN+OgJawHKDX0sjqUzkC9JS1Aucv
4yuUBz7EDgUt4tUt0uqso9ZAkcLxcgNA5EpotsLsXyNfN8Y+a0UY/W4NQcdxZvD0uGQGGFFAwRDD
E8lOCj7X2bH7534KY8IrXM12Vq+Lz4mX14aMa8IU3boZtNMC218xdDGosjjuUU4N7FnScDd8YPBA
DLNZpRHxC5nZP2LgQH8ciW4DUpC5r94pCjjPLqPCfmyH7hdXXgi3TvPYMutsBTqzXeF8FgzdaUMG
BrW4nAdzR8iDjpgYyFtji3xp9s701+dFcMtt0jdUO7XyVbmeuKZcqn+bZGnu8zCodxM+NLCN2JO4
iNnkApCOnjoIXAciv8Hv0q3IUwAo4+TqqOObala1rN5dDM06q58kVRmoXjQ0csojNZ88UPY/va7z
XV+znEoH/S76jsPUqQ9uWcOm0Lmu7+1IewuOXoD/UWautH5crwbb/izL8TuktOsYS4sWncRt91Gq
+ssUROg8cchtlxMa7GvEZdNOWiThZpAHM+jVti74yg49t96cp2gJwau8UnZi7yJDlieS1zzCBshO
7OdtsZIWtgWbm8Ep5lu5p6H6PRsj+6uWtvUrkTw/qVFG9xFqwtlvQDBXPruUuoB3Cmqa6OucpHcv
7ec9u5kb127CsnCyBsz1IKtS0IgnLJlssbp+UkfscWrH0+/dOhjLrzJkJalK4sJlARB/ERdOueqM
Cg9p2ONhgAIPyCDxzDOuGWfRsKN9V5VO7yG0xJOJ5W+F7aE8QRp45USy721NoLADBkcGqmVmtUGs
sjN0Hqj45NH7YLcDhg3k6Vm65Wvqdwdz8LwbtYjucurnl6A2fyC/AJluY0QHC7X1UJhzx4jm+qwX
ab90y+m/2TuPJreRNA3/lY05LzrgEuawFxIkSJY3shdEqSTBe49fvw+qZ3eKYAUZmuPGzii6R92j
SiSQ5jOv8fDEJIJh72agQijElXTdVrIiY3igZIgumtaulo1gHwMcJuPWSmM7cXitBw7dz3HvTdvG
zF8nX+XI4HBEYK4z1EdUgPM14tH5M8RHE5JNN7VzaDNvuji5LXPAAIYRFPCtNLaXrxHs+z1GNWUV
BDeVUqobCks/8NSCtgg8RlknVjXgJoTjbjvqtHVSUe/YXuqOVrWAZUUQn7AQ0eWerMfRgnkICeHB
1w3tIdba9nOQJOHvJh8UCJwa2r12N6g3TVHmPwbMkp56joCVpNnKc5c13W9wCsPv0s7NXSpFOH3Q
Ete1FqUM2RuuJZVthmTqo68q95HZ4s1lextuBQQqVC3Zx579w88x2rXUsrgKeYbQzaSquKMVBXgb
K9mVJmnxyusn9TGKxup+SIZXFE1eOtRMZbR27WyHOe6zge78tgOEeE/dElQ1ckLhs4cetm+BVt3o
iGle2cPQwjzTc207V2FXkkmLNeT+3FVqBlC0M2u6wQO9gGHAUFDWoYPFWh5cxX701QqCAMGfOGo+
xwAK17Iei2eWBgSWUo8RtzCMHVYVDbj8kkfqJvO6BT9G0U+oiMpM+gb0i72RoW9Uqy6F1LUqbXjz
Kln5DYZA2n2ZRq7V1JUzojbwwqqXkEeamqco7+JNY4M4CRDbxbYA1TH4ebajtI3+MtAz2Bka1g80
gBTQm7TMn3wpDp5oFfXPghr9PsSu9bFqOiKEMkapVUAD7CH9ZOqXnFYCYnD2V7n2jIPp2fpVlSN5
IsV+8IvqB/XYANE/TMQDtv+qxOU4+Jnj2Q7dK0yn7NrqdNTf4mqfK+zZ64mXcTdI/lRfg8Ix8MHN
MVmsYfrMZrLRWqLP6rDKaFfVU/k0M3K+QQTHtCRoAu2uao2Gcp6u0riX4DuT+WAxD4ba3CuzhEQs
6cYOzzcMYrWouTaMsA0/p1DpDvLkz3KmlXBjdIQ3ta2KG8wvq5tMQX3drWi3jIiNy5lyQAY50JHn
LXofWliso3pKwzTCx0WVpeEwlSA3tnRIEOExzOkakW1IRQoMuG7bTIYWfotkqtkBZ9YQ9m6DVnTz
O7VaA1VLBXTTqh+TMnrAcUVtboy6FM9mDirP0YOpVfhKJDXyZx2BdutBMVErupZArJOp09ztwo2d
yjDRKVuhCHfI/UFIz70WCuumjUEdXemphhCJJiWqtaniIG1+NKOqS3dgyRL/gVZuDyC81PXmddTt
LgYGhpVl+nWSSi+CHWlBQof9QV1exu8SEWUzeLELWYl/B1IveRuavvRhk3jaCSLYQyvKCRR2QVkD
lWFspLCkuM3UYVrLVjRAFLaNJ+oxU7dWgBZeoco83sKcsnaBVVfBHrdbu3QaBfTMYBf+RimRmvFa
lGi7UEbBQ9a9p0ZVd1j1UlMEhwOD7DqiVf6bWlL13UQr50VIIjEpnmFv52TROPyiQjH+nIpeOTSy
bbx0itaYhz7NC9i1I8nWNsP4Rj8MecmaG2sBtxs/wHWR2/LGBBlFy8ZDHQOoGsb1MAvG30ZAujTg
XMtxPSJfDTuis8UGGZlawO0UyraxyIlSvy12grtk2KR5JbgKW9oNj43sqb8tNBX22CyS/gwovCF4
XI0eJQqAmDh2YtJhPgg0ZBvUyVXQ3WuaEmK8E2GR+w6+2ZGKtPLQh+rXtoTsDGdNiYfwJ6BP/E2h
lEVV2z1LsZEndwhpyD6gOOxh2/K+gOguReso0ROQXIlVtuZtE8JEOFi2Hdtbv8D3MdpaVtM+6mqB
IwLwQlkk4xqciE/JP2hRb+DFBCFeuf6QfDErtbacpmiHGqt3r7+lpI2LOSkUdg+PgVY1+HthHILS
6bcsxw0LJs1sNqLZVJFGBwkNGs2bfNRT/wuHYxJ/qWuSL1nW62SHLDOcAKRSPTw+Oht9A9J6swGm
keQ+d6akaX6z6ay86u4i3AHiZzBEWoOVSeF10v0/ZiTyH4Gxb/5vqhoaAJnPgLJfkp9h9+tY2XD+
I3+Dsk3tL0OYyBbKtG00qq//q2xoqn8ZNggZsCG2SQP9HSjb/AucqqbjkKMZFOsMkz/0T1S2JP9l
yvBY+ZNC5w9i+G3/CS4bycV3AoSmjlEcwkGGbaExYVm2PoO2X18eQ7ps//UP5T/DcRhDSESyQ6Rh
G4858Rh0hTJZKUmirc2qCq8U+/rdC/oAC36sp8iYlqKBAKfcbZH9q/osivhuTM8eggy0J13xEmqj
gjHBeszUZnN+FPPDYXQhZMUk0jaW8o2KV6Qa3HfZQQZopZraRvN2NWdTvYHpqIff8vhLnOwKoJHJ
oZw2pb0Oi7Uc07ND9m5ffsLtUDIPRnKLf7SXr5EHQLOeXzIBFtaK6hrpDBLeGqMAysYATwkWlQ0Y
AetauR3MtZlv+u5qhu1WK0NZ4fkN1Ch6iX9qL3buimkt4aGkopCwjVJnfB1fyx6MtkM1Vg86fA6d
cLoy7esM6Df0/qEn7kJeY2N2FE0c729VUrgTH+PzT9YB34TDUoZpYnBcqqy499+kr7jNlY51UKr0
omREKIMe6lYUdY8xWvNrMfnDepyMh/Mf6aNvpJuKDTLRRPdTWwybZIXAb5hhobwPW7IE8n+7Lm7P
j6LZPP2/ZDb/XnGmqjIxzTBm8sHx7LpaRRFWp0sXmPuuckrT0TM3qG96O4fJCnl2VSArYFQvafa5
Tm4VcZfm8Ik461n+Iwj29YDd6F4B84osxn1lf4lxd8rkOxPmu0nYexdiBYT++H7ov43aJyOlTNZ9
89vbIf7RZRf2z4fTseAp6rw6dd5Fx9OpxsBEZy6SHd+CHXkH2mMNEGMb+Nf9KK9z6G5E1q4wkrXZ
Dc6AkLHo7yPBb1nJgBQtF1ONVN4G5VUyvYjwtxTsu1J3EhNFgJqc8jqp6g309LjcBK1jRre27ggN
Nmw1N5MejBZwGrdYuz//nWYGyPIzWYYpcxayCJGCPZ4XRA0PiDbG6vgOkKuU05aCPiow1iws0nbs
FlxOzw+pQIo5GdOma2YLDmkYqot3qQnEOzNVoDqsqzd2+JKEsXcbCB20csEdWoKxCuN2l9sch22h
Ba41mc75Z5gX+WLauqkbhiGEgTHD8qBCmqwwq8wYHCQbqMeo1xrk2xTpfLQeZffPx7JMqvWQgNju
9mK6OpL+MoinybFCYE5Du5It0wRwlQOT6uVue360+actZ2bTdueiglGqyPP2f3fSj4UGexLKp6M2
2jVqKWCvQYatUlWUlDiqzwgyrKO4pjdpXdjyHxws3J8myqyG4JIVi3ttGPCJKRvBFBHcow/WRO7Y
Gf6FO+aDUbjYbYN9qMgKdKnj+YGDQx6TOToBCvWrFrPAjadr44X1ocw/ZvEakY+zbe4yWFzy2033
7jXGcHgzraVvDVdgg9UtJXJgbVqrYJ5NSR6NmbtMikFDDvSbJYRRz3/FD+4GATFL1zk4dcKV+d+/
G36ye+qaIIocctS5jfxSNkBj5LEDUo5N28EXocMKvjDqB4eBUIgOMOOSGXUZmVAjA56G+RfIvSFG
wEuhgm0DXA9fDNrgFGm9YnV+nh+OyKlqyioNf1mej4p384yVMvZ7FF2dKKczotNnI6Pz8MKbUmVd
SLTacFHxL3zcDzY/BDvTEDM7jv/OD/VuUAzEoOF0w+ikyp2okKPwjVHA68l/j5Z2Ybl+OBYI3nnf
sxmN+d+/G8vT+wBxQMaipbHFwUPa5AO6cZh8FTAAlAtb8KPRGEm2BTEup83idXoNFvAJC8SJ20/d
qPb0oHO6IkiCAC3UL7zGj3Yi75BIz+AXB+nx1DTZH+j2kTOpIUBXFR4TTqIgWM6vkNMpqbKGEDhk
SPS96Poej9L6U+/LNqN4cadvRPK96+Ifo6DJqGrhhZvp5Oy0Qevouq1bQjd0bqfjscLS1tq+Bjtq
426zgtrT79p2to6J5c9jjXhnhVNyjRZJbQSH89NU5njo6MBhbIO6oWoiDsTBvTg9cQ8rKNKrc4AR
vk5V9qmOYGkOwCYdHATAy6O8AiS9BYy57RDBdqqp/gQE4NLmONmRPIctC1NFuBS3+5MFOwArrvsK
S5qp+amyOzaFrLujF7uxCqQulOjW/BtTJxwlEMA5HNbr4hNHpTWleLXLjhZTV5uxOX1pPxiQQCgx
6ohyhOpD2OY9jnClRWlZ/41mCVWiMb70JPNIi48AdlyQ/dkoNOn24nJBsVNB4h0EOwgTHJXSZmbE
SQc5KkFq4rk7VxioUmjWFmunZ6qs0gb9uYOwg1tJ74ILQefJJUDCSZJIk1STdc7jxSUgA1cJkd+b
1cYRgo+DYD6N1yUU+LKvDMgpwSEtgt/nv4Z+sq1tKsO2ipYoyQHZ7mIhqr4x4NhjjY6s5JBlf3ck
CL7/NS9+sWdwXBQrWBRetpGCTW1s7elzatzq8a1cf0+6z227V6XvgX0bzrKwxeohvBOHpN/56GIg
gmlm7qwQJ34Bgx/YwtbeTJ68AGbJplBxwPocjd+6gGLkQx/f4It2fmrK2/l3/H2JdOfAD842wbNY
rLRJMpQI9g3XTbXT5YNE9mmKn6N1n9LfrepvZQbc14DW/5wnV55F1vpsxVd0fdOAFEbcVv1nBWSy
Xz7oYBfC5qvRuo35FaPxjLQ2d6Htjva2LF1wF9ivY3GWrKEDFtLa35TGvd9vqmaf11tEE7xon2jI
9D1k7YOE2GJy06lXWvGSZzd6v/02xDuNspbhtAaqz6hfOdrX4VuibtvmSxc8JcktUBjRXqNyZeB2
90MEX4fwa4d5vURb7mnS91q0pUhsz2w5iISb8XEGdE/oFAAhbkAR3TfVFbZqSvkpt6nHs66e+9cI
jkn4mHmb0HfxIvbQe/mEsGwm3wfTLeE4XCK6QvW0sQsHpChpttCuAIRbiI1lSMFQZ+4/md5T2a4t
8xqJTcIXydrPoSgAg9K8AkJoYYD0DWrfACMDVFSDRZTTvSrX6KUa7Z2sbtN4j5V3AYNNOsCDiuA3
K/eBF2/DZj91P9Lgx5BtRnMFnAMdXx2Z9hQlVGS8FTSBLO1FNm7KfQx0EvZnt/GGq7LZKcLx9P0w
Q6cv3PCnByZrymTPU1qSZVLe40vD4nZKMxSMnCDX6L0pmBpVfrTBSOsLvuqIyHGuX7gTP9qiBvGv
sCjp6JayyCjAO+dVNcwxPv9jnXb0O6wEvsuF7fJWFVpuFyIzGeUAbiZFXhwFM6YC5zlzdPruDvgV
fEpDfUCzGWrC9FoDupG/F9Xz2D4O+k9N/4W8B12RnQW9TZX3Qe1AtshoPkPZ6xy8liHwNWjj224/
I7+DtVI7hvU1gi+dtZuu+xo8zJ2yR+kqRdiansYmeCBp0dUVul/TVXPtH0zsIFaBsQ2umptG4NqL
TP9qQqrdBSBxWz6pJu6Ma2NEedJBcC5/oKSQ2/B+XR9v3eui3SFaiaTGHju7DFG41655tsKnzMaW
+Dfa5TLm4w42lDBw2fSU3FdjSVsa6w9ZfCmmV5hZwruqxRrJdWu8DeHx1LB4vlbVbRHsVAVktTN0
T1QELHPV0PUa3HZyuv5Gi1DPYYusgnKrW4e6/kbntnnwpi958inVh5XOLuuU7xb86SbtDw0qjUhR
0UR6AXeuF3daTTkMNGJV3nfpYTZgo9k5/jz/xU9iLXJGCtnUODgi578fL+UmbxKzhK/l9AbSUyLs
XkUlSG+EfjV59I//fDRF4Y5BHsMi51isLrRQ9a4GN+SgA76OdKp4fakmKxM8lpPBFD4/2mlGR8mX
WpSFsyhYcWC8x5Or4nquzo8jND3M2sYUMLyvgR4GSwpHh5VnxOYAWype03Z9AjUgLlw/89tb7CbC
ZGJZoaAtAwTi+AEis8iDNma+AxK4eN+GINJUu76waz8ahd4I9WWCZULmxSiVXE9WbJXAUnJ8yoCR
raC7X0rCP1go/HBNNcDjz19ucY+qid1pOnhFB7+UbTJV+FGiT0qlFg1D05rUC9/uNBCax6JYBAdV
UNhYhGVRmdtp25VwxHCx3iHxYcuU0ch2ViglOl4GINu0guLCwb6cJIpceGWolP2p+oPUWB7shTeV
As4dPh79twIHRJqGN+r0o0QX7MIEl4kHQzGMStytEXbDAlosjW7IfGDglLUVG2HSCU4LyBGjtD/N
PWTVO3Rh5ZhaOG7Pb4rl3TV3BSymRm9AI758S0reZaeIt2oq4NUa0g0nLZJF0QqZDINmGSR0s3ew
VDMvDHmyDy2F29IWZDuE2aT+iwWqBTKKE51JYV0UdGil6gZGk2P2I6B6Kd5M4ATQ0FPdti33SOYq
F/bH6VdFeYeBqesQ3ZLoHb/qMJGAtcd27thQa8xoBNufEzZVI7WGZrIfz7/g5cplsuxFLmmKVcTS
y+CA8pLhoUtcOPJwV/dQJGXAqBZGT5BJzGCLasH3Jvt9fsyTj6qSxM7eB3xPlbbVYoaQUpuJQDZz
YMpUgHywNjZBujolPId1VbS/4zQPLyzgt9LQ+8PNUvEyVCk6kAQgbCQWmwUGm6TkrZc6uXU/hVt6
t8jtXVvVJ7PU7toK27qCiBGEUgX4yB7XBXig9Jrf0Bad+u9xvEVfMUCfXv4edJ9o49N83obgFgSu
CNjyFtdjHm16m5QXO4cKgWnUuov7VvnEz4A2wg8Qs1IoZsbx/EcllIYV73rKP51/uSfLh3licKYR
eFGZoxV4vHxQk6PxbcWZMxbVk9dX0rosdLhtQ96tBEp9F1brycFADYeVM7dRbJvKxPyt323QoS9G
Y8DCCBACaSAYMQIIG9gnVrNJkvye0MNf13J432X6/fmJfjiywvAEt9pcLjseeVIA8TV5GTq4BPxC
vA3hvl6IddkFkmvLRFH1hD4yWF77wsCnb5gpUxCkYk5wgNfq8cCYRcW1hv4iXUrZHeVZbDI0SbbG
xl7jZ3nhkD9pRli8W94rbnfUXqi5LnZLInqQys00QODFGgY/ahwRjF1aD3vRGyPeKsM2s7vslkaZ
7xhJnTvQ7y7snrfS+PHuoWFGP5RqM89CM+Z4zlphiiGtBoSogUukSDXhkut3n5SOaFSVoNuEGxlk
5E5W/OdOontKhzXc60HtZsmeBT/l7daTYxCqmzEGeoVIFhqvPtQWoGlskOwpoDNlNVvZuLfLPYk9
eSgEXGQtAZYAcUE7tXyh+aLOPlbzX9mECmoUFQUOFKmm5DOGqg1UMCIerBIY7NrjRyPfhaTIhTX/
0ScR89fnHKFJSS/h+G10kYJmKTQ4ytC3oTKAMxRpc5WQiMALUvAYk1eoJQin8sVD3iBaqKJUeeGT
nBzcc7McGAGFVPTTUDc7fgbZEyGMJFIBpUuk1YSs1WBJq6L7bA6mD9EVpxlf2p7fcqcrn5tYWEJ9
6wtzjh6PmVjArpqqbJ2pmZy2bUHeRGBCfZ2yiC6vzg9GE4Mfd7ToNEpdFIuBSDAst9TxcH3WwoGU
+saRH7TX/JGzRf6MBoqBKK3/ABvCGzf8VnrNIIvQzqycHF8Zij6YOGGhF69qfSV/mq78/ZA5Suqk
6PiIn/y1Hb609h0Qnah0LWUrqQ0HNqxA7WWmW7OEpLUqKLHuscCDa5jg4Yf14vht0HdxMK6gm+T0
RKV1Kq9JjPgrcFO4StB3I4y1yjWWCxHuTyUFGaoPG4FfdulYmWO2u5kRaAPP20noflPKCLZQ5Evh
etEawsQcdeMNiMz2vXY33TfQLhG4fDa/KM0KBEKAD560U7KdHrm27ur+z8yCdOhSe55ubVK6bk3/
g6KW+jQb1Bg76KuJfVuIbYXZdrRuEGWU9wU+s4qbyZDybwvEpoBX2lB7XP4hAg3IKEyqOzZ7NPGE
vzb6bfS9ju40/6B8w5xaDtbBtXo7fO1/YyzwXXUxUPqF4FoXi40v7lCY6cfrXGvAJW9j7ZM3viJw
UcSvYfqQQizVV8o9MDVfOYBOk0IHBV77Z3AzXTihT66GeeHMuoG2TNhKF+544UgJyvOpN7Fw6pFl
YBewsU2KOjglQZvXAlwk0XwPcSByUJky9hcW7ofrlu4Gi3euli+LtKHA2FBtlcZBen6DJ+AKvr/T
j50rQW/la2GyRo9ABvcMF7Xv0vTClXGyTZm+ARSAmo+pWxTrj6evMGGsx32WmlQfUuRZQaW2T1Cn
qYpkw4XBTs4h4nIKPYK7SZ6Po8WZYIWB2Zg1fL0I25ZdPXo3Hi4ABSTAlTYmL37DYojGsrtwOqhz
Brc4HBgXsJDFvWjRCjieZBqHZQU4v3HSCPSp0mF8omegWlFY1F1O7fQqFNqMgcDhso+HuyYxxEbq
QmVNj3RyUsK0TZ4EVxMeDE7Wqr/A2loH4jYV20zR4RIRStQXw8ZbN9iZ/enprRFCsDjnCF+XAVkd
Pz28Jtxy7L50Oqm8qkQLqQu0Z0/MiHLwTGLOv/TRhfR+/hLHb4wxVeS5ZiiFsK3FrQWH06pRnMOG
si0nFzkX1zDaQ1eqVzRyJI7V9BLc6nQhgqGglm2riqmSpS5miW29TQkFSBSFj+aQSD8S1LGsHh+q
fiyfz++603U494KAkc3LULHlxToM87yr0fLOHYm7yC1lqnFoknDOSBtg8U7m2/aBsDjbnh/29KWy
9mSFG1i1DEqd4vhD2uFMZMxyiKJqV0KsqzfAbWQ3wa8KUj6CbhEy7+eHPA0/NBbMXPOkFU7r0Zq3
xruYOxP4PuLbg4zu0GkrekAxpwg1TQNvuX2mgj9ujKRHCy7FEqJVS6SHesxolfiPj1k0YGeUFrmq
ravLPA4GFBIIpYYNPLYMQwMZFd8TZBHDdO2VPdpfLOHBQCpYTA/nX8HpwjoeefHW4eK1Jlo3jGw6
5mB5mw6DGgiawtz40YXXfXqZHI+12DYF9WeT4wwbpVL6jrkDQh+tBgwSVermdmqudTUqt4qgDXh+
jvrJdmVcjlWOAqpkID6Pv3IaQgbG2pAiINKr63asYSdKmX8hlv3oTRLWk2JwUYCKXGxRf8K+SwrU
zIE8nK1DGcNkDXeWyg9hJgaXwAYfLF0bI2+Ql2Spb5q/x5OKgIvbUw6vOhqS19CIf0NMgCGkeDc9
N0fulZucmDpITHNP59Hf0Qrdn3+t6untPD+C4ADUEDkG2Xj8CH5Fs5LLEaWR7nsRzOX0zAzo20fZ
NXzr2TGvw+8Mxb1Voysv+ijBw6YRgJIYHj5A7a9RjrTWDFFtMEFGVTci5kQyvFgHEjBtVBj/+Ibl
gRGaYaGRevHajh+41USkKcBinSCS7ooOQVRfL7YGXteJMW4pV/Ur5DmVCzfUycLQ6S9TEgKMS8ld
GIsYypI8GFh1FDszT3eLhuF3qR8wXjS/aGls/TuDIUaBSjWZPDWa4ynmngXhrMYw1w4rn9sbr+c+
Vr61BXJ19G3Pr4DTmYGPRN6a5A3R6ROoMbglua8CGh4oN/6oyhqPVst2odA6mYIe458PNiPOiEVx
padNdTwzr27hhkI4xT0Q+qVhuMLTsQMjPl0NofH7/GAnlxG0HZMuAvEY962+DPwwMgbUBo/WQSST
olNkoHBjWy8zwVJJsfFNg964cEopl8ZcXEYS0mBmF1INsTywD2g5uHmB316ctTJmXcqGygVt7FLZ
xgquLUqAE0ig2oeY0B2rmi/TRHJmDJJ+ZXoWmhaaeQG3chIX8E4AC1CnoWFkyEug2jBCSqcciRBE
YWGom2jJndr8KHN8ivIWrf44uLeSvrhwysyf9SjWAtyjz3V5hp1z2GV0OhjQBVWMtdEh8/YJHmTw
9S/V/9/aqP8axaIapBkoJc1kgnkhL9FUFtgjX1XRvIyToNjKYQ6wF1tyRCj7B/hTxQ+IuQ9w4JTd
KKHW1drKzzpuv476dBUEqDdJ/VTMIjsvHLzFvpdnsR1Fe6orWCznV+bxJfr3k8L3JkigXMcyX5wm
KAFXvScFGI0Xxo1mp7iceahu1H60L8hxbe1bEPrXoTHqFz6/cvwlGFmlhE5FfZashyC6LKcHma+3
tIPYE2Gzi+C3r6A37KoyeTMlUV0ZVHQtQBR7io9BzRBsQuQg830mquq730+fz7+IRXfh7XkMm/rJ
fK2DnRSLC3eIpN6UUZZ2EEcxHK3UAJlgomNWG7vGW9XPc3dq7K8gb+RVirLlhf16vF3/OTxFIx12
B1HyEkEZeq3cdRHDd5iUOhCYnzHYhUwg30PKgz/dScOFEY834P+MSJYmaNriurTYCsWAUh9NhVlt
EXtsWUwmXhbrKbcQzAtGbVd2qKXA2f97xf0/+egfSB++W3POS/PyH7+yJmzG25f013/94+YleUHY
++XIEWL+I/9yhKBVSa+SI+Othv0/jhC2/Rc3PjGRRtkCCtEMe/+nI4T51xwGgJ2m/sepw//lf8lH
8l9vHxZvXgukum7NvdY/8IQQxwfnnMMhyD+HO/yd7Tpf3u9yG/xykZXoitrV26nYWYLyIk7gIYqN
XrR791ru/z4n39tPfDQUbwC4Ffh6FXjM8VCIGmRkDBEmmlqr78ws/KoMsrwZVRjl50c6Pv1gejEp
el7EN0JTIHDNIem7SQVxkg8cw7Ur6xM2hVIzulYXFhs8/eptTu3iEdBieZ10VfEVQ+H40/nhl1H3
3+Nz2tBF1fX5Ojoef8K/RQXJX7tmKQ1Pk41dJ4o30RbdQO+TCLPInbwyesUGIDqYbR1flfKordAq
yZ0LT3J8GPzzTRCiUDynY60sK+dl1xatpPJ5uTURqGlwj3hAyot2W2CkYFVSwM6jUQRXgadUtzYa
fTd4zwWPXi/jVtWNAYg12KXPsYGJehA19C2bPv884ky56/rcvjn/vPMS+NcF+/a4pkm3m5iKBz7B
MYkhTOJomBrXHit0ddUOqU98FWBoRoN5yM14fD4/4Adr0jS5qWjH0m1Rl0lfGKv20KAkDSoHWd5M
tSiWerqBfmJzKcBXj2/GvydHLd+2oFhZc73weFWMNuAOua1YFQgJ1NQRsmiP0XTXOEgXpV9N08w2
BlLhM/VUSdHGqybrCc0kjBvSScvuYtXq8New06aiZm34X7DmxrBV8RR7I4IOTSlFa/SDEcW0dTQE
nTfyOLTZJkJGmTJyhCHqqgPgkl5YZKfvkHISljIcIUyOIOx4XlkSdv6IT6cb1+g1o27QrfWIoog3
4Q56/nMd36bzK2Qog9oxHTrL0sUirKmlzgYxk7M+wk66bXWk7mYdm27l1ZZ5F+BdBQEESYjzo34w
QUHPh+8GP4Bil3o8wWBs0EO3iFvUCV3BKDGgY5l1vdaVNtyeH+pkjcz4WkQCCTBNCAKzfdD7kyur
UBppmq5yx0HuD/UgEEVA3uHCF/toFDpp1NFUkxrEsoZcZLXeDplVuhl6qc+2J6ydh25/c+FrLWJB
PhfACjbxnM2CraBwdTybCpeGKCpluj419LG9Vknxz9GuR8RLtKr7Lsau+OkhRac7CAcZyCfGyDOv
CFXQzBrB4mBY3foUepDiRzAf2WowxOff9xuK/ujEma9RE2aUxdq1wJofP6I9ogIw5QowZKmcPevM
bF/0tf4j8nOxm6bOXE3BQNxoSL6TdjQceavmLrbU3jHaVjmkaNMdsEIur5rct67OP93yOIT/go6+
BTZNn2tGSwKVkmJiKyGP6ko6fpRRVT/mXYGuKFu9mVTpwjI/ubbm4SwCEtrsKkCRZZ3TbhslrWSR
uX0ebkylEOtOaz/pXfq5ikdAGq2PnwFIlVSlvTUpwFrFw/kJL3fa2xNQAhGyRbmIFOv4axio88pl
aWRu1+Tppsav1o0DlCY4AxX3/FAfvFsuGfYYtXKAusumEXpHYUEuk7qhIVCrEdIqQFFwjVfmlVqW
5oV3u7yHCf4BGtoWrxXA3wk1Bvp/ZkbqmLiKGQFm1aUhpVSs0FcnLi/vkXS1dhggaNoGt9Du3xic
ri5fVKgofsmLi8ey4FI0VpG4mh5L5GXFqDqR2akHNUXUEUhYvc7pn730xmTLF46a5YnNxIEBzQRz
1hbJ4eII8EfKL7JSJu5UWuJGMYJ421lSd1f4oG7hIo2fw0itLiyjk0Fp9FBvslUuWliW2mIZIZBi
+aVGXzXqlW7XsahnF2+DnZP98uIaYjAyJOPm/II6+cQMatIZ09myEJOWNAkvaWwlDmTVHZrIuq4q
K9zRaFJ3o8BQe0wtxY2SLH7tMym9QAuZp/P+DOPoemv5cIyZhHlLNGRfRvZU1Bam4QPejbiAZdei
qdQL7awPRtEpGfLjIQajEaId70017cherUBzLR+nUK4PBUnmobzwFt9+zGIylMb5D9kPYesS+Vhb
E0UDJdJo3nrltsenE096hZYWtnzVWhe1fGiTccDuPSv2GOxiIone3lqeoOnimpPcovHRJheuiZNz
CWqyChWMMAeGIDv4eO5IkihpRp3drdKy5nhE5KTAWXaAhLU/v4pO3vIc+3LYc/fPPXVzXmXvUpdq
NBAMmgIVsqWZYwcqB/A2xkuc4JPDDzYuQS+egjabk/Ll8ShwSDtshBhFK1HlrmfDcBn/TLdqVX3X
dICg/3BWhoLUF81x7hVKzssqCPFOGU6TnriFqcQ7xHlNClPg38+PcrIDGWVma2lsP/BxSxp51GV+
C3gocZspH37mk2Jcl3Way6vIMsIDaqfVQfdVGcsaBcWe82MvU066OWBI31CAM558GSMSVnd9j+iz
K+rOK1dtgwePEykgrrxcg8Sf+iIm6gG0H6qJDwAGZYwL7cHTjzrfZPPBx5EtrCVCqdHriUNHSdyY
SOTBaiptjc1Puq6wAV/1ba9eKPWdnLJMGZgcs0U4hQU1L+V3SzUsDEtKrTxx0xB9Mg/qCaK2gfGE
cWmyTaLY3g1V0OzOv+eTnfg26MxEm+sVkOCOB9XNasJ6qkGv36qFI2tFJ7jR2kSstVwqL7zRRfEQ
MZbFaItwfIZBGlpe4/7j2Xm5HqZa+dni87BupKL4nBtmqhzwMxm/EQBX47o3kAXfY8YWX5j16adV
yT7gXxiAsuHUz//+3avuAmRQCRl6t5iZ+7FlrwUKwPBDUCaS4vzCGXxyBiH8QGpg0EAh3eJCW4ym
yXilNUXvemFrbpH4N+nW4Hly/kueZAcAZnQ2LEh36pQwXBdpVYbljxTpUuc2sDQ6DBkUe6sXY/dj
sAjGUUgyY0oQIip2SZtZodPTVX+J8Ty+0mtd+qQqoRkhSjiZMyYsJn04/3ynb4FklugQmgEkVJR+
jt9C1SbIEQZ16qoJr9qCRbHtol66cLOcbCJyWY1UBqY7JQH4KMej6CXmEwg+p25jUSpvcyBw0aSO
jj7LJjeV8RmbS+XCmCczA0/7hiBQ0GIRgCqPxxzKJuszDDhci0j+a+iJ7BaO86Xs78NRALHOqM25
FL14f3Etk7yoY+t6RWvvhel5Wwg+xoXY5/T9QcAlxYT6Rm9Z0Rf3JSdBgNmK3LqGlPRrScMEq5VG
9bYSHPlEF83dVMaXiHAfTE2VofYxLyp8tNaPX6DH/VJIOVWjBrkeByMt+lo5IKc/XICQ3LmfgWIq
tE7JGo5HSfB5lPjVuAUKr+UKgD8wWyUyH88Pc3KiEjXSJ6Jbx6UJhn1xovadj/dL3mXEAjTsxgjw
emmL1klzv9yeH+r0vdGQVZkRnkZQH5atCax3h0T1zNIFlgAuPxDGxsil139jENukoA5BkXtiMZ+u
mhLLz4zS7TtMN6wx8K5t3+supOYfTYXjgZAfKUuCisUe6kUWBJPUl26KIivqgBR7cSnRLiQyp9+G
HpqYMzcgAYJddLwEgkh0ZV9TAMBtx7qiqI6tBZnbbdtV5YVlcDqhN5TTTLkH+kun/ngoRdLGwLey
3A0VjMJQqhueR2mSL4S382s5iu7pzc9pGfm9zutbXi0BXXkKadCAE39Id1RlpNe4Tb0DzcD+MbSy
8cLxcBIS0npDqw2LUTIyhaTieFamjw2jikQCe6hL3cqrzEe0+nTEwHKlPkiDZR8wp4/WfZC2F8Kj
0293NPRJVqaO/83Zme3YibTb9oUOEhC0t7Da7Fs77RtkZ6bpAgj6gKffY9U5F5XLPk7VVv0llf6S
iwUE0XzfnHO4gBzlTMaVyrYLCKwNQFhrm/VafjJT/P5U8SmgxCPNjbL5b4PRA6jtArpipvC95sru
K0gectTvFimtByLEps+04r/Puq5FGAIxSTT4sYOcBtO/9iPG3NhLC3iX4snqXXidVQTkvIf+VkAQ
uSxynDzSrfLt37/scykRKrxTBxWvGD0CXIbnk32bdAkBjMTbiryd6qifK/kiy3q67Mop7OIiLbMX
YOV1EJke8xrqb1HqHZ0Y/TSKus1iHabrAwGc7RjVq1l72yQPmvQgKtxBd0trLMHOkU3Xx0TUuj/q
bEHJ8fd7+H3XcyoQnoL+EC8iViA58MOjgxlCDrYu2sNguB2RtiolRQiWAbhToLAXOLxR1JHkTwNg
LhEw7zKSab64xZQYG29CnR8TjGN7F8Na4IImYhd7wCc/8Ww4IRmgXHMK/GDzx6bzXOZAbovynCQU
Rw+VY7+3C7k8Qf9q3j1IaW8iLdgrZHVhozi2Q1Vu1rG0ULVrtaB5t4oZiEPQGBZRYXZyD00DaETi
9NjR+9Jd7E8eqPhH8vlxTjl5B0/TMHWDAG3JxyeaJ05NBJRd79HpeARSlF1QbaE5DG8tkhGU/KpR
JSQnjFrbwtD2S5un+h0QXP6T7HAYLv7QLc62NucTF6IuIJg5bZFScGX+KvBoT8sNRZUph9vQ+8PW
lJnNHXkEgpNb7coydgGbXypxYlgSyI7kuUPZRLR6UDbHUrvlthwt54T1M/wvxUhst526X82k95c4
BMWwq/rA2KHESqsocCTFDjcnB4xgbgjBW/BH4qkM1CpJsl/ReqaJjaw3V5StI3hc9siI8Iky9tx1
dq7I4nWtQ9uwfY4XZed3PPnxYXTE3MeGudavfd3Ox3CiKhWvYdeTTkCYf3XfprWptwTXopGv2RTf
NZzoxw1s7vTOsSqIbMZojuISWsK6z8uSpGdrUtXLvFDbj7ppCS1c/VOnd03RZDcSUVkYcdtA2aBR
JfupLwX+9czSGBNqHPTGpoZCj+MflFVxdSqQdhuEd0t2kP2SqeuOHGY3ZlYpT5azNvgxqs4EI+zL
AcX2lCo32zp9S2Zg2sHJiGcnld9Gpx4u22CmDOcQp7geUqBAtyt2nn43zq5Id6FNWr6f2T2xJYEu
v4hiNH4YrRTvMMIpB1uc2cn5HYZ0v0qhx21Hp3SOfMjmz3KqCg/HCUSxrZ0PWNIT30fYAl7DezES
snZ/+VMtnCS283U09z6AbdJ5m7n9YapwNdtIgG199XAzvkiN9GdHGnTV7geIJeaVt0wBMswqDQdS
HkmFiqtuCk/Rf1NJNvCah8QQE3vTvSXL2i5EmQM52Ke6diB6z+C9Nqkehtuu6gHXlhVYobUU5GaU
hUA8C+EWv4AJFDG5moYZmlCTQ6jfWLAxwC7RFQ+wayN7jaRp4sLRZBU/mvDyxojkeeseuiiuGLuo
ch0RRLC82EsJsz4NM32i1pqPi4Vkc5vbmKEZ/9X0mLJ6EPZQwacmOXAYZtAKMu9iW+WnhwuXDZE0
+c0ODrO0e4MtaXxXZmO8ZbL2YXIlz5wciZbQQRF31CO3njORT9/P2Xo/BjXDC+hl0ESO2XhXdbfW
OxxU5byxq2YUB5iH7bPVzWvNQ3d7AM6ErD6M2HMBNBPUu3dcX687w5zDMCqygIM1OxFCRAQN1Meu
tDrw7NairlZRhOV2brJi2bKRREala6RzmzkfcTxaptTk49uJFw1mupxAYEtq0Mtv1pVYGPikfSGK
J0ZacVemRtPHLG/jGKmpoRDVcLT8UXZFUm9Ez6gCXWNZ33Uz+2HUkT9+h8jbteKlNwsvtvw5Z2pK
3ewSAecE1zGXWbpxyhNZS1tBRg46+jTUxEELgSrMSvc5s+1BbExlGS99YqvXHiwrJg2TIE0nrcY2
nl2yz4lWrQh8GVk/T9Ys8s/9IPEzRsJpAWw9e7kdtF3ke4PjpN4gviwPLbmx9aP01pkgHDt3GCbT
gFXLRhnu7SevQ69rEbfubYsGjPyjN1ck4AAiJBjFr8eWcIe1s54bP2cxNmahRJQC5tjK2rWnHUnf
9RytyGP6TQ+6ESu2qVeTYzh4d4SkeoKPofCglETLw5a2ZeJe8L0u86WmQf7VBmz2KljdfATCrv/T
z8uQuCjtrY/kohDhERZT99WBcQ0VqUWkh09JawM9pajeTQIEbD6JtOh2IW/TiKWLuakkob2i0+52
rzl34YPoLSREiL6iyjcuiyu3ZdgaJeiZom8jLab1aclzJZGf5iR1TJnZrpteVB0RtNloKpyldUX6
I829FzlMsziZG8t0YyxzCiHWnzx/y7pvk/Yz9vzQxAJrQINbyDuVTZUdTxoy0bAayttoQlYGbIgt
uKuJqtXlTES/dwEpkiXMDorWu4ZTODbwPeBs7LI187iBIG/FoUuzJLltdFnVW3uufYJKEibiWChw
5JEPWIFPaBD2xSlX/cGzFv91laEgirewsUKYbF7K3QyThaD42vL758qrxPIkKm9atoFIGVOj1Qe/
KhGmX5jZhRmbAL8QGuV6euipv7B1G8CD0+FNxLQp8JgJsmAy68rp4X7Ec5WlJcRmphYI9wELbplq
5rgqH+xfTtqSiijSsCSIjUWNdDIlrV1orX0X5eGEBzxN+8rZlppedRx6WfPWS0pLwLwN27p0BpI/
Y61RS0btmjk/lQshJbJKZro7czDNrzREan8XAtfF2lQ2lbhsEMoUB3I96nGnWOUJs5l6YV4Losqm
KEiN0bnKalGtB/SIpv3JGeqfjIB/bXj+2Z9RmBRQwbEyobv4uOEZF3+owV06x4Xhc83sVvm08qDy
Rqp1MPCWLRVZ0CztEPLZIL1k59GQw1XP81M/UM7YOFqx16ipxi9RjurC2mLvCK4XlafhhqRLx4IT
If2fnRF49a4qQn1bL0pVAJJDVrG/7zdPP/e32zl1e0K6z0iHz3bEoS7ypm4b5zi4yUhiboeAeZjF
7u9XOTuO/fPQaMCy9UZzR9b3WaHNrUM3c1rlHU3JFsGZyYv2YdUfg3D+rJH+h0txHnNpX3OSxiN1
dmpH0jn7Ok+9YzLT9oBRIChU9kHA7p7g/P9+X9SHbMgABK8guT1t5v91FJvayWpVWXlHTs92XIxE
KRlLx2Th4iX4z4/w/wr4qUOj8j3vGi0mvdylGbxjYJMjMTva3EgXBwfTS/ZJ8fUPRxAMpZTfGeaU
vM8VdKoVnU1Ov3NETV4+rwTwHKzcNjADG2m2M05ugr/f21mh4DQ8XPskGsSsx//Okx5ZBksfvbR7
1HJ5YfO0Hcr+GYzhVT8Uv2bNmSxc8s+sTn++KAEvp1AQFFRnNZe5CwOJLM89JmaQXbZrP22zQYTb
At/AdkwN9ra5ST7bmDifaZr+8NG5DFIqIvj3UL+d1U3D1ephzSr3CNUQNubQd3vp+usnn/bvX8Kp
ekmKJTpwyjC/ZX5PBskrNVSlOjntdvzW/HaqxsDUDD/7vn+/IdwsHFbZEiCu4yV+/A6w6NQl6GSN
qJFDk4M7dhcM09e/j5I/3A8JjNRifTLQKMfZHy+yrEDi7N4ZjkOpsE2p0KaKqcLbfhDtJ1LI80Y4
IxKrIQ1aZAw02bjkx2sl8HjUooLxOBVDdpGkjXVRA53+3jWDcaF7Q9/BWvFj25+abRCm4UE6IQzp
qhyPg/aGA60/9z9/JDzbAAkvkg7sl+el4hT922QtSXesPJAelTCsl9ozxmvlShuAoA860hvkpSwD
9z8PJDpS1PmBJPADxHkDObXqVAyLmo5sLHW0Lu14wSaJ6I3VVPu/v+PfBxKaXS7yT3cRGerZhKrq
xi2tYHSOprbZ9yNRwIuWfjaXnvupeb0OtWmXqZQuPE2gsw+wD4ekVC3ffigRxqSpymPPM4aI8qje
UeayjxTsAwIGfPvV66ZkGyZDR3zv2FyY4VjGs4Vzi4O7FRU6MzaZO+fPehbkPQIU3rmiT/arslQE
b7mNDc81tpaJnfG/vxcSoG2k7ZR10W2c3QXF6DwzRe4c+84zn5U1chQdCowN9cmZ+vcXcxrw/9on
nCT0JwETczPNX4yaZx+fJVoSAPTUIsP0mtgNUuux7Qf273S59w404ybK5Dx/kqB8NhyoOSKvoZ9O
Qx1LhXeuE9OY8tzaCIsDa5+/HemGx26YfBZq/Ier/OMQYPqi50py5MeP3XczrUvbBx9bzxaaZ05V
B8Qhdv3JMzwvP/4z7FAT4jOEyUEJ9WwbNLey98PCFccMoX6+d9vE7OO1E/ZwkdgTFLJ8PLlu/URG
iYDOIzjjWLGzQiyNan8ai3ihOEmBleX5Fx0iAkH//pbPnsTpB1KoP/ULKWZzuD17yzoNimKldHB0
RiIHlSBjtF6c+vDfrxKcjHu8VQSW57pvVVGlDE7LX5n1KdjmRGDIHT/TGP5+Ly5hA1gRT/bHkzLl
41slWTboEAmLYzcF31EQ0OGta4EQ5O838/uqxNYPTzyqYSq3aFA+XmbtQmvy1lQcm6I3nzi/EF6p
3PwA89Pe/v1Sf7ojmsf8BSUBtcnZ5OgYJ6oiIrcj+oDp6MKx3yFW+ize70835CIXxp6KSTr4Z+78
1562UxMYtWqyYRVX7g3oSn3nLmSJIFoaP5F4nJ7NvyYVhhuaLvbNiPZoZ3C5j89uyO1qXsLEQqEz
Z8GmC06oci30wXEy8L0qWRT1I9WSZdjXwydj/Q/3iUGFsY5+nl3Y+d4dnc5gZw0nH1IN2qt6IoAO
6/9y4Y0Ea/39xf3pUicxNkdGih6/bajNsncwujjc50o5TVgdvLrModxZNtZ/HyOnqHCudvqbxuXH
R+q39tytKrWPSNALwKpdSt5x+r8YIyTeYtXn6yJ67XxelknriEQ74pjWo9xxc0msJ3Mie55c8L8/
uz8Mei5FADibDyQG571e2xgDf2S7dlzsmvKlHxDD2iR69/er/OENsbqglqVKSXdLnD02p0pVF9aS
QY/H4YZq1AqJSI0PzOWf9QvPVtLToOdS/5AdTs3l89NVnYU678vBPo4egOecgjFgOdOdxVF7VXqA
0qafc3CN5ieD8I/XJZoBXSfvDVHwx5FhyrWkM9TZx1pl3zqq4xFku32ow5+Os3SROQVP/4tneort
Os2LnLDOLqhdZwzht9ksJiGNrDCnTYWWHcxK+d+vxGg8naVO456Y0I+3Ns2j7AuZC+y9o3XfuiHh
JLCZb6kK/kd5VshhH0crHUQkQ37o/uMQ/9fs6M9JgCqFFdKeU42oeO2v+3D9fzC5/y+M6rd3dboK
Ql++La6DAuvjDQWd0Q6LZNBD5tFAOJZW3Q0+uCzXqWG1SpodLqfxTH77+ys7dyGw1+IjoPh+Ovxz
JDbPnqRlS7/CQd8ch2nyyYZHM/4UuPX0bDgK8Gnp9gHl1skqDoPppt6mMsm/ugyyKaVwWXf4Bv7+
g05j5MMKQQECQyFOGY4dVI7OvsuGSc4M17GGziTXuAHT/TRrYX6iFjg9zvOrIFrBCopKhB7m6XX8
66UaOnG9dJkbMuDhyRqUNg+LbpKdlRbPstDmJ5PNH26KZQBP6oldx1xwtssKFqC8rrNWx2HIcEgq
Me5km3wWrfrbGEKiyUYORYJDGUCIj6/y76+B7KTf1mrKneykiL88aa9YNz8+o8CrrCIZk+zQohj8
0icVXZLMNMf3cSrbd4rp4Kzb0MPSSKekH6LKCac+rmgI3PXpbLzM7GyeZ9ygv1ztWXC1C112JIPP
OtmyVPn9PhOGu1F1TVpEVjsW+RjuRB9IZdZI5s9qiut+aRbQyHndP4QTjaq4nWVWx2tiknxmtrW6
EI2HS0wph9I+8XVQkWWedfxxjfOfnMKSGnyYZpW5T72mgR28tnYC+kUvP7RPsFec90Zhbpt6TNq4
gxlJo5Lu4w81qCUhtWFNxDa0nInouypD9RAaifXmkrlUbgm/UF9SibUlLgpa/HA/pXhphnk/5fli
RnUnhmCXy4AMiHle3AeFAFPGGKsG4jFK00WPYBmSOAsy0uZCrMuDRuWBFjMI4LiMi0zLyB5TGhiT
70yPmGqDjBwEn+A9FIeViBckh8fVoWKxB6OaPdQjkoUNG73sRnt5I7dy7tlL2TQxXiugdlE5Bfzr
ETtMWvYg9xKZYGwcKEzHa7m0j6uFWzjKckXCKm17nxb12Irr1jfIn7fQ9rWRWXTqse9rLDwGNIev
a9YM925mOP7WAESKADpdoF4rx1NvTeqs91lCYByZqfkIKtDX9E06tyYBl4oL8gqaj9TG12WVSTRM
oOGNzJonaL5OGA9uKmPgq5r89jVPN8XIj94EbPE7jkuu/y1MfRAIEy4fTeRGNRHG36El2LC1kFdG
uRBAqFTiP2rfsJ+FCijRlP0wfoWisRTbYJjtb6VTyPdkQOmw6XM3/Z46Wno094u55xklHgN08o2T
46Hh106Yjbk2M2YBTXnwj9jYLIPHmpVf0mm14EjMnPAQqQXOFqnHdMtJZWBMegzpWA0Fu09Mwc0b
rHZCFAszL3gJnPQOJFgEr65Yx8vMRgiy0WJciZ7mOBXGdhY6M6QTyNnRLK2x2ntdIHVUKiAE9ISN
lLJEaILa1U67EDRadPZPjtE633Z0nXv+EHzLOF+syaKFp9qLIVmhfS/w3i616Bo7biwR/AjWvr0f
QjoxzSTzmWKGLl0KHviUt/2C/HxTizr7aqbhegWwl95HZqTD/eJl7Vf0BKgYZ5kj1kjHUfOLak1Y
Y7pay7tfrGF2uaimd+idp+WRpthErg+VIdpqk9BhTKhHSkqG6b7CyQxoOtrm/MtqsopkqoHmHF3k
jDSJCoQwqjxWrBcjDNefdpG0b3Wfd/e5XUzPFes4mY5GUX8rm3K41i225yjMW2gnKVzbryGecG+T
TQiOYmnA7iaVNSve/TJNnX3jmJV9Se74+jWVmZHTW3IQmTS6RgmRDmHwWpHYWW29VQVHr6FNfFiJ
yH7NAReDKGh1U0aC8swd1Ej9NteCVj+qovZ1LAeqeNnslJFj5e1NU7truXVEZ94uBLtkW5qi66Ob
t+TOmjbtpK01d5aMQFbXbz3ehiz2XaNUe3dO6TvXAyKhWHmUHRGGdVVkdnPmRkaPPgmiS4BXsUm9
TmycofL55ckyQNecyE0k9KlXtBLHvLYjqGo+7T7snpp/XoJbmxHdMX+6fRfTQBlWpCnOcrvUVnMQ
azjIk0VduhuNR/ae5q6VYeBrc5fsaO7nMvXz4NVuTNYC2nOUExYnqIhRNyUjxXZbv9pO6dhWW+jm
zTGcFyhypVG21qHxHO5iXdvsLRUYrCMnwZUbWy57jphqfavioMowVNuitr/YquU/ngxucO+GjcMU
PnbpiWuS8H1nWQ20WrRM1W6rsx+kxZuvc1AqO1rDPL0GwuoCxjOM07sx5uWkY3N6sWnXNNRx0/dt
QhO2AMGiUHDaX1JV9sxezup9bWcECgfaMq0ZhebkfTUCPo0opIZE/3kN6l9dLxO9dVnSMlRCnZvv
ltVCmUAnu/4WYN+6bCsCbTek57IZALBe9sQ6eivEC0vJ+tA1XfMqbT9n6BG68K2Za0lK6dgjKSys
cHD3fiUtN0Ldsd4U3uL/WKauyfeTthwCqcMx30zuSmcyo+3tRXVh9D86JCcgP3vXJanUNb4XWAfz
SKeud/BSxGLxMhfF+wC5nIlmzNJ645hl6x9Q5qTveszbF92vtUsisVHQxCNEQYA0bGiFlqXsjHgx
ITmjKOAmBgRr6YbCpQXpvrWN6XLytcvCkU29epJt5tkH6q3C2DjKqKZNv/ADY5swMhk7ddf5e0NP
WH3RhKwI7wKnvaVuJi1c+B74r5SQUfN4Iq/IPAYyX9pHTj/EUnt+G4gYevdoPnmzlU8HcI9luSmd
NHjTFmreKIc/n8CxFcDap8EwvhZV0Yu9KSfiDgjwLKnaBmSoM5aa5CF3kS8sevDfnanW74mbpkh6
oBEQ4ST9HqgMTeEkWhHtAD/hfYHFQln4laKGfW8rX7/wI5YXjBPLQ+m05S8EBeH7NEsG2kCj/pJc
TH6I0QTNdvQ0RKNRZt8MBBO/rDmARjv0p57ynOeGvzF0kbzPSV8+l41w71EvBvfrqFN2N0VjEjyp
nPngjx0yC8qQVBrCjmyLzSlln4ZWJkAVorhEbDcYnRnAc3HF97Yel/yapO/ukVnK9LfN5I3okhSN
2i3cmaHc9NO4vpERN/Z79NJTg/O/q8Oo6mvUOIlTtsl+9MCGxMWcqXFntWHt7Z2ltG/4hJMZkrdV
FFuavssb+d1etp8t7Cfxiq/m2RzSgniMYIVqWDi+umtdmX8vkpRfKS2RINQDdtZFisbLiF14zsFt
sfh/MUJkgJtAU3jzxjKsY50CPMa5gYQHLNsoH4q+mq8gVI6v3YAYkNtYwjyaq47n2eV9pWMRak3y
cRUkJus84bnzbK8iTua6L9gHnr4WGnlsFWvKxFAC857MqUD26X3buhPyErJW7wLGfgYcluAAqHuw
wThOozHbsCUkT84eRThtFn8sGEb9SdVzUt88DvNcYiPyQINEqIjyXyNHBvPI1nW+DNqs1Ydg6l9N
nb7mhZPmEZsUzn4jILJ9z4bzqa880m4TF9HOiSvf3JQiR5vIMPOvW9dJeUiFnfsbam/muHGCwWtj
jKQiiVdL5zdkRQgKiOO4pvweX42xY7fJ/AXvY/bd7KR5vZpF83MyjOnGYNv6ZkGAtQ6TJlpiIxsk
QnEjLU3w/7JCh/b4bEHHWwZvNa8q2W1EQdzwoZc2v90PlfPmJav9lKIV73ato6aLoli8m4l1btn6
axvc6GS00DGWxZJGqF0H9vcodZLdmGdjhQakCF9WCzL9RVc2vC0RsIJuptEgl506lDVfhitZs5vO
7plkZyMz3pZ0TuPQp+jrNpUUFy0H32nTFrWanw0vXR/FmA4oNBwbOFdmrU5AuKjHpqMcfPySaU/Y
dS9s3iFZWv1tborpNYHUTLCrCnv6O+ugrp0BmHnsTK3vxUPrItYcgRU2sW479npDUSi0mIVTtFsl
izVA4hFmB20lxRXSRRvhX45qOa58s3gtXdv45iCoYsvLvo5RCYHMehzr0I/lYl8acvjWivnQFgvB
DGCQo1TpTboYDPcs6SPX7+6Uu+5cJ9h6yO2XwdgtOJyek1bgO1/HJSPgpO1Yk1s5/8CUct2F8/it
HLtum6GtZRPIP8k+fHTZCdwWZmF/Q6IKSW1N6fvuxqIJ7g0ESlHTpsENSQHutpv6bek3m7Uc7sXM
EogQ1UUqNRXWlmoFirWivVCz/5g70tsQrb+bQ4LDq4RvLkYJziHKcK8Q/lzojmT9ekAInFQ3wsfp
3CVwz1xEuQ7S8Nia8zBKfOfW7ltEoKU3fbcSe936AFueKiPzObL580Wdd+ZdQQbunTX68MoDO79Y
wuai8Id+a+SOfzca4wjfUDRR3lXh18BBD6WSJ0EhYJO3yXoVhkn5sEBp35jtD7K780HP97Pt3RSI
wNo1P0zMjye/OT1QUlDMHzNTopuOt/Na/khsRKHzRJzACJDCM2K/7bYIEaMg847kjx7Gar71/XVD
KN+DmV6jId0URfoz5ZRYlkfTGlvcnPOTJPB1WqVCEDUBW/efOraJhk2UXUlGKjEJM/XxdKnjTIgI
pQYl5U3h5S8r2HRAOZxUIHIZMt0Z6Boijh+bTK9bmV1B0g03g8jrLe1RUOohHlXFK6A2OrEX0MNd
4Guqklbq7xYYX2Kty0tDVP12sNSbv3C0MGgeXfnk33xlxedLQJBN9q5VKM7NnpUte1fqzep5hD8l
w6HO1o3DmgbVlUWglXdFqX52otwGyQgVbxqcu7x1r6psectlBVvDABXnYe3ah0P7UAVp/mSq3L6c
xt78ObYktiOSCzbemg1xCcyw1lazzf1giN3ZvfewOm0qA3dJIR8yTxiXXaHqWFTim8WGNc5QZkeq
abqIQ8A15vL+1my78NX3mx+CYt7G8qS7XTmTx24nr8mX3Aess8Dt1yUau/z7KQ/1Mm11FVdBd/DM
5tEWxcPCzIBYcY40KetECf1c7PxJtF8qq30LxnU3COtCBSaSzmETLgTQ58ED8s69NNNnM1gTZHz4
ICaPUwyzQkjAx0YZIfAL/pVCF6CiYQm+l5n4BpvkeybFV0HVkxziEx3cy1JyAUbOj4gynxeNHY/G
sFupZ9tJX/1epe9psZNMvbZXsn6VyUbOpPyvsr6nsYj0vXlJDbXcINfWj06d+ZdW6daR11sx3+++
9HxK0wCBJrc/dpZiG1f1S5RMqn0QDbJk26+GC+XXByZoFAiyNNfYTR2DA2PwzpGO+cW1N8QYE9Zf
DDuXjU/kKJLHB7VrsuF7kYcqPonmXE6OyRU75ebNyb3wbUqC4pEvHyKSiVoV199LwhF8p0NxLUX6
WNoEHxngb28SrzmRaNfSlDHF0W1eIP5nm3+pDf9G204skBJqv/leOz38jKxq4XcG6x3L2k5UwY2T
z4eOLf2IaC/vUx25dW0f/Uy3mzDQ1i8drjnIzRDHS7vL5vmWsfJzaWDeUAdpjSeVSnb+nfNMWvNt
aiQ+2imlTX6cunT0URdOwmpp0mAYrdG7sEQjLkLnO+N83SCbF3WM2XBipaaMg3vivpVFVUZQbqG/
hYN1Ybe9F25UXoRxEgjEUS1RCEmVLtMmrMS4D2WTCnowRat3NkmvRdXVPiuNFbIDNgfqLSY1h9iR
I9WxdGILtWOplUefYDwvblvDNI9BwhxM1FVWPISmltW12Re28ejIDpdYhBTWM78xrfV+bHW+MI6d
hNRym8l2+NogxeWBatV7N5QLC2M3V7XdPy111lAfWVV7HKlgyC2GIRzFTYL6f097LkWLy//R4CL1
s/m1o3mCraA3GZgydNFY10oRIqcSGdTPM2+i+ykCtQgWWDJHnXHOfzq2Wowdf5yJnHJZsuP8VZGF
XiLM2GZFj248qKcZjeao52zfZ0LVu7LsmnfssYRAopOyD2h5LKooaOzf69ljyRsGYhz2U62GLzYR
+j/DWuRfRV2MflS000z1her0y5rO/gPLAH6JeXKaH9RVbEGM/qohalLefxpMhPtwUtp0uuJBKdYL
glmd2HHc+m7OBO8MWZWzHKWNvWpjjk2R3lIMTSRzW9k9ZlkwkGuSZVtO/rM82n04cr5tGwLINOXS
KSZErpx3NnPPa+L3Lf/pVRuYOywNmMBRvXq05yq/GT2oAKmpmMSqQt+0lDN2oanabzZGJnVwZswO
u6w3kIej6qeubwzsM6Np5QuMhbusl12GHorS7jrNd82Y5a8osXGULLlZcsoMrKxnxc97NrvjWH8z
+pRd++qcvoFlDdQL79EjY3kYQ2wHIp9QyK6i/el3iSnwJwV+yaup2MOGrTQpJ/cGuliaDZSdGP+s
kqU1qi8sCfLdX3I0wx04rXBrSbu8Xn1C/sDQS9G/O7rzKJy5wogzGwsLTrlRv8qhzKyoXCSllBRA
ABDVBGBT0dVqZP2qQ1bwsEueZCfnb9ZSJ8nGnjz7rXIoU8RFIpY2Xho5VxtZk717yM0hmPHoyPKh
X/3rlJLrj2Ks5/FWgJ+4ALqWaNbJYGHm6v2SOnVOKZXZL88pSCfCeB8Ay38T5SKurExoY2tqk/1Z
0JXK2nYq8Xr8EN76kFeL8Th1eVjF4+woKuwWoSGR8nPrqzeu/mOY1G29sy053csE7XNUFVb/zc48
9ay6tXp0Ey8fIur0bM7EkKoTU2g9qSoTicXCxMG1hy01y0/aKr/3OQIHofTJaGfTVzlv3ZJn5PZt
mQxHRxsJ8av1eLs6Xv/JVX7vWXEqQqdHVgIWRRAkHxsd/0fmC0R1szOPi6Gsac/WnRzgonnpkC5A
xi0tgm695GCrUDyi9ZMXM5W4najd5JO+zm9NZLTAqIcEPTSUa/TRPrZIijpo2BlLJLpdVnrRVGiK
hrWh5qvVzT6Lev69Z0Ws+ylfGClkaAfnbWSdSassSd87Ksp5+4Fj3PPMErJdPJcvX7ne0yctoJN1
+2OTjLfJy0Qzdwr2PNfLWiPji+PseAzKMOlfrd7xfhCYh/ytVnKgDDlacPyq3FkoDE+FO+9Dvpwo
bYhL3P/9t/w2sOhnkdF30qORrknD9eODHtt58lsgiUd7chSX0f2+sevP0r7/cBWYNlSEYb4ENNJO
b+BfXUGrg22zuDDm1dJP+7Au5VVY05b6+7381qZDz4MEiiMe8VUeURwfrzKDmRJFnqzHpPWsG59j
36H1xPTsISfiuJWOOwH9Kv77Rf8wUnEiItglJpDcnPPgi/9h7zya48aybf1XOmqOevAm4tYdwKRn
MunNBEFRJLwHDsyvvx+q6nWX1OrSu/MX0T1QiWJmIoFz9tl7rW8h7ILMXlrLvkuIpCa2A7uiAvAD
6cjyk4fiR1cRHRapiyhFVu3St58vS6S21QZ72U9qsXwofa2dI1vvfnJH/OgqAnsF8Majt+rKvn0V
O6RZ1i7ysjf1TLvGU0nMcS4Ithn6ttoUGkdJmaTJn1zG3+Wo3zwTfKCVIIKej2QyhsffvqwRN3Mr
teayZ2IVA1IMZypMs8/Ur3RjR05QQDCGdZw1PRjaOD/NdE3N9VjkZLTOOm1iJDGuZbSc6Se1jSSa
uY3MjLJTVtvV33/pP7hGCGgQY0CE5LjwvUpisq1WdqYRPfhIx0tfMxaIGPbbRSI7KpkQcNZIYP/+
Nf9tlWLIvVLR0I7y9cvfGz+SHCdgxVR4HzNh6wgT9AstZS4Xp88l49+/f7EffUAKpRXdzApl2t/d
ao3djAkVl7wvtRnAXRUJiGyNlPTBaMXybYnz7n6ZE+Xt71/2Bw8TIn7wlbigwQB8r+qMdWfCTWzR
uevz7BgaqCfKgtNBRbDSTy7nD14KoQvEOcA9q7RxvQJ/WZLMOUe02ajTXnfKNmgcgS9ai6xhX5Rl
9hMtyI9ei2eWyCYM3uhd1r//y2vZ4MptjL7L3un1+kU1ZgapGs0kN89n5yc63x/cJgCA4fwg8Ae0
9H2OJzV8rHfGwCJYmWbEQTuHn2sX2SHi67Qp4mjj/f2X9oNlCQs1XEY2tBUt+92y27FNT/K6AmZh
RWaQToYj01zt9u9f5UcLBLgspJQqKx/6ku/UoUKqkJkrfDBCdNv3hbv3GpcUo/Y+rtQnyRTyVZFg
E0YRW944bKZHhrvm21SgQnRVLZlOYZhMwZCEiCloGUZb5s7zT77pH10LuHdU/7hwkL989ya7pKzq
VpeWvY4wze8WUjX7oR9+cu/+6FVWsC4XYZXJfo+GGaPZmUTrzPtwsdVtkTAlaZToZ9riH9215Iey
6PBxgMJ9p+WOC6UPRdgu+9kiwlYt9HEzM5Hh2I+45Pcv9/9D939hvf7Lff5v0P3zR/2Wf0PcX3/+
D+K+bf/Kza5Rha/s9z9yLMePrv/tF1v+lfX/D6gSKfP4J/5J3NfkX6lFcPXgDvxdTc360FVDH//2
i2r+CqsD7ZGxUuV5WtX/DXCft/LtJoGpVEf9CCNwXYL+spylUjFH/Zi2Oys32hv8mcN1HIfFHv32
Ehi2JN3IapXT3+kFto5EwjS2VdtO2qasr7dVBm+CnbkJwrYId0k8JwGR78NnUSSmD1kj+zJqg9jZ
mbWeLtNUfORxYgRyX+ReNQ7qitAcN4imCOEw9fgO7X53jiuBBIBYpgyctVYxcB2nK7sIozvackuA
WEL+yAC9Ezc4ty1Dosza0WzLbhyZKUglRvl+IcUJcUUS2rfIO5W96fT2s8AfuSfnLv+yQDt5wWEN
9aaRmmZjVjTkx76wj5KipLIbyRkp6k1I47QrMx/hYXkYJwKpdKbO+6aIrdu1wXTW4rF5atQqXHWx
0P1pXiilBb9A1zZT01QfCfqOm0aNdZzsQyy9WCMKDVe0YX2GV9BcmbIAAJIUxqW3Lc+u5OjYJZly
xic17Rg7zbcirfPnQjWihyRrTFa/1GHQ4chwTfRYW15F1ffHopBgIOf0GGkCZs0UYGiwt1mu96ch
UevXyaDJA56v+9RwuZ8ZSA5fM+ikp7Rzps4DCcH0fmLS4Q6ZUPYN85inycwUv+0W7TDjzE3QR8VR
7s4gg3W/ifX2KWRwzGAab9p73czFe6UW5X7pu/prZmCodlOJZDpaIikGA3n2O3Tgm07T23UycqeU
cC20nuagw6QcCZTbZNXTlCs7k/kCWIXIcZOMrvlSD+ltRNer1h0m2fdlTanIMcoKAAIWWwubqSvh
EDYJ126iWN/FSn/WlNQdFlrWEUelW4i+yi5MR82Xqs+InPltoiW5xxy+cSVtCMp0+WLO3U5xiq2k
ZITYGwR2CsL1VBLAxKDfdqW+cm3yZRdmUhA7UcDI5Q1JAEAW+6JyuPxMS+biFsmik4sSVv46qkPo
A6T9rGsxPgIi7oIG34fX5Djzdf5P6/RNm8Zk5+Tx0+gw++i0NjtCxvSn7oup0hPVMZr3krO1Rkvy
GPMie3k1FN5Wli1BGEv7JEu3luSUr+o8GRu7uEWDV29KiSk4XaRcvh8wpVZFfIUj3CSDmfSyxIIe
w2DDKsUNPgcq3mK8jFpIR7UftlGX79S4fEdRamMSLoKCUYZZTnsCyOD1J4u5Ol/Yp200BnJzrVNH
HmIr8aPKeLGT6CvzbJLUW5DpqvGRWOYlS8LRLUaC1RWrpy9JU87Vpxg2E/0zpFAS7bToVCwMhzsA
FzSSL1bsBLE1kq+mouFriTbWi+R2ia2bIrTah8aRSKHtk2zbDum2YxJ+BoTjTUrpF2ad+j14jcly
Rj+HuTvid3N7y053tcKdaOp6Cbm7eJJX9I9WNJtqQGNAura+L/T8Tm3KzyF/QF4ge3DBSHajZnY1
nk+Ii/A6aLcFMpHjB8gEqivN2t5RetlteeruLaHaFwSZ3CDTh0lFfcCy9AANsLwMk8RHtye3Zhqz
cdCI9ayxGTnDML6wuw/aXdmgR2qjG9ui849nVL6Z28j6LHsi5+I5DAZRTL7RZtrZ0pc3UK1yihGP
SSi4JpSSceW0KCxj8oRwIBQ3ZtsOb5POl6ZMZXs96ka0lfo6Pcs0fBLmo0t/rDkW+aJWwkNWMT53
pWUBfiGAQMQssUekZNewKOr3eVy0N6kak/cldsoPrZC1S9R2WESaBsiqQ8p1buu08Mbx0eglug5m
aOwMSXnMK2YGjlJzu6Uc4mxjGF3TGdvDQi+Pc+BUMRbLdPPTnrQjNCfda7tI9xZbrhCO9q85Grce
qLJPGTYdFaYkh5KZT5BPCJqUvjuDcqi9vhD6fU1Q4o2qT8eyRCqRTOJtSJXsUmqMnC0hd7FrVeF1
aJnFe1iF1nvOoHV2taHUz07Ko5r9TjACO2iXnpLMU2Cj5LmZ5jJdN655IM7hXhrFjJhCuSki5X3R
l34TG4myMZDs3AupXnFZCmlNeAomlrNsOuUqHuowXqznfmrumkIeFbdCFPO2zq28GiWAB79zi5X7
BKCI1jnbB0tqVBgb2J7sOY6S74DVzO4KWuU4r/lK1Omjn0ydofgzwh/TC2Oz/VKbzDTQ9Y/HXuic
ZXN7PFvVGkbI5q5z8y2jUgcsY7mvJwzO3WwctMrPuM/a9kpJ+p5fJPa6mtNeEU7kO2ljuPQmPcEZ
XCt68zz0z3ndFl+qtta8NAMbh5gvDDgvGEEPS0Rh1IUklaR3voqCzRgpRCpZGGFSaceXyFePzaGK
Vem6nfigrox600WW6iJMKl9DBY4qelcZpfI0Ok9pnGm2ay8WW4Oz6ixtyW691iHaW0NS7+m9cPyl
bsmcji+REWlQbNahMVm9UV5CuJMGX/QGHI0UxYTZbRa7fW6z3h8n/dOWJ1AjzQT6zuxCro54GCvw
CwMG/6uEuJDG5VGymQyS/Fi0h1qTMnLATe2I31S4MyQjokaXGZUuGwcjfh/JI2rKJtxU6lfJ6kUA
MwnxNO/TLI19pZt8h8P4pciaE34ua3Uq5/6Ujx9iGhmet9JosLyM0E5Y/YQuJ+6SC3WH+Ltyswkj
rjUf7GxkKhx5g6WgDmtMrzNVMCdh7XiahrhPMmSAM44fJzl2FvEoz9LrZDYl00vLINhzTo+zgKUV
L9onXZvrBS0QatXxoEn6zsnSqzRjvDMBJqoX/BW089+tjClqMi8weBzismHOuMqoNYGldZ+zbOIJ
ujaN9kUU2mXSo3lbaVJzgK7vhjZCeKspPlDzI9G0fdYiBGlR80qR0x+HnqBz0mOTrWPXir9o49Ug
jOwmGo7yHEpu0UwqCKT6aMF5y1aSmEL4qdlcEUggnhMx7LTpFpGv7A3hO6o19RQpZgC0yu8ZaPjE
cHp6159LKd4I7LERRLOuL5/ickAJWRaPikHEM82JWb3gq77K+3kvM8Q7pA3CSr4WcsniN5iBjD91
06t65rOZttxgiDjNSXWG1nIRPby/uNB3gjV6Z6gEGaIm29hTvzey7spOTED/YKWsgy6E2+hDvBcF
okIqgINVxo9dLul35WJ/qtVMwPxdbMeNV/bZcz0xUAWA8+5YyxLALczGKfWmXHwxlwQtSUj7puBm
lZguDXrxao9JekJ25WUyfQi0lKjJjbOVZ4orEg2k2fQM6z+5rge99dfLZKCM3ZiF0VzpuqSfM/OO
keEjCvy9IY1B0yT5rTZMn4wHmJNVleyKjmPwaOvtVykxjiT2ae4Qlg8ike9HuM2EDXYn7tmMoqt4
tp2EAVo92t6c2wtPWbbRs2pky1sKDyDcBX6LgvLIQAVE4qrrSJnttUX+YuVwolC0RqbebRRjVF1l
5klzi1IKt0YR6x7MtTrIyvRM3PKpQIfnkhlzO0Tmru4hKUr2vTaMVBr4c+4GqO6o7iZqjBLVesUT
Xc3ekHxNbeMyaPJ2xKgTr8LLcSyYXM7OSakXTNsNE8LhYkb5MXOMKwa02I4F4nEnKcWuznq78sHd
MYoHmodHHnqRClhPQtCCw5VQvVHSA2PKwPOIdzBd6caw6sVVpzLeAuXbt3Ydc66ZP1j4pSI6ztSi
e1BNBzVSqKmWXUFtmrCtdCpaW2Yd9R1NJtQymWw+SJl2AJNonOS6OjpWs7h5eovxavYVPd/lToOI
zj6mknzfUvKojfalES0nhd64Fh2LaC00T12U69DIqHDT6sSedJLD6lGalsaDenKIWMRtu9pWjPLi
PI/RyffXsnKd2Oq+M+ebVS7LN2IiqxpUHlaV6EZrqY+ID+50uXeCrotfCfG6She8HmPEutG7hpSw
Trf1vdmNRYMS2ynPTIrNlxDtoJHKHMPE+IUbln14buMtkVuuFBNRxgb6aRh4CtgeT+nMuC5So7M0
wdCy5WeKqTDm3Rp+mgwUPo48BlZb3lmJhXpcVVhWq+xRwCLlOUFDx8CW22EhqsasMPyBK6tKqdk7
7dfWRIw5Iy9GC7rcWewtXhg+Soo4WGau74ocERTiDj2XkFvJ7Cxm3XmIsPAlZGrsj5GxeKWt2u9l
lkyvg+mcE+mQSP2ETDcK6KCdVJm30/cCrSSEWc69DQVQr+ckmCHGt/p262TVgzSZu5HhajbA7Cp7
KCVapntSo2/LOnoou7UMcZoNEe793q4M2JYanLau7e+KUYt5xMhfNdJB3aSmeVNmiKtgAl5XXfJu
9dKNpSw7YRk4I1QNTZtzUFo12jaDDCUe5jfIMyXexInwhMaFKMRZTZVn8F2Np6nVCX3Kx2QtyRmN
X+rqavll5kf6UM19QW9pk0nqVnKUZ6HKRKFHSndLmib6DrngpzvOCElupi5L5Cs0NjWopkhcCrtY
bujvda6SyJ7ZGkzA06V1rbq8VE1/myi67jkFFv9alCetNtu9qIfWl0rpSzHEXxHDv1l6BkaSWCLG
8wi10FE+W3TunsvRui7sKfE5R9Q+zgQ+Rp1tTSU/ydaYshStQ/tCt28NR7pvpHzepWFtQPCzj6NT
fxAUMGI+aaejplnEmWvdCgBUou2qZzHq6aCN8i3fPFYHw0iCNaYw7wCO0cGxfblDlM/tWVz1Pa2P
TB0D+hmR18f0B8xE3eeQM0rRoP0pwrtOnzZjW4NJknrSvHpxbMJiZ6bRvdIW9XYit3TbqYXsQ8e/
YaR/SIX+3iXIVZzrNLK9aLDfo5QlzunTjxKph6u2eqCoNAVkeomjo14KZyRAnJLaovKadTAlDlrM
qHoQFWpOXNrbKE6OTZpHbhvDuWNWbuNeVhD+Ehyvggl0xxkBX5/KPKiqFdTpjEigcefYWfwEv5S/
yK2yW6SWT2px7GxQQJszWkLRt8Es6Yh6RaKcaslE0isfC2MRgSSia1iJm6UbF2xrhK/yrbpt89Sy
Su9HBQRtbJqpH9XhC0vtWXfCuxzAq9uk9I4yNgy1HUFAtvF1FarP2EIvjEGzwBzH7hSH9qGu5S/J
aH8MVbIaqJTUG2SpQOQy3SilonpWalNsMER32Vc3kuiHm1JrnhShPdgxu6459QQtDEE8GFtZobbq
4bb2ObrbSb8v+iFQa9VLxq7nIY33UgLbVO2+9EX2kKKW19PqQrds8KLM7twFm2Y+5zfIMz7DMFrv
FETceKYqFtnEk6D6bSSCcpo4+8ygJnuRJt1qUnqR64U7vVC8xqigV6601oW9L+Pu0WOoGBKCK2wa
ER8whY635JjYhrF775Qx9AtD30RqTD1qOBt50a+qGapd1G5CPf5MlWQz9oYrK5N4iFpkAhLFaE17
Be4/p5N6bh61RP2S2+wEou74yS5Pg1RWrwsyzLZ1w1wpn0J1RQZK8Y2Z43CYHeoHDk4+Zq9n3rGn
ieK2KBr4VXogNUV7HcZ1eSBFsHkSmoGOs7NpAvXJCwPRyzxXXdBq5l0VcREXdfLnhCJAjY3Hepo4
eMwWGj2aPkPW3KVxHsRhAvInnba4Oe5bxboql/EqTQSHg+IqNx6Axdg+IMGnBJd3Js0f2AxOndRe
x30W4MVuNpot4eKxhz6QJP2lKHVfwk4UJFwP5s0klmSYBLkVraLGA1DtVUPaOakmc6NrQWFoMfVl
VLtjFB5MBhso4230PCiXn9p1cQEAHBrGUwKuRAHvtrGket+Vy6kzlw3pKLfCRoY5h/FjNsSbAl3w
BizCsWnEWRmUDb6ZmyEaUJzFaNkjBmj2woljDL1aj7ITfQGua3ls9bzbOJmFR2fcyLlzEaugh73T
s1QJRVSNlceQqzOw12sHQi31c3Yd6vBWELvtwrLc5DrNWvanTI5v86V80icsvqZY0b9WSsMFrM2c
KZlnl/IN9EL8Om3v4fwetwQPNDzckXw3dU+DWe4SbbMCZbzBiJhq0vthyCHjL3hfE5q6VO6DIVas
y2hkM4FbxlaJwm2qhvbGbilUuNX3QkNGmB4l3T5ZTnXNwfNQ9MZXchvcOFPuJ5F3QI+lx7iihYWr
naJ+fhqiBLqhSg1Q35mW1PhW9eRkVNo4CN2unbXdON3JGD5Ey9l/CBOIr9BCUnnoXnMgp5LcHSUE
ZYjM2gPdUzLIZBPp4qD5/OHSI7vzlni+RyJ6jSXmwCN10pbsQQgArkisH8kuJCWwTZBTVUejtM/V
Ym9Nc5VuL7VyM1eDyvlq9gzRH3kofIginqJojyFnAleXpJ2W1pd0bJ/TmqpNsdphi0aCca0W1ke1
bY5ZTJvP0K8TAxCumu/twb4mzxXFV+ZPeDQtNPaEpxqZp9AjyxuOdup6Vm5f6xqD/GDSllXHbRFt
ZXU+G3PJKtCVB5R4aC3R59mtSmkfGe0qR258mUJfNyk+lzE5WxpnvwImAiN6L27Qfo3ZwS515vRa
DhFMeZdj6RF/guw1uDcJwnE+sChUbutwf8uCtU5k+Xw7dEMSSFVfP9Fb1NIq9OORk0xEdY7qz29m
48US/Qtg48TPsXOewtUOKy9tdLaddmdk48FslnQDJsWf24oySyyeXnTargJebvQHJck/R3R4D6aM
sFc3rJbURL4UkTniplzwXs4Jzui2Q39uIlZDKsNh1U6HI+NA2Nx5dsJftyutZ8yxWTB3XcVhHLvJ
ECw6zbOCQeU0iS1zSk+09YNthC954Sg+/RfgeG9OHt3LYjrZItwUy22uUjg2BAMJ+zOiUteZTNiW
9qrm7Xsp13BPk2AyMAsY0pPRWntTNYNlzHdE5D0u0CCXMv0KtP9jNihX+vhOUm+QzlI7WkfZzG9U
aL9ub2qnwY5OYVoHNcimVDZjNMFSGjiqWbldSjs1McV8lJNIv0rMZPTamG/BoTE1P6Zqo3o0rEd2
XudSLen90uYX5iOUtzZDgZDWUcvxjrAZNNHTGN2bLW1o22FNoWPEekd2VaOr26GM33o5o4wNNxa+
mI2p6Q9m2I7MUZRLNklgdfVaQxTZjRuUdQuWu6HazLQ0g2a+UrFGTvVtO+ixRVMUwvVcvrN7cyTE
CwVhgVtXjaNz3+MmNqy3flSwaY7GxpKhoik0R6yOuqTHLVfEW/TCmhdX8rnjzurM6Y4D3DVJxzN/
bZonw8ZeqTaBk1C7GuhtT/iWLL+dpNehza5EQqtbSr5SUj7aDKSCrOaeyajf9tKsWC7o1zDIVPkQ
F2sPFCNhsppmI4RtrsKAIHE+VBzqrhWnuylOVvX94KlCMfCcyXC0lpA2cfvZ0+vAGxT7Qk/KY8nI
ZcoHPykq9QawerLjxF8fnYQSjUY0FS77JY44pw6E6pCi5SReB0Foy8yuwlqCrwjzeyVLl3qQ6bYQ
V0cFI+/iUDU3aYOpPFFftYEHZ8FfGNfp0WjA+kxyUjC26Hn6crWibplNSb4ShtHtCgw6B5Eu5n3Z
OD1JYQhWL5NWGfDIbecVnNV81YZl9WZ0NNFY3CIkJp2iDJvBLHDpOx0CoC6bbFerwLrr0c04jyQ6
DkypJ5r9k3mf1zKJNVJY1FfjkOJyrORQ9Btctc2edYfmgTps1AQy/ixjJDS6izNUMW6E9F2e81Ol
oF5PixUWsFzhs+pWwoDf2WZ9XmgXfGnqsLxMOYZ3I0/tm0gXNO6HmVZabjdAFUSUp9u6z/muIrV9
S2VR8ohTA6sggYuOeJtE9UljXQ6g8lOLA8xEAVIT5iLIgYVBO8hokVFEm80sb+A9KJiJU835Wiup
xOiGxjX4OftYkUMR5By8AvI/ms3Krl7LDCVYMBqfMohC5xi0rl+PA65J3YCmHpZ1+zHDvvXwH/WB
NfAes3IAcT4tY78jTkg9jPAPyBdM5FtkyhYMPttAL7JgWHSp7MPEy4ZONbF0DP1eLObwJTKbfG9a
GYdmp1nQf3VBaNQc/iVKyhoTj1cV83jiivYbm/1Y3UjpUk7exHe766lzVC9UW6z9tOuLabNYGGS9
Mm+nrYzJ63rWJvsUSqvpJKqV9nMCOI7nsuaRcVBSPyyiKxJPHwTdIlmRrCeQamPQZXW1a9WZ4/WS
Odq+QMRz7Fpqq00aSuxERlwmuK06XTk10UjdJAqI9GGUYyO0k9dsKaSvEs7jxY3bwdxorRLtQ6Wo
NwYvV1JpA7/RuGPfognfAt2P5WzU8bJhUmuVeMUzDF3k5t7oS636oXDaTc8jkrlpSIj0bPb1MaIR
tMum4gU91XKvKFK11RxOGexX4Qn643S2qWcu9DDmfVph59KgISLC1ukyGLW+N7UhvgUbrV/Hw5QF
MoaUrcg5xLsYAfTxmrMOYzkbXAzFO179ZQ+5MKKjztP/pY1T69zNA9CxSnJubY0Du0dYiHSl0dsJ
6imZhSulTvLSO3F7pcd2fj0qlX5URqd9wbbVzoesM/DiV1TFJ3rs5GDLViJ1L0Sp9d4iJqrKSq6L
T+wuGh4/ogM2EfrpZGdHkTIxa0oFTZFoZvxYHvNyYOaUCzxgRdZjfFrGAcu8oU7GhQXEpEeTYV1U
10RHrC99HflWzTR7FBV2OZX+xXbRpfBWrqVbVH58BZLNshgqZXFYemd6XCTRPdn0coMGloOXWyLa
wxSerqChaVvVfi3sxthiw4kdrMqKc5csWgEPQauDBR4iscl9Et90mWhYg6oexkLVFtl2YIknSD7W
LgRom9WWpz2MTroYOQqOyUSv3R5Hs8ZAIBywN+FybLTYpM2Ic1jxTJuOzMbu+otq5pj00iG+sjlG
gomSpDkQBeYzLUyd/Cv/rdbeIVfg2YYb1G7boiTGgI2hn1A15Qgc5LG/jzTV0pjJjsbjwOHqqTEt
0PWSNY+HQR+mE102uK6VIZ+qeQpfMZgYtETon3tVucy+HSvhVQvBJ6gyuvh0qqki5DR6K/Qhu3VM
4KRr9W0fIyfXn5sJf7bQC2wMZTncNFaj7zR7MTZZOU2PXRPfoSqLb9JIRBuF5A88p2ljvSAYiMbN
qJs6E0F0nLowS/kitcsg3QF1ts7WaL3oeSN/DPSKcQiNTPoMfJ/4s2vOay0hKd5oFQ6xI2YdXhRs
AveLFi8PBZuSSfIQPbf5gXmlcycSHd8gatDSrSFbAnTCJpRMrApTmY6A6ifEEGSh6lg4K+kJUbUe
jHmFw9Pu1y5VSjRFoZnzE5e7OI26Q0NPksLsKHPwxSpKG4cUrtYTeB5OMw4ylLC6rr3Ise08LYwZ
toZebGICTIJIWBGCbct4GpzCAkhmyNbeibmmroxGIsD+Pd6DbDQOAsVLkJkVZ5nBWHL8A3p6r1UD
ne2GmW2i4TC0QEFtyB0PN13Rp8gOrIkQDVLgfBQv7OEkT1/nquiOc5aHN5064g+KI7qheV9chfEs
M8dTM860ExEr9I6QxpiEbnKmyhgRpARlnOtMxag6lZWWuTX+UeEt+eBMbsT9ctXqbd/uZmaMGaiJ
QlyW2aR1Glq1fjUvWkjVW84j3CprwZ1a15w2kD92HBYm/cQ5rw8ilHi0tp3czR26r86g4qLUQjqB
3RxqrH1MUKy2Gb+EEqUh7jBxXc264ZqhWV8bZLl5UmkYuc/KPGP2VWrrXlQ5U3rS5xMZ7UpUv5kY
rqtA06mNqqKj3ypFeZ9QTkD7H2X2Iw1mUIKjp8qeZrt1IuzAmbiaWyHejExRb+CCMrcClauT65eO
z/iNGbVpcFmDyM448TP6La5VfTC7neq0sq9xi8GkRSOgSk58tjpJ82kSl4e5H9tPkwGVO1bWclEN
uTvBYIz2MtVpgBUAHMj/Xjd3XxX8779Wrd17VXNQJIjgv//rmz9tP6rzW/HRff9D3/yb7r9//+vo
o1pVat/8ISj7pJ9vho92vv3ohvyP3//nT/6//uU/Pn7/Lfdz/fHbL+/cyv362yKY+N/o39a41//z
+/v/8/f/+e/WD/DbL5e39u39I//HvsvfALT827/8QzkHR/5X4sEd1ZGRL4Jf5Xf+oZxTFOVXhRjM
FXYGAoDH/p/KOcX6VWGVB8GIvp7afVUE/6mcU4xfV744SFtkybphoD39v+/w8oeGnYv3H4l0yg91
c7r1u/vmL7o5KeRiZKhPD0iFzilpjmpYHLJePmeV7i+TRQNDemZfO08o3dWWdrujRqwF0U4JzcEl
W+S9nEKPvXb3l2v45zv8B7vrhYCSvvvtF4Pr8RdDyp9KPt7RdxmDk9GrZLTM3SGt5YMtNRE69poR
m1OUkOioxyuoYcj0SMie+5NtEI/W6J3sFsvwlW7qY2P3qjfpywH+0ZtuNZGrSLblA/JgdAwhZ6OU
+T3DHGvDsJQFeQH6Y1ZMn5DwoTui8REW8iEfkhddWw7LUt0vRXrmkj/OSxcx/2rHXQkgYle0EjZi
u+oDyvOIyczyYdjhPioqH8ruRa6qe5Ro900xnK0iszgrxlBojPRZA/XhNZLyPrbyozJM5rbM5bvZ
qCKXrhy/qTevFygMf39BtW9V2P+8oN9bifBkwL5uJnFwUiRIorG9Ac+dF8U2IkeEHBinfDOP/SFB
GBnWp7lOX6rS2tO31JE4Rb7okMIwxiQpsdoVkfkB68YtxCvje/xP06VPDcmHkRFt7HIs9iMUHb9X
EfY5qSqCdi5WAoUYILRMuUe6Ekuvbt7Tv2euawlAG9b+7z+q+q1M+F8fdb2n/nI30+SWBVJOcZjD
8cLQ79iWKRIi7YqLvGPMzZ6si9yLjdB6CjXuX2wcL2hJ0kAslKhG3zC1oiNTR3cUN1s4uu+D3UP7
7kDNWVH+rFUq9WmtlTfxHF2GiMHlT946D/uPbnv5O+1/xvkcQI7cHNow2s0LvS3jkIC7wBDrI67f
ynp4azOcimia05J4Eab8aGY9Q6XYz9rRp1uSe3nG7as0TCxGblpIOsrJ0SCUWdVtNI13f/9Wv1O/
/+sqf6e1jSGMGpkVt4eBVoCSlH6JSzMTeAAF00uOV++twe1jV/e5lt4tLe6cMI7kHRWX11b1qeBR
caf2Z5a5//Slf+dkMKkaFMNA3GJrgztgvjQGnqw/t7X/uEL+jkD/lxnoX592Fb7/5Z4C6Mr8Sm7J
NyewimYixux5dBuT1CJjbV4Iq+y9WMZ23+rKlhXvf6g7s+W2kSwNPxEmgMSWuCVIkSIly7vLukHY
VTb2fcfTzwdNT7QI0sSo7yaiojuq3VXJTGSePHnOv3CbB3DWE5F+8lPqy5EaPHkzVKRGTc5P4r1u
QgO1k/A79j6fNFEf8sj+dfvb/CGcq/PuevVjbUjPw4j0wXHIAEj5v5y0gv+VUT+nqWfbKyFl4eH9
7zUR58PgplWHSPyVRy3v7+fCnFWmrI+/Bzq4Mea8qSretXTZHHN0b89MzDSfa99hQf/xMr/OhiQr
AZNNaCmCDohBMDlGkGzq3vqNbKS3RaFH+RL7Lep30SGyTKoTyrRVyPvYGA0lv47aY+Krf0UlBcC6
6n46wAGRWEAZDNXUNS/j62h0A1LE+fpY5qhY3iiLY9N334sQY0aB/sGMnZmQYkDaLCyTveU7X4So
wd5NgyuN9FslIDBLH0Qd18tuVJu/0lbZej6FQo2c1vG2wB/dOMCAagj/LkPxEYWQCSCiULcIE+7q
VF0xyhDXoxH0xfMJTLIu4ezo5XEKyYxjwKY1BEyhW5/VSXwDyECVvd2nRux2frUdC+sOm0SeDcoT
TfXHEckuCMMfFKC+k2g/9jlt0tpGOi86eCnSxCCW12xTXwRPL/cFJhbnPzXLaHinnlMeo1oBYtAK
+TA1gPQmnhnvnH6ydj5vTjcYAKgCGkNSRYs/5lahPpmab23SGdsDsJICk4/BZUqR2/SAemVeqtOQ
qusDBnRflD76Si39C3Z9zw5WX7xXkj3VjR8qL3cykVB3w0HNwQ6OJ5ni7WiZxmc9WyPZaH/6Hovb
wStnuI6hFXQ4AtfKwpNlecfUQmYMQ0rkTN/F1V98rpM56Xc8kU6UVO6yJFNWDvyLZPu1RV6E/Ew2
VYuxZgHCNlHdZBpRKU1JekCzBe8LUgrEQ1ABy+jt4vr3M9aNvwtEjhFYs+GzO3q1t3hDqRKWWTLS
KXXaf4aUJw4KBmh+1BGMg1TDtqxA0XODIke6Bdj7oShi4zD4rp1aW72oTmnSnYzZaAMBk36bBdLc
oW3j3GWteJBFH+8RxzwknvgxCUWSmnWIDKSAxTWFbIqn85dJJvc6vMwNlxLtgFL9iGJ2j7hS9Wwi
OQNkwkMNP6CJnivvuqz5Eif2t0CPv3cEcVAzgLV8/VAE/m7oZ5mrwFjhaolzGvb/RlQy+/NdbKt1
j3aVaI/qQEJb++XnugPBVcCA3gDyopITCN6NFZpGStvom6TPxM4iKG65ieM7SSri0pb+4QSUqMJi
fv17uN/itXms+gHnkIFE+HYkXmgG//u3Lm5EmBr4wultd6Tz/q7qHjHNRnDjvaFjyFjBsDBa80jn
XWwHG6ED8gKUIygiQAJwSBhqP9kPKEXmwQTZoHqKh++TnzzaityX1HkKWR6KAfEjVOBq2zhUk75P
DJ+54mSNzmMSW9uqRKs6f6YMekh1obmjXX1EwYbSNI1uWpGjpyGk9CGxHoi9FE4e0u6fQdh3PgKk
IZ322+vwx2+2uGw9jDvCoO+qo4lS3Z7qd/I5zuhcN3DL7zVZ2ei4QD/IcVd0c+qc7Ex1q0zOvtXM
6QfMaf9gRFMJQgnP01ot7a1eQlXQREdT2oACUo8IOq382PlqvnaCF1c29svUTwDFHRGdMZGAxXzx
PrSi8dHLAo9cWT4BB0LvYj6AAJpt1wAn5fpO/mBYmg9zBCl7sMRB+F7SQPzUp5Ju6mRUj+j9IZGY
5c0s9gW9o4ijnVWv5DPWnwLf4tYfQfbMZK38SNG32U4GvsxxE1uHuAZZ2DnFtNODogFnEYF7M0Bn
dikW1dArgVv65QNKwh/t0gMyOh5MDcBiYZIzI9QW7IbWMtwOXZdNCGUV+aioQVUTmLcFlW0jRGQh
wZGi5xTbA80pQB2O/75BBQcQkTAOkFPig07DEQoy8l1JwB+UGmQK4MnjpmjgMlRj9NH0SPrmrNGr
k3wbxPWhG5PvKEi8D3GTKwwkeDhF96VHU1jJdpEHMG1jIyy483UVUSsgpPfeGMecozmrV7NhX3fW
tyaekX127u86cI2uSBIQg71cM/76Q9KLiPl5ONLK2Gp5vBZHT0EyE3dCsqW6R5ukT71hLjv6uEVS
vLPz9tdgwPFplALD1qEudk7W9rscy9VdmWvftNo8xpP+oYt0IAZByetEN58G0T0YGWCRTNdWrqg/
vEouqKF5X2SGHRXJMY7lt6BrnptZedtUexSpRPAeh8RvQtjfUhE8DeDb9niREykthW5MBr4Mn9X3
dar9GKPw4+0j98dftMhMdEJuMNgZlYxSC5+0EbQRErqi+eTp2SFQLFgmwim3iBuZu0AztC0su/6Q
lMqxMvLA3hNggPVO1IwefW8KoQl5/sq5+kPdBx/Q8w8sOjRN60Ytjn4w9Rz4EmUuvfb3eoKIEEkU
xrsIzdiK9dRgXo2aboN+Jl4QOzvVUCKDuEL7J1fvlL4V1BOQ8ynYiCs3zB/eF9bSvEUDYSaLFtRq
ZsT34Hz3PVJYqiIfbZrdFkd9FlwzTemmWvDhP/xa5vmKpMAS8UegY+GF2r6Jvb2amiiHhvIE/g4N
VHVfO862NPHFHcATRN6XGh8wAfuRCgoQ7EkHER40p5Wfc70MZi0lL/joZl9q2nBE6++LHiWWqzcd
ULt4eO9FyHLGNXUUM85+0c09oXh2rwf5J1wHEOk0JnOnN2AmUPj7Ow8NwApV9MOSygqt/8VT5Mpd
spSaYF+qRasM7bENgGdQw/GfPXLm39qoOceqyylKAwtGSFG/C8PuFFMNS+r6WTXzhwr5KLeDS3/o
JBQ/Kgbhkeyy/9D4FtK1WvLRRFlxsqLvNr7rYP5HwGnN0+1F/dONLReXoJcoqO00sj1qZffFROMb
ENewGRoFH4Iq/a7FzTOC5Y1LP4YuVAMkFxNiMJsBNYXgHXLkj3Xo44rd2vqdP7HfWQQBhij85Wdk
tbd/pTY/sq4t7+LOswplCqDRtEehgeh31OhRK4cY3kv2j162vJ5y/8ni4bvB3uABZb8HDVu9DUo6
/LKUn0eE/TxJLqzS+2ZXJGdtv1UK0exfft+bCPL/h0L/Y/h3ldf57+b/QaVfqKz1jUo/hKOwKMLs
V/26yv/yT/2ryg+h3XTkLBMFS15XZ6+R/63yW/+F9ZBjmqZloSA51ywR3nshwVP/xy4NjRHq+Dpi
WvxD/6ryG/9l0S0QOD6ZCKygB2W+pco/J+b/3lCz4yVaQCoUeYeWgopKzHmII++r6TFl6gMCVsqd
wHIO0plTrVRfL0eZ/eUsAhTmLfDoF4dMi9LCKIYUldXO1Hcj5EoX2bf+f3bfH+tx10aB64+RHYR/
neLM+VwwRJeJ0znjQyaRJ54aZXJlbQ7uq+/7/n/W5nUX4qX/cb5k4OqkZZuQUVi6pa2SdBSZW3Yx
POg9FgDbAGQWlWAjgMKiOdXTZFr9b7U2SwTPNfRYLc+HxWFaCWJ1oRKLN/o58wXpE+lS0CSyVDbS
4pJqjdo38Tph1mrHkxbaPqVufc0F6dqsLbpNAqYH2EJ1Wf6hmjcogY+yWdgocYL0L7U+HEHqNnVp
eBea6/c6xiodVUaUl2qZfp2mltqvDvk9ABgm+ve3v8M8r/PPgJMWxwmhCD6Gai7yUYjelddwdTyE
U/7TJiu406r8n06ZyrvbA503SeYjAhMJBj/qO3hbQXA/31Y4qDco0Zbdw4j3wt++34F1mqwUoLk+
vKOk7ayMd2WpTU6+waTInogKi0ekn7R1FKrMjGu0cHNsb7YRPLnvZp7X35TMow+Per79GwpC/Y/G
E+Z3Elq2qzhjvyY/dHGkcODQ4MoTguhEouFxPvca64uxGAr7FBE/tqnfjC7gTGPlSF2OwpmF8Y6D
HX1N8dK7eVWiRkPYCePAMcFEI0zoF6jgg04+3P6MVwaxiJoGajoOr5eluBs8XI1tWVCwN/PKbWyt
/BLaPEdujzLHy7NdaSBRxy7BMYl+rrGMQVXbFnmZe8mDDkNoggOfoQLecuVSfCqj/nsh6xr+q4cq
0lpuMAfR5dBsz1m4CWsrY1lhVmEeaEDQ8gcq7XkB5wLKK3URqcObHvCEMCe7/oi4dCUOiBNKFAMs
MgpkACwUoZ14DD4oslGaj29eEEkhT+C3iHsg/3m+g4A6V6LDHOYhklObu3qJjiuZlZr9TgCNyDs0
4ozfZdTUcnd74Itja1DnMVGfMWZvK82e//zVpgrokGEWFSLh5wXGHhYPGgqt9La1qjYPJdYQK8f2
cn/N4+EThNyRtCxrccelFoWuUmQJ9cAexNUALYomm769Pavz3J9gxKy43ZjPrAOJfM75rAxYUEWb
lWBD60gX72JQLTT/JgMXY6yccnnqnHL4jBZE9Ku2m1UD4iuTJB/hDrd0Z/5r0QTIs2RIqjSHMVc5
3K6x0m+6YlwzMntxaj3fyjo3mYY4FQceIMRilqplk7SWMnsQkwL8tQe3jnb0lCnPQZQUxb1IUHel
3RkqyAbn5ZfOsdNvjlUiaOiPdv0VsQzJzVsr+axWMIO04yiFrXP7WyzdfeePQYkMEDJ7m+NuLD45
avLUjhKRPShaIL4AEwr2AvXVrd0H4d52su5rAaDzixjCCDxfAVwnmuJ7IBzhN7XJPDx1Ck5eZiUr
QWjxSGaX2GKW3jNNAzFLHWms810y9kgvOFk0nhKlCd4BJBK850WGzG6hhcdUWtMJ6flm7mxbB/QT
rB3yRvE/t5fnYq+8/IhZ55IMl8xh8SPKygd6WDrDyQ/s9rNtgiJRZ3fj26O8yGWe7RWGQWnNmhMy
3WHxzueK3ooaa3U/nLw+pHmTgE5J0BrWM9/tjd75DI8q+d6qmf6piEfDo4sQ2tiKqpG8y+Mpoj88
DFBUbv+qi+QEV+lZbFOQ+ZOWLYVwG/wqRoGp6EkZZqR+7dT3o0lbQS9XXT6vDOXwDKCfzV19KScq
Un2GVZftCZvpAJjoqJ0QNRhOHSz937dndeWLYp7OLW2QFLH1F/vdZE+Bnk3bk9OinaSblbF16rBY
+aIXgZtH0ouDqGQMlZzz/IOqU4S1nTHQHY+b9pDMnga8f8e7WQn5Q1np3oqc8NXxkCmzBLqvjKkv
xsMIGP8XxlMFupjDUMQ7YESRq3iGuW21KV55plykCCiXQCDkhSLnELrMqZoeQnbp2+XJxztsi7D5
h3bSvja6/DQo/XsvE9bKgl7uEOQ/2SJILXJxCHuxoFoVYw9P0nMaQepSPfRq7/sIqvTQxvDdbm+R
l69zfhzn4EPOzBWlIo4876FX165fjb7nmdl0osXewaEJtdymBpFD/+irUh3RRsPrb9M5WhTe2wPF
EpACmixdMhIdCc9+aj4LIIoIebdgXt06J9i7hMsM/nZWK74bmx5UkyJJsItRzczSHiqYwJVb1CUd
FVLUKdtE3QDLPFIkUOKxG3KqvuaIQVLYihEri0xDXlKqxVqv7vKAMHmIPzyPEHUU1iIWAUMY6lpx
1FMk6gJc1JTs67x+c6YxP9ZVcinN4r+pHJwvMQj4Pst8Qzs5eTn8AuRmAF/SzS+3v+TlrmGU2Xyc
gwHecJk/GSMCAoUxaTNXoX9M0Nvd+m3a7bykWXtSX1u2+RVLVAbZy1PgfEKTbyWAV0f1ZI0DlNow
rOhygJe5PaErtyIz4h03F1R4Ly/DF33awYOXoZ5CvTHdMstrJGEAZhho1QcmzRLaMPyU9h2FUsNt
Cg/QSt1mKyXSa5M1gGfylOaQUBc5n6xWWTA0sAE/2Qj93cXYSm7iXPYrZ/7KtQgM1BCq5AVp8fXn
z/vqHIoAZ6QEK6GTLpsCgZOh7RB0q8cnz6oi+k+NUAWa9Eb2RaL8LVxjUlQkUaIS1x3oTbWF0VhE
ZfH2N7g6earwSBIjD3xhIy4K7vG+8bQTBJXMxVkDkzoHD8u3j0LIA96uY6lgLDsZMIp0BMqFdpJo
eQETtT1cenR9pQ5/ZS5EU2ovDsuMOO+iJuvR/GuNQTYn24qzbwp1giMNp7WzcXE7SeKIBTjYIN9H
Zn6+TV59R0tJZQ2eejwZeRz8UDNhPqNL7LgxSeDHpm/zt95OkqvCALaD6jCqoEttfcjlfUe1pcd5
KgQo5SBL9zlEnPIvlNyqh1wfEaGqsLC8/cUut6vUGA3NcCDN2qwiej5N1R4lPYNGO6Xh1J+yIivV
rVPV6ocqGds7IDVwDwt4ZR+E4w/HStPbrzTFGx3cUIqBCwyZ+5VfNAeds4uMzJnkg5cc+3RO789/
UScgA5hJop8cCCIYf3VGvYXpb3ywa3CKpWqlj1ZU+o8NmfT9VOIqBZBfse9u/4yL9978K1C0pBrE
TiONPv8VdYqlrgYv6ATtU0VgzaMvPRW0STzfQ+tAExNqMrr5U4UK8taCyTw0+tbokGgc2BfU3aud
p6N/73h+p5/szIqfPUzzfqbKWif04hBJ/vXzmxbJcE7sC+T71SCDI8MxsxpxmkA8gIX0VNXN4WD+
vL2MV4ahlCYJhdzNOhXM82XMeR9MFMrwk/Ki5HsCgOCey0jZvXkUe5Yg5tSQkEtzcVbxk8ZTGWfV
k4VN09eoKtM7lddV/tbwNlczVFI5yvUU25Y7U2AGluEqI06RFyNB7+uhK0GabN8+GUtj61GZgwOy
lPEPZabh8hyJUym9zrVUAac6yaeVe+rKh7EpWs2PREOHDDH/+avvH9tlLhq7ZJTIQKEpsBvk6VHg
vD2Xi5SbFZPchfO9S1b20vJ+NQoqnw0e261+apHB+RiZzvicChXeekQBA2yN/5gERriSCl9GbuIH
avisICrHBJLzqVU2WmdCSdKTFoTlqW1j6yvBSjk0WT3ufVuBXX57lleCqE5l07ZsarYWufciiOqx
iScY/ugnu44QKLTK/BGcVI+lJnJ7iNHFWA+OoXlsJgPGmyzrJwgL3QExyfIeTT/ksVZ+0OW684Oo
hFIAwKeFks75EoDNDUaZlempBIOVQEAs8o9WlVkPeat2v6TorSfZpgmiuOAYIFD5aBZgpq3iWqsU
WMlCkCvDHRIqQbGPnbZI3Tl1+9TXQ6TBLUcCf+0XX0Z97iDQsbOZAHHiJYd8tVMqz4PS4VnpKRnK
eh+aoYdLQ+d/onNjnny8PbF9r4f+t9RGPLnSTtG2bd8gY3F75eawfn758ISaP6ZD8UY1lmgHRIhw
II3T4mT2XojSUSrtuwatiXvP6gADRpaeZAC21OoRgeYQ/bd2CtqVaHbxACBMmnR6xCzgDuVuUblt
Yde1Jf26I9TN9t4Lcd1zSA027ah6K+fzMgrM8YzTQrCxHdosi32CrA6XTSGOSuLV98LD8jcnJfoP
RqF9hXGQg70BI52PEtcYRtZFoB/Z7/a+DLoSU0F/DeF9bdnmG0DHrYa3xrIO3AdqmEejqh/Dyn6n
as7fSoerreZh0XZ7j1wZaHYyoGJhQdJCKv18OkInIdTQJj8amd8e+6xBDRiP9mPY+b9vj3Tl8+gU
nOmbYI5jUEs4H8nBuRkDwsSBexVWe+hJGZhJ+UaDBghtVK/IA3SemxR9Z7X411fBSHKBFji3QNBZ
1cGs4UA22JS9fVeT1ZhiLpYRlZb5NH6BZQLHUR7DWgOoV4bFIcwcxdWkJ1futisfiKFoTs4RkJt0
sWx0NqpKGR15xPiu+Dss6582S0wRwkBm4fYXujYUGTv3p813Ims7X7sGYGatBJE8tnTw/zZKw74D
Jxg9aHGir4Smy4z0BaugUcCay95LvwVEnAowMCNY86pC3NOJM4hRBtbAulLgA6WpzanJkcTrgXCX
K9M05gvjPC4yuM1biGvcmad6Pk8FBrDEbsU79mUI4JAgnCOpOwnnB+jHHogtblQ/EPNIn8fCMNRN
08bKrxxRkfswkshKo45ifoKSWShImYdJjX5Xl3V3UR2XP61KhINr1APABDX1IX9hCVc9NLboYMHj
iRjNWjQT/7Mv+n+qyNA6tAHo9W1qycHYyNRxviAYMJlbvO/oS+etBI7WKcE+jlsbArNJMrgtSqf+
WArVKNzOs/13/P8DnJglUWJXNoX6sRkKMe4AzZo/ShyDUAvGU+2U+wrigSOSH87KB728pKkk4d9g
wTaly7tM9Mqi8lO8cOVRz50vSZF/dkKUkNpMeZ9G3nsl+BdI6P8O06AoqDlcbJRi5l20+Ib6QK8X
HWmJoBiJZTfK/pjiQblS1b0Ss+aXJMV3bXYMM+Y/f3WRm6o62sl8zvsYD6LMkyZ8/dR+ePO5461s
Y87D0xwXosUoYjAzH+EECQ4dfhtCgP17I2PfIR20du6ufSbiPVWjl6V7aUa9mlBRVYXVd71ELAye
mWUM2TuKHGq70aw6PFAUNe/yuviPlpHUGSzsDBCyF4FFRn6FSAkxzItRTo3DAOFRFMhXPtZlujNj
S+aLeWY0Y+Z0/rGmaMLvoVUlsvJl4MbYXd6NY9HeF33VvffRneHUoAIhfCkOTYs64+2veFkZZEsa
vPHxJ4Q7jWrd+fhVZvZ5NWTOEUJove2oLe/hXApX6+anzzQWx9yB8BT16a6A4vPkoLeSrRzDaxvW
MClaUT3XeK8sshNs5zE8VGPnSN6HjJaoq/4ZN9Pg7vZcr9wUBu1w6mw0q+lALE4fvn1e240Gw0wA
fJWuSKdNbIc61s6Gs1Ihu/ZZYa+/vEWkyeKeL6sJTSpDvMQ5ilxBR0wD09nRN/6FSMxw0PXGw7yh
/RkUiXhS/Mn6+/ZMrywoLVCqvbw95h7o4qMWUeYnRq8ox6HDkn6TFw3SF0OErPx/MI4kDSOg8fpf
Vsx0NJJNPbaBaBfV+E5t8fAmiTI/vn0UmuHIAeB0BqBhXutXxz8UDf961G6geyFhYTVIaQ1QGt5c
8wGJCH6FLIygRkfsfJQhyBBT7aR3bLVUblsxVQiFDObu9lzmPba4xV8QRYBxsLOkV3I+ijHGAKlb
y8a3nWx8sjPtV4jg1/syq4PPtV6sthSvbHo6lpQAmBuTMxYbMVPh3wHiJbXE/npfU9o6IuqDiqel
rPWjr+w6cAEcMHyHqJtpi7l1mhcEiM7JY6c3iNBw697znl2r0l6ZEPaRVJnmFvPlyQp8MYp0NOUx
Myd5X5aF9a5sAucU5nn85fbHunLvOCoPGd7wbIiLdiVwbL9tbdZOTmbuJqVUsa6vxvdxodiHWfb2
s+615co+1K9OUAKx1FTyPLHs1SQdbXpKnvbRGY0M6rJQHmcQ0++8FtpDLEu7v+8aO/5kt5qtuIjS
45iQYf8KzTGv9VnCzvqL9j5oS2hOwp6pKtP3ocljmsnY9Gpu0ybqVx2ibrGBV9BAQsS3lnuVukAD
V8cET19ZvokQA3jPB9zbG7RngKZbGy3OrO/6kBVg+7Phq6Jb8V+CMGogYeenyOzkJbTSwccY6PaX
mLfO4thwRc6FAUnspjJ7fmyCYWy9Sh/lsVHadC+RMr9vDZHeZ0Gl7AUya8c4AjO/SfPQXGH9XtnV
DE2u5gAuQWJkMXSeDgmeT5o8jjC6NqUdy+OQ9M3b7yZgImwztEvmEuciYsc212pcMkHdTAtXtHmC
lzza043Rr2VT1/bXHOLowjkOpcdloCvzrIizghDUDtMB/m+7Q1ZUd1GpNFdyxGtrp0vAo5bNuxPL
yPPP1qa5KjOvtY8y8ewndLHNzVDaxf725rg2ikG2S6lx1pNZNlAMJc+imEfO0W+H6lBVkbMzZP18
e5BrqwbqnA0wY8V5055PhcQsRF4c24fcDoydp0XmvVmKdB8PQvtwe6hLFCyIedDvDvuc3sAFZpzw
TEo4DESAJhjdrGYLgG17CC1scYKhFhv02hD0NrJDKhDonsbTUORf/4MfYalU4WwNvCDPifMJF6lf
K3gxyCMoeV4RZRTtDKStt6qFECOVM2fbOtZzObTpIx9WuTc9P957skN85vYvubbyQIHpKsy+wTSC
zn+INHhiK1PIAx9ppb3ZdcmhhRDiImU1bW8PdeV2JgOmAkPDETDuxZw1zwHPTTKus1+xfTP9T0Gf
Ogf8EKqTkVjh/e3xru3cOczDZiBVY9DzqWEFkFohyu4kAmZz50DY2+LQ92YkM9sJM2v6i8AXSTnm
Wb/Kn0y1wqPLN+0jj0/7UECSP4pUVCsR7Npc5hBJosFZp3F7Pkpo6kji0fA61kqHzVZshLwhzLU+
07Ur2ZEktbSG5yfLIsdQIjH6oaoYR1uW2l4Iz3BrQ0Yu/KPZtqefdlma1SsMqcsdCJ6HtzQnkX4Q
V9D51MAKayH66tbRrlEt7OwqQDQ8rjccnbXg/JIknd90jEUkwyibu8C0F7tdaXq43yI2j0HR5d5G
SN8Rd5NX2XivJdQPNkXuxJ+ruENiRYMai6Y/em0PZuup9kb42NUC8AvSvW/0qg4DoyzKnYwzI8fu
BduxDazkDs+uotRWXjyXZweHWaIvaS3gDnqb54ukILceAN03jqbw6ZmmI8KvRjod+tgyN3FlKmuN
gssNx4AUM2ifzeVZe9HYTMK2ANNVGqi6AQFsMP67H7A8XNnWVx7INs1Zi7Ipb0aAhos4iEBhLzOK
3sdG+sDH/dLEzs7C5NIaK97FAi3nwVKcnYnSxRHZ1v63E1bJyq+4NleqqNQ/QFTCjlosruNFmedE
unHUU6niHGH+Pdb9WpJ1bZCZWEXOCcPKWUajTlVLp+WVeEROU7q5KadtY0zB9nbMu7ZPiEfc1SSf
dL4XMc8D9oM/hGYd/R6JWdA25h0RsoC8ioYoz8m1lvG1wytVyErUFTm+y9ZHoDUa/pSeeYS1623q
IUYzJ0UuH+hDspK6X1lAGtOUaCntgYJbhkCjtNrBL8gR6C61yCaXfXlqoH9pKzfi9XHmtz0Bhjfd
Yksi1FsGY+dZx5Q+zGNtAAuJlPjj7e90GWn5l0MioBdIXcqcFfpe3xrZmGRs/MY66kVt71BVoTHh
qdZDk3j6tjFFcBynylhJ5S7LJmwI3lycZ84bVI7zQe1CcXrVKp0jkIsJAlCntl8nBC5+ojyJwj9y
jv2Tgol8sDWqwHlORiGq97fnfW1xZ5oMfSWmTtPs/CdY0guxo5ucYz92xqcy0JwnEymf3e1RruzK
OaiQEpMb03WdV//VncwzMkc5x6EW1RufpIJtG751/k5FhG97e6Qr84G0x2HTEE0kQi/CJK0YxJKN
zDuWpJUuRE0NOXNbWflw10dh2WaeGDfYYksWAjO1Mgo8dIc6530KUwzNWC1dyYyvjQK0D1SmSj1W
W74nktBAs8Zje1hO7r1DOx1V8gS/q9srNn/hxRVMFYPeFTk4GJMlrF4zIv7qLHlM7LI8GLGPVnTd
xycLZfwDJoLDA1KF6B136D/fHvna/AAqW7je03Z+4cu+3hX9JCdqhjGVrkJq71pUfsJN1aPauxJA
rpxtAjDSHTNnijfnHKNf7b6QjjOGyfh7yTDMT3rgGWLjxCXiryoA4W2MMscOfxzL3755fuxEVQeO
RDcVrtD5uGZsZfgLezlK05rYBQpythG01ZUwPOuALj8gDsBQZaAisVNedJteTc8ymlHpBi86Ic00
Kfsqw/vRnUv8uClLrdg32Gqpm8zXxe9KkcZHddAjfAj6fjoVGAhY7thlSYjd4JjjVUlvVncttcR6
g5ysiQ9+MgXxdozG6Vkx4sZ3w7JQ9buuTfrBjWNLfgYngY+MBrPEcweJaP8GR69Gu2tkWuDbxh0S
7Po2EF8nb8JCBa/PHIMOwuFvBahKshW2NDEwChGA54sEcf++pOOtb/FxyuP7IfJwMibB9lo3Di35
KcnVBj21Kmn9byGOur2L0rqXbp1AU5/jEY7nlu642h5UpYjzexT78tDFNcQEg28hDrID2Z3i/dRA
PnAR6mjHnT3UXrYRmBU8+2arJdtcNmWDIqY/PI9NYXdM1MBHyh76/JPXmXmzlZ6NihhmeTBRBnw7
QkSMs02IOdyTghKls/EzLfqGBnqfuBH16dleQyTdjrvZ6p8MOzP/imxMX5H38JGxgwKrhg/438Q6
IsNp8TvQ5AcbhJnMdNh0sYMwPNd5mCSH3EqQYm20wrHchqcado1qh56Mj5iwq/mgOlExS5LfOo7a
p6kyvWELdiT1YI+F3rfbW/wlFVtEjxnRBfpBzrCOZflO9j5mV5HVnrquyj6CD/IesVPRP0VtrSKf
EKDYb01Rf7AVpbuzBqW+01vFeqc3FZ5VZuJ7G72InE+amqzqpV0JL/TiuF5nXV1unkWQRqmtYfWz
4VSnaNqPUytOatlNiqvkUDdBQLde/bsCJ4BtZszfbGpk4PMnL2ljdrOdZD9xPNX+8VItrza6g3+k
e3vxLn/gTJ2Yb36ed8A75j9/dXD1nlssh0h6ilNPrdyWKv870yywx7o9zuXtyzio6epg/GDGLivV
aotBeR/p7aktkXatMfn+oBUCfz2O09fbQ70g+M/3A2NZlNmQMzApGcy/5dWcChnU+DDjQWQHWozT
rxV2n7F7TRADzJMi2TmjU4W7LmiQCBCCfnhfdxgQsXe/CJkH+EhP5Kx4MVfIDmdtjhBY1nqIxfEO
zrajHGHbd6Yz4Ggjg+Pko5qzAbwdPulaoRm05lPkwtFiygx34JvFLqpcw3PfWsgD0G3zUQqtp85x
k6SrzJV1vgzEdAFmDJw9N1Hh35zP3ZqGNrKwPkGisda3Io2z30XYhPt+wqOoh7Ti2lk/vDm1YtBZ
IhqNAoLEkqipiyqMSB9aVNczcbTNNHwA1zPcRaGvrLx5r+xXAFUUUaEZAJtbFgaMLCRaakF9YktX
bj0J777oRPfmrIBqFKgqOWNRScQXp2KCpAfBXasgvSAm2hd4d3lGtEavvXImICtzscy5D9SXRd6L
lWYeYhxXnWKEXFHVl63bNjniVej4b2+fiatDQaRlOkLa7JDzbZGgHWw1ZVadlNzCWBuD282gwkws
M6VaiShXaqm8ZWfJEBIqamzL3jIaFmWIf11x0sGR4QEcyZ05YCtdKF3wcSjM5gNNjfoBxiZuYqBS
ummDvle0w5ewuLs97cvHDa1SGJvkPWCkIeKcT5vrVmlwZ6kAWGKnbEamfKfATA2o4CQwxfyxrO6K
FN+2hHixU9tGWbmbrv0AiOhzMZeYd1HeFF0O0cDRylOFrdJdVmPWg4uPGLOtl2btD0WxmbxWIyHJ
uboLgP2vgB0uz8tcHpr7KKSAdJgWF5BSWMOEZtx0kmi9bbK0nXa9oqcr63xllLnTibKLDlcMZNj5
OkdDpNSVAL4tnFYDuGFWB0yvmzefyhnXSwuSbhOBfQmccKTTiZEH6ClXW2VnUfd2VWc1gl6ZC2g1
2gBAuOl5LvvF8C/iIBot/RQZTT4jUdsd94iykjFfHYVIRj8VLCqPuPMVowtJ4TuIjRPiTc099nn9
x4jMbu3avTbMLFJDi4ajby+Lt0njNGbleKgyZHH9VHWB/zgNkb1Srb02Ck18djgfXyeTWEwmL+y4
9RX9NCJwBfIsyZ6Q59I+3T7ML3fX+b3uzO92wCRze/0CUpuUTslbMDROhYplzM5Qe+WDMAMH19RG
BW1XO+/HIW23sk+HXT12xT+G0mP2lZZhvvNjzEbbNtV2eAN2vCjacRvGkb2rsizbkV4qrtH1+S4x
jOCur7xiRyWufxR9iZvTDArS1DLYp7OBeQoKeiVoXsZnOt684XW6dgaQpEXJoLN1snQ7Fie6CSMM
Vttx61DW+BuYb791KAVS8yFB4Mqm23X+sTBw7QhDGryn3pHPTmRhgEkY/yL8cE2u9zIZYSrUpmfh
Aia3TMSmgZL9wNuH3RdkWBUW2lMBa+1zXA4BlXPT/505ab8SJa4sJS9s2q1zuIOBMYfkV9mfl2De
kIeSQYsxOUxdaT6aENnSzdhp6krd4qVze7Yl6X4CWJtpPi/aQIudrxc45CWV1Z/SoLD+ydA6mO7b
2BO127d15u1MJfZBSmdZXbqe1RNLYqnYu7CcjHDb9dN0AiGmP4sGF7ZT7SDo4VQThtaA0qt+o4s6
+G/OzqM3bmRdw7+IAHPYkh0k0bJsS7ZsbwinYSxmslj89eeh78bdaqihCwzOYuZA1VWs8IU3rBFw
kuS/MSs7Y0cY1sVBWWo63rLN0O2lXm06obUJLaxQZHR4+02IwudjZ4070Y9pHtVy6INIQ9fOPMw9
5lGvH8sXh5/shroQKAE2FZWGs6076pTKvVLD3dlL8g9AQlYC26vl+BdfFWIC/GMYtS4k0xcBTKLp
BQrgKPw6nW0c0PhK7ztYC4fGta+S8bbm0tlHpWxHQRRcDVf0ef0u87BfDzQ7j+0a21JwUsPOqIz8
mGPNmEeY2cgPei/n20IU1l5zMCjKEMHBbs9wrrzeL0k2vN5gx2kHbxJjL/rSWb72eDHnRdzp3vCR
zN7EYxrobyw8A+f5TPPT+tjUg/Or943lMxrduMTra6v/WNRK4UOMNF+vpBgXPgWFcJATBK50R85T
jDHD4yDzvTLuDZXuq3E2DxW2UvuS+sZbo32mDwKErHG7+OkHnp7lfFbIulc+Q83rHBaTylGXtPLd
m3cwUAaY9Kz0lgpvO/yfGwOCm0cw5pRoJFReaExVGQ2euKZ8/DIupj6G4hRvGLhLnUT4dBhALSSs
nSpi3uQi35uzNd2jgYrs94S7OrYvQbV6CPEH6Tdk4/GkL1Nf+6VK1T5CHFD2W2M2fg54ONqrwNst
9OBPf04pJC+6ppWx6oBvtHIUx2XsrrUXLtwOpKE0cuniEgXbZ41cXYhB85O2jJO1m/ek1/K2w1P2
yj28Ld3ZiSXbwIsIDFywVTvP5hIgn4GPaBcDqs93Aan8HuD+sJkH1VHtNOaVHXPhCMBWBugNpI7w
flNZ/HfHYCWp96uLqoaeKeM2QXti3y8rtuqa2b41UIRjt+XWtBI2Jvt5gUau2uTLVYfTZyJl3ydI
UVfIVly5xC9tTtgwG+ITN1eO9dktbsqF7AeVvVhrpwDO12CLz2npqmrnqSD9bQZNdbSRKvjtGcrD
kq6nFhVii9b2kS1LI79yx7yIHCjosTFp/oIJ2YoLpwvcNKNbddUi4hH0DRrTVuZHqmzGY2cEIsfr
CMtkPMbsa8nrpXF5YTa5BPC1ENJOx/V9XHe5+6tYH1rv1rfScofCsB610woDJDcQPDXw97m2n6xt
PmcbGGI/N8OmILY15E7HTfCRxNCiquPU7DH0JCkGlV0lhvHIrsb3s9jMEnENHrQv+IBWv5CLwJIP
iwz3lyY65NtR4q1jo3axkMx7IIaRVWbVd2ZRfl+rafpYTmt7TEz0oKORjjMYBgQsPcSucuMb6P78
Rz+YiEPQ3at2WqOX4gYRRuhDY9usYt+YS6HwOqnxDiS+Kn8Nwqec1vlWZe7mTnM+z3Wd4IntQ5QJ
faX8B/BFya3eStSa33xbk8zSbQCPSoJ2XmyqjFSZvZQ1GgVOEnnUVPeNZ1/bgC8/CNIgPDsguukY
2ucboZoXGvNmXcR5Cccphwv0GZhI/jg0wu4O46LjEah15fq7FDae5WPWfXl9mltp4nRH0G0DdQMD
ibRaPw9jkSPojVrzC9RdUl5600XMOwxyWf/2nQrLdCQM7zKsgNJwdbVrl87LY8BtQzxnwH4CfnfO
LTesBpoTFoybpkWF9UNxY5uDcVhhY4bZjP2QQH/uzd+Vbc9YVAYRgQH6enoEKqPj0XV4HstydD/g
Zw7LSWRJ9vz6up6pGm9BFMVhgB2bLQ0FmXNgR+O6azuVWR93Yx7s/aIPsFRM5+l3YntJh2+1P2xx
u560kT9v50kflCWirJbaz64ZwE1oDYa5+wodQXxA0SP95WcBxnA8FBiuZJOLtMDMA/FjtoFHvfnl
QfcPwjVgESACSHWcrlISkNGaLb2OnH2BX/bwO8itT8RE5pXw4OUTx0CECD4nbcunzj6HNS4UPYKe
mi5E/Cms8YLdIWuZxKL1/bfWD4hC+BqoJbDhCHDOnm+nbe1MILARZ7Ovx7LK9Fsj11HPf/3Tb3/m
9EjB/Semp/sP8o/I8nTtZJ8ngTUEIs4KDNSxuHTsMNGWYt8KAJZ5oVnX8PkXFnFr+gBsgYQBTO/s
OemLamr7xRFxWSBvMgfOTPNhMferoy9XJvcy0GJy/wx1FmhhcOe0qoFLrjtdj1EFpEM1vV13ErDh
v6OYp0uosrE2rMwTsSAJjfTVx31Vu6p1eHHZuPhchBTYf+fVEFsvpOsrlg1PjM8CnauoKw2bukuy
Hl/fEhdXjQo86srgDWG8nM4HBC0xns1IJhYEt54m+j1cSf/KoX15l7Nq/4xy9m1sNVUTNXMRe5On
H4qgcQ9Ni7FkR1XhY2kGxQ44yXALiejN8A2iqA3XACTcoZz5N+74J7XJC5heYg6a2AswxKiMyt2Z
Kvv2+iJe+Fx8KbRoicC3/PxsepnoS4uSEtObAz1SVV/gHIMlb6Obxf71oS58LySKiM5QkEQG6VxA
Xzi9trSANGJppsPPikA/lj61h7eP4vHFKWazJ6AinO4KyTWf9CmjqHriFQK6scVWjff09mG4iDi0
mzAfILbTYTwBARCXJJCUum+E0vHkDoHD6vb1US58HUDcFLPR0oZ4ey7ghomE3/o2HcGqn7Ivxhys
exEo9YiY9NsTaSSMCJ43DjolofN03eocjLU1kogm8c3jNPr9PkHo48ppunCNI3zHjMhPAYme1x9a
wqEMVn0by6Z2nid/wsYhN713S1kVj56Yxis8hAt7jpySiMSGPwVG7ezOm3u/1VXgtvGcTvY7V5gq
8kRTXElhL47Cfvu//gYyOKebIau1YqxM1caaZbaHbACV6etyurJ2LwM7GnPsuW13O9A+t83yz31Q
uT46AQvBjz+I/GMpV/rZ2aSiovLGh4FlPc7aVRG6C8nlxrMFRcZVuhHpz0ZVTro07hoAfmLv3Lmm
LDpMbjEKMyZnfkjdNL01gLDfG7PeHVOaP/ee7IYnbL6vwR0u7Z1NpRZkPsx+rpHT+Xs4c2n6kLTx
kBjwuRo7O3bFlH/HErQ/ALLwr8UcFyp4fEugKYxJPE+x+HREeG5b1Ls0MW5GsaeNzt70VL5TeLjv
Sw2MARa3voaZjR/sRYk1nCXb4qj7izlFi0iv3J9nBn4gUUhmbJ9Ai19FH/286uManYaDcOrEHXq5
4eLZyRCaDUAnzAvTd91ajZGHuthjkS72oystsSs7xPyy3F+ewJm5YbYG2tvCv7+/ieeXzvS2L6mM
nS5RYTqSzz87MQ5hWVjmUL0Gc9IOb7oH/46CsBr6wICFt4U4HaUVOGr1nuHGFWXFTavBP1RII+6S
0TKuXLl/KZ7/RJrbWHRCuQdBgNL+OAfKi0I3xlUldgyjPXuQU22SphH49ni12PlTPg4ky0gz+j9n
awDv3dkYiCG0M3dptExrfpD+mOWRpi2+DHtPdL+aWq+xuhEoceMXI/0nNZvIkNbJGOCcjDXBneb0
1R9lavpT2htOFakxA69eqhrrVaC3yjsMXiP0aOTVk1HXmsGt7y3ovEnLxN3FRK58DaECCxkRgFFn
bidBt6weLAOfLdtvvovV7/GhSJb1TlZrLXdluRqxg3vhR9OeBnc/jhbdshw0yLXk8JwTQB2Y657K
ns0qsbDnqjBC+IWtBDJkdr00gCZFFdz3lZkWIbmD3GOCm966reqiRXG6NiGo5rBWwTVs0cXfAbKI
DjQtra3zc7qLKHCmm+CEEde9CbistXN8KKTRtNoBEWbOLGjCYAp1qGIo768rooFrZqNN6zWOcUXH
8OzJ+Lsm4BqoC/KqAzI429HoE2RNDuwhzpS0P5RW1n2YkG240oO4PAopE+gtGATn/XCQGeOIMTRd
98VvD54J/ROn0eJKIH5+T/6dDJ+Vzcf/YNty9kZg4l7MljDNWJNqyY9BIQ3nOEtr+AWWpH/2/cH4
rNgkfZioPvsBzbEHUalk/sz9WT+SF2Mc+PqNQZeFr3l2jjdd7U3Tgz4MTefTr52hSeiDMV3jYZ6H
7xof4Tek5eJRAngIqHYlA6LDQbLsXYQiRVg1fipCoTl1fUxqIeZQd9M83SeZ167U2gZrPpQaTWxq
Chn40yql3BiZ5aw1od6tOg0+zU6W0LW7lavC8hbvaPSVLHa6s5S3jvLWL+skEKudzbG68cpFfsQn
DzhhX6JXHTnwPB5aoWOMl5s6xPaSvTpFXr7IMpJZkGf7XhbJe6BV+Kb01jA8ZH22fnf7JcXN0C5y
8DpDhwIZJCYNzv+6TsVO4e2Jdm3TaY9q5c+GZWXT85JW5/9JHGo2+75PQdMMg+H/agKJNJRIhPmx
Z9r23kLBowkBVCQFfgxBK3f91nnb8SWLZ+wanK9iSbmo9MatUWReWqngUNnFV9/vpg2l540aWbo/
3AsdZN9eai41r9YJpieNrqoZknuMBwHOoo2CTKutfT71aO3kiRCPlvQwahVGzwJ3o91PkcWt2Idw
AeZm1yDCw4HNR2pZjo6NRlAFxvvBXJIfRtP8kYNpfsZKmwarbLLsvW7J4YD1WHcQC22GMMcD59Eu
vPp9V/bzEz6W9XPnjr51RNbUuJ0mgQm47Sb5Te8O03/491jNwXXWEZvfoKKxWwZj/5CmE74NdWGh
Sl35PrmTrZWDcecvRXNbTY5ZHGuRUW2UslPLMXPM+Zev7L6Plm7tnvV5DW4yb+h/u+m6mGEPlx08
61j3PxxftezGZKofq34ebxPTGn5nfYG/mBtUPhBFZ9V/1auh3fdtWuHJufTqfvP5/TYaRXekN8oN
R+m9cXYbZjzDZbxrftJFp7ag5Z0XU0+W4xH0r/6hsjQkDoUTjN/0pit+dqlaH4qpXX9IlAM+KYxM
1nAobBDNKwsc4nJbo8Ap8nmf525929ql8dTlw4i/LDybzz7nYA3HQR8rtoPpxKZS0o+knKt7kbrN
YzBauD9nopuLsLOdto3GZW0fZFnoeEVOtvdYQW+a9pqWJxqhdJPaN2PlZF8Co5ZPndCTHyi0+Y9C
QqzBydMr113hm9rzOE66Cuu2b2RkarPVRGxkU35U9HY+Ccf10qhJ8rKNVqZUHv3Bmpb7NAOsuKsb
Od2Lsref18YE3rsMNS5pJZiVPwtu203YwrYabtKyN8RjZQtjvJdmY/7ETGB+csCl5TtDdcgIeEaq
p6Ehsqz/MI+2/oi287gBW7Tg60D7zIlo1/lGZM5Lj7NDLtcsUl4T1O9LMRgtz7isMF0vFtXdYyc8
fsgKwe+bZsEttZSjx41SNxpG2XqN3jmqAwQbMhduODotjBKe1z6CGiT3ulMEK3KI1dqhP7X2nxHI
oSbYl86jcjX3F1LCpc6Tb3lP5Zw2v8vOZh/ky4RbhlHhoRgSyo/53djk+e9yTmT6KR1a40lffDvf
Oyl8qrA0EHu4M4YFS2MxduIeZaKOSLMv9DlUo19mES3GMY8kwi0/TTDLKuTqM3+AZVzTj7ljiHKf
YAschEqzB/BauajeLQZ4wg+bhrB+NMQAcr8fBi8P2yIt/wOQESRhJpwlw8m38P/w2MuOXTmrm2Ei
uYx0t16TKOUi+8+Y5bQcvHnSAA9BlWp+LYmDPLGTyG+loRX5biqcrgkDJkZiYybtjxGSOfBUeH87
GPnBn3IoaYQIKxdNlLSLlGEyOoMTBl0Gm2FEp1uEnhoCF6O8OpvDdml4B6xcQxLIQj3gxva6sQ/Z
lOxHMenWjeX07Qh6vfa/ZuuwRCYsjz6SeqrdVX49f4W2630edLl+AY2i+e+VGWjfdL0qi8OymGN2
sMA9jZFWdMEa1maPMzymiVz06VImzzjrBqCPJsHNPCYlGGYFH/czBsL+96Ib1/sqXXlTBlnwQGSI
AJJCLmPSPrlKieqmy6RR39c5MJSdWZTL+6lfoIJMjVZ8heOSfMnBo8d26gywXlL08cNNm/KbmYvg
ru01niGtxzkXxxct3ecAd2JDdroFPH1c7B2Kewg3R3NXt3k8ZVkrbzS4yf095xtrmtnIFuddOUwq
CKHvFvgvIa4RhLlW+9/WavaXqLHXjrB5TfwbnD7Tj2Nt9Zipod3f7N0SHAuk/zbFJnwQbhaNGsbN
YQtphxOc9rW/A0lQs7NLHNCP/lRsTg45z9NeG+ohf4/dNCCYNKinYj8yJ5MP2ZZL5Kti/ZQ6ECWI
6Qe7iDIcWRFAz0f1rsosAVAc2Gyx2/R9ilAURvEfRqi4+RZancMh61aDwN0f3YCzmbTPq1f23VHJ
RKsPYEx56UWP10OEHcl6EyS0dN/XNJmqsPELw3q0k1rriDaqLr8N2k6/EVSlD53vZtmOf5sg3TrS
qj8Oi9fpoI6G+XdjdMV9Ok5JGTopvJVoIiQeyVNT9utcynKI8H5EvA4bP0dGWm+bz729dAG1v3a9
x7AcRJI1Bqt7RNy0eS+GuW8+ZQPlKKSETYTxjaTXyGv4TEOYrDOoKJoB5UMWSGxSvNnSSHTm/HuX
pcUDTGDLjXQ0YvBlEJlbRXNm949QPXp9R7Mlw0M2NVaNQvFs+PBgzPkGcW+7i2hpW//BVB3t/eRh
13BcGtX6YerZzc3gNJthMhHKu9qY6ueA0jkODrW9ct5Sz70PSrvgL7fkxbve77Kfluba/9meRreH
G03TP818qoX1yDW1t4jECLZWrLiiVpVJGiZcTEHYzNsqNkkTWBHknfkPhtbzf4lj90PYbq35EGgg
dpuF6y+7XO+Hj4tfQD6n/F19b20tXfYiLzyI3U2wqBuB694XRa64gDRLnOx74g61vPcUDd1wCSpO
G0I5LTUUksEw9Uv7aU3yBDEJ6WEljwB22+/tAJ/EHS2s7KMsg/KnAvYDDyKb3zWAK3+UKcwtBEV7
7JXXvPiUrA4O1nUuLfomyTI1YTK3ztfMLgFYJM6omaFWjca7KZ/SPtQGVNV2w5hv0v+lmm6pjvQz
smZ5Yx3WbJM87AhZhtCu5xJEgW6kzs7FMuxLNQTleKvqWv0iNsLOe8bV764uUoMceUNk4Cw0Fg/o
K0xjuLSVVYawc6UBgalRf1bkCvJQo63b7PIJi3QcsT13DOvBTR/xhswKJIVS7Ti5i+XvKSU6sVMP
PKlITy1ttBTjclvpPeYhulvi6zF1Wb+fMS+qI4hGfbPTk0S+L9NAlXv+mvwioZF2H4NCENg1I9JP
kSw0trM9CqRl/WbBvlVW84YD1JwGALqffMvswMxDGGooPCZ5an8cpmB+ly5tPoRw9CjK8KQOdpg1
RkkTfhbFH+j4ot8VvWncZROApV1SWQnHRY0EDJrWIhAJW3j+Dm5ltEnn9fqDac/8fYnIFTI6dclB
q3NT5o+WoKUZYa0htRBISI+8SbpIcdNWfoZHW5D7310rd7wQtXSFvoNU+Q/D1ZoBIEAXYABi44IU
2j2K9JFnzWKIHWHPH8pFkY+XPCXUV9I+eKy6de0PFWlfv0fHr/5dLzS8d5bMg+YWuaP+WRlF0+6q
DGOhn2pcG/toDRmPaNr5VRv1GdJjYbD4Qoa15mIphQ4FLeh6IT0PeXIdk+t3wIPYqqePaCGpZF9l
bfbkEP+0R1HN2vI4GmXwox6D9A+uqOU3wxGcOLUoVO7T1PucFTL55fZzcCwC2EL7LPPJ1sXCB7lf
5lLhVpWhDL0bOtdGgTTLuedAOiV6tJTDCqWoZpExX56ls0/hZ4FGoNrX7VuEINLdXCm3fZhMSpkR
+eB8T9VzU4icXPXZxgWrvU1QC5fvVjnPD7P0NohPZ3GEXV66D44/eDJclGakgA36LPlj+yUzL/R1
eZ9qZTeS1SGIF1oFMiRYFjjZZ25wetacBjxwZqOyxtBdDPf3lBjiSNSfyF2qlPbFk5ZfvEOaBYuF
qhumBzORXIMaZatPZjZ4wXEATZ7dtHZjfsYHzn5v9YEz/PHAcpm7UhsQnquLvP5cawO7K4MWaO1l
hi01IVLS/tHqhtKm7BtIUA0oZH4SYF13ryF51N8id+A2O0TmMutD5Qn3G7x9NUct0XASkv74z6pi
2cOUYuYXrxm8J6dICz0Mal89Z6m/GlFW0liQwVJSbNFWYn6tS3qBQIfe/QBDo79rfX3Md6sy9B/e
UHe/Wln2SCObynnv9C4E08BUGz2beC6JOs+tf/qkDu/B+BAkQtuZ09CtuyS9WSFs3Ayj6Q9RY67j
f8vmeIZxjEiKW21MrHRvYVmh7xykOEYIo/VoXananvUPt9oIyC8ohIATN0zGVtX+p2qv4WSQTH1r
xSv/v7u6ndutfq4ox0ixlss+sKvOIVobg5yNk2Pn/nohZKu9nJRBaCBS3EUtklK2QQfhdHwKMCjo
NYCVXbdvowKB4Uik+vhbrm31RvGIba7UgMAL/kUUI4pxOlY6iBqLuEaP9d6xPqGS4KCu4rg3nKlr
6pRnzYBtKMTOmRUgX3wbX6AGt6pMBbg5HlvrQ28u9TtqF/ke8KbxfQrqK1Xui6NBgdx69A51wrPK
oQ30emhTx4iT1nyols2ESlEnbam9HPtWPb/+yYyXw6EIBBxSpwpN4+/c+WfsRrdbxnyJsdI1y50z
iVQ7LN1cHuBL68VOG9OUNrQ2VAQTnjv1kcad+5xVtvXVIIyV4ZS4lX7f+1kKCq9b5VfDxaEpzOo0
uUYUeLnBAIBse2yz+wUserY2wlcLVmTzykeHHa9I2qIlWShBz5r5tj4bHx2hdMr8lPMAFtBvONtf
vmZlW0MqRtDP2C/a0uwcf7I+vL78Z322v6Pg/eCyi5kSzhmno2SJVzRK61Xswji9UwDlHma7aUJH
M/snDJiM3TjIa9rKLyu16LJj3QIlAXgTeIPTQaEQGINoWxUPSjeixJinKKDssXt9apdGARZHUdSh
mwcX63QUP6n9lVKzimfPbwghA/tGZOvbIAV/18/S0fjZbj0gGGdTmTalNjsfVMxjoMcoNGT7GdLE
MwYT0+H1+VzYe7TmMAzflEFQOjwbqlP6UAiyrBil0OzGaVb55Lv460wW3cErFeVLY22iQuxB+v3I
mp2u3Tp1Xo6o0BqPZJw7HAApcbVrvWeo4sq0Lpx/WDtccHCK4ECfO3UnjWdMqYvHUUeZwBxH6r2Y
PCeakVAdso0rm+LSfgcDAgCbk8WHO5tYz9NbezUKV7yYCmuiBeFGMLrJ+1YvqI6vQ4XkwjJf2SWX
tuK/o569FbpfeKTaAnczNKKearN7Coa0+/n2/UFvhU24mcW9aP/T80pGQngDDxMlb0ynE8dk0JLv
almn/14f6uJ8NpGmAA+Ml147asitmoqKEZuaMRMmO06UJPN65Qa8tDM284NN7wy88fm3As9d1srD
ubOfdbFfRye9Lah859FmmDGHnalQmX/jxOg603MF5AJ/k67o2Ycyy4TYJMUHxsjFcKxGypVB3xlX
Lt0Xy7eNAt8XaD5oDQi/p6drsJcMEHVA17US2cEQcxcRwJdvw6n+7SNvn4hzTPAA/+t0FPx16qbc
RpEZ1jqZ0fah6Ivp/zOK7QMc4GUE8LkduH9CPj/1R69tHDsejKXbV1WrY/3iNrdv/i4oPAN+g1EP
HOJctsUhji+t1fDiHFT3zi1LEc1VUF2Zyzn+Y1sy4MSgjwB36sAOzt5cW/hLQNPIi+faMT9ZvcBR
s10DgnO7OTo+OvLZClujlra5D6rcP3ZY4xxVASz9jfPl4gXXD4KWTjJ907MfIkXRjwN6k7HhYlre
jfMX0xuSK3fhi224DbKFyjz+f8kLp5+uTETTpfgbxh2C/RHlUC3MPNzRX5/KpacE9BOxMoGTzWk+
HUXVTUUbxDBirdPJoGks7Ig6072bO82Vp+TS5Y5vFhcT3sI8x2dDmTblU+Aq3ICGSe0TdPWtnljq
roQJ98BMfSq7Qi3zlUtjezNOsw5Wb4Mp/TW3IYg9naHZcPUPEnNXvzRclNB6eaQ6GpBi9VUyhY7M
qy+1udZmVBukSFdGvzBpILsEOoGFmjuQ8dPRsQTM8gQ6Z2ykxfA9RejZPpjLlB50UBR51PdCr6LW
drsr4/6NN86mjTsAR4ZLxoSadbZH297Ae8EY5hhXzeop7zM09PI2yfP9YlidfqynofsmkCxZyMSy
EhpCMDUfbadGRUlTG9u1cFMoeVlQixsEBh0695bdIsjjBOoreitIeM2+MWa7wbaHxwo46vciN92f
CCXQS1O1aoqwL+Y0ue+aDIGq1Ke9uLMnvUK+p1Pqi6l11d1UUObYrXBYVWSJxP6pp9KR92Aj2jS0
MFhToTXr/TMlXC3fVfosvwGjJ0GlPmzauz5VlMXWNENjLinBpUZ6r8Z3olnUAq7Yy76hbURpyPEz
hJLr2UILz+4oJVbkp8uOnlb6zTOqsTokGN+gD4lD/edsbiYq3EzXDWcpkWy07OH7MNvZjS82wgwC
aTVKX0vi7Vaa4PcVG0eLEd4wy/tu1oJfi5ZY9y0iMV40JNr8GaGK3j3kK1E0NDanvSMgxg1MoYab
4yfQ2l+DLqcWZE6l8WyZQoy3Jk26JJK10X4UpS+KUMdF5Wc5WJ44Go1NEcvXsSQJ29aQn3mp/E9Y
oozFva/q1qCcLuSDVGVr7CcNmvueDrllhSMtwmtGFBfuKWIah4wUIieOQWeBbz5WtEktiNIFW+KQ
D7J/kmpgC7x+UV06SKxlsPkJcImc4678VEPWjPshbpeZ8hwkgCMiUdUH0cz9vV57gBlQXL8S41xK
f9nPHiwyAF+gr8+Or1UZdFezeYkr+Lm3SgbVoS367pclzXY/TEMZQa7R935vqXu6nf4BFcT0JrBq
52M9CImgVotKgK8bLcrWa7Oz3Vn7/frC/NXdPDvp3C5gsyHb0Ak810Ty9LSt7LJbYtBZ7TddU+Z7
pdL0p2aOfbTO+a/CWrQooekRs/XS/SLt6X0gkuB2wn6INo/v0mPT6yhNG/P4+o/b1ufFb4NMyc8C
9wqw7/T6G3KPRzsngQU8YjyUsjU/pbq5SSHo49fMCtqvbx5vgzLh00PAg17J2a0nF5BrWmsSyrcV
pqNmHVjgNmTyjg763IA/S9MrIO8LDyjFNAJ7xKI2QYmzEblRnIFk2YjtZPxdln4NfK3qdsKrizdX
fkw2Igj5jcq1caZP11I3xcBnNuzYnAwfmlBJCtYsy51YmzH0QMlcGe8lyJMgm8LPVt0iowWsdjqg
M6UktbQPYscE5tCi9/KjbXUqvxpVn9AeNOPQGqnt0QYqvHfY0lV3emvVP7Nu6Z8BzTV0JrSrtPqN
mnS2pcBDQmhD75aK7zlpVupARpzZs2OKOix2NpZ7Fzuo/4JiWL5ZXmt8WUBL0pGuxQPOVyPC/IMD
XKSx6ltfWv37LlmL8u1hFF8faOFmGwk04WypmrnrMWnLnLicSVn7mjK6Z+RLSAv5GgH8wobbdH6R
X4IJhtf5dh//E9Izc2vijbPjLrF+6U7l3kyB82wPy3Alqr9wdtGZ3MpcTA2b47M5BUvqFyUKpPGa
r+bXolX1vWmW+xx07X6tjOTK0b0wr794/K10tyVgZ/NqUeq2Zhh0sb9Qt8sE3TdkUlY6mfpwJZO4
NBS7hx20wS/R6DldwjSxBQTTWsaToucuhsWhZzVn+8FIrtVPtl99ulstol1SBYsq8Yb9Px0qn7Z1
S/H4QOLRiXvaEbu8m/or1+zLx5GvpJNJUuaCanpuHr7MToESVa5i4BnBB506yVMKy/YLRFr7W4bQ
5lPrz7RbX79sL44Kd9DddgiR/XZS/9mJxlpnVqp7Mq4Q9MdobtWHLxOaw9+dvhbfC6+tb1ZVwEB+
fdgLS4rGK2RuTttfW4fTYbEPz5xBzhMl6cHfG2OLyI3or+FVX+5+4Lm8+ZvcAGxP3zwbxZd4biUj
6n8QxvcdDXBaqrSKn7hN7E8ySa4phb/clBaqrtwh1Nn4muca1OlsKB6SZY49EFTHZlyCG5giwyFY
RPPtzSuIzhacLuR0eE7Ob6vAmRxb680xHlahHx0saCK5uPbN66NcWEGKKAwDDPevG/fpCi4NSMm+
Ltd4zQbjk2MvwaEy5/xY2BjQrmsLVP3tA27KRxsjgzLBOdtfNTBSisZXMcbIWR9S+tCPid0nO01V
7m2bgYh4fcALOxGbZOrklNm2f84OAHpRhpYjNhu3QqZPRjGruzlv/Sv38AWw+CboxCgwLThu5zyy
pXEmGsCWosEk4cmTFX3UJ7hkQVYbUbqs9tHMM/OwGeLepSbMr0FP3mhBut0qGzickge9NKzCzx6D
GS1It9KWNZ65Dm6V5+k7JRCjzoCuv31VyRcCTO2wvgAwfnY7W0FqeBJUapyMjfapnudHAtP+ymvz
1xXs7GKGwbIpgXGJQCY6i6YCmaekaq6K02Fujkpv88cK8MTd4PvlB6cHtLcuqAN4/qKBdk6c3dK0
JrIq1XSz0H2ewwytzrsWZC2auFbw1WxLeSMtvf+YtHTyVVGhvLK5V1eNmV6hkl2IzBDXgFBIrItQ
MvTW06Ml2nxFy7eUUF0Wuve40MsmAjRc/IZBDsscDhFojKZIdPkw92DQjtDCjP+MPk39W0o+yRC3
sgA6YvrSnR9fPxUXzr3j8hIRFZPYIBd3+uNmF/+PYrUVZFgXdSo3747WDOgp95BJLBLPvBKBX0iA
tobLJubH5mTIswFRFYabaFUqFh34NASHUFECyU7n3WuX9qNZDACu+zLoPig/91KoSLI5Wkkpm3dD
lhg/NZAmf+jAA6dUiwy+jp6kFPD2RSGaggnPhYi+6dlVAZTK5s0KFLq9eRCac5qHxqKe1FT2ezMz
mujNw20dDR8jIqpPSJidfgOshnQ3A/kUm6vdIVWPmHaXJvm9FRT6J6M25ZXxLjxeVBHRQsBCYZMy
2/77P6FA+j/OzmO5bWVbw0+EKuQwBUBKhJK9HbcnKNvbRs5opKe/X2t0CLLE0p3IMzcBdK9e4Q9z
L4BH5euDtixVoDvLGtZJ1gSgFG9Z71xZStIOoVAyeiDZ3T2akyvmMqSr+YA5Yksi6nQApvvppNRz
euOprsR3RvoEdohNcF73NMdZjfW2j3Xzwe2Kn8OGVAKTV0//9fa3urrKK++ZDjcKVbvtC4fLjlOT
MktrdXFv0Mp4Gvve+Pz2Kpevjf/alYNkiYE1Xw/R/3whKAFVDgzWeMAFqACuksDBklhlIy7dG12T
ywfCLQisCWSXVyHC3QOp7WgJLND0h7rJYDEwhEWPvO9u0JY8ttR5AGccKQ++FLKQZLzzLWev6mSK
xdVg97ff3DR9glH7jFfNQG8Qga9ydVp/1G+R1K88G5kFzUFue5l/7i4nq96UpUSf+aEu4ybsl2EN
58lWw7c/lvztu2ezUcym+JZENW7B82czQWNltcbIOl7MnF5CG2W2MaOupZd0dLRD7rrvna0x5yJ2
AizhSiRw7wEzc07SoBeFd2ozb36i6yvCCjnBGydq/9HkKh79C0Al4Cb4cOcPlgBRzzUd+8dqKTbw
lnbe/9QhJr7Uuj7QW1Y2+6XR8/pkAr+kaTne4lReXJ38Ara/I/sHSDXo+w+IBbdZ10oZn5zGzgXY
LANearJW5gkBdpCvQ7LcufCmnkYx1581vDcLWqia/RWs7wxxRDgvPXyfGx+cvHj3yV9/F9mdVHG1
6bjs8pHGVjIUJ7X4FLdC+WTB9xr9iZov9nNtE0bgoKTSR05lIsBU4pkHr2MosEx3heigjNUaFM9y
SDCFBPprpuE4mhk6V4toC2750RqDRNErO6zRL/lZeKn3ScnnxbvbUOKNtNJiyinAh7d+njIZgJvk
KU+pRL8EFnDLzofdocLNEPbP0tLsEnnyzLWhKZoiviefUE8QU0zvqCZOrsNJBbhwHxuO8rQMSQy8
1iF9Ak27Nl9wEfB0X+RbDAhYTSG5TKhSheqiaCngxnwrgyJ2nVAz8qEJDcWz4KWpa6udqtwq77PO
SP/pO6F9bM1WPOulDTdoMQs3GJq2+NNqdKzo2m8YLWQl4j+HuFVKMyy9obHoWfUWBItMeOAK2qz4
1Jox0MatGxvPr/SM6AhzRsge7zhHDgrEBQ4iGoL6kEAc9bNd5dn06G6ZkQX6YM5f0qyziqBqTR25
96TN/lWGTGS+U+raT9ca6icjgekCxF/HWm1yq16jVu3sBeL8uv2xktJ4qtOiRTYGN5S/HcQBMOON
NT11+qaVQWO39cNQKnUBzBb7lGDMR4y5cBlzA69e8+9AJ9svm7XGP9pYpFD3EqU86hAu4mPZUo8E
8WDUKQ4PiWv4hQvxrTUTTSBZDRQhRMt5/dfZDOs/3KJWwmU8LWZglzPo5MzRl6M31fHkQ7CAK8Aw
pfxYpoAfi9HwPgwFfuiHxdKVX40ae5MPz8WACDKl5ZdhhOztG2Jch2BpEm3wXSBxRahBfnrpxzb/
bwEO8d30BFw9I557K2wWFZvu0VNEfBw3EwFFV4zdFGhC3X4gf4N4Jvju/pcGNRIp3jZbvlQAwdA4
kxOwMF6c7ceKLF3ue+VQVmRYpM64pXl0Krt00ucjBadR0qRQkg/kihtzTg0DykPfVGUaCKNonoRb
NJ8Xc7HgOsbrBkkiVrIpUNJ6+JmIBfLfUEzlh27tN1ibvZb+ZzVCsw6gw404MPq5/69EPkULndk0
/oAzb5Y7TVPqhxT3u/qQeUP/p6iq5O+QFNIBANPgxtdyRfuWm3Hzw2q96lPN7ZwGQ13qz0tVz99h
io2fx4nhD+zFvJB0PTBIRIYib0nwrQXiW8+Z4OQsVe9nzTx/Gk1Xf8wBUPS+tQ7wWdvVUbaDw5eY
ArdKcuOoDZ2y+cbSALxUYAl8NbOs/DsX5iIOQLvV586r1joYXLP5nsRd3fk0yNz+hJ20+8vtHPfZ
NMv4E1NASDe0vQx4n8sihtAwukIESbvMOe7VXZEw8gDm9YhZIqYTCUjkZ1WdFyVUW09/waGFMJel
vfOvEyvrdKgUrXgRvRZvh2YypgIPq7RdQr4mFHvFq+2nmBnRv9tk/J5BkLe8strfCkuq2LGvftJz
WvJg1etk8AcU/j9kapV8oTyfgJirja74OBs0yVEBPl8/Wl2SfYBxkMA4EHHV+YCV6Vp3yLB+70tV
/zNNXt4f+rhJPq2Z5PqMRiUSuE1r8g1yAvXM2qRAoVJTUUxfCI/tUmlu/qKkCmKGmT0mX6w2s1ro
pZkJ8Lfsk2+JmQ4ftIJNE9aZhwVi5Ynyu4gz7zQSgMfDVBHUfM2GdtnYiwMRRcnaxi+tsvvydp6x
L9U4A2TR9BVkrUDjdXfp9NC8Kix6oYm62+PqlfbXwU6bY2ro4lRrqXOjI7RPa16Xw9ZcKqRK7YTd
7b+IWTeSGFaqBuL3Bd/n+LHszfhzQYUeIvtqQm/PjFuti33K9roqXGBPsv6B2uxqk1xbZypyQ4uc
TRujDorXUUD0vVHgXVsFbRxyJ9mjYRR6ntksXdMMqlJqkdLG0Ivzmv2gFeWN1HqfxctnAf5kywIb
Od9X+vv/ZPF5abooOCx8MODND6mnbwHxFPzkCOblvXuDw4xqLsgQymoMUM4fKE0RZJTqHye7t9a7
WUnFjzGr6t8dDfnnPi3yv2+vd7k5GBGCCiERgu3JNO18vbkyBdRmDTkJOKW/Kmcc7qAgNE8WlBnD
X8ceccYZRPGNMuLyuwE1lKhh2XLCwFM/X9bT5w1pzNE7WTnRwVDy5UdarNmNGu/yu7EK6EliM5UK
X/F8lSqGXbWoOVKWuExBvHA8P53gSqp5fqv0v/pA/7PU7j0y/q2qgub1yW62NSwljkczylvevhdg
LJmvIkcjBQ1oajByPX+ipC20KsNr6mSXwFd8FeTX08KLEz6xT2outqqVBc1Kg8ovzZ5rwi2gCgUI
05svoMXb6kZpceW5HUDfnA06soCydjUTd7zauF7inTIY3Cd3dbWPZVMrN4756zb839KM52aszEhA
OqYCi91FE5qGGibyo3PythE8S4yXRHYs1wxPqKzTsnCx7PljP9YQU6zKRludLNJ4MVTArPRFiuRX
A9o0DlTTwiEab2oDnZQONQKASLBhTlppLu/f4dJ3l6Lrtd35Wnn8T8yAZGykuBa5J6WrzFCbVydc
RxiAbx/fy9fPSJqyDh0RKla2+fl+yGiHcvm21mlrsjnApy4LslaPb3zki164DIBcHAhKQrUAAri7
QpAhiC23L/SohLT9bKhK9tABbPtStA6lcZYkUeJZEK/Ive/1ZOrCCc3bG4Pxy8NM0xUEEnU5xvYE
+/NHLfBC6WX7MxI1DJrcW+P/hqxKgtlSqu9vv9Ur5SpIBq5KimU5athrGBZqjizruqqRVaicIdxk
12fMkk1/dmLQU+MU3yttlh91zamiAu3vx8XW6wCdk/rF64rm2TEa98/bP0oe7fMjQN+FW4F3AE3g
olSt8RdRUqdXI70Ty0ntSkBGTu+FXtzSi9bhp7693pX3Dc2Snh+xk+Nn7U62jfqgUGByI1RboaHv
VaY/rlt+INDdatNeAH7YWfByGGbSKrO4aHfREz8VYWIjukSa0hcPXtchohbr3p2+sNNA0mbBuubV
AYDG+mRPoLxivNaRnRjmzwlGEWG/WdTUc5J/bsRgBhATvVtHQG7x3esn+sDPoPlJ23Av6TvmqVLC
Bxkj6k24qot5mNrykyK0vwp6IS4GLVa/fGlSOI/KqD0pmAMe3v4gl2cd9wTmvgi/Y9UISPr8ANQp
MMExteaoLSH2Ow6MvyUGUfn2Kle22WuvEk1XmqIXZACwrku+Gd0SbWYsPpjG1n4kO9aCfmmyY7Fu
y43c6tpTyc4QdmCmvEZ2nx5gXQLO0ViiJi+UzzrMQ5i2xXtVymToIjoCYWYMQvtJbvb/icablret
tZh0F+xNnEarm459O4hPb7+7K8+CvipjZIpfkGv7LyRQENIXFE8jy6utEG6lEzRwj9+/D1hFohvA
scvG4fmzqAaejXnMF6oaWwR2MbbHQWvei61BoJtOndRblmcSOOv5Ks1gKTmOQyLqUNcJ0eBR75zM
rANBz+RGpLl8bUCLJE9ITtX4s9vYVdnkUjZCj2KR1NEK+9SvhJXe2GiX8QwAl9R24xYByLWHjKEe
M2eFI4yoJR99mrQuuVvMTtx12GzdvXcfsBSm4HRd6f5Dcz1/d9i2Dh7yJEakT6kdTnpTB0iA30Jk
XJ5UVtF1GvESvoA43vkqhrnE7rSyStlr9oJ40JK9ZI5WBxi4db7om+zp7ce6ci2yooP4NnJ/csy4
23mm3q1DvPKhHLpwL908lA912qynpAF+tTao/qHxouCLUWQvHXrjf6ZqpWMI6f+HOoviwZrL/J8b
v0le++dxmdeMEAa0ESTfL67FfCUiruugR0OdWh9qJnuPqdqPd1Yi22NO69qHvuuWcNZ7+yOePW1g
1nqehqVhoA2ljtr83Cp9+z2ZUv05q43ik2Esjo/k7hD2anmLjXv15wLrs+QUnDe5y2IcpfCWBcnG
qLCSJBSj0f/Lbed+gF9p3+m5ZQeDIrHpSnMLMnltu4BFYPQOVIlGwG5TDqY1NyP6pBH5seP6ZHt5
lJd676PIYT6V3dR8fPvTXF9QWoIzDWVIvNstrbsBOs9cPZqTWT2ViqL4Khf9t4LO2dFAMu7L2+td
CyMMiGhxkB/hMLB7wG7Fpl4Ykx6tKCi+TLGnHU0vu3UIroQRohT5J+k2d/G+pkQaELkkuzKiPOWq
qsY+PYKFopU8e+++TWSoAmog/wHfsUu6bewsKoR69QgNojIqFRrnVT7dwpteeWuSTsYyEKlhiOw2
pNVW7Rir6FJYnV0d06zJIw+lqfu3v82VvUATAawAI2QCyAUhw2vSuGaGFtFuMh8oYUs0R1r7vkZ9
DuW0bryhe3jlK52tt7u95q7eEmukxdZU43jIE3MNNAUdAyGwyHj70a69QEnFw9eCEhix5vMwjLZ5
jkVdqkU0GJcgdfUpgAxwy9Th2gORHuOjBaYbsNXuMy00TUkpKy1aqioDRz5N5GbjdFfn7XuHrdz8
eJlA5KauJ8fYJ+M50hxrBnEpmsexD1WES/y8QWns7df2Ck7YBW7OkCRxsyGgdBnn762H4164g6pG
KtbYdqgiRf+TRt8wBAT67miPGHQHPdIm/1ZdW1j09WwF5S1cP/WA5rb6TMfPkko1c7L6ulauiEvC
CFgCJPjck0jKrgvHzK1+m1ul/JbcKORG4lZChGeD/whDUSWkoGEagK/2Jt6f1MisiSwK5hx12y4a
za1IoUhbblSYwg3HdUoZ/8y3BBeunCtOjNx2sjKhMXT+Ek2zNTa1MLxIUVZUHZlDEd69Llhxaj1W
bZzfSAGubEOYgBTgRARGGXuUmN0oZgv424kWgspRHZTpbrZTNZgH27gRMq4tJbFi5O2Ahsmmzx8t
Y74/W2bmRmk/GMeZcYZvMuU7xlb19+2teGUlvpMpFQy4OOhxnK8EZ2CZ5tEzInS4oA4JRHm5k5XH
TXPF6f1Lodwtx+A0Pymvdksl+dp6zP4ida7HH/Wgen4MMepH3mTO+zfgqxAHNAKpZbAnZSSKY6tK
WjqRGMqcearuHUbK5BswsCvRzyXrYmoHugDGye4UTyPGgX3SqVE91M7RRrsSoUnU79792uSgxJFZ
LmP6vfzGOMz2ZqqDGhVAuiJTU4pDmbXmXdJu4+Htpa6cKDzO6a/KpocLAvP8C3klfDhoymo0llVx
7zFTPHhIJBxqbULUvbB/vr2cvIjOo6BLFScdLAgRnKpdEj/qla40ztDQVqinI5iD4jTranJoFJXh
L0F6QZaLTsjbq17ueIgzwGiAWYGpgbdz/pCFNH3ImS9GtWk3h1g1u691ZVTfHKTKbix1uUGk6whl
F0/JBHRf33uzPjAWbKtopGgl4W0Zhg4I7b79QBerkMCgzCBFnbkd2YnnD2TpmzWI1d6iNt4EdLBy
fLCG/lZL7HIVUj4mTWhn8Ezu/vTiK18z3uziKHYgOkLzr1FBW80bO1DGgLMtIdVsAIyRXOJcwEOd
P4uh5/jU5r0XdQ0Uwsxb+8x3c9sKIf6Xhx6Nz9I31Lp6sjPDvlEkX+x+1gZ2R50MhowqZZezx1Kx
0GqqOFoz9NqqxOt9W+u/6br1eRm1f97+aBe78HUhiDsOYhc86O6jrcvQidVY3MhBRepFRVjsA2rr
+REFxf7GvXXly6FQR5KBbgcdXV0/f6c4veL+CXctikFO+32mjIEJJe7Gl7v2QCSCDAgZvkuNkPNV
EH4mFMeWFxVFvJx6Iv0jkpp9OFv1dCPBfb3Zd7sEdosJFkh+sIup7rzl9jwhQh9pa7rcdwlCoGLV
ysdRt5O/CK7b9yg1lKgp6PYj0mRS5tXz/nFSkQeuXlQv8ehZp9oq0ojx4mb5CG6hQ4jAdQrAoe6P
7/7UzDJp8sheMtPG3b4CM1Rj0uw4keIq672ldW1k8Hu+u/28/T+WYkprsYNtOXrZXbHL0KPW13d8
BGj8YVLNzj2gHfwO3fQWEwEWwMVZld5XsvtA39pw9/sKZ5EUjIRJRJidCZfkvlFHkM7bjJakKrEH
9WLFGhUOaPAj9yiM4rntewflvkb/vRT9/M1eptLwW3ut87s8jtM6GDEs9PxNyax/4nyomGBB5Z59
BdzQtxSZuEd49UZNTrnGcaSlSgGiPE7jMUR629oCa+S6Rlw2db4sUOI+2gumXJK02LwQ11YEvpeu
+qSPLs3zukkzfwFA/6ykiQaISW1tIFN61ZOuIvvxFyBe+z1u+6wPaf5YgLyWRH/W0ql+MTdlfDQr
r/h3FJpW+BqSJ8gm152VhEqWTF/tmRYAuobj/I35UfvRVpz6R+v2ZkVUS5y/WVJ1+WFmrqN/bj2t
qUO4xWoTlPk63jPrH/7Unjt6YJo9BZ8vgC3laalXc4zkHORlbqzBCUu0HBK/wgqjDYauFSxoTrXq
wxlIk/sFXAwcKdwV/jqZoUAdKPMFcGyT0SFbIT34zTy509FW1/7etItBRx55MIwgyxbl46aD1/d1
U7FCcK3ZfDQ6YX0z1FJ8ThlTgRNNjG8GimoZCKd+rI52nmldmPQWSs1uro8r1HVPfaoAvjAUrr1R
9z2MDwbfG5vNDZPcQm7UrpPiH6Rf4+FgCg4kYnjGgGy5OuD/LDpMXwK8ZeLt0emM4l973MABKsXW
fLZzM/uSU879mU24WCDGav0/B5mvLkwVvAGhQdvO0TG68bnBEVDiFTvbjUaj7QABTobXHZLabr0D
qF1D/ahYpVS7mFP196IrbDjPipEbL8gRjLuuRhQ7cGoTUqdVGpAyjFSrp3cHUBorCCxRWkiMzL7p
bCFRCm1Oqx/QrUaq1mbbl37Rupjl6QbGH28HpctpOpgHsn4IYDDoSfh2adACjJBeftU/bGOrf1bX
TVsQ44hjx1dIqP/TwYr90TcuwdDdeOEguuoVFmbRu8CVmgothls/6DKeSOIi0jSwqLkT91cikAFA
6StCyr1bWHYomESuoYhd+1fj2UUTuIuqPCiihP6zFrYSn+j6OuqjmaCfiOy5Zky+Xk31cmA8SHHs
DCUqJiqXbH403Ez/mS14GCMTUac/e+xi+js9dcVX4KTiV1HOBoT1tSnSg5715a9uGnOUGZMh+YCc
KHJaCOcX7j91gwr6sCFmzT26aVU0ASr91lFwxg9lEqs5FZTV/alMrwOvCvBCucvUxsgPyIeqxWGa
XbAJRV+hMdEpReNGRl7kHxzcCSefZqJ9V03DkIdlnHi/VfpdiS82p/ne2Vol4BN3mggLy+k+ZFrd
/SjTFfajAf//DjXetQ1KLE8QPneM0jtsBiqz/lqWQ+EbtarEd7Zb8J7m3OuXezwLTLjSHZqhvuZW
7uPQxJg1uONq3CE8C7YtbeIcSc+CeiMgrxzzE+K99ddWLJhMk4Yh8SrSEr3rGotnB6TvIJoAsX00
pun8Kh96rbKTsHXnZgmbtXHTgE6R+Xuig5ggL7+gRcHvV+r7ZOF+8Qer7D2/i/OueaISxZ676hUg
p3buLcWdh4jIh0VaWQWL5tZwsI1O+bIsWFaG3qi430a+5A/MDdI0SOxsG/jsef85WR1CN7WSiOic
iu4pSfqJ4XWSdNgzGOqvwpvmNfKyOBnvarduhSRWjfVp0pQNFGxBX/pGYX9R8tA9pVNBjokCHdr3
u/x2zFDQn62meRjGxAQwmwxfSdjM+x48b7DgcHCs+FPfOFuXGSCr4grs4mTFxGQ/m1vGoZ0Kz2qw
KMmmY83++Ac94fZGALvMn+Uqso4jG3BAZZxngIwfjLi2hgaavJQJoZegviyZI44gY6ZHoY23EEFX
AgbWlKRWFOCGau19yctaLJ2tpt0DYmrrA1jg6iExNu9lKIR647tdXUoqTlEbS2zELoc21AXpCLTH
H+bJcmjBYRKw5SqT6BGL0bcD4dWlmNR6nmxqWdZuqb5qkXWxt+4BKh+2SFYTbGqDg+4KEuDtla5s
C+AGcKcYaTHWMuRm/d/BsAH3vVyy9qGzrOlU2ZuDPZKtvLftw0UjhxKyzn815T1fBSHfxYEsx7bI
kbzt6V76Gm4sYQFd98aru/ZAchSGSIFhg/ffpb+arvbxFLvtwyo0JVoy031qVPv722/tta1zXn1A
hZSIDdIwhkl77bGxKRn+mUP6UMfKUPl1U8m8wNC2T3aKTQIwf5o5/rJZ+UNXDDHSvUaffi6MUWsZ
1NWzer94Xo0yS2NO6gEjNXgUOt444Lbmtow6bLER/cYuyiD9svPfZWzPP6xETaK0oj/JsFHHMuft
h7pydi0QdXJAwZjzQjWlR95i0Oc1fcCpZvxtqKnhO1tZ/WOAaz6tGaCyt9e78qWQMpMWUMjU0gXf
bfJl84bNnqwUpYd89MdZaN+9yvNuNJiurYLOp0d7hHKeiuh867l4lkleSPZQ50p6WOcSay0Vjeq3
n+VKTEexB44l0Q87sX0fWhtHdSrSkVUwD4k2jbRAtwsThe11ao86Y+mvjBRuyahdeTbJmgITyUiJ
iLRrPmK5mikLHcEHzaldbJOMDXZFRlvvxs54FXk53+7M4TzaV7Ivwp7fRQlhrmbcu2PygJ9BZ/ra
NCbbvRl3Yg4SzUqT0Cqy3Pw023ryPZ6HxPBdpM1Q/9568bWxyulbghEUZhti3p6Qk+/dIJuTxfRr
RKXWe08ryZXqzm0/j+Uae5h8MJfzxWTjIIWAui/USsLSt2X5jeCESAN33tx/kfQ2vufUV1Ogp+b8
iRFf/mRDA/zTaFSjvkAL6TNGodhyawxiF38slBHIo4eHra8V7dw+JumwjWE9JvmPLZnsIbSo9yZS
kcWrnpPWyuaw6QS+J2bt2klgx/QNg8VJxjLMm2L61Yhqs0M8EvTnXu/cT2vaDW6ormL9vKgFXMCF
pAbJ/0VLqsCE5Y2FS1zggWXAlhkPHTDoOqzov3tPwunKjOTP0z42iZJ9m61K+6DOk2cfcQ/I71VM
2R6LNmm9ew+PFMcfx8zK/EkVpXGovXobA8NreBphauVvdcDUHiqJa/UP2YrFm09KV8844InkhVqz
+SXWRoEF4WW65mOWgFX6apY28abOttS3m14IiS1cP9hLmTxby2g+85MGDK5aD6J/XecmMSrl9WOf
UiCZ8vaJuohG9NSIRTQbbSRZmSCdn9uO8QFGykseKaaX32Wp0fpzrZtYAazx3VTegkpfQjyl4rSc
AgNy0yUa73y9tOkadUCpLnLzzXkwW6//BrZi+h13EI4qo9QPRt8UWBbEilL4fIHkJ43r6kZb6/JE
MxqRAAUpx2Egr3X+K7Z0c7e8TfIHhIrFMZ+67ZHC7RbD+DK9oBmIaKZELiN7u+8WZ1Y6cPA6PfJa
LzkMMdZFY2zO5PSO/d7PCETHRDKIaxJO6aWcT54kqNANRjSkifm7clb1ebQ4YfCNK9zZ7fnr29vm
FeWwC1VsFjTJKCIBQuzH0XmDzYWCUnVkkIne0+OnJQOl9qS27Far8pqjPmjdXYc5x7OS2es/nlXH
YYWFyosWm1RKRdV8zkVzE+MpN+z5D5NTXsDKZFpg1/aZakzXQFIa84clN7SvWxzbGtcRKbhfGqZR
BmJGcvCQbTlWmbktzIPjTNTZi6aIDzfekbzzdj+FDgPANtIjzpez22UVc4TN6erkwSgzmydO4/Ur
M3H3rzUu1e+qMvVv4MXrJ8wKzQmu2IxbkqNixeE7qjB+UWESBjyYC/fx5Gy/yxzhvxAuyCrCqRJ4
39SqNrqog22T8/vt3355QABpqPQ1JeYJZePdTYRT4UYHboujos7ZRardhfBfjBsX3pVVeD2m5PvD
GboolpDWr9AZqePIjStk/6r4t5rY77TzpWsNJpOxHpAG0i5vfwpd0PsZtitu5KbY/7VG/CIGWJxb
5n0r6+bGnPLCopKes+ThswztZ0YOu7y44OeoSFLEp7VqSurxuM+Dpq+qlzwR+V+0bEufIWd8aGhY
nEbI9OEgLPVF99Ym8Ut8b4rjO78kQ0aiHHkwRHpe8S7gwsGOF28V1iktFwiRJlG3n+v4Rvy5+JI8
L2NTEkDJm0De5TygCiWNbU8AWq/gwx36Cb3tbFJuiQRfWwWsuFQ8lWob+0ba3LXJNvI2IyN2VzTp
4iSIZ03cGE5dJJnEDgnhpTeIacaFrHJrjIkq3DbhWUb9bi5dXVrKJNzBVRdmyVoestocbkyOXrfh
WbCQq1LsyKYcMVzdvcElpRdq6X0SZaDS9XH5ki5eYM7tB7i80eghA9TOj00+35VL+9+Edr+TFFjK
DM+p2J57yww2oziNwjoiVHfqh2Q+NAUWjK1zo5yQG3j3OwmwgHb4ifzUPUXGq/Bmsfopj9Bzy1Ia
XpP1o13s8teCdMLRgDDwYyQzwrAKV88bL+niQpXvyAG8jUY449c91gAEgDzsHBy6FN6x3bLiYCq0
tvtGjz++fWyu5EWcZDhdzJN0Oh67ADhYcKA2ESfRlCJ86mCqBQsjrwD0mtnXzMRa8MZ7vbbrEB1D
eIJ6mgpgd1nEsc4gL2ZOJhBXBGJker66qkf42oWPt0pUdfF7XQ1eoRT/s+Ruy9kNQskz6sBRllXf
+0rTD2sBqadwk1vpyeXBRdQVGVPKG2pQYPjn4WH1BBujXnibm7adyjj+MQ2tuMHcucQNSx10EiHy
DG4VbtzzVUTXz6prdUWUz8RYvzNTpjxz6naEV038iTWvnA9Mg1Pb18csn30ojyZFvlIOup9pMaLE
pML2k1oCeArf3k9Xti7GABISTlAhFdi961FTpRE1x4ZiIjmAQfGeKOmYq412+eftpa68bIpweWkb
DBv4e/4aVhPeVGlseVTXFVps0O0PY5ff6gheXcWGKATmgvRv3+hkHGlw4p08soZiDc15qV8Se9Te
S29DohLNGjpMJk0z6u/zZ5lbW4srq84jKjJ8gp1hYqA+WzfykCuHnRk3fFduSJIRdVcEEedF2it2
EaWm3T3FqWo/qkui3C86Vr5+qprzjSvm2oKyInDhV7DununLsBWmr1pUEUA31KAn1SJSo4QJ8lyA
Wc6n47u3BJMnxuKkJHCY9/OeAZ1XL2v0NGrY90G2IZa35oX5/tcIXEUSUmhAyvHS+cdqm6Gr1kxe
nLOWHZVBPxWmnh7ipvs45cyN336mV+Tm7iayJHYFCoRNWNkTVNJJmWwDcewobfUyvU/6uXvB8y/+
mqTbFG1CiiOAcdJ+W71SCp+B6/wfrvMIaXh10iAi65W1fpS9huqh3laEVrB9HbR7Vho+Sic5tAAG
W80CBu0dFvZT1wVx0Qpmppak6zUY+ICtX8flTqiLWj5ALlOtgJn1YodQm7rQwPbSPgyr5gg/zePq
x4Qo7z+WXpbrjdvjckPJrhFoEPDv6FnvTyMj62zMnViL5kI4geIM4E9rsKDUhCioo81+Y0NdUumo
/hhaklVL3W44BuffesvSEddMb4uyRmnNYJzs6kfWxV0TtIkxL77uzK3lD0ozaWFmmK2JmXChG0cx
Ci8Beps6csqodx/0NjfiY6HisOroORPvIqUH9fZWuYxV/FhZzABkoaFs75qTWSFailN+bI+n1qNw
86ehjpf39hTkG+EGpwMqYXb7kknXxxE9GGWLCtrRoW3g7K4JZ7lxxi7vEQnylUw2WjYErF2oivUG
xZrO0qMiF2aIw2l7j5bv9CKhOO/1ipJ0CoIhiTDNBbLuXQ6UaQ3SIqswoxlHIj+z7CrU0Qu68URX
rm3I86QGSDgABSNwnG8lFzjExNxyiEi3g0oRxV3ep+FU1BGsGr8t0qOcporBeqIb9LglwymTh2vz
qltg8Sv7hL4U5SKqwRLUunu5raIB/828DpgNCTYq6oiGVMZ7zWF4rVArZcyiLJOjp/PnJWcvtFXo
PUIZtvutJxMKliR/N02FVQgFhGOgDiDS9PNVUGZf7b6w+wj2sndMlH48QGZN3r/pma6iA0tabqMv
tgsDYCvS3lDiLrLd1DnWrlafmo6exNvn90rXEN1XZk1AcoHVcYbPH8bT09GqlLqPxsSKT9gfNE/Y
U9s43Zfls1IN2Z22CDv3UdlJjhvl8JMyL/H927/iytFz6BkCHyBJIMnc7Q5n6tcOo4ouwhrCCmw9
rU6KbcePmj7lNwZ5l5ARTps8DggUk6CTxp0/cGfojc4b7aLEWlHPqqsQNIsZGHH+jA2rAlU8B6Op
aAwiOrOENr206KvN45e3H/nyQFDrSfyfbM44fOnzn0Gu3FXNavTgRIzkruxFFypwp29EgMvL61W0
TQJxmPJxJs5XcTp8sR2bi9zqE4W2v+0ejVRXkebR06dkG7Ibl9e1p2K4TAGLwCTj313AMbJZUZNp
BlKSZllYI3cSLpPphO9+d4RnNOOlNg20j92eZTBO10lRqkhUZRy4W4vS2Qha6u1VLjclxC0I2xx0
KXi3799rk+JUWqnXkSUQBci2TD/kNuaeKV6rN+qry6VANXDJUXsTIYlc558pK12BdJFKRFkWQwEG
llmBO87xgT7ATcXCyzYDMVIaX0gCHFXGbrHNcCfLBF8dqVk8fQAvomE9htWD3XTsk2k0PrdxBw7Q
6137w9uv9HJ7MMiUrQ0pYyhf7flzxrWDxFTaif/j7Dya20a6NfyLUIUctmASScmy5OwNyvbMoJFj
I/36+0B3Y4IsovRtPItxuYlG4/QJb+B4dAaG2kX2kuW2dbi/yq3dnPWEQHpzE3CZX67Sk0FFRWrL
k9d67VM5mNPWdEfYNY5ZrdU3b7zzy1TZYsRjkqwxdYbNvQgnNJ1S0+qyDrBqqW9TXGPOMgEPgX6x
6jzNBgFHusguYludFD46fUi3wQlQvoQIRf2bJwN+1VZCgG1pZeZ7E+H3lRhwYzve8MVYphFq+DIv
t2McZuHKpOtOdTsAMDGT7NDZoN+xjkpf7+/8jfcLiY4OH5h3ksFlp8UsZDHogypPiFXmu3JyS98B
ILy7v8p1UHsbg2MLYBBAaUhdPpDErWzSQ0InYqovAQbPcd4E/lQb+zRD0e3+YrceifY2My2uC67H
xWJm6UoXba/6hFua+dwqgXsoRbYWp2+ugl0EXI45uViqwKRVhIalrtUndxrH18ku8B80ZbsSnW+d
BBIKKhmkJmnMLDrokTlNLdgmVqm8YZM4wzfUFONt7Yyf7m/a9UI2scygxQv9hnx6sRD8R0zQkXk7
gVNPj/E4dQfEndU9Tu1rJKnrw8CRJrVFxhoWPdqvl4dBYQ4548LrUziE+R4dx8G3jQTAnDalO0+K
NRTarUf7e71F8odiXo1yPHuIjWz91UT4wpdVHHzubDtbmXgYc9pzGVuwiEBIbHYQtgBILNKimBbJ
qA9xA1+qUOufCQiAD7aRVt4RpT8vB2GNCzlI5IYUJRHp9E8OE9lEzHAKkkNCUS1wSY8xApemok70
QQLRMlHXkvjRKVC03nHwDXdjqJlj7kVrjl9Deiqzfbn0XjR0lcCwZ9b4Xa9ycUpheqb+ZNv9jyDK
VW53WebfcHbWh9kVTGjv/vC4fl2q9tmOiLhqXL7YSjTpxFwvO/Ha3UOein4rCFvb+yf1ujcMDphW
B302pitXhKCq18M0F2V+yrTR+DTSdvs4W3iHftDZ6kG6avqnBN399f6qNw4tVGMMH2Et0gpfarbh
ttAYU6TkJ0bL2Kp3CEBOQLQ7clO/KdYYfjdSXhAIzJBoiSFwxiVwuZVhqpdeVdg5lW2YPlIt4kwM
6uaj5SnpQabQ4qIa1U8lhirXtkKeEnza6Y0Xab7yUm8+OAUNQtcOFceSqMntkLcU8zljyUoN/cSM
jFdq1HwnU1E44HUVdSW1mlOKxTdkzFGVAdoMEVzGb6XDSsMKjIRuCpsbJfkP1NRe6twCECx/NMh8
+Lpn7ntjen/PbkZskT7Ok+q5gXG564HaRro1ifRkW5045BO2dImi5VuJMt8OEdhwJV+9zusoe8ks
yHtm6MDSeYXSjMkG/gloe2h5vKmZdiA/ONo/A/rIxUbLE4HCMMZEr4M2pisn+voCY3EuSKo4ygyC
8eXDDkMcwHo00pOBLMu3EKT7o5al7xZLI2+06CJQc1PkI250uUquOJMw6zg7KZ0ebeu6KJ9qsx9X
Wsi3noW4Y2KkATfoClxSukXq9nB6Tg2A9V0baMZjJMzq4f0xAIIAhFhyYdCDix0L7c4duiamM44V
2EE1h+yo1ULbx/SZH7w28VYi3Y2Li4MxA6fpO+kIHVzuXWs0k8BnDTjSm7iM3aWlnzlgvcYgtD+/
/9kgYzBLnMWaWO1yrb4IuMyg/JyqSsFxsQQlsg+zIB+IbtZ4RLANodb7S954aTMNkYKNJiTJxGI7
PboX7QQZ9wR61tu6RuNtBRq471+FhJOuDBPS+SguGkwR8LQqBo9/SiK98iHf9R87Q1grrZ8bl9Jb
ggaMa1YQXSKAQmdS+7gm51SNJnsWhqYcpdqOTxP+UB/0So0eVaQ+jvc38Mb54HDMeDWTE0YdevnO
sCDmGuyK6gTMonsgd7e2cN7qbR6Y7y93yaQNLKkBOPPKlkKAjRNZeqtaxakz1GDTmPkfrPgMCG6i
eP+hn0sEOnX0uOgNLk5FrA8pwu1heUKAPNt16AQcUnhlhyxu15hPt14ax08lX2OehsXB5f4NuRCj
N5jQIkXbb6PW6Z4dlKkg3SRFEvqTVnb7TIq1xuqtZeGQYhXFfnLVLJbVvFCHOtcWp/mb3yp1Gm4i
p/7Y9jFDNk8d96pWvJsRjsobNw1PysqomS52tRgQclaTsTgVevKSouC6EXJ0V17djVSBywxgP73W
2c5hEUOssUUkL2E/lb7OjnU0MgVyFfURm6/03yRqxco89EYnlLn2bGlEdxp51qUZHExuyuiiLk92
n6ejT+DWXoyoU58h94TpVilHJXpI6h5KKAFNP3ZuNBQ+XuRr4IEboewNTQUJGRzIFRYHPpg1RL1d
nmRlaI+ovTuPyMy/mwo/qyHProuzWMJMabg8r3oRj0qHJQffe+M9VIbMH+y6LXb3o8qt4/n3KvOz
/sXOGIvSiLxSL0/OGNqjD4i42dlqTA8kT82jGCEz9xCe1+rpW8GMnAuSP9zeOaBdLtsx+g90cJSn
cC4tEHkCO513jLhLcxBrM7BbJ9WhqTz7w9BXW2YlKrK9aqQydYhiKPeDARc7EX3piwrTz4rEfiWJ
vnE++ByYh4HUIYIuK6MariAOk0V/ygfP5NnGausq0doQ+MZT0aujSmEX0bM2FveBbtROLbqyO5Eo
1Q+xANRpVzLYxqqSbYppFUx445XNvoGU8TTlgaHNJ+mvk2K1gLHjsu4YcZOodzgGPDRmlO3d1rb2
9w/l1QbOFx2ugdxCyIRQ0l4u5bpd3BqZYh5TdP5SvnTD2gsVKvV7s4XFOovDn4Kxbsba5ZxXVXK2
M2ABQdwGK5/YVd7PKjNXjSoZ5NiVMmZu5NiokkQeVSfPrMcysdWX1h4anK61vHnszNYANxzW9ZfR
auKVs3hr8VkleZb3QRxg2f6Er5F1U5eYRzdU8++WHDBirGo71bYy7jzvoYt17WHoBk8+ZHUmy0/v
f5OcGLSuZiUFKoPLN6kiGN2hnmQchRRoXKqj4ltG+L+8R2hS5CzUHXSVF0ezcmGsE0aNI/We2JhR
Yu1QKDVWTstVqOQ7gwU4I9TgDQNdWT6LFThe6QRHq1TFYQxj59lwB3jeWf1mVyM2XRrL1/sbePXV
zYvOTXkMrmAgLjGHeqgbAY3g4OhZYvikFHzbiDWKIwTltbb8NbCdcEyiQpMF7Di58+IBm9pIa2PI
nWNnl8YvnAS7A0id5IuWW8qTEobZh6BOxBMq98UhLWvlEAvbPqReVu4TT1W+dp0WyUMf2c3KF3Qd
D/hhnCB+H+0qZKQudz6QY+R0ZGzHEpP5fSri8uM02mtClze2GjzNPPCfwbw0SC9X6XWzkW4XOUdB
R+iHmLT2UdL+/3dKpL6Sy7wF54uux9vNh7oX+tUzh2BxYo3Ocae21FlL4B9upzFhrgU40m76Eldd
v1dyvfVVECY/i1Ctny3MzYcNclmBtaGZrjv8jTh8wu+l6rY4VIuvLJM9M8Uq4UCPXvQHT5Gm2vBv
ois3KTUabF6uD7jzVXQMG1hDRhL7HF0z2OTcFhYsQD34RpcHapXIMln7GIDQB4ohFfgtcI61xvB1
PscezGg92DDk5cAOFvtteZyUxLCPkyLRdHbojXyR7VjGvrSMdu96SfbArWY+aaIffk+aXk1ojOrh
9v4XdutwURCArZ2B+GRalz8jNiQktwyDMIEJ0KylEcNw68XKKtdQD552nrsiC6Wj07S8Poc0kn0I
X/s4aXwfdKMM6RdZVeOrEuV7kTbD5wDWOXCi0ntGIDoZ8a2vMXifdN3XKfROoHzEP+9/9lkBCWHg
OXguG49pGqtan+Lsqkcg1vWi1nd1//6WPI/uErqoJdGVBzh1ucNdmorIs0YcOgHCboypQkevcttN
LL21pPnmoeKqQyuGiR/Du0VTb7QmODY5bqB12jmNnxUwJMd+tE5tp+Ll1YTWRuvGHHaO6/kycdFI
cKTTPNzf1xuhZBbKJ+eEEEGrb/ErFBCVZRXkzAGcyvyOf0D36oweUgegwaJv99e6ygNnss+s7MyK
WBQs1xrTAFcwRj0kS3WLvpmr7ZBHNhNftIa1Mae0e7dWHCvORi0woNBvA2Jz+T4NvQ8bD1FIQErI
3oRWJR/aJPiOT9G7FQpZCcIrkCFELMGeLFZCQCJ08TBTjv3Q4reNFIQCR70zFByGJu1/eGlz5xvg
AmU63+jlY5ENOeOU6soRNTfjuQ3yfpcbnfmSoNWycqHdOh/zDcPFDuQd7/LLpczMFkpleuFpwOzx
7ChmdOgpYncBxtwrgefGUiR/xFe6D1zty1ZfO0+8sywNT/Es7zIoSDTpqIJu60JWKwnSraUouvEz
AHFIh2r+/39VCEbfw0X2JnFSR618GN3JfHTF5D25AEhX0tp5gxb3J+29OSWCm0xUXRyMyLVKPbbD
6CQ7vJvdWjgHVEYq3S9Vpf/UqkXxCzio6DbBILsvQnhrLZbrvJq2MGwf621iQ1i7fFY5WyZMgR2d
xqkN9s5M4BUmAmGIcG1HheXIMDYkNPbu3V+7MzeT0CNHxgZwzeW6Vk4aL5UiOJZpE/+Kw9p8VGIt
/ZCmk/vRQLFgJVO58U4dQOjM+TBFYFa7fE6tk0rQSuUIBe6nHlURtqStIAeNlcP9J5uv++UrpUKY
aZV8hWgQXT4ZVVAISw1uu9a4k7c1jdarHibPy1DBSQ39c+HVE+w/bsYf9xd+SzSuVgZcN+/nPPBb
JCKibp2gJ3c9DXaib3sQ07tJk0gAFl2wTWP9TyqDF+I38lDjMwoMO8dVdkhGgsvRRL6frCjHbzPs
9qGO/rKXe9HKS7h12mmOajM3i6P2dun99WFRPham0RsEXK/WTmkozF95b6TfbNmph7DzKt9F8eYM
Uyt4KSNEfO5v0I0bBsgT4ynwKfMgZJEYZ3wGhlpx5ppGLTd8FekrbnvNI8o1ybfCysTXd6/nMP/g
+6bRx6FbRMfMxTCLYi84Zir+Tjky4DuY/slz7Pb5yqGbY/ri1f+91BLY2OAHm6AdERz7FKMjtxyR
D0PP7/0xmFUow6ms6KkvcR1eMRCAY1ZxtDZ8GTLV3U6KUnwcBzxv7+/dNTqdniz+G5CAeGckIIvD
nNO8z1s9D47xpJRHfQiKf6HQYavaVlUL/ilGF3yMpwMt/oICo64eisydDljRt9iZSkcco0TXz0GZ
mH4M+virE9bey/0feSN4AptADJIu0nz/LQ6UKuy+VpUhOPJz9mYBoqEvihdn6E8qrkbMe4PnohUr
Q5tbkQzeHnwdchfQYItTJdmrsEJL9zgKHEilkduvEbCIRyeuzf9lKfotoJwpKHgdl6GsoU3mQWVR
jsxcv9hWAtEKKN++1YO1a+hWvkvImlFWKHzS818kLVOvdi1mZAHxWZ92UZ9NT1oOJDF3MsiBZtg+
q27RPgSiGvZuH48PTQ+f7/7rvPURzTIrM4kIe5ElN3XwwrKs0P06Vg5qdlzLwRby/ZqR840oBKUL
UtTMcQOdsbiJ1CKFfpm43jF1RoAvTLvLh4Yh564w+I62CIAWK6/x1nMhLQ4WYk4Juf4uX6MMuhgs
eQXnEgD0Fn9CXKCEssa5vfVcSMHOhTBaHDCULleBtpOPExDvYx/AgGbqnDyqTpcch6yKPsV2p7w/
zeUah1mGXzSbuZR0QcVyiEuAYUd0DPvvYUKXp6DIfOkRClqJrrc+ObjKdB3QzdLYx8tHi6qidhXb
UY6VORaPdpnk3x2sRLY4R6wtdetdcVtAMOTmoMRcnI4GtVK0P5MQ1n5kn6SImpOV5mtopJurcA2T
3ULzopq9fCA8h0ojRwDi1GPcsymkIX7Bpkk+3/+e5hC9uJTgFrKESuaObNEiuVVz1PgwiLCPZu5M
j43ieTunlgJF/cLsX9oUETfygWztA7t6W1Sr3E+QSOe1r4hUQdWKxMwG1FziztkOVWg8xErp7nI7
m1YOxtU+zoUx54KPFOYEsetyHylT4qAQSn1208F5MjwEbKqyX6MaXgfH2feAcQW1MThHIO+Xy9g9
KsRJF9bnINU0nHQR4Ck3o9CrCOuoLB2YYpTGB4xy444GfKcDvjebcJubrvLfO18pv4TcbWZiEauv
esctrXkP42R+iW31cksWPOBcpSXOczzWYjgYseMBxY9stAXvr3yVOzK+nxnIQPUcsoIlmtwrSnKA
SW3OwOLRf4xiVUfk0em1nTvq+kPjNsHeUjP7PzNpFGffZK65ApO8ftkMLz0YFMRsctdl+6eMZB3U
ZpGftbz0/oDQNz8lMDlWwto10Jvu2tzEoneL3gMyKJcvO+JyL8NqyM9G0dYfvSIwdrXaV9+A3Bi+
nYnYI8kZO9ILevi/RtulOPQ03KNG6bR7WxYQCRKlfgQHnkGzSp2VbbhxGikxSOLJawlTSGVc/kCj
T7VGtcLiLOBCImKAafwWUnjyqRT8Cgv8wY+OMeaHAV+Bx1EX/QEg17sTXofScUZAzOJy3KLzbfRX
KZG4GMi7oizObdNOz1Yi3ZOsI+u9CK23Vd7c7d4Igcs7DR31Ymzb4hwrTrWtGyV7qoURb+8f7Wvc
5LwMs0gaKW/eBYuSkY6q1HrRF+fE0sZXV8RiM3aRciqLnk95KrpD2jXhs+UhsFSZZv85C2X/0FFl
vjuezXJHVK1c4bDB7EWgaUtNz8bOSs407230kRFx/KlZZfvt/gPf+JLg+QPqAI8GyOmaC0aFgaZJ
enbSlq6+XXlI06x6kV7fA2RZb3hMsJEMjxfXTxy4SelGeXpOctxVfUiX2nM6jBa03zwdft5/pFuL
oXjJi5w9FwkQl+cxTdTWGifEaPJRd76Aa1WeyMa8h76cupUP8NbuERkYhJBBQpxefH8BWO2+7L3i
7CG4bYxttVFcqIH3n+cqm5sFOhgkwBWYuwlLkGfn5olT2Fl5bugO/zFDW9u3Qz78F09TuFVNjuT9
9d6YqBfJAguCi6YnRApOB9+53MAxdB3sYkR6DnAfU8Dye9qAhBlZyiYZjST3UapDDNOMcuexDHQP
9/Z0wgIo6/sG4SohGgc3JURrQhNNQX8amQHCbULye1P3ifXPGHcSqERbed8rOu6nqu6th67u22ir
aVWNVF8YOIlvVkNwYpRSIRrQ9PGzdCWj0VSYtG3HYjJ+xUUH2wRzr4DWYKpWH/SU4SIaDYmHGLSS
ReG2RjMy9pPOis1t2MriWPVVW4H0jkrIfu0kx23RV8MnuzH08GD0XfPTmMXhfAG2rPZV2bsJLslC
7Y+y9wC3pii3lohs17303U4tNX+oRAT1J+irkNib5b+zvguyl0Y6pTiuvBk2fvFiICZibYvWAVu3
FJ80a2TcRYRMaMmlhSI8tHnHSTLGaqtKdjc+IhrlMwN+lvEFM3R5BhSKC9HDOj+rMnZ2XgnpwGpV
yKLmGn/wWpbUIfowYEE+m2z7ChrI8FDtp4alLMrSbQP/9aEbUnsX1FI9oebtniplCv+4UmivlhfU
O70wzdcQjbufpdtom6zo9AYVgjh8QBU2eUbFK9vkceb4smhTkttJPEJekKcJ5dud6STGPwgdmB/v
v5sbXykDfGZR+Dqza/YcKv66BW3Mbb18lnANFcsgLdCS7Vi2yCIHgbkp4/T7/eVuvR/g/bwahuoO
5+FyuTpVNCjJKkFOR+dsMNLOLypX3StBsUZcv25mOmDSUFKDqkgEgtN9uZZB1TpZdd2czZL733dD
Z0y2TZt7r+E0ac3OLcq2OLrEQemX3uAeVE+MvU91qm71CoQnludB4mxaRwavHho8fxoY6nSSJq3e
SSuu5MotfuNdIA8M034WIOE6X9wARZA5XdnW9Tku3OE/hnYGGjUdwn1ELnV6CnNnLW+4TolNMCl8
kTQsmIwsiaMT56sZq1w9h0Ot7VAfwhGg78buX21g+r3NQEM/pqiHHaPR6U+aHTTV/v6BmIPyIjbM
lCEuPV4TI4TFMwdwL2cZO/Vstc7WMBp174rmY2wm/1l5muxBAKxBZHCwvl6T6whOByRIJkHL2hX1
xTrPbdYUIsV7omoj8FQEfX16DFNhVNvSxpD2kHASDk4uAg5q6FoBktAGJnVZ1ZLYTGC4+Xqbobf8
DkybBwfFiv5BfC45Znk1Dr5pi+CDYsdDfFBze/w2Yb+U+sFAj62yccygjYKOgj+qWf5CSJ9ewyST
r2ioS3haDVIAhhWVzFEwj+MY9I7ScVO5zWfTykZQZ8P801O9717szuv+KY1wwvsDTvMnS9Bx9Kup
6L+nehr/dOJATK+9rcQJt06QfMrBpX8fe1N8gFPlfq4avf1th2YZb8qkj59yLYyVXS0D7/eUlHa0
MbowRF88H7p/69Bpej9DM+V1TDJgOLYZfIL736D/b03m7xAqLVesqilnNY6CX0KVufQ7MQJT1YIw
Q7A/7rvMH1J6VT6jb+tL6UVlti3rsPtsCIlWPgiN1JeRYHNgJQCCqCMYT8A12Cp0aWuMLSbNafBD
yjy6uS6jdH0T1fX03GaO/Jc61wHwXufts6MqYbCzraKXh6QPRLOX+eDKTZ1kDa+taLze72CstVtH
BNqBexXVkWxw0LGMY4NJedX00ybmB/Xo5fR4CQRN1/+jZB3TLK6xrH6ywiwZnrEcKOpDIJH/30g1
Trl8A9OdNtTWqs6dLr38IDogpQATq5BThXJ2toEzl/50e/THfSPRnA9p0qMrA/aM59cGu0GZf3Kj
XWwl2k/Sk2ykHo/tdsMt3hYbWZVRudHcMtF2WefG1XYwOivbtH2ePTapYRfbAEcGlHj1VvmPwp6H
baJAsSHXF3q0EcFg/oEZmGW+Euhq8CimXnE3Hf+Rft7Yze+ZCCT8Usa63IF8SnU/iOLc9unJKU/O
kIzRHtGwLtjHihb+BihvtzMza1Q3vDyUhFUj4B9HFKbFE84dqwjTQLP7GiPP1W8k2S4HVuswjYgK
9PL9oByD+AgMpn1FPzr9mbhO8k839Vbnk1jJdCU/vZEE0wkgV0CmEe7Hcm5ZzSAnVZPquYbhtqk8
ET8GxWqEvXHhQcEwUaSDyE6Em2P+X/crupq9N3bmdKb5U+yoe6dtitrltnS0ZiWU3lwKHCxNHqof
YI6XSxWGMY3NlKlnl7vrKSsQW/KSZnwIPfwP3h+1Z6UsWsEgAK6k3NArFQ0Z/HTW9aw6pYwQtoGr
drsgT7vfTuLC4Rqt6tf9RW88H9gZWrXMwewZKHX5fGVBf38iuJ1jVS1fcgXIr08Lq/gWjvUaUPoa
pOTQkKNNNTcIuCaWzHyHO6LNGnU8Y/ATNL7JjUGIw3XD8acpq8cNnCjledKsCIFsdwonP4KN9R9e
Ltrod1yqn1pCwH9m2uTKynu+PrggIWf4EMDEmRC/yKGyNgybidySS7sqvlvoZ5/QIrQ7//52z9t5
eTPD55kfnhM1wyAXXaTRddIwDF15bjCA35gmk+iiyHK/5P1uS0EQv7/ejcdiPfJolKTm+eAiE1AT
hDFqWnJnNeCKqYQhdjH+iLv7q9DYv/VcaKDRH0NSgrRjcYyQVxyZqdbnkjnyuNH1XjnRisc/S1Pi
tNiNXOpMvHsvbp4SXYSn1hliVBHswJJbqw6ibANIOC23ntUOw94aNP1sWkMX7wGmOp9zM9O/NOiT
Ols1LZvJt+I4YHDftHqzDUGH4p3TFM4Xx6xL5MjLiAnOkGiDug3VKig3kWcWf+ywKlW/66Wb7KpC
Eb+DoKNL1xhu+Vl3xkDfKGrpjfvKcRTNL1s5lBsbg89mkwyKO+xazLB/yiRUBalEpmd+HNngGIe8
wy+h1az61Um1/jWnxKXMHKVh7PN6aGKeMjE+ZFy1A044ALO3uiLTX24YNT9TXTTJTk4YJfldbLr4
AZlekm5bBjXjpiVLyX1rcO3XCjurZNNmUd+ew1GhwRekkZv4Hb8sgtaJJ+lz4k21/olNh+igJHb7
zyA8XTk0QlR/xqyNfoVlLQvfrsOakf6QteRgQeWoPggFRJyduW5HWyXsMUAzimKDckv+0pcgfDaM
RGS6SbBGQXBFlspZaOb4RQEJ87vXrP7BLMcw9LmN5I+BfEnfC4kjoMxbJd17kcUrEPWEVprSq6pE
ytpDJ1ibWk/dCQ6Uc4j6rkX5J1S06TwkyVw8tEgzb3swjH+CVI8alJsnhCXtLG0eVEPKegt4s/gn
t+qo81O7pRiRkZm+cq/Keqeie/W5jGzjF6eq0rfIdCj6Bn5xkm9sY6JY1tDO5s+k85BZUToyovvf
xBwwll86Aw+m8qC5Z42Cyy9CmoPWap7oz7WIhq2gbXKkmoorP+zCYivSYPrYB3WE3+X/0IQFqAfY
VIMBw4tZim3VTtpreBD15z6vNB/Ia7hRq3YN+n8jlMHuJ9efQ9l1v6tDMd9LdLc950YQPUJNqF+M
uQcSZ2O6BefcrlyPN0IZHTxAB9z44OSXfUN1cntNJJGESBFbH6a+VzI/coPy3b1lWgugBgBSgA7h
0S7fm5KEXVcasTxPY5CeJ2OGLZjoO98/HW+adYvjMc/fmIbN9z0g5ctlKtepm6YQ8oyC/WBsPOgS
H5ADNGsfhV+n9mEcD2dXkfVPtchrss5BJwHgC8hCX3FS+0eTOsF38Fqm9E2lqmEHjML8qmWktJvJ
QljGn6hI8o2pFk4Es36K/+hBLZqjibXiz1yv4miH68aUbvtWoRpugpF6JO9lH/gxPgnxNmhAd9Me
k7XcpU6Pe0QbV4ilK134HJqZ+9yrSftHplPwnymrZM9BrBofdnE07kWHC4wfRpGXbl0VvVhflxMG
QFxx0sNBgnbAhhRSYqABC22Npntdi844GPAKb9wlsprF5mK61aRCbc+i8hqsPKTSYFQTxcdG6PoO
Ransv9ys3U/33+l1KsWqoLzJb2YQ1VKmsK7ytOpqgw/CTILPYnSaR3zkrSeYlMNKtnLzAWcCMsNU
JgLLqRv+RontTUN7psy0471Oaf9iIvL3goa0R4vTK+aqZq07d+sB4dOBOWZfAe0tOtxxYvRJECjt
uaRNM/iBWgZPk26kX5TQ0g/3N/NWRkHBRgsQ/jP1rbn8DsM6ZYzLbecapTVsBjcw/Y4+/0bambKp
wnwsfcWQjR+rYbXn+lA/tuOQPEky6I0eq94+qLrqIZGR+pN2lkIvIs2eMQIYHpxE936bqQyfKuz5
XhxbZI98G9qpKs1s5U3d2DN6QLM4JkRkxAQWCZhhd5Erp7Y7mzjHnKlLkwdKsuFUF6F4uL9lNw7F
jMKdwcUk2PQDL0+9WuMI2euyO+ta2XylCZGmW8pBugMq/To7CZRtZmpom99f9sY9QLsHUVqkCgGx
LEH+wrPbMW777ixVcItWTSvADZrsbBdq9yXpC3flMa/JLZxhz/v/8AwObdnRa5k+RG5qduewaNTf
emxNxDqlsOONVvTmYw3u/1dkts1rWk7TpseVtRsT98/ccKDJUaAf5WP7mf9ITK/7IoOoCXewIuTX
2u7KD1i74zpdgf39molAlrshsKtTP2nFcxspyue6bYIPrSbar8hXpn8i26l1X6uVr3ZEp4CKV8uK
/ZjDp9zc3+br64+YOA/OZv1CypRFTHOdQaTmlPTnQvEc7FdzwXxZXzNkun6ZM5obAM+MGgdXM///
vyrr0JatamRuck6zbs9sv4TY0Ddfw9bSjwVjiJWHuj6y6FAxYALUDWQI8YbFcnlaWuDt47MMxMD1
MuxjNShBxqapHwfaF4ADazCUG0UoaQT683OfEtLRcnASJrhaFbaTnkvEodONLcUQz5cuBEKYHFOy
16mJf1Vhn/1bURRWvon48Hf4VEie63kPhwq7S0XuGJbId3u/wRMCQw/zm0n8bOdzuR9uAuCOBnqL
x2FHTwNS1txyXPtir3f9cpXFXFtLMVlSR0Irl7h7kJkyxtRgYXLWqRdA+slu33syO9w/wDcQFNxU
zNJBBvDSiRWXD4czddTVdtSepURQNyZnf9Fqe9p2SpEdXYbtj7YpcpCjcX80Wkd7qNxo/KZKzd50
ndoeGlVa59RLvI9BGaUrv+46Ts8/jrocQNQbJeTyx3k87+A4oj0n4JQA3OsWGsOq3Hlp/W7Jfl4y
b5jkeW4DYPJzuZSjDNk0OmV7LkiM8BlrB9q8clVHeg73lxkmyzAifoPAzh/Y5TJ5buhNmJOfmxSe
W7qRwbecSedz1A0FGhEx2riB1+6YiuhM1rp4pzT98KVu7OQA1q36H/YXoz/ePd0fGgXz/v8VWJpQ
aallNYpXMSlnOGndRwwV6/2APvXKlXsdKZmQA/6FxYCbCTnS5VJ1TfWPlwgfUWO0Pn+r2TjFEO/u
H+frSAmTAMAog8o531tOeXQ3rrNA42Kn3x09UOZL36Cfta1BJe6qZmpW6sm19RYfbYGckpDUJufR
StuvEG3k1hwl8rGl8jTo45rIwA3wC0cHUD79Km4Exv+Xu9jhItyUjifP0HGQTsEjr/AdoWcPZVOK
r0HeDLQ+xOAcmt7OH+Xg5GdUyOuN2kq5Rru78XECqWaiNisiXyt6NmEQaU5h0TVj9OOHSjo9IqeK
wqSs14xwrlnKpFDAty0PsqYFU2s+XX8d1Lb2uqJ1g/YcKJXzOYFOH22apsai3albm8FWHI2f3AxD
8o0ix+yr4rjdV+RJUJ5MDNpKm6Eknu1Gah5s+Gj2r/lwzWFy8V2joIaYFpx/BsxLcleeOYMhJ1qI
dmg5j3o6xpZfwQE8ZUbVbbRUqw9YKdUbq9OmT/fP/I0vC/8laBrYzGFz/Rbh/9obE9VrjRuxOysZ
lWUYZMZBr9q14ubmKowQIHUyr4VyePkG7CIbE60JurNAPWGb1l1xsIYgWfl+b5wp0NCMaWdsJAyT
xXvGhS/Ng/l7slKENo0w/mGOtbO1GP2sJDk3noeVKGHQjYIot5QrDpxQ600GaOd+wiIq78tu2+Ja
vbLK9aXu0rag+uQPTE6WAXbkh6tuTtQj/BGFBlPbQh3AMcoYpw2DlPYQTcqaRvKtRSG1s4nUaPRl
FvlKS4s+LmPqUAX0076RowBqWpTbaBj7k9Fn9mudKOoKbv76zcHaQe8CjAhxiTvl8nwAsqtiqEw4
JivDp7ZEqK3Si+94Q0QrC10N8gl+LAILjqdDP38RAotyHMc00y2sH+ruR9CWBupRGXoyetoonyOM
5pN9maXOhxiplEfRKNX2/vd29aSQe+dGAhBEgAtX04JKoYEKgbw6N1Xi+nViTNtab4xNTEK9cnyu
DilL6TNMwgBTxJqLZw1UxZOKE1bn1uvTTTg42mbqcWp/9wOBR0CUBwEpCMVvVl1/BZCegWXvKXl0
dtTW3v8fZee1JDlypelXofU9ONBibMgLACFS60pxA6vMyoR0wAF3yKffL0juTFf1GHvX+qo6MgIR
EO7n/OcXSMvuA9LVd7rIH//9gf7IU2E0yDUDPThNIzG9/PkmmQSZQJlb5Rd2DWuIeNUikKRZLdge
dMvatQm5og3w+bbW+X51wvUmWvv1G95d5U3pTFNDPHtHcJzbi0CQtjHmP7xuWk8SzC5w0bJjkHH8
99/5Dw/T6bZmYgmxhmcY+dLPX7km6rF089A4X2EkfMeDShmkmPrlReHq+YZEu9JPpNlP/7/RXyzp
cJRPshcOzcz258P60YwtSZeXF43jtbgkDWMiy7bfkdfd/Bkv6g+ozokRg5gIWIe190T0+vlgS5Yv
xexuDnVL1XwvkVrcbe1CR27nHlnuUWM11XHd1vw8Q1c0JfBrN/Gipq2/t9RgG3cOnjru7Vjm5Vld
GkLGpr36beq5wptxwDF6B6g0MqKkwu9TY6tqBjrOalN94nyZ3cxeBRvAFAjz4spYVyiKAkMxqAKq
8pj/BDnBvrWozHSTk/QvddRZJ97CQCcWZK6sz7WX13f5EARtUk9dRtaKXznDXuGqi4N/t03pks+9
dxGtav0WUU1bqdH72Zea7PWewG3idy1Nm6P0Sr5alFkLlkeEB761cjLMs0Jgf8IDUblDEpS518ST
NZZjUth+4yWEwnfHOTMzonPyPuW5cd6FW4mTr0c9XGZ2k9tJ3giZJUiCvAXrRcKx9hMKJhJrthIO
h1im8JykzvydUUzk7XN/liUtLfqupFGrlx3rzYCrUQIVXbdBybCNeqNXae9t/o2X9Zs+Ru6mt8Rz
YRTs/HKsnsOuluoID9s396vVSNIg1ajbe3espNpBgsu/GeYIO3Egj4CfVJujmZoOszDO+aBKqCuF
955Fc8YDhgAY14TGraw4VF3XsznbxUeDkoDUIXJT8PMyNmI9M6Hn10YIRaRJpEjjWRfPeHZEHe7t
TVkvPdYi834lEvjGHAxh7JtSNA/EpKn9Wnrhvl6FWaQzRrS3nGn3zSqVfd6PfXBmR3O0m0ZruIvm
uX2iS3b3karEXasXSPVB8LRusuXr4RrzbfXtSSUY73HrIKvB2X11PzE7YqExN/0aYDv2JgMoyAPh
ffWe1HTAyM5ux9fW9ottb4Qz2emyKItnUejqA+B8iWK7YoFLWxkMiJRHCU6BizYkoSJ0lmS1h8Il
v1TA0O6xqehSu1WhIMDQ8VVcz/bw2Z8gKvS0+kvygNMrbHX3uoVF8cwItuPNNWKjndNlWRkbhNrf
qmiYiHDb+ldmqvZ3l8S8V05YXjOa37wHpyrDdlfb3QwfthGOSOHoVH5S9JZ7MW1VHiVlZtsHa82t
DpuTYWm5WPOaxa6KGGvjyq+rOwnAQgldu6aOZYheq1erPPqBNJudwJr+u4jk6bJ3Xb2gYBjGMPYr
o+dad1DwkyYM2/UsQyUH52c0h++G3zfPwxbpLqXho0NZDQDPg4NE8bbRZTPE/QqDJumHTDHS3Sqx
JJW1nM73osfqrIWRZydhG+YfZV1aercRYJwn1DvTk8ViIghozabr3HDbV2/sh3aPLip/KMutDZMc
tmJ0LWEHX0d5v17YwrHmuICvZBPeGC1+3EZEqsehV63LziP3/oJWErsMleX11UxltKEGnpmLT24H
p6d3p/pbseBPSVZPqetzulhVVhT3HtYK3uq4O8lDOCbaasaz2lZ+hYJqse+HEAfyRDe2/iAP0Btx
NCuw8MkHaqK94idFh8jQ/bKjZ2p0asmgeOBBHM3jxqj6WvmlYE3MMTSIiQMfb901W+dU8KOiWKlV
uUm/ZmG8VMU87SXdURF7fRX2u6XyyC6RiE7irp7lsgu0s/WxnpcKM+cszO04hKjt71ZWR+y0tQpd
rIEKa4L6VEkeg5HVNw6jASIgYuX8cZZVbcfVCD0m2RYW2MTcRNjtcuHAOi4qzNREUVtuEhm+9567
VfjQswtkV9NUTR8zt9CduxkbJsgeM9Akc6rhupYr4TnuUC7X5hB0XFPt+A+1nHSfYgBSg1f7RrMe
7AHWbBqsQTZeyQbTmStdrZDKjcxi54UEL6+j1mpfZksSmV6VUr5qw4aGDg6AdcAAc07FmiwI1DWI
oxFQZIqU9cxaReKISmrm+UNw4dZOVuw063Oa21teJKMdwYkPyFt7mUILBq+xeGBh8jRB8wXa7oNo
SvPeZ1m9cIgja1MNWnoNv94V+NyDtZx3q23WrDdu/+JnW3dW8rQzYCenoYmNoluJl2hw2UogjfG8
j3ae3bghQTCxqQPzYK6UHUkxrxYPmpqdu67tuCxFIwudEpza+DFcO33fy9oZ99TZtiLQfvA+2b7l
LRju5h4t1p4h5tTMP6AbVcN+zIBKb9wxkm7sR5XO06jJeJ6HMNi6dDCV+mL47vOisYTylLcKJaAc
t2Zmu4UYexmOAdNyzyPzPoWM34WHqgpIPw3WxfgKspX/bVf8t8cq1OrTdiPvnbFpUxa3RYV/5n7O
yA86rK21Vacwk/ETOzyz2vdj1HkJvofaO6IdYzvKp94MdiTetcNuoLZ/Gzyzvi9Hd/6yDGgl+w1m
xpo4pQEjIdAo6/t8kd9Hu+k+EF5UxF236O2RwNv1Xthsd5y73PF3lles7c4WXVWmlSXp+aLeNZzY
xH0L5qtclhvXzMt1Bw6RWUeHnF860KYfDgQ0rCyRzCr6eMK6wo1lJ/HUtrb6xvCdkcmOI4IPtVXR
S4XX1ls3b72fWoyh2r1GlvBI2hakKSGxkSjMfkYKifn7LiK9YC+dCTijNnLYok21EoM6biIzEgIC
HJ0yuhW3yDMrO9lKeLa26lc3IcbRUckMY7BIfOlgqNV4g+NhfiSDF8du3Ws4OlV1N8CPqdOeKhBn
T9fYllR4fQYhwK8k7Fx0/9dIQtjaiHpiKZTS6uF6FIxyky3rkeqXPeu6N4dTi9Kjj25NDERftI6M
J69RXh9LQ1kLrCDXrmLD8uXXiBvSs6nCxoES68+XpWdxcheljet+NLFZb6LV+G7VtnljOcKaU2cZ
1yzBaWa78IetfrBXG4sLNTrwYSMtNztlJJl/1dNgPW6jWb8bZhlGO2cgti/W4dB9+UCqTtzREDbx
ENTmGkPvJYWoaCbns4Sk07CalWsZt9nY5wmpr/ICjukqduSHhE7aenQmyTw63OBOZ52KvIalOFWi
zBZk9Q0I2rTa9Us7Wd2DsQ5jngTNyasy7yzjXeQNZJxmyvyjygL1Lio/eF3ZZLj/1cic1AUC6JNx
8KyMJ2IdZIxnlY9AEeQLRBSs/bOYhk4cZ0ZoX4hIGm7eTE/2cSgjkiK8NdIQEaC4PhhiXnckIPAZ
m1m2MglEDhMgmtsOfatw8GG3ZOdS7DRDeRMhOWB8Nuc1nK9qmbZz5C/YlwCRisupcKyX0Fht3JC3
yTsz114HCWim8diasO5ipefmQ2Qz6cqdGYnuMNAJ3XtamU4im5ZNMNMBNKG5Ivfp2PRqvHNHe3SS
UdXFi6e7WceELcghrrEPPGdSWn2041YEaYm1x2tVhNPF4FU12NgGrBcHiFG923aayTlYMunVcY6R
61uoHHG3QOQ14mVhkJgoO++NRAWU59W6GiSGEQxoHTGvNZLKsxc3dUNV2QefOLH3LsDlYzeik3ir
SZKPErbf7EJMnV/f9ZnLGlCoTavERCf4toA/PK6FGMO3xi/VV9e2ukysDFNGyKwQbJK1wWksDrg7
S8yHSu/bMEXBq62Dpj8W2UwrCn/e23ZuU6trVYVriL8uOydcqk29I4nApyHQUYFcC3bZbbCGBlSv
SXpdPJMI8GjnZWXAEq6q+2YkyTR2p0pOXGvTegRkd36MGIHIfW8HubcLihVZOIB49GcWJn+AXU+N
IfYv1slhjDnnrz7WtQFEb7K/nJfFXBzMLNffQEGtK3cYmttZEFcSz27QEyhU5tspe2Q5Zo2W3wO3
mpIwyLy7gakpU8PWW/+EePQPVOL3iOs/vxuqcTZMZpS/RuV2Ypq20p+cc6CEPMknbyTQdGGHz3RN
Le9ZubcfspDA8NrtD72GJN9IK9/X2xol5lJZd4wpwkQV0tl5ytqo6PR8XrnlcMhNHEVDk4Y33vph
2ffgA/8EOv/jY/nP/LO7/ecXVX//L/79ASQ1lHmhf/nn36/Kj6FT3Zf+r9Pb/vvPfn7T32/kZ/ug
h89PffVd/vqXP72Rz//X8dPv+vtP/9hxh+r1bvwc1vtPNTb6Hwfhm57+8v/1xb98/uNTHlf5+bff
PjpgrtOn5WXX/vavl85+/O03+0Qz/Y/ff/6/Xrz+LnjfY/G9bL63P/7wls/vSv/tN+L3/noCWkj+
ZRgHiQ0sYv48vRIFfwXyQEptIqY/Od/99pe2G3TBEc2/gsKB4XKTooYEMPntL6obTy/xYbCG4TdD
jsW1nMnTb//3m/10jf7nmv2lHcVth12O4t3gIL+75fDkZoc0gTex9PHo1H/BSTzV9JiDVOo4CUNf
YaIr7Lg+2WhWTiH+DDo+fdgvB8MCj6+PCSzMnl/lQmVrlMTDO/0R8pg+TQr7o1EueUqTnx/ZxCnM
fncd/vVrf//r/rcD4hdAisKJpoJx/c8oUGWNnRMO5XC0IyATRnSlcY39OuQxs2lvF3/+M2/dX2Ym
p9MJAZG548l8FZrlCf38He7YWV2B9z9LJjKQiket9oMLswjbWzXBVu6yIt+zkcgfuVf/mZXc6aN/
Orloge3T4UlDxETH/wUijwojay2z55RWQD+419j7Bpb9n8C3f7hfOAo/jLMJiwIO9i9nVBBfs2we
R+mXSZ+D83jfRG7Y+4EEyD8LmvkFp0RZxrGY5CI4gs3Pov3zyczwpms3PffHee4I7llOTY96GEnQ
jIs6u5/b7E8yfP63H4djCFMrJrokIv8CjDrzYCBvFv0xiIwxzoqiOJrLbBzWwPv49zcmjpan6/HT
9WJb8UIou1wxoqV+ndbQ2mtKJYTUdThPV3bdGK+oXtstoZXf7npRsR1PWeDsOncJEXcVeaor/CWB
Y1zjB2Yqxlu7TsOPodpOMEtTgycYQxQYe9DOEj/WYhvnvYfAKYsNZuXFSdgwPRS2KpkdWk3BXm71
1kPeq+Xa3myzi0cYlS8IieGPm53TaEhMjnVX96eZM6Qk58HUpevFcFoc3Ehz9mqk9BbYKIVo26dY
9IoprSO00Zd1Yan82FROkNNXqA0TrhlzHqsAYgOdC3x4afTyjeZ7Ydrq4hVcTiIszjdQqzKII75r
mwjmLy92n3Xz0TD7YNljc6TrZ7uwa1h5KO2hk6P/KaYmZULb6Tap1DYUN31gRDTDBdDT/DzOfu95
8ebU2XwxVWWEWklnYSHSyYXimxp1FJWpAyr+GgZlCTZDO0d6otMjK4IbQ3X1SlYrsrrYm2QPqNcO
4wL1TwTB5Wy6yrgxq9WcLjsnQqRG0x3g52jbxmPfkGkS+1KMG3o1i/AzmOTjrc25LFNcXHK9C0NQ
jp1XSVmce7Ia3vrM9MBHcmwfupZzAly6L/HKWWluVSsuDHsV894xq60Et4UguV89aakLqlkxJzix
6CkelgbpuYlwUdIa2r0PPiFMgDMzH8wHs3WCCkYzxpaxR6yHE1d4m48v9mKVT12kgvFbjpGS3AeF
g2gulyts2wGhI4NSdNPh1SigxB7qom9P0auGNuJIzK0Z4waaD/sgz8313S3qviHhrTXwluSD3dvJ
yIsyFaawkb+LEsQFveqy3YEqZt7Tmg+MK9uibCbAP8SUF5YHeWVHYKlFpw73IYjeUIfbho77wZmi
y2KmY0tDwuAzeMhuPx6mPiiiczOL0JwVS5Tl10Q/h3R9mQPthf8F5kXDnA1tWhXWQotf2K1dJa0j
S+zkojy0Ud/3qDoS22BgE/uUytFdXXTheInCcTa/tZ41GvyNHV3j9bxy7xrrNtw3DDzULX1dYIOX
e+3TIBkcJKIXjtyP5TyTd9bI8dmp4UqnVmtP2Lu39VA8h4VbEx16CrqXTRa0R7dHG3U/Bbm5pQuP
B5AOhgDumSsc5+pk7QyYKgaUvCW8MDjPCzzoR+726CnXNOyEbZv6qSup93ZGseE32EWYbkOibXOF
DqFimBXgdW4WP3o8HsbErFkQrxVzBqwX3AC7BTD3eUMl2nvtnU8LPsfoWZSV6sWCMsf81QVatRxp
LUdnEgSLJyKoARsgxarUnoTb7F26Ejudcne91qquZFrZaFMTXPRnESOINKpjBgBlp9Xm1fQ2QiAV
aj0EoABYah6vnWY1XcQ3cONWja8QYJeBxIdhzntr9vmWuHkwZGgpCfg+8LSPt0hQZbcvVak/WsfP
3k2oc2G6hN3aJKYtcidmklJWqQpCmPZbtaCVB9oc76RRKcyUM8v49LpslgfcsLZnWVRiPEdJvI3Y
MuTwH3NrxSW1nmlQmcbMMOe3CoQf1Ci8C8VS2EnGolQnjduOt8ogZjWuwSiCnWNuM8qRIpdhjENa
PTP+yJwzuK5lFs/AjW2yIEotktLJYNOfrOOdq6DtyVDU6JefzFEvD3IoMvuA2dTQ7MepaI3rtqwN
iPpTNNwUkcZu0C8jfKi9cYnmRDJQeXbGLvcT1KLWhz/mw/dpG+Z8bxIJP+wz5fYP48nqG7JzceqU
UQS36al7l1e50sVusUWdxY6BlCsJJsDZuA9deVZ6jTkeik3h80SqJ1krAckjZwFi+zaB0Dii+NGB
+703Q0KZWUjtInEUOVNxheIVyyYJFSNpGRFfDfbcMnmzYdm0m98GkGuN5ak0KvG5VV3zDi202reu
Xl4jf5EH9j7x4nVqe7FUBG9TRYTBMb8BVuCazWxagtnacuZ0ROUm2hnngMfT4mqj2yz2E0Ku6djr
2fhaQHFuqL1zBT9tKV89rCNfG2cYHrWFHCquu74aks4oMxMMndiHg12u+mMWRlYkufBzmYCgVHeY
jWcVp7JzGHchdPi0rRZISIb5yJnrlPxWZrmHeUEReg8nt4m31cx3TskUYZQ63G1TlqOsZqz33pRO
fcmcmQQCyK911qGim4UMn2Tb148GUuALMS+wbtpXqZa9rZsyzQRirkrbzqsoe+PZHCL/WW/eJbYt
45UhKxXE7lyrS608hLxhtaSjXashGdoNWTcWIsWlJlCeEPJR3PdMCS6Eu13ZdjemQtndFfLXyAPR
tLfbsvf10QM7YjjJzFNmVQA0ZjjPtrB2s1Pcy1AGtyJco3DnNIv3xTikwnvaIietsxYvEREW2yCy
Oh23SKSwELpEmPUTN4WVxz5U4EensVDdrd6diOaRKNLJdRNltPgp+Bf8hPzcgf3EirsFr8aG3KFz
YarFWrTuuYF3jIwrZC5YszQjU6kltD8Mo3Y/7dG2MDZep5D9bHku5+ALC5fp3I0251a1jXnEt6FN
sdHuP721IElnVpjPJP4y5CKxgwGROvQvJhGtj/uKXq0ongxtPctMmteVxArAGzx9boTbmMflvGF/
PWrLODZRoHabw7Q5Lj1zfXT0tBWHgifxs2zGrj6EdeTfBZyX6w7X4ntzKT6YB3ssLNhdXmDrll9J
0JDtdsCG89KFS7u3mxAOetljjBo3zepc08pvHvsRDtKRWWO8XRJ2cGTO51hxP4otZEpqd1k8IJju
MKrX6I0Q6iB7G11EigfiuxrKD+lJnuAQyGguRns3b+12J5FWuUmDFae1bwCNLNq0dS3Ie1xRq2rL
zoek7nRtxRm2NT5q5eAGjVwtEkos70XaGNOvoHfTpdsu44usKxW+UgQNDHG7uX2oRW29Cy274ajq
ZZ73zJUWeV1YOaNuMNHpLvd7JO1i25qKiLNg2A4bLjvlmeFO4/RqDWi3fhQGPJWzVTrLy1AHonvp
mEydLz1hU0m7GBbgW21iBsLoblsSOeXYMaAh1XtZ2foBDxrGV0ZVDvGECXBwOMFDuPqbonwJLTkR
Xmx78GA8x4iWNNP8qITwCfGaSWfY4pniJBVTP5F229n9F+Le6aoqHOecWkfeO2DZ1r3hRWzupeM2
X4B5GAqETuG0u4hFMiCyohK3plqjF7uO8jx1ZCufs0x0O9X7BYBj7Y5Pg0cvnthuT+ODTBRVSj0t
OM0AQw5MbrIowkeBmwsNFiRiHvWsKj/g0I93vWqnY1SfNpe10yVKFSEukFvBQ6DHS9osq3n8RT99
q91q/VBzGGDp0gSEtxpjdrNJu2YFxOB9SLAqyJYLEWaUhBAFsuo78YhSp6U3+GQDMw29CavKePSH
NYdhH+LEES8rXJObJhO1PhiTk7/wxFLtMrIenxdthKgT7fp7n8EHQuk6ZLddZrGumBsuGFhHYh0x
Opd9NFmIb4w+uodCjN62DjL5tIbjSXLYTu2+ztzxQvtDlFiulipx63k+rp01H0qnWPDziMTdRtfO
I+3n50J7C25jAMxl6WeoVapnTAtooOxq/XYijjPKGOvLEcvFuDPsIh7yUyc2w5d4MjA2iFef6iJg
tkQRNFJgLwQIx5M9+98GEd1hLoEQdbbVjol6/7W0g895oP85jhYlb7vIPh4ZmTOCl8WTszWHNmr7
s23oXk0ru3AIKbwJhX3G+AxxciBYx9s6NiJ9KWkOU9+vL/LMcr8wHDtjWkg9i6oTrdQeN6wpNsLq
4OXWDWo7lp2ILTVo82f8zzD51LYFXK2HfZGZezhIsUcS7rWh1T5b4OfGLuT8E+K+LcF48G3xjUrd
hTNvgR06xT4PV5XkYbY3K/N2G1mAvNwl6Habq++IUerYCsSFV7uPRKwUT8UEL9mSuYoNyAiHPKL6
p+jqz0o7vF1N1mscVzp02aHRxpbbRt/GafXiNqe6zjZ5Uwz1BfuEivtSLcfeRp3M8Cy4agHRdjbQ
azzOjk4aTg446TLf19pCL9EXxyELvDNj8OaDMdYPPWVXLEiVxlqf6zJWYzLNs3101cyEx+m/Oa29
DyvemzUYBcwBk3cNLyJea+dBFTzY1UiVh1mJtb1GQX9tuZhuzs2cf/Dx6w45B4yAgvEMgvBPy6wu
FpWNtwicI810v74cgmgvHG0lUAcByxsVndcRxyRehNlRV7z722SfBV7vxaWJJUfbzJnNRS132Cp6
qSnVndnOD3lpQGEPgqs1tPSVxufmQTfLohIjwizNlXa2G4fafGxANZy0apj7cB+jUtoZo3NmjvmI
P+RgQBJAp0Y1ygRXHopSz8+l2PqCAypYIcPasMJAMImzyLmuZ908Om0wIdy0ppLP295Dq/40XWEB
NSiVn7UQ8GF4KKICtB+HWbZXE0Elgwr7tzHy6quFtjrdygnvFqfeVf0p9khHdUVC8Zq60Td0KC+s
UUhLyyXauaUtGVivNHEQ7RIx9DdbK4x4JKjhKmgMccmk1U4HEIZdb8zGp8PmEM8Qi663QHzxqF3C
6b2vcM5MqOlwkKaMtfoz7QdngIMPdN+PvdkEl1EnnmqUsPHokJZZawyA8tGzaEFABaXxrFWxIwNr
/CZGs6t2WV3Ks8aYaaOl81yNeAqxmn2R6L2kXRjt6THseFzC6AYud/dgzXZzXouoi8XKc5KPTAyL
dsIUmdwpGGDDvd/bXANrzqbYEnP3Aw6qfxuME5VcbjxPbpFdNLAGHoOaMPsxz49lrVgY+2Fqkix3
2zvohS6Tl9COvSB/qFX30Be1882IiqfIL8OUeZ5zHvTLhTeyWZ8C0LEPUOFdUEAwATFqP5jJnOXZ
IK+bXrPAWNx1XYaVlJHfM0166zbMARqrw9hFZ2y5wWi9WZmIXjq7gphqOEvzxjHOSL3GgU6N5ofC
DHY/U/TO8WDJ9cgdqw51uS20SFa9Z0dGnDuZ2fxUYztz1lpj+16bnnCufBwQhh23K4G6wszCIG0K
pm+Ov1n7GgALozu7Jw3GPA3u6Z8wW6vVnQuLq06lPzAeCUPx5lV81DL23rHOh/puxPT6iro/TLRu
Hkb4IlwEzILerdL0r61I+5zUqn1sumj0k1kOzYGAMkDilYL/Rs6q1VRNlSjoKmx+0wITYAcmb+3z
aFZH7TvLBybQE0U1Fi34lPvnrT0MR2Yv3aFszA3Dh0qr87WZzDUl5GJ+nvqBDHvqNO+29zQRQuNY
iFuGNw85IFw8r764HGsKiQQfknzb4+UPUQKyW3lYx7xImfFHZcLjiYnFukZ2sDOHbkj7VhS4hJbm
ne4WwDU/r8QTOJv3Kiw9XudiM/sEkuX6Za3zlqptHR+AWGZsEPyW4CZSbUdMgJq+3bE7oapE1EUU
Tq5tEzWp7NGo0Q28ClOvbTIhKLtz3EVb3L8bMz9dc39DM8sqI90ihQ99l49Dgnefxjpq7c37Cfl+
lrigudu5d4JdUdYy/9yRztk8KITlczwGjgrY3JaoS4zNl0xrN+XaLNgh/DtIxBEAGsUrHJkWcgGs
k9aN9UZ+2N6ToPqQoRT8QRoxSF0MAqrLLcMjbLe5hY7StcY27gJn7eb0TAhxNivlTntygeDyubIc
vhYdYRJCGKryD6030VaofLbpYRcrSgy/s27k0sIJWLtpbhNoc+rFVkPx1ucW9aRVrW0T25lYAGdp
vjDIXG1xX3ZT19IBzzU+VU6OnaUOAaogHTEdj3uzNyAWyAzrEh8JlZ16popeO1ENGD7a8/JsZP7Y
HF1dbncoYaTDhhsxP1fepHEZtD1jOJtar4riwiDAbl+Hjcd0Yabq3zvlWPupP5kNGv2hoUpRY9Hd
Oq7YPizpyylZZRE2Z+UsXXNvekV9aIIFqsES1tXVivja2um+8N68opqNBBbq1pwB4zL3LovBxqCr
RyQXcz+ZTeKFVTDtQnNyHF4N5PuqPHnlotvpkpwzDcEKfg8Ln8zqLm6U1O91mYFFhbVXPm2rhKTh
+iPVzWJO7elseKQ+ZRsoDg6XrBXxInHUTBnObjaNR7aSB9f3050nRDhTefdgNHyJakuCuQluOguc
dNf2hGTF/GqU2wZyZeMJKHG4m53RMrgjQKy5dUu57oOtKg8ZILoEAwaAYLLvjM8I7P2FG9pc9Kn8
6LZ9p3HCTErRtxNGZIYqjyGzgSd/bSFKRXVdbXGnxPbS9dwrMV28c+IJ197HRrhis2twPruR4AGf
PHRM/HECaXoAdrs4r8dhWNMAktmWhMLVYarxL3o0Mtc97+zJuhSBCtm5DadoYDTI8Lkf4HfBT4bQ
EaluPpO+6N4i8L8kk+p5XkvUpHUfZEMyg4sEcWbL9dWfPXnMfc1MCDpUYaVD1sG4WrlyMqXgBm+q
pnK83lz4GNc4VmwyXuYTJNWOue/tqNqAaL2mK93YnErfTvHN2t5R+BZX4GHZDwRbNlzEvIMfYvd5
ZMUNDGTWqmUF3renZn31Qmd6h+U7w+ZYWoieCNh6Lup2mivU21KayYLB6hBDTN7gpphGmPHkL5hM
TvNiWTsZNcEHFSJmZaYOxB00jBqBoeolEcltNN9jT+lBX3X7yWep9af95ARTd4R6o7gpof010GSg
psZW7pr+rX9asw5ZXTVNUpQ1rXJfCEiOzjLDiJyiRQBCWJ3FRkuqTrhTplE9j0NFALwPRvjSAOve
9z72e6nbe/YN6ZYh5LYcjnWSm5jjAetuA5VqFhXRvixGE0LUGJyIO6tWH8Rr4G+aVafjNv+HuzPb
bVzJsugXscB5eBUlUfKQnp3OfCGcE+cpOAX59b2YXd19RRsWXI8N3CqgcFEOBRmMOHHOPmvzfDeO
2/MZhpODlE6vlaQ60G9eajvPGObKb3FquuJIJ4rsIWGYXLA5XzYKiJTfreV0iAN1Led+mNhVfRiH
VMOmr9X/0ARqIpPVxr7/DQ/Tto4ilpCnQi9xDko2evOWVW9xlU9l/0fkbdPvh7JGcihpVB43uaE2
t0I06guZ4P4HXzbdZu4EVhedH6Wy3hF9ys1oSqIbrlXJdSpd9EgeBxDbVqaVj26pVC8x+4i2gTpH
S19Uq8Uv0tnh5Fs0v2kEeW12mRVCoeGrzwiUyL0gF4WbyQKBZV7dVLlr5FtdqUluhD3uGYhma/nD
dqQFiymph3nTUWmv/cjU5nsAjRR39FyCh2xmw2nI8apQ7DQupX8yI+2e4zAST1jnFQm7cYyIvdBj
+7FKQg7FhM/8q0gTrfKr0U6STaQr+BV0A6m8jVPX0bdcdzjnDCUlhdDI2tSDjt6CGyuNWHm1SGEc
wRDqVZr2Z/cbrWHmT5oGynTrGeU8+lVJOmrDKY6CVcwTXZa5N7RGAObULvaWGY5c0szoFd2cJfbl
rGpX+E2JMKCh1j0yIfCitWUMv+GxNw9RNrLgRurbv4npBtXXJzTVm2py3Vdy+96VTSoG+ldZeQj/
BmzVUWdZankgEIlI6tcRehu38Zp97o5a4Iwu4c+oKaAo4Qw01FwqVfk6o9bDcLfLUTBZS/0n0HOL
20SpVTaVhKGfFkiymyVbm4y+sVW6ng8XMVe7qCnzRZ66GEhv6Hgp86d5NMXLYEbWT1ZXOfmT1omv
JXeZ+zJsOGnGpJr5+Nx6vJRqIuEwOdQUdyjFpX1hNejq4NxGxY3AdLvfZFanzeQkXRJOMupYYd6I
79Jt4solrzJ00c+6i5uXYaTVguYEfZz3ttZwaRZxhaTOMmT31UwdlbyFxqXvNqIaPL5mdRM9kxbk
QdDAP007ZNPezyjnWvDQmq2bcrJWpIxHoavjbvCwvtymrSb0fUWfRRvgrmvS5g3R0dg3Q9gkmJ86
xNrCHDhYq9KIjL0rWvMb10OJHWA2DfZ13CRaOWy8RCbtTlDerPdF5qADKrV8ItKwyVASdKdMUuTN
mF9O0K1hbA7cjm68Rmt/DFqcW3uPboAXyglNtRcdWsRdROWsIfXEWXbkkJgc1jk2URfci0uLbAzD
clngDKHaYczFrmN1fG9ivZ63HRI87ixtRImy0VvCp6TRx2sntgCCExJH2maOSbYSLuPIdDvZPTNI
Ri3s0FTL/HFsNOel6MD77McC1s9SD6Y6wdNsykNvut1XrwDicZXpcNN2pb60w0x1VaL/t9CXb0hp
DtZ2TtlIj9xE9RDkNnzDLb4TGotidGV1E6K++9XRVDXeF7Yye/uWpohkT2uT8s3WY1fuMc0lVCPn
Ck2VxM2k7G2W1o84r8yvWPQNCjGksKN7CgB8521aOd4jAmqXKF/qxAmJGs83hTrR5eK6oUOLASuj
3xRdaIExs0hJb80OLaZvqwKvapNKMGxR9LE6q/sijL35R6TrnbGlOGI9CfT09b6si0nQjSJIDXE5
VMGndoClN4015shxCaE5jiIrvhR13KY3PF5L842OxPBYURXdjK6mfS+a2M18WpzIR1RSGK8Enyrl
0aJbHnWkVAgBodzdNqNFhjCMPC7OyFMjatquOdV+mushGwp11iMxQDv7WEq4iH+zNiw3RmTnuk9E
pF+muarILTOqr8pcaVwWY5o9RJwhDkCukcQM1WLN3TQkyrW98LQw4Grg2Zt4Sux7w6sjlwaMXDwN
sEZDXOtb/WcUk3zhtj+X+49VFm/kP8gquAbRL4pnChrClVjF0hTLxuGQ21o/Wt9stZ++ZrQRfxUu
94kiUdHGfjzgqpETsYqODRjOUdA+HOjVK/lPQcFKOIrSHcxQ68Hndl1M7RraXL1VBKqoKziAMuHZ
cvUJktIgS1P2OR1DH/+MNzoWfsaCa9JhrKDpWgOijEXnRrG9P6i1NjyyypVt3dNGQR6vPNPU90Z1
9JdA5TEUzaOus+7ULoRhL4iJ7uCYGDVvoi5M78j95WdaFt++STwf0WySH+da5qw9y+2mKpRRU7vD
gIR639BFhkLZi7myhXUwJEl8xqnw7RNkPPryEestaLY1L4ZttqOQmnQHtQO1QOlVf2oTGKI2ytrn
j1+WtsiYToRAPEKd4ArELEonfT23zGocJ9Gn7pB5mUXz9KQGo2zbfYOgixFHuIFk0MpLZ7Im0vDW
vNW1ob0Q+L88fPxT3nvKWByDPOL3EP0uT+Uf6rW8RipAFbg/FEV6VK3qd1yN38A/Rvta/Q/WjWF7
oBYMxF1ANFZDceGK6IHsDrSIpIdFFH1QCkv7HGOP79HQ0E7S3GxbyDDXjD1hEpF1qehIRiGf4kvr
L51SE2fm8t5jw1wUHZflLNCk1WOL05TAp4+7wyQRVAci85T2FmV7Li8hJwBhVKyRau/H72q9QlFt
AgVZunhtDOVZq6cP0K5V7qC1VAPuNN0fx7LtGLmAjLNdPSnht48HW7OMSEgsGjx0qsCM4LyvWRBu
jzDfdVsZUPUrXsu2hYWJACXddRDDj56Kdl+CHH7S29b6WUcj0VxhG4ewzFLMh2V9pRM/3p/5UesP
5++PIkxls6WNmfbD00fgqugdycfIIJpc229zIR5oOCHNr8+Tz02i3tHvMdyYFUIQiKnWviubcN9P
yblP+J13YYC/ZKtlx6XquD5naM1xLBpYwUe0UaAlYfWHFpXxjt5z+0xn83q/Zc4L1Bjl72JvxtRP
5ywnpxzRuM2BS4nDr9peP+YIys8ACd6bEC+aBnE2QNVxV4tr7CjRmLMng8RWSUcOsOWIvQpvioKJ
+0F8Rqb73nDLYGzvuMAghz6dVKbP6BG1YQrmMEGoN0UI2Yz5Gs+Hc3Sgdx6fDaqI/Q1xKcrn5VP+
xw5Hw3apODOMJ90dELQYKnkArTgHFnlnPmDq+Cg5qzyE36vNrdCI/bmOdoHZ5eMfYafuwYtU+cuu
qB9+/BG8NyE4amip2QUcx12tB2McqZKZ1FdVU51xJZlfjKI6CxHlqfzzhGLRQTJbKIlsoRhFr4S4
gLtLQhivDZq5/p0mpbebzO6T3lPLFoN9Bn+cBWew5FZ4AKvTJ/SAThvMClnO0jTjizL3xJlA4p3n
hZ7NcYhUkGjzvZ4uAJcUETR6HCIRx6XbmdbgC43kyP7jt/LOAnDRN0CMN0A3UUs/HYVe27ZWRDwF
7VTpd4lWCNg+uq1cpYgHPon6Xh6ca0B2BV+po5e2Vg/OKDuVph0hA6L5gTwSIkQsUPChkhdRPw0P
Ge3E45kj753HyOWFU4ePCLzdmljC6s4E2hNJq6Q9fdHiYgzSyXQ/SRX/OzVcIjSIaTQnmGuruTmp
CjK/1HKHhfl6V1OBsvdDq5bqJ5XfyzPkPzruXRxvNGmcvrCq8MheeOEYOLYcvo+q1f3SuB7+TAZn
PtPl83ZtaJYFV5iVYeBbsKbKkOEmE0hGNChcPHsMA8OFoezqoKpJUX28DN++JW4ii9u5vkBBQXWe
zqrxQjlQEaMre7TTfINl+PecDq3fH4/ydkI67lDks2kHMImWV59U4qEyaZxJw0FDTYOiKuWl3tg2
fWBF+/U/GYpNYuGPcsVZbayd7PE0CS0tMJW633pJQZF4zIatY2TWmWe3fKKnex6zAiHi0pcD3U41
Tp8d2Ys+VkFDBBV8kU0/aL3cek6uv4oYIfoOdtdjOSNeCClWnNk93r42LgF8zZB4lovBGqiHgN5O
oehpgcAy6sGbw4n8lap/eidEY8lB6C33NpJlq22DsqcK/T5ygoJM0AGv1vBKB/dw5jG+M5dlQ1/6
Yv7eD1ejmNJGOpHHjGKFw1bPsm6n0knw6aiI44/o2yQQJEJVV58v+lJel1QdnlgSovcdbSAOQ5xO
n21/cSxs4floLUIHjsQ1thRRb95SllWDuPXSrYCssjWlAYMgy8pPvx8ODhIX+HzTTE3H4ukCrMdq
cEpzspbaL55yGN/t1Z4O4I+/qLfvx1zQZ5zsBpcXff1FUX6vQfIJKzCX0mQ0dSg7YkP/9CqgHWoh
xS9YWY6M1fvR1AK5nddZQa+lI/zH+lcYg775eCpv9yEyLguaDFj80mC2OnSVbHG8wNo4QLXa3QDe
da8M3MG4idCG+vnHZlJ25kLEtscnuno5oAlqKjKOGYCmrlGWEbkkW2EYw6cXNg3peM5y1pIa4JQ/
XQTJANwgBc8a4Ms5YXdrIeRCaHrm9Sx/5XSvI7BDY7IgwCjX2atzwoiKnnRIzWwm17psTSUiVx2r
PgW98lCp8pMMME7axfoTtKC9hJPc3E5nZQhh0qiimoHCKUmXjjsfqOKHZ97R21mBVcTdmhQylH19
fYlhW+P881JEnaKskuOIpU7po8AJVR+5/TTskJ4CP/l4ES4//fRRkm4DBMYaY49gpqdTK/R+cKnA
W4EuwfrcZ+3ck8jve6c4mOB8yWNHoq2CPDToaXNJqpu3BQav5yCeyxtb/wwCNB2PUWtpR1y90T63
XSQ7tRUUtmgv0GtpN5ZShfspk/LO1AZ50xiQ9D+e+9u9hEQEXSd85BgEktE6nTvoOOqqWW4FKW2I
voUe3dfg/O8+HmWN9uKZusAH+S74MrgKr93Y57JV0iZR2yARI8JN4Vg19JlMLi0+pRt+geWUub6S
mKG5TRKKSAEih+znhIe7drSdAQ2NXUKc9q3YGsS2Uqtm2tb4xJjHqZDdc9clUvpzZtrRzjKWphkv
GkvdFw6eaJsBOtVw1EjA9mfW69t3Rkcghxf/kE/lJnz6+LKubax0MDsaAluxpbfgMiqIqKUzqUeu
3q7fR1NyJhh9+40wJjZBRPJLw6qpn445JYuzKJ2cgVek8z2xvOKX6uS9aoU7/HJFb5y5N7wzHkEi
r408CRm5N+PhDhHrk9IGPXf+bU972B62mbKboOtduGgoHz5eLG/PBA4CZsjkyMxRID2dXyLNIstz
sw1akRZHFOOASNAno6sMzyXk3k6NNmPOH0J7B7P2NXKQkJ42USVnWTai+5OXkQq4o4y+hMRH2ySy
zU/HByQ3iao46DTbJJ9xOrXeGSgCh6oIkkq1L+h5sQPbiqJzuZm3H7UHqRGnd05vlaLG6qPGYzef
k2QUgdXJ/KukqcbP3Cg9s22+GcXWuT4ASSWLhvH52q4KAJDMdITbgdpW0SUhCxkTodnHT64GRiHk
Jc0AudSkQnL6yOjIWYq/LXbaU54faJKLD56boKTJBzv4eKj3JkS5gn2Ay6tN/8PpUPkcCVuLwQLJ
0NKfssJRj1C+qu3nR8HzAXk2DH1i+fUaaJHJ0uU5BKGKxsvtB/NZNoX4JC2eLQLUgKWT3ARIRpZh
Fb6haMFXWHH7ABmQuZNRQl+IDMtPJuv/jsLVm0zVAgnQVnsRIOgei6t8COyoIleLq8bW7VA5fP6R
OVwSTMbR4UOuXwzy8NQ2vR7RfBU9INePwIhN6Y/Pj8IyxqeFfXwpxZ2+/smcUEuiHycZHDeItkSr
30SJzPefHmY54a0lwlliqmUV/iOdGc5AoU2ZAJ8CFFVdlGVhy6socYr68wMt6Tlwv6xoUjGrL6fq
wllDmdgHs+FG1woCnn0qHXkm2l0i9JOohSw+ZTeyc0hMF1jy6XQMlUYht6j6ALKVlu4jI9bSXVyU
dXkto0q/zSN1cK7HdlBtX8+sOvr8R7vc9skz0Q5i4T98On450I000kYe9KKuvgCxG8iwn7Vk+pvO
Xk8T6ZmtcSL9PXdPh6GHWkp7YppVbqQXemQmz1mpaP1+jkV8F+uA+iLLjV8q6BE7IUJvZ2WJd+ZZ
L89y9SPI3dskh0gzEd2vvulhwJ6isJMxsOC4gcpqqz3CufCoSxqREDc0461D08t45qrx5kCmUkxK
ipiU/A2H5OrDYN4hX6Y3BGU5RFcZTVZb1RqU647Wpf9gKLgmXG95qWhBVrcMC39ZmorUIYgt6lco
Xcb250Qf61UL1+pc7Pve41x8HXifrBwMTU7faTllNSUmbQgaz00PMwfxVSkmIAV6p9X7Oml40a2a
//r0988yIhW2pIk0zs/TUV10ndRAh4G0ZaHdpWE/7koMED+/MS+Xak/jYq2SmVo9SCeLpIFtxxh0
2YjuqFbby5gm6TOva3nz6wXJ58ARQ4S4bJunc+Fb6JNMCLZ/2UwHIgU3pU9L6JCialTi2xKc85/P
Pz7UO9gOUOPHx2E1MWlMDb1E8xDg3Zg9UbHUt3Qa2C//yShE2QzA3XoNocGAHOomWCcwIjI5erPZ
bKM8j85ci5bHs358FJv+d5RV9iMpBPZ4GoWNOsSwsiLM8ftR97afnYuhAjKylq2LosN6KUgkSWgw
kz6g2lrt5hpYWKb1+plR3m4SFFFZCgQbmPCRKD9dCvniKiMaYwiEF8HDrd3thOP8JouyT+dxKAOa
1G1VMlPUO9eKhzorukbNJO+mizNaavvuqKKLOBOqvz3XDA0YNQZ81NH4VlebQy4mq3XCDNSLnG0T
iacge01DLJQxWhzLFzdUb0OsmGnQyKvx0wGPQQj6lyfGtYRD5/RhugVeXGFMjOC0dE9HCqSGHpji
meX3RsUCDehkmNXGnk46xUErGgJQdyaFyHSiqYzsTl9AMo6i1NoVmQe4U3TFJgYVSwcNwuIZesa3
Ty9RbdE/sWFhjkd0dDrfREQs3iTEMxzY3Ia+c/POw7Tr6eNR3u73XL5oO+NeRDBJ8eN0FLeWnlDx
Xg3I54zZF71SIBxMjTt+43SRl+mkDO5OWIiXz5zbb79zEo7kCcC2U31jTZ0O3Iqy6Fyj74JhjJob
u8NszTAy58yKXR7S6W6Cfpj6HrNDk8R+fDrKGKdhoVbtEgnJKkhj+nJyWZQB+lZxZuW8NxQVDTR6
ZM4oIK2G6vLZHIeMfR+CFf0KSge8skX7LwbN/Wy2g7wR9UrURjxC9Hmr7zD0xNCTcxsCeObXSYbQ
XpHa74pQE/SYfmZe77wokveLCzXUblROy7//R2w+IpkkdaP3gcyqep+HNf1QTR+3zx8vxHf2FuqV
RFLLPYM08eq7o5kL3KrJ3WyadUgAadzuUNDaW3NQzK/xFHEtrJ3hAoeH5EzN9J0JWjZOAmSMSa5Q
pj2dIJl2u/RoKQiAddS7oSinb0aagnX6eILvrA/uhIg3eYyU2tZXqTyf0cFBcgvo8Z+So66gqN7p
dF4324q+nu8fj7Y8rtXCp9aHLo2t4++3fTopq8CWJ6dFJmgjo/BbMYvGd5xmgjX6VykPbjV0zszw
7ZgkwZc6HHsW9eC1Fq7U21TxKGgGg0AuSrJHBKHi/qpkO16YuEufCbTevjfiYQQQcNw0BGQLdfCf
CxPasiuahjxjbNVkq2anAus8OduPH+Q7txyLezSlMky8mJe6GgbapxSqwy3Hc7MA2tmrKkXqAzn4
HUX2zhyTH9gi0o7IlW9pRf/0VW4ZnUzqsnLQ4KxGtxQlGolR2J/pgfwjPL29gsI0ff14ku89SorR
+I1xp6E0uJwS//jGgTnRcoHRNzIIXL1tfAV3rYni/fOj4IXElkUmjnT+6qwp265qsWNhLooRXQKV
8A4YL5/ZG5cHcrrw+ZiJg8DskcGkbHI6lVF4SdqVhQhQDMR+k1bWrzbN5T5MzfTu4/m8s94ZilsL
8SOvZ51OSjo1t5y0FwEo7aT160wWj3i0qcbB0gfnvmhE/frxiO9ODhOQhViIa661Wg1Jq8qKkjAY
1NpJH7wEWgfNBf2EgRDY+e7M0n9nNLYP6louWXyys6vRNFp450Jt20CYlthJFXMpO62ACrdG+ulz
mqotUR3lW/4h4Dl9azXACry+mVja9SZqPS19QhMqj12Ia8fHz/BtxIOYjRPaobrKd7Wu4fZYG5SK
JHU/UELB4qaApXoL7bpP9nQcNelNKXX116iG+XxGjP3OVkJakCIoPtZk8QkgT2fZNLiMR5jQBZpT
i1tVbfqrESdJ5TkZssinCcrewmqq/aYdtvQhR5++/zK8ywNm6CWwXI7gf3zleqzpIp+hXoETjXdT
G6pBEqdnDp63i2YZBHNb0uBUgdaK847afNzaPeiNmCoh5khghFKPnurmXF307abFSORFIL/y37Bk
T6ej4Q0MImsG4gUuax+15NobcL9nDrX35kPgyB2Ob52U4ZutEbh1VhP+TLq2NFIubYpp6/leOqRn
tq53JoQCmFoIaWOXC/by7//xfoShtHrjcH4irMq+J0lvHUFtF7u/6//feOHb/94LVzzj1f/8f4s3
Zgl8gDd+TfEkabvXFROZ/9N/A44d618YYHFwkIHiukAS938AxzaAY8JDcjVLBIDXIa/m34RjU/sX
ohMVkSRJQE5olz/3b8KxYf+LuweJ4MXq2dT4i58hHC/L+f8ONsKppeKDEJOaPCUmQp/T1WFaeDjX
s+EFpiuh+IVD/dS17fg1JHN47fSKfoXbvHaHUuRc0hxly+lXwOBkeAn9MdnSCSjfXG4gHKv0l0st
0EcnO2D8Uz8xZ6e/BCcRavtQnctdiJBg2tqh3Q37vA4vsZmCxDBP+c9W0E1Y9apx17vzGLjSc549
fGMeVM9t6TorR4OatxW79LUl0V1cefph1I3hDrRYUW56yxLaNu7MGPDoLIdbDVrkjzBk70xz9Mm4
r4VXtTsXmx5aAhj+FqujWPywwTscJMjEPfGj+yrJic0bpRtp6BowQdkIG7MMGuKKMb3wYFIpEvQj
3fy0vQ8Lai5uzeRh6ELjUppu8ofoJe+OXVRoIpjGSFTbVu+LO7OraF+Ef3ZVj2F0rSkC1W83QPqB
+FHfGKmkxzvv6+anN871Q1aRl9r2WhP/rGj0fmnSqNw59Ols3VbzIt/sMPYib272EVba2aBtazb0
J/yN2xczHyEJZvm80KHYhYpNFKq4TkgnzRbIf/EM7RwuHk3iNAE7Y7ZzpsK9ditZHh3coHYDG+oh
gtu0xd2s82sxKYesytLbyc0qdI9Rsi9UNf1Dr6qyK/sYEUKYCmNjRnpPv7ajX9Pzp2xJQ8przQvr
x9xJlP04q+KQhVlGIx84v6wFZtVUuFRvxlF+6ywoIkA1h+KXzGT+MoeRdjmpvYkFTTTsp9Rons0e
OJthDdETfVc0eSVzRGCD1HUjtZTOW7Li2SajsfAXkap1E5oC2405GsBzRHVCw2YVbXOF/CTm9uJC
QUXzpe6Rp0x5KLdur3f7pE7a1871tjDwvniq2OG5Nvsl0JoDfR3tkRivuetq3bgptQYPjojzOK/x
sDM85SJ3qsxvZgj1cal2l6VSmHtAFsoxLXPtmatlu7EqowuqRBvoQFSL75nZOXetM01/isQA0WBm
U/JQgzab/TaZehrbzW5ba9NwNUOp7i/KSp2+OVk3b1TAe84mAS4EAcTq5p1hhMW+KKP6CPHkCNTg
J52hIRzXutryYfxo2ESwvZlS3zAAjpgD7diaMt1atuL+NtzuOoYB2WletbMGePkWKgWrJeUSDbTY
zDyysKFLmObLbGsDB7lspLbTIlsEcRxedJF2X7cmkLFiRvZvHnsZojeq+6vUa4t9WZT+TO+ll+nQ
Kadm+DrqGt34+k+Rp/rWUKPfivbQ1ApcI/olwVxtaDm9k3nyXHXTo7DFRZgYj1DmHoDp3Otxc0h7
UI24ZbnpGNh9cm1AZQtDCeM2RRNQdHxMWQmMNBKPZYmhVTo+CweWGzgARKwA37NIQ5b0NHkWXZ/D
j9gwH+NM/z7FU3dtw0C5AS4d+onVGbetnv6a4iihdCrll7pTrrLJvhgwfNBa7WCOMQXP30ib0k1u
Khc1iUPI3dHS7Cl8O28fVQ/+HY/ACEsWYQ9/yqzdK2y0IFWn4tGc8qvKMzeGKnfxSFPhbB3UBqxQ
grVWa8aJL+LO2EEI+ZnbdoqdjN1dU5CIj3lVZAewEo9mFloXQgK8ACTR/DRihbZsOsf3UrO2WTaB
EKpewKa4vxXPUA62sC7ScXwcrcTcIf6G4WQNcMby6Ksuofe1g+eDaIHREF8Mxbwx069j1XWBrfW7
CgiGn7F/gmSDdPLdGkpYuAb+DVn6u9Sbe7hEtd957Pad/WUac0E7XwQGt3hC6fQYu19wZHtMDSg2
RVb+CmE5wOaEsQLU65riwcbsNBC5/XjvFBDS7IIm5N7XGtP1XSu5yAHtolT+PlfqjZTqNREySI/h
CniXcj3Y47CbkvqOl7uVwj3EA0BiVToxrVHtPUjEbao60G4qskZ2vKvAwW3wxgOxmFw3wtpZleZz
gJID8WS86Zv5i85ONabVnT5DVlYqyH06KUjHTl6ixH7RayAbHu8qEYCyaHpLvPIOytFNJrQ7rUcz
q7rphbCx9cEI9CpV2sXVaoDQUINdjWRCBiu5SQ3lho/6AaEoXWb8tci2QbV6Ry2DBQ05AcasLP12
1mlRH6ybwQXBh03WzTgMV7XSf6vH8kvoWj7XoNfOSHwgKNKn+9oJJjW5nF0MLxvaWbhtX2uTAw5Y
2PdR31+SpftSziitUuXZMsorbVQ2aWzOm7gY7jIOC1ur8q3qTLs27lRaUI3jGAFA6GYPhgJAFEye
cu7/pZSHznqCowItSHHAScieKq5oJL3YXnjoNHElC+ta1nYamPVvvq8YO8fE8GdDOpdh15e+FaXZ
LmaDv9KivPHTScVot5SPcT2a20xtsW2qdLW8LatOPs6urVyUtnmf044PjttUYSMy2pwa09bDSo5F
P7J68FNmfascgw6LNercQzqrMKYqO/QlgcZFopYTKYBY22Cyu+uM15rWge1k0lhiYYXmex7QgCYJ
s8vEVa6daFJYODiC4R9X7oesiR6UhD2GW72cXwenvw+r4lnr7JvZKIxn6eTSvcLj7cmlPgWxCKqL
s0FqjfaLJ5VbO2TVe+pw3qZI5bVrXHXNM0bJCc51vKZWSW4LdfmmUeRX0xczyrdjqT07ivNkQgWa
B4R/npl+0wsSaWEYZ/DvKQI4sixuuhxi42i03x1b3M4yjDclfe+TsC+imRNp1g6O1j27TQhhMkpf
ezGza+nuvkOtjMlhuXGcbCEalM1GWAMbZ23+GkrnCfgbXfoWaJy2zn84Re4D4oGLWaSN33byOCsi
YkFhmR1FgMgi/Vgr9gEL1ts2qx/iNH7K2wQTcAx2nBhnAwh0jpV/KcVDr7aHXKZbWYCng6CTx+Xj
hG/kRqO8x0rxAnCtF5kVN5xjzUVKqgWGm0V4W3/zYKUNYXXUhboH5BfzbNQXAOjbLKmgWHd/0rC+
9rrmQphF4Anvm0yT+1pRmJa701LLgobW3RtVXsOEbUw/rpPvAAHaTWXSOGcrzkXkTJcavN22WFCK
HSsfx6IwqFT10MSh7YtZ82t8L2cpsXBMtjD3LB/39qtWhmLrKOHs1yzUjTkeExk3uyZtrlK3h5XF
DmY3WOzYICI2jSJugTb8EGrH2zLLhByO6LdIQMEVTBKwunyIBPJMfSQDUKv23u3rS8yg/aS39Wca
cBebv+Q+HbphsWeqD3j+8KsrgAbwTjf6OBwGFY8vNWnMvUn7CiZlaufjDRAFlAaepAXC0M4xmutB
HVv9TqOOHwCtB3Sra8Cl3AijtVbTD0mh1b5O7L0rpviFun8Q5/mFkpd3ZkxINrKjbPrO+e6JIt0I
GW/tCXBkVCNIVQgvsC5Lmj0FXh5yEv2gfIXVQs5OiVRq5zWN6lM5f8YJ5y6c52ta6cZt5TTcqEOb
Z9+Ev2VtbZViuquQ60GgcZQgVwBoTzoPWLInkjJhb4Ii91K0SYI3KwE4awvS/tQ+F4Ruhyhyj2EC
hGkQYq/WmCjGVeXjbPVH81LQ16V4zhbWuqM/kyY5RCGCatiwEq603y2L0gbc38RA3lPPuZG561dV
nB2hQzYbiqPX8BhcnC3r72hc8ATU8SRQBbn1CrnkJs0hU1SF2ftRBXQZxNDd3CXPuLQe6D+6xrTH
t+zGx/aMTdf5ilFCw9Y2GAGKmWybV+qhldkT3Z2Jb2ARCfXWJLbqnu18ujYpHzf2fMid4SuGVX5R
WLd67x2SRj6NuAKYqRJUnfVrsi+jqE3pMZsAo4/z5TzIy8RQfzetO2wXAwNis0s97L4ZLWGONxeX
oIVGHyEeZnTNcDBaq32t+3DnCH7D0OhUQMX0vWxACI7p/MpvfXVHSLit+qVJYuhAMEM2uqHAOiuH
H26R3xlTfCVaKLUKW+Y2ta0aVokVwRMVBs/G0ZMLZda2uF4eO1O7SlR1U6ZN0BbyCt9BIMBN9Fja
OKTXViI3Ga57sRDNZjSna9hEAKk8bRfhBkcw3YMoYnONzG1r3FPJvBAO9gR2Mu8hwsTmzs7YdlRh
s9GnjwZEP/x76Zq0jD+oRCADDTQ0xjtbnx4V1Z522E0FRpU8CwNLhKwhrmfL7bts27fNsDGVbj8u
tfYeUPdjbkRquW1zCydASqy4DXt815ss7rkwFu6L5xTtUYt7yHRuN+4rwA9H0Hz2XUPYvRPSEaAw
QYsf1Sksj2rsFHs9SaIArxHjd91ZOpjpeKKcMjrzoayigxNj7oDrHiaKUmobTarhTUrrbEMUQ8YZ
SK+qXMTY0f60cPJ9QZUEqYgwA15MXYfJLTcqsKelbLjFouyL/LyEfOEvXXyPNu5J+3HIuVl6UjN+
Z9w02DMSLd8QNYg/o90v94l4hEGJK+mxMpVmN9Y1BoNWI5QbCdjzVzWG1eVQJcpB0Vxzlw3peBy7
uT80Mzw2p7dBeMkyazdYxuX3JDuMfYhoPdlUTWm/ANYdIGnZcHbxHqy2dqy6e8RAzn5y3OaXxV5/
Vam4lgET1sMnWzTDT53Wsgu3y+oXVFs2WFtIjRs1n+QFmIoh82PHqXxn1MqDnpThQ9pV7j7xFOPQ
q1H8S5dzNwHQx192Yyhj4R4SuNlsaF7j+mhd5Z8ui5UbaC86LK/wQspp3FVeWQDssGYOUA9kvztM
BOVtpxKf9aa8JbLoPfzTYxMz3DnhDiNb60Jm2LLENnFyl9mG32jQ6DvdM5/HRtFeK4P3QGPt77n0
nAfY5d1ObzNUsI2MvnSGcczj7NlN1BoqTaIGsDX+i70z242bu9r0rQQ5Z8B5AP70AaeaS6XZ0gkh
yzLneeYd9XX0jfVTyofELkhW57wPAsTw52KRtbn3Wu96B/yearOUiSWOyoNgjdOqqXuTZos4Hoy7
zjiDYK1H6Nys31IXbjt8nCwnqAlvkOgzZ2zJLG0bVL2MeZyhNPexZUZv4zIMz4k+YYuq5YPf5DPV
s1oLh6XPhYMYYDTaBGO3jSypxEZ0iW2Lfn9FZnb0krG51zRiM6XbMmTGejCN9ITta7KRSq3dWX04
+fMYYd3GJNIeJILpRhx38evVysc6zMcXve0e24lXoBx3IW3VqmiUs1NyqMffRUJHMbJHe5rSOPV4
g6kEpThz2pDgMA3QkSYytF/VqEx2aqmOBBcr1I9nyTbhHQbmPkoSnHSxXxwwiGo7tEN9qFU9dRm2
X/G1p7tEL/RVI3W1j7FH47S6dqwV2rqyFYkykKdjV/Q6b7gwGus2HLpdqY+lv2Dc+V1QhcyF7ADn
cZCmFYdNdl0PYfCUQBDa6CHFPv+Tb1oCBQ41VtG0zgk20xY7ybpB6EPurF4nojPr0YyTdWvQhhna
cUrHfLaVQM19JngYuWBQ75SEu9gllitveawlT3QT5o8+xAlyDsZgX1ZqbddhhFUQAZJ3wWjg8Ztq
xpXajaYXmRiXVkrXemQoz87CYEBgkyAWNqS73AZFHl9h+sgGPmmt3zRT8qhaXXEiFDS/ItkQGqKa
iFhSGON12o7DPjKW5TmVOPT0qNeuI8kkHziV5p06WP2VVc7LM0eFSpFsFrqblmrvjRF+phynWXyo
BmZQtr6UxY++ragmKV/3FY5aJ404XKdoFfm+lqjqIrmrdgzA5jvRaDlwaPrwp7OQ9TvDOUKYKa7s
L3HQOqXYDjsaF5hqRqVfWXpUYaInLMSrqiQILqJ8VxVRRiZkScStqLUerq3JuseQ3R2Sui+dTpSq
F4H32uVUFb0WNb4bGnw0tmPBOU00IEdRzB9nMyBxQioVT9KEYGfIHba7+a1eG/HKCvDeN0zqCzkG
0Gn6XL1djHZwZC0CK0V8RZNchlwiXLpv8Il620LYs2vKojtPwNStRAawJ2gJucqxSS0GajlLd4Eg
WjWF9CStpdHsTwKa6IdwajQi7Q3Er4zppPVStqY7QCPRnQIHMJgiGhAKMr3pqcBFufaHMHxS8jin
9pdyYb9IKSEzRUH22yrm/b0lRyj3xBGbr27MC3kNMQ8KRtqHJHiITdHd5U2Z3qNUJVRltqzsqtbm
goie+NwWYqhkj1MNMiBV9TV2GSbIAn+PJfk5c9OKmp0xahq2ulP1nIEAPshYXBPjTrMnaDYC2HbN
OUkcU5YeNItsCwx/yKKLizFzWz3Sr1St7fGox5LVFMrR6eRGbdd5rQteZki+3gd0hFZpNpsMM6CD
Wk8jKAE1iybHjIkGwmeF9aALBGQr5/JfDE4SIUx+OiwF3DYzYbV34t2gNG+pjitv2VXxayQL8J2x
CSjJGAIXTb83jaB4uJ8XIGcC6MTCKvN6IgO6bWXGwlaP9U502CUxPTUF62yFBK5LQmgWTw+GRYKU
G4Rs32AlDa/DKBFMpfb0ohB9se6cdQLSzCwsX9okyr4HEjCol+A8th6skGHsHHcBPeJoxesozaw7
XLgWv5uMNj4REou1lGqE8EEbo2ZvHOaeji8jcW6j4rdB6Rq2Fc1AHPYevbPCLz6Nq1GYNSKhZRPf
bj4eJ4a+3xcwi/zRoOBEJGxh+QoMnqybIbQe9Do1yIVSJH8BZ8eutK8ndpeqGraLVhDUXqpRfQ4M
LgPZQxgh70gXadYTUXhONhfjiugL9fmcDfqkCkO/ynKp2KpLoslORQYECKU+5z9CqW83UyEFV5if
qg8Chc0V4aD49cV8Pky92Ny0BEfntlRVyj0itBgLnXqJ76pM0ldjxLScEI5Ed7Lz+soSvOxxNFtJ
haRusLLlbJgrrcFqn+guBkQinmYYJV41SyUc4kKfXuHxy+BdS3kbT1VpuiSbyMe+KsZTOOeyW4xG
i4t/npaE72aN7JxdWixsnEmNrSHGwMjM+nsMsoTNjMa7tU1g2G9m0v8Ihxkvx76EVOLMiVeNrr4X
BNmREqQjQ3EKwrBaCyRpeRZ+5ptZgu9ydraeYNVQeAsp0H0gHlO9MnbqRCQk6Ezc7OtGkndB3+LD
JTD6tVkTxMPXxO+KCcgR292PsK+AsktJOSja1Ny1VV3dl6EI5BQJ47JdOmA8xxBiwZNSUDAkoQZp
Fb26XI1GQGocDCPZL0a0iY1MAjqG9oAz0AVx504jl3T29J5mMNgN+lDuaEwbX8Yj4nYkxnJLvCRR
DgPq8Wtgt3KrVApi91Sddo3V0gh16rkPjHDUlNqcVaGAaUZVbdyGZYAojRDO/q4qFf0xCc12RfxU
ed9YQhStFJDil2CJBAE/X43sCS3KjcUZC2xuG/LFIwzoMYlkgGWramydixCT1PCmTTUPHqu8UgDI
pwecafUrOhKpOMwyxCc3gOWZQhYOJj8fm7K+UuOmvDLFqjcwPCwwGGYfap7aUkte69ok2kkvomgX
V233ICfEa2FID5SMGPl1SariZy63lU+50t+TkMSrkFnqExb0WFIZaYmleKSX64nU8g1upQC3UpIK
h0IOs6s26/tjoJKY0GokQWSxGl2VOInu6x4ncKQCZJ9mYnUFKMWC6iz5JTYTuVhl3UwhiMag89Jw
GO5B0VoyBOOw9cIiVRxzLs+UNCv3Q6GPNjGb0S6lLrpnWfxoC53iATAKk2mruxE6q7tbWuJmbIKf
q+ucHSZypUVhBWR5VFybFlMKEaCTnDjq66FsBo+ZQfGDoUO9Ggs0qoxYpJlkB4FXpq17S7TVZsz3
WQHIj7vNddMDlklwte+6qBI94jXkLUPFdrahjmae0fKTR7gQ++xxzQptWe3G6kyMAxS38Ls2mnLm
yXFZuxJuob0OyIQFbPPK76rQwVXdm0HCgdt1gnjSrWk5dqIh+6jdZNfA9/NQjCK9lmq0HahKplHP
kblNxdOcyJsRTom43FmxddckwXSTG1XuaYLeTTZfVQtpw6raRwC23Gdnfh49yDgSN34m5jnBqJoN
RtKmsFkW5qlCKwWuVJrVTWM2YA2N0biZGRbPeWy2z+wt417V5+UgEv21i2iD9nGhLvehzLnVGXr1
nGJmzrGGnAif6+F7lpTSXRG0P3IrBNQto8CvQGD2ssrIzRZrJcPUP2cW1ZNHt5PUIL8akkl5waFh
jTBq2soN3zVLS6TI4dDWGwDs6aQXJtneWQtg6AD7YV0YIUbdBzRkiz5lpwQfXjtR82qXi0Y1Mkso
Os55oXoVkPbhOwilMqGjXdGJUYHJy26WzNIVlZDk+kL5kaJmNO0B82KGKanS5E4DUXKtcAT5+hLj
dFqUWfkgILp/0w1wR7lksDcF2ezTDY+HZlkGL5lxdO7ytthOjbzLjKRhmeiPitpgEK0Mij+nUnCK
xxqT0hpp9apW8Ll08NTJjz30CxsG9DEjJuw11MWX1IyiB6sEJmsCjUkHhltaDupHW6bvq9QyDrxw
jwj+2rMgflbJWiPMxNb5sYHKZ+CjhTLNrBSUs7X5EJL05obpYjhTlzjG0G8UsSR9aiwOIwlMjAuE
m6FtlN2QAt/RLY92FJzb/R7j/raaH4uE8QuRYCH+2ty2wYzVJZqIRw0LzWhG/XaSw02F6txmnr/Q
uC5OGeEebeT3hGTc19libhJEfRtqi+2sTM8Cbvh8dzLlr8PEvMqS6jgmhQfEu1dK8Tkoip1Zi/Yk
ZxsyBG6SqbhOxuZAZGDOo1CytWkF12HfGA84nWE9XgwB6Tq4zwuNvkmoVXVbHCfx0cpBQ3tBBR3q
bkYdxcCgCaLfCNMdDQkoQFau9JGqG9FE/rqATm+XZFZwz9abYSTZ01C/xxOBYNRcluEIU1yuWlXD
7blMcPj2gc7m7SQoCM7Htnoc2fpWC8RQZ4lN5dGK084JoyVwGNmdkalqvDmz93In7TWGptCswb7b
VAntdk5wGjUtvNeTINlP+ogJ/jTmm66EBAcZNX9mJk7fnbWNXysaMyM4vDZn8VGk/1yRplmtLXq7
3iYN4WdSTdyEWEK2LRdKR3IS2SXbKLtOOeqOtK1gw401FytJD5bjwF64Ii5py4E1PCZ9SRgEk3t3
STuQf7p3dG1R8CDWOgXuaDFo7FSVxiIVQWlsmaBE/LDN0Sc6gENKGNrqOsRBd1wjiQ5trK5SHlLJ
LI40tFViJgt2h5bVw+tja3akcCT+phK75h669OKQ9JbuZqWd93SUKoaMgKgF7XRmC9HYf7MYN/5I
ywg4Dd1m90zmXXmDI8TEiEkiAXPJ5x3IcSG6mlZqm3zJYo3XAu9WURAkwg+0ds9RPd5nQtvsUe71
L7rQk9BJs0pPr0ld+6Ouumk7JXr0SNZ5u8M3sGQ+PMfaxmI2vSpEFcPoFiZH6AxxpVB5iWHMRtGX
OQlJCLztJUYO44gUG4Aw8yjdAtUN9/giEXRgJbg7QnW1iv08SULphd0kB9s6VISaAA+1yX3G/ngY
J8xubzNzSLbmYqgHwySyhUZZ2Agz2aOqMZGPpsY1kEOxYB0VB7tIlwUdsDLMt4EYV5kzWIJ5IJzJ
ZKQyy7GHbtF8IK6AjogZZskbQ6zPQ7boKVYCbMRDXRfX0iRJmj2ec/LkxZIO1InqBpxbiDAzLiHK
W6VIXRbBzSSfKRt1D7C3hJWswjnILBnGZmcaW7Ey7rLMBM/SojA5NvSuu1irCVITJMZWdMDkQqoc
sKK40oPU+Ck3aXxaMEVnJNxUypXS8wI6g4JHfmvo2dl9FMVU2NVXScUOyIxu8HF6EFw9jWWHE5v7
Yw4JW4Dbi0d1uB6CgsFzFNaCZxrjfFdofXmvB0G4Jge4tE3L7PxF14Ij8WHVOjjrR8tnpYgftZoA
i5LoSdvSxOGWAKtyTRKe9E0ldOJE8FrnUnsNzy0Reij7EmFfFS35QqlY6k5FzsJp6aL4dm776nog
50GOAfk80MEKgIpcIkIgkCshoYgThmNYP6eUSEuS7ooi1U+1mhquQVqG4YQQtF9HckM3yVwOzMtV
iaEEm5hQi8JPiR/REbUkekC7PPvsB8ombEhrS8NciUgeWCLGqZJ+IOgigrJgDduqz2lZqkb6XgmB
4TIB1vYiM4YtuY7Fcc5rc8NoMfRDo/geBdVtFohlblf0iaCxXKNOtQSEr+QB9IrG/kXwodqYuddI
1s82XZa7RCbOtTfjN6Wq251gZJlHmz4fTFI/CTgIzTtG7eJNZPb99cwU6BBnKXBpsHTMQpik2ZGY
WreKYNSq3RuJ9ZItOW0TriV0eV2uX09yATC1LE3jyHJCQ2mYc7GORhImNDx43lj/MESqTn1owyJc
94sSgUcJlk8furaSeFn3GtZ4tlnqhj8IxJsqVsEwLsMijwQLxkdaR2IsGQ15dCysLnAB1vVr8lWY
edLQLSsjj3F/JweBdIdaQx+LjA+EMJNCbQPSJZ3ywixPfRL1RzImykMyRsrIywgpAMNQaRNnOROJ
Ef5tnNXtz1yMo8de0ObY5gkmjEZGwfTKLL8n/kR6BLIDX6tLdU8cEQ3iUtVeOUInysIc8/F6MPYx
geNXpM0MftUQ6WF2Wv8a1GrlNjGJGoucFnsiMIJNRgjOdpYbtlnL6G56bSmOypzEbo1xiyPmhTTY
acv5qYg5gw2ZSm5caumcbnCtROrsxlam3JRVOp+z9QxnrMz6wRi9Gi4D8SndSQ+IS+5hN4gV1k4V
XCiv7FEVOZk+WOBuFo+M+iTYFYtquP0skj7QKUa8y9Qh2+lDN7v4MSZQH86tcoijVkBg0rbBJu8R
ABJKTZgwuSt5UwBzruA0x6hN6vR+WZTuatYISiafIX+S6O5WYbnU34I2Mh8xsdd/qHlzLigIfIfR
NjnmpEmEZksZgdPl/djmwChKcWXObb0V88E49uICqhPW6kFWu4ko6r7ezW0prBjhY9WfDeWJGQH3
KimT1LsGtIAN4HPwYCTitEpTsYpcyjCB47murvqF7bGRFOBXbSz6q7Y2rJcojIy1pNRdaCtgR+Qs
p8mt0vB7Eblu6AfmH+Pa6qS8Z5E3414OZXJ0SvYOkk6tWPmBnrp3GQ4cLLKjQVyIdoY8cXbvlc8T
dyGdtW0/UGd27cicZtSq3sbVSLuTyPisVKHwBqEJvqc5MeMc6PH0o4Tuc+pp4E1XykQy7UhWr72C
0AsIlW9dThkSLfPdQDDX1EjDlusouxQ4zgsibEjtVC/r5xbaCzqccAEnVeUIK6fOsWibPWLbqsNU
gA+6TY5MQosjGAAapd0Rg5nkOMAX81DP1p5SN5s6IzvJDql/mK2rKhzJNFSZ8wumNDq8MMJX1k/y
mdD6G+EVbY+KD5ql4rhsypcWpyWR8cZcL9YKMLyFpglRaA6M7Fs2D+q9obdjvg5MQb5u6qDeBhrN
gqckIs60Slvma0GMrcij32BTb5nQOihvg60UScihSqY+odxN66ELmYpRSN0RP7O4Igza2P+FY/wX
2/pvRZ+fyrjo2n/+/ZL0j5gGXwIVY2fkGlDVtQtBSpeLU8z+Gq/7IArRBWLitYkTmR2zYxboQ81p
PBWChVfSfe5NsyfpsW/gI/537PLL73FpDRqTTzyV4qiviPZRnDSKOi9W2mT1/9nl3bz58c+/a+df
9nN2+e0Lv//f7Jemi/7P/87e8hlWedHFv/zbf5HMBV3+BzTu3wnj41vb/fPv57/CwlLC6Y1JFA4/
Z9e1v2jmkvEPpN1ovPWzGge1A3/1F82cvzINsG8E3SqGokw4/xuaufK7CkHDlAx7HD4f/R4SBPlS
XNo2fWwISO7dWYzITU3gZ5FxG/P/7gnBXImhvKo7481Kgjs9pv/KO9BBJkRbo+8sQPj4LtiDYli+
ShrwyMzNLSxlU8yJBH+le+jI6MHUvDxYGQFEQjpBhIBdNgxB7yagIXYjCWi8J7hxBcEwHk1qvhOX
dJsGwo//fq1eVW/Fbde8vXWHl+p/ziKK1xKRCJZJ3f/6n9/+dDW8NR2R23/jP2z/RjTaj5eOnuPy
3/z2Eegu/tJluC/dy29/8N4Xx3X/1sw3b5Bd/nW58K08/5f/r3/51xK7m6u3f/799RyHcf40GCS/
SxzONjefr9y7l3i80ESc/8G/lqsky//AwEDEAehfIgaUWf9arTQeLEkdZQOGTYbC7O7fi1XW/wF/
HEMKECfSQLCQ/vdilcV/YE2M4lwxTclUzkqK9+fMjf8mXfnPn3/bXM+6sP+cEQIvBEe5ymb4uxhi
CCVTwM9R2ld76Wram6d8LTOusfVdd/9VCgn38dE1jAtXDTVsiDKHcLrXr/tj9GCPvvCFxP/ibPj3
1zfOWo9flD6GlcaCsPDRyt64CfbDY7kvffF7+FP9UnJ2Pl4+eEKXbh0jwHe3yK24b6IhPRFGC5Un
BA1Dr9h4nQE32M0t3tpsFAiVa9tNP8fBekRh6GdyDzExqdVV3k+GjSMAHJvsDJhh/+BiMRIDgCkm
pKVcW891o9NV1hKTiirzu8Q0vVGVW3eRk8rrR6lh9pWIK0uMRvfsG+jpeNZxwrU1fF/Qeomz7tGU
iHmSOzN8JRyl/Dlaqe4YlabCL+xzV4iptKiccteaGYzNSQHVGjVMs9JB9wtI+UAXNwBZ684aKswO
Cd1Nsj6CQp2adjoI9easy/PCKc9OYia+diZ8fRixfXIrx7UG1c4yYd8p6mpg9mZ39dj9EElc9ALw
zBUZCCHAkVwi1jCVXds01UrGEw87IzM9Bi1tb2nk4FGp/EICPEVmZ7Jfdq10GCIdriP+up4QxuMO
H/hqn8KNsYUgVJxwbi0uAWbcEQH5aqQ9lH41Ex2y2EdnjIRwk4oGw1hFq3dyFIyOHIwz9PggdPKE
yVepUF5mAfm1qCiecikmtl2mXymk/KvEgd/lR/9ZqmcR7C9LFU2F0ZOvJO3VQ7zWXXG0lZUMb/cL
md27WPajdXpWHv3y+cZshPV8fhWas8OtTZ3de9OJ8FFb6LfW4CY3UbFT7diG3g/5KnQlpELxthBg
l9z8su39tbv8tpv8XnH+5x4vhHeJ0A9BM9XS3pD2Avdp7JplfR5ZTqA1grHT9esx3pjWJoSN+udr
fvZYL6pCKyjQiguZss+JPgCaHMjkm8mTbnruXJdrmZHeNHhCJLXen6944Tv6n7s83/0vTxqVWg31
2Vr2Zh17VtjejUbuLa3lRnVyYBDmFbl1LEqFqXCSuqlhPGnq2besWcptQ4IdiG9MRuAoPUbn5hw2
MLRMCLlG+TQK1Y4d5Ytnc95gP1oSF2Jgo+v0TC3aZU9D7kJYZz5tq65BhHHc7rQf/VcO4vInp8il
FFiH8apHcrjsk2HVNHfgzAGpdHAwvhnnuCtfgTEPklFGO2M7Zk4sOLg41feGcOr6dZPfVukXpiif
rIZLL/22o5VdZmHeqyvmyv3oFsper75Dr/IIMvvz7//uefLBY71U5koSuSVSls57xQYx2l0NvrCf
Hci0x/QwbDS/tWMn3/Ru6QCPeaENMOZPzhFy6sq6rv3b3C42s3fbOOZxy1zN7ndfnbTvivKPvtr5
CP5laZpiX/RY7s57yVyJIhiVDVCWIx4YW7f8qZT2AoVl3DI8tdHO1N///EQuPH/+/UZQOP922Wku
i2HRkgWrQfx97Lq1W9Lby5ysz/ZY3kNVWXa6mXzhN/JubfPRXV5sdW0v5B0oJC/gKlxHjmTDanUs
dlNlG/pfPcvPNtRL878h1LLItLiKvgpW/UOxAVp3oCSsg1vrvlgPW9MnadyLDoGHXMD54lH+7onw
n0d5uZ9h60Z/0i17rIbsRXsBX0wUrzH9kZogOo6AQYZ2FyE/ipkDiVBpNTiTtip/sbqt80P86OFe
7G66QVGMAGfZk0fqdH32gOn9kcbcN7XExlvASYzNYEGsem5Dyy0xsyxS1cfAYVVHcEYxn/FifheN
sOOke8kaxbQ7zcDsaZcWTxZzJdOaURwt+2p+XszYofR1aff9qBl8Zei8ut2Y/UZI9m15g3BLNgZU
VjusbZ2+3ArVQyve9AmvkHIda4/J3KMGewA4tEXzWuYbltLopbHoBXJ4I81XygiyAilxjl8JHCUv
dxMs33pzlaXyTsrKE/Y027lLdpEQQMrpQGhW3WK6JkizEp1CtdtguuLGheFL8SZsD12hryeNBOrx
hnJnnA4weZ0qEDdaeZYpqYTX6rc6AGdn9c/TwDHXjkgPO+2ojNFrJPWHmuzMP6+Vz7Zd7eK1w6o2
6/qFbddcxTtNtsVDtpPW6a6PneIkrTtveTFfxf10rz92h/FW3rfrP1/5s31Gu3gDY2Jk+jziyqFw
kgFeR/J5YrvZBJmnP5Ry6JDLuuTb85Oa64OoPE/y9Z8v/R6Z88H61C5qDMnomHCQDbmfsv6A5sVZ
RNWzYEqQ7T2uGnM4QXjaWIxC1OGhgAJkCcynTIYp5krt78K2/tZaN8u0K5r2OUpnG/Dcm4w7Rmtk
bga+KNV+kob2QrQCFiu16GU5RNmGBQmHezob6tUpHH4EVWjpzDDyyzE5sOdukxqTKriTEkMbIz0u
4V4KtmHT2EH61Ex7Ub8Keriit9FIs08CtVp7cDz3vUzBKttVmn5x7H/261za5YmMjc2hYw/p2xJu
NIRiVN/IUsdChJ53kPKnLl3zpAin35ogqIaGiA5qupB/YZTx2R5y0VUGYx43bcY7DufXyScYXXtF
Er64vXfc8qMVcC53fjnkUs5feMu1vI+bWnyekmhZNwhkvG4oAjvBr4l5fqD5pYTwo0kmeWtEirTN
pNTibmHcp+qSOnLGojWXNPalQId/HGDLX6lW4xBWhy9XJWD2hAOxj6UPDNtOam9kCB0sIdygXtNh
RE/25wX9yYZ/GQ215IJudiHPioJlHtYmh2YEepNOr3/+/Hfjr48e10VNMJlZX6gNL8y8HY+Wj2jG
ExzBadgfJO+n8CP2Cdb66vg6v4UfXezi+EJaKqn4LM37KCTbI3g2Vd0T82t6L7Ln4SfAkreHzmVu
oja7MrlCE//n2/zsMcq/L4o4GqUqgxG7B1ormHsxYC2FK8zqvvj896y2j+7sopi2xqHMwsKc97lX
P4ue+fTabkZ3I9n6g59vjV3ig4Dbk2euC/vEYMGR3VfJ6VZMhL6n3zm1f/z5Rt+zrj76Ihcvlz5U
nSUGxrxPJfLrX+fSl8o16on4OX9or4fY11ewF2EEmnazErboDuK75EBETQMOIbpnUfbP/GkI1y1j
5G3/BTr+bjH9wddSL97KIWxCYVCTeY8qBj7Ac2o+dEg3MVNdfqYpRn7h5Fgor481FsPVdundOFrJ
hJigrxSCTTu5WrtltjvDr2YSpX1VLJ4fy0ff69wq/LJb1CFKhz7hd1t89gPhhSB7L3flR52q7Ytf
5JNFfwbwfr2EbOnLkg86i37fet1+vGkPEPOYau4St1hbB/1bfUrWhVc5vS2v8gfNVezQl77oed6j
Hj+6w4syAABRLNDo8IJnj1a06uTJLtPGxnUTuZcur5ZC4ExylUhn4OZG1Wu2ToIHpN7wT8ikRjFS
X6vxEyMXt9Ht9rtJWvW877+oFS7w8H9XtJdmTZq+RPlkanBfAhFm36G76rTuuMw7RMHDcA9VDca/
0hhONPjdsA1XesPMG/bfSoyP+JlMkW8iCSoeinKtKdsWbycE9bBhNtlwQAs05inQ96ktjlGDehSH
iT//rJ+98Ze5IoVRIG06f/HGx/zCSxy2Lhes3TVs4s9d9L227gh24HZ27oQbWKob3V2lGyLdnWpL
b2DD8lv9+ct8+iNfbKyD1GpzJhWUPXG0a/RpZZhPObp84zoW1/MoOr1ybErLJg3Uq+CWz9CW29hO
Ohl1AxLwqfPD5HnpOV0gFmiI2GBCQFmhoxjcRbkeBcMh7vwr16f3YJmPFuXFfpwKxpngeX7tqD0c
Sn6JNjl0l+/1Ea5FaYuKC6RYHEXjHm5RbbnS9EWExGeg8KVXaScE2Lv0AqDwVXBfuf2LtJ6fMHgr
jon3519D+aTAuXT3DhoIr1bKJWZGucf4QfHrm8ptt8VqXkNQ2Cx+/pKdpB2K8QfhoJ/KVXw/OcOD
tQ3s6Mjcxh398EDLtClvza/W63m7+eCRKxc7cAR1Wph0vlQ5rXXEXvW2DBzJ8sGMK/Js7JIy15uF
n/JJ9LXUEZA/k4Fsm2R9SV5zSAbfGn6K8glKlq7CVrg2J7vOt1WFQpf60B6x94jWISLI3F6e/vwk
39PlPvrSF9uzkgPgwWCU9r2j+QhfVpJPA+f196H3yCm6mlaqL/rStt1lb3++5GeN/XlG8+t2bcCV
DJuBSyYbNbOnfbnLVpM/bBS3PcQQK/3Opr9G0L6ZT5KHtiL//ucrn3+Ij+71YqPGDyVbivOF9a22
BxFxJw9r+IPxRdX92cJ/X62/HHXkF56zi/h83C8EGGuOdVM9YAEjeckhdv98D+92tR/dxPkQ/OUi
XWHN1pJxEetWKG2DpulItKNjIcf5JrrlJjylV1+dHZ8BS8rFrofiIRqwmOJiqCXupltUkI/Cmw6s
dUgF8LMv7umT4vH9BPjlniI0D2O1cJnwoXwZb5bN+HPaG2v9Vnwt74RV6y8P/e1X6++zA1G5qCSj
Pl50qeJq8kqgDT0suB69Zv2ui7wFapeUOONJOA6bKUFP7jYEIK+Hm8FRcycWbflB2qTZk4KgN3Vx
Caej84uCd/Nojqeel/yrrJf3TPSPfuiLOjNHCSMoaiDtx+2M5U0p++2i49z9jQQvaC2c2q/9cIq1
YlPquwzT1lo59ZsqR9vpl19UlZ+ttsvAV4TLUxvLPCsceEXLVadrmdPrVsMnodfAla/i/VTvDFSF
MbvqF+/pO4Dywa1fOiJWWRyZSRPKe9E69imwgBOYbs3vgjRWsAs0WfmhKtHv+DJ75ZXVHITyNOp2
TTX7II+3oeUxXYEoXDxgIidfT5JDoQvFzaj9URDcNvXj3FeTJ3QQYYuKCIeq0wKQZ62ndj2drQls
lDli8tZjI2uwHY7Yz7h5fwo7ZmdX4U1Ze6aCpcYX3c37nX10xxd7oimpgp4ju9sPburlW8uXPULp
/MpHLbhaXN3V7ehm3nQ71a33nRMdCJjeaad59Zx51f2fX8P3t/qjL3GxP+qDjPI557FrtVtB7Po2
CxuYw/Oq/0k6myJ54G7epNn1LdJ26+kFaMW8au6pcBInl+3hAZLyscJJiC4+ZmNXDac1sV26+/P3
+wxXOVNHft36YgbyBqRXtgkS43KM4dyxecDw4zBByPTkDbrWbgcYoaMa8P58zU9/mIvtNl/6iFBa
rjnhz+nPWJ7l3tD6ieFq554TCUkt2Prt/+XsTJojVZYs/IswYwimLTMkOadSwwaTVBLzPPPr+yDr
NlNxhWirzVuUvSsSiHA83I9/Z5IeYhPX5YdHlMMLtf/wW5W1ejvHMFN9zoUjhYniQ7ZVJl5Ljr+a
Y99C5txPE2MavwtzanauBOadMRC8dHi6qgG+B4GBnpjywaDlUWtgjiuFWeqN9jDohcmotR0o19+f
EDdnCj+tmkWmmRZJiSl0/JI81VoLml5BnRw21TD5IUOsaOfo+yqYFbrXj/GBWJGJ4gNmClLsr6Ov
c6OVTkb0xOz8Rh+uoy5c03P66R0E6lREj1zN6FsJ2lpE/arjfntmfjJABTx/zQLvrZAw6b5HwQpG
4BrbAFrrcIGWOA11DUzIBzGFEOypydwy7FiNpItwTnMFRqjnRCtXej09xE6u2vxZh8OJfhW3TsLz
M//hXSw9hKckrmIyr9YKi6FzWx0weKvQY5NGJ8zT5H11CE/kqVKTfWAKpqRuqgTnPfjTlRd5ZMph
9hAqRga1cE6bNOA9DIg/Vc7BejjGWuYEOr+RAq01gJdmmgQihyibDxjhobGJw2vJrXAlJ0VVjVLT
G4T6JlGQP55i278VKrWTtS2a+koK+VXk+7aE2J4GxAhDn650ZrTboJAjODHbK3SlWPIV+b7/eZjU
dRWGXF3OiC1a/xBNzBqalL316NaOhf8xQWDpNqnnBdIYmOfCl6U2BU26hWqh0BqjBjhdU8afYCt6
riR2zCJ/9D1MIFUEl2NVyRSc2wWoSnQLLwT/M2mMcQTB7eiroD5pqVbrd18Di2Dj4ivHsaUxRwR3
yEmucO1YIXqq4iiobyWs3Np9LVLIZqwjSZjfU2OAkkrMyZBQb6SVUq/sVE8vGOxXfQMoBpW3QG1V
IFfCl/wkKNUrq+WGh9AH2NwOfWnUirQt4+Wvk+ZPm3ARYwgXTkDe42d1Gq1nxuC2907pHEZBt88O
LYzx6cRswcDR6zsmlpXhM3e9Y2uk7qA3poWyn42RUZM14Mqp91Zg+8ZWaFoLvkunIpDRwXKYP97M
cXJ7XTCJWhxLFaABhbVrDYpiWzyXp2IfbVicrhXel/7TMeDoqTdfsfCBIxWPEeVMyonzwNmGHEnz
61cG6SXGq9RYlwgUSxvxafVWF8mc2PkgDQ0S407v1NN0Q2MLVaDqD7KFV4ytkmORAvqqjDZ37W3y
Vj7+/iFevewifYOlbNFU8/1WWnoZPyetQOgP5lWHsQetxQ6LUACFdfnWA16J+fT879+iVZQ2qPhB
/O5OOKt9eNy1Lc8YOsICO/OthrQD7QalqTQSaPI/5oD0Ih9jwXSKEiDb3fEsH5GnprUR/Okw5qO0
GOBuFO4FLm9KLF5GYR9uOays3egijPUYx5yxR9CODS8Mf4dfAVLeLef3tUP20vK9oaJYrDo8Rp5R
UkFh9/6lMOI9udJPMDth7r8vj5U0jV6ErGHApD88aZF/jImIgxwVYy6JfioawCdlCWi9wsMRaYg2
LrfWJaQXsQi2nkjxIlwPwzyYFz9g0P9e7qMj+F5QBt0qq3YnJ7Qxc/JZW6xVOKyBlpXWPAQ42fx+
yysRgF/6yWHoZ8KsKhZL/8lr3h7VJu4pOgHnP5kDiHyfnFNcqkNwFi7/eMFFFiQPQJWBPIUTykF+
l70b6Im4kMApvazwH+wjew1bLYhU4Y/vFRqzUcRbSYj+w/YPMhGewBJW0LG75pdmfsb1Q3LstdSe
PmXHv2Zmh4W1y/V4UgRUScsj8BjW7zf98+aAJPrvKNDA5K71EoDvRDpQ++4SlPe25rcOxj9nRPyX
TOZbjCl7uWxmrxCogFinsUMdhAVlLvxPKPoHr6+vtDXpkz5/roqN+P1VRf7vZ/QLkv89rgHb4I/d
gDvCs3SDyCUQUXpKijozUIOn9KUkCjJLtT/Sj96j6DSSmhX30OYvfW91mQLFzYRmdogfGe6HT+4O
SmfhSG+ggPSPIEKwu+CcbizxtYe/iEx5NPkYJcZPhQBFj2/hxrfk5zT3P1ZSVNtimLrGnxX4Jw9m
WeLL0Fz8Z9rTpFhlRvP3lbPSSuXlRUzCPGgKHvwc+d7DC3tgbM5geSWyMbDp6dmNYxXhxu+lI1H8
B0FLFHxSUBs+lHMdotnnBoX+6pbz9UpqDKPSv9fxBOQKKWustFGHQBjrK1BpNTEAXlUE7YNT62Og
h0a5sWtWxEP/cUOlxrCWgBvGtlFCPcTxbDICA4PWhqCdCoVTgYBQZA0Ubw2PYu9vrO2V4ic/uzz8
tbbht0qJI95s68wVNFZhaSsM1fgQgKW7ky/dDrYqO/aZvQEWdKI0cq7e613wAjCKzeJMLBg8b9BP
jZPuq+Ogezuy5S82Z0c/7LqldxOpO6HJwgaLoXlKQF9qIPthIbeLaBqdsS0bdWHtMotw1WJg1o8w
OOQmAiRyQdypE8DJIBnrsfjuCZMiRtIejj08lOsNqJAR9NpSg2pB/lx114YFXxkSS/A+hLi16BCL
FQLiJn6Dx7MSdEBjJRjDbQ5hozXw/kE5BOiTMwUxEwcW8hS8EdpIMeSfoa7pDVmrlSNvAA1jRZIx
Y3Nivc/AfKXZ1wRNWBCceM6K/LssKgJEvJAeDuNLFd0q0OkF+p71jBnEgjK14IgCKgMmiBklj3F5
jDGjByiH4QmVRpEO3SY+VH/ftl+nt5/e1CLvK4CyZNq+Rir/ToCbKDTqDfz06to4sJdJ32lPnQCW
3AhFa/tSWmR8aZvA1gaAVbei3gbwZKhBh8wFcOMKCCJ9yE7CYNX7RFAo9BlLu8XgJAqTCXQWEWv8
fsfz2vjphhdRlm4qkc/huO22Mw0rxjfBEFkMxZbZxgVW2nAYjft7Ww59niZwvpoLN5026rEFe4x9
Y3VvlE7s9+gyF+wSk91RN8imfr+plXIqLy2iL0n7oMpgogGxNvjph2HH7KKr7wDr4QhGY2JWZNxl
W6F+/qM/PcJFdE2CBKYhIkYTena88aNnc/5wG6fQ6Edek6O5sh4dyoCYjATWycjpgxdiCPrPKE0K
13BW0bdqiJZLU70QiENDAa1bjK/8/ii+Wo8//LrlrKDANjw8HRAVI8meZJtnP9lMDTOdxHrOqzTo
JQlwUD2oJKDUKCVx2MmiY7sIFNjDVmBK42SfanHlhujD8TEgDIyT9wHQIYoXiWrMaiUEUW056gHl
QusRNc+Ee03x2NHZKYun32/jqxD+w20sJ73SjJSkHTmUPJAj7bln0eKu3TFCiVrj0hchd0XUrsHd
d/GrPV5vr1AWM8CrqNODB9U8BImgxWzs23l7/vRbFh+aMmuiuPWwuqTxtZJuLaDav9/lSm6yHAgL
pTyPBq/AwWJUPcapUFhnsnvH27X8wIe5nm4Zos6/9Kc7WHwp0gjV1GbAHdQhRnWAhgbzRo/EHeBj
ZhLs6+Hz9xtai6fiIp6CjyREXo69gZbuMX8tnf7BP4t68io9TffuJd54I4uB9P9TAvHiIpJCSF7D
6x5Pjpj1oXITO1ATTdImVUa2IUBOg5NRpwB0tCseEgvtzcettGMt1oiLCNpBGJECSon4duLAX4FW
GvUp/0W8ZBYoXe/cqwRSGtmW8a+9u0U8ZapwiPj5VnuVOuKkq0/aYAVGgmoTKFtmqD2Dg6IO+lZb
fu16i1gKuv/YeyOux6EdIys3wCbdrdGyFV0BvxzvIRLV8sDgodqIyvp4ABREiawBkytbzQnx55W+
HNsJAPnFuBYWYJK8cP0f/lzaPa0F3YYGcC3XXU7shCRven/+0nRG7gxWdUwd2CNosPk9dLtu1+i5
1h9hfaEHDli4/S4qN75xXwH8hz38lQV+Oz7yXd03EYeIiLfyBHcLWoFOf/LMmAePz5pAo2RAAFYS
C0xeHvWqRK/BwHr2YXHS6uMOTKUSHBOoisbZZkQVtfDInTa2/UpWsZzaEXv4jXs9nnoJzbohqEj7
/gCwTV0wvbaTz6zW7Tsz1WARtXHBtde8iDOAqldSydA4194nN34BDTeE2kbcT6Z3RdtWttH0Eg6N
GT6nW3nNyvF9OcQzJmMdM/MlS907x9b8tuEG4GBu4x+D2tIntYxBTPNYXCGxUXjsz42dOtwjOsJa
7GJA2CqsUatU3kleM9QIaFO8bZa0125uEWTEECjEck4LeQ5A01tuzsQu8It2Q+QEu2BDT7fyIf3P
NEE8epRc4pAcD6w6Ag2W9NbvC2Kt0LFEaUQTxTZRiLQHJjrRM2wY4gvHqNXR457T0QT9P8q1tgOf
XOUbFHKvPrnIzBknFfGh62+sBeROcmiPmLJsOTU6M405Ed3/rD/gywBrodAz0Ap3IpRsLH72Lbj+
/rvXAiI/pwbfdjXxPX8c52gLlxIUg3wzMlgbel9TuvzjFeY4/+0KacQVRSlnc1Hr3Us1whUgaoHk
kGsdoJ11C4XafXM0ee2Iw88b9tvVkrJPYinv8R4wx6p3T+IRR7lLY2dGbE/n4O5dmwPEpMVrvrEv
Vz5Xy8mlkQcsHWDgudZROkymwFgKSryPzTroSra/nE8C/XhiwBabkQNYUo8BOl7FntYQ1JQ/G29o
JZgt55AiLyQZoRDZZ2dBbPVIr7tUSQQzw7m5QKVQdtkrcLhs7+DrbJATfE2g/7GqjW25dv1FRgM7
BkKXoDa7qFj1n8m1czyw8bZaKyvfBn4RWhifHoEIpmh3Og5H77WzexAlT8JDf/GdHiYaMLEH4RPY
K1V4+/2BrqTV/CKD8QD1pyXY9LhdC6wS3KrQOMxtELwAHfu3YiW/OANGgCMEVIFHhmP7W7ILiPL7
T195WMvRB2nkK8BM8Xc9MCibrlY66hCUMPPb+nCuXWARDQpaLuRikMCggCfcIbtJZx/VG1c+d6rn
Mg5lZnp6pG7elh5yJeSTRTyoYUoVjrFMu7CSgCH7ueRKDUhE2NWFAdAJ2gSdGoOZz0N+C/hb1p5/
f44rS5rMt/8tDDHsBCOQ+TlCffCADbMvN8//K00ufjmFQEk8mw4eHqF/GO/RKb9zaE+Ckz29xset
Y/xaHF1ODCQVwPqQ1kPgYxMd8+078WmwY4ct4F+F8jH8D4NdecT3U/LharWx+lZiKVkEAsBIppam
8dQaG32X/AGujVb7Jm79+bWXsogEoweiMd0jvxFllNhoXsW8DnlrxY1fv3b4XKr1a7BVByEe54bq
WCnAnXY9WLMKRDPAIV484P2NltHaZiMGrOig+K9c5NsiA0i6hGsLPj0itWfe+H2PAfxI8e3g7KXQ
0qIK6kLAvHG1lfbIUpI/NpnYwT8DHWoc/yAktv5po3xJ4b7dg0QPNehOHqKzUCvNeKfgacffeR5u
fBta8i8x8g8Hl6VIPk+7Su5jEZ8Xp4CUj8eMW+g0t+wk7qDRd/hzphVHoG6FXClUGtMughFqAbQu
ULTfpV2tg+5nb0lpVpq5/JcO5tsNo8sk9XI0dw0gackM2mHNGIVJ71bsWhctGRWFLQM+OgfB6q3W
ojTkfxqBvox//v2Jr0TgpbQ+9Hh4hvQ4QVYjTG9UTFj3HYjr2BO///2VTfzVLvl2g/Biq8OSylGC
UTiXOgCSolAn7/L7H18BJgCj93dgbfOuwQcEf31KXkI3aHaDZ4ovXXn3WA3+OAnkKW2gbLXV1oot
Szn9SAmwhqUGHIkw5zPp0jmKYLfC2FOgogcZIr2MJY3GDJWa3IOtTu1aIFnK6qlGoON67pqW/dsr
Vxk9a3SCUdoR/GoASLDa6tF7wfH+92e6Mu8IIuHfz7ShRI/LRdxk5E6QYQ2ykl9EAxgirdr1xqAU
NzRFUdkSTsOn/zy8hscaVJp7vXV6X8mXlhr1wYdZtQ8slDsY9L29twff4Q5oVWq8nruRg4rruwCt
bXahteQfs0J2kRcItSwL4lxHmbW+/C53RCM+F7sQLcpGpZ7pXXNuTE/feMLz6vwhBH0Fg297goWX
oVR0CJ6Mce8M5PL75laa0SXc82+D69m5G1i5DR09ej+mr0aH/4dUd+VovZR6y3XPTSTElxyyUosB
g7y1J3h/J8qUq8Gop8AnleO/ZfJfK+zbfTIAOstMgmwr4OBapndXL3ke5Dv7+PtzXPmAL5XaRdl6
Ivzt5+wUplTwFwLV44KZu3GrcboWnb/qvd9uAIwpENIqHi9KIw+TzT7QsZKa3ol7nLNTVJCgIB2h
7oT4GvvCieaXZb5kODq0G7txJWFdKqthI1l2cKMjcGaIOgXc4n1edxufwrUqxdcc2ffb8/iI8Dxu
DwaCMF6wsxvNGjgTEZuTtUY2OunBK09Cee8zbYIEuNDLizTC2uExh1ntBFZJCncaexCd1oMnbQ92
ewfisdOh3oHTFO92vBISezB72LpSFoseopjuigom6fCD6zZW2coX5qvz9+0uciELcf5BnjUdG/+B
ay4zmTk0YC5PRRtvYS3J/lIGfruGUFA9xwCQ6tL34MZZDYpgA47FSrJHXqD+vpzXkuyvf/92kbwW
WrFuGyTZrXhuOfLOBA8s2vW8lcoAJX8SOYYTBLyrS+a5hhk6gNDwmINHOcaa+fxYyFuf1a/yyA8B
6kv29e2XtJnEAw+M1JiOd/yIiUoaxPlb2V7K8SgAp0wF8Cx7JEcWQ1FhBNSaWY2TkR+EwuQgYAiA
wZpqLUtmUE2DnYn5CdqKjin5KKLEAKovgpc5XKWBEpTh+p7TSgDRGvXYyrAHMUMGUsdGk3FbierD
m5P9oDHUwMDriiT7SETdrA8VjjhZuK/KQWt9DTNuOoupB6lxafLy+/tY+Q59JQHfHkJSTzJfFOgc
02p1FZyPzskcmCaav//1lY291IuPBLZdjFchDvPvdPPs+RubeiWf+0oivv1qkAT9MvXx6qb0iEI8
XANhraf4m4iqle/HUvw9CTAqzAiOm31k856WPnQO5zA6Mnb4E2ylACsfyK9t+O0m2gEGXGKHImFn
gHmixEphM1ZqR4ZnoFonn5KNLbdyivkqg367jgCTQaaCO4Y7cdDLJ88wxlPgufL7G17rCi6F2XLu
1zRWERYQjn9HBtRIUOqQRqVWZUOVtEP5XMeKr6zsDt2y09wrM75tqq5WwuJSpM1K4BCTPEDpE25L
KrI4codTixtijn9uTMhqaE56oENWLD+Lz7/f8poulF7kUXkMhwSJx6pO7M7wzNqEb+4t3KW6pPGm
ZADFI72PrviP64Re1FXGkUZVJcMW7Z3hKDnxHpIicqIucJJW4ShzGjfOGSubdanHDqq8i1IJi54k
YL9DMhXxt40ntpLELGXXQ1M3nOQj6DNtu4+5GpXUAPoX7yhyoInxg87Vopp7DwMt6OWEFrLHaTyF
kcm0xhG1cQvCwaHzc+PXrGw8ev73bxvCA3MVeHecpxqt1+tLu0/3HzDYwgiGZHX7YCPdXlua7N9X
iYOyyGsWr61iYpdmYTU15HpXwiMT9tawabezetjYhGsnxKU6uycgx6M9P49PEQfzew50P4oLD2xM
i/AbF1mTh9BzsPz22GAzxcjirLDLbFavzfkivh7v4VaoQXFoYgy22mGK0vSviRk9iCfKDmRlxJFC
3vgFK40bshRkQwEEocN8m9BsYEQG5uEQHGBmXd2KyfKPZxY4pf19i6MUdXQFY2g3hqlRik+3BQe+
2mAwAdk4bbDxVVwpYhF5EUCqCcRcccCTpKxa8b5eGeZIHEzWgD0yavFxSze1dj+L0DFRUyJzLIJz
U+vQbRQYsA3t8FSdt2Q6P29sstRX854H+x8RFxCcWkF2fB72W8LwtT89h6lvy63p4EkV5fjTnPjA
kXvnGVwMCsixCDbq1T9vUCIvwkDJia1IDbjAyJjtxQNTRYYiq8Rotip4G9/eFWUekRdRYJiyiML5
Cg8/1QHWa/PXIFEl1EgdDtYR44HBAaMGbsiHBTXGjstPVtZAQw7hiLDVrVupdZClThqey9zUM/gN
sEEDVggWWmLiQvYIyDzGOHr6Lmk5dc9D+MIOZts8SaMlACyS7iWjQ7sdZ59iT7mAT/3ZCMDzzf83
8yZLrfTohbCJ6fGDpmunUbv8wOrh2WRMnlcwT7FRgFh79NK8Kb4toCoQqJDucWRqxkc+t6txR8Ne
qgFPcBJeSmlUSGuFQY7znRahfxmwTi5ZI7UThxv9mvVKGG9pJVeYJWQpm6YyUfRZGTUCvmdPrV8Z
4XMIQ09ZFKyON0Ku30fcPuRgPqQISCqiO+h+KWPTDY4S+5QGWmDnZcHGmlzZWEuldFvkgeyV+DHU
mKltg3EnFphzEQPVQHEGG6KdnzN02N3+/fBxWoVfTYAQV4jWNKHdxV/KALWejU/BzzktkeZ///Zu
2ykG7rvAPWQtppGYUqFAxw34rQ7aHAJ+WKBL0TBsvODrOX9oMINpFu6kdDvu0KkYuNQhc0H54/eN
sBKepUUEomQoR1MJl+mM9hVkaWUeT6DdrYbWSm5OlrJgaEc7ApNcdAEA5Dr511FNjrEjaOJT+to9
sk8iCAzAO/l7Rk1grAo/LQ1GMJvNobU1sOgJh0yRZG033x5kIfFgA8suB6lWRBvtmZUAvnQ/SGAU
CTvj+fYwHFwekA6oElrPG9tkpVJBlnLYevLhY0ohzZdiBAelv2eGdAX6XZd6pdUmB3aZtxElTP6c
WL+vh5UZTLI0RGinYMrz+bzM9pqEwGAxVk4pCbgxkTKgR8NaVaQJcDA04xPMm6vDuHHlFY0dxi7/
3lCwI6bDnMWVh3fM2yWVBvMlAd1i3TfJMTEoNbqDG4I7lffxLcZsPlIvfStNWZnkIeIiWsihL48x
JsvRrvJf4IDpTAZRPQTIq2952vgcm+O+3UNcqmF4J7tQ56lSQMHeRzvByK0WjmNK8LHxDubV+cPe
X8pp/UAmAcshcvVqpmVGt5vOtQFHRbN2tkhSq+95kdtUDIGlKg/tXnqQnzIYnIVq52Ir3j2tVIFL
dj2D14kBPBAP9dPGdlmJmUsRLZtNNR3BUMyVQvaTaiDak0aghmHD/PuTW9nu4iLVGVHxD3IBD04+
BhjGrN0tqeNaAiMuAkncgwMbERzYMpd9RREcO+OxeecM1MsKtzuV+/ABS1QPTZiruGxlJaGaOPwz
644bj27lgAXbtL+3h1iCEvwlCK4A73kFLRi2FZg+gH04XGXU4UOCpeNWQX6lvgAzo78vNtZTGVQ8
OicdRLTwfFULqO7/0Cd4pcOLHHWud5Cy68fe6R1hsy47L70flv1SZDuIFO2N85JsntJ7iTEOpKPv
gga7b7vR6V1sbI7Vzs/spystQk1XcMxUDlA8tBcKvAZFNAd8WbN9iTC3cfZeu5lFPGmlsWOmsEEv
VkpbS2Lh31nHZbXx2V47hwqL7EMqBSBEGKxH/xXgOUrvVGCNfPWB2VJtrIXjpfAVbi9j0LYl7cLm
/YL2a3TrP8kdUh7YFIQhRq8xS8icRgeOyRoM1kct22965qxk50tJbEyi/9VDTTgEOJUxicfUlPUM
IILYECO90sqNbbUSMYRFxKiZIUom0kKohGL4RNfKKBykloEF7BYGbSXDWqpfxUis/JGdW+eeAWh3
RWljAL5tCikP3LYqcIKijdPk6qJYhIgRZkJTIyL8if11CDWveoXLpCoCgN/6z9QTNTyFW2zTlcTn
PwJWT+YT4kPAmoUah0nTwm7SP61sDKIx1In2T+F8SbYmKSPxtFdyrge3wFchKlI1GSJgSao+aJUi
lTvl9wutxbulfrULWM9ninZyAzXqoceNIzicPCWe1kJLmGpAf2scyE55qeSZTSat656zKtC4rd22
9jle6llFSaoTMeomt/OcPt/BA1TJgLzKdBqDgoD+wkt9AkveCQc79ezxHWG/9T/SxC1SemP5fAmm
foiKS82r14ipDC4/cLXVDXOCClNEWj8906IecG406JMHTqM0HdriEDcvY+khaSAqkz+lsC8uc7VL
yod+yFRCY3ITXujFKF6ixOJAZpYHX6/aUk+5Uk09C5UOwFsTHMlMAbBhJt2xRaGn0WuPTlTGghRK
67Cvq8U/Y2v84yteJDwhzYXlEOMJUzvPYT+zG9QVjqiORnKoLOac37JYuUYPG1db2fVLr8lQ7jMm
6+D90aq+RYPg1Ovo+xr+zPEB4zJ4Ra0XiG9QrZWNzbICVCNLxW3OeBIDAypgkjH9zd7qGpWkLDuy
PgBPyUMtYEbDPxEejJ/plkW8CV9sRchiPQkzVxCnY1negCWBUQG2AIDEgqD7HNQKAezXBxX8t3bU
CpIrHZPBEWFQxEAn7WFshI09+BU6flp+ixRLEuNmErkeHkBeA9wE2ikTMSbeiiMRlYib1IFUWWNf
okTTsqPJBn9i6lDk1R/AwRU/eZ/i1zZnzNH/kJLHjEFBy+4JpVTEaqJHKjq2oIODGS1fvdiMUdUP
QbLgo36XYpcLYHvXUE55iVYyjwIaOTSfHUluFgWlUDRsfj9AOVHhLK2xAaWk2dNQJfuOMhNZr2GU
MeLPgYgjc9lelCVVrHQBI7x9vtEiXZEm4SX9nY9RoVjGDQ8YMo1aAKNRF8bKNBRs76UdQLBGbTQ1
V6L6UoccCaPQljwZXQlKdAIQteLDBsPPMZo93uTu+ffNsTKsSsh8+W+lkxALKul5cLE7rd/DN0U2
4s/KhHiTt1gT395aQX9wYiS1NSNXfOoYHY5WvKiwat4XCuvGKF4aF2q2PqqtLlDbGsVMcDS6QwNi
iLSxINc+CksRc8swBN4Q2FAIyHH2BhT7jhwnnZ5RRPGTqDYNBuExZKIykbZ10FiZ9yJLCTPvCQ3t
DxGNknABoXx9JhOaC5j1E47hYyFpfnGcmFtfvLe1QZ9LTx0lZZCeCDModZM/sphNxOjXe+tNGoeu
FR0aXb8fRzVItBRFP34fBcLGiX3tSLKUREcs5qEpDikiUzulPxlyhGcCUBowC4xe+88ypvahlK6e
6XKrJLK2QhdRHAbmxRDTuCTQYJfE8G3Bqk9bx9O1U95SCR2NWR1ns76/w2SCidM3e+ALPGG7eyM3
lMkBwQdTcTfu+Jt8zj67S5Wo04kBetzMd1tdrrWqMVnkpKPAyXlSz5v9LDjRM7yGzGjP2IwWO90u
OaZ7VD4oYDHTPwQ/5fc9ybNfK+yH+PsfHbVEIOuAWbUbpNGN0PKZHp8KKn7LuvYMl+pGhCokYBQm
hqpoAqOAaZ845hLyvlOFtVbV2T4vfY1FFMzOo3eSQiOvzl1+jXj46GWxWqLtAOtEhYPrkz8MJw/o
0TAd/wRe6zT+eKj41JJydOejAu4/EYC9LDDNcY0EqMJhU/bUtIQNZVjtJq9BFabX/cTXezAvk0Dn
PMzI0s2FYuRRqWQB+JHckFlGKweiwT9AkVg7S92kLfe9fC0xJcnRNjRtepNJAWbejoynN4OkUuwr
Pnla4/VGK+WvbWjTfKcyuF1eeo4iAkkOPCdoxWvf0hwuMEnyPMqFmomffi1b0lCr8cSWGj43cWMU
wyOdGlSDmnouVZGa+MAixF2osOMpIEmqcExx8FP4P0tjD51T2BfG1MR60w4OkiWpsmGX5RBeePH8
ZAffzscuSjQ5zh7gHG0WhDwHcqIOdfoWDP2xGQKbkc22AAm0yWiraWQFkwJsHblFWAGkRLALRzbK
QFAiYdYqdc4jcMF/PJvg5wDEFfscx2bKOpH/J69bjYAAREtECSIJ0TdTxA4zrqTDKEdb0M257IWX
WuIOciVHZiW2QqqLqRC9dylbvrV5mQLLUsIhIpMHPEHQtGDqRA2Z5sNd0aZ8OHqkZS0qeIqj0lUi
/p8dK+gj6RSeQ/DChLyeyaBCU9VTIFT+E59nj1H60iRN5/IxbzIDr+VdLFkJGV+YekysnOPrpyAA
ml4m2eeUl+bU1wAn61Fz9YJj3z5UwjEIahUO74DSjw04yZ0FLwFk9GIWnIJKjT1Z53wzZtTIc8Ys
hUVECotFSYYnMm9XAQxbz3E5Ykbrj0cUNjxxmMMNdpFvp5HVFM5QHWukwkHsqVxbaB5wT4MCZl7Q
K3SjgdaKpRsgDgtaSpkDvAWa0CWtS49qS84AUifEwkEUADiJunSDG9SQtMAovFJRwBZ1OPlyqhff
6WkPj420h0qyorWKUTxq3CV0ufcADUnRRwEK7SRNwUWGYeOISY68OPTxtcC6FZ9GGhZjJVw8r7zU
unn1kZYfA/YcqWAqwr4WAxYJ113qJjClmDyiXYfRKhFHEmrQQhJB7kcH4Fe3Kk7paoA9zhS3jJwm
75b3bG6LGX0EbOSYVMy+Yiu9hMuXPTb+Y8tIhi+gnjhdYuaQYiJs6F+mON/hNsYevUkK4J767pWT
2snNbqR9sCZkp+c82W4y9sqN5AJPW+4meX1tpbDCpQKN4oZkx0coSmDzFmkGw6YMICssDYIGVgXW
U6QUOa2S5JErA20Yoxvo2/2Idx7AmrYUjbw8dNNUqpJI2yKnp12qDzGMViojHabHrsRkN6zeOplC
LqoM/qF9TkYBDzU9dj08dCnwpIIOpfIQKA1Yw1A+GlmNTmGp8Elo4HiGaUsY6fS3gYmMSpy0nOfU
XKzxkujSZkotY3V6HpIC9SV3MyrzAebeU6LWoapCA6qtwzVKm/8OgSvk4GY8INGsbEYhLxslXecW
F4DeIQvFc1mQU8GOnpv6174/tuVHE1UKnIeb0YzLm4S3LoSoFjUaBPvYHamQq2JLqzW3EygrlDJP
y9rDBDa5FJYuFSR2imK/T8epWoXyzYO5sNbha8hRwpVtaiC0qdjBA+7NMtmj8iT7etsolSsish1p
lK7FU9cA74yRnyA5051CJS8YL5bkKxxX6O5NkD1eoSDXeElkkx4tOI9gTDcS1CZRmTf8l+VkR41a
wJBEUpheZSBlREOAUzqQ3IXw0MO/KHfpSfHTS86cQjCvMr3BAcYvDYnZ/Q9J57XcOLIE0S9CBEzD
vRKOnpQo/4KgRhK89/j6e7j3aSNmx4gguqsqMyuzD5+k9S8u2G0r/ykFvhdkhpi4sGdD9Dq28VZK
850R56992uC0nlVq0BX7GKKj6YrAGmPT11hf020SgGcj6KhXg6aSeZE53dDOToYNLbacOiVN5xZ8
WDkeIu2FmzxZiFNasCz60qESIv1gM1+JcsK7wawdXd/G8to7ZVXzL0R9f2pKM/lWbm3iz7oX5izJ
GY76oGfRWxaBZpoBW1QY3M6moxjJhpfHizrhSBUKlIQFnug66aq7mv1GsohSNE8dAUVWxCW67oq/
fMUUhX2J55rEgwxz711vZE5fkVGXltOn6IbL3OOWjiE50MfilfmRKLlMxa6MJLvRG5R9rXlS7DUa
nDGuNj3/rmU78ZT02Mnw1O5Jdu5w6s4YiyaWF0/lutMyZknxq8ms6At3qc6p/Fqs0qYCCej3puEp
HRRL+4p1VKB3x0i4UcxCXTM86dW5Hr0Oyy4BEEAwakEsVn9bn0YEPmn/zA5jGbYk55UeLt2W6Q0J
ISPidVm4j8rZN9jZ7tTB6ZeZwGp3kL+s9Mck/6FnjPGT38HikmAFteKeQvCCaBaDeGVX2Zqjqr6i
eHb70kaverXXHlfFxhhPVXmAjYqKs7F4Lb6/INRiU5lOXXPPfUrzrVhfKoYWMbhjuFNZBhuCst/a
JH+C8X2s0QH+UXA41vhO+pZvqfbRNpoTXR65vRNIvqn03tAU3EPp8lwv+i7iG60j+SKYQvM66Y8p
cUdl20JHQc85olk9e533Ka4dXiR3lJglu5DPvimV2EsN4259xa2XlCsvbepohrqNuvyAFdV+fDx8
EF1ryvyBhNBmxem98kcu+prvAuSmn+c9hheO0gxuuZxzWPqxMa9t79j9Po97V52bYBnG0mna5qiD
AxgkaQutuTT9UZVuoZYfOvVOgHS5hKy19+NVS6QrKydOg0EoLpMvgwmmJO0NifjTBovJeVI2YnZS
Kz1Nc6NxPZUGGZ1VexhUs3LsdaGzUrZq9DGYQEaDMGmq5I5mj6YsVk1/Kebiex0p+KmpuWnhI17G
J96uAhEZ/iIGXJg6d1i1zQD6D2gpn8ya85vtKAKmYPu6WvdisXy1ZKxUjSBupss8fcAXbxrROTLe
gW0xuSoZjEslnFg/2rmOLrtcDvbaEE+MFweFLTFu9dT5bCSSH0maLFiALRXEJ8vxRxmagRTeZSAD
0LbNau9t84mU08COVIJPHy8zi0BhKTbWU9sGehHua9v6W7RIc8dUuhblLqzlu5KSX5XwVetjE6j1
xBMDmX/toZ3WwLohJNd1a2ObBwTfDV3I2n4tyxzYLf5I41thf6nyW7++iYW2zqvzp5U4AKX3F/J7
sJoOdzGelbQCjmqkz5Oq/Y4sRjkyARr4vg2o0opLk9SnarTVjVZKO6PmjZXarTn6ahXIRfpPmI0X
2z0Wug9asVoJjyectS0Nb8qNdMPa+UzOVHRoymI6TkZHmGDZx7t4mfcjgT4btmCfx0o5Gf0SbzV5
/Kyo4VuWFu2gau/Kmnplav/OMxmrVeqMxltq0L4j2QdnT65EuxPKqRTfWcpgMhaEBk5YpYyN2+XI
t5ZhTze7a0LpUCrpNq7DgJjRN+z7DkJIwTLR4oxl8qfZhKFEZPTphNqb1pe8mDRpvHYGKezclqgk
qvJMcT5oqIu79rimX4n9KetcFWczs+NNxoEvR0I9Me3PvBqQqdM7T2q4SsYZfxro7kO3zsQ7s4q1
SewhPs69tW1D7VKb7VGHdIvq4rDONnZdDANt6OdR6lZKyeOr5a3oK4jydTnOUeEna+Loy7ssjK96
ZkxTykOhcKBAXFP9N+0+YzqkvqiJU2cTwGt03VuH7qImvSNrfqx+d3C9llbeJOW5xnWknV7JRD0W
Ir/OfcSmgcXfRJzOeeBfULuFGJN8oWnT3ru2+lw0e1t12VsZT28q+MysXpvhOJfxL8kgZIaSGEe2
2LiE1EX4m0LCl2YT1i8RiaIKb+CtJ9eKs5B5WX3mhq0qT+0OGSS04i92UOQ3m3GAXuNxdkW97211
q5RkvlH9m4m3hATxF3Nodk3Ctdvo7iKhDFXuk/xiLO6QsjkklF81Hz706YeX0GUe4/5wwqLw2jh1
w2x2w+afYRI3rv1Wo7eazXGhkeum5Kho8kbqfw1L2iikUpevmvVUJG5h4sIN1F3h3zCDpWrlp6an
VztUiPSQst3COkljLNxxUKhT5arGxxrn+8WqXpsE9UBXbFXZKWQMrVmiyXXXtPcmfaL2L41c7tY+
+xImD8lJWMNIeXLDtk48kbyErKWWH7HmWjhfyNLRkrfFNwRjqzsRYT/l56R96NaOLmGdg6wDyVD2
yUS2RxfvTdvXGyo1Y8pBn4frOlmnCKcJ9o3krnQl6N6+p6XFMHU0nBEbqD7DM5WeqP+ZV5KTiLvQ
PsIlSPGNb9mzTorIU9OzaO4G60vWmBIoyWg3+rJxykBuMcEkp63P/MbcG9WZ27OlwozpUcOXTn5S
MZacOT9171oyQSRkPArLta2vCC+almRsdafDQYb35TVGmNA8/IcL1TfXt5mVvi53ekAnUgCUXc2B
as6h5uvhybLJKXOYdGo6vl5yB/PcawV30SHvcbtd7bNFFyyyxlMwUgIQHtrMVbKBADOubLrsroh2
EROXZmdexLSgZhxrGU7teSkBfXu3XqITDnFB1zNRzP1e6mPfVvDMTB5AQkK4UONF/W9IGmuSL34z
Vtxx1SZpgzEKWj3HCfK1FZjTBIXimXnIh2gPaR65VarRGyeuIc+XqTJ3egTfLrQfOcLFqWi3lPar
NAlfyv0Qh8X5I2R/oy3z3SJ7mrGvij+Tq2cuGTs8Bbg0THcqysqNxb4zTM5uaL5MsRsR11fLvauv
gq2PcgO/1JM6xw2Qb+i+s9HLl035S4TRpqmMt6LbqfG5lz5I9w6kiZAKi+16XNh4+lbvkn9r2Scl
pzMKDzaldqxYUkvrCpys0pOfhzUk07JpDk9xNU2feiPPnyJsOqBKaxB7Sap8bZqDtOw98InGiePM
N0iHDnsmX5Vd6bT6szhrUdliyD6Jfd7O+ylKAtUmE8lYr6uisjGV+f0y7kql/VkNIznRAr/YclRu
kZo4WB299Fr93BTTXxQxuAl8CMIwNoM+Lp9ri/2p0LKf5cU2NrMRM70sIem/0lOlLk5HHDWfy5WX
4dvKxziIQuVPshSvGsKfZXrOmvPaOfWX1vyDIxxY/WDmGVwtd/J/Bs5c6dh6y/Bo4Mz+UL1LKjkV
2Ljh7WYFD7LFYiITpzphwc8zJULzXGXaLKWnzH5f3auEn34jlBfRbfLaicVjPWHHiRWVl+R7S/H1
LnLC1idTCIhhKT7wp6QRLJH8ur18UEDs6oYw+B1JYbZ9LSqsIf+Mb+Ui3rRPafEJ91YCZXAVw607
P09uQ3oa9M6BOdavPcVaj1zACjZZ8cWO4yCrzi2/mvPxZtC2TZefhnRXYr05OmUaNDhe2hctDQzC
sxEVl6bXEDPEFBztJRqd6tXAjSl8HhvVG4rNmP1LDD9Eda7sxElDiVit2BR+m2m2yUMoz7eGrbVu
m2qHoqh3qREQAs+q69R/x4OrJrsw/ZXie7i+RP2/MVt3teK32DjVLqNfCUwYtZgEb0jy7RrPri+V
uXKdImeLwMCyPY3cWld+at3tMT3nOp7CBr+N46ETdFCTMyxKZ055NbJddtPqiAn0uUk9asmSumqJ
d1Qan1ATB00XH4V1NC56fcQx08KBBtlM7dr/pLFhyvYi860AmSgv3bhTVhLhM6h6/LYagzn80KZ7
2gSJfXeZnAOWKu3Xwt7V+kessICYT8+G+Gdi0JsCMBFSP3GZlR+iJRNTMjzRHIvSjeWfTsXut/y2
0c8Vf/V41WH/NXbLKw+HTEUH4DipxSc4Ux9fwnrX6LcyO7X6scIpFAl4gVMo4iZZ8ih6S7tT1B0N
wVr9lKGXk1ueF64JaNd72KFuVLCqdO4fa4g4wsej4cZ/lKSQaMJZvJad4Jr1Bwmghezm4UQ7UrNl
9o8ez23qrYKX2XtRbaxvikr3Vv3qjR81L7mxE/iPknNPwkfPZgeWxr1mj5ewqJ5Ift1oNQ+ToHr5
2Q4Dgj9j65XPYlZP5U3Eb9F8wWtYWl9bjc4mTpw0Kc91zxzPUG3EBVKmITBkPtx6Ct9LaWVlmvAW
fScwWctqkJtDbueBWaaceLz1bFeJr9Je4CFd4hx+LJrqzaBK5jRhaswwm7/p1TVaNlXxFPa88ieD
caYUfANIAmWB/TN5pYsTWdclu9nrStt3glkf2wtytY1pHpfqWmqvTXjWaWgrWLDc10J3VLdFfkjY
sx40wMPMB7dKy133XHEPYs7cqbyyzDW3uvRN42tY94UExhs0X122nVj8Ne8a2W8yRZO1wfmLz2XG
wSQTc6b8K8UWcHOTV3s98XEvITzQNv3hl1Mm2V4vtjCgEx3Iek3M17r8HfK70XRP4O2oELTuWPeO
yPjuPvhZy/Rz1tpN00IZms+IRW2+vs6WtzFYRF09zcXnkpxXrDWij66MNoX2lIZByTwebUz7Vcwu
sJt9TltwMC3Qyh3qLMfkphoZxACBcpILzXelORjIjrL4MNLKco8YTtvxvh9T6v5gMM4r3Cmr5AIN
0VK05Y4OiGE54TySqse7EM5sVG9wZgf1sllks/2QWhfdRfVvyj+61hHsFOHeYl/KqnSw6DXASpRD
V4GjGBdEDGNJWl9gpldmp1KlbBr5xtTeLNqK0KlWR0YR2z01mDAWFI+/TL9q1bXIHSMKIu1Ht3NX
N16yyMnTXdwGg9hCclCGR9OZiHOoX/ENTnP8vqTTUt46Msjr85Be4+5dLwFwD500eSM7A2n+Nds7
Tf6jo2ukyDHoUlT6mPiQraywZa40o8FxmoZUjE3JO0/3ItOPbOLW2k2huPVVBH/C58PhhHwzfdP9
TNWWk1LHbtoGVrptW5qXl45guC76DY2DEe5XRLCxa+bB+NOktGpYH7Gmr3vx20x+8eyq3YW9YXrB
jgFPfbFB3I8a8dEWIwrgksxZTiiBgQFKIqW7JsrdvH3LDFLkCwiPQzrQNJo7qbuvlukYyb7AKLCr
HNnclkicSdpQKaeBec5mT6hv66+WvKtE0UsMv+8ha/Lcy0bpyAXfPsGIblS6JjdWcUJKIuk/HXDr
yyIssO1NgWl8yz2aEyjc+xILk6TEwgjMP7Pw+gNu5IuCBAh48YUKZIZYv6lb1fiXzR/ttaKwxNsE
wxPatPDXyN8nlMBAWTlXrXC0PnTR6IwG7TmwI/jHZup2C2pJ3fyMtFMnsJrJ/CnmIc2v6nTgTcgb
MEJHYx2vce3uLPdIOwF7XVW8J4AP5nWcXWyTNOZI5U2C7xYgyVJjuOMMJIYYw9yYzW8Vnidspe2d
+DTAc2La5u1iXSoCI4eNYeE78DZJlYvucbMuPw888BPZrykf5flpRlLE6F9XwdJ5derLk1NJbth5
Xb/DtlpOvqxxl6WlO08wYfLwpI3hZjWtIIrwme+eypkTxvipk2yASu+S1s/R6LX1tpn27WtDFjAO
83/MniFSSPEeoVa0vPA2ICj/NP+GzI0Vp5JxqN+q9oYtH2vajvse/mDwVGr0r5buld9C4NyPC18U
Cm+Ivqz+Y1aexIuGDYE6PnUf2hJU/ESaty4rUOVzGSlbehCiOB2m+DD5WjXZ0ZBsYZ6gl+aOkgwu
w7TAcwiyB2TH1XuJ9LuScFN6fXEArLfV3zhy8+47yQOQVpLFrflVkQ5d62bzNpQDBj7jT2Sm036m
4qce7oC8RG1v0i+VlvqWlRYvWf3QNGhVUIC85+dwbnatcYLH3uTLUVB1pQEU1q818MGZaNL7gAOA
9ST/VdUzo0RubEVUbZr5oFeU6Zm5dWdm/xrlR9OfH/g/DkrcbGpx/Q9YerxyYpMek3iLdYzt6NUW
fgAVlwwwFK/fRrqTiTSUX3O+8ok/vLIgnd3AmzdwrWZ4k2/wJh0hh8YcNPOrnt9S3qm4xoUbj9fp
Wez6+lxrgbm44eyDliAIIwwA9+oCdSOzDKcLY6CglXeN4vO+mfPXQFmIjr3umaEzREFYly7J0NV0
W2MsDw52cwMqnv4NUeNUH0Lc+Nrlzs2x+DaCsfWBqidWHr5X45CGxBoYYAmD09DUSA3f2vKmQ88k
b530u7aOyotjLvAeh0cQgXjo2Bw7Khyt9mylcofiB7cHM/LS69q+awJ8RaESYr3/gcmalG3pouvF
G9FLSZT/oBVIAAjqa79Jsbb1Q64HabbNFcemdyUix8KWqw8sizvazxl9uYWIm5eKbTYEHE2j8EG4
JVIMgZNyX7bf4vvSM6kXcFOqM8Zb3TwryPzUU99sbfXfxC+uu9Hc1dmmlN7D+rW+l2q4D9NXmJPH
0GMPiPRb/LG6j+4kgPTbWXO0/Kk1DspIMVdYW361w/c5RhRSOXwJ9GoKjfaquymUGDdxR+dswJCP
G3l8mL0nblah7ea/9kpHVb+IuTjMBkOb8CferYw11I30YrDsUPwKTfmsFHZvc7C8GSKD7apW1agc
h6V0e6M+mf8v7yQ2VCRALdPkxKQ0VdVdkH/A5orxZDbqhwQAsZH04cFhV4XTtbD2lCEL5FkvMlAi
0mqi7qXVmn23xDu1rBxjqLdtHf7Jaf1lj9a3pCZBA7W8yYzEEd3WyDK/mIRnWp5qjBSWTRn5gmn2
ipAJAenGUtwq/lHjbxU1gnoIrYARnBTdVtsp9eEBw8WubPxB2Rc/tqRtEw23anb2qktzG5rIG5a/
YdRcFCgdhQvMeSv4m2XNU1ZtCOa+iR18z/xR91rFXy2/hGrRh+RvNvYq1MlsDZ+l8BjGm84R1nTK
GsyL+/Gw9BziAkxMZb0GkFpNztWz3X1GuuynE35oTeZHZvYEBOBnwyO+S30ex8dgD1A7E6Rdt48+
WcYXnxI0t7MXNVyv9XoCUwvX8VOxbomWPlXhLuV367r0LKQbppxtRpnAIf4axyfq5rT4q02PddT/
oul3QmkdgQBsaPCxoDBdRRwmpIsayQAR6QEOV+2j6YUZ7h/owwLw3V+naFuO+wUkFrIKKkGLnuwS
/gKeZ6crh9UAcle9OuMWXPfVAky0W1fYuBNVOBkcy/DFfCsxqm43oeFVLGiGpJgEo9ztquVc/Zho
rjJzvAIug1KM41Ua9tLz2h+Js2CHcjQ/dSvi6bq5GhTm1q4jtA2/BlYp1UW9zdquyDC92xFyt8mI
hefWGwefgVu0L8J+Ru2CDzNyAkm9qbz69Ml8R5Nw5+iQ0mXINAj4tVh4kEEYRRhJkZ498hsBr7vv
3Pwcpq2p7haciojrmn9GNIEFBN5l5C4XA91a4WXQxOGMUbcWb7vxUqRvtnFapnMGywrQq+9Fj94O
cLd5xHfPjZ8PCWj/B9Y4sCc3mjxaFAVjw9dxuTTKrf+zf/LE2AyJZ4T/6hkAK0luszF8KlSGhT88
xO9Vfc9RgtnTYfwv93dKfEhRrXcl1rv60bGOzajQSnxmdI+0kbkPfqfNG3trk1QVXvIsyMubPR7b
0ZPyiwy3PGQHgostzXpfPhpQz1+ZWRvcM6h/qvBXt5zMZuhHq5zJDs9d1s/r7Oo879nBctZwFkHj
6pRvyURaklJ4cfJZNyf52+L3DJk3Fz9h9TZghSqyKyMgJCTskRCntUrdXlA/2RjslH1UdQfRwgHi
SATFWMi7dWSSADkG6vM5yz2908nI37IVOh05y4A4IO98wePN37G+mcVyaOjjVMO1++OqXPLGmSfc
kgOMNnxxCM1HdrfwluZzluH5HaH9Lg85BYoa22P60JCtNDQbj/kmU2ksUJHkTgXiR8uA0sdm0Tf9
7F4URpPa6bXtvHras30d27fmPbUd3gdAUMAKJYLckv7y8gtXsrrw7c+SRlP5aIFZonQrl7a7lJsI
hWzhauamjmVXvSYldLj76N0+l8UPwy2bQLL13RAkfgE9Z8UapuhiUw4qhYc+BaLf1wMTjU1ohnpo
hm9Wco8mZtli9SVozPU7HFFLlC/Tp/RwgumPEiqNtiZQs/cTLg15NzMqVSsOeadIQxX7qDOwCmrt
hcNpjc7Z8tkkH1Hs2fKXDEWXiHcjswP9OMvebMA9HnIQeBv6h8QLOTFebUX+HgrpEDVUmhCHxDcL
bF+qP4yUa9aNh7uCe/h4x2s+zlxmjRKVoXVcdCyuDL4chPridw73RSoFMvx1HO7kiQeU3oax8e0i
CxoTDgfibr3UaOkiCFCE2OOxDrknItfgaNfVvzQ+JyDTUeS0iEiidmu1hbOQzsbAELffuvSiFRPi
oAlNPuuenJDIpHlH+ljGfrqW9BDg2gZVqjE8M5u8RUePk0cAD1p26fNpUyvmaYDRxxhZcjT1aYhu
REzCdUc2AqkN/fZotoz32XNc4wgw5nqLBgrERK23mUG4jcUUXuR+zKwI8wxi0r9b9d1SAt5LhnEg
RWk6tdU9t3knEgAXulMrrs6KpTql9SR17uNRj0+ivxT8g1F+528zU2SM1lMufsIam+n3VEaerzCA
qy8S+fGx7s9rj80Rwy59cogqnKui2Cp/KqC9HfsgI82yIocMVeGWxrtE3rp9qLkK13tlf3dR9Pgj
B97/FFWMETEmnIRJ3504qnie5hjlV/FJybYU4ETT2IxItAsz++oMINR8xtPmHRyENR0EZBADH3J3
LOO/Dh5+Ydod/1bRuf8JVS6rfh6g1iNmtIY7Ubasj4qWKGk/xjzbaxaarDjdq/zgkWUeiMU8FLNy
G/AkmPaleAmzq0DLGIVvcjd17morl6EfQ69VH91m9RnnaVAcpPnTVsCvEbo5Ax9leEvsZ1Ud/Tnf
dys8VfhURiBK2lMf7SsV5vBZkba65a126Brjb1t5MeyKYe5E4dDt6uUukV4TdaTT/mdU3wKIKel3
uoBu2aQtiZMlyHuGlWrx3E/9OS3U51yAVRNfFhd7HRvF4p9okUv0iwzrTJx9ud6njkIa2zf8nzlz
c/ttzMmrZMO116vul8oI/4TyUWurXTNwwvtB514z/w09SAkVWJkkaztk1j2Mlz05fS/RsJ/VVxNZ
ccUKQdK861L01AFqtwwYiSmNpwR2HzjNkp0ygdjNaFp8XZNjv1b1Z9OIkpsmEAg1ET19uVY7YUe3
yiT1RiAcrf6pUeapuraTGtSMxfq+yg8IiCsnkkldV895DJOLEEqED2Ugc6Ow2/fCJkpPssa9mEZ2
AfBV24hS3Q52HDpNambOIDdjEPfiO2rNyIcJRbWwxCcrREAitJHsUIXuvryEkt/nW6HY7Le57B1M
2vQmUd9D/bqML4yfbXqwLXYnmsQtUSSV37ohXJMEgXWjt4xTGS70FpswThv9JdKzRroPQyirMrY2
PZFtBAmnIGzIFHbM5l4jJrCpnnNLOjSKNDmWpHk6vhwqB9V2rf426ImrlNtFu+sW/Jca5D1vg3pv
Z0b8AjVFXcKVwFlaD4IO+95Kc0yMjNa6Obdx/W4Yyi2ibka96iFmF/tU0S8jxpvABAtdrAWERaY7
bfA2MeAKtE8R41EZx+Ou7YrjOA0CViuE7cKZN7aCppH5MlmYc0yrCJ1Q6sSmbYTixRHP27ShSQY1
XVwInlNXttdCtR2LW0Sa67PWfdkpIecYjTTjUBF9pLuzjQ5V1+ofXTqaVbFLooHduCEB3y8CObzo
o58SH2KzlqURSb1IF83CCRangPKcajTODl2kqWxJb9CoFnN0Yk8poetcitfF2Eutr9r7Sg+i+TZa
B0GaKesBnLa+7p94rSO/J+kCOkusYPWpBB6poQFTkGYpXjpr4P6K+cqqOmW+xKQpWb+6ud2DrzCN
Vr1TtC81cRMR080FelsyDyJ+NnSvw2qic+0EnAmiN6GyDEwW+bplArBZkGKl1bK8gY0GzUP+4FeE
dQ2L6WoRH7feRY21G5bYH1AgDCqDZfMWT14zDNsm13aN6AXcGy1TiuYQ0TP371vzXAGnDtY/k3ub
5rcf73lvY1ijfdbtD8BZ2JbnPkrOSrXN1em42r/CAuwumFBadb/onb8YPIda2lnxtyZIO5Fc1s9w
i9rnSlc7dinfZTsg8tFta+Qvdhve27IheSYNEZGgxpsV4UqVcU9MZaXzIRiwG957Rd6qaXxbwswJ
G4u0O+HoYYISopLQ4Y7dEnStid3nXA32z9jWsjfIi+VKSpR4ih7+KhV6VA61NnQEStY9suFUJqig
0LWK/wF9ENdU8rWQkXR2RGmZkX1Agq25MICcjm4o/CxNt0NjH+J5hskjNQYV0wQhX80R2Fitz07c
VT5QW1UJJGcj8I01lukhnRtwqfjasNTWAI8MWXmSIOO0UdmuKBHnofqcFNtPrOyCPPecJelT+FhQ
1MCdBtr7lb2VAtWNYRiyJw/l4Bv1QyF2nvWDLFLreUXaWU2G7ZcP0S46d2eK8ZcP450xblar2NpI
/XUaKsF0krKbVKFS0G49R76BXgqLlpatlz1jvI/rl2i2KnOnhpysRWkT056woye5kfHcqefZtOl1
apdk61DVN2rPj/jX1Vj/hcYxQ4HQ0iiXJl26cc+khglGMty5eC/r7FWxFuOyQHODJeSM5g/1tpJp
bj5ezPpqxG9SC0q9l8vqceDKBN/JwviuDV407QNNiz9krKPJKIhjrfmrkfJnzmh9JFEUaAlkRQMK
l8nCdpbe2pG3Q2TRX4cnTDfT49g3JBzteBnLnyz8jkfgTo6wtfwiMpjosIuUffwelGKRFa81/HXw
O7Yj5OsoAjN8CpWzFvbxNWNzU0OFeNPn9Sepx2mfdm9WHvS58asXCfkkY6AjFyPLz0cpX2kXY8Jw
f8whVty+drL+JTFUx8Af1pycHDVupvXb/qG8wygabchso/m1vKTPgRiuVXNaYgRPqFcttYDlL1wj
brdGjBLbw97OXIhA4O3aTJhLPZraEn5ChtmTtnYusTz5QfFFdoKEq0UFIjN1118Jzn6FwvUqvLac
zuu0S8KDal06PXUirphsfBvbZ0gnqOWpgEj17RLkDdGpzVquIym6P8qUNRiaeMy+Rim+ZHTjoj3M
0tcw2T6X9lMiGl+aXoUmsF6d2E3Q3DKT9CedXq/IkTOMHTdt/hQZlr7t2xUPENp/rwoHeFPlib9/
VGMHERMNMoe2yvpjwiRWFOspUkglBKfQAIH6MYVWXS5WbjxUTEpQyNu8uq8Ljh+zcNpVdRTlsw+r
vT3nfA62YLO7aaKd4g92DzgQHlL5KwYEsGq3McHke3Y1Ki1PXMDwdTFYOQXpyNe9TX61urpFHUOQ
EFpYWNGEroCxN5V+C8tAQYq6EaF9kgZx5Nf4w1QA2FmyHevFYr7bNdZ4neWF7ZaxS2pMVSG0yxzi
WvSMnw2GKEa3gDlo/jj+xY1pPaMMaDZjXA7XIQbR59r/H2fnsdw4cK3hJ0IVMhpbEsxiUtZsUJJm
hJwznv5+mLsZ06JY5ZVdU7ZAhO4+50+nh9fyfGVwZBmfhw1QFd7JTVjM21x/tpChYPDITOOUp9oq
wOeyLXElY1yR0rVImIMoUXg3g2DBjogoe9X1nSnR6TXPyf0dxpdobCXEG2ulllMOQNCRMqhXqrfv
GYGUW7qYFWp4TKVFjECkyQiY0zTaRUuCWZAFrse4XKuthKS1BwOkEDs3kvfgtbEz9Jq4q/vhvZfA
DTVDLh2hoh7OLPu+UJg5Zvf3IK5R+VJOnXKlel+ZTTx7oJw0ClE976J5ZlsntYJVjo+q+4hKPV5E
4a+CSR39S1NyaObFgyvOGgHW6AkbmQh+8dxHny7NV1m8+N2bwubmi8fafOkNUF3lSQY0DCdF0Euo
QxZrXMfhsznYHd4B1y+KO2uAZHKNWFlbga++u7hVE4hTb4STy1zXsSmu5HapTc1dA3HujoUNkmpt
ujLS3+uxWHRqgaHZfeyDdq25lpNEvfIoi99uI805FowiCJ6RSDHQwESQUWq5hSK4kz5K2cOBEr5X
VfLHG31Qspd8rDZF6D5LwAty8xj0QLK+ieCmMuJo7Vu9yvJB1ZvJTsLnN2MfEoalYATw7nRzHcuf
g890PqGhK9Y+k0DsAS+aUcjQydQm2HKQvrGPGxkbprVK0y8tNSEYayKJeqXZyb2vEBb8mXUvZoNP
CExe123Ou2hVDcnaBMXzmveMlPTGf8SJhdwdFWLL42Z76J6aDmmoLqd0K6FjgKioI+yQpQfrmjIa
BB1sqpvuJiyXaXGGlo3p5G3xVlnyvZfav5I8oYAGvzSHREJbMIU7IHpcJUn5XJuUdwBuodnuCSQO
pSW6ca/uVxaGKBTMOoSIcMqSbqcMJ5k6syVmvgS9AaGdaKheDBP5dx4a7ivALxtY8cdU84+WN4uO
Q/GRjhK2F50IMgYmke6l5iCY5zKv6C+coXgh1xE1i+bNkw6Uk7TkBluX0rBP0swlmXFO+E8lGhd1
W28aGRHIKHaMB51hK+4VRC2lmMd1sArcgTnGwDPSy+Dxxgpln1t3QJD7sgX4FuZJ8bI18unE68rX
njmyaZPhH0KtRsKzVfPfU9gPmuVhXBHPtKlKFpZBtGH+1bkAeVlvvzZRCfXs03VLOJwTUweX0fMl
5oSejNMDsvZiU8W2WI92Afzq63dpCNpHLSQ7XmYXe61BaSaUErGxvHVViuGwcsLQoKvz+AoruaUu
xYlSGWjTfRu2UHfPZmcCIFnGQbLEgxUVc8U9ZEN5Z1LRa8JfVgKwWMzZxnaRTb0CAeZVL0WEOKXr
15muHZmmB3X3BA854LFYdd0ftbB2SWgvdMEbhv/ieo+gu2XSrb222AT8LKVCw98+ZUq3NMJfbPzr
IUt2gW2t3WpFc+w3e+PJRbOT58z2RrVSZcrcBdsdrXaODHvru29uye7Ih4K4xg/Gu9wzljXstt73
QLHiKSciLusY52KeTKTe2K2hnuV5Mf7RUWrVbrMp0l82Q4yIf5gqpw5tXPrbbl4k/aGxfqMD84N3
T4ZIQcfWOIH03pHTrZs2twqiUTImNxqcLm8xkYWox+HcgPgj/aSFb253ojzNajCsnFWM6EKylnIt
PahZubZ9bVkSHz8fJi5G670NXfpKEyjgh2zdSi9dEa1MkmztYKf2zzlmJLVlIJouz0VQTTSHqcTl
PG4lwMhp0Xds7CGBLc2nbXT+WlfdTWRYv3wGw7ZFvOotnbHiGN5SjDcJgjw1MlGZIUwwlV1AHaRj
3nQrb1+1D10XrPIB65+ZbzUsBJgCFwQqTj74RudJSS1kJ7IrS5/RI7fY5zPQMtokz+i3EWoPA5Qu
8R9K80MKHmTTwV+EfO1tUD/U/NOCl1cKUl2btywd8YCG3efQZ3jr8/RNycJTHhBiW2n1SemtJ3+U
yS9IxnluDzsp3uU2EXMVY+HERgEVC+kqp+fg+fxMCwtiyXvC0CJ7/m9ESZzHO7Bj1ha7Z2ZFKy9D
fh5BZe6b/OS7DzQzfgYpvEu8yTa5LJpwURvhpwFw2j0M0hP1flC4p9aAuuoJAJC9DrG1W9NvAMnT
/2/rCB240XVnGUnqiNLWHtp1TXMiRBDPVJEe1GJwRiPZDr6h3jNoCk2sVuOZDOp+IRoUuIrisXfH
yio3hk9VWB+p+m7Fp1E087iUELioFZKsxPYOwujfUbBnkb1oXUTkbi+DKmdTdZS5yZNSgubTAjte
WDd8F+nEhE/pDlQ2fT7Q6xK7oaVQWQM9ce5Za1kslZLphAHq0vTAoJllrZZzi9VMNr4utF2UQC7X
wt32kfagh/4yMjTHs3uMGKs8XCkSylKk7Y3uqOUqDQ+ScO8xQ9TBZ9dZZ294NbzfWH2h8ulCTUNy
VP9eMc6hpJ0qcPbSyg9SL89NXSwzUzbvrT5CCeVb2pImjgCnpFtiRfwVdLiuOhLaEhHq75YbkTbb
FkzRjLv/L9elGFGpEtGeiEKCOCuwAjcN78nol6OP5gjDZJ++CPGO8m/UPnPIAg3JQ+v0EjUMG0r+
LMzxkZ5pY3LqpArciO3JhxYTlFR/9GN0sOLdUMB0eJkTpDHWCgvR0LCO+mHlC+8goTUo+nBvhPlW
9Qw8Mr2xbHJVdfD/LGKjAHWSt4ULahDk/nMZyQvye3kE+E4CFMNZtayT7uBV7tyDXsnGAV3+GDqa
sJw469DQVYXyno+26QOtEPEqvVRWOW9sdtQ1ExwArjcq4raOaQAmbjUn9gBpj1r3xsbbKC9i2Ogu
L22OzZJi/370iW9BtX5PgZ17D3wfun1Gzy2qjU3L7IrHPDVhYx5Gc9lndzWVhFIAGuj1qhPuA+sr
lYnTk/5kiOS1PpqXesMqiXOEiXaOVCrMJUfRRD0PvIoHrKTJNq46sugAecPQKencvcAp4GuKrtta
uXnP1KrcqYzsXFUPg7/SNEcPtF0OQqxoT3WRUUJ7NAKLLHa1WVFgScuWMqyrJvp5PKUv0a1o6THs
G4zjL1jaNracrjwlUlejMn725n1HbZaPJ1v6nfQv0OG06JMjlKE4BPMaYpy7WbiEro0HA92m2BYo
H0S1ln3lo61yRMbJtgeIUdOtaH972oj8PPi01BgsXOLss8kFe66zYN8TAs4kN/HhjzRrrjbudBj8
kVqi6Y/4XUBRhsXAQT4cJRZ2KxtYEZRZ0PSvWIZq+3egfSnmeqyqU2IcYTKhiQf8xlJx8MvU0XDk
h0a5j8dTqccrhqUuSrgjLTmX6ZsVPg8l5yBec7GLO7TsJXJx7VCSTRWVApBy4iuWmYV1KnDiSYUI
P2tQtKJCq0ZrX0pfGpG5Mb5hs8QGM4mUmiDHmy8WOIh8cumqes2coXkS+Aso3oFRgyqO2yXiZ9UU
c69tnWw86GbK/xhGzoUQCThbpQJoESEqlsQ0Xg/5XaLeqdQ38qoet2TGAuzPRnKQrB5D6/g8EV/e
Iss3OHQDUEljA2Ck66u6PRbNPAHm8h50b1GkFNmos/U/xTRUCmBERE8S6g50EiiV/DvE5LNI+xD0
z7AJ6KukFuK1xKErHRofKQpzYyPEeDZNuarxjmAHgiOMpmRwvKKsKNxkHlTpshu6u7yC3NgHza4a
3gbdCU1jrka7OjxX/d5EMKoGx1yW+DT96C1P9I0lBE/v085PpZRuTQuWt7RRZWKNlD4oOza05cB9
GLXBkRZV7DtjLbaZbTNPD+MWLW5Ww2v3xrOsfxlJiq7L3Abe+BQW77bSJPhWsDoUneLgTnUGtUb+
EK2kEIGs2HnTHTUftOm8efRSoNNY/xrdXaR1/iS3zV0AHdNYBEeXO6n1sIlJC7/0Hr1w+iqCs2EH
24InrbrKEtZlrpXNptb2Qh4MElEpYUOvYkxetJbr6oDZmOLuUXjZK0YNBAAQAkvmly1CdeNGBCW3
BqKSYUydof0wDA24qAEe8PIVuVjgqSWdf9eQVG7NVXvYKPIwOEWnE8mZ3mVhTDKLTxWWtjXoitl6
/dIVNUPKCtreom9WYwYAEZW4O0Gemr56CsqM1V55MqPhDDJW9FpVT56kmE9Tbp/smPT3jtcazcZW
AA48GyxBt9Ftih6ZKBYoLCnS8FKMR6SdkfIaldl8rEgqQA9fwD2/WRztvfdQQAIZGCfscumG5bte
n0oTs8SAH6zrkz9phdl5qFxq1AZlv1I8W8zqLZOG8qurP31NvSsLZSumLIg8OeVkF5mZCNZZey4B
juHURiWaeYBgAuLYUjgWscz0hrEszN8MNyLnKOw3bvfHw6Js+zRwvnu2W8qkVAz5MS0RqeGvb+k8
Gdxq4O3rlKM7dY85VIgmv8WK8Ur0kZQ1myQO3zQPP26aDPcWswQeQE3XlJ61DubVnroY4ZOCq2FR
sdbK5l4Q14NsP/A/h3qjBtJCVhfCajawK6ucoKc8Th588rKom0akamQLUqIzmQF136D/8qJjkjge
8mxUocGAumE4BaSaz6izyQ9A+utL1ikZx7nWufOwWvhV9anW+Yq15LSVv2vonLRImhuwj1YMdV24
KxVkyO8f9IHCzHwQoK5O5Q7j3EpiSmzSsaSk/UqmDy5YMrZspZl3CHYK96HTmWYoilU+lRegbkX+
C8tv0y1FgJuN+VQmGDn3ivWgUJeIiEQGS02eUWYdZTR8If2FEhHmbOI/dsu+p5TA8oZ/0Q9iZ0xT
zvGxOlidNHkiz6A7WfhYFEuMt3jxTwFk6ED39oRelPwAmbvuPRXfGCDD0kseRbNwh3uFTBZpw7LE
0prby1L61dUIa8JlY8z78he6b4/BuPJ95W797nFQNq27jjzJ6YOTG97FaE9tp1cf4mI5dL/TZGGn
7wGsvPkrMCCnnmtY1ODNZ6/onuV4YTGEqturAJxSSjxNSj87VvT3yalPQMyFMok8gzvPorA5Rmwa
dns2DSftD2r7nOoPojWPkmf8yjk7Y3GgBnbk9gA1WcnNU+FvG/tFo1jOwcHj1s0WlW26R9F0c7Xi
pQV4PBoVExjNSsFokq6xjnZB2GGFyj6LLX2nTabaohBEfkKLz0syzhOlohKtDraBtGcM2aLGBIwx
0Y51iRpLy4Z1IwmYqKzaulbGttAM6qpFgDUvsF0pyUshf8bhsCrwkgw5423LcSQApw34Hxm7QXM3
SlhuyrxYxxJuqVhaKZgABIkwyZ0/zYPpF/742xdz4YZHOattIGZzmysynYeCehpUc2ND+lfAenn3
5kdMgE9VChgTbkNZabb10GZU8ciBd6VBQTRgxyuSX+TO3fkyTXSGJzj0z62Vsv0OK0FGTp+savOo
qUdV2wggIRhI2bqLadWrYS8MZWYURbnVLd91Qt94hZsgcASau/SJkIJY9HnjraJ/eqpYh3i8ohFG
O0KBD8vhtxpLXJuZKp4sArLk8CMRqF59qJlB1VfAt7lOUSvGbalF+0SrHgIdya8UP0lesHPRZhiS
dzCqQJuJHBNaHa5t4a/VEUMECWt9NjhEbbQQgOmZ7J+ZVj7nIX6GbpFJd25DZPSQGPN8sh9FsMTn
hk+1ZXPVJqeyGbHRFYWJutvUNO6zvgfdhprPZi7doq/2mAWCKpk1hfwqFe6bFEILw0yZJmkHvvHb
5LAu44WCMN+uNn2wNAPKFX/48sJwl9oo2DEqUEEZGSDdMCk701VjNwsLGZuvpAvXPPtesK/R5hgy
KMVUn8c4cFPT3ioloU6PqkWMnIUWKALYhVmrCyfEE8/wbwN3YSU9e2rp2DADdewj2Dh7/CJk3aFR
OOMIt5sOvwsbGYgEJUPoSztgiBLJnQVqWCIwbQIkRagCZxp8YBKni0ov7t0sPZqxf2Ju8qZPxClv
9mFHqFLT/EFIE0prIR29yHCI3HhVXH/nJqY8j3zMCVT50JD2DAxrH7lonMIeQfHPcVTKlfh7/SLw
LvLSMbHsDrvNTJ5/jC8YnmdTZOK5m+EZvBGZeCWO+nK4bh6FrSGrBgo+felLj3l9X7vPN25gSi38
Jk3rcsJuofvyEGuqspPlLp8Eomq5H1Q/RIpowA4pQ168NVGHNdYoDSp6H871T+MJaCV99FEf3Pgd
VwJutYuo46hW07K1UeeM/WGKz43xs0MBLkcHfRc+JXVRxHMGjcN5utI+BG+Qb1zauvYIpp/0T8xf
WWvmaFqcDL1OsC7ZXabnyhjy+gVYHmrph4jxnHA32GuTJt612qZTNmbz3tcEHVR8YFKxqm28irhB
gvq1iNVFKNm/OcUqf836BZhLeZrmrAB70KuzagxzdaBSs7mp4t4fXlK24epdK5R1gP5DtjGZh575
7ndPnKGYn7BkzgUOMzfvGT3RrEND2sZ6hbye5PexoaLFOM+HreHFT2am98hEEqsk4axgZb/LLbbK
dF005VqJ6m3qS2iRdIa0UhX+jukP1GKr8m99jPNOg8X9+ZVemZapXw5R7fykaj2/0HZ+V0kowePa
1Ui0TKW3IJNxlAcgD787FbWI3lq0maYqg7UaxPDodYzB0NL7zzKKJ/A+zjcmqY9k9KRVuqs7ZLlF
pJbn3qJiUTO3euxsM4SB7xQwPBthFlakAEIwHvGXNqJybyz4v9/jd+vlItC6zaM4S1J5ZLqkf3d0
kq17ylbB7MN5rtZRPZNX6GXk2Ys0xy+IAHi27WYPjSNmIO5zb/XlzT8xVu1lBN6LW4/52tK5yBr0
haRWkuVpd57argnekhGuSMUrufmvpaXOclsDc/UW4JETs4dUFylsEHbYrjSaDTIpoWTimpJz28DB
tdTT64IU/4+wegloOBJiWo1T4Z9sJV5byNcbjyj5AeqsI5VVNtQD2t1T9ynnT7Gx67+MYbqARQrZ
uE7S+1B7loh+zBdIdLyj7BPFNWkeDmoncG29tIgOU3OLiVdvFmg4z8yfXlgPQO2j/zQYS5nMj4gM
1L1EldY4FnUttDrrZOu91QoydzROOC4Xo46RfJl24PgrUhfvJ48o4PNXZyHgwU85Z1yNvNc+ydXL
T13zrnHYcCDzxSfRLobFGvMjRHKfE14gbVGZlqKfdSSztTOXgKsUUAeorHu2XuCkDe1O42ymCG7a
NXwMLr6q25iEITXRYYoeS7THnoRgtHHq7ypnZdPYu2gkGKY2IgLpPgwdkbXfLINkPOC75Nj0fXUm
yyar1zvFpYfRSX+OVf0UhHsvQ+hjHxM0laQshOBe1aIeNpWqI059EOqhcf8woafuj1pfLIziY0x3
+KSg359LjGUm00pydh3SobD6KMBz6kPEPqEUD6UeNMSJiwc1b09lk36okeXYNHIKdUyS0rgSvkfg
xbCLDHtOexSUi574AzpoytKZCD9Ul/nofb70IY6ZfJ1768R9r+RDSncAFpHrgkBe8rxUIlrQaq2j
mK1UO3Awj1AOGnrilF8VdSsks2gNx5BwlpzKV2Pym/Yy4HDAhhZWT+WwbdKdimyiRMCNMLAI8bIH
IYeC0XwJkuhcGQ+n3s0N9cscgTiY/ocxw+pPjb5PkjPRNoq3sU1yf4IF9W/HfPcKc12E3c97q9Tg
Vfj+c5SuU3lu509Rfc5T1VFa716imE3aFh83881SMfcb7DKV5q/6LJqh6M7RdTZJ9vDzetauhP7/
3U7/OY4aRQ1DmXy1vdmYZA5Z1JXZMiM6CjH4nBHHgIxAUXL+S0LBY4hsPwQkFQxHTwsmzAluqgr+
pE3ykMfDSkd2lUDw+0zUEsxF8tDOlGWz7kogKdw2XZkDQBBQZQXMejZvjOD9PlVaMy+qoloqU88K
Ava5L30hHUxMGvkeQfiNqQLTxvbfe7BmTJf95wnpKN88BciaO1dRZHzE1a1q6PtyTrtMcnftKjPj
Kov3hjrLDjQd9H6kEDSU8l/Do06zYTjui3dj8tOVx2Rc1DxSRrJgMHAfEW3Nc/ko3cMOTZmp2f94
gYvKphdll+pkbuxRH41o9Q7mm/qIJn58N25kJF8pgDXj4jyMCkkRWsglvPf+M/2MvvSv6izd09HU
ykp81nvl1pWmWNnv3vrFMZcooaVqKM333RfT2TjnoBLRL9+rOtHg83Lr/2luBAZfq7enr+Of76sh
1TVmIpR650aA3IHEIcq+jTIoIyzw51Uuvv+G9b/p6P9cI5WnIiWW+jtoItxKBAGWBMQhjSWu1vDC
mah0XMrxErXLPkXDkUd3UvDpko4uuSNyst5J2sOIUln6ExXg4EG08SrIp1JainTrR+yyCuh0jga+
AnVMWsdIbEdDvBtMboMiXblQkPSB5PxFlbj3409FefDD1gG3m3Omlsq+Iq5MqwBro+CtSQ8ZEnLy
POyYI0P5VTKns+mXtvSc+59KJJ/LEeoxTJzWRyOokAZth1AGUsMsvedCP7dM/K6TA4KPPmcQQ/8r
D4hOZyZDA30z2FvJRmtExX3XpZ/9+KSW0EZ+cih7TDR0ojC1IaRZEOfW/OdX8HdM0X9/UJgB//M1
cxa3wh5yDAFkeWFyJPdXat+DCpQErXuLDcJEL+LT7o+xcpb0I5/gqiB3GBVV55czJJK9hm89AjGP
3X1XWF+SjjsmqScr33vOtyMDSoICtQzr8M/YVojX2fnYYXDmRQ3yd7Oc4wIoLHph6pBoo1QVZP++
k7Z1vJfEtk22tqkgznuM0WvESCvj6pwP6yGsTi10QmxD9OZNvYqh/WaG75+NwP7MXGOeid+Vu3MR
i8qYw5L6AUZxkdf9Oeq7D81t13o/zDXSV/qYsHnVO+jjrz7daPXeGscbxbJyrbO6OAfkGsjFMCtI
pHrlS0QY4rp+lXTvSfewKm3dhERh4g7aGx3H9/uprk7//u+aStNuQDwj72ovNx+sMqqOMJEYRpIs
s8nZT1NCYmLLQV4XEZAnLOP086d0LYJdvUiKl6VRZmsatJ1UlbC4o5suo8F8kBoKwxRVYGr1HlbJ
oyHXYKB/kkJetFKFnrcDNmlAuTPAU1sOxK3t5VoRcbEt97rtympkZyRMdXBhCHfm8rv7Tqx1CNdA
1orQsBiKtaGBTjloL3ME4X+Mh/wctO/dk0QvAGn40R14e6QCrcadhCaKFY+AnYqC2Sak8XyYJdke
ayt8BxQlxVad2S/1VxTfoWLndv/ETIAHveFEeymZFUIp8EntKCHrGGbmH3RLUrWIthVJBVioGXq3
QqpepySxzYpfOKdLeZacCMMU+iKqzqShjL6HEHEHZp/eGFjwd1DUN3uAenGoqINSZCPpUXekwi+1
dbSFB7lDujnzGVctzR4Fs8b0ubllaOvcX9qoLmcSw87ypcncJ5O+LnLcGZXlGiBv+n85yRyXpUMe
y1wHCnrXFrjoVvEcO+MR38QhXlHs3hGvjBp3Bfu4iVfNutn5C7HEu3Vj3V0tIS8OMFN4bmlm3BVj
m+d4/FfqSj7jfSVgmvHinUNO08Lc8Jhn/Ux3CEed/3l78pxoSR2yw1Ze3DhIlamS+e7xTmf5Pysy
GJuoZ/tWmRAHzelgV5lPj8icIc+dkyQwC5b+0401+H19oKsX23kJAhBF07XcvfSQbpiDcBo+SfSe
p4v/EYhTL/Yzu0Z5UqqDdefaqNKL6CBU5H9pH6k33tyVVv5v1P4/z6uW20L0UWfdKdLktWwYrVOE
GYHs0tKOi5szZq7sDn+n+/xzmVSzS/LdR0AM6NW8axx9eOL4QedgLTuTMQnVTlBW27eqnSsb89/P
45/rNVnXFm6Myr5tyKwnClMqtglILyl2pLV0Tq4y4iS98SFcqd7+7tH/XEyDytXjGIoObGg1yu8a
xnLz1qO7UrYpF/uqp5v5EOka03k869wWeABJY/z5A74GLSkXe5FlJSIz/QYItMyISIpKKPzIt816
jmGDXO3eHI2FbOHPzZHzHJUeajkwSLViWoC/SAyf4pEBsqRqa4QUNEUNcpHZ3qwf5QZBskoKyYD6
kuE4ZLHLUrAzK1XexMKXdw0RFU5f45dpsY6TbpWKN10lFJLRvi6qtmC0rTuRKASKui6ZW7Fs/25I
tZ3HeY9XINYzghLIvvv5SVypG5AJ/ue2kZqdazS6kuyHc4gakkEAf5J8qcIiTLL+OdIrmOufr/X9
18LgoP+8lOX6eZNKXCoLfWUj0nKJdldz+knK+vMVrq3pi80Y8rgckWcyJqMiQYhocnbEOSEMM9W4
cYpdacJ05eJ5BaVh4kviEr4WBasSgSFh5r6xaC30eoZiyYuut6q92ubuMfDLZhsnGPPIpQ1xhOWj
E7JN32j9v3+e+t9X+s/q84cEtt4ye77CgjI12Ap0YENQ3Hhd1x7mxQ4smZoZyr033EnFniEQar8U
NoE3t6aLfH9cyRcFZNW6etZrzDMI4hKgnQjbat+q8uJ/+hDkyyKxDpK4QMp7ZwqCb3TZ/lWR6qpW
3UfchreWzpWtXb7AFHDI+qM6ylxkoO5vQoTuSdZuw0QHIPJ3wh6PozZYM4LaHVVHQ/PzvV3ZF+Xp
ff3z2gsCcYrCVXsMe09N8paFNxCM6dl8U0DIF/utsCCMy4K/6ynbKJ2S/xCSKxhD/YU5Ov/bb7/Y
d82gboo0m367BJ0ulkGU3lj6157KxdIvic+wyoS/PEW71dFDJ98YgHVlGcgXC75h5GniSgp/OHZI
RR4UBzE0QX8/P5Ara1i+2BPLqvM8SeWvG5Y/Y0KHq5JlfwO7u/ZCLxYwOqLeC6dfbmNLlTE3TUb6
9F7oc3SeP//87x+OZl+sYj9xvbGNUd/oKt50DabbJB3ik0b757//fTWj2RfrOEi70SOlN9ubqNk9
eXRnimWpG70lAZDxfYIPlb3XjhEAZCpRpT9f9ftSGtHEf64wP0YbNupptm+C5iOLNAOcXktWUUwC
RBY12DKI/f35UlcGdGr2xWo2mybDHDSGe6xC0UF+GhPc03Pp3D9ps1sg7rW3dLGy8yAQOYNSw32t
ZbQcaREQc1uIj9BCrppj8L81JPj7L06zL5Z33Ae2orkVSbHo7rECxcGz1e+kAd9c9dr6+Q3w4fu1
rtkXa71IpFjXkaTuW1kETwUvfufambv++ZV8vyQ1+2LB+17o2V5ehnvdW7bBY9ge5fzGirz2py9W
O2R3Lbl6HO4lYkQTqyfSd1GUN07Ua2vlYrl3FvWp0vJUkmeC3FNMX4SxKaQezkeyZG/ts1euIi5W
vKGFLQrS6dlDurWr8jeMTMhACXfWkwPy5+dXcG1ViIt1PwilboeYq4TEcJVO2DK1gYCHGWa9Rtq6
uBuKGzvYtfu5WOtRUEdMTuZKaI8R74OjYvAV1YJY+pIpEjdu6MqLFxer3GYwrhtlRE8O9ksbv8Vx
RULH588P69rfnv79n3qgTgzb7YMkIV3h1GLIJbrbr4Mbj+fKiv6Lqf/zx/GIVZqK8n2v78mRb/DA
AYCf5GKhZzd2wCuLWVwsZr1u2rZNuUJTPxOVhoXwxk+/9lwu1sOQ5iL3OwlXxdgT/vtZYSqtb+xA
V74a62IVpFLZhUhyon2oOoRkyMRWkDc3eRmcghC+WzOArzwb62IZ6HE+pMIao31GqJukHrV48/M3
c+VEsC6+erRnemkGTYQRMeFzAXi0dEgBFKZGqj7/fI0rrZJmXXz0mgKCI8Ig2ndeSNa4mbbDUZHS
BnEw25Hig06O3pTzbGfhAqlet7DHVFtTsXxEtZDWitd2N/bGaw/yYo3Yhus3qZnH+6o/SvodQ5Bu
fGTX+mdruuI/C6Tyh1gUcRLvc3ImbHgDrAO462fNp/taYbJlctkt+cm1m7hYKfmoNL5Iingfokov
rOe6urGDXPsa1P+8h0ZJx9E37WgvRmmlkyFTgpUHTAGwbp2p03f1372F9lcP9s9TamK9lPKUKzQS
IwVqwllOrvRVl8SxaqHz8/d27S4u17sXIEkyYMJD/NmN/hC5CBjQXmTjrbntV17AX2T7n7uIzGww
ld6HLlKT57iqkRhLbz//+CsPyLxY6X6oSXY5RvF+/GwflY/8y33FL/vz3772sy8We63VbYwJPN7X
g2kQEqe+lLp0A4O49rsv1nhNhsz/yw8a5AfMjHw2l/7555997U9frNleRqdYhB4ri5kX0JYoIlWd
KJsxNJkJRzyyG9v/4xOantw/L9bKE7Pxap4Q9hwmejUkSvx8D1eOT/NiyaYFw9qIyeOLqZH37NKl
fLLTXf5+6xy69vcvVq7dVEYqPL55hn4qj3D00xTuEkvyDLrz51v4i4l+s3bNi6K1zbPAlyeFSWPM
kkP1np+kew4M7Zc2997Eeu4u0BD/fK0rX6px8bhCSTZl4crRXkoRqVkLW5Nu/OVrd2FcPCm/c9Uh
no5SXyIBJ/OY1FYZdHUky6GCrGS82wGzKdIE4LfDO+dItZUvhFk1h7rK9FUW19mWjdJd/HyrV96c
cfFUdbPKai1Xon3BHFn0aa/ekzGJx2b4DH6+wrUi2rjYECu5w7nOMMN9+onXG7VhLGbxi/ppnd1X
WoKfr3LllV3OB7eLzJIZqRDvLR+YFRQ7K8sbN3DtT1/uibncoXnn98uA7InFSNPQvfGrr9SG+sWW
KCfaUOL/Yd2MfGaphLNfa/OepMiucH5+MNcucbEzZrJFPMTYRvuWNC988kR6mCD6t/qwa39++vd/
tqykSQfm6VJ3JAn02G4IVp1/A3S5svH+H3Vnthw3kiXYXymrd2Q7AIcDGOuqh1jIiOC+SKL4AiMl
EvvqDsCBr58T1dndVZrJqunHMUuTWRqlCAYCcL9+l3Pk+fv4+5cWvkEpyUvPDyC7EeoMO/tWP/3z
y/JHAZP85Rm3fR440UyrDc5G+zzd0/NytkHfmVd9N73q93/xNueb/P+yaslfnveqz8FflHwI/G64
Y5azO2IDxsy9zCmGIW32/8Vd+gcPsvzlQbZ5Eic5fas39B7A4AoMsMHLOdnkP7p/tYH/0ZP86+jD
WV4tod0RHWTobRGuMPHDUr8PhwvarWH8R/+qfPgHz9yv8w/9WGu0y1y23kCYcg4ji/4//0b+4Ib9
dfqhEK5dk56E/+SAckOr7HxvAWX98xf/o1/7l+fZn51xjZmAvjaQ3wQ7YOI+/u2V/+2H/V/pR3v/
H7eM/uu/8/8/WrBqeZqZX/73r89tzX//fv43//V3/vFf/PUm/zG0uv00v/6tf/hHvPDvb7x7M2//
8D9Mz+ZmeRg/huXxQ4+V+dsb8Cue/+b/6w//9PG3V3leuo+//PlHOzaMpz1+pHnb/Pn3Hx1//uXP
3nnT+be/f/3ff3j7VvPvvuYfpnmr/49/8fGmzV/+7Ir4NxmEMCekjDxaADgCzx//8RPvN1f6URBH
yvdAOXIHNO1gMt7R/418moSV4waCe/Z87tTteP5R9FugGJCO/RB3bezFBNf/+Zv9w5fz31/Wn2is
vW/zxmheWPyyvoSRClTA5Kwr3SDwPDf4ZRULxzrTSYGBs2O8H/2ryxTD+qXt/KIDVbIEyJBt0Axf
505b/7buaQ4FbW/KTMyMFWhc1Rtl0pChuqzLAAUG4/Czi+RaP0wro3qnZOjM8homeefcxhEdacAJ
huI8Cu6lpmH00Y9dl9pP1b6LvGDoq19yK+AKGex+TSA6iDTdYOu9KNYkPUVR091HyVSjKtLOfJmP
enBpVq/s+xlX+hQoeo+ZH5ic+XPMBWjVMJ5wJorQS+s7YwLgIGmqJObhkY/64mISnr50Pqnqy6hh
VJv+n8obo5MXVhxP88pxJMkWd6n1s6Am3R2HWALzCVTd00PYqeDQ+vmqDk09Jd210qEuj1mmWqYF
pzl76lunSY7od3n9cPai7hREHp5uW4H8wMgwlbJCcdF57WXCUIp9H900RC1Q9+tyyG3cQyR1Kmgk
MiilAyWC7nE5Malw7Th+NF2GZhBQoLPzkPzSWFFtk7QEjDAvYpWPaOE7d6+zmRmBxstAJJDeZmoB
73tF0lM4C44LdvRdnQ0ZqM3M9COjlxThDgTMTAc0yVkv0CRzzEWeuoDZjXnIsmtT1GG2begHgRYh
khW7Vbs4dFgWw+S0p1pVIz1KbTiP+zYK6SSDOUN6acmToMYo7rjLNqoJKjaRKGGopbFpzTenXbsP
ESRrfrQFFR/GZDwA9CsKKubp/OUM00wYDPvZalcU6IZLgMBeGCzrRk8t87l9xXz2ceXvJPvA5kvN
AGYEz29qUklbdpz2M9DeInuDngAFPoZs92azWjKx1JVB9rW1A+3b4Wqzr0z6h1jXElMNF0Ila32V
LcEA5l2WwXdN3+e7CyS0PNY+OulNm9VF9ipNWXK3FiFNpaOr8SVFawKbYrCqfcrwRnC0jDvb/Oxl
6uqPomnrFhMAlndoVC1DVU0cCHkCrwIOIguD/mnKqOtsvEGKMyVHOmYfszj8AMyHVtnr4fcEJCGm
oqTLVsj5qwQ0Fl0Fta70UcTx+pb402ovOq/P3EvLmcG/8lEuZsyHT23P3S1z95rR23m5mwYIyKDF
+qG/r/0gc8WFCkK4sbtgyqf2YaqMV34BaAUx3cslkX9RCnc9+F7ZoAiSAYL2YKPWusGd1IZpIeGL
tpmqbtu1GZZrX8+MOQAV4OtlEDlzetLHVd0+h8vMyWmj+ZWYfcgjAz/ElEg0Ts0wxqeyb3X0nMgg
zc3GzVdWgtKmejxqG3guYiMHvUrTL+m0m/Mhaa98mUdPZTGOMM/pBYcqj6Nu2Es7uN7T6C/yrVkr
BFhGozze+UaMwVPfAf77CnTSv2HsIED9vTrdfJzytTvEYdLTeMhMdnIJW69S+ypJ7Uymfcojf1+5
YzD8zANLI4iyC3iNRM0o5KzuaqiGw2jc3VqaOrm2WDkYc5KqrE9MajvZliW3xzfjB3UIAa0NBj4O
aICLhNHaaVtTg4f/E7qLu6d83jIqIaohvizW1lHPI60ww2YdJwMAwlgYv1Et/Od1SiKGeGVby5Pn
19W8S6Nuge4lZhD/U18MjGBFCz39ijYCpqe8rC0Pfh77H32nAC0ta2uuEiE61Iv1SgEvzxOjL2Nf
pN0FsCAY98qp2zNHF20wSE1tQNlXS5xdKfQp6J8CJk/2DlKPt0xRdNrJIQZEiC6Oi9Z6MarHRWfM
pTVr8xYPDZX/Pkxt8bD0a0MFDFwVtr0+NF+qrj+P8sjl2Q2TmyDmyKeVJ6ChzqTGwBQBJvJQ55zR
0a1MY1iUC/O6Or+tzPQ4ZuCAqzk9lU5+UjMORYCbGkhHC83GLxjaafbMmX11xYgH1kmOPkAG7kz1
002X9M4LGmLfjC7qSFTOS29DvA4F9AUZYEbPyrI7BAE1F1LOXwuHRvZiBUWwT5rm3M46JuVnQVYG
LrF6XZr1BUjPIQxC+DD5NKIFGhHAZP68nBzZgnN00eoE6iFvmu90ZLxVFUkWJ+BYtAsc/2dZSPWZ
ihAsKjxAoJ/XcjTxNTxOCxoYZhOQ+5vE8gU7Nn8p+xh7xsi0l5MF6WUTBk9hz2hbk4eMNfqXtoxg
28bw5dR0m8JGGrUP86sL4eUm9mBiJlszuha3Y5RiNajLUyGyS01wALo3TzZ1AynOoQewGQDpqnS+
93LI10KM19RAJnK5pvkcEThsyZ5fMiOh9lnjide2dXL6jOEQgMh1tytlpHzxfqSzi1Vj8O6nsdfu
Tjsrtay6BEqZLEen7tDyIktbDdoHd0wBT0Y6REHNrtFneotH/Mpt9QxWEYpzWgGeHnXTHmHP11dp
JJxulzSWIwbEeWjxi7zSKJwqQAeaVtM+6Ld+w5ctPNwBvdzRdn4yteyPgcKDUSX1yQ8gYxL77Fig
Ln2rnRsbrsVhWhj8nXi3tPSuWgktrR6d9bEv0CtMA+Qwd2n3thj1xZhSS9ZagjVY4czViNPkmbgd
LOdJM0qdxyjB0lAQccGanED0g0P/TIIh32PahfQh5u9yDtvrNJmg9cU6OXZu+GOZSmDdogybDzXV
PqqcyXZQEVXzU4HFwtukIqwfq/cEGdNggHHkVuZT840LnL/rbq13AXQA4TfeI3A1+VzVM6FCOFzV
Ts+I5eywIZPAZYBw6Y8W3JFNTXlqUgOiC9VnCsrmKDqgprae3LdkbhnNC/il6NXthf/RlDE2B4Tb
TCj31dUqB49YAwi8iwwE+Arz+gHkw1a5oI+cML8YzgiWZtUfpYDRWrk9YlNBtDarRd8UTXJbRSMY
ggjNThgHdpMu+Y0Y/O/5iEWiswIkWeLiBOhZ0fB8efah913cIja3uMSz9biQuQANQMcCWDkXtbYG
eAIz5s3EcfhaLe43xw4M5kceG1Fou7OjQh0N2qloksc2Ld4Fgf5OJGDw+sHeaegMp3GIjzYzLjQc
v93NgAnzILsb2qbbpf0Asq8f4i/Qm/PDnArNpGIPT8xPYzY/9TlVKgUPk/UPNlXpcagwjfSW77zS
4LXkcs2jvPchZ6bR8L2BBLIRyyAZ+mm6fUBssEnp3UJhZD87xDeshSd2Z0Zt8xZ/vFTbIAxOK4Oe
0+ojNmlxocLeukyS4ZTK6TbI1fA6r478mS1gFwXUTBvnN1F1pqTmCNzgfrXjAllEx83GD6E6KrW8
lZ6VVH+rdMGVkDDrPLkoDyPULYjB96wXyXFlOvyCgrGGScW0al4CYhMAd1FF+TdNmfjbMmIqpWoY
jK7FGzzJZ6dNnaM/9m9jnUYvnqxQyhfrfVkNTJCnwYNe6OwXRKdh3KjDHLLIekWoL6EDwK2I4wX9
SxfpG0li8noEYmITuvxLr04ZN1Fj8NDChdosUy7Zgzq9C0NMwZr6b09W6zltBYr2Ruh0Fytx1602
RXRal0DBkdSaPjm4XYdKjSkW46zLt9qPGNoFmV6X0wAqAkklZPVxV3bNim8qRk8R8TG/JyY45EZ/
nyt9RYa749rn9iRkAnAmmex+rVLxUXsT8Mk4yOaDM9oE5Iv00m+6TL6wnzLeKmnUWit8ikRTlhCv
R1Th0xDmBOWZaaGrdusHbbBjkzy2un5hfYpOS1eP9N7azxaZoTuOPp0sCuRb6vjPlYsuWOUTnz7K
PbVejCLaFVb3X9q+DzeFKiIUxDa+ifwsfiOlHd+lNs+ZN1JwjgYTxcyKTI5zD53AuZ2cpNoBU76P
XH0WyknxsICnkgW+AD7aXhmGQr2IeI+Z8OSwJBD7B5hnhHjvUiGCqrSzeBg9/ftxXu96J3kuGTSO
h+opzVGxeaqa58uY8dAfLF+3tXD6C1Vky9WSSOS4A+vODVEMNgbwMa113K9lnhLfEDo/R7BuPlkL
5rt5rgR+julpSnIgY154GaS64DEcZdxcTAgF+8L92Uz+QfnmNaxD/3skWFVLtFO0xY7IbjLBHdXA
Rr6rpXCJOKIFzjXCayhG42u/wl2JWyfecTWBytoo/WEWR2xhi6SHcZ1/JKmsr/pE1WBViBlfR5fg
WkjzlNVEfk0GjLJsmsdFdcAbswMnKWwLNHYxPXvmO1DSafqZySz93PTm2k+nuyKDkr/KDg6XG3h3
pRs6uzb1n+qBLDDUfzAKbNN8OHFZxvkzc1tEHZ0bnapMFHuNpqQ7k0WVuizx0V8KOIHFWHwn+I0I
tT3kmv2UsI6dH3Vr3g2gFaBg8E5NyDgq8XAURtnHMKF7hd2GMWrI8RUAjp1hiif2h8Xgs8/KxeN8
nzAu58159V5qt3spLeKZpha099TzezoWzAN5Afj9tBeIUhMAlxXtohzgppTrJWyBScawl0zog3Jl
2hsjYfIYbb5bQqHLPPRf5rW5yEcFF68PxW5uXMQ4Wl1UnvuKwwi2XlSFlzRFXXC0x+tafSfLzNtH
mykpHso8xAXFlHcSF6h5p5sS5WUQNNCJ62dlLI7pGcRbazncIjhm2YDYtRgW/mopm8tW0K6cu5aa
CSfpJziaaHNTEeEfgk2QXqg4bWkRpfloW85QFbt4vRIePMO5BMTcVg32TBrflXsEQBwY6E76CPME
l4SK3qdG1095H/Nrl7J+YEG5cp1ht4blN4Ym9sDZvmae+NScbzc2aY6ESeKkAjSJNTQYIP+g461u
6m3oxpdW8psVc81aHeYhMtKW5xnAUwvFiGT80Qpff681alpnxniQmHvRsrZT5j7IpZ8fHZDb6Bip
wUIgyBDrZBGjW30TgnbK1s/E1y4arfDEPIfalj1zVbm3UIeHTr5RlaiuASPXL7I2KD1nllQPtjFU
u1rR0w/1+pImTziMMaggTk7EEu4EN0nlwt4sg81uewSbVdC4h3Rotq2cvut8hUdXFVDX4GKeeoh0
Oxi2HShqqxKwLUX9wy/T05hlP3BzQ5NI2ZdCOzCHqBQWo6TDB5eyn2DfSLari3HI2h5e2Hkir9Qg
sEvTdz9iB+p7avL5rcV9eiUjBbOI7xr2Q9oi1CC9VqMsnODkAicbr+qFnZidHiCXxgIoYfUT18bl
Jemt4lhb6AyNzDSYxDbdy4UheJBJwbbP5hKrmIfOR4I7UwtHe8jMuw7ZWJFiH05IW93WKaem3Hb0
lDX+8p4sBPsr9/5LTqiabkN0TDZvp+veXW6GYqheFcvOZumb29QFrzzHjvgxct8eWIO+TmmlPzy5
JHunhn0VOwzvDlrZl8pfqOfZ8FhHgf4aqJ5j/kJPbDHkemti+lLIAjJ+St+fykT44OUETmpZGD6L
yhq/2Mxw7cwflVfhF0ZxtPFN8MqD/lJ16WdXtN8Ttj7qG31tnxtwrZeYLC7KSDyGebecONqyIqbv
oOi9e9u45d6I+sikJCfTc5e6g8xoSD7zGoyDa6CrNmm13s2MVuLZC3Gm4kiAM1CiszK15x/aQkk0
cpzVJp1cy0KeyVDFuHUgd516CZ2mUt2XIUrby7EcsZf7Sfo0DCtaht4v6VcZJfaPycPvQiZdcYQF
cBbumrxNmJUNvPRqNtgeq65tv/nD5N23ZDn21bReuySIrqNs1aegTMo9fEbUdnHVXhQ2GVCaGO92
kUOyDxtAi4tMWePoBLXDEp7SMPwYRQV8rueE5kGcr2hBv0iT5aGKZvVEWSXazYPa0Rh0M6wm5Ssu
IPAVJpYVgErSQBCgQYLm4UIIrmGsQqBKU3m0phkeM2pMj14WInu1oz8Em3LpIAP7Dp7DpUNtuFbK
moOuMeDJJT/IrjDUtz2yj+ydXntsoGUj5M2oRMOGdi5kioJGOktxUaRJ9FombX9IQ8Y7bce8plGl
QIBUgNGYf5jVEc+NnEtguatlfKeO3WCv6rK4Dbz1NSudx6Zc5Etd0ltPgPgFPJqD5SnN71MDOc56
0WWiRuRL6yS3ZfdqUgyBGBE0vgvVb/wYnhygRDkPBN08GjhBgnnvEXwmW7H0fAR0BkiT+k+fAOLO
KcsRQnsi750mG55BQX7k2IJIjYWWUdMmqY+4bNbblv6ZZktzLScajJyR9sbH1szddsbrQconXohI
g0/TVodCA4tsbPOuJvlI/1Z1a0x52w6ZPXJIS0GpBixytg0+UjmvB51WmLBicZU74DED5V9Uq+MS
5DbHiG+zbwHLk+kvnpEiNSCoFieDDx6GJwOhFPxjDIIwVAMbpd8L9Fl6AbqO8mT8GSqdAMBbz8DY
lrSB8rgljyFc0YcpsuKDnGHB2FbuxhYeqwNmcIUVf08brui2+dh4n/ky+t/ZLCqQwR4ODxvV0zFo
6A5gk44u1hBa4BnI+Vp7fbAPfAPx3vPy3Rg4ZbZbolTxWPkVCP+hdVlK+oRnAYsoR5GtF3CE8Lus
2jVdAfa4DsYOSdk4d/BTGNTNGjKoZWtIiQtJttdUnbMfbM7GBDaGyDQpoIkMLq2Fsh2m28kIiOhl
CNRu7/ajeq69IgfHr5Yed1GeT8Bjy8DCQ9OmhGc1Fun9ZDQU+Kq/yn3nB4KD4Iykgns5DQ63NBGV
c88cjsSC2Fn/Ka1T8bX38/HDc10AvF6i4ZegnqsmACzB8OJ1ooGiXsGMTKSH5rfNXO5SFr3iuWwD
dVVygCD8EOuDciMA0XGfESKBvaTxL/GSFyWWW8eTjMdiY7qg0W/cUVdhT2pxgT2WedxQz2SN3Tdk
3NqNnnU17bSXoY5uAbeXItS3TQwkOhHdy+RFS468SJABy6u0bBiwTulzWGzxWCaYgYOpny6arLiS
3mBfOW7Eh7YX9S0dgbcRu8c+njrvaoD9fBSleK776MZU+ZWDmpY7saYG2j/KEO85T3hyaBopv6zA
0PmjNgeH7vayKdC9BYxedWSTUzU6PwvRfisCHe8Dh+Qr8fOPc6hkVzztTSeuekuLROhpvLZTmboY
esy+RoHjgYyxEuInR59D6auy3zSiO3iWITyPLA19pS1CVt+DKOt7Kd3JgeIqxfHRmR3iiiiNYhCd
8ffBpqeeWZ6DUf7ME8HkSlZ5ZkfLg3M9Iu+5ZFqeDITimA0y13Un2KXwsEO3vF1rvS/K/OQ1PhwL
gITwms20kYb4s4iXG5VQ/0i6J73W/jlr2VyoqBsYP+ufMiteAMbAYABJAQqH7M1OyvwhrefnviiH
R6bp4IOGwChatVZ7lr9wE3dlwlVukvTeEVXsbsTYDM+JWUNwUWtcZ9j6ogyqWrGiJ54C7KDVnB39
YTYPcsC8shkr5B6btFscNrxSQanPTvReIIFT7KwDHIBNPusF9C2Q4EMfdTq5XNyKbPLSzvPPUqiM
QLxeumVjzymfjYwX+lMrt/FK0K2THyJotHraLGEQvXpLor85hdH1pcqX6EaCFKaQlCp97QyUNjez
gKNKyo83CYf4gkpXAaQ+CsBGCnJC+7CrvF2QrTNHeq+5YhygIfenPD5DQIq32XN7hKxjpkmni4BG
2GSz5gBxo9Dc9m7k4mRq6GmwlMe+Qgj0XjpqwTfexFa6E6RfD9qMpDVM4xZ7N+7yL5oZ1QgArhVv
gZ5/jA7QrDEe2OBIqyH62da6Nu94Gdh51OzL9ZKtD/S6T1B3FxX0H+97L6eFoosQc7LwE3T7BR6X
aR7c+6rUqMk8s+L4yYnMcwyqXDn9MIjZfivcGLxnBSbpzbidd1bZETP2rbtcKS8mUeo7QfNuq3G8
57fMZxKxLPUoxwTCMq8snyuKhvQKyxUPuO12o6dm+H0kOSGBZz5o1zg+dG7hZaBkV6j8/lCsQAV9
ukrGYs33ts/eOcedRoW5aawAxG9LTgojvidBsk+2oXdSnE53jgeS1DWZd5Cpbu/mQBZHF3/ysM3s
DNluWibnJXFBXS2GLntbhOFNXKJhJiT0Pka24ytuD/xfmXvdRSPud0IwDPHjuinFPD6HjsR34EI3
TN2S7GAOVZjMtv5CQrmu2Fc9ccUCvF1FDVbKqOTbOK6UNFcTAhQBPvozFSVADTNUzvlxnod2ExrB
69H5AHDNGV1sBMSR0bsY+S5PjG8mOIcLgh1o5w2Grq2l1rqeJguMebCaclU8EHOKokKQWM7tgySb
8Z6VwzGNaq4yuS84J1PwmCZNcJOpHB16HqL2jHGdzRZfAKUimjK1C9KubwN+F+uIs/EPKZOjgJgt
wfKzgTQJt3mq7HVB9R1ce53hfm/w+1ZNXb4bSe0H42Zr9r0KvlSkirhO7ZPIInEaDSr0MNQ7al3s
BfXgOhSvJl8/RgGyX0FB+paMebHRHo2JTvFNi1xcLHKC+ie6gV5gnvF9doZXxWEdb0OCgz0H6Jem
s/EtrojpWGYzZQ9R4xasYMrzwK8UrvuBEY22ib6U3fxYwm59NWrIb8tGXIMM2wXF6u+VDo6RSw/A
ZO9LeHqkWIH5JlZ/i8JC3JTUpbe6kT8FJTocU0v4Mbfe98g2hg1peIuX+bkW/YsbFIhfR8oKrm7J
+Dq1izH5rGHKmWG9TCxkWAank41gq0IGkdb7rgqAXsyYOGgADZgMwC/C7FX8VHCX7te+REw0lAb6
hSu+u5IzlTXF17Ym7b8abFj+1GRIFLQcIA6XhMiLa/pyG5L6xjSwSKcDXNxG9hIZZE6ir+jvpnj4
XmiY8zR4TOu2DLqEHHAHAmZT9+xByN9jsn+tdUkUmkLA8FDK/+LAx2t9jTttFbfO4tBUTr5XP3Iw
pOw5N6P/ZTx3m5OC+mRETfs3LjlWDH9C4Aep/aJ4bXuP+u20jJsiYlycCW/C7SJJ1Mn0C/V/HrGD
60Cc2YaJS1m99WEZlwZ7iD+7K5YMZvbsNuSQwq7L00Z0SYQxDPNT4YqIshdyviRD6eINNSfEjIk8
9iOyUlQvzVc3cuAIQkT3+Qxde3SwRCUVHb3ePIxsLIQ2bCb+i5Exh9mFpAeCroXQyHkZXDf+mqUO
a5cg56W2kOWgfhaAoZaFBOaA4axMMyygc5ZSRdJ1v4XgwXNKrLVOXXFP0qMkXsJ+p53dxBp/Vg0G
FwTvjJggJ7ugSH8X5OiqJdHxLk8mD5Qf8+YQ4V6jsrAX3ojXKKkj1oEYf4MOZPKNXSaAnb5iMVNJ
+t233vDiK3LnoaM2AWPAuLZWcYMLwHuc0zq+SSnck48Mm0ftBeaC6+Ae1wGt1ohE5tRObkjNIHmq
E+/Ts3SXOvIwhhNJJSRgnxTzdASbX8/XedymD4rzLsUp2XK/V+stLRjXQ4d3LY+j6hjy7HEXpI9G
lOPChRjB0hqFFzuaCoQfU9nzKImk/SI9P9/OTqnupnE80xvLJ4GYj95nO9X8hAPlgrRWJvKhH7vh
OrFM8uIYd6kqNkUa+RdBYKZwB4WOZoXc7atwv3C4qigY9qPdktbIOFeUA103Q7qap5HkCZaN3pa3
gVhBYzZzAaNBt+1EeW3SbAA6MEF/v3TVmYzS4GR95qjXpSSkbOhRyCpG5ob90HPYBBq/fu6TxaU5
pTKGBVBNy3BpKx8knVEhs3RIqplEm7t5Jk1uyQkkhTtF254n7N0PDC10ahXUq5uV9h0yBxr2tuu4
ZXVF3ZNJWdYZddXlblFz1vVm6i5rgPXc8vjtc2jnsLZs6Nx2NCFVO1kr8oI8qSnKirRElWs7mJt+
G/m3U5D6P5xFkEyco9igJMmGr0XUkCCeZV3ubDKO1yodaBFo5wW7rOqa+jqG7HukmTCRu5ZuO/qi
6Kv4RllfS7Dj4/KR+rN/1yepD9Ybc12+7eS49vdTJeSxWwOXDsdFVN2+UJHtroVrhhxvcsyQsTM6
/XtDAxq0dCt5mFvAcXy5HV0hNL9UDSKttsE/OQiXDW4gmH/PQ9qWgHPVdOv4AFGOHckHwOTpONF5
QCGMZh1KYcgueOeevhtLl1TUhSCu5wBPZjFT+95ROG1f9FCO1yYqYTqKrF7pFWCDSC4crx3nTTOF
/fey93jWlhJKvqZLd8toZnWupMVolVKGyQHHjR3JkDMGBGC/TAi63WFBd2HCLBYbFXGGPOdE3Z8u
DRv9aYjWduIX5KvedIGdmgsvnVV9uZSRTa+4qzlsCzo8oL25fXTb1VlfHAY3ZCp7jSJHnQT6Kbvv
a5dICUFHfGbUegs2pWoguA5IE3yuTmyf09GPX1ai62nbIQ7qAVS3XnXo+jl/HH2/QTsTCc1pdPCG
ZUPhFwlF6hh4uAW9AKFIsi1MtrCjPF4nVKNdyrybKejTz94XnnwTcatBImVWzah7OJxtK6/tuyM9
cPHZQZYxok7LXLXFSwH/Nkade48stnqJwxTv2jrVs0KPWldis87Gdlyk0We2rNZgbTsxwOwP3TGI
b2ca7a7pqWvjA9ee5qEVLaO+pL7S6q2Xnv2LLa001Ru5rqykCtq45nGZpYn3HNQnCqhtnWVPiWvz
5mKdhjr40ZQsu496zsmI0smTdcNbH3u5RwIycTKqBCijHyo9sUJ7GZH6hXGbcdkHw4iGMAlA+NL0
IPOzDNOI/F9QG/6xWTvkMvrKo9Ex9FUUCffXFmGZyRrdc7scgyvQ2K9Rsvuf97/+YXPrPzTE3nUf
zZMZPj7MzVv3/0EbLBWkM7rjjxth77QZ2ulPRzMOY/enf/vT3rRDa8Y/4Ut8a37+fX/s7y/1e4es
jH6LYi+k9TSQrnADJgB+75CV6jdWJ6kUramhT6/sf3XIyuC3IAjCkPOgL93w3Ab7nx2yUv4mPSXx
jftxEFOu/R91yKq/4Xb+uzOelwkYyeS9hGAnkd6vCL9uqRvympX6MgTnAmHlbJQY9HYoMuZNV4Dp
nirw1tLlWUbh7erW60VCttcIZAa5O90AwZE/iX9Y2mEWMWBivAembPoHrSsy+UtkkTEN5pEUVnMp
/Sq4EwVCqmqiSYBq+rWeEF6ElcWYNC7pPqXWfTWuyY9K+A9hVwAva/qXOuO05IWGFItIf5KFQxPm
JBEO0e6pXtKjLqLv7uQ/dJjqDp7S3X5upvO0yApFv/ZxQhTvEBZekzqhSh7x8Ik5eiaWoRWLWVTy
WIbGtjO6vBXEHvFSvMZANL0+/eJl9WvLcZS0S3T0auctO3dhjNXnSOp3Uwh5C1X9AtXPcOTwgo7c
09+WoaN+P3TuS92X77kbPetFQrmOHZZn3txqzisM34kxdPZ+0wH8a7KrbNQtuWUvwuQ9gCgtomCb
u2tzKWhNvRgxGTKXTpXfWvEV4AbdhHXyPKpKbVwnV5vG52L1TfWZkJvbmVh8FfWwQHnW524dF8Z3
yh+Iq3+GDs1BleBziz7v7hIvVdsknMkCBs29XqGpL4bAV9RthqGMcweL33iQVBVe5454Ly1CFPS4
n+6rCUHEVHUSeShWePc8Z2lpygNorbd6SOUpNutwjHt62XSPpMdVtM0UOe8frqJ7V0Hrvowdd0Ae
pit+g6q76Fe6F5XIf5KBfohD5+TOfOgwy+ut02afjZN95n76mXczJg2/uSbdG9GZwCVK/zd3Z7YU
N7at6ydSxZQ01d1mKvsEEkgw5kYBtlHf97rar3Fe7zzJ+US5atksY6JWxInYe9+sVYXLpFKamnOM
f/yNJYH/qtbbiWFUtmGHNoJlEjLM8cXW74sbix5/UReqsR0n8kjaipOeMppR58DX510AVe26Gfqj
agTlc/MZkPE1pkh2IDddzuS4U7uKDMwx3tuZiNcZoSSfEnKuF37AAvOJHp1Ef+8pybi06i5wcYO6
riVMEugV+sYX5qVSd8ZlWMjyC6bTnOQQSwCu5DXdXwGTW72O8+hrHw33Ucl1x0U+IX5UhjuYRtGC
KlFBW8JZok/Z2YTmiGhaCfGJ57fg8HrKKp1xL2G2i6HnKTIPrV0Hq5SZjHX2yuhZmYpbDG4ByiPu
QQz9hZRA7nlWgG6xgV0ratbBRGoi4p4CQpSKk+g7BEzJUQ3JmZ+mDKJyxJtkkfnKCIvFDktSLIzB
2EiAd+KfWboGTGRXUXr/SErsziHBHEggO5W6FV4j3rzUeJqLaiwelEGj1e5gnes5dPOGph/kf4tp
12NZT/c+8zEC3LV7j8N2MdIsEr9kN24IvT6pMrkO/Za8UUxi+JqRuSjqmDcitOtzDX1sJph5BHiw
v0QlWKW0jVWiVPBU+e6VaC98OzlO8IvIrHTOtVac8o71JBzrspz4TqLn04MgLQgWF3SYftO7lsbg
KDeiF4VMlDLJaxccNqUkx6A3EgzLmmqe3Zml9/i6/9HSkaSeza2FH5pLnOBQ4HnTvQIFYCnIMZ/H
CfWStFb0CSrPuExoILGrMpZmEj7XmrwWCpQwzTbzqyzN5NKecA0RITIDOLqw/xVBR1kmxTJVeCJ5
pQ6sqC7WQIM9bkmu8ud+3iSIruE0wkyHAVZWD5laPTDtFTTEbPmjU9ruMGb4uBZMl0ClbuL5QabG
zK8lg1oJiftlT72PTVZPNvOWO04BwcUsrKx6aANOisJ7kmbwkhp9tcsTrH2tAmD79XdnkKkJpSKE
r7XOJHD6xH8RaRRP8TPkaEEThmV87VPi9kmJwX1PTd/0+iYLxnsvjF7AypELEHi/dzritiCVM5Li
lUW6GS7zIDkS93EsMd9acOxdOnV/oXseLKSKY8mW0SN8zYeqTbV9YwcgzMp0X9RUlwD27NYGzjt6
3xJtmpkmOWyZo0TlOrKUbFzW0VRdOG3MWhOjWPSdFiKktC/1Qr8G/sR12C9unTR7LJWIVD2yn/2A
tQC9zXetlkcrvVJfqD1bkTHF0o0T81L1/WSbTFlzq8eFtSKAsVgydoRIxnEwtPVDUvbxvlejrwXA
AqF7jbbsWxQNPQKafQJrfetrEiNb21bPlPgEGvU6/K1JXvd67BC+qDg7ixQ9H37Fsq9Jrxs885wn
YGLDHLHZK6yXuqHi77LbSeanwYgfBy5rOfr8x5ERPvvjPPbUsmNUjvdKY17Cqi+J/u2sbWiDToA7
Qx/zq4d0SpxlGHEnGOR8c3x+DGS7y5zkkXXwkA0saktaZyd1vlAkfxW2Naw0bWL3Dpm46+NE6OuQ
ASOP935SPOCgTecxRNUFYbPdzBDiUDaVb5w0UJzz8EUR8ExLqLocgumjqngwwsxkCYLyVfHnW58j
GDEKqJIhGY2LfmDc3Bewk32uUeU2d6PHwMQa74e89/Yxcw9AqzS6JoOVo1T1D6Yg+KcnC2FVyYpL
MOKvyeC/jIO/hor7NW7ZZYo8aLdKkeQkUcKdI06bhAaI6Ms+DJxFJoHOpJhITjEshfeTB8uBBb/b
7yUOyT03SYlenJC3rVJ4dmrPGRiavDNqGz53urJPoTgunVQ5twZbeduiPaB752pgnYFss/bBYuMl
o5WFT44LmBaIszBBzvpqvoNBl7td49Oig2vn1VIaHoyJTpX3asDd8JtZ6tMXwejKPHw29Fk3oCSE
pOrSFbCXKub8dOwzP1IZIJ7Rdxoxn0/XyHYUe+cAOlwT4tzoTBU6aYMXYyotfVMlU3HpNyp8uiQI
rjA2HRAF0HO19XAfZrb3BBzPl0lqcgPLhxpIDDpqn8H+Z1ojqK0IT6CoKTS2HA1y0Jp5kcAdkH3W
E8hnFQrBlZbAt0nVp3wkhyrq8kcS5cgndoxNA1VhhS7m60w0yAa2qzhm9xektqxKBvewr7N8a8C6
vBA5WcFjSex0IJ16g+yIULSO/9EKliaROMkikuzdSsfktUdKQSMrrkWEU7uvkWpt8dY03ExCf8cl
I91T13N9YBYBKbrkVSDW4jAAAlmEEBzJewqfq5RtJ0k5eIfGUBhY8zfthu3MVxnuJ1Zw2ylaux4r
Fio8QgbI8/li6v7XvIgf/Z4JfDeX2EGSmrh5QXNjyyJG75XgNaQ9GjT7bAc65bRJEMEwqTuoAxX8
5c307FXAAciNlGdfcJjJAvevelbaJ54cdq+bYSgDe+V72j4NmPNnpLZEOSoiip57DC2bbT9oSCZA
3Fdhx8TWMRJn3TWsYE0y0vEzzrd5Y4H6TroT3pEU1NZ5AgPhUkBVypDIoFAbcGevOImiaOA2xqa+
B8hvNv+/GtZ329r/hppN1ZKzicSHzeqhzZ5gqVW0q3/9Y/irhvXPX/dXw2r+YTgC7qgpTCmN2aX/
r4bVQLjpCF0zaGjpWBFTfpd00pVSx+pMNvlzS9NMutzvkk6p/2HyS0A6dN1gXqFp/0TSSVv8k5R7
FoVijyccXXJIWBodNX/+gy69zAngVMhPvDM6hvuNIqkETGVlGtEz7XrBWxzSNEInem4gCa3jzMpd
jm7zwtSK4inGQ3fVlNm05gQzLhEpTOj8qMIzfTAvJA3qwiynewkcvqrirCXcuWGPDyoqH2hpm27Q
w+2kU3QZwkP04PT5UR2HcJOgCNhMWk4rVMvrsSbzulfjJ93Kxl0Ki2+JHqhdp7j9UhkWgZs3YH6W
EiXb1KKNmCA4wHPiXI7pp5ZKERfLomBfmPLgQE1su6pjrq1x7k59Co2aKseZwvASik3FOZ88q6N+
bYO4hlX0NUUDEVpUuPMPMKa/lwG7tlITKp9Pn2smsYs6Lm9bJzkqwp6nEfBjTWyLiY/IH0lx9ldd
zrx/MuCF9zRhpD2ZhE8WFCGeHb9o5LnLbPD2FnzxbWjEz8HYOss6yG+Z1F7A3KPBC+mpw47OGYBh
3vijZ2s+SQOUDRs74PqLSkTnkvJmFxIDfWU3KGsWDbHlB89AjWKOHeUxhclrZwu0SOE0WPYmdXhI
lfTU41CYl21c0uSaw6koH0XDp+Hk8Zh0tCiynw/Dnrsw/4iYmcd+rG6hKx+8iWGolvEfQ4FNCZ2K
OLw75ctre2OrolsCA14EILdulQYWOT2oWO0AVVpGW2pyFNeQDksqCiJjx2GPTDjk2Q+QNMdGjd28
ReUAsYbKcRbXDaHgmOHxaA610iACzjWi95ZVHL3MMEA8ztfYJo+OA5XI8UliT0V+eu0/wojMqiSr
i8cicuiOoNotyklXj8i58m1vG/JynJfOoNcXjsNh4uRkMr9i8RbEDkZoE9XMorZS7SahtHpWVVFe
YxP/UPTGRgtb250cuINl+FyonMjGgJYTQvBlMWSPtVfdwkJPl3qU3dZcbVRymor0hCoO4Wo/wDCs
lJh05vTZauOvY9TmcD1IoA6lriwsvR72WZ7ItZwxDifgEEsDZR9UVMsjS0FDQe3C7fqq5QY1rHpN
eZJtjDRnND6ngsQxJx0AeniZC1qDXCNNG/6ccd+GEUWpZzEk9mLOzWhMTlplEMilzJq07LYaec8Q
7ZGNpqLtnJPF2oRlF2YvRmEqiyTAC0VqKYvQJOA9VOTIfIyurY6GGNVGfxGFweNkgqQwU8y3ScSt
HQpYCMtAqihImj53PWX0j1iEN+vOM8xV408XvcGaGQyep4CzvU4sz+deNJAB0OlchVqdbXCVoSEn
F3NZGDXh5A60xcjn8OxVmi0R8wsMvezd0o4mvNhoPyHlPzQDG0I7EjddCCCGMveDr03ufNFD0AtP
CV88W25eC17VInRaUjv5XWmcLLZFXRM6QcKpJMsEOMnxuQEtIhxX8/nE0gHnmJsh7qS5Yn55AdtY
bnOb8NaOAS38Isz4RB187cL+YkjjF5vJ5H0SUfNokrpNltRTYcil1U6QLvuoId7U18D9EmjHOmPF
2PafK0082aJLXEUvw02GiIvA3zZeq8BWCxkDPcQSbrI9QlK3jY6dNgPayEMboaZN6VeMBnn0UFvg
RGXFFXHU09YevPKhpfNb2VibHtMuq56L3GwXXUi/5XUtlG/WjdHQWPOyBQyd2eJw2NKW0J3HrUDF
vKA+CbeKTV8nw5C+SX6PY/xu3fCTLcGX9zwj3i0ufsLM3/2v/huWILpqzmYL75cgtww+mmT8Xm7U
PwLk3//u93pDNf+Qlm4LYRrOd6z7e72hqn9AidVMgZLNkXg4/F1v8CcSLSx/SZB2pQoDd4nv9Yb5
h65ZJpg5FYLD/BcryX9gIfGe2Yr+xrinCnq9G1HHwDHbY6/1xdNMN9W8u0xVNwpm+LLI9w7uEb7z
54iFB/1r04r5F/8LkMflWdIJS2qln+saVG9dotW8NiTbMOJ2NlorEJFPIWL94vmHJ/F9Rf5ojPGe
GaNOBfdj8SR8tQ8S4Y+7uL3pJ+nKjMASw3R9nxN/ePbsgHcHIiQpUVNYLWdNivQ+MlRWtXe+4hvT
n8QkzyCEdLoTUb/JmRknHrGdENPVOqW4OAlIwHzheaq2VIb0mKXbD773XBz+6ubOV/RD0ag7CoTS
Uql3CtuknW+YIu+MDjW3z7RBdCeMOw5WTDq7QoQX4NkHH/uO/dDbwKuYsUhp2GW+GwFqrtrL5Kr5
hN4ju8eKJvjgQ95xHtLf+HspaqCh9c+9Heou1OTw+p1+M1ZXzCzcNnfQcssPVuh7q+ftrAhnReGU
/TDsetPeTOiFQsQxuqdh3RSeEoNy05s2bMP0ImdDh66VVqsP7uQ7D/Bt3pM5KUMwqX2zk4mK2vfU
9EjcKoK5QS8NeNFFzR2Vh9ImsNtUP7i1TNt+tWq0edr6w6qxnUFBM4SDdaxBvupJcxOQoTq5cXhl
5OBtvEmbyT9/9qzv7gBvTGv+3gLeBlGCK4x22dj2rngobsNvCKjhRDHfgaxDtCaWhx98r3c/6M1e
E2NRY+uxXu4cgjVz/ZyiY9ZH53X5wL10fX1ZKu1ajfQ78eEGp77unb94C99mPxk9FVPvVfmuWZvW
MrxXH7KLPLgIUH/Z6+CU7bR9jx6RsEHC3Ine24PtXmYXXb0dDijzv3jIq4MVuER3hH7TLuv76GQo
T92RjKsFe6WvX5RP+WV+k6AvdpGObQzjQlnRmKwrfnwdRbvmwi7UTwnR1sMnUMDFF3tRaqhDXbve
NjrRWEtHA1X/3Nx0N7V9oa7UZX6EBmtt6l20GrfGTiGPfjesB1KqdG89bqp9jnBnLd1xl22rbO3V
X4KL6rLeEiDabKtL5wZ6NOKtDJ+z9EZZt1flCRlqFl5L7zn6RIjwBqMbVCSHfAtHGDMM9Ntfk2tM
Q0Tlds9SsmFcKnv4icOm2mQbKzq02/o/3Bm1N3uy2qeOn6BQ3VH5QSV1XPDLrdV4sCm66GTNjaen
E32oLWz+Gfz7ozU4r7VfLQbt55dL0eGVxOjad+38+gqMaVSHCaS28LTHwAsX+cy+qB5DFSoI20rX
FKc01DYjk7Tmwzf81Xr2V1cx7zc/vOIx6p960joPAcpB6MSxQw9tRyRHTrSvJ4/s4AQVRfIp6QUJ
9yXURsPfT4FBkhqFpYQszThRrOoMLjbMogEjnoDCGmumxTD2CoVw5yCrKW/grVW+Ax8ZeHrf22q4
pkhfoedzORNbt9QQ6Ciww3sFgF6jY0ghywHOpqDf5BpWcLcT/5M1Qg4S413kq7shxGAA5AVOdDt+
DrPgqh4CQLrEXyS+PA2qcYE+xrWjpFzrKTSmcnJHsE3LSi+DDq4z0ZH03bd5UG99tcbXW023yALL
9RhJtPihcUlIx5WT9cumePbtR7X5gK3y7kHy5syKpI4Xell4Oy/cRuWD4/jPtiLcIWxPVsEdnNBZ
FDfw6u1pxKUIbisdwO9Pknf29LeBX23gi86IoTOoXvkc6Kqb2bob6pQAnuWGvnVAT80AT/9oT/8Z
tvp7T3+b/CVJtQ5NgWsAAaB8NcOj+WeRz6fmIs9vgm5c1OFNQFzJFPlby7I++J7vFbBvI8AmEKx0
8DF+MWcIJW4XOKEvEuRNAdMdJyoOcjp0xnWW3/z+xr73UN/GgEk97WrdqKJ9tsOxYJ/U1Z3SBNv5
oUaIQGPloquSk6FyUpvaYfL3zu73n/xOBaS+Oc1GzMTjujCjPemih1JqTEa7Q+0oVALjoeDf5zLo
9x/17l2VP+8XueiJBUlCbZeP4hR4Ym8b53nq3Pr1nW1mVEbhomgmoI3ko9Jn3hB/sUW93u8ftqgB
xnIGGUjddV5zUCD3ef0NMaqYmqEYVdVDyG7ojdbVKwLApcSj9dEmrdnvffibXVpiTKEnISXf0CHp
csheL9Y2h0OUN+SZDw7ajRx4ES8n0JrmmAXxIcVQIa3wOKous2k4TEm/S0rvc6HnGOiAEcYblItI
TgmlayDrrO16Hev7sl7n+WGc2IqQ668Vnp66VhqP8G80N9oWexkmTtPSVmZjvoFddhvwZD2PuXvL
zDaYD+5lMDH6utGnQ188SwZZFInBpiOgwkHosoVNMVjbqdpaw1oMqxzodaEAfFLQ4fs0eocxftC1
yz5Fj/NgyJtWOzvDp0K+NPI+zW7VbhPrSC5fOsyO6l2HCZmxFuoGIw2RbtRhvug6WFfDRu22SrcN
/J1v7IyAEeEaiAxy7qLwAPeUQjt29kgj0kVQ0jNlG+n6VVy150irjnoe8bUmBsTxwSnKXQs8h7Bv
BaKC30i3jltnR4pf0JWXwxjvpki/RRK5acedEMSU2590867LwbTGcZv4nKG87k0hD1FikBkfbgJ7
wAKKeaw93jo4dC1q3X5RMvVmrO072VyqOUymxDw7enYBPflLg/WVFQ43Ks5GoEA7TAdWQVK5PkEc
QRAvVUdZEV7/pVfstUOVk9aVW0TZ0yQcbELC4Dq0AWinkT1H3qVJtJnKjFkxN0OpcSqKbHEUQXyO
SmuHStxIvgVIKCSm+XUJAPkS+tsKBNRxk24kFEfvLwLyJyKj2ojcmFZJ1kM3NrclquYG1sQwZa4R
2/te13Y+AoZUm05jKZY2AFNX9Ezmx41hoqNPDnZhX6tBtc0aKLGt7jpluCqC5UTChYIAqKvz22TI
rqIOyRt+OpYqduTL4P2AGKOcb80VPeW5iT/pMQzwCeYfw37GBPNYIu2/FEg5/EysnanYWbLdJUV9
YSZiNUY450lruBxD+5vUhtu2uMA1Cp9BXpo8rvqlxVSvG7eaCPe9L29QKl2A/N32vvVsw1vGbs2N
hbYNkmQ9GsaRNFFzPJWxQt1oXHeiP2pIdjKku71oNwZ4hZ6qW8XLdwaSXs+yt2ZwSkexgoJ4sJvy
QBjdKtA+K4XH+ztcB770F5TbXgRpSMbhE2PRtY8dz1S3C108sLMuYstaZuFJNT9KqXoPG3htVX7Y
5VSECeB/bbsrx91UD1u77BiPQ9QJbNeY282XFN/nxqOkMqe9/1H3/OpQ/avd9U0pYsH6k1aNAsjG
Xhr61oXf8IKn3TqPxKWO7y1ug0tZN4u2uEQ3tsjTW6/HNYSCT5i3uAMscQlZWn7pFom5FIVYiqZ1
rYwBAEIO4ogQ4yH2GlCxTG5iR8sYLrrMznX2WQiqna9hr60cz2BaROoumdKWrWw8xIQdJRo8kFWL
7qV3rv2OsfxNbLWQHsuldU77afn7M+21vfzFLYBR+lMNPAXdBOsNvysdEvgsRkz2iXbOxGdOmAWh
3Qt7aJntK4vOx45pPNUQkxxqVgGOLDCxHXYCMWAfLcjW4PALXVwcj1Ru2Kmaq2sMCj44fF/TsH51
oXMB8MMaASEMkP2gTEtHfRdwCFsKRhZ+v4F81Mgb4VwSnoDqpcA477piOM/4axdnzVHzmnXaW8sq
zHiOp1C76CC2sci0QyIwRyi4zUGFzoNsaAll4UFvWG7PDBGXZeJtakGsC9auA54ftQN5H4GxSeJ0
wCs+U/wmA+Jo6TNIXNW4uDOKhKk5m46cUwTtzrRM9ZrB/5ckfZlbAMMUy7AJVjWy2xiHLHXE6kWm
C7sSOHoykmielP5R9Xv0K8fCYKyujNeNProaPj5adR0TqYXYMrqSEOdMtNdqzSpUhqWahcf801Ag
ztFschqZPUTlsuydJfHl64xfX+HwMHjJyk/NpdN8zhrUVdZZcnpjV2Sx6bbTR4kBxoyS/OppvUFP
FCvzddxw6JuPdqRu8mwSm0QzT2OTb3xMEXCSNRDURPd+jxh0+FySpZ52y5kcM5rtamrtZdLUZ9n6
azvBHcSt4xBe8muTte+t8dYoBxdlJ8YM8ITwnWjjeeZEMJvjbRAaXzkxQ6IQ2iE+Kamp7VLDg0PX
ucw3XX0EPgDt7Jt4mcWQQrppKxG/YTQLKyXdx461jbXSjVLOVQMrxTJfRaG/UjPfhZ290ChHfv/6
We90COIN0iy9SsXay6vwxvns1Uj+S/OCw/sgumkh/WbL9OqSrLZrrZVfCyU8t2ITWAizeHCxn1zq
VbnrzPJarXaSZR6NytVk5kxI47s6kJ+0tN6ZfrOCPwa5OF9CFFka2dxEdz49yWezro69PxxsJcfs
VC5E8oRwGMkFSgYfVc+obOxIrAJW45gpVwombkVv7vwClglmb2XbbhE/SkiQ6VQtuiFfMT0kUKjd
jWGBaNDbpCmsNv6/FCZDUXMjMNWL7ss+Wplzx5zfelGBqeBMYFsgecIMNN5g9+AOKNU85me/v82v
bcivluObLgHHR4YGDJv2YUmMuIPvfFFftwCY2C0fxuZqUPhxYm8K33DLGt9ND/8MaE6J2pzKkSDy
D0GHV0j/V5fypomYRmJPgQCUnR3BOIKwexDjVT3mKnAm8754ap+xeT8mVn+m/N7p022z82P7AFua
/ZcZb9lco2LEE3DSpEBG+GlM7iYoYahz2efS57SddsD6e81ZkI9CDWo3N1OeR3sdIp7mbHtjh0/H
Bzf2vfU7//yHXdkqMAhv+sTEtVKCjQUPOohWYbqNupTYd0TmIWv8e2aQh3w4mLriTsR/fvDyvNd0
ijf9STyVUH2xw9npAMKjqsGAtw954Tylsj0EpQYlrjvo8Bnmx+hEyaHisSpoRz/48u8g/OINfpRk
cE+0Cq4jjtFXKBgPemlgYhSfvAiMH2OXV+yqN05THt3//jPfQTDEm4qFjFMHF/3R2Km0tRnDIts+
zX39jJwklCZ9IBZQW37/Ye/cYFwMf366CKkbe6bj7CKzvDPZmw0vWRfGVw03dMM+p2Hh5obl4hV1
UozxgMD2YNAH/f7Tf93Za2+DP7uS2G090YydCT2/T83N1F6OJlw/viYOghsNZfTvP+mdZBjtbdon
auYxmBr6xJJ4sl53Izu9E3zH+c6iNNxUL3WJvFqNOCprHVckk3OA0jT6KEHiHVAe7/uf73SGfX+j
65O9izktU0260agv1RisnPsJhdRtGnWjJfYSfuE65rI++Oa/Hq1ozpuNMUk6terlaO9qByGd9TC/
u6V3X2sWBc50ULn1Zqa4QxGfSiJwPvjU9x7tmz3QCVW4Z0xwdwNK6yU4YJ3dz8N/JDUa3o/WwlRh
XVByYj3c+vvMlriIPvRe89jq0ckHj9YruFboSn9/Qb9+qyCZ/Xz3k9nsxoBhu8OY4wlbvlUt0dAJ
YxN7pNmk4gCd56B6xkff/9cbh/Y2X7TUU6bIXeHsei16thk9pmivsc6b9ytbD1ZaaGC+/CmkGf79
F3x3fb3ZqmrD98lcYYVjTLQJpXA1o3D1/sHzbTfQ6lM/AhYXD6W1EYr/H+1VmvNmr0qDFhsidE9U
7N3Bn7BBZFrW8gbP26KdWQfBsBIXlv/wrr7NJW0NKMEVSQI7H+hv3jBy3tNh0jm9x4NWiYUn0YDg
w2wY3p+f+Y9oHuf/XdEgJs7A1hz+8j7L47sq8jYI8ad6yiCa/v2P/y6M/Pv3/YtpiqEJzFDNkjRv
c+X7F9MUDqpt8P5blirtn6SR+h82jo3CVlXV+DemKTWPQPEgTanzt61/wvx4i3nO0kgpJb9PgwRL
T6ZbP28JpoYE2c/C6U4p1U9y1PaIpK+jSqWPS1IEEvpBtf01v+cAFd5a4VT7Db7UrWfn961uXKgz
nyyqwfqUi3AKbrypw2ERG7WsR50R3sc58VslKoe16UU4VEUDpMuZRZn7gH7j7VjF106f3TPT3lnl
+GhjsQlz/jxCfqOfwV3TmbBWcmb2fZ5/w0SK4U5UYJ3QOGc9Um9xul6FmE/OlpD0p5UKudJ8YT/H
bFQ/DpqFb4l1zi3lDBv4yksZEeDzUWIe1JK7SSjJ55QmOMtpB3B/xvpTQ8CCXdO3Cu0WZiQQrZqe
SZHMEFUYoVUuBLPZniiFZZePj3kGiBQM8WeFYnZRRSme0SOiEnW4JRIGzYNqdEukHW7f0X/6en5v
97jfF619NZ+w9az9j7XmRqkBSNV63afWfa0O/jJAT7gColtL6W2dgl9VV0TR9bK/9WPwcVzB987o
vWg9k2CVu6J0ibdwHO7tAIgIJtiWSzhldMgG11xROMdxTaPcKN2mi9JrlKYGNt8pxXZ5z98F6bat
7Whi+znmsPpsaGNGw49taV3CZE1X+B5j+RGV5TK1y29RwqVjNJksuyBFaiWRGw2zcD2peBJTXd5H
/vSp173VKJQrQMFDEtGjZlN5o/Tii5FDrbMHWS5UTTUQWlU3KiZvwsG+j2lDP34D0z2FfvgZEw11
WdfZN78kQM6x13BEx4Vnp9+mtPJdYZNSQUvVMPchPFlL8PAtarzPcI785ET6cYyGR6P1ydexLhNL
cbAAUF7aoN4k+XTrk6aCfUFdQBtUwpUxOltJ2suiIN2BKhAGdFTeoMLaqp0gzri8j1U6DSu/T0Rz
7U0tpgHZjZpj6dDn6b03jbeak/hIAqfbcHYLxVfUncImWSZjhLsVRlNLMwBs7TTjobMrTGw9byuA
NY1AHh1sdBZeje94GVXfYpUnXGkHJYivO8dbAaYvLT3YwsfYt2X1DdvNbWyrKztKL1QyzIgwtbHa
w0PK7qqVVeMFancGTp8NcP7sA6wegwazg7b1rnR6MrLdo8/Ye224vMVgjC+aWm86TdnikrQVBX6x
dfTZK8RjD+HcBqVp++QaGjgKpB6xltI657KXX5xCBT43dkWTvl5aT8GcCeUlDuTeSqxdoXBzZK8e
pRM8j8I4EzBxGLvUd6de7hMRb/G5uKnj4VaUytaI0u1osyqI7HkOlOIGE/jHvLdfOvryvkQ+oWGi
Ok6PUW7uYmN87LP024CtXW/Q9f2wyZ/+7FF/IpDNfdW/WtfveyO6dSTjnBDW2+ki3LvQwEtiustm
nqhXFg+RCm/dziI3Lfwv/QD0YpnrycuOflM/RCm+xb25/uAqfm45/7wKRPCGg/gAINuar/KH1jOF
jVSWVSW4irRY6ZhqLEi62ZbYH/lacsSC9DYq0scUPVcxevu8goPth0ha0j+Hc//o8H+Xvfk/luNp
CRsWJafy++f/xVPyND6hLqnC5P/+1/+p4/nfNtX49PWJWmD79JynT39JTuofOaB//+5/1QIc6obG
ue3gRvCz6sQ2JfIGht/IQSz6k79UJ7O0RGCe4Hy3VuD5/0t1opuC32jZdDS2Q2T5P2CB/twUvAaR
UYZQDeGS6KA5eVPGjk5cJVomqjvTg1NUikMqTRfxqJuL1qWTW8dpsYny8SN+xJuu+88PdhzV5D2T
jm7/G+3NUbWyafTmDo3eqrLQw+I8GTrxSpmltUJNV0qP1mKcuguohmQRdGgjyAvBHglGObXBZvYb
qWW9l4OJH0n6GE3jKgCZy7TuJqrEKola18cIB2Xbqc+f1dTYYAmxNH3jOk3ic148BwxozTI9SgIU
69Q84y524ZhsKQ7zt3jIoZYD9kzDRo/Mz4RDBQtDOmfR4CuMTSshfH30HMhiI+rk0pmYs8rwScfU
c9dV9tlPAaOr4jPw0J2UwDhYUydh+DXgoIkDfKKq4aYzW+ZZ9ErEb9mXfWKdw2q8mX8llh27DvkG
ArZ+F1f2Ve9g+Z1pXrDGRAPgV7pDw82KySmh6RhaZR/RWDcYbKwAzo+Z8L6MBXr+rM+2mRJ9DYI2
WkPBlxurLx4cz1sV+vQ4jNQDdaAETI3xV5+6lYap2SxNwXcIpYteKctGokUpgTAxeoYyhViGkT1G
UQwFk3pf0FNnMj3iI0Y6CBlh4bgi6Oaj3nVu1X/clVlquJhApDaoPMx/a2LLukzbAfP0O0Q9rhgM
8urqtVOO8IyM69Fro4Vu9leYxZ470z8ETrKS+IxjKHgZcvBCk78tGmtdjsPsNlk/+Mlwn2C60eTF
JlCMLWMUcoC8VaBiChrKLaKSa6Q0G8IvdyMd7SLN4euZ5Sn3hvuUTMog4LFH5hFayIPqtXSbHkyJ
4VBi06b0EPLnp4OnyApsEves2T5EbW+EMS9wwqdC3yZMK+iWSUIfHsC5xGIBT/5FnBjHsubA7pT0
sZ+dPlrMeGblQzsWnxOj2pMtdIkoeotF+bVjpqdUs444HF75+nBVlOUtvlRukiiHMpZ3QQj07Wh3
XeWvVeqR0UtPFq/JEMjLWKvWaEAvOv8LrG3XTNOTX3Ct2F8mSC5LlRWiNms9SXd21u5ZoMdg8j6I
1VbF24NufrCqTiwiHkxSR0/380HXxVWVZr1Z31Xi/5F3HjuWI1t3fpUfmp8WvRn8GtDzuDzpq2pC
lEt67/lsmunF9DG7+96quk4XAgT8EBoNZGUeQwYjdqzYe6+1zKdGM58yAdJDYXjrCKddgO00i/BL
FtVthuwyzNThuvohmvxaqRAdWu6QCve7NjunMMKFOvYQ6oXgKl0atUB/r7mhEvmkrKOTFvq52eg6
wDNJKKgtHcTl1LVtqO7iDnC7yqUKV4D7oM9u3wyvEZGwj0obEVK/Yr1l+npKc7jH6CFHRXekm9pB
jvNLBD9/njQKDElGknZ+6YzMaUaZK6ITIy3RUcRgZBg8ILaPrZQngfSRfUBEdQKZI/6x7EMPvXaq
glUdL4052UujsYZzVycK1UNFn1p/ieXprpQpMVBJK/WFU//GYQHrB3G+lKbkI1ex2YOIXkNHr+GY
kWVBA7J9QXrtLpqboM6/mYYO9Y1zw6JbgvG1k7gFCZ5W1x3HvgkoA9+yncDGcSpsZCJ/dLj9sIn+
HXz1S4vse+AH20ObZLsBXu3umT8iG7BTqSHp1z8z1pdxIKTEqh+veFQrVdCSozRnNTCi+B6KEW0u
pnvIGn9ARPmwMIxMDtoPPkLdck0Fp9sEinoDIxGQ7XWKEkSagp5FfjVK/I3q8bU36L2V5ec2Sr/u
q0Ri3XJo9DpcAKLVDDE0unYorf/zmwRI/E20kjnhw/2Ap6GxRf90j0ohtbqWb8NzkuloAfKdszQ6
azfn1CizfxEb37vAfo2NsqKqkFSRYoKr+vO3TejyYnrHVqrUwxGOmadbuiNzHtfj09BiPaWjKTup
Z4Qi7QVzA2GEHSZOUcLhofodLv7DDu93x/cfL4bUwn7Dhgi/RSC98UtWXVap+8rzND/PHIS2rA0P
Jsn7fVNtK43mIA3yJyijUPxOV4KpaYJ5wAhIVb2S9STko6PV2jUb5OsAz5x4fUxG/VxDFFuq6pZV
8aklokpTFdbmiCxwfVMl85aq3auyxSeIYXRvSM/lYXrQBm6zWsfXcsyuMiz/rpDPHe5UcRZ/K8vW
n6iHGet4EQrVkfP0e8+uLWnLXZ/xJUCg0qgeYTCiGBPj2LfqbW8b0foi8hpE0JuPMfpLCi+wDgVx
Xjo89YJ2XuTk1GDJ9S8e8j5jfh5WTVIMGYaysGeHfm1BbMQI8m/CsGoHOSCp7cvFH07t/78jfQo7
DNsP63c3Gv7JCPgpLevucP7eD99/wvF/vvMPHC/pvyFZxlnMUA3D0PYj2R85PUn5TVDognqncgna
D4bABwPOFmHO3JXrBFXQd5WyP4D8AYNhXisL0AgQYpX/TSTP5/00RzRcive1h0gefHQuUvslDY6C
Y6MqiE+dBEFB2wVxJ9Nbka10lgNk56whS5Q2yDA0mZG7EZTlcMPQ4BUXWJldYexNr6oNATmRKEH3
jAYFM5eit+mw5vSIaQly201VoFSe4Ixhg4aT25B10THFo7El2SQhi2NW26Ua6xHNSLNPbrWu03xQ
6dpXLYvwVj3g7VkqSu5y9i7Qbu3seUhGq1CU7l6VC2RyF/yn5xH2qzqiUlKZcv1ZnbmKqEaO0J4b
E05sK9cl7BQt5jcUnKPOpWsG/5B1076lHOy/v19LH+nYFHQ4ohouva0NluJI9q8qPy04Tt3Xent4
alEND0FnOZ9qjLLiRvFIPyOGnzXNdul20QcM/DZdXxCQ6ib0XUaRm6snCJ0lDfMf5Ab2uMAuQtXu
gML2AaS67fmuSzZl/cFWsnzFLKS1DxtGxlZFg+3DlnfaGQOD8mkopeZjqtbRR3ERF5RBkMFBIlvb
KvUmRc12MRQ0XMxMpB6uxEpmlWo1ulDaYI2iXk12KEXlvqmXY5aONNlNVdW+ilId0cQvRU/Dopew
4Kh0BiuVXLJuE4eASGjzB3Wac9mCJqy8oGOf3OZcKuDhdPLYkNVD4rnBO+ZT1gh60ON0e0uWqX8S
xejwOkU53dxbb4b5FFduZBoylrUljPl+kTAd1NCk0rZPKhXVb+maqbi5pnJ/t2h0lEqK+VGAanRd
5mQD4SnznV7BZVfHDYvZ1ihvioA0m5HvNWBhlj7i15XflmWMPs5jLo+Y1MDTjzl3OCgSIsgRvbcB
Th68heS6pJlxwYq0/oDjofChTZL1Gcl27SZgRQTPgJcouZK/TBtZyDESDkho7akx8qQu1iAHwFQp
0epkGL5SrF3YZttkrwctd82lm57Zf+7SDAu6FaDmpvWCT+quplIk0QC5EE3aoO9ZDxWmArT95MJg
i1HZfERziQMtTJSL2ojxrczH+NNGs6//rmQjDaxNem7oeN66/AKqzy8yrPv7QgRtrykyVOI2pL6S
0PQ0qDLIXBvVU4xImN+XEHkKM6FZLatwzipQxplmvXrEP6nxVmmkkXvUu1siqQccGBCi2oWizJ2I
jKLhepGltXzbFWyu2rAmlwhE8y1Cud3XcqRZeoTAgzRP88vulBVbq6y8FGuqp9Z20ApvLoY4s+Oi
m0BhcTe2Til0Na3BPU09u4KViFFeYuczfWeIs8cycsk57WCGFF36uNfRN1DY8EX6XlOyo8fDgr/Z
YIz5I5Zj9UlS1XVPxS/5k5BI9QeMk5LHZEyk+6Gc+1On0US8YgF6hG3ZPNddlNFxG80Dxo7bGKLj
ftidwPqLmqbj7pQknjFopArZd8qGEprU3satGM+NvlUPbT5RkkX3KIiJM2GJEJe3NLR0q0KrfVaR
/z1qSRw9yyum5rGq5E7VlHPww57zd4DxO0fsr1v8e/hmqzJFAfMqxTR+BcboLPVihRzkSRHj4gVf
XCjsJCI0BBpGxKkGMTqh5qvZkyYjl1CJ04eGvgJfX4fxg5qlWKofhsmPqPK+Qs+8NjMGMN1Bkx7L
TM8+CH2Wn2Tws5dVzRYuaks7pN5wvjHL2vwXVUpF2ytIf70ZQyOhBCIlc0nKSwEI/oqAJQWQKTfN
aaQw8WpUClEzhRr/tmzb+CnZx7Dr2wUrr/fR3ccZ/yJW3z72yf4Umq7XghT6CVpih+pBKlB/UBaa
MfIlE24L29JlkhGRwB1LFKD+qymSPPtjl1ZatA6IFxwVvFYLq9knyLZPlX6fNOM+fdJ9IiX7lIJk
Wn9o92lG/o4ZR2alPo37NIxXJiQBbDz24jBfaNHPkARj4jZpcrisQgTwG6jup4N+I2GcNegh5Mo3
s5UIzFJDQKQzC0M4ETl9DWOXtlwv2jYIboQspEOD5YwjLJLzMPjiUEUDgRUdZ2k4CjpuoujOnSri
PuUep9KKUyJ8ytNTtn3GjEnFn5rOsjZ7yOQPHX1VQ/OGUNxh+RSzm2qDbKN6YpeXMnmous/V8tzK
lbuUoVTfZcsXpEUtme46KigN6trrBxEu9IhPfDyc0ldz4vTHMYVNFV+35lxlu53t8pkkWxcjOY6A
3KA/aXPnDukd3aEwgNg7xwlfBTeNbMTVwrz0dkMg6YSxwUP8pUFTjeM2BIQZq2tv2j4eilfU7hXh
luNyhOFbWnqR+dWQgvWLzpSZ07vR9Iz1gvA8/fSlVeyK9W3qyYxxIZsu9REjeUWolR6s2O6L2VZp
KDGq3YJXQHNFaQDogvRcVdO1nBYrm9Xj1MonYpe793fHVW4j0w7r4kHFBy5BzIMeOAgDnW4qsIoO
AwLQuXRwhnkWgsZIBqgHUeNWI2MiG+L5sEuwZ8j9+4ATEThQcbJTpdmSkENbN+Vadhs+qiadxOsK
h6VaPpjqdB6LzenBWkMco43FRDdS5WLCBsmwoFPTPdX2UZM5UKSS/LbN8wehkr4Wq+CAer5Jm5ki
MfFULo07dtUzAqfB0vanmdp/OdTHuRlVAxrGB3EMlqq+FkpHtEuFO1mg651w89gqY6BLVbCUjwi7
YlygKF+2EVrmOh9ReYWPm9kivNwRXiRMNZMEJ05mZ3WbKziaUgKRUVo7dytTlVhOAkttIZwYZUrz
QSa7A654V6zqb904UKlbr0K9+FjfnbPNxDxyRbmWuuGIAOYsFqMNWw/d/0p/LEa4LxBGy+Oif+5r
Hotir8YXWX+CJSqRfjbkcz17U/a1xjv6QM1WR5cTt3G3yhDxt1Aa5CCLZ6SKGkwZ31UY61A1y/UO
mja9VSK9H35xeN0agFm7OsNYIeVx39Qes0xo0lDqPlLpjlD0q5RXJO69Q7T7ZF974WOM3RUG5KVZ
nvToUZWhupJqzCWn7I8pLT0DIojsyNOEXEJntbQsNjS6x/SUxdhRfUzWG77v0msiGXZMK18R44Wb
hrEA/thbo0dWCSslI/ExvG6mu2gyLdGDNYh3Bv4jY6vZevdNj+GGX+TnVbyhN2J1nzuU8dTsG4T/
7TvZMFts7WFp7Go695IjSbdCQle1vbIC1X4IahPJ35OU3k0opsnzY4cbM3AzkLIHo8zPslA4Iw7v
mQwxlrbCXd8RRzrkv91NdQAiCm36Kv6Cctp58gyRz8W2MJRxMJ10VJwkTB9FrwN9bm3v6vJrU1wV
tfSF8W3Yav4Igbn+FJO93yjc1jPUb5ggiFtwvb1rDPc6+eyJaRLD2E5xhDHao4H7olrQKVR8SeIn
tbuZqBlk4oeuQ1FFjpFJfWuKzU4KcG8WYlLoDtOIfGv+IncbYnBu2iyOWCT3WGC7KW3w32Jc/2L0
pnatKDGozCue63XxVEG3KJugi3e4IlqJ0bwKpFBpGBhSUrZActhOs7bhanDWl4+oOVjo5YSrYATk
P7AuDuZ0tpT5TclFOMZeI4RD1bpS8rnNEG1CaVv9FwmWXznm71sr5zxFlwxDR/0OFZCfkks0DzSx
LNbFaakjJlLWzdgbGAYTKTVbquppXa0NpYKhuuuUtYTfrwvTJ/i4Jnhm4eQhl5dBOKxHCA2Aizoq
kGLESSR/Qfzf9A/voABNmgrrL5ACmrC4jfdadhLKlXWHxyyFfbG+G3DmC4aqV47JLMyOjLUd6CqD
Nz5h3FKbOEE3aNE4eZzdE6NfmjJljuyoOKHbfR68VIfUOFL6SdbjKjw0xSnt09BII44gmATJ+Xe9
/lI3bi27+YTHcb45eHTozsgmcaTZYufkCayrKIgQw7GwsArkcvUmKQmKJqEYvuFVqmEzZUnjNl+F
vCu9rXnSzdWKyZcLl0M5XjTauulAkT9k3f1hxg0+6SwFlxUK1o6IV1r5EK/licPtd4mUo/xSSDGl
e3LMajO6OadEk77j5GmkWNSe8lm/0jOL8jWOYv3kjMhma5t8CA7FFmomxZupeh54OjqSSu6wHo2I
MkP/bUvZjg+3VflcJkNYq9F9pT9z4sFAVXSlDRLmpNFt3gWlgE1xO5w2Q38U6QwpNpQ3k97Ssqe6
xbFqiz4ldXOSIbW1b9r2oq+9nZuIjWG4gQGJ8C/ynL9wmpiL9NGQ1ZBRt6HL6W/Kh5ugdkWnttMp
02egw4b1blOQaBw/gYW2S44Vir9VS+rOfdyw41NokOpO8OIGAPiOn/+t9NX/TZfaT7Vs/3t9/Vx+
7/8LyPubOs1iO+XiH5eyH79X+ef8T0H//r87KcKh40D5+n6svn2uf8x6/eXj/sx6oX9IhYbE41/6
1f7Mesm/vWebNUVSyWv9kPWS1N8QMxR0U0B+39BIR/0l6cWfUDtgpknku9Ds1/6t6jWl4p/OGaB/
alMGPRl7Bv6H/ggwiaKnUyZfsjA9tcf+CoEjkK0GgqZlXKTj/k/lalw1V4eC4WEcHKxH8RH5MvEu
uk+vkxe51QV6QRC5i4eN2B3np6Nkd05/zM755yLcN0vTYu9rQho7T5kbO4un2Zgk27kjOZqrHTHX
cqdAsUd+XhzJb5z8ITqiiusvp8Re7TZoT72r2MhxnGCnh4eA/dKBCxF0IVqNnuArx9bP/cxZ3YNX
B9qxeYyPsiM6+bX308UaL6LThI3XeKTHrzEqxZboyc4QYEJ22blFGMGf8wuuf1fpqN9pfntdL4mj
hYqzHYtrGk5B45UBXU8efWXBeDSO9X10O1yLx/xoXutLGbS7lIeb2iL3CeHIPVxUX7dRjYAOqlvl
BYlbyCrwV4A9z9GNlI21fEH/I4TT52Z8rOz11vfQ7Z3Ie0ot0xZ9zUldyY3eNJtx9ZpAe78MxRUD
PsFpfZqjAsWqw95zhVt0xn/br33qojYavcHoV07iYZ4Sbi5qu6fREf0u0D52J3g4nmxrjnzMz7o7
e7qfh6I/36pg4l3zQ3mfeJtv3o+p1YeortyjZ27nfnkkAZH7NOTZlb86k43RkJUdk2N2NDz5TTzm
N2T6vpqfQEpcR+901vhkx/bsACvtyVWP/Xn2tLs6VLzImtzcbwLBK50kGM/6fXS3nlendQRPcEA0
Vutod9mDcC6/bS+AKfBGvIvcWi2g6io4nateEfC+9GH+2DzjhRgub4I32GqoOyUfkt6S0+RLQear
iLIMrujmXnZRLqpT+BHMQKxEFSt91G962PFtJHR92UZjM79Vx9SBPuCnjvCKI8OR5qhXmpMduHVc
rOEOX1N+Xh0hUB7KkxyOARvXKtrGVXkQb8xEP3JTr3Bb1onA776Np+JZvKWcyNBJtrJ7SMw+R2zt
qPgHL73LH7NLdpaOxVm71CfjIbvorIDunIXJsToqp/70Q8T6O+kRBFf/wVL/pWA417gVa3UrXlAI
d+EkLt7gNA7072C0dKvhGjrn7Y2ONk9nVRZhE26O4kJHtgfn8ATJyOrd8jMpTruwwfXO4GElbAt2
br2kTuqN1myTt0Ru3EoD0elCVpiXByJSMVb2NXV1l1lkY0Bhi47s6R6He563zCwfTkp8LP3chjtq
Y8JpQ5H2l6C+V0+wkl20x/zYT/30OzrEhX7EwKf/vn0pn6dgOEEEe8b+aglSf71rAqqcKHvb0+nh
YOv24QXHLX43BNHHxNPC4qSEuR059bPxMb5IoXiN07PBXLpod0zIMA6lp+1BfaBT15uO+qXUgzic
jvG5OG3XyOs95U715fpm8OrIim1kuC+Ljyw303vZ14M32YYl8vs3kvH254+F9RXFHxeRUAvs7/Su
cBwc2fr2lvH+2WFN8trIRrnFXq3S4ZPcPlSP8zkLJj8jsBpXzFlRElK9CXq4JTqzy4nPTr0KL77A
ZD4eTvErM85p7M+aJYSpvdnIQXFx34jhZ8XnoVwOp+q8ecAoFxK5O57MW2Gr/AsXV2/wDNd4UHSr
8FF3YupJvuqQSnDQXnMLt7JpLw0Pd+tx/97isn6J77QYWzILnUk7c2svcVkCYRvUruID6dzFyS2E
6p3uOtipgxyn2zmzrdjiCdluG0sYL/dma7Y6lJFGtprexTvcGq23mB1hcoj61uJUoeogMkWPbJjx
qjYQHtogg9Ssf4ydjumXfuj4dOqN4YEd6MA0zrg1aNZO9KCHsNAtyT8EDR+SHJvn2Bntf76MQGU/
lxL/umX+kpKbdVyXZSrWl9bVLhtbGRRfH0sHpw1KOgJ4Jp2zeZ1j2NwBQ4nL3jnhSdAVweDM/Pbg
PELJ9UZX5ceU0XhBNd1b3dL6VtmVPVq1ldiRPzGSusOZ+7gG42lkGaIj6u1LlmOVszifDF/zJ4+t
GXGrzIOQwq7Yu51XzNY+bfZNkj84SIjayOu6E+/WfM6YoXGMCFSdZxDKIxdfNUv4NB6LcP/APtCY
Y4JdXhev5aeEoNm6Pf+NbgcL1Ec5y8Je7v0X+ed9PvcBTBT+DXs4zB/oSw1bpDMwUHYlviYLZ3vh
ZvcPb10xzJgsg/P7jWQABTqFCAaJYziFszErOYj6ygUSk43t/MvI3UlMH42bYWpdGTQ2cdkjenHn
rA2v/pw98fmMq2Thn+VqruAPHmURV3RKN+U/zQZVHPk8hps5dbgVz3QEuy2XtL7xWOzGYQF+QZEp
foxiK3nuTy1zh7SAA53bRpHU1sKS54wsA7Fz8Soep8k0NT10nkR0vpAl9akQgVWY6I7gTs7Kwlnt
XXZs/9s+ZvDyeZixR9d1QEsbGyNiriwEFJ1YjSy6kEYrb5/KtWvyPtGp+ZKKeyiReDqLFvaTThTu
t7NDpcEbT9iBe7yJL4p8BohXHKx96qH7y+BV4fbBuMzHleHouWqDZw+e8CO/OSdhf2z3iepo/uFu
f9K6swZIvzJhUXb3Or9wO/sRoSnuAdV6q7LfSBpZ+N5ZCVEhZ83uY0GLNBdNV/P7IA9cfM7/AvuA
AKKBb7gxYbmcQDoNvhZowcCujBG3awaHEzHodLjNQR8g5urt36WA8vY1EjuZm7xPTJGtYuZCM7vx
O80+hAhA8m2Sq7Py9ilRnYlNQbHPZKKLwBRLCB6R2/kDQwzusClZ2r27fdg+JOF+SnUSxNRqvOaJ
QTpbvc78VvyBRjJmnsCu3H6BAhV2Hq1A/Cbx5+DAKt5nKmraPuJyHuQHL4js+WSGqMz4+3IYeAny
MhaGxGwHiO84CVCXEG0fgiQcviqEYfO8x6rCHxlSiSm93yrmoE7FiEJP4Ct0ZpXEWJLlc1mLrnBv
PM/3ypWYxrMuHfFSOvt4N1wMubkA+OvwaVbuYFpI1ItsMJKHGbFV+cU+HnbKa9BIZkES6v2Z5zJf
Rd69B36Z9zThyEqIiEUyVzWxUbAugNGCb1zUrxrLV7hffYMthiqx03zGd5KwVvOe0a1fmAGgfok7
6dlcMp6NwCLcv9m0dA9DEoAE+NUGtgUk4J3GM7lP+PoEAsM1ndoBzNkFgzx4DKwjHOX32Ca8z/DF
E4lY+86zr9YV49v3KIPhFRucDP5suHXKzOcedQz2Ec75dmtPVuSQ/XQx1ksYRuDOvutxKdM5AVtM
1mJhpv6QfKuv+1C3R3z47IJhIHry98Y1geSGnz1FQOzmrvRbgEriyMQnTuGnTbtUd+X9+n0JdqCA
bZabAle6gMjBUo98kZeZV7O0phOnErdgHeeX+EjJP/Oowjj1sfLQDzhSc/OL9YyIY3JHx+Olv/Tf
Ubu2Vs/0EWmyAUGkpJ8pEfppwLV4ZINs2uM8JpiVOLPf2ouVIl84WVh/gJJqv/HQngdBAW7BORlH
itQq7Q5UtMOuA+eT1k72/7zBEr4d7Jgzg2k37o5bMBN2Km+9jNflrNmZhygQSoOmPwDUFrL3Vs/H
S8gmpm4UypFtXptA9jH9BrLnthA2J/UaPZE8HvhBeNSfW+2ZNLd2Boi5CW1JVukbHCVUn+wspwAr
ZVgQGnO1p4lgEg6nKKyfGV8mCumNOxxd/eok3eYD/ppW+qyEEghO/qR8M56UW+ozPLw2e4y5HO1j
+h1tj5N2K32Y3F6ZWyn5Y0r8dnxPQdol5eOzRQIzdxwqbpbqxv7BbblPbDftmF9HnJdKu7CoZDtI
SQ4BxQ1L9fmF1dq9dQObfsZMobaG1c3P6TnGWNvGTMSfPUoaPH9sAJU2qCg7hOYnVbUS3vZBeoyo
WzFP+KF+4sVgvv3xosXjIWarIoPFTDYYwzrcz2Hm+3Mz+UAaEj8ry+nwCXjKBDz05yjoHcOKn8jc
SmFK24mfeLVdOdlHUq7OV8xorejr7Mze4n4mw0hQ6CzDMliJXKNu665iaZbG7Oqdhrk78K/V2WEo
zZqW8o4a6ajkK+h/LFEI4szF8ZKyiS95iATx23VPqr/1hNWhtanyzSmXI30twzTs3OS6qd7ytnqd
G/F1O7pFpXHh+NXyDQWfL7FsDb6Jq7BM+geDw73kaR56glwG1nO0ZFrxt+KhuK6xr3g1m9sO6wBB
hLWIOd0EHEQvustsJ6zHXuaWDk2LfJfgibyG5L3PnsODY+7anwdbZqPl4u190eCmy//7A8Dmx9vB
9j65t+NmP79l/o5n9+HajyCDxRGaL1nZohtbeD0QozRrOiKmYnVs2ftFEVAs/NS4p9XKCEigcw4C
Er8T2Xf4ZPZFnfgPNxgkvaO6wymz2dQ4jOLsjaQoe2oOkuI+GHSOoT7pdy6WBDwXgoEaQX6Hgwhb
AXUz1/Dap5rgb4aFj87nuw4orHNeyfZrL3cqN6AE5pF59NSGjBebEh24L5uHpiRB2WDvzdzJNwKE
7y02Un/Pvwx+sodhdx9ljgAEZWDBeSKr/9aDGA8ejmNu5s7sLQAXizdwwQApLwmFY3rNwh1j0w2b
epLFCURxFm6G6ofbfOeozQ6zHxcPoIp/jr9p//wHx9j99z9krKihpuVaN+IFkArSLPHNILHEvu5+
A6e4yLyt7CEVBSB2cp0vVtlkJ3JBZI6IadgWA59MtjrkLAEqmxMHxW3HW0so7vuCjzcBu4JILglk
am130XN0iS7d2bzrQiyDQujIZDhMEGtvk2MCVM9HlZxR/1I8rW4cDGEE3pttjYgNe2JP1ATlsb8U
3nRCS4z/6fjfN43LcNLCPSKOnvE47cc2rnB6XV4X66azCZV+/0yp7a6/ZI/9930bEJ/2/Q2jH6Rr
1UC0araA/l4/LdbXicUNHfE9VJkWtW22fuI8u53CdE4cNYBYsfFnKCCEYAwk7MxJ6IcGZ+77Ct6O
pwPRkCrfEQoowJf8kdMMBO3Mqxg8Eksk6fYtZeNgOQNR+X6bzIm9elTOOWf0O2j19k2JBjRvdggT
vGbHaNH94u3oRiXRAGq2pJfN2bHBnr6T3MbrCWT7QLCX+gdf87AQfL8dRL4BhS1hiifSs40o7M51
uB0r+b7XWO5WTSprIqLjEQ+SJpIvdoa5AAkiKCmP3DphAKqCO70c7jcWmuwurnykdBiq7NpTwMbs
r8RLyq5+xjkr9bDdZfNfwD+dt+NIFDRAiDvG5rTAPVAssNXhzrw1F+E1u6fqlQpAvewys7z3III4
QWzbJSCssVGTSpmCnbPPyZmfO45aJxquvGeYFvYYdhZcBWJEcb9odnLs9gAS7EdbDtes2ZnnCDC3
WIB3O0QcwT87xJPdFkFhqLDHwkXLw96B4cLAjSFbK7GkIWrskK4BlpHJAdQ18nk/lOisx+w9chHH
zpioXuPb7CzEpD3lAGeZSFWAZ//5aqUv/R+sVpo9f1yttIyoeZEY+iX6Lt5h9kmxE5wM3nsWHrZH
LbcQ2vI2ZweyBqFxh5aiV92gK5JlHj6qYfqo3uoTWbX77SteNHfzG7QNTw7Y413jiBiPl9zhPOvu
6CG6IQPxSLnsJPrycXuryW8ir2VvrkSWc/XSUAMYDmcO0MAYjsbhBCTmEOd1wXpXgDW0W3fSn7cj
+T2nD9k03fxYM0XSMz60HDEvH9kcCf2OcMVulnnlYpEaSjfp43Asz+xCAFqJvSzyRpKcLakJLehD
896InfkrQq5t2HpokJ/MuyIkvhPFSZ+TeZPvpGt/0kOO3u5+wM988/e2qP9nZZ39i340r/jji/cm
4P/xXt3Bu2D/B3tXOqz343cIVt+xpBn+JNX9O3/8o634aW2+/+d/+1qPCJvwaTEV1x9LLP/c4Mqp
y7RKv37+9R2/12MOmvibpOBobCoiDEHZ3Csfvxdk9j8pOqUV/LF1WaetgwzqH3xCUf1Nk+laNmVR
elck+GsbMn9CCUAX4OJRShEUHJn/vPU/0rL9L//+kT67Wzv/0PgFxVFURQEbK2wqDI0e5D2L+8M2
R9dmlgyp2DrSUAJeEMG0l0KRDha+sQtNSaOMhiwNHGtv0WRZmfQO0s2pingxtHlJsnkeBON7XmVH
ZVrxLCjM5iZWi+SPPZawlllK1ZtUHwSyEnmzNNj66DhYSeZMkbTU6exCPoCzQhYr586Yx3Nm0H/W
1Li84581lS/aKNIYBJvMHykoH5HGXE7R0uDg1jVdxzmDBmv4UdsV8lM7eu/x5N+azP9nZNq76Tv2
W933/8BjvP8Pby/TDUyj/wL1SHiuPwTZffX83Gz/v/5nl6frT53272/5fX4rym+UlDWaBnXofsxW
Puz36U3lUGNaI4KhwReFBMjE/5MtK/0m0mJIrRHetqTszuF/NtnLKp+Hl6QOixrtDMim/87s3quK
f+1q1HeCmqaRI+XiNBo1lV/YsrrJJGzozbDzJvs4JvN5KsxT2TZWucws6L9UaP9OvQNPur/zZQiE
7PohFNj/RiIqH3taONqdkFYfyo0uTlyoj30lIp8/DnW72zguknhJ6EB467auMvwygXnjiv1oBEJf
HkorgWqlWIY4Rs39wWhHNczjOOtvEt4d0ELTekBnfcurQ9jCf4VR1kZDG2j6rF/ktGjruzwZpLNK
i2N8rZIs5bhjdksL+XKNW29DpRGgVhoxyHnY1N4TkXjnYJhBTMtbTFBRusNwGh8WaSEFGdG97A/j
MNzSQdMBoHJeyccRm8bcLliSZaDMyu4eJU13a7z3sw9LNWW21tBFbeaG1qIiSzeF3fZ6i5jllDAU
2djLuwo3+qNNPquJpXUbak8tH4DIJGbsnllvAokjIRPobDQwP71g9CGEBMIavEWLH/7bm6DQqVBp
tViepyalEcwp6MM0rGzToiGUzAqJ1nIdVbJATTrmqO6KZsfJskaCQkTZfrHpcBaxEhAyU7fUfoxf
5nXcSGXWk/KaHTLFUqYYZ0qIa6J4uG8mRHVhLtGogwGITdPVwZ1TWpCkHqHnQjlgXYc9HQ4gEcmn
A984GbqfzqOLUoVoF/iUOWOyxHR7qleUQh6wQm1g5w4v5kEG9AkQGLZu2PV+P9AD/qSt2cOhgpPa
HaQ75rh06RsJ1fStuh/1GJsvWtdKAd9Opj5CYYYamruoJO3z8IM3M7ZzrsHK6KVKtRGxECG1p0Xy
KCdQEZAHPG8QFTnQhJrph7tpmYNp2mYHB5Gg6KvOgXh8L8GMooswdZLs4CE1Pu/kR06ckk5BjYdd
ptE3GrgtpTNLG7fo4yyAPJaoD8qtlC7/m7DzWI4cyZboF8EMKiC2qQWZSS1qA2OxqqBFBIAAEF//
TvZspvuZTW/GrMemh8kkRFy/7sfdWTz5jcvv5qZfWe+eljC976KKpXsf6I00CaTqhl2XFA8RbVzF
PCKPO9ZFOygykXpanPRSGsV2pR9O2mGBFY2E4cJ+XJWFurcSzpOuuCdwTbFos5CTXg5maa6O4RNQ
vnXXBpqwWfabZOM6zZR6UaN+9kZww81yWTziavWISXzQZxt8i+UXZjtSp8b3lxznwCQbVIiPqIIE
44b5xrg4AO2AJrSI1047TPnaHZZVkBJDTcM5WjUEAtbEqhlOS3LrivtkUzXZu69wj1rxeIW03a7p
KVSr2EbsIOPQWPEvx+KwSkXOJcxlsScm/ZtcBqDeZdQbOrO3nsuOqzK7xDgzTIn+vnPql6CktUfI
+Dy55q4x+UPrYqbF9rPG03OZE+z/9SImfhBV0TWGxXVC6mSXkMTBWuq8uV2M/SwaZsg9/T6qxluR
7wcfFGIzv0o82N8xdXrSztoHk2d/VNU/JXVEP1IMwlwCUqzGj8CbD3S+wshugJbnov+ZKaKwY+JR
VunnuELbxCJF6d2TKTyHC780oZUYa3D/07PwkfWJORZ+3t8N3a0RIigevA6uW0y2loDKcFFkclZa
msNotRTlZuFv3He7uo3As5fpE2987sQ5QKUXAkKpbLECKBWtAbze+SkO2dptzdrzyj9pXqK16PjN
lKyZHby04dh9JmT0t0kj1qrqfrc5KfnUxdQYW6x+fBZAM744nMMzWRTEkTzDqBC6V02hwUoN+bnP
bBLnVkCnRY4acIuDV2MMMsg5ZWCB06Q82wWrujIetrZOHvty9DFdcoe6Yf1YJIVaqVwgGgg4RaUn
3tLIYVAJdYYrVbOdS9xsF8rghyM0+YoyekhwFm0HOo+pwQ1fZhlAe5TTQYry2FOHtB5StpeZAgQj
j4vhp3kqYANQUgRtZY55KnlNr1q/vp8bmezLkbVYW4YHStqPQR3+mlTWbpppoXrYxqcWpuSZs9Gj
XSazNjwsvk2Fv6WJcFvHN/9qOQ7bVN7oR/F8Z/dkOX0AvtQ/Wac5Wvik2dBT2y1L+y2rEwwYIdNK
2m19r0c6LhIiw+klqNW3FFzfLZDvNs8Em325rW/44jBKgFgv+cvNRuf2Eyg+8mdrJVTPcze9wEHc
LosKt0GdzVteEs2Fa73dcqhVzKmVwd0y9dbV9ujeiyncwEdfyJXXSf6umvVG0J/C2Jq3KgFDW8T6
3MoKBrPXr1Uc/vGmkqeBU8JYnoG4bPPIGSiptCUBe+skifDAncRWm/tJeRjbOTu4dOmQsPlEZbpv
a+dl8Ai+1W24V54dTGtjwvcmlt7vvqgt7L5OTHVldR9W7X2TjYgMnhHrSiwUEbAa6rIXuFH+76Um
CCQCeQ2DcXmkZBRZzmMfF7Q/Tdh+DrezcFwDKy8s+5C4FVv8pDtkI1xwoiNsiaf22AQWpu8w+bnM
WGCl+EPTPMqV7qJD4WdE2etiOjtBh3OTljtekU39kia8MUemk/UIepIvij9SY8+vTVg4GByR8/oJ
KC31KC52/o2fO/emrf7UjYH0MHYdtTPeJS+5oWqfmVbkzS1Vh1E0b8QtyTiSGuhTpNpFNTD8m3eg
3T5p456Ed0GEUcXjWxInEEDK8FY9Cfa7qZPlFCpSKmmsjjYHV9IwpCy4NlZNaturLCxASTcEimzx
ES3dDTFgfqRd/WjxeEoozMTNHCuQxcLdeHnp39keVQ7ujAlJ+9Kir7JAwCpPUZs/ilbdR6SzRJR7
FAukwe3dxyIqc/0n4lgUTtR2tU6NXT1HgfkU84hGSydX0hLNaz07P1ipJTeOrsdH2XfFmbHqvus7
dMzA/ky5I1a5Y493QVxg1BUBWtxUW78mr/oesTJfnDl/EjnhjiTkyBNHlvMmonDXTIJ4WddSWGeC
T9PU3c7mrM0SysVuVvNnl9biXT2QUr2ZBw4sJSspG/Fi8LZRnR19d7zi+fuaoElwhft3gQaKFEBT
HauUMgQRX8Z64T5ZonZdDrwcatzS9Yy/bAChnlLX4pQ0sdMT+Ksl4M8Qe65IdOO/K7+C0rsaFV+L
IX/ptL9x7OpeZfie0676LmOYUUnK260N7E1u7IPJxUPgeo+DqfeL63/M1AonIacLDnKohpFEKK/s
ryHKAd6P4o3ftsVxPv/Uk/tqhwNLENLytXJeYi7E2rXVyR8D1kzVxC5Vpfm1rgmBzLHS67aXn11h
YdMziXtp+TDzsVAphzK/W6pxH6m5u5VEFDWvlcgKZ6JbU/MbLH5YHjN6iyFiLxUGY9stZ/ATweSs
81LU2UYZIc5dXtssuZ2kQecs8EsdiGHZzVcJCv59opBWg8cJPN6Qfhp79/3o2xwJiRsDk+n5P/HD
pumvtvKSf8Mb/N2JdRuDwBS6Nj+NUuyIf/77jE9DAF8fcdp1WwN4WBXabTctF91do7OEpUC+zIok
UNL/CzXoNvz9Y/7CUxqjUnABurfa7b//4E5h8w+9YFz7Tktg1O0sbPzUskp2CVFEoNWScVhQmhuQ
nCpAmqhVw5kRr9cS93TchSUZDl/vAdh5H+XtdTj5TkM7WD1AJiuHqAIIQCMTB0KInpnNq7r2Snzt
1tJ41CIoYb+MxLVYfVh6/hcyxv//VplsA8+JbIGsAzDq77+cbMIsrHSIX6ZW1Vsv4upN29XBql3e
wmSNwo9AlpG9/d9zpnNLhf99piV0iFJDRN2B2/AXr+O/BJvSMoOX2pO9DmjFyOnN7LxXTzo+jIx5
rklQu5r2klbk3El1PTNlzEt0C6EFIQacWJLv+N+f6O8K0n+uLhzFIdNP7AeOcxvC/+sDwcUVGvI0
m3Su5nNNQPg8l711XzCAPpBkt+5lGyYazI71b/C3/zff/yU6oCQ4HpBOdIO//2gnsyJKabphDaA8
/Qldku3x3JBbWXtuwV9dhSaI/mUj9M9rWvCTYornURRigRD3j585ubMKw8TH6lWZE869Jhm3Y/vx
v7/Tvz75f/+VReARGAnhPhI09aK/dO7/+lLF5Jm+Dlv09ud4h1/peK2Dzb5f/fyh2eq3H/7KeeSl
gW5nu2tWbjc3xv/+CPy0fyoaApEjQISMSIfecGj/uH3LghEvTEmnDxlSctm+3JLTjO1MJl7YJs9z
NimqUcRpzsprVwvwgjx66yjHaFOR3uKYd3sv0+UhBx5zbRj3ZMayP4E1HgnuU3JRDwUHKHJij8Bx
so3TA1r2YBwMHd0kkfS7vR9UmzCmDKcPdj2iAZnP57YSpzAPHrpi2gSO2gRWexmUexhotlkFFlwD
kANgE4Z10tQL/QIR72vPg+jMEfEuCkp3yxBP5UI9PYxeAraI9Yuon9u+/TZefY50lG0YXi5VML0r
MZ9ExbcsFv2ejNOn28+ftu7eE889FV5ztni6boqhwLnOSDk7lCDAO13NVvySTiTPKGSxE3tX5jCA
fRpKHHmNtR+e+yj6LlxrB+ubxWqKKmV6zEG6Kgi51pfOD3YLKeE+jE61B/l6ZvaOAT0m8jkbgq9c
JncT0f5l8p7ylq5ATVxHBP1nTaNf46l3vpUXKtjHFe3FO3TgfbHkp9oSH5zQmJrTS1ZjMHb5H1vp
gJo6vuuQYaWggZN5bJf6pCUz67vk/eqCruQlqX+3fvvCcxp31mD2RKlOCZmCNXfnxmppJKb3Eg8F
u7CMGEsePmWe+yFIxUxj/Wbi9jTW1NcHdskWe+53IfUxWRcQAy+PrXI3cNU+m1kcU8NjpMAivxTv
U5rfzsaHUk+7PNFfNVy11ei1T14+PcMqXcna29q988MKwkPU46hx+MPqylz7vnrJUudU+7LaDBrP
oq/xLnlR2+5S0zDLFHRO5Ig5aYHyEHBMW4d2Rpgsf52GXm5Q5JCzba4ihH3ncbRQFKbhOnjNSzou
ON7ljO0lUdV303rhTtnOHaj9vaG3JqjxLNkTcFzPrmlnz+98E57m2GAZqvkbR3aMnwWdwmQRHc4Y
HJpy2BORu1tEzrrO6x8thPdLM1ucfAdwOFF/ZhC+gqvgkl/qaGdB7iyC7sxoeooN99m4hJj34xZf
gDbhfoSes7VSNz9kdblcy7a700W5T5KReJJfaHw5U3GoNBPmSErO8sxy9JX16qOOHX05Wo+IM3+K
GzpED9b7UA0/Wn8I18ZazNqu6+E4creBVaChNB5egppk+rwE+LP4Lqiq3fM8GCiEaPGn8NBo6vbO
agJqk8or3ytx6ranJMKBtGpgdbgLznvZspvMFec+26UEXWLq8av8HkjqAQqs+7bMBvvkMr7EHW84
SdC6Frp9j0jOryUy252aYkyNHBMJew3VphqmiPzIMJ77Wf5JXHFqxlQiulCGIMnPrUJ1i/PGT1M/
vlv99DRlap322E/CxMME7CGRddztDOL+h6+o57FkdjARRV8efky3ju+7AvenF73YtretXAcbQGss
QFXkrLW42oG+iDn97EuXSkuwZ+58uGENu4STdC86iuH9d9Mul3wk5RJjD+NKUS1poG44VcraumC0
NPqEJeddFznrZimv45L/rBtnm7XQHiraNQPssJE59wt1YQ5NXHbMuj5yPkfz5WTO+wg9AyTJ4Ku9
X1dW9t4rW+9pLe7BBTIeTKrd9M1ogdRQXccvnPLhclx3Ybx36uB3YE0x7VtxZ+8qZ7lFPnNzTETj
9dtg7KyvsHGR5lSKEUEVzXMV5uJpnAqFJMyXHvNsTF0WpZZuHuWQdxfbyuf9ElOPJPvyzWc25OJf
yrc4zCaKUOZ53bhu8eLEpXxARP41WM7RaAsII5F3MVl/LACKaIF6FpvAy4fpaEroiJMaHsKujdbO
7NlQCxBJThmRx3WRVOhvMz7qtmRSiMoYlQH3mEg1IJPMEL3N7VfhaufJtgtQgXUevo65hUEYWiXA
v8l9aEDKxmuSgtM5UqABfC8cfqZQG05grhekSPJ6VJ2WyboJF3eTRgN0m6rZy4rKmzg/N9omVTQk
w6qNjFmbhOlqmSjX0RrvTGXdRVP0MEyuv04YjzZhgAKRUWCySkdKLFMHy0XYOqgfHG2zUr0Nvfch
5xk7hALRIcKeIFQgrZMXyUs/T4+LHu58SnIIXIRD++0uwy+vHvB1JAEZAnlrd61lgrrl5MnwGdsa
0FjYVNbPKvOjerUMaJ7asPhbWvlpT8Q3de6bv/K2Xf9UOyZH6qir/IpW5f922DrseqeXuBOk7+hV
HzQCRbHMpDkv/lCA0DbL2FIP4lVvbp5cFUPDrXt9yGjt7mKn3vRVBP9PNwk7R6oU5h955n+PqS3q
QxxOzmWI63E3R1mzCa062aUWgsWm0D04vdye+x5udpfdo58Eq4r/BBrpPS7dpHZtkjB3qalr+y33
cr5ttUE7rSLgCgs9ch+prOSlHh0wjDKy+k3hsgKlPSj62bOgJMladU9zR21qmhd3IuEwcwPiRJnO
raMWnpZrzt3xk+Z88TJYqToptzKs8Ie8fizHhQu5cDYzuhWx9qS842IcQCLOOx/e0qLncE/f0ZtG
0J4jDweicZONazf5tqBYZa0X4vSZVa7b3JreMwF/O6akIpt4AOZ6Ch5hg2M61mH8QcMpfj0vT/w/
lHT6L3C3fRy5nln7c3GtXYyUBc68TtpbVQT8P8roTeJvAlKe4NdQkBulmosD5ZWhhb7ZVs8cRQBW
S4pAsklUT3HdYKdYxmV5iVsfz15EcRME3fl+yqX/3owYERlEk51b++k2RunaNwVoSuGpaQ1GZn4o
nAl8pomngx+P5XAQ/uLtGR9kgRyoeaA7fp4TJAa3rWmc3CYAq+CV67smmqcP9mK3CoXxuW9Hc1aD
hQRhJwn6SBlHLzz3ryqcCKMLG95AywFvrUo5+TuO2MU+atH7PPtciu6Lr+ZzzuJLMbo7dl9HZSAn
go11oIVsZDgVOzmWqY2ermBhsN38rUXW3CWp2RVhQ77KJph9VKNK9inX5e3tqY2/81xNyNvlIdpY
JT2MbMRgY1BRmvW0M+eFbjf+pM0xisRjUgbYmAxFfTIUHeAtrM9J3j82ghiPoSUx1DEwyqo7shLB
ve9XUE4mc88dsqxjZ8RqKyckbVV+8favD6ONATmjvDxvyUqk/HGGGEyedKeHHtx9Fjm3jUC4Sqfx
dxoImsCtntFFndymuJvciWiAP4IriL9lERPnINe/oM1stBhonDNqYbXk0JAMcNRD+rVKLkArne7t
Bjx6McWnwiKEbWXDvaQEKC0tiEV9efA1JXWznvezn5NdSlnpscvgbUgUnUKDDkC5Ma+Rk7z6aQA8
peHnqmZ6qRJS+Z5oee+CMMMvF3OGcFAaVn0/uj8mDmHl6nai9KbCHFqWMPaxyJ1p20mfmsA8FvnD
OLFz7Q0gA9FNdFmJ6EFViXcfjhaROC3sD+TK4ZT0tCo2Nck0FwrtIDm/0imbMkLLqsG1YAEDC40S
4ZFvgQifL3G5N+FhmiOzhoVhf0M5yHQKkmX4lRd9tbeQK64D1rGq8udLSa3zsz2BmZBz9ND1FeiQ
2m9+BFN/r2eQh0uM89+zzKOEt7FJRfkq4+JtEDlRrqQY0Uz9a5jYGDcdiffMW06pQv9NJ/UjCgay
cvYA2WKOwv7ajov+05Syg3k1fxaFDk9FRLa9t/VHUyYMC6bEYgSVaANVbDkI9ICdVAsm0J4jK72e
+aZ382LjJ220g11qVrVOH5aE5kAEsUtrt9WvvqvnR9ctw40Tgjr/S22g0tMITOg88zhls4auh11T
WG+mCR9brfi6u10aj8CcwavkTU8SbXK6p7zHVTlU296eh5qKtWzYz9YY/bxZK1Axk5jT3O1Qki7B
EYodzeWCt14O+cRPnz1PV8+LL6a3QA8NiRd0+PFBB21LMGy49QQNMBdNw3F+XNAKIY1WKOk86NmT
8rJ0p+Ti0P026njP+bo7GC9/ZH25ytr+Ghh5nVVBD2b3NPrsqpF16Hlls6VCViqqj/+oMuoISDXD
uz9Zej3N4RoZzz6rObF2i0P3Y9F2FgCVtNr1RYOdrqWUNjMYEdMJ+/hg5YegAH+RNV/a6cnr2u59
6/pnZ2yB8utvVhnkVHKSRWnob6OA9/WEOEmPQgcWY4Jbl83qwXO9MyxAjLS6eK4aqo3ZdNaRa+ji
gHKjRLN2O/ZoYaoucnAVpOj4HIeKAFXVU23QcHZIwuqo5fRQBSkwFkYvySpCrsaSQuO6s9/zZeAp
CSZl1jblEUlD7tJ1v2TlvgorEU9s3jlQ+cP0GToL2JlczXwxJcnFqX5PalespmX4bK0M47hb+cc8
Ny/WErePcZpx0AdLuqWR4OZ4b5Idt89R9DEpKDftYAghCQQJsB87mO0NOqNzCXm4r4ss+4BYM69j
3bAqEsWdBy55OwrO2NN4z4sP35yQGAyaJDi7gfZ2LrvwVZy7j2kfPyUWX7sM/9DOSdq8iB/DOcDE
JwVnoXaE2GQxoovmEjeLu6dqm4CFTfCqGR5A7ZwhRGFG52yzymIGosJLCXB3sLQLnRYn7t0GY8MQ
//Zy64EOvK/RCLUWTvPl9cFZ1gVYrBZtQIdvA69gRgrvqNhCH6veOzkN6yXHSyNuXvUmF7dbDexu
nvyoeCjZM93rtI4Qkad27eGY0tYIkBck8GpCRnXXY2zCs5wUenfWnZaAF6S/dIa3MnAJGryrQzq6
5Oh1+sx2w1r5Azo8h5Bd0gVDurML6zFX4jgCTYKCxElZF+2Nq+fx+zYJwGk2mR2G/MHWz4NUeCvS
/lJVffSiwZqxbTTEdpyaCuPKdng3GHLvfv829+NMncsYnOIyY6bqF7IMQos1gPWD2+Y/fcATv9oJ
zNXUiPg0l+anrdwIL+cCC7L4lNJHBgq7z9pTD2AzcbGngXUM66nallNG3LzsXnDd/E7yEgsyz9ht
U3tfIi+bdRcNFBayGu+zKaSMY2al18u16fJT1kt3BeL5ocob8j8lf6bBsnaBH1zCBazeTXlwff1M
9eyVbyjf6KA+zHo89CP7nkwEZ8/NcHknstxLHscIzzQ134o+ZRdfEWp/2ItRK+NHr8vo/GHfiEO/
Je7g+g/gy/2DW+YfFTrgnvmX5MyoJNuwoFnPwg32tHg8LABwN2llYNjUGe+pnEWoZ8ufXY9qPgx0
jXLUv/S+/4BSLddNV1572UG+gQCyEpb4KcKCHxH62RFUZUrTT/dUai9aYxmqNs5on5uaQvEKFlnG
CRA8jNP8qqrG3Q/8KzooPkaXmzOd4Ppyq95X3fxcZmjtMmJqH/vu4s4+n8Tk8yZzu1cp7dclBrJG
FGe+AREL38WbLSy19nz3xRHwwjpuaMuuHll7/xADZ6FYFOfOmwlReXJZqTE/O/Mwe6ugrBQ3jJut
xexcRVf+Sn3unFxQy156HVcPR8T6Rvcfcg+RWcfzalG3MScS1nqZtM/5nHobwxtlUfGw8fnvVlWy
3PVL95rJ6tmE2CNkAQ5YV++tnx34FnG105ZuL9XD3DUfHH6PsWTCZfZATlQzTmpsHFwj8byR3liv
kdHYcQw0xMjuWU/qtVqQeaxePhY5eay2U+dCpveePR3GQhNRqyDSZPb4kCTOOXaj+yjun5qC6LXq
xZvf1wMowAzrvF2/N7ZAaa2uhcleQ5/1VUf3ut8uR+pzv/xofoX7uA9iTFm5V38EqirecI0Gq0nb
u4wv5o5tQY+kV9PAw1t7lQ7F3Tw2y8pBZuQv7pO8E/63nDtiI0Ox84bmIR9Dfq7+EBxQAREyYtQF
WTgi764MgCy5PhoaihIodtbm1yDF/zCS3I3TFDPU/KUhSy4WaLq+gNs1VbHmHxFn285+1l32JjPz
m5vbP/ttVWzYQhFUTeS27Cl3wmfyWFb6OeTKjR12zVPo4J+m6t4Zi2swc6K0hEpWggaE1GKnwPmL
fT6D/S5T+QODYc5EZAg7WRGIHrqvA1O1Ozam23oIyo+4cMkte1W7mXgE+Qsrxmoogq0X1GT/rIjL
qSm+qrS/w7yHV73KyZfa2QbsPRjAWT9IOihWVS8uSAhPUyQ+JFhHCNkl7CCYn028MUG9q2b0vTbn
XyxiJDo38jg6B4SVKxwXk6/UDzGr7yqjGYMJC2drOYOfNSmSTOW5ibvJGpCIE4/ijevNJUd9+yFi
9F55iWBoSyBZiOpusfUdK6/7VCJPeWqscUjN0VMoltdpBvrnVeNnXdolezJvbwfJCU8fdFPDi7B1
ONAnI2D5OsoumdEx5rzgKxqdhVcHP7ZOOuLL4/ToCOHe0Gm84ys5rPEr0Eo8vUHvf2l7htaYTg5a
y6Az2OWLv/gJF0RzqOgR3IxFItZsX5FFp/vUvmEuo0uX0DPbWgRlqhyLvtHfQ88jIBur56yx95XP
HtDoiAOTJAbjm5Mse85QtCOsdNKDJ237ZmNa+23weatnkcuJ3c2J4S4SqRywlp5ysupRSQy7Y6LA
ZugxBaerGYXGjvvDTA8X7VGkwkw7bys2SPe21zwvchK8LNPokDoMBF7eGL4q/MVJNHNPkQgO/a8o
FMOHLRHOfOozqIl5SOMMSkLf2E+9z5sO3FxunSCh/9IK84MrTf1zrh0LNjGtV6Mdb52JdtYIi00W
NMuTkxhk7Hg8tyom/MVMvp57Oz5nbeXREWDRqKByIOc28lgi0B1znjMwM1/6BCmhqkYLH2Hn7Cy6
P9jvdteEq3Xl50GwWfqQpqkswtFHaUj3hlO2fwE22z8slZ2QeHTabaeacb5LAiwUjlOORHmDEWbM
EJbZObV5WfLk3A8IoszlegdEj2cPx7hW/hTB6K899n13XhbHYDE9QqNKmHoTaqXuFpU95bNtAGn6
X1URLQdtImrSUvY8vv3RzMl3b9FbIIV4NRLDKW4skMdR9aus03ydKQSnMpg+TYnzw2QBIFF72Tju
+Iat4T2PcZcXHCBW/7lluo6+5r7+Vaeds3VGuqEDDiO2X7gHFvLp3qFCYTP0M1Lg4v6oUsfibuXX
D4bhMGXzk7JyuMgsObeB5/6OS6dYa9dhws6qs6UNz+8I2xVFV2hqjnyXGQ3dLMG2dhrBtXXNqbPS
V58ZfoflcCtL02zZFOKOdDixj+5c7OVfFhd0sR5gWp2EHlOEdd+YatqZQDOEarwxVeyANOMvVYY8
HD1gniOKDi49znMqsKPNaBPHaULxc8ySi+9PKcTNnPxfJMVlcAbCQiImMKgWtepFxnfmnLpIZhcL
GWzjUVC+Tj0wqysQwaW7DoXi3YAZb900aY9bo5NXOTWvQSsmHrz0khQbPltV7hS0QPTWVFLcHeTs
d5zBceu90HndbFWPT3nlqNsiKWAsh0zti+DUA8Zfpw62/OSmYGdOz8RadgfpdpfG1FTXJeDcjFSY
9yr2HkPgPciOjRUPnKNuwl2XcQD3dGJ2cRPJeKVzwJtexxnIQVHRDqNtyEC4AcO9devpxPrxXVvB
z7q7FcyErVx3bfzqyp7LKn4GjH6t0lf0h2s81mQ/MdlS0xLD06hI8Vqxf5gbx8aTRV2im9HOwC9T
wpejZ2fNXixBfLIoR6CUZIg71Iz6UyTxHikcuUlU943wwZvkIVEqayAwiEstTmYM39NetfGL8phT
SuN+WpN+o07xXgcMFQFjEoLFMibrhe8L6uECaCXTH3oyjHFI73MdETo18Wvo9c8T123YjcsG6R31
FgRlw92ZcZxM+x91pgka+g1YdKjSm8FnzPYjuFZJ+4ZZBegiEIoiuR+1/T177pOanbvOS0AvmD7Z
xMuQritPXxr8RXFoNpPvbUd4lSvRlk9V3attOeCu5BP/wSx7sYtbPV+iH8tpAgQc0L5maornCh8q
UewdUhOdE4U5TRSczspSf3m14WmkiUjimU2kx8INkKXo9IOX/ag9ma3RZk5WE0OwrTZ8snf2zS9J
/3taGHiZmTKLwiL1nRYDb63YhXuRZ4c29D+mNntqQ2ggdupteD2f/yoocfsTA+VhnNUPx5ht25tt
Z0YkJLAdQ/Q0SmjE4TDcl4GNs5NwPMoAV82RkWUvuvwH1HRyt3hJjtUcHgbh4NKcj5njH+swy/Zx
Fj6bGd9T77bnIVmancR+xfRosGXkxe8qSf90ov5jSfOQCP/Kefy9zKuz06U3Gdt7S+0KX2mYjLjI
fE7txsK0EpbOdAdJEvOu4LDnu9NrUS+PnL8GwIWQNbLlHNcgJCUqpx22bbCjSSDii0H1XZe2ubp+
DohsoPUe9UZ/SjdgIBhH+STSLnnmGcV2upxgki4+NK1OsZkfsFfnXldv/MJC5p8jtWmscITMYw3B
nx6I4mucUkpUGolA5w7DuhntejomdrM2AuCjuzSvbm4MflkHmxzrXjXii5jskGbfutCbhgaSjVtm
zV4Hnb25Te95lCXrJAm/k3SSz22DQLoaswC8RiUmBCcnhCVjBAypnF+36ICJZeY4KI3hG5Bd3qxx
x8y0piDIVFOn955v/0AoVdyN2SHi3Xo1occjorOpsW6K774K42vkdR/GZ5tjJ/llyPqGpNPQY02L
ip09QOvPfPspT104FUtwZ7AZ4ILYLmx9Bj/EY92p7pkyLTKYWc2dB1+NZkhwHJ31y+3yCPgzxvS4
x6Y2i669ZJ1DCD+K91ij9/ZMY1fomgxLrfhWDEsXnfov0HAfaT+4T5X5RsSEU9pKa2v8LOQ3ThH+
buOPF6a/RmzsBPQBzC4ZsYAiBRjpH4lcPfcdOKduXJeivT0m7fqrqZmWy/7szna1r3g+wXPFg9X5
ymziKv7mbEIApM8Ri+zoV1pZIH0Nz/K4ceWukx65/P8j70yW40aaLf0q13qP2xFAIAAs7iYzmZwl
DiIl1QZWmjDPUwBP31+QtNtF0kzqsjbrTf+LXyUqmRhicj9+zvGuczKodBqzTqzbwfrC4dY67R/Y
5+vLpcC3Uzj4sKzpFeKHbkf3tlOngWGbx7o4S0cUJg3J4H7Kwy+O4zxsuv0o1gARuUuVr6JrxNJr
f+83hq6kPlrljQKsouvlrl0KVLwuGcYW3RIlHKisYGCSevdVGcGYNvMhcerPST18R4VGuIaxJ+lp
teEukPjYIhesWTXe0NoCBxcaih6HcjopN051gPdpl+QaDb5PqZM49DJvUXl4ONbv3bDiSFd07XKW
k3Sr6cIVYyzgUvJtt2g7Dt10voZehTZtuaCTVXfeNwDktF36gIvqhaO8z1UNUXRwIszhhuRm86b5
2lnzr302PjRLsJ6PQ4giM8QIm5bUuBX6411Q1MeoTJt9OaTYOdcFK0WoY98WwYkPWkLNT3GkxvAN
prm7FHL6suUbU42vwWmbxzuEskTFqyp03HEeXOYjgvqp1jtoq/E9PWOxGe+3L5BpEMVm5Q19YY9L
oWNYPcr8EJPzeR0m7nii0aqkzLJbYy8gN8zSU94G/RDCMP9ilPiZ9t54T/tShAz1wKZcuJg1rLBD
VkNsX/N+RVtd+jnUZq9yov1abDdZmnh3LhqAcVcMPqcN5et9D2d/b3r6YYxJ+wjzHN9qG4UMxN1N
+DhU/USZjHS1iAqq6B0nYweCQc1pnQ7Anedlk7qQvboL7Wz6fM2IVKap+BQs7m1R6Qpz3RIR4ihg
syx0ad3DLbJ896kuSe6HlC4k09wKaHSOVO4pbEwXsxOeKblk7LfomLUBjOZQ9kPw0UsxiQfDTBLs
1Dq5rpezChLQ1dDz/MsytWiXmIrp4MF4X/dFUfXuR7cUfnG96oZL1ZtBNeMkinZk3SSyT8YFoDwx
BeqTC6r9UXAi/Rojs1lEHovGo0ZeIIdCGT9N69+BG6zNydjIVp9ITdZ04i+0K4HzoXGTCZOm+DgX
TvVznohtnK5l+6ZZYxRcZT6OsieBT3CH0KZgQQ4RYQZpVJ7/1JnJ68fasMp3FRG8OIwym6afVTlw
6EsYYWerVFv/uQduLSkIPgKO8vaTabT/n4wQL2tvLVbwZ0SmmHVLx8Ot3PZ8Afv7oSbPpYqTE5k3
A+XfeG6q6sqk4dwjFoVAPMpkjb4mfc19GT1vfClc92+dHPP1++LOc/jdQD55TJdYZCeKlcBt4S16
tiUEqXfzIhsMXLaquPbkjLe1zMsGL5s5Xq/FFJXqEBKu16d6STy8hsoFO3DYWFA2QvKlYi/7shD3
vpzxioqDqT/OUxrmZ5yehve+iSU+Fr1egxs6AUXRZbGJcPpK1Jdhcwa/s9nHJVvnbonCxfmSD1kr
dsiGyF3TYtQCsCEFhHOGjUbN/UZN+JDBsD9R8MYKGBttTHTWexu91Eoo/fGwyE8qiKPsBIGH3E7n
snbGjj4lU3bd6sBJz6NpGeAOIQOsfoDJpOY0BZuBZZTriRA3XabWA40t6jm+oLRe5Ch5l67/6KOb
qu4HR2uCK+rF5pYeHNN6MShY94eyU666SFScuddLgE4ObISCR9zmACNF7zli76x0cDwxcpm/g2LV
CyFX2IrrlI7F+BfgrgxuLQpX3Em9+l/GpF/WE6+bYCx4AwXgW7d3yhoyXb4cw0T3FETTAQuTvpPu
YbLc0QsxDWkPH6ZcY1K8qW2wFVezG6DzINdwP0oY7fOdLjet8NPKGBnKxZBdpzZscPomnTvfYOPi
8LSWLqm/adf54MCAC6lxlbnzMauJ3a8KN9B8V09nwEbUm3vuO7oJPtCzg0OEbR1ydCSbeTkrNvyP
92KmSRBFTdgAuHTToW8PjTC9xykZGEYUGkfQPknxW6Ti31x3og0xPa/8H87a0iqQ46U5o7CwXMHY
v85dCpA7TkFYJ7Mzjxg6VEO6b0zdUk/01/FhcxpFuFBAaAPqcyD0Jzhi7yTY9cXcVjPCuDjBRmio
cXgdbNkyNBmHYgnyvDPpSG0WfkRNQOTTlgL3KS2rbzBG5Lcs52DZefMTHZPYyjkob/TVY+vPoj+S
qUUt7TLyDDuNdS57qPq8nZuKrczCkO0vrx42XGMyeN77RRioajmEXu88xBvjs+OjZNhlW4DGI10M
RJ1kCKf8HFYpCXzuViXMvnyc/bM2zFA2TNoxd75OPxWZgZxr3MVZacQQL257Uetq+UWX5rX4UAOb
ALelJXlLr5o5Ji2mXIU6U30awDs6mFqFP5647epsiCOyHuTCV+n3wNCmfkcbjGg31TL8uyrKlvYj
0XDjKwdUJ3VzqnJgWGBMJlkfgtywlKOhGN2PJud29hS6ynM/X0J9yHM1fm9cOu7uejOV7vUM1e9M
lRVCnU3rAAGcX40XhA0FFZlBsHkKkxQXU9oXmOYHHgQugmdn2MOTp/6qMpf3C4GErVPCq0Ln8MR6
p4nPVb1WEp7CUMfUPnpLal9jWigCSnUf0DazRVJaeRjHAdWL5w76ZMBCvDvLVmy+91FrMri24eh8
8hEN4Wvned5Z7FXp1Qjoe9MIJFCKNAFTKkgI3XEMKvmJjmPTzM2KDJmKU54P8bLeT2kjb4A0AMzb
DrRy34saR9oya5PzRnosTVqsjwqkCpjtVE81O1tXJfNHiFnNF8i2bCEgS0MBaqGG9cwTWzrSRzxh
fySPitt9Va3eT9QnHmZnPTrBMSvkfMjj1YmAKKBzTxnlPHCfuj+2NOu66rMtHHcRDTnPK6nnL3oO
obHjbMA51BvA5aZpOHCbkHEyjV7+6nWTY1+jqrAhG/F9PP8HOVynqxbf4DkR/bdOA4ah0uQj/Bp+
TbFLoHYxooGMSXyc0jJwFr8qeMf7KENavo8XiVI3zLNQ7ZINTPOE7cX0x6xGPrZbkVXmVv83azpe
Eo1ciLByoJCwGugfPDh/l1s+fx1yA5U3XMwNUucwPBDpl7Q7ykuM+OQA21M40EWp8yZ0fJ00e7gU
RsWHdmjCX4I2px/mCMkYAXALJ2rg4PTkSj+YJa/Cr3Nj2k9QoKbrLEC73HdMhD0KBeZS5ZaIVbNk
0PdDrSF8QgBExqfW8O94y9QXGHZ8llbM03YTkm+lB8HGTuUldtK7qG8byAhDUH6K0+FKjeUwnpCL
E60Po/lU04zqSzR0oF0iqOiGxPOWOJgJt741jhDf/BLWQTlP1bdMyw7Yzke27RSSdGrcWtCfcqru
qJ7AthNOi/HbvNCarWjVfD5Mvf6VtS2B1Eq7qh0KZJe+ZKZ8hJqaokPy04SR2aDmVGIW3oHus/79
VHYDfuKUWj6AwtAkeWk7nshLlzvy3U9j6btsVmqByDz6a/5p7eP65zSXf08BaK8GidtOtvmOsD+5
cTmNbkPqhgWm+T3kcJNFyLjTCCFur/t9R2UUholV6gZdetOlzXTl0cn1QDPjPIBI5Ywftqykn9KS
yvR7lkQxvBE1NA9ZmZFg4oyO0Q85OgLgGYWtkFt/C00i/MFjJ7fKiyEYjUnjXPntIB76Kci+NzBO
cLNVUxQeZ8rClPlApdUBfe90noXA5kQDTnZME7Bd6ISCqZ2XiiPN9awmt+xXXcFi2foPdFE29IiB
B21OS+ANFtSTaGILp3k69bw1AsKs5I2rbcs3oj3mvTRrjYNMUOV7LywpOaxDlODhPtb+Lwr0zkeZ
lDmgvpiBv59+b84iircIQroDbIrtEnZX9NeUjfK72JCk0bkhau9oeR3Rf2H06ARN9RePV0ewZ2Sm
Yocpa49pHMMSPfViD7rNEEDoH/KOw6fhhIZz5PMxYddTmdQNfEyXrnSuoLq/DDPgIXxHeFcdyUwS
GwLudEgmvh2sANZ7I32oKHlefOsh1eBvkvuXotPsurMqaUCRAoxd1J1D/7gRxtZ3s87ecBwnv6z3
FZqBn6QX8XWD8vgQZGY9iiQoDjkWDnvCBkqBwQbkuDOiCFHlOMYm4sTMHThpnZ/SDHgedgPi3PoE
XWb5banJ3g/UFdAVrfEQHGWDFv0kAvT+BVHZ1TsvkfqRNswVW5ksu+W0loHCMM0NUnM/uIFLCc+r
sf1xOjQi0SJm98f49LLGcUu3R9CU8pEF7ENGJBVJdkE5GsDXGFFWvcmJs5P4WfdhjUix5I2MEnCL
/wzja7jizkEsYbavo8jc9IK2gfkOXjQqBO4Nm4GiatCVVXlSRw86TJJTVObq3m0onJrJ+I+p9ggu
6epeiZ01fPmipKkRNqoQ5pIe09t0MNsHGFbu7bLppD+IsbaMddSj2a2GJxvvaGLWqZPISQiR+jVN
b4Mpkt6FN1bbcer69ktJzegxjQJkBVn/0DewlPuwK37IrUs4jWFRg/BirCwbIvaMhil4Kq+9y29r
pLodevryWOOpAFYmZqZLvZasny0mt9s1DRXBXbM1052s1v6i7VVGO/jou8T5A7e3REaY2864bjw2
brHqE0QbDGhZFZwjRT+66kxEqdOfPJ/+SzbBtUaSydLKILgfWrWam22iaTmdlnpm+AzOMmNfzizd
RcYnowyedG+RPWqu68EZvGPFTOl3OA4AMz99AUg4K6JBnQvlIG8Gc6O7hJDLi2zmRldCDqnFbfiJ
MoaFXxQR8xLhvMQDSDepM+7hZYlvhZ0rsOyROPpCrMdRb7l7rem9VVyPa2ji4yaVf+lPY6SRysy8
oCKmydse2ScH1DKupjjz+rKLTnAQ8aFlbBOZsTsuc3HWpobPP+8CFGVifRHiJJCQIBWd2cNhLdB7
Pm1gyAyCFbNjb87CfTwuMOamVMVAJDTp5GJQZCHENA2X1IFfbDRE2CjhTDQamxolzuBwwqeHr+CM
kNAWkLXiYvMLcokZep1AkahtHyrUv6D7+/ApIBzYfMRDNW5FewlE4FU38NOifD9OMBLpesXoHhM/
UNFZlOqxP5Xa8iEXFurpFtdsXuvGuoDpXBaPTpV1wx7sFzeyAXYPsxqe5s+o5zylGY50cQiZR41N
30ggRZu8eBN7WubwbJnOGMlVtGV91a5G5mdTybV3vVPU6cFxmv4zc0gDbDbGT05MaSaQqbiHheJp
oKS9q6LkfqTbJcHMOCYXLZZWSCP0INBZZwVqjs51aUw3+PCidxv9TJ3TVGZo0XcQA93xwScDwTgN
yJsSZqdhSgWODd/zYC4fn8ewB4gfjuWQFNPZXBfC33V8Gt9Q1EnfqVLO3ilIEDVh4Q1Y2mR+ObGr
hCNWvqkQkFho6keEmMZ+eMy9CDtFumS2t+QLcXCqTSYQJyxV9d3TgJzs+eta7d1tBXL18aD6lNS9
6u4N7Jz4gsye6ad6Qx0GUlTxOHgRUz4DecHnmj6zsIbyxf0IzyLGy1qnGHMALmJsRXSNjj+aTB2d
DUZ6fxHlh1+KLj7JQwcOVYa8xrJ5nSS5c1rm3pLUj0nmGo6Q8sO8KIQeHmkPUMQuWqvkLsmpYqM0
o7dUMv5y++gr8kF2RN/nsD6Ownx+ku39K8uq/z/b6mgaWGIk9d+mTe+srA5N8aP5j//5H5/+Ln5C
FqheWbYhcXz+/WdfKwbpP8PAY89V2g1xbUPd++xr9fQvWkmWDege0A9q6hdfKy/A680L0NJBiAgo
/SOVhYs+pv/1P+w/eVwipOmS66MX1v/G1+pNH6cgpH28CukfjXMcMJwI3xhbuejHGscvm9uk+pWr
B0OBrS+GQxBgTEl3tQYFLA2YyXIBo3Cih+j9B9GvfG20+P4OrEz5HwJVlKCFF/XcATEDJVGzG2po
f2F+WK7Xc7+HcNLdZtNflR4p60po1D/+/Tz/P7Nm+79ZDXbZfW/atc8SkNtXBoSv/vL/0I3Q++0c
32MN/ePVxLaff/Ei9F1cBSGWoMT3sWXzXObn86QG42YAX6Zx6P0nKGoYKo/Zb/FU5v7LNFYSUze+
QyANtv/g/5tZrF7ri1VIVG9XhMAjDvcQ/60vQQjG6jQot+8DL9q29duQpnWqDvNQz934QEPriRYg
YIwLKFzZTLQzv8mTNOrGQ4m6e1iOMw2tYNqO7pznA3F4NSzqXCVOEtCagUZu0LjGohmyUwSS+KRY
3W2fuCASrYyGc2g1fl5dexj1hNQSt8Ap3VvtbmF2LwC+uYxfAOVt93E9cbLF/eT28gNih5CCfw63
gb8lc2rAY15uayAR6vDbzmXvoT90nKjv73EogC2/N90EmnJAVZkLCI51NGBlsItlHCLLoZpDDLVz
slr08fU/NrmbZ9H4Py0etV2K/1tLroIQW5MAXb5i39Ey8BjOfy5VAtSsrVWYfJbQspaIStYwg08L
N4D/uy/qLqHNijMRo35zjL8ZxVlIj0ZzLNp2yh5nGsYTa+A6EvJKxgqDi+owjW5cN7j/mCVfz2dn
xJBlB5qNtGEXjlMY9fsijD1etq6KgRFgm+2wcWnLavEg9CdBIzCPSaauS07ydCm5L9ReLveVOIub
4h2e5B5hENyy2J0vKkMXXhqvBK4Ibr2lSkK6/Kyg/j9wMJINstXY3l3tCPuFGviMS5s0masS042x
5OO+XyWje+YMRRzcY7oWDGyYGOgJebl5Wz3RnyoGgvWPVKr9trpO6jZvf/SYHk4wdMalgUCUqylm
j+2QH/L9XZc583wVsuXyEopxjPmbypucq3W+qnnsrpWCW+gRC6OnxlFTIirWE6yhYE+tJeOx09z1
u2+/H3PW+JshD6QmqON0kj5H0psh74vR12W+9I+b15skOPd8FW/LhciXWaMKShuSrBM3wQ1rOW+m
hlar985YLGN+JqvYp3j7+9thX3l9O8APMvQ5qkJf+2H05nYyPx3dyJj4AV4b7dX3dIROqLFIvaxO
ddJqY1/VvKQV/iuOW7Z6vgLarmGB/f4+5GvPDpYCJ2aorbOk9mzPbnuj/zi1tnChY2k7BA9BUzR+
9WHu2Wvy0x4nIa1uIwYk1ogumY/ltgNutZZiTjdLpla2hmpZsWGb7B/zskbQQauJ+q38GFCN8JyP
sF/m8FvjjVNSXNPtE14mwLDUt79/iteuFzwEhpkyECxnwV4cvD38fXRQ3ei364NxYbD4SI03j9eo
pqWJ1tPUGzqwisiph4a6xe8vLcXrc5+LB+SuJA1MLUIg7+2ejdOOmtLNSx50hR1V/GmaqyIATh50
xxjGXmkvblv9McFV01c5rbscnNc6mG7+UHsfWnczrIg0S+xKnWeZkqlN9BG28yJx0n5EYiCpm6Bm
qlzXtwiz3U6WOW34TspHK8ilK6F2QLuaoa1+jasiN+1dW0c5q1ilfVlXsGfQeUVHjxOARYb9Uqzx
/3cb3y5czAG4zdWsAd+Mg8jEvrPO/cQdVUNoV6WTZXZPislyGHyqsopP9jPFj2GfYfXWB0+VXJ7E
ozjLv8Ersd8yd9p+tRiRSUOjVEirg1N8hSp+GEKys49navvMVChY9wZXIn5NwcaleBEDFC7r5eCZ
eMEPTNfQ/NlEa96wrcFwexu1axfr5tLVEroe/GIOwD6qcrBpsqmA/shrskgd3FJ3LRiSug1ouXqL
awcmYH/jxGtfO8Zr6OdxkBtL036d5VjyQ29Fee1/BqMac3lVkrgUBQxht8kNtRKH1cAGu80jH13a
0t51qOKW54ryZHZgBYx2V6ue75Oi8uLc1y2U2PHQ+EGS5nt3dftKHtdyEdQISFhLn8ZDIp4GccJx
7nXfNMQFhunlqxJrAa0/+s87qgEENXcVrpfLSZcUVOpP/aw0o0sz184Oboa9cV5+HucFb6EdvhUy
jy9gHNkHXsYp0tOlK9aBPaaOUbn/yTDFJhuvdznie9YeRxBHrc0PXm8uMJfEQLo/Pja4H6Jvj7ct
6ur9y57noK7llem52Jg0C5Jy/mhqqjs01HreFr0sGzpYmnk1Orcwxu1h7TVuzygC1/fL/dzbzrk4
z/QFsyqilMULb1E76FMftG3AdaTwel/d56DgWZJBkoOI5N+PjY/h650w+ZDcLSb3jb7qgm0Fa6YN
etsF06X3fIC63gA004gg4QLPf5GesPO7gbfAHct5tXFPHuZ2z/bVbKt3flbNzIOeLsSDc9PS7Fjg
6wGZAsPazy+nnYTywO87lpEd7TsIMgtE/natGQ+OR8Iq2rlnSTzChcvxckM/mE5ucJVMYT98F76z
sHDliFB/vvLkBv/x4JRjNwA5FQqvupMKcnxtTitUVrhEFjK2y9FvnQ3k70+74OuRDvH+4VAV7H+e
p9mJ34x0WymPPckv7gO9qYbukvG8EgWiiRdI8V9Cw1ipCgryaKKyg0Aj81T6l97qLezKW9MJCl9/
uK03p1soiNet3XIk3Mh9H+htWeuiPAPt9Ed34eG3ubF/lEMXD9H1iIdte8fmS33gOI4Co4DvFLqC
dj01brhg9bKKURAQR9JMnj7FfHDu6NwWlzOnS2XwIUHy08e5Cq6dMNcKRSCoYvaHxpFvH0K61JsR
DJJak5OLt6vIUJ6eWrdz7+Xadwk64tlsSO/hAVE7okVEnPudd+46y7jga78io3I//f49volWaI3L
OpbaZ2KTXuOA9Hodb30v4R92y33S1EXgf6bkbTBldCJZMeWLAB48BQHkfYw1Fl12dIOg8lbzB6uv
9/dhS5PWgolsX717Ezgyq0p3XXv/vDe6/mA3ZFY+x/5xjIVhWJbSjeyCYNUTjoxpZePe37+ON+EG
yaLwLNigfe4GLsibyZ7j8tkD2A8MCEw8wFqOasebKLROGMv90mNeDdTGFP6AyR9Sl3dvgAsT6QQK
ny37Ft7Ejdva9AUW0u196mSa7I/NIuA4mePI4Y+Xzcerp57CsJfO8/qIngpY5A9vgND5zYKXFtNh
VQUu05MxffMOFtDWoajgWTYpbGL5wXteYCkeoDo8K8eR7fw0LBoo+vDCn4IYitz1QiewJs4Xavm1
Tzp6xCrDbtkUtogNsynjyIMmaQ8E1fpPz/T8xR6BZEqGCh8GLBx9gt/TEKJrHcqtGXgvQqgRJ6HG
OcEjT0fueahSVSBzrWcbaCyx0ugzqFZxysF2aRx8ulyVZP1dEoV2Frein/IV466kpAdP68QEncc8
FdA1oFk+pWNj1OO2tHP0svDDl+0/n5l93wb4TFxmiJYuH65mHz9S7GSlsIeGdLPEo+0Sm6gfHSls
bc0D5JueM0bWm+KMfz4BG9GvY0BDgK5AWkTv+rLiZlXjk2pdbptNE49C4ocioZhQQf5Qx80ozXVM
8ZbjaKRjAGe+743kNFeYLW99hn44hil2jENMP3D+VkWL6EGFtckxqygnDZ9ly7UDbyfoYKYecDhg
sI/kkwW3gIljyi00zzHL0qNbdiC2jAHyTjb8jH/b3NHCCTAs7HnVYrbMrWTTRv3qGgeTjTRQh33K
l/lmTfmI+5yqOqwuPvnyC9jq2Oip5swlmSRmsy849taEryb6z4gRK6Shzv2Maw9AgshnZaozDnob
AdYL4QKxaGsoGCG3fZpRFPVtoDUaXXKeli0nvIBSGLOFnhAQ2LNaGsfhcsqkbt8ft4x3lWJdXOMb
VOCsqtDcfTEB5arkcprwSZ/2bgnPp0OS2hCPiBED2OI4zPW4/Ori4Cl6h2XOO3LypskXqBFFLLx9
QqmOZMpJauY4Dj15iL76eWlsgDLsT5RTkFxRzU2rOXRg7SZ9RlEkGdZO0PvQycP0V0U+ACPTxYEx
sqzjEQblRR9FNm7La+y0krMqrFGCwQuhIKT8R0eJbcajCUtPCuJlLXKC7N4MnkB/MlTJdqmbpMCB
CBNZE633rJit2TpkbirGgkGUOrPhq6s6+Puo2kO/OkdhYteTQCXA+0RbhOMUtjOUonFFztGaobHK
cJCl1pTgwEOj4+fs5mW84Wra8Kh+DqcU8g6+5eVUdibH7twRhTxeyXMI/fuN+93uGbqEKBKwmVDF
j96mavjayEXVKCOezw8QA0I7jycyt/5iZk4vpRebiSinSMkjm2Bmbf/+Ht4dHsjhODYiIhPAPlqa
vD5Luyxo0Ls6861wJ4iHqWg0VA78UbZHp/bIdY41VW6Otd9f9unZ/oF5AdFoT7pA8YCY/Lf7BiCn
rgpeFY39XZrhQYX8q6ImlwN5uC0ia7hHCMavZZcOkcC7Pu1QcrEWi9WHER2PeJLY8uyUnC3txmif
VF0J5fEoESo4FIZA+BnrdMslUR+7Gj41e4cy/HyH7qQHtOxykebLqduqvpDHJA0QJCFnHDpZnmZs
XZBcSmgMqfiDaaN67U7JMQ2YimtjRE8ZoAH19qCSuluWBJb3XVRvWvZ/54Yq2PI964eJ8fYayUUR
Qy0TG0KdrWjPcanA2qmHL43Y/tNoEsXPQHFspirFwEC15Fx8oGkNbMKDWONuRGscTBZ0yJ+/WDlp
nvcXlEWNWqjK9wCsSLcxX+4ug0hq+NEpdMamONdxtBK+VPPQ8bLH2rGnkfScIlM/u8DRhmbcW8ad
JG1rUDsMGRDLcmHaZS3oQeUUPSYwEvJSB4s+dSXWTDC1RDTh3dFSNWzPyPCjmZZsnL7wObshmqR1
p+C8mYoa9d9qR7kdY6xQeHZ634gjaxfF/R+yhLeBLAkg3p2KCEaErv8Ods0xm4ridYpuPbxv5vYL
GX1hbjdcmlhrNmZh907z2edtGFdZFPn3a+Dt0gMJFUwBclEbRr8LH5uOvXYtEFMDMJfbo/+81ul7
EDAFXOxUuCIBPHvCv76uhwtHhDVqBAvjLdjnt4vOEO2qW6EcrqvaweK4lmjAmhmMB5QelL7kZ7+/
7puSFHPfwtyRfWIsmYD53uw1ZQrJt1+27XaWTH2eccQcklYNz+EqGxQG2RdYIAcB+lmy8da/wcGk
rrJdn6drNZDiKihe501q4PjjME8c9AWIIVxo4/GHe7UB4z/3J9elDsiwkGsIbvbt/hQZUU2Z8lIM
ZyDL0oq+SO1EUL0ewr+IAfIEDUhexf0DJmdgNvs6WU3+nfxvItZ9SUXidok2LBCyES/Lg4cEqVsO
fRvYF/37+30DbYSuSx5k21fRcop66NtAfOhEHhrYMDf+uho2EhSgdhYZ5a38rX06OLIF36IDzDqM
Rk4FFTVOFjqYx+Qlv7+ZdxPbdXGl1WSJ9n/BW3DbhgljA9Z+W+uJfgE7MSkbXHkQFLnWEKJCvB3q
Jdsef39d+f4tqECRDeF1zNJ6l/ZHWIWTHCp2mqCDWVAj+bFLGQVFXOzd0bfw4YYPGRRvYs+0KW5f
Yq5k8OyBAWEzJhxYwtUG1r7MNm77BZGr2k6vsN6lsUAoHs7JlH2QSYoL3yEwFX7pYIRL4We/fv9Q
/ruZ6IUglHZspY0X3i7XSK3p5s/5fPuCyEZIZvXHSXZrmJ5kcAHb9gznJTghh7rA0To5y2p3GNu9
Rr3IQyXD0vE0+O9KQsGZvMWaLfTAVXdbi6DBwXdu0nQBEuNA6rrzlIlgzXS4+ZRoWavUL6bzYFQY
x58qPJH68WGGgSTo5fsULLiLb0HaTKW2ctAD6jz9QTI8fE03epqBTQZDnhgoURBkvFPtZMpfMSnS
Yq5PyiKlvn8xdQhJ7rdmRBX27WU4thUNAbK4abUDNwzWxvWUQqn1C9dJiaLqOD/j0iBsFbP5BUsu
TcoReJgoEqGEb52WM+Wq9Bp7fx3W3etySp4XVjDT2iJUdGtKKtE2kijYEA3vg5meUH8qyL87bSjH
elR7oDa57vu5qeHBbiooxtu59uwK3RqQV/wcYxQLO6Bg+w4DWdIcacCz/o+b7/vL20Uhcb6zqTK5
+us4j1gry4H529sXKFNBmed8KaZQc/3sqcSlfEsZ2JdJzqD/YfN3392Az66vaUQWKgKKd2szHVWe
Q+2bbxKd2KwqL4nfwEg9LDRpPrHEMLYP3M5GbtYBOTCALuRLlpUT4U+O5PE5mXPcxeKGExsyP4xb
x8L4GJbZmsBLOL82EXMpHvxeYJVaJzNic1QQ9qovMwubY1vj6FFKVYioMGHA5y1CXZrrw4iJqoPU
JYzZNWCpZnVaOX/YId9tVBosELkv9VLK9PJtxdeUWFwPFG9vXrYo0hHFkL8Uqz3S1e5bsabsYVpj
5OruV53W5nZBtvanBOBtQKp0EDIfKBkFbqjctxW3WJrSh0ppPlU1Gk6k8abiGksxQTEfopD5+Pv9
TL4lFajARgCBr2yVLALCez0TF8fXWJZPySe4gZnn7aWgOgfXbQW9ImRs0mj+e1EBpMpxGOOOIjR7
XWmscppNa5e2FGz+tDjfMR2om/EKbDxIbeD9kTUY2PdNU6WfkiixO8nqFR7HPUJFG4g/B2gLRSJz
2zoT76QywgZI29M5w7EG09JP18WevGAUvEa9YeRyPWSOHb3njbJK0Nc/BvmAwOV0CxiLu26JKT/v
8Ry05dbnALQjdmYVDnolGn2pa2U4tXNXSFGYEiX9svCsSIcZX+qo0hTqdm0g4uCqi+pRrPRSCFpE
T75nl3YXZBP5az1lFVncvHRPOEcf2XhWqkpyeyHcP/5A6WRX3e+H+20swKKnqExBXhIR4Mf/Juab
UCzCpJ3c+5fMsuqDcT5iuzPHR1JTS0xGhf3n674+NX1b5kEXJQWzm832XQzitvAO46AxN6sj6IX0
s46pvqDkWGVVQM/5b5LazXv+Bnjrq2DRZ864CNNgozF/pMWDX09pZTb8tzhSb1LU/i6EZJBPj2Y3
fot5y8FPFQK1s8odLV5V+IL5k+CCkvv72J/sH20ZN3wwZg9jxDwBL/L+GXCYpbfazz0V8PwYMgdy
bCngrTDKmEj9pd3J42c5uwzZHnCkzR+nUUVxeqkIRnPvYlw8I6yQL7JfxdG4cRsh8LhzLwfbRAhd
5jTNj4vMMFk9mXMMqcd95QBtoRt7vlEnneyDBca1vxwnIig/IHONQTarpQeZRY+5UQNCWbItBpGP
8YaIaz4X/moKG3189PskisqH+vlFLGRFZv1cGchHEGCxARfeRyq3c7ZeVPmg9XQcoVKr7lKbgaLl
bQLcyQPUqusGBYUE54/6kA2VpSikEQlTvZPdjMnZ2Srgp/b7mfgdLzjfDK1KqTRpqmu4gAmBPtfz
rVUidmgxVrJXyFU7Bmyz4J44TwkD/hdj57Vct7GE6ydCFXK4XZGZogJt6wYl2jJyznj68/Wa8Tnb
3lXe50olSiSxAMxM999/2ONPpetnVn5B0VaiCBkpW0GaRO8WB2+oQR3/e1yGcimZg0A2ei6ASTiS
9DMo0PbLj2zdro4/63VM3JsPKFoXy5C2585xdsd5mcwxbLFJJJcE0pNTYCVCwlefyPXtoHTwcKyo
XHA4rvtRHrmxykcGtluQ8mMduiOrSVFC8uTZ6qWQaLyG4a56hQwqJR6MXeNMbODYu7lbRbqMV/Rk
szdux010rXbgDR2mEk34XRFvSH5PeoCx9jAm44cMB3XUdAzymeigMMacIHlGtMDE/NCTGOTZ12LL
5il4ac1uXVOiKGwcSd7RzXj89haYlrvRBpO3bPdMEXkz77MWGxKxenbl32akLCI1a0frSRcpTPwp
mZ5XhBHenZFHa3JObHfws9ccfx+uER1ay7f+j/V8O4L+X/PHeg7YsljVjosogz7G/vt65rdDU1nL
5tNMJeD2px3mDCKivvISLGu7ulkpHZ3RB10/KpaAphOEiji0pZPloeSrEDXImNZvky54N6BNhMmv
S8yrg07a8Y2IblAhprAWmBF3GNpVMdlmkNAaaNimUWNY4yL3mu5XxEXc3ZmBlMw3hk4OBE3MiswU
1A7ZAccQdsjC6kKVIdNpjx/B/0vnIfSJJIkz4i/OKTkChJkSC8qIPsH5likeE4aI1oe+wQEjD+Ot
5NsqYxY4txwHwbX1ZJlctZIp8KHpwfXAerMau/wz09OlHR9Ly3IQbelv3OwSRQ5aAN7Y6th1c7B1
p3Dc8XTDdNodsTLfrWCpf9FlXOK0M2lZq+NVMw6UBm89DA9V4qV2IQ2rGlFoRogdxsL68Hao9K97
W8CiOoRx0cKcwNi6gwOLJ9YNfsdqE1X2Yy87MVZ4/ibFo64hhz1B0jdiezAJpsbeWTUJmZ5j1fN2
ttE8MjzQ9aNmKyCbcPfuU+7untXdFdsg0xMbpRnnJ02O08cnnDMbM7sCEWx8uyZdxKp47erV4SHq
yZKmvtj4rPNhBhPsvj06KQYPmLqZOJn8NlggkvhVDR5GefdQ94VHrAHtiFduc+AMGgzUH/59Jfy9
ZgcjYn6O711gM04neMqRw/0/2Fi9VIZFEu0vSYlpL1qQG45glvjOAlq5O6+xxsmCFNnx/wLI/l4l
8+vhaNu8rgEQOXztf+II82ysTYWB4otdu9LJTh3BvulBF8ts59n6lkioF2VQ7cuiwiZahgr/P+CC
LYv+PzcFFiRjZ4bOrkMb7vyzkgGKDQqQwZzH5k5b9VyOvKRLd8rYDUxshKvByclxa5uGtRItI1V0
mrXyBtPoCDFVv62MgOIg/wQ+w5gJT72KjL27KC5kNkVCIFVjEtwmepMoTX9MTZhU82dCDuVI06O/
jAPYr84JG/f2vwp0ANB/fFIOIzBR9nPGqcDV/6zQXdJrKLjH5LVOGmaaZ8oRtGMXShFe+/MABMVT
YMQpJ81eMtF60Vt4BKe9ClEbcoJV9zZqLi8/tOY0TU8j9qL1Jfa9nO9luaxQap1ZzPrTHrnbADeE
ehsUHrhzKjNhQS5bL79BZpnrW4DrA22fH1XytciNZS6CyZg87haQuHLxfKB12M4zLgv8l3Dq5Yf4
Uwsyga9JanUfLhnq+3vlVhhKnTsOD+CoOgykHc8BOxhgQ3EULiE8LYfXuVtyQayMxQT9Azq5UeHo
rrnG3GSLf2V7ZOpPJppfbE+2RFV6j6Fh9BzgJSJsWod4TZxtIsx4jfECKNaZvuoyYfjMjze9AYKZ
uaQgPG8Oo+HiS7tA1b1Xtf9aFUIkyIQuI682zCHEb31SNdVZE6WLEcJbdtwmRIcUXTyG9lE1K61r
ysfHg1NIGWHV+1nzMC+cd82pnyuaycYoQvwAkHYBYk2PCab2/Br8IKRB8Aufs8Q1W+xRDn6JwA7/
ewWBaoC67+aCLWGwykRSTlGu0cGMq21SmiDxR/bE3KKM7uootqLtIbf6G96oLjjorJDLwq1MSMED
zE1+J3pmzE+upT3EAYEadVn29C1ps8UuHtzFZNgS25ck06tn1jCHryECpNK+2F3qMjFYClcGHlmA
vr+429TNm2pMC4O3IivWZDoGMCIzA5FQucl4BVN/sNqR3YwVmCfTEiVvSJvbpL+388ZP71N40hR2
7Y7Hi/fIS7lyS0281fhuTnxhUm6RwSR/JvPXN9EomYnR9++93wrsqquY0JnrrnjcgrjmwqyGQ9W+
0zcTmoy7kwcLd34fL2zpIRt8vxtSAupvt81J7F6wlwLZPJIVlDSvcdBDNIhItOHpI2tpua41rGR6
Oa4yWDiuCNXazxj/rNhMqs41ILyDG8QhySum/9KU+8D3gnHIUx/dlS1VE4r09KywjDAx7yw73Ekj
njarbdPLHIKZf2lBUAtqaM/uhYTvI8eenxqDKHXn0UusOiU1V8kB9GJE3RUgOW47hITtqdlMWS+J
emArqm4+tIIfopZhYHHXT6WA1YdBvWsTIQ73JGsMVfhoc/rM5KQ3RXKrRnSVUOLKxy2xRrisl7k0
2ZAuoPuZ1x2HNHfiL0ytrMV86BgrIPs0WsgTROoqCpW39G09HlZ0blP9Ilph3lEQAJwnjo0/TfUH
Nh1sIwvLkv2As79d0eRirYETGyntyR6HjyXJzct6DdIEXQG61Yqw0tY2cIM7lZDe5+hlpAnlnRyJ
buB55aGPUdzbolBBY+uEzBV5vItgMSH0fYhNC4/p3Rx3qyB7SQ/o5tmUSYPmsqGz89hYObhktmCx
oTBbJOBDduqNYSLPWDOii36SvccoEHbA8OYzchH67u1I/PnISduZ0/1O0OsneCEeFgVLLZdjkQXN
515udSbms/KdRrBMFgVmUHe2eW6sEsYpbGHcR8izMPqMGIjBtcO8/RIkPDKT/C8bHuu5mKYkmB7+
GlcACXPdcWjIiizivpUFrSZSXZzKxuTUpBtdsgp/4R9u0dvsTnaBOOww+ltHnEY+DAF3lXSx2Sfj
Xi+zxVhiw/EO2dLvYIyHNe8zq/zU8t/AIQ6WWstzmPnw6ojmkDfYYcRDmkS2hvIBIfOaUHB7m9bN
/IsIGuxM9HGc8sq056vtHGXy6ucmJ9ElyMA4ElKMzCyd7jtvgiMcYlzBAiu2rmIrIAlBzgYF5/QZ
Yvvi0acO7+pPJDnIhtVZGBYQA03DzL/pclxP6gwC2shCa2Y7L8P3LQjC8T6lfucJ6eup1Jlm36bD
pB24rfNZPy88UgTrwanZpS8GBjBkw04ZQ4uII4c8P16WKgUMfNbUtRJzJtkmFZ8Nc2h5QZe6p8z9
3ERY0HkXou72/WeymNQ8MYL9AushhxoR5bBUQXjwyGujoKcBpjbvNNvz7Saz9fM33NZw9XmqcOLv
87sWX1bu6hz4IIBHj8zBZbn6aSWLrp0zm7chEf3PRwke0H2QVdWEMczV2zLRH3AMGTLy1pjVjfhZ
ErKL6zQkjO5DbzFMLVgATpQL6qmPy7hc5DdDYHK5+3rHrqbF5yMrgkShkPquDWUVYSRscvkzOm6K
hxmvAA5BXLRk2VlqwkY0s/yedq2laZ/UAdnXjTwFqFe3clXRFbI+liFUsqdCUtWIQVe0Aux4eEbR
niXeKH9rfAoHlnleyek/YejCH3p+XKgdkHReznjcsXgMmxpp7y4uVLx1Abb5/aGbHKYzJJqFI5uD
Ny3CltTVfG4nKf+zWF0AT1tRUap1ld+Sd6Ms0bIkGDC4D/xyZqVWriff7UPp2N8zIjpi717k2eb6
YMM5gkWjP7d+ifTN0Cvbc1Fp83DUXDRcSfBx/gJM9CaMq4TdOniisAjzU7IwvKGMwag+CY6pDa3t
nmgf7t9lUcVfPXk7B/fmAZQ2j+vYGkH55PVVsZAv4XXx8hMIns3yVMbxSE1rD13gf3f5IrWswtC6
OXaIUCuQ6pAGV4+eoFsJlT/f5XF4gESF4J6y6aL15tviSR6NnYC0fx9kpod5RNV7/DGHwcIv4a3u
ASvcJq7HSCKZcsGvyILiJ/Ye2Uf2KXIzKHUA3268/nBmKLXfhejKB3PCVRZq74VcIuNJLnd0Jhrs
E+SdkoQEHwOr9ls5ZYLTOX0oOB0+zPLmKtiIAmLgLxoows1d/gdmmXLwT1km2OToxgIZ/3sT+c9u
QvS0bsSQgaaJbu7WbfxHE5mWfV/XY+O8ELWEqQ+G2MGajyen4NZ8oImRN2ewsXTN4P7NuZM/qvfu
36/iv3pJaB4RU3I8n2Tq4P9j/hWYqeG7xmA/4yLG66KXToG7Owee6mvzdZYKpFYLtlKT8VRVRv9+
MX8HxWlsGdIzazB900Id9F8zlxyiZDd48Yz18CoE8HWmymKHufUD+5LdlmK9iDrk33/xfz0LUnF9
BNIB8w7HAuP6e0NvjyHaqcidnj114AZY/MMN1iPcye3gM+haYMbzguy4RNXt/34ZkLX/3mLyIlg+
9BfLRP3GTPKfj8Nkq+a2zPZlJOHPCA8BViQuiowosjpEEiO8pA4eM34qtJhLtMbJGcVs2rzaSqXg
OxCh7Lss6C3jw5qgAUJ7TkIomVp0oUEVcVwiTqIKAHMwGELAimlGmpJu/9zTZm8mjuxpip2eOZoC
3tZLOZGuVsKlZEkvSMcRwMBo2qqD1kBwHEpP787tzJQwAoa068MkKqQPzTptyhYjmiM1027N1xbC
5oBbej547XODAWNRXbHaHOwfyNeAVc6bVznBe7FjHd8fyI+YhuIcY6s6u4+dHXMYXPcJotILpyt+
BaednbcldNQrsia/lltUx8+WjG/po7zIIPCXDbeNtpetH0KnhdNA0BfhuEa4J7RFM3K67d4cGGCt
J2eJM6M4F80ox5A3DOGK0egGORUHRadH94eNQ9kYX93FNDGoRb/W47pSwK60g2tGIiAv77KB6IE0
7iMGLOdsHgbjS3iDP6p8kk48ZlwR/A6ZM82vSRkvHR5vRc2E7dR3Ix4yh13JvDIfni+/hJ41h65B
/pBpnuZ1CPCDGZ0tTXDyiXuq+PsKUuzUk95Lj+I8mF0EI+2Ns1Tsi8y8CcwBMenUFj+mdF3Mj6gj
Avgep2zLSnAQi/F6OragMYBoWhs23iZ4+B1PPJC+iKeteJrDVsi5CnDUgjkafKmvSVcTyezYcWB/
EFcoLIWxaIVmOoPmT/jjGouHnxCsz37+Q8l0krzm9UwDfwErxLXSNfvT4jQzIgmsK/L3/7HE4HL9
fY0xZkeF6KKBgWTJuv/nZJe5W81m0Hr3c5Nm2CzTmSQNwZ2UyaiuyAqM7wKE3Vj9Id6uS0zExHo/
JvyiRGh3Wq01Kx6bkRHlqYV8+7QsI1aILkmMXwk1QM8duVWyPNtBNZCGubr+g8k9mFjMHAh4t9C8
NGVTHMtoHMzT1PNv6bWyC6N5zQv04A8GORPbdQLbzE64w8w/4oHYuovjZQujLNvqP8Nlyppz145m
eez30NvAenx7ufepyctL48RRe+riJMCYdVxpME7WiKH+YxTV7YsRMNfHchDo/TBV6XLCsw13njrF
w4h6tIkeEg9YHDF4HTzB/MHVHAu8NuTDFgFBXZP1PIEX43++O/Z3i5jQh3L1Bh9dXJC/9FWEExfk
xPe1IrgC4/Uffpp274ZlFy8lKTDWYR9ddvKDnZhxNUMmT5G9PXXAMzauip67ZxEJBX01mE8A6cYf
0ZwQJ0HVf9oAt870qQlOkUN4x2e1zqaRsgfhkN6QD0E07sAuDg082p/GPXaTQ1QG2zezdPfL2Llu
c5ytcnids679FOOI/ZwAnl+KbfQ+j6HhXEmFbs5N3opOxvNqXOSKGiPhFG/PvS2FHxo8I5lP7lrk
cl/N1vN+2+ww/RYPY/+2GX38lEBuJwyrH4sDVaV7ajLcRBGJ7Wd/zYmIivacKG2HbN8GmPa1sQfr
vC8S2JYTRWQXM2mEYM7bH224FF86NLufKtccH6DApy9LYFb4/fd5dy6rfn9kLBJ9gdNdPhAO530i
O21zca5Epk/3Hz6aNDPfSm/qv0WIJq4cm8ZxJoHmzuunltME18oj56vhHhC+u3fu7Ndf2nERj2Qw
lQtxC8YPgpibp6hpsyMZXeMXOm0b2KR3rkvQ2M+2kxinZZ/3nwWePR+Jjzk7/Hzj1MwF9vJ7bH1Y
8PPvgmbDSSnzMDa3jfGZtLb2aqXzTD5nziwi3jfwgYyU9KxvSJfqy3A9o6Kt+S1WfDbohh9brKHw
3Ar74BKWRfwnneN75DfTh8XxdqXuJNsbthaTGoLjqqwwCXQJx7OxFuErftnBnbMT6XR0sP6UmCrv
awgpDP4LNjsm/h9N/WOqcg+nuC5vSB6KsyPtJx7pnk3IEuRplkxYWE8JLNEfa+YaQCVkCsSQu+49
tpO3psmYA2ME8Q5RdMdja85/pDW2+ViL1aAh3lLjTRvjKFIhNKDrmx2GyUtZf7ChVs7B5o/8wMFT
HJGX2s5hs43u1w0z+4vH4Pm+mNqJPSPdizcEMOPbwmGDC9tQX3HIx2pqdeovPsWzTQ5RYxUFEQNz
OiXDYW3X+VIm1fCbFYz1S4p452wsJLjhaxyYGeFIS0JYSvW+kLsIyNP8kqIWuccv4fd5cN79slpR
lhfrxZiCAiNZXNYLMDTj3hq7InoCcq7u+GClc0RL0b5QUaTRBbPWeD51nc2RnBqY+jJ/atlea3oa
NNC5+YNR23pcAHR+Dm5r/IYzOwF9La6a9YGrKv/w8XK6y1PDfWz2rfvO7Ml4KPJxZnG563PiOsvD
lA15e6h9D9PsPOx+Wzg7Hq3N878hgujeqrgzXZxYi/HiE1r8Tl5e1Z/i2OgfgtEL8IKAofGTtKp0
Y1zTjpD0bBwwzqk3ZM/d6uCK7cRDe2oLj3z5KIA6EP7qVgv5PkO/IT3hDj8gI7cx71uAGnZ/+Nwg
EThPdp5ml9mLzM8J1fyMvWkV84HIozFpzj7DqSGlHIXBz8bZ2H6izHkCacuzAzfefFgw8jiHzlR9
ZcbqQRnY8bp0muQb0a7YJTc4UuA8yV37QkSvd8lXC82/5LlfkybMvrtQc+4CY0s/3MEZ7t14DKA1
Lulx8ncbw65YTHUG5uYX5CPdQ2ZjLQVTHu6/W8SnPGuzP0JSzo7lGoZvvYUh5Izh8l0Z7phpzxho
QqJOHqt9bh+7bHvhwn+HlVD93u1WDf0QDUpTOOzdnTOeabcw5y29Nnoo3DF6AYR2z1vm9RenW5Lq
4C1Ze8o9w3ty29WXwIPvEGTdx7VYGeSVznhdIksgDNbuKevb8tfdtVOU5V5D3mMxRnd4bfZffYjE
yCGKInsxEoMkwXxoPtf9Ot/5kbETMdK712Xb4juX352fgtk1PuPmPSMdqSOjvKx5kdXXIgnT/KdC
S7ohlg5xz0LoXtgmC/Ev2zvBGtQIoN0p1LJjhn6dKtKOkgz8neE7elRND2u7WUYrijuoiUrDUjNI
/qyRiYINBThFodAENabA4MxZkN+dR7QlJHevZbLs2XvA9JvyKsdhhP/iKWI6xZU0pXh1AoLukD6n
+mC2E0D4AZi32d/XbEy6X2IvqgiqV1KaaK+BqCn7mTLcR1jaub+zNgU/Wo0RodkRYzH6gW2a5/0Z
EWfS3/WxQQDaEW7p1h5YdX79klfTOJNFEHkjKaS40KRnY+gd4hWMWvQxcb2FP00ESPEDhghWBShd
UOIZuGcsly5w2/rNXYjx/nXEaXokSxdObPYZqVhsWUcsU0vbfGTquXr+FQ5T0mWka+Q1UtoFe4aN
NJjYCOGtdjjswd5KwN3jJefgOsCgE3h7WEHaSsVEyyOMBU+TRaVzQkrOP0c3OUO37y0WobQg1fgT
OWsxjYcRgMn74y8lid2GxfPieW3ysJk4eB/CoGmvcYE3cclEoNj9HxRkAUFH+TIZ164ju+GT9nyo
dqamDY8jqfd3RV+L2r0L6UFSbmOQztbwJ0o8wcPMbZF2YfUqAU3A0SAQvKjSODMNGX2nSrILSsN4
78DUoRvetA5EI/RR7Ja+f45xx65JSw1zXolFg9MlQx0UNJO9Y3u6h8awJVdo+i2/M7uhkcaODuge
hISivUhggL4p4p5u+IFmOShxtrtR7ZB/yKiwm4QHkaqvIYeSzlwD6c1ii+I9xYZePt1tKK76CA1v
qcGlpvt2WQ1d754uSHAzU3GmA4VpYikkmKa6msIJeXi1Qh8GWjp+uOLOjbMlECIDwLguZfMJV+s+
DWZvNsjSmB0sxaOAW9Nc6b5xynzFz79v/sT0MejzR/piRguHefE9s33YEwxe5qPNYK8FlcTlgEWu
HFFqjAAGdJ+EzAj+jX97K2MrkrpYPjHMXJ7UFlsGYvPenhvbQk9fMOK7ahSQ3HKZrnXpAs6SZAg/
36fBFZjFN0Nuuh4JjXaVApYmNt3BeMYevLB+Yg+Aj+4hiMPaC3h7SN99H6eIcVUXJWMaSqwPQrZD
gx8N3KJ92WFPXq2mnzZsHNS9wi1/XYlQD4zZRtsCFZ4npia3s02yi/vTaIpUMrocaiLmLwrQjJbk
9vrUvcDGddP6tydyG3V76jFpgDVxl1AA7LjZZaqSRvJAYwqW0nvKC7ctx0OVIStpDsENatKjUToL
QYz9NbXIGqsW5ufUPnHRb1SDaLu4FNcGv2fMUocydV0GA3CbWaEQfboNdOJjUzKkaQ/GoAEhXtKk
EtZo535DzyPirxGlhZkSOUbnwPTAW8MJ9dVtgDJthOEAS6shjt/Ns6S6uFFqtljxjt76juttP3zo
sVwTZUyAS7+SMfIAOyPjKpahI6M29nYBDaNsizYOgWlbv+dsC+ZXE30oEcoQPvPqwqhwnr/TtWU/
atGwLqQpRFbx2UxL3EUPq9OzDoe+y933dMdg+ynzsQ649PRj/pvaS0a/F9geu2ROmDGpoEMYHkPA
9DCTG7K+GVDk+Idb896pwYDmiMxqzFHNOGV7B7sc2Sj04FrPzOdb847NGq9k3WLl6h3gYjGjgDJU
+TBrw8xjyNSzar3vS4Dq4/cmpZT+wNReGv3exjLF+2vR3ngbCgUaYtPjtINCIRj62EI6+FxtTVz9
aG10BtOhxEhzw3nURa5LVPZtP9J84vz2FwSycjkQEub9ulVhtB3joHZb+sEbObuNFoYf6hb1RdFW
RHjFIeHKFH2MBH4leYlbaw1Nwp1ylfPAftN6qYmTOrGLKJCRYY17Oae9rRgPDoAKXyTPQ6b1S50w
PlB7tD7mN+z439qowCB+8Bocuhnb4zvxpmfRIL0yTpndhNtqb4HYVZTIK8mXTfqm9L6qrQzZq0xK
NEW5DE3mBoMCUEw0Tsb4uijyRzViyM651i3wYmIsoboPTZ4A97rxwdZNVmo7IxEh/1cxaPsKLg/B
OytFAGzYlioWnw/F0i4gyMFe6Vr58Eroip+GHD8aeG1qeyX+N5/tasVPR23EGNxurANGvjLGwwpY
SDvZDJ8uPWF7L49LvS+ji68TtK9sWdgSHazd9nd/3nBKuMeUGxurY1JE8K6p55si94Nz6VUb20m3
5jIPm/1SdgKgQal5EuzWx/utxa1SmFbLiFOpVTYZO33l+7cJEg0Nz0OLJbdYBEszU1F2W/yf5bhQ
z03zs/TDVoOaBisFfm7Xk94OyWOJ5XjOqkGYNQEJIlR4YlewvsGGmbjEGqWOgdkBA8qI4vdG1elv
5Bx3L+apv4sJjnemM8zPpiwfgD/DDsfdAS+1+lMd+euK7MwnVWq7QsEvTKaQAWjO/FCQi8cUiRgx
8ZqZoCfACT4UDvbr+R0TcGHl7T6IMvM8t5edFUc8qUqhXDi4aJZ12Y6Eh1mESX1xerdyyaE3Z4Ks
Lpa1CY/fRN/FnXEqn4XTzJEM2PBPkgk4UguHP/yS8vHNvx05RjnInVMsnIQGVEZcAeXIh55RaXUA
kiK5gZBdpAIgeprjKi5mj3tlKsmbOrz4OsGMB0fmo+QbK+XN3Ox1AJkNIlbT3sHARxHy0CDP5dL2
Mua1cUeTwDnvUBFdS2SqQUt5YoiKw9cLjiu0pqfESVdszLXrhqaZQaeODPtbDmG5jC6zWsn6NVYL
uk7n0YmfEzzlSTrrEG423ffBgsx2brAamrcTvFwZy+pKx1HPP6uMwBk/8NO5vV43NUSSNA2vdhHN
HnfMD4aMe2W6vey6eiatiR2KrpepKhyOo3Cv9A0sehJ4oXEupdALmqmXFZrHqZCusjWQY7btb1K+
IQyFCNgbOXxX5GRDHtOn9CmvS3pTyk5utDA+75NaNgc9vCFCU7jRVUmrinRPkQk1m0erNgwM8lnK
WrCo6WWtiWcheKRr0rq8FQW8c+eloejDerHODfmZFkcw35c01Q5nvsgJSkhOK44XUhqYcQJDaKzo
oWBt+rCqsccZqY6QXKyMjg3y30oycM49HN0KE7NbGa0VdAzt8Kq6nw0nCwas5pUsBas1ngv5S7ei
gKKFC8PUldNNnYhzBGnSezQ88B/vpIfg3lCJ9G3DaQoyQb65hd3/KArvxh9RpS0gTM8DRHgCZaHp
t4GXTL8zfWuLCmvBUYQvjjF5HnDBopgZwzVDeXEb9teUY1RlsmxWO2YdhKUpi0zfV/T7slIiZ5Nl
uMajrF5zYTvxDtEALcs8rX2LefRRnW1A6aJy3wAjl3NAQEndnHLfyRE36ndGdx5YSdwakAEp173e
9jOlafOUaQKuJTI41W3ShhZ3sE41w2LmH6ojTRq095zUeSqTcHXI6zWN26D67PTE+aVTqpnNCjA3
4oyLYfFdFMtDb9iG4g/w4YUPor3pqjZPeQ+mHIwBgpNi0RH3LLuu1uO4G6ZRUB0VL1Dpv5iZypGj
t+xc7e2TiRDDw+HiRnMqc2hqHo78MuvP0thtr9OyO4t1396qb83RNVoHX67HNLPY+c4TsgM+jLrR
6pWLqAy5R+pLNrw+OQFuHD5b8Sf+epqTLYdb0g/y8E13BW864PPCWb8PMIGgU0zCkcU9laOa0Md0
Moiq26OwAGFEjFG3JLNA0jy0QE4mygE4nXxu9RycMZSHrqagfZgIvTi4KZ50ya0P8kgxNyJFqdF/
Az6QR6SHl7CV5IC2SNgNMfQI3cSDqqQWRTe08vn/0vmno5z9EDPlda0VySFVQ88eSwSpmMFa+Gja
10lf8tiSgPGueRyKw5pCdORHOR5DPkqoWwmEh4a86uoc8BWgAUZ5c4zbd/QDl8Hp5N6b2yr0H7mZ
vCt62m+qllTsM7jfid1IJ6YtEmcrEBwF0r5wpXZS5Rc0ksAb6IDnaZWHsSlXwwYEm1+kHQU0N0g3
vbtXSmemDTMmxZ6YsLHhZ0q7Jtdyq2F0tUi4DTYFJ1HmNt5hjBfUxYQG3cRw9F9U49gVyeY/3io2
BdokTgiCefRAB4MEUpvd8GxoRoVPoukqlcFrC0vmJq5bVlvmkarY1Uc3zq9UmW6PMoc+JMWdjDJM
2WQoG4MOVIMXBud72mfFfNKkOFVFDe7CtkTwsNRqiduK7D1XO0WRT3MLNkp5ExsPljKJQ71C/zMl
qB5k81ZCdse7oWXqXdf3zkgdwhgOCm7RK07Vmmt2c57R9BvtKukQbsDzVuVTDO27+6iLjmsO2Mjk
8Sq4y8zaG0ymeF3azMNsi5nMkLkYCARGNZhOhNJMpbmTh2GukUXVI+1Mk/ciQVSlNjMFYdV66s45
e9huQrOWrB5UmHKawjaXMtYiJE1OJoXPeQ4RkayL2BKDkVutx0G+iTibNMP9XfOmNEsJ4Eb2d9UK
hGqX17caJv0NwgDF4qkH/iBC12CNU3t9DoETfffoK39Uy6aW906a9OiqTny3zYZ3UW9A+JVIXaLw
L9UAGSvEgWcclPB8vzBwXppQHyLVYGeQ7f5iGf2nY4oNX1wWnclsCIofHCBu0eAUboCILJsIlCFn
deDL9lEjmrqlpxeT90f/zcSIgf+in2yhDDlZpnSJ6nXQECZmoRu0YLw+8NaoesxQ3zTk0kpUso2/
yGpeUt+Q85Ap3E1HenuRlSIcm8CRmwehVp4JeCVVLHWihx7AMYZBk2b7NVyG54rtu3mjba+217LD
niE8EOTFW7b3vchT8LgJ2J706ajchrTLiSbhZx1tinX202Hv5werrahVLvinQBu/Zy8ceEn1vhcs
jZwHmnncKcq5Jj+3txotYb2yyjWe0tDUSVnZz7JUdavk+IuUDY2yGdKblaYn93EpzWmtKrfGC4Xh
nVbgPc29bY7CZ8L1jdhbDlI859orlAW5Iojz4rNneWE6rjDj4gKMSV8t2aQgSq++YsYzWZYPREQx
Hv1XDDpCazuB0Yk4vrQCMoQI6JOP4Evzz+1ThGlM3XjrwMZ41KTtWHwqFrEY5yw34FBhedrxQi2i
IAf6pyntXCkzetMXwiakKfmpQVUz3jmRmSJM7q5jK+OgHhYpkrHEEpEueOnOx/X2Xl4FXZhIlhvX
tqtKSru2CN1LfqYZTnzDoMoarYwx8KUNmIiNOcLjo+JgxTtMavtu8caA0lH3kg5jYS5F1QfWrcWf
JguJ4jntLHcsvoAuS2GOcFpueGhif4CobWMwAhiKRW0Yw/IIOmKE1D6elhDl+Y/jzXDAVfwj1TM3
ritFdFvgcUiQIwwb3nItg9aLIkjQZXxEYLqsPhfnRW4MBhJS+w1uJyzIvk63gJVZOAN4uQYgFCta
u2hFK4FS5yoc+2xg7nQrRTXkbCrw2MdAgUeYqqpPMxEXBR7WeyZ9KIokwRSWyUmICmqWetjmdyOF
vU1HGdaWtT7sFt5MOMb4VTntzy2WVKtHFhzizkiw0j1uy/QnskpqqAvJwnb+eSSMpfSvqe3PXojf
mUXw1XUM0EVDyulRHxxzf9y6n5hjNfN6MnAkLF5ota3y5LcYWE+/DCip3PCEm12KJtTbdyc4tzHg
0HWfg9Y/CRplPQ85NO3HuYMURTp6SSf+aUvnybmvt7op32teoz89g7Hue+kTlHdBMLsz18yhygPH
Q516aJZu+tVsu755QbUVV9d45vpgUTnDljesOxjc3nnYbfcK5pdOn9aed+tS2fFmXkmtXPZHG5bf
qWhyG2ZQYwfUBQnbL3QTNyLEbvQij5SwZYX/5Qzp8tB7M1FHh43+znqq97peTi3kLv8CWTGCzWnv
S/NIcOUuSZlDNI4MS0Lc9bKLWy4GFo1ZY0zPBtYe5XYMyRwjcydjBLgaB6+Ol8LBRc+sCVO2LQPN
x3HaSUeFhRTmw4zlHcQydz02GXZdJLATiODTarI/+CeTZeCcutA1vaeYCp9cHiMt5iB6gPmbjUSA
zZa57qeZmdXyWjZ+1f9ovBpWSzSn3vJoWQT/XVDj2jU+h6V5l+VEIvLu9fNri1Fze9+BeLrPUTkQ
ge016Jp+D9mU29+JXPRzMFDDHbfv1Q7fqTin0zq782GYcO4DGTbD4MMnc/1gQAD+hYgRxlcHjWO3
TsKQiFdERhseB3c6gjX6O6mGU+A0372d8iqlNl9B27TzlQIOAytJjCeYMbb/CZIMd+bQu9HWOJjM
FMyi8OtgCJVtlefeJSJZ3A7VZIKiNmpbNiCxsFQ12VoXyqrEt290UEJcw/mXEKSd5kCVSE0SC5Km
lHG28kdT5gqRHdH2rA5uNc9K8KF+SK7ml+x+gpCpn2JZNztyjNEYR+hZRl45S8gKYx0QarvePO/0
gaMgTzUiJQ64u+3N8KV5WYNQFv7UAGVnR1KKDNye7H33vsVz15vh6+rutRGei9Gi3MyyQFok4mjL
5ueA1VtTM1KTQvT/9mxSHK1Wx+42hKRkfh3bMK4/spHw7z8W8gdQ/pqzWb2N5eg2f6rxpvq0m8ad
BjHmXoyIDjjblgyE2SvNkaTcYCjfA06y7dyALk5EEYZGsjqEYMeCTxSK6JrdqpKED2nD4cD5PKuf
vClvw+u2jlAzY9PGz/G1s6ak3K64yY9YWk0e7cSA+bW1DJQURKK/+k4d779OFB6EafgQKWdytiFP
92dnLIir+GGXdm4Z12YoM9j+n4OBHx90d1B9rGh+TBFJ+rNx5MBPmwhFe5YlWKIeu3ZGYr5Wptee
p77rCa93ets4dnSczUu7Rh3kp21JckoALywuEJn7izcuaXmNxg16EqrOgLRwM7W/FKbRmS8Dg8LT
7JFehst8+VsxZt47CvzirrH/D2fntRy3lmXbX6nQO6rhTUefekhLJj0pUuYFQUkUgA3vzdffsRNQ
XTF1guzqiBNVQUlMIIFt1l5rrjHd9jubT1NsnEkdt75n+QiVx5CLJk7YXJBEBFtRdUX/0kXk4M44
1+X3IVnM6xSGycEVXbeljYyJ2JBfNn8UsLGzTQ32tNqHXTJ8r0wkZSt30vsI18O2+FYGhV5djmiA
Noh2nYfKcqsL+trMS2hS+GFPvQjHnW6l5bVtDeLbmJflDatbwlsWZkhDTGo8hkWlnGHcaoPczcfu
TE+0HudaDtnqV4BsrGoJPZKfiOWDQ83Lx3XIz1vD2QRoPc91st8/yEEPB5rrQlQflYcpOyUIHl5c
1Po3ShCxdaVzzMNx1umFtg4paJerqorIkGt2Z+8Dh0hvFVHWss8ta4piYJVuIBCD6fW3KUtRIAW6
bagrjLqpxXN06dejHpkrXajlFfwTqsWZk+h4MnJAom5X5liARcZGaEZ/KfxA++yqufO1BVLxPQrj
9oDy0bjpB41R5tn+ziuwYSvLxDzofY3Xb0Pefljpql8dNE3Pv7C3sTN0Ux1/UTQzw3mTecdR77FN
7fCzz3kI1nkvbjPVS3eN3nh7y1KHnQE646ue6uGTH1n22vLiaIexnX+PVWbyw8EBnkpsqw9rJbPL
68w0WFIjJew2KOzScm+kTvRjyBXtocahdNjGnVp9R/uKUwnKRhKAZqh0xaqIA1YWPM+HdVnRpQRA
jbbeRImLa7cZqnqrtnqabrBkNxCaqlG3d2ynfxYeZ7EN1vHqWjf9DmHIYF4IGm2vLPb4iylo0Q2G
o/WgZWWya4WPLQG4jXPaFwI0kU3fY9pc122wZV3KH9x2DC5p3qvdbUEEd9fj4/1DLxr8qcLOpSJv
iKKuNnwR48GQTN1bdYAtRiVauCq+eYN/xWXxqAv8aQfOK/2eKLQMf8RAEp48v7FzZX3gZ8Se+YwR
TOafqUpnt4/eiJjJusJ013HCLcfvybM/Wi5vaIgxp+gg3OyhICDoBcNMARUbQaUN9ZZ8Te5rxnYa
SQWDe23S4WaKg7i50nuaAc6R5xTaOXm0WPs2jsBExNr1etd6Cmi9E+3K0ZhtrC06KWMiO+Ds6Y2q
6mnMxs+EVId0E4+K7U0G9t1wMMVNBNUDJVHDiYZ48IBcmf0ds9Z+k2Z+61wNqlCpROeqql72Y0Bp
N+vosd7rYzTd5k3VOys1turbSHhmnsAiwUinQqCIJG0lVArsZyMguRwgDLWiDcCiZtyz7pbqOcMg
MW5Fm1jTe0zSEy2+Tpu/7LVyNFoSaGs/ZQcypbo6QKF3hUmFzFy5WigT/ABl5PGZfLKsBC3nh3dE
yq+djwChSbyiiicbIFTHcU47zanZBqCffeUynMtOiePThbx1RVlgVjzrq5fzzzAXBFu3lIm6JQzH
XTLwP2oFkdN7SKjThhFd44AETMOgsGQY1il8wCaGBajmq5dLv/tyYJ4zecURhDBXU34lCOaCnPW/
ASGc2MnJ54T9uIlngAY6zeOeXvdtVDYKPstko2BomhMI5/lMyJG5U+/HAMlvi/ancdTnJLblaVrD
o1d7LlsA+ZiplvglAIUJHI+CmtUlBKvv8TJPURG2R5yF4Z1hk+SkxHRyh6qv4kJQTuZln7ruFH4y
rKop4nOExSbtAHRX0V7k4PuVftZ5Qujqh0541P6aYCB0uR4cBIf9NgvQa7a/Wi36hHovXmKS3fUV
eQ4qv6UMiLuHrzS7t0fjaXMMwl7TcnVbR4BtmX8gP+lh6mDTe87Vks8Rcxa4QO7MrJirLMuBFapP
vdOm1OJRv30T1mv/HoBwOqaGhOec8GGs/gFJbShc9hxrxytBvZzGr67EWby68jov8Z+CYcAMc9Uo
Iye4u4kqnczRzT5eS/tEDFPMvG4cayziPVoslaDRb4L4OVQ0jDuMlV1rHfBGt6X/M9qbIzsXjbvH
3ple0wN6W/I6hA1FLkyWy5bW0DKlPIgFjepIvvrCX8nREHFMpTuOlPo3z7Y8WiqWBPnCvmBI5Hxk
22NK1K8Ul+poTOMcbQU5Z6dSJw6IVan0ZEy7LrHyksG3UUkoD4HrWRHNGkbnVN0WKa1RY/AMhCjk
KN7FIzn5vdqVShHwDcK2TffxXJMN3FoG/4kehqG6dSwaJYuNSgGgaQ5VGcK/3dJiH6pPb7897Y8x
hCsG64ZqcUyljH/ac+G49EyRkI+uFu5MMX99+gpJyB+AdlBSxPIIK2K4YHNK1pqp4wvgo5z55KSk
ZRJEnWIJqZ/YB/hpPpUsXztFcZo/qgPtBT0ZI9f238OanVLNbIIIwG02FCQN7OgpAtfAXQ2kjFpd
0mlcWNl3iu6hke3m9ONiN7Q0RXHkQeVHkCyL5POyHXaExep7s+N1S4vuwI20cf+w8RJxCNxPuvg6
8sOVA/jq0pkUdlNkjX5qBBtlFnr8n3r1HJXUpmXAdnOkq9exk+239kUIRpx8hJVeLnivpbWyrI6N
k9jNRUT4pY1yXn+HlHi6pLIEoO7zXM2iC8n4o3Ey7kqJUeyLyygUDgtNSl7P/vrr+okDtvnW8WrJ
wfI1Gt3ec9X44/qGBvzHOiJvTJPSxutNJ0vGEPdoLbxYCPo9C4LM3r4y90g1SxZIylkN9fZs+uMG
eM1kA23It1S4WJ5f34AN18PG+a4+wLU9rh7msft52fwC0mByXbZoqY+ob0S18+nt68sv+DvxxyUF
Q1wiKZ00fP+xIcRDb+JYFIwXgsVl+ui6Le1CYW37dN9z05WCkbWOp9Q7g1w/jYroy2Qd9eCCcuRj
zJ1879gyOmNK8+oCA4qwbK8ds8jHJy+txHS+oO2yWMuNT41W1ZypYCcdNU1zZj/ydUHZjlw0qZdN
7YDNndY4KsBi2FV6KuutCzuPnIpc4SGFpYwhSo+yytgZbC0cHskC5o9Gg2OX9Q73/KQvjb2ZwWRQ
znKYThj4nExi5sqoWXQOnBmMfOQ48203ZFTeY5uexnBgsZlCJtuOheSVXfX1API5Ug0IVMVF43Wo
mVfkjaOY7kM21LhE9Rp3FiXj2YwEE3au3+Lq0qEe5RTe2u8MJ+t0OPFWGVCuvCuSo6c9rz1NpQGH
W3ExZ7yiY918jiHn9Nrbo/fPy7FGcrjgfO+oBAIno0hESLq9brIOgeR6fvsldzravzdzzvydC564
N/KMYU2oNsslXpIq5rEnl6xrf5BC3fKw1EtnOeMQoIBBA3ysZkhjty65CEeyLhpJe5v+jmu9JaeU
7HDt8tXqAtFujHpiAVYsDh9WQJn3l0BlOOqj5vomykryg1gZYjVya01tkyAJ4lOpDFhSNItViz9K
qUUxq4CIJxyWjUXYGvpUJXAFOebQ5mr1Us222k4WJZwolQC9JgwqUma/copZL1XQAlIwgprcp3Xo
LpqjRWq5tCTUXSp9RdKOmuqTo0UygPwVF1VdhG984pfoy9b4eqBJj2b2UpcpUkAwOZk8huFoIcuB
FWYtXGQ5fuRBJsWlXdHKr8RM5crzc6iFLRktJIAkTGGR6JJOlTXdJas5n10SWXr5NtIbVu/cSjGD
ZtVXSjXa+zrFicM7F+WEA9pcG1LVHsE42pseXcnOCvB8u50f1nIsWhZ+ATmcM+PCTlh4MTm9WtPT
wo4DbXFUFB7zvOFRkG8Y0stutldVM0sdxd7HrmbU1jMqdzlzuronH6ZTdrKmt+CwkJ5K08lZ2T8/
gfmXluDdzMzIvEsQnnRIqYFcmMRP/dAVP4ljXbFCWCyG5zkXC9sviZpVwOPGUCSl0ViAx4hk8c3P
NFnhVWbhC1zAKtsVTCvPPqR60XsXNIPW7UeBaSHeNCBmrMnbzAGQJ9HN2Y7mzzoFiYVfXWAggTZN
Gstp0UyfG9zunXUDc8cut51aHIUJs15+lmqj21YCIPoAmbuVrdHRbGzzJMaKY8UfAbFoYqFa+0Xs
loES8Mi+aFh0fJ5msA3qssa4CWK7T8bNwmFZJAqotKTIYqnk+i044m8IDdHxrXDmiM3rSqUpAHng
1MbT41zVNEoqnS8pugH8G0MxhdbTrPaKa4Lv70AMNPOpJSJob/BrTQt9R0+NMj455oQw5Yb+CamA
stB2UXKNrX6qwRiLSauTTT2jwBZIDHZ3UpJF4/0RODQrWZ2Soluz4lRua5wRC5GTKnNAT027RbDH
aihrBVMKNqC7c9y4UeiUnSEri+5i0QIuoaI32mb0iQS4Ju7mYd3aA1M2Pk5cJEFWScd95+p1vkVg
J4fhrPXxFZA3Z4Wio9tcdzPRc04KxLgUMTBncYLQdWGpMJgxWpw2BapHMDFLu8fSf2ML+hKrLVIf
q4XikVCrIZVV+d21ExvUDlf1wnHOBqkiW77pPMToE0CKsRQv5yr/0qMyT/XY9VzlE62wnbH12mM5
ZME/LeXdeeLMahUVjslwtzymX2InQb8+0qdZlTQXcmnulg0Zc1PBLN1earUm1HDWHvxVA/VpaIhj
0FbMPT0UjsrmoUh1Eny5YXUpFJeZczNLdWx3kKMR9Rrai/2i5Z8G/BUA1PFkvGBTHkFKix5kKeku
/TmeS2ScryQeuPy2OM8utfQKvikLPH3tFF1mYbwaapKzU2qhFV5ZUW5PlPXnhTLKfJdFNB1yizpz
nIdqTArPU/CCXHmKGU5P5aws7efPOwJvKmMc3UdMq3m7Kx+hHsooPLw0UsrLYXZ+Nb/G9nHVq3kK
LPKLuGBeKTFokLp9t5KF5qU6trStzQq5X9KKoxxnEcgENNmj/mxtuWcsu8SCW5vlzsvyMMvqFhHi
UkFfNBAVJEvGZUYzYJIEdKZFqI+BJgDlAHbLUbtdZ0olpeXarA2c62z03pmcB7Dekwe9cD5x//Jc
Orag/XuwIYcIN/1I9h0EOdpA/r0xpxcoDB0FInMQOEu1lhe0qHN0iBdTdC8oMIOLXLY5kw4Yil7u
JOUhS4ZmwVjUMyV0nOubCAF0NkyDMIM2nUWi08zrSkFhlk2rRSKF5xSaZ0vNzzS9kbgrTgQwnT4X
s0QK0cQow4T5J21WEA/z1efYDaSkPKIsONKYUIlxFLOgys24zRh8eFFJKaAzu3Jwtk21K6G4o3pZ
UtVFs1JQ+vta4aoSfgrgi0EVIZmhvCSCkvNs/ZXMOpiFS1VAYGVDXFA2s95wFuxngoZoDLv1jhG7
iFA82rMU7F8w4CEl6AdeFhs7xYb9m1OFOEqO6rl3wSx6KZ6GFWMm7hoLDj/INjapxrbetqqKO+y2
mYH187BF1SuvtkQCy3aPgy8rwHlU6i0EYIzLp8xbByV1hhBqVmoo0y6h6sBAmKUay4K8BI7LQJ+L
mlo8ythiqRrTQ4F8ajmLLs0TC0zRU3DZo41qbvpaYtx2DqoWzKeuG5I4iXBaqrDxGpKrztyCY2W6
lEdjKi/XWaoJLQNmqu1weGhAkDU05s5mHdVsBuzrnBvzldBgX+HXeCyqL/jBBRNiLp9IfMgn0nwl
s7DpLOJa8KBzdwayBFlNVtkKuKt6bmSb96O5yK0cG53CeXWag6dqDg+X9ggq5sfhN3cOzQ2g1RH+
tQzPWb0yqzLtOSCd00n1HNnCG7exc+9CND6AVYFS8iRZ5MlOnQuU80z0SHGlTe08mhdhpJjRMUKC
zWUXUmfAdK5qeoedc7fJyjyi8urb5rd0ftn5sUmiEdj0Ya0Xgpm9M2xVMteMLgjq7qMfdJmV40Ug
HegS15HCPI4AHbH/XPVWxFEOZRHL8azIBaUJLFmEcTrNZCbR9HrBsI21Ra/5LvLxfUHWMbcgwrWT
QTX99VIzpBFe8P7LGhFsfqv2kaEBHp2b9+y5UWh+SMscA5c/Ve3GdaMpsc+XtIgS9E2srQOK66G9
KkV3TGuzS8bU+jsWIyqdKiwvQG0z19ZILDTg8jroQ1fOGCS0DC43/UtKOChyLGpsyYyc5SEv1kPs
0HlpriVxNByu65kiCRiHzoIth5AhLzYmGqpafHn7eHeaDfFc3cGRASyT5WKwepoOnCx7yKMgSw5p
UiD6X3rAF+H7OBOsFjn7f3RhAwSxaZEIIjlvGdh9nuQLkthoSjefwoNIwtL9NnJScBDBFliCYo1Y
KkOabTOEnCzzb1/4tOxCIp4DrWvCy6K+AqfqxKpEUVyj4tPDs6wfC9c8J/3Z2MHBw/QUdDuUu9Zx
92idKm2oV1Mb1km2NqPRwF7VZk+t9Mv42NDXqKmLQgIobNsXt2/f5CmX2tBVml40jg/Iq9U/PXjH
Vir6is7Y1/O6NBNph8W/vBIyMau6Q5EoO2q2RegIGuNcx30Ymq4oin2eDPBsVzqqSuWhyiMlD9Zw
U2GMr1KGgZFuzdk4vgzTJKECGyVKlqxaq4KcsAqJVI1wm8LEoDwwzxbrmLs/fs3/+j78d/CSLy4b
9b/+h5+/5wWS8iBsTn7818c85b//kb/z73/z+jf+dRV9r/KapuY3/9X+Jb9+Tl/q03/06pO5+nJ3
m+fm+dUP20wa29+1L9V4/4IrQnO8C76H/Jf/27/8x8vxUz6OxctfH77jxdzITwuiPPuw/NX5j78+
eNSH/m1GIj9++Tt5/3992FcvL1nynP04/ZWX57r564Oiaf+khmzqmPnSB6GS0P3wD0Aj8q8c/Z80
zpCl4eDoyDwZ8z3Lqyb864Nr/JOcN53cuBzAdEG5+eEfdQ7r7K8PlvdPSH54uXi2ycRwrA+/vvqr
V/j/X+k/sja9zaOsqfkuJwkxUvjMKfk5uJPo2mlCLEfTCBtO9EBI2rLFLcQdZIW/aSN62/Q6MMAf
jCn6PUwQ6t71z3v6OssnJGJpcf3bY1tu7fdb0U6SkjqpMhN/LG5DpeqGWPJ1qtCxLAFSydGuSj2w
dbEFxxhSKmqiXnlsUiSUVHTyOog2hDJI7vcBoF7xKWIKfJTmU5jcNmmMFMwlV7HH8NZw72oli6Z3
agJ/PDJq/tQ/SEfTeW6xEL++zW5QHX+wjORK0dUkWElLj+FqQBfSf8pN/EI3qRYFYt9XelCtIKBK
g06O1vk7qcy/uw2yt7w5TCh4YCdPyxjLfBzcJLlKScZn3yqj68IdS4WIVxw6cmdHr+pgV5sqCwrv
Qqhd0hwCyNTut3de22mNiqy8zcZkgZs2Le7l5Hn4ohHoXnvvkFIFDbWDnTdxw+Lbpp56UWBxqH9s
IqKqFUln+OHIE+PiXOi2TxNapo6X//ntYFaD+5As49LYcJIAHTxcxnphOAd50s3uWiQs4yrvIO9Q
qBhgjJk7Qus4GDhNOjT54BIBlBIOMTC/+C6vhTGevX1L8gH8XsOwbHZMA/ib4WHKx0R7PWASY4z6
ASuJ89aukxxedlBWwV40gQUJpw6EU3DAntXPXmul4qfVABSNV2/fhX5a1WbxoY7lUc7G1gClwMmA
aYj3K13VpnN/9AhjvzoVfYfVpaXWADgRvSoRPDBdRZcb0dEiptxfh6ZXhOZqtB0k6au45aj2k5Yz
S11nI6i/cd3js54Dd1AAlY1bfYAdfRE0WNQ+h8Pg1kB5qG2NoAKcMn6GXyPjRc+D/vDsdyb/27RF
0Libt7/pib2ZrGtQtjANerIQiCElOPmmiiUo1ES9v1tYlg7BM+dJTmExd5nWWqYk6ykoOwTODqcA
NH5t2ZDs3ZlR5WUK8ruq4Qu/fVsnw4BCEgofAKxUDFni2BNeDwPEiNHY5nq3SxvRxDuFQ25xULQp
APESBvY1+QojXZlovN196bZZ8N7MOKlGcAP4zaqqlLLouG6fBnFgsgCpsf/sNKXUmivOzom+SsfR
+mHqvZpchYaom9sqQiS6QqvdPIVBXKg4eSTCOm9Sre0vgzqNij1lumQUmwRp9ZepTobpnerUSZhr
YEiJzYfJpknJlSkjl77f6r2Oi9waF9AGCrpiuzutjuF1YTFQ11dZ2iQPGbHW8M4k/WPQuJRodFdj
3wG4iJhH3tRvF20SY5Dtk+2uzSfVve7UKQLuJWLFujHDup92PIA8eOjc1izPnAoazlVZWWa9gqLi
m/o7g+XER5XF1GY5xfMF1zbbogZ5cjsUEPu4N5J6N9GeeeNimKptW9zB0nNoAzhkUxjp7uyCjqKz
lHaQtY2D6F0qOPetQ9eZvvRp7NsvHh1AV3qNscbWtBMNpCcWouYKnyBjgE/owK8zgqhR/rO9Sd68
RiCs6x4iHpva3+tnqY2l2Xt5Xe3AeLrdXdwPwvHxlRoMMs9Doz9Noz0NN10Ba+tn31V5Q0OJa728
PeH+ODtwG8x+RjyAX5eV5uQ2zMZEbMw830W0Tx2G2NDu2h63nTVWbgj7MVbrHW2bAMgtLqk+iODC
Mkn8bWDdDsM+LRXf/EmGpEYn886dnU5F7ow+QGQNumqZLFcna4Hk/wrds4tdqJOpP5Bn6DHGTKgX
b+gpLdKNYjWjsU/KMGtpAAxhgTYWqO1dIszE+QhdElMTSjRj8ZBQjrBuBoR08Q0jO63fMSA63stv
25d8mSxYSK8INx1ybif32oKbHZ3GbXdF7aSPjdOSPx6TCtpvqNVFfEg1rcU2ALlIu5r83lob9qgF
Z3rRltonZzToqk8BWWH+gLxsR0og3Dm91g7bwNfStWmWU4b8HmdU+PaT8xyPdjQchrTo7mFQlt62
jNyWLhB6UA4RQS5gy44eW3HloXeoq1U1BOWDY6DTX9mFyRWcLOe3NGFMzTtyHDleTp4EckREktQ3
+O8Uox0Qv1SFREMN2jRGdypkOwGnuCqtW4OXV1JEtKJL2ev++PZ4+dsLowq1qTOgjpMHkldrk5sj
yusM3PiwoOk3nlWXe8uzg3CnplnZHkCWQ65Laq1pbt6+8kmUKV++iyjURQthWaQA5ED+bVV0MAr0
ITa1uxQH5OEBbKXzyRuq9GUijeN9ge8a6FjOFLG2SdmKJ7BUVRK/M13+5usTrpB5t/GhUjlIvb6J
3EgCU4FnvEsitax3ZTto7VqxNIFK19KC/q5AxLIhtRsE7+xEf3dl7NnRdRJK8uxPIgmtHIredYsG
4yWttVFU+6n/s2ZOr6O6x0OVDC2Mn21Buem9/ehEgSKfPAc8nGBIuKBVPtWb0ofcZsPo0fxotam6
Cex6kOcfzTtUBSI7T1WEtpnAree7AJ5wsq87xc7WbJZ+fYH6mYfz9lD4u2cBIsLjYGbahLQnbwHO
YUEepq9ZB/LMuqSwVbwkbupdljolxpeuGuzD5A5h+87bP42bXHlC9VSiFqnJ/EPWOhWZWsDmr3cW
3WTuZhwy92NV6PVHoFtKuY77soBMTMvvBDvUVsT27a99eizlRUgZEHEBE0AnnpT399sUiCYtqvSp
qCW7N6HdLcjKbtvFTuRsTDHFa02NVYq+Qi/ALZSupdzkA0B3+oWn/mCwDt10DViHlR+XVU17Zt3Z
u7dv8c83Ix8P1WGELS7/d3KHbeW29KiH3GEUjcMmjm13/EzlTjn3cH6qP4NyNCJSpl31zqv5u2fD
UR0FkcP6QAbjZEyYaei03jhVu8Loy48tgLhxA1zY8Ne4gdvJJjOz4VPsNUZNmS2xL1rPzi5tLdDv
1BTDjmA1apT5Li1wcM962/nuO5vX30R1WLYb8s6IdzmfnmxeOKVMVMj8ctfQBP2dNJmo0KQgbtmO
6LDsNYAx8SXixd8boybOEzhJ3RpXuKl851H9uZDivEsWULPJALGEn9yI3oBbLoq02gWeHSqM5RTe
HtBvXTnPaKmLNmNPswtYJVH3xSHQ/XCLoWxg3L89VDS5Vbzew4goUZNyDpWj5XRZ8QoxWqWn4Lxo
51O6KePWmLaiS3yQl17auRsH46BvedmnzkrBIfgLahrF341Jkl3FgIDEnjGfPfYprZPvLXnyGZzc
G16fKnRFUr4OJ6XXMy3M05YS/FTuiEZsY0vHS3KpqCOUSVUNLggtaBVqRPao5O5YbCzkp/oqEFYG
frBPX6qoHN+zPzwVE4NVYu3RqAMTiZuk405uaVC7HKYxj4u+fqNa9XWOO4NXA4OyNCOw4ea75r5N
7Oib2yfDFX3cEDttW+X4npGQdQnhGh5fx+JcrvMBKdMK7tq4bShsIzNKU3XXtrrnv7NWa3/sHmyU
2NzLN21ji3KaHdKp8wr2g2Rn9jZ2onS392n0OLNJWUtH574ZoDX/aIwgi5+rXrjhbWbg+vMFkGSD
VS3lQcq67wy+P++KOBxJnEWLrkGZ72ShoipYKIadRrtazXM8HoY6aTlnK3rpRjc6Vr72oW1rRWF3
H4kLn5J8crr7qW8xLdw6aQ7gaTeYJo1Sb9/YsXDyauSRUGWnxSaFt03728k6llE47hxT9bc4JFaF
sTI40ZH5NIIu7uEkOh3dtLmOpRfuAkgw4udM1XuyB7OEqy0s/kioBRkNEavxNb83WGcFxJ/msgBD
Zx5Gk6MF7E7AtMOZ6dVC/WHbbsmlytqVlnBvf6E/dgRXM8gxsGHiPGczm17PJHA/Eclb1YO7w8fj
9d2q+YXSgGPegg2uIhgIPs1569aBFH3x9rUpfLyex2hUEcyy3mosMwQMpzUbX68Gg8VE7McCpp53
M8T1xMPyekW2lAvOWLmyHhSv74avuCKYTncO73ECLT5OIruxy95uvvTHnBEoWHJOodn1jBOtDWXJ
uI2SfHDXijoEqjhT6Y4b2r1qqa1SnOkxa/fTkA25+Gk4hZJ8DACWWF9EyX7sr8iS2g8gpm3hcgNq
ObprLeUo5j8AmcaHaD3DFoyRK+QbL06k4LGehOd721TkFR4IdtzwsevYrAQ+JpHjyV6fPs3VsthB
oC0Tbw8MP+bXx7GKSW6xXspLIweM+MnNSr8GMOB4cjBpnKuo5UceJg3PAkMI8lPI2GRObBBmQLLQ
wDSd2nYglILBQgY/s4d7OnTsfkAyqXbj1zatx+aTluPHlR1Mm+QSi3iX8fN2ABPnYzXQKaBi13Ry
6NidspKb5rqHRcvXSDEKlIfLUIlrbOBjnye3aTuUJ8m6iO3avq5Qa8o/43inWWdumnr1dA5he3KC
ncPDHpIbBRJib9wpHq7H6n6huRa2CQqzXCmmVVjy/USc7C565FpZdatqHdHz9XK3UclA0nbTNDjk
4MTQWla4sjl302M8tTZKGH8k1eKs6WrSFErHeH0zO/0q1/jKDKME/gCNkOQYrcjragXtpc7RdBeg
tQnaA1BCg4GH5sjj0Q8GxqHedvGQhIEztZz4q4Zv3IWIJJ5IGdTM8NguxE8vmO1Nl7mf9xAY1jFq
Qh6Jn5VyAi8/5ePU8YAcWu+P2pXSy5/0QE+se7emzf8JeU/VXNMnG/y0KQ3Uj1DO++I56mhyvKTt
NG0xf6rK1leRRcHIbTHM80LeZRsr8qJDiDjGwHowc57N0irBumP2zdcaylG+raqNWcm1JFOtR1sn
8bororHrNy1QjvaJxnLBLSfznYcm+dtnBxesERmmiAk57god9ztv3yiqVvsr0U6UCDfa4LjMiiZX
5TptNgGJo5XrBqV97Xm4Zxjneo/9jUIUHmA4dFDNzGuSKz33fGNFu25Vgx+gZJlfjA3syGiFsV5f
36L5xgBiG0Vq46rAvbtpuARG1QAsIfMHRAz6oaV0UM5QY+W8OJK9eH1l7Cwf+xEdw5NWadhTR03O
CrSqadUfhpWjT7nxdcrRSDRrwVwi6B2QlsXTWhRdn7YHDkt8x51TRiATNyqnr+5eTcCDsFtbJWqH
AsEEzxoJHONAV035z8ySwUOmxrRyrbh1tWhiCMINt/lDzYwCFKGRDStAuU4cD7j4BPSDpxRltmOe
0TbdMNgcK5aIFsQZRzRON2Q8zlrxYvFznmVG08lfMjk8M2/1yRNd9ACPS1M89JWZ9NHBe4/7tMJo
ZK6wxMiXHpl+JZe1HCnmT1Hh3PVZU/yqPPMm0+y+Ari0YKWHWD15ZwJnUf8+66gy4yF/lEolBUr5
F5U+QItxFARyXgxWwdoZUEig9zyKG7sDfJN2crfrAxchUQv40bgD0lJFT4XeqvFeK0kauxgxkWEc
od3mo3hgBey8e9CfE3+DjHKivRYfIz2/9EvOQOV6eU8T0HMWwgX+lg4dG/78hWkxd7DCsCKt964g
J5fU/xKzaL87yDbbT1UcRA64LaOnMAhPIBvUlVvmxZRttb5oi60JNF75AeG8VK40DNDibEfZ0K3u
mtpLxJkNCihUV6HS5lAI2km5iJs26MKNmwgjPUMKU3jXFWlXalkwwsDPV4mi9CBLisgPnsygkqpk
YL8kapcpYaA+/HdNg+eX6Qr97XowPOJPCnxkNYVVlccbfazkPOqbFjOS0itp3QMGEMiaD46ccqt0
OxhIFw02lvGzgVEMw3DI2tI6D+LaGrsdzhKpd0/Pac2vUnoZeKdk6WVdg45yyQ5MrSa3krUPyz5t
WVimxiaV7JT5pdF2UXTJgM3K82rAkGmlaQmZG0gvueseIJe6TGgIGVR94cFHco0r6kZnmzPYixRl
k3lmjSxt2dgILqyh24eFUQc1acpKC2+TEt7Wt2mq5X69xEqmBnM/Q4N13MvjRByxUgDA5eQaR4mV
Yu7LCtGy/Yowl4HCsknovkW70brSTBkuzYEX7q1yv4LvXvJrTmPLRTxtKbH7eCprci8WUN+ZUVlf
y/0TYHHE60oaX8hHZTpy6i+7Xm7okd+uqe/6kf6rVmcrNF/mG8ceKk+BVdzrzlrlqU/DypqLREnW
Hz8ZTxEeuwfmg48MrFHjNWauq/AsRaISxDRpj1AU48KE97SubMGUBfwS1sH9qPpTUj0KxS8Ve92r
cV7uQi2PcWmpzLpnVpZgQ1htzTkupT4+8IUR1noZ+G/moGschM/P+UXTwEDRdgOsWn6BxgcZD6iN
RdFrrfq1jCkWy9XYSeW4Ia6R7dwRDtrKsO30+FjKm68AIjgz4cGNJB3UbRolcgO1gjSOVRpQhyLg
ZAgaiPeSlhZdHI9gTZUieaqqVi5WHt5mqvga6kCh41U5OWhOAJfQO5LTLG5NYw/OtE11t2Jt7Bo5
zI1ck9bONVJ6xkVu0BelXS/SJhVsM9+CiDrhQeLWbJs4M9Gopd3qJS5F4nnKSqPSbujQiHkU+FlZ
2BpAJQFZ3gDyaFRiPxgZWnd8UlnoyOuHCT4lXyPFrsvkaQkLtCiOmm8Fttjt46gYBpMRQ4RGJqoT
jqQA4Bq5DNPIEsmbLkwZExpSIdGAKTNRmV5HImTbj9oc37uzBpk4r2OJPSK9yvn3ULzkl8TEhoj4
oa9Ku7uv3BL7ykPnQTOAjpTID/Qr/E/zC6ttcyYRagJlILSC2lrrNhV1FgzwXeNKN8BrYTOnZrJ4
GYF74NaWj3BSgl1srQtIDNG1RRMu/3IM65QpopRhzsdoeWQ67iY3RFl1V/k8njPsMuR4Bkci96VZ
EELLi81tGalBHIDnwfFyqCH4yJjUB+UStHyZ+FnVYFv0DRE+Ylo5QuTXFEnV1NOmF22sX6B1riNa
3VRMlNKtYihOQN80ksUnp1Oq7LMXgv99cTyut8ZhUDWbPUidIvsM4x+sBtmSGMQJsLO0KrozDYUV
3zhNoO0ycYg8N4JST/xJhGpZQdpPowmNS1geSbhRDTf/FpDiNH4qs9wA/9JW4VThoVPF9BRuupI3
Y1yF0BjHehV7Vg5TBac5pWu3DGg3TB6HYATC85hOVVraa/ihgIw2TuwPjkf7CuDubTlQZML8A8HI
WML7YUDd8rkWqYuwSfTsBzjmDj+gMtQnH55LU8eOdtl0LtZg9y6iHDXZeTT2W82NCW7VbfdFB3GD
xS4KrDvc9NysOYu9Wl5fDaSGf1squfzJTLTCPPPp0E6VbarrbXpT1F2kumcDfUD1dHCdsckM6vFw
WHEGq0EO+usSF4NS21Eb9Ef2yEzk4myApsG9hWWGMiFaeQOmitUqNUIk6b869XuGt1zxBDLpe3+O
mpclu4h0fAo2xDb/j73z2q4bydL0q9QLoBZMwN0Cxx+SokiJlHSDJUMBAR8wAfP080Hk1GQqp1ur
7/sms7IyRZ4DhNn7378xSk7iN5MGjekD4TNBvuRf+751IZZXSU8s+X6gHaoecTxrTej0RQlZNHMh
5D4TrwrXFIus0veGiOA1q1puBxjkHqx7SN1bxFjrtmYckJQwBM/BarFuPPKKepvBuiVx0HHHrVxF
2bm1bc7rJZdvkRdlbOfLwldwXv+T2kwFEpu+QuZckhJYbk0ZDUjPkfHam7pdvf0s0ZuwHrraZffm
NT6P832SzJvLJDHhXOksFIrJ9Vd7kof5r3uh5M9c0RJtd72zAIs4WCptna5Nah/XCOF6epS7EM1E
Mx8AfpNc3r0dF5Awam6EkfQaDgoKvwTuY9wwxcy6mx7HzUE+0Ccm2sKXmyQH3AksMugJ6/X1drQv
vbHVmDlWsCA8WASxUzmvfE72bHLtZPiSLJ5XDju8UH/VpEm1PZY3vgQWg7RZThpsBx4SIZ87A7km
3zBsx40ibNftRhbJK6Ot9aEYRd4VJ89rsyU4hrDKtrQ1s1bvncFRNu965LFxarBqXDMpbO5VIt2Z
VL9d43BKZ87IxUVmw3N5bWMw3EwthcbQ6+td1wc6i5kQDZxs+NawyuI1C1f+lNNA4jrZr8eypG6l
QXotnAkHB7LpDGcj5NSY+3OeVa9HHnlIIfXM2+X6Jh8pAsMoZYQ5BogKrq2/NH3ta+UjB6ioDSZV
5lYq2EG6HarDa7meJtXWDjZMa7aGYkFfwrze2aAGa95In8dglCMXRNBbW6FlYj7QNftSGmF2ndol
WewvixHO03p0ecDztGOFBOGjKdTQpLsaCXP6gtJgSB7xdFbFaZWZkayxzg1N3mTI+qkEfqZKLDHG
AK3VnYDoiuAFmMD8oJpEzV+yydl4UFnKazwK8jras63TZHlqk6Ka4tVbnfWYtoOzfqC0WpVx7JvQ
neVlAX5UctcVzVo8zQot82cb85h6j+gBb3XAZUj+fZRaY0+wJVK2sXmQlVo9bPxKRwYncG+DrKVw
XZZiPzSz+EoC12yfjXpQ+bd8sC2mCZjrHfF2DFV9IUJEe+d10IZ+rJjIJe80YVjsy74mvSQ8bpbh
6c+EPLw03BEhXxc7AWXFo2cpi3Zz9uHEIqS1arEb3HFNikTebq1ZcjSteahrMDKeHMUjZik9JhHS
tAitzlS/fnvruN6qbMqArep5BQle+xXDIXedY27M6CrTsKWA9/HiNnAVa0YIdHHW1j6LEn/ArVFP
+b7N7nX9Y0q6/TSCq7ddNS8rcCN2taQoHiXky+Lra8tdJOtWar7VuW9bwnf1VlYrJFqsWgOitvkZ
2ABbM71IvJ4Xsb33w+oE7bTgnTeiCYywW5o04SI2kSWoEgf9Vo5spbXMMRppdn2xdvkNQpwgJzqS
WNY2qgyzqS6+XtEW7JZ03o6MN6WHQYPArw9FO7P5i6ZKtmYmMWklW1VYxFGZo0VkCVQA3nCzuZ4l
7JlCjlb6k3Op5OgiJcsK94Wa5QxRv5mn8gNbijyICKpjZ07I8GCKnBNB9vYdL7Cd7tKiCVbiQE1n
NYFPPLWae9iXc//ihOHYv1BLjPm3LFAqf8LwyWQZ9t0y5N+GHBklRl4+3B7MUHyvEyO+k+bWT+Hg
t/GeVpwuly8tYlQ+77zZ577kUEgkCtkesRbN+mJur4sUp+38blptWqzyX+CRzyy/IfquhuGYRwUp
q9tAQM0mB2lHxUBtpKTLP5B+2nl3REFsN8Fs2TWv6u0MY8cFwBOI4R0qHIk/ITEThZuEeWS5nVFW
9wjhFC/Me72HRtOp+Djlaznfmc7WbSSLv7l1k85LLeoaNpti17IlxLr7v5f0Bjrx2JtiWwOF5QKD
eJM9et1xQQ8s0aeydOwbJCHb4pO42VDnVSMVdRLZvbMBGspr+55fxmSvUfHsO3rMd3jlJSzM+Y08
CAhchmAe1cLiaTDkDMPIHsOiDXfLKwZQmTWICf5LNNGGmtk/SH+J8Y5DCxdBtCxam89rKxFNQ7Rs
vTtftjaPDb/tdPqQCmvUH97uVLNuf4GnE0RPTATx5Vu+EdGqrHHvQObaHlq6jDzribkIX5uSe3tM
STYbnMyGyS5vCDZd+jbmCtxuzc6yl4Fb0xGAwbFv2BUPw5Sd1Q9Rj7HpWO/n0EmMnj8wIle/vlEb
Gcb+MoPqOCUXjspXLA8clsphGPxt2781i6lOelqKavQIsohoK4PZ3UmlcRxkgy4euQXK0QFlMvGC
HCdd7yLOiiDBgIidpI24njiXwfHcIQIaDVI7KnS+/a0OGj4TYJ7Co5s1lFW8ug4CB18hNbytwK/k
FqcnG2f7B7x00aveShKXq0HFyyuiJjFWdW547k17Vw7gfS9YpqYmtZc1r3cisyedx3ipYB3//Gui
8L/Cgz8IDyyPceN/rTy4fZnl9+avsoNff+BNdxB4//ZtLC4g8MD2FLAn/qM7QDzwb3QDAqOIzSYC
5Pw/ugMHSYKF3GDjOEG2oPD5j+7AEv/GgwdOIow6Cwq87/9PhAfbBOovEzcTM2Q0OCY2uRA9N9HM
3ydUDGIsCRVc3WKuBJNCMV2z3hVCFfZ3zL5sxhQGhFYgMNs1DkmJ78rTX57V/euv+pvc4LdhJNIK
mHdY3m2iphBq0W+jXTkRksAsR980vaJLtXXnhY8ipaw4L26YtZd5gRNyn3Td3BtRnuO9f0FFODRV
nL4aTXg9xLbsT0PS3yb0ps/Mzt5kH5gP/X8+l2067sDdZN3Y01D2uwC9Xhp3Mpiw2SR9RW9yfe6M
fnboMQrMJIEsnWqR8L+0zO+JqSsmaHWZ4V+ILsV/8g/PbaN8/fXNhTDBNg4x4gf8gFgsf39zZEIJ
u3WgTEomM/hEEw68XJ3WCO6N2awwdyhAZq4obamgtA0PO5qFXyMaK7KxI0XHxX0Zk2p9Te2hQoLq
6lDeT7WW7v0fPuk2tf3LJ8VTEa4YgjXMi6BdwOr9+ye1GgpUY7at60pU+XzWHHjJWW3pslGqoKGi
jK/ql6bJRpKFOooTBFS9e1JiHuQfhqLbr/rbR3Hg3qMVQb3HwvuHaKRGtzqXnjVdCXfXA8hP1Ze3
m6GHG60FTr+fJehZlv7hXf1GOoHkAdcfkwvTZw5rB7/rBWswdg+2wQAfDEeIHb7aKiS5tDBxC0cd
rj6sbpebkYFRx3xsIMSY8WLgFfoH0slv82A+Bu8Boj++hND4wmD7mH9hUNHgluSyt4Szgn4XSzy2
jeDeVmGdzcf//p3/tji3X+UKNA4Oh4sDX/G3xVlBONJ9PSnGgblNcDbz3vEsqnxeI9USkP4HTv1v
c3YoiWLbAwxOebHb0fj3b0buvYdE256JizaWcde+PkLMOx3Syqh1PnY1pdZ5AYsXf2DL/ONXC3yx
Arh4vFk+htiexF8equGRUhMySLl4hpXPR6zu6Q2L1vbeNXLluRq4IHR7EvmM7g+r6vdn7ML/wzxJ
bFxgXMF+J30Bf8K7der20lNQ4fg7VOz01+MoIxb8T6/Ucn+XrkAxg5+B7yZVM5wG63cidy/bOWmI
YqTxNJZmnxIs+5N2FJtlJ0W4umdf4+qN6mONuzD39nmpxbXCydTdJ61a3jn+gBSrECFBfku585Xw
qHia4JowuNpPdj3FHWKpCMdTfSlF5Tyr0JtOyjS8hyn0iGXFynPvjMPd7CbZ4zbEbEVUhglMqoOi
XSnExTRgthsvuiyJhaGk/hniu/2tHXt9SA2rRLi6uncsh28VZL2ja2KRC15JUIqLSQV9unUq16Ai
KFPZwbWDhHMMCG36QJRY8E42IUHzaSOwG0LZZcIQv0FlrHbA62Q95HVZ8FBIj+dS/Yg9aIchtl1E
C07hh2Z084sHHeBYJ9XHiciI93qy5z0Z4d1O00Mfh7D3TmnfZF/bcfjpDygOiE4qVBxOxRoleC3v
KgacxzCc8QKnMqTRdpnv1hm+UXSaIiKJ1iJ9r7VOA+hxNBFv+5RYE2CQNxcBPjF197UrRnvzFvIP
tZs0H1J4L/vVTOod17MFe4oJe7SoDnwK5sItWdb3PfZl791gYHzlDdb7AOHYg25M/ZNx5RwHuRsy
/EfCFRULiffvnU057vNJ0HKl5NLFpGcAII6Q4L645Dk0MUoKdWOTZXOZ22GN3SwZji6xX8fRa8Eb
a+fSZB74lFDgYo1C/5Txn9VjP6i9B7vBuDK3X29wuh0/JBgefM51XSY7jof8XQHC/2hhA/oOLZR+
qrCti5pMM7kBArgqT8B2ksESxksorC5SVWAdmd5nexo5XLG7zYFzB4STfy9IALHx4+m9Hey0NGde
bSjcDx9VarC47mYEWOOlSZbvIGVuPHu9FZX50oOapPOV5En/EwMPOaMLrvJTBpsqjQbpD6fG7GAk
mOUPHKGJJwv66ZiTbB1lXqnvlG/ICPftA7GQdN84gpMpO6S8VLf+uAii1jezzkiL1T+UtqQDZNZJ
2I9fRLbd67jDWuRWgDYBUFl6DwcyqSJQ3UdGLDc5qbrx4jc/PBCnaGrTs9Uu1SOI5fNiFWDrAcQu
9Gi4SVqz+dmSwVG7lRMP6djeLCnhFkKSLNro6QjNd947ZQEqjfPpXtoFDFwjWVh1iBDBrenAaETW
DaMNj3j/wAmq2gZy29I/emtS3Ukl03tGuMtNnjpq36F8vZL5Aums9zUMi3XqRhUNuAB3cWtrne5d
H21/5C9lq+Mky+YXB0jbjZuxCJklzeWtBW+kuAbZVJafsiIpjc9y8+zghwSTW0ZL6OfZbRuCpv+w
ktz6qXhziGBqp3sg9sP1dlOthuEuQBXpPYdMyZInhAa2iURllbm8aI8Eh59BozXMOHvpvUe4f+aP
LmDoRTk4duu9FkE6H20Z9OaOMa1VHl4Ls9ogJ7yMPLpncZ4zwafCxcXZz0wZTRkbGCySk9LrTh62
wUZGjZlR1fUjU7pDmDd2dp76MgniZqn4CdoxGNcYi8Q0DC9bn3FpOwY3aW2uIu7nWhYXd+ER1HED
Baq7QaoksFHiJBZir5pgy7uwOs6VpzErZvrOBMPRqIZ4sMYOjib9XnCOejEZRJO4cVt8Gm5h0qj1
XjDAGne2Ma3Jy7qwP26rthBfbbzc3Auy/vVjHbLEUizhOsrj1xAymB6J+2lWFs+GbAdTx72BDna1
mxbPUifxQM2idkWX2FQRuFu5JgfHGgCjq0qlxWXMkFjdD/UceB8qL2jKveWEUzjGrE7tAmkGbRDx
YhNIDoqbvn6pscqBVovNcXO10VdmZzPUREzFlRHIiRm8yRvK9n4tw647kE1R33rDZDuHulfOA7Q5
3veNMutFeLGBpgRHBavsYYUw/qvI5SWUZ9acXZzyzDkWZzJ5uSRZYQqLD2F9lGZDKP3mFo/zUx0A
STPHIqAYqmq29jYoQGH6PyDnBVkVNbjnYTCEg/Bi7H3SVvyjm+JT38gsJclaaFGMR9xppyDC2iho
blwYHpgvYBUtnkJMybuXCl+GcWcEZqv7HWVezm058Zf5SPuZB2qfNoPMb+y6LsYvA0HxsJ5VY+IK
x/WUNOJFVOaGQzhr4pLlgr7EBBC0nK59D/5ormcOSdE/gKMHFo7vlO2nJmtT+bEdbNhpul9WnlRm
KQeqcrfUHFnJWEF0UcjMFxFh7FYKP5poqkRN7nPGkAW+mdnV0FFqrZgFJUI1WyjXsoFJ8EjG/IOh
wuzZT3Nrb0gyDMogVPoIq1+d065M+nhUm8Gz485fXMDjj9aiw0tbZ8zupdXCILG8J8ryZ4Va/czX
qw9TTQ9E+CajKvRaV7hxU3lQo7kkUVs1w304zl+VZr5cdkIekyAPbo2hSqAoLKwzu+3P3pwYjyaU
LdwuWu4WkkxiT5BBTsVlvscmON+RbuS/k75mpidDbwdd0mXYqayo85FcRknoj3u16uaAqDG8kDc6
7tswxcvcmzlYgmYuMFozh/IBS/5yFxgMSwnHZdgOHSsvL1lAGCGmE6q59bHrK86QjMyzDXHyJAkQ
OTmWhrReobuV2fRkYRvgRxgi9nFIMAMWYoJ84blbLgK20dVGDEbyjSivumZVuwPPOmsbfJbqunW/
2WlbHh2CFKJyHlemcGN9HupAvQc5nKMAitG5W8mQqvv8RaxV96BSF2cqSOlgi7A4rLnJHpqcH9db
qf+RgBkriGsRtDedWdekvmet/y6fupAqwXFTLrzVisNuIMvCNUb9EWpeBxQORs+dh2xgiR3QMFxJ
h8n6iflIcEOGq/MEZxnpZ0lyU9y3BJtEoZnLwyj7QUf0Vp3aYy7pPhWAh+7BD9Mq+Cw6OIV3mPnk
fRRw+NJ1un1OCdhnWPy7QW1HbR10FEP2yLB1pTyAM1uO7aPksr6kqbS/OWmTXAtnss/2XDY61mGq
j04bWGEUuPZyKoZ0MXZdgyY0ynU3XuZ0wJ1g6Jp7+DkUVHz7APoQ85eo9fziQw0JZAbS1/azhLf9
URIxfsm6vnkYMM48Z1tjvxPL3J9NNQM1dKRn7kmcJhxCSlccTK9tvT10w4E5vSiSH8O4hE+uRc5E
7I3tYEYjqKWMAHjCOurgAdeRCrIG36d8OPGDyYBQ2pSYEA4A8fPsD9Zh7Mb0QrRcGLWOw72lc4Tr
OFd1cozF2I43i+y6LzqQxaNVwoiIQjWuz85Gy0cyVOYHH72/Q3yHYaK7IQtkilFz5gx82PYXnM77
jwMN/3sO9JIgEkDfd92clKdhnNrdPKNxPvRMSeQ+zRUQvIFSPAbz98ZDWC3zbep4aX/Kw2yaeL6A
vAzGC6wbkyUvr/aSGnsrW+evcHX9Pc6/1iPmXWEMW6WOs8JND303YxyZpM0BB235ocBkBMoP40pJ
3laMetZ55tEqsmURH+3sRlr+bovlQDmekUSa9fVV0TcdHW/Emc/xHQYIhD7ru5D68F5Jc/roSX+q
OY6T6SM+oAPhOKrAD6eobtu6ujVIOPk+qSG59UoVvGNoNxzMeXFPqEshqzmTzwhAphccDHMwpkKg
3S/y7mY1c5ZYbyO+5LQwTi2xWu9covG+BjQqc1wa6/qdzWpXO9Px6s+lXNqvIM/TUYzBD7umwOTr
jMG4J3GU1AQsFmmuZJifhKQdq7rAUDumOC+YhHoXcl8zTCykdSSyZj0u2iKkt6v7W3souz3S3W/j
UEzBYUYAi2xWW48eXfBOV1V2oidv9/XivrizQbpmX11Tf0wP2POH783ENj8M9AAX7NT8mMSd6Q5U
W8Rr0NhRgiPhXurc/+T2SX9n5LBNA2PIjo0oUMeL1j+7pm6PlejdvVVJc1cGQOWGUDcW2miqHyiO
GIP1cGeZaQeFVxLclrBHVG19hlxnHloGc2e42CbC6BLbr6A/JYnnUI3pNnQODh6d1KKpOASySnar
WXzvHD+DTGaE+82Mi0JnWE61l5S7xRtpRxnr76vN+/c4W870fZnEx1Z0xaXoMUxyMdDeKBMPWEP6
P+mxmkdNH3nHdB73bKYLRb2fAmN6SAQF8i7ox/YdwvHav10qdhcajTS4YnVrSgkhNXDHCImy60QG
Ccn3snaNDy7tVXAMdCLzU177uY5g0yZfqH2sXTCEK6NIr3owHdP+tHSqPzayhcURpAVNmWUVT8Fc
OtAHy25X1In7QEgLqV1FWJ5lY38eJ90+TBnxMZVK9H3dqumCyoFgjc63rom3wJKiTnhMzEDHeQOX
R84WJZ3rBM/K64IYDrbxTub2Ez5l9snLFkBAs8w8hv/l7YiiEyPewb/id86H0G31naOM0XVmzM/N
SMg0hEi/PK+bvwsyQPgJ8FiMfRno+W7u/OWGvV1GjhbhzawyDzJe8Y3WOH9f0IYgNVD2+xpXnR0+
V+Nprm3vkJopRRnrJAOAUMW5gjmIKK2Uj3nY6jsS4c32pGEMxKgiqy+YbLWfWqXUnUD0ERMJqk6l
VMZXgFMO8bXcbG5tvzgFNr5+QNYrA38nsX52kxjwM/bLfUvG474Ex9r3YSc9HE86B9ZX4fd0eZyM
e9Egfhtkhla7aJ6zoSvu7aLsHjzPKWIc+WgVjQVTRIzhbkNJbWZCqzy1rf4hRdHh+qZ6r4G6JyGM
+kX7ZfVzEUH8p0HFAN1i/cFn2lMNf4XV01WxXKQV5aZ1j4a2ucB0IbZS2f3VESq4nbUt7sD6nPe9
tnPIe5Vvn3SWXCF2C7RUa+nHdDUZwUAEVB0HaUzzHmnf8JjlQf1uZFL7NSwHNiBezz8zAA0q+4R2
dYK2uAOoSx6FOZh3jadtwmyoCW9qYQ+HTrbajBmpe5c2MX3UH+F0hF1yxh7YilLYf9hS9G4V9YO1
iogWfXgZwcq3blLv6lk3x7IRK4ERufelL0z76woWg/6R1OMd9T4PLOj9Q0fJuucBvJQifG7TAgp9
JcIHsVot/GVfRktSlSdrwtrBUkV/nFSXn1PRqTglgWSJut5abgxMCy3qaNd9Nm01vN/Y00AirstH
8K+0tO5HXKXnr17f1wcQ4ErsZ6db6aL89nOVTst9oBZXR4YBeQA+IRl6O+DGMSK0rfxSruXUf8Yf
hEHnSj7cwapJvoEd14jvYZXOL1yWOkYfm94gb8uhbqJHitxpEY+jQNcDt8hsbkpcNTgxUXe2sROk
0042GPFdgYyS9CbxAviMBcjRN3NKW/9ETHVFjk7muc9otaaPOM91U2bRvIRGHeL06A3qBk+fZBye
Z8/Sk2L6L7TtKBK+rWBoK2c3S3K+ZkrDebpdrMx6zrWN/1ornjtu2luzK6oXsBJKjhbOtbgvBkvN
TQJzhxl4GyPgNPKL/tXDdBnIwN1rODQ0vVIcQWDIlfTWOeRq8CmTrhjag3/aqDvrW1UEBNWtS8L/
sxDzxpCXQdyq2GEY5ukSpr4Z3q0jQ/kdMmKhP6ThIG7LgQSY23YikfbLWDs2MY7TtCT7xMN+Ef9z
c6iPUEE3gvhKcpf+sKgSEDEjHCq8CaEzug+L7RDIBNeaFDxUSSTdrmRlOpk4tr/aZw7uZP5uZGEx
MB5OXJV87ND3OIdXS8cAbn/1IsN+WB8I3isB9doV4W+MCmbpjisUpewarOmaX1OBVu7eMQbSQ+EA
IusBG7Az/iYspChU+mmgOAznyvTTc7DIMT9tes+7EjHHer/mbiJRaVQOkGay0jyOi9P7mDPZvR9c
IGbY8zvb2WzJC+zU7Cukpc2TzIFwU9nEjTTAE61CaUSSGL4S99NqtOah8UlLuNcke+VnNZZLdYUx
DfRthhOkgpGThtmGTtL52U3zOhCxhRSj2TOVSMQxsAZ7OFKaAhakxWxaGEtiFUN4YkdgQCTcpbqY
wAvjTvihKG6nX/oyQ3bEK4WaCv3cku+Ggmk0EaBHYMzD8nPFRXglZztdA++nT5h3k8fz2LOeLCvb
RmZNwypxjI6/QhSEBueapU1fOngrkz0vEb28KWGu5tfKcvjdtU9p+4nDOLfvqYXyjgrZUu/tprS+
FhlzfxVVdGsdPTyeiXuZ0hqzc1oGMslWy5jegpnGoDdgt3PHJHJCw/upesPSH97om6UONooK/Nht
sbioFj3iYK2G4qnyE7qRNsE3BQ/W2f3QW0kKPDwvQRv565Rf7D7zxaFLcg4pqxtWB/OttWkOKmlt
0v5Y0flezHbtRkbqrfV9nud8z6xvCoDF1cZa+EIspUUSoD8sc9Snk5tRxzEliz2WxokrcApvVkpd
Y78NvsRtvfZCbXHOq/0+E71BKLCEv5sl0CuAuYLwgItCNRyUufKtATvCq9WNWCaKXxEMGabaxS2O
G1DWkoGK4CAdb6oYjuV1spvIdc7iSbXUVhx8M5EKWoC3CV/7ATUfM7cLzMI1uLj4sWZnKh6tV7RA
21RU/HqtnYO+4tEux7CKFZo9dU4614RRURh6vTH60tNRU7WDPpA+Gdj7cMW2/27qFW7syOCMK4uL
ZK6xE80ZsqvfPQgsjNuvYW8hw1h8j3ipYc3bC62mvVwZjI3o57rAq08lfF/zIYN0QvjljCf+Dgtt
nd/BvnNDYAWrr29nUYc7uNJtclgp9qlh69ALb2iMlIwCs5grxIhIBy/uYEvAXZKunl+J6a/8OGCa
IYyLeW367yIvEEVbQpNrADfoPq14RSf4jl3/IyQkq6AobXjdY9pVEOYd1372y4r9BquIZspe0/aH
w6v+CkZUOCeSApvl4M1hAKOSSFpnt3AwJPtth3FEBzT1JygyLI0hL5dvr5tz6CzWaGB2IZGmCBSz
ArIV1k2nWlub+b5nAwzCK137i4397XQoKRRJMe5AEhkK4Vm8L/I+vyIPqJHfOc5Q7zLoXcvFW+wu
feeYSaOuOdab6IbmfJPE9VmT01cO0gq0taunFfwR8z25z1m4/sEfwmKMYRfnV70Qk3r24Yj99Htz
yn46jWutIM924uU8OAGyowwb4zqGIlX1SXQje14SMoBmt6s29mvalIzm4tXhy93btubgaH1RFkd7
rdLjZCMr3PWlHoI1whRQlUd38JvlQsfOeHiTdMP0zcF2igvXgFfcujrIISW5Jsv0wPgXZN1wW494
hTxcntRSLzf2UjAUZxDRcX6+sq7moqbuzjvMRsn99L3q4q65icOCkJtkfGgbO3mSfuaqY2i4gWEB
lFNpc05XCSHMAkzsXTjLrDkERDBycw6DdI5zqZlnZe6MADwmD97gO7SVUVQRvnxleemrwPB3kxnk
pxU6uXuysnLIz7Qb4UfskEQWsYNRLKaBObBf0epmu2rt1TdTS9pu/KEt92ABiX3qVJBMO1HkpR2/
3hGvo9K5gpe3b2RuPbrSa9JbHpLbvG/EkgBZMEwdnlrimLy71xPTV2iNP+oOiiN+QKZ0YySOtrMi
eHV0djT6kRcX+sTcnUSGbIMT2MTGlmyxNT/bvMpzqzORx8voDP0PJKHk3OIqso3mvbLzjgt12EdU
xoHYmXXZf24t38R3ZAlWLKH8pp3sIc7m0aNS5iWTOLykMHBPtT+wLKyFUM6jgWNZe4/KCfCkXIbZ
OJq1nMN3BsgnApEmHYMvJY6/5a2YC+87MINabnpjEGKXcy3qD1RELlxWKt/1PrEhFH/w01GxfedG
n0VuePqmrFNzfYAiyL9kauyNwCCsJHlOjC4jZrb2lk0nAzl/uDpILdQL90lZcKGYUFsJ+TbL1bjD
UsdqjxNCKfOEp9oGCJP3QarQjhY6mac402hOvydVlyK2wyOvuQk6tyKUnGPKWneGubkT75rZNhBu
WCEDhemK9fXSIiAMmgmlSOVUeu8h57O/dBUReLsEAx82FcOBkBGBDOGhRBawOfVw52e1fuy7Urfv
aSYWeWQe6wY3fjlOIs5zu6pObVLln4sO1xCWKLLCDcOemXKcSNoNrDvwp0rt6fQG55IyNAVsR2i7
Pr3VSK45OmS/LCkSpl4WNVcXrAx/YBdX1XqXmoX+YcmFE8DwrI0kGFBUtl861x4EWACS59tNEj4/
BkQFpDuZjqyzOqh5aWaOUuUMdNG2J8Mw0i4u3bkYH1eTmuZklnQ9J736xhODpv40TebSxgJbjfwm
0VuQWJx6epmh7hjpi+8z+/xKz2rUn1LMzL5BfMzVdxOiLn3gNGeeT3SNymZqAGaWZDVEQ2Wn3xBh
T9mnKZxV8tVdEtZGArwZ/mTAMqsT0SqJPndLLnfOFmIHhp0xirg6+OEXt31KIb8nHrs3HxfwrDZK
twd7wq3SGG5qxAj1XQIXA04zjP3i2WXOz0FfoJFpIivLMNk8ONjkCMaHFF0/skx6Gvv+pIFKWi+K
kWKZ93RUvZWlPNfq3kFtzPb111ATuE2qi4xGp8jX93CUuVYbkuT7b1U9EjIbi3SScHaYQo1XXIja
5tTBsbO2IYtcb9ZusO07FPxEJBpYSy5Yj060Z0m0Gs2wfEKSqSToSO1Ot5UaavGgLS7HEyI3zmZF
h17c5uHkrRetyxo+UItC2ifauFh6eZZ90oT3eeIL/y5YMeZi1ELF4gGKtNa26/H4XK70DOO4xzF2
GZ5915DhHhi4IjjgjRk8Tm4HVlimVaJ24wD00oGcNl5a7is4FUb7zjH0YIW3BmzQbKPqU+iO+5Vf
K+s/kN1+YwFu7buL3sAXOOxgdvgPS0pq6s7T3XzUTeU5j4PA8Oq5zgUM4DlzGdqFFhP3+7XkDX0K
y5Di+Rdf6H+ppX+gliJP/wux6h+m1o9fcdL717186bqXf+Ft/a9bqcaX8u++2L9+xhvb1PX+DYdT
bDZZDCEx8fl/bFP+FSaQgQdv0QI8gE305nEt/H9vwn0f++mQrLLQhQnZN788rgXkVYhy2F7CUYWO
6tn/E64pg07IUH+h32EAxQ4mzpVjCfbQP1LRhDHSqNZcy9nq9Cd/ks/8zoPqqxtfMl4RyAeifF2A
x6whi/3sAUOB60rWwyHQ+TEr+Tfs/uzk5hXRrxaEkgkADZbEXtTBGJGmcRXVekGBu43dH8em/DJ1
5U/RihjGy3X0jAsqASSFQKSRnPMfeI6cp1A8MQOBrpLMw94eG+SO61NotWG8/Y88BdDu84zTeU6/
VThcn6S/aoZ+wfx/2Duz7TiRdVu/ynkB9gCC9lwm2aiXbDXL1g3Dslz0ELQBPP35Qqk6u5ReWx7r
ftdFeViSRQJBEPH/c35zMwn/hdCmX1URGpQJMGG1hB/sCpPGHa6cL5zwjXDq58y0zxq3MLd5HLM4
pBa3SQWJsg5rImJfmi3CgvV6Xdb1DIsMZj4WUnQp+QRZ/lcAGAAwJ1XCxG2/lbJ6DptqV1vxxcDb
a0Nf4WKZ/D3vp3lXDcWL6XbhAUlsspusWh4/VtbbVD1aKlJTLaMmTx5D43aW4m5dg2KHzfFZLd5N
muDe74fsFb8nSn4+CZJNctU9ukXZYD5VvAbunDamD+0g158VJiybXt/o56+QMHPq7S9dlVRUhx1s
LXK8cRrrX1VvYMZUz5O3PPU9dy4rvHmzVOmLWskVCXIZwaqR0CwzGfUxmtq12uVpN+yqurwzwvVf
q+I62S73CL7oxh3HL+Mg7wqz7aN84XyKcGUzhQSVJbjmk1jIssbhAnP80qp2X/nBNyCkUVOO076c
PLhK2QgEiPC52fnOem7jK978QDtIdm+yl7ifF+oWpdwlo23swsVhqd6wIQ99O6Gs5HzxzGyTe3Rr
M8vA/NfPlMfxJbMvFMMe8yEueFfMF2WMMZIiLjSvztkWWtW00CXd1DMfwagmQDuYBVjIL5ERjsOO
5Uj/gO1vxqQiwDYPXR7xMGcRLttmUzvxRd6ZkDpm5zDHgGIyh9VlOZFkXA03i09JyYWgFJUYrTfp
ymD3aBD40topYRGlFZ7rxqxj1c8rIA66nN4+ba0Lyym+Usa4803uftoOdxVW7yTfUw5//sfsdXd8
0v8p9j6R38J0DdGaa2a7i2TRPU2Q9WqzcZLRTw5BKSlvNO5hyb0zkDSsM53yD6LQ36Bzb0eDG6hf
amjlT3XH02ixPU/j5OATsrzxkvDQ+ePBaOpvUO3XuLhRLltGTFcMyP7b52f6G/nr7eBMqh6yOZcl
8okktaZWRGHJTg5IbV8EcUpbz1gim4JKvirmmrcbUdGUj8uroK6uDARdn3+EE2Xq28W2TJMpXRsI
6FN8VKY6wnXwelvJoZima8eurpLUO2/bKlqcctfExR8ut38imNfHIz2B9wXMYUqdp7jvWph9hyQz
OcSsMDZDhxxkeeqKW4rBRD4SFkBlO3xA0BhGqauecse7HuSL3YLMoPNfDLTn4mzvDjX4X2QtjbGt
xktCZJ6CJtiPdnEmZHtThe1hfcUKXEct3lh/oUy/Mh/Vo/hSL0HAktA/R2H8I1co8ZL+Mkbbx2y0
M4P0l9fOeBTH8nkuDfRCwrqC3t9FfHBYzNOwy1sLgi7CqjRVP1oRPlSAg9gQiA7J9GpEk3Je/bb7
luvobcLn+4McLSpeTo8IFXZCmUCKAED0ZLdMn4H9VCzBQ7qaTwukm03WBTcYDijTBulFnY37Ruqm
rfkeKvu/a6k/raX0svV/tuk81tnw6/X/3A8/hl/9P906aLf564+3KBDP+y+kqtRocX9gfGf18bdb
xyIlxCX828SkglUHKfT/X0D51n/xLPko3QGX64XV++oJew+UVheQnWUTH+7b/5FTR3x8vvQRebDA
N0NGx5ASnOJFSytH/awK91dgxRpmZMs32gWKL8hcrjuyWD+WO+t26RdnO9izm7JnaWLzJak7hyYI
PfDCvwhTlw0tK5a6PYMPV/bXhIdJgz0Smlf54gLZ4aVvYD7PRZT4vmP98ikDjl/LFDIYJlhXxj/F
G3UiOXJpiNpA0Bc5kg32bWqZg6q3Sel2hWTf5VbVlUVoHB85qSr2l8cKmNG/uV3/cUv/zQvm45zH
bpOgCVjtyNM9bh9kqI9zHiC0jKZVGvzC1Vrn7dlQOaVzhvax7/yzlS1thpE6k2X2V6nxMvEfplxL
z+r/vcDl+D5pMdi8WIBzp35LvVhzEfQwULPX94i74ZhtGIY22mHaweRbDtsuHRLWdyyhgOpSF0IS
i2PQWT0lLgYvrfti0zSt6Kyb0A00Uefza/TxJQw9E1MGds0QaaIT6mH58RrNaYZypRPGq2d0E7nY
QEESv92XgTMINKDdQLR6AQRgOP/8uCf3Rh9XwzttGoYYgjBXfTwuOb2oSQ0RvCYLY87bUM4q+2+p
E9t1wiI2G7PbmjUUi5g0bWzb23x++I97D33avhPgU9WLD5D4pwhRwOWo9AkOfaUg4LcichXv7h88
SER4NmvmlzeZYTUWcGcErvdFb2pJf5/ikDf/8Ek+Gjf4JNo/gd+PlYnH1RAnF2LwMpQ7iCt+xuGK
w/PQ6O7XsjOIxyXibQm6mbvyn548LkLPYTECwhmI6slaIPXTGG262b2SFspTvl8sb7WKPRGIpMHt
soBCznM3ctUJWfXw6j035jJ1CFyyxpTqDwPhBH6rL0AI1O3tQRVMp6cI6ySk+RjKwXhJs86vjLMZ
yxUPBHZ3ulDRqIANQPauUILKzRxiqyRPLzPT8b6SHmkntWF19X1YpTqrvXWbzobEmNX9y+fX7GNR
hHQQS5hvsGJwdlR/Tj1Mo4qDziQA+mVmHc4gMEckOiwkZkSsuAg6MRn30i5a/dAMqtF/EN0y/qcX
C88cG3mBCTEgHeo3K1WAEmNAat68AKx6o1gxe1EvnRZzWNzLI+usT0YIZVDhNXmsA2+sEZEG7Alo
Tyn9Bj3zv1FTiWEqp0vKzJIm9eeX6yQqQ18vLhLAUdxQ3GEMrx+fb1ijtQzrVbz0+EaxdudDL0sU
cOuQSdRvRzyi4VeaTtIsbUXLIygodN0riR8QLUyZk6WwriBZiNLQZL53IMgIPar86qGpWquIuoem
K9k0C3C1v3v0IeYotmd/OKGPzlRmKujqNNooV2CxdHmrfDwhRibagHqSz77buLkbSUyODMWY6FMd
AEvtFtcpzv632bMcHb43vk0nqIADvjUrXOAQnpX48wPtnM7iNqsNIsGwVCIEZSI5edMh2u+rOG3k
s+x4itqd6IvAubaPLe1+1AKAMJ6gDcBNWBZ/M6Z0itKICV95X5N2jY2zrgKc/tQZIwLuIPP0AmF2
Jk1NKcg/4vY0vdDkHIoLtB/kW92ctEeN4n3PSYIQpI36TY36kryrpWMlElSzZk8IF8MjjbnV1GAQ
6fbU2T1/1PeumJOMBQZCfQ5PzrpuV6F61sC2hsUDnzwzak1BGN6AvnMPIk/uwwnW5D1Uw3W46roC
J0iJ7cKuIgNR+nyWOLxcv1N6j52nycR/QtD4G1NnAipFU+DzsXE6hXP1oVD7mG+pjbnidCMr4qVO
ACSUz7SD+w7pPlsiSSmmyWkoQXJVTBSfH/F0NrLR8ps2GXWsSnl3nx6x70zAgJVQ38WKk8yN1EgT
vN4i1ih4eXtT63rPcS5WBqGyx6FPrukC+YzTzz+GXs7+c4XD8sbz2ORRQLRNm+S1k4cCj8bYGqFX
Ya0iBEhsBoxtxq+mTVEwXaZFj0Gvi/0mu5v6QPd1ZOo2yS4JBpt9NhkXqpw2g520l5hZvHtkUGWw
bHplobsYAtKlcbatc3PJIMI0lpuQYeTGiT3NVjFTk3HYTCmri3MigTRlsJgcV9wSv+DLZSOokc3T
4fMzPp3XAsELiuUGZ83ZCvYEH6eBwotTnKy9/ziN2iCzOzb57WnV49ZhkeWcpZaaGbbzEb6VHDku
BuBa/VSMORHZ9zFwGT6v3WYUgM4yaWvQYt6uPW25lgYX+I7VXTScIlaVRhBZSwBCGVklyuA/jF77
ZGYjGvONRsCsxh20rNOsuBacH1Hwtf2ohXs8W4NES5cBncVbyaP79hyDH9Atw3cWB3OlnlI62fKi
MVKLZbw1u/pLcKjA9JZhjr5HEwH5UruoxruBacRPZanQp3gERRYG7rK9DLpJ9NHC+4LT/fxusaf6
MD45NTjxjm3xqKAWZb338W4Nc2HRHmyWx3do+PCG86PhlTU/BzMo7BpVHUamJ9+u9fuxMhqLGzJ7
VZksu7XyrCHZ4zEc1SOrVE2wVH4uGH1iWukN1RkUqOngqFLTtfqRafNv5sfAioT7DYbKZJJjj2Vx
KarE4VK8E0awP1D82aShndNKPF4fPRUWPz6/CCfPaMBygdWVphew7TR/W+paanW8xWuNh6nyG2aH
4/LWTikkF4j/7DSp/zQtnLyO9CEpKJn0IkhhpVNw8joi5oQlpJz9h360GCGAYnQUNO9+ro+TS6fB
AqwMEjk2CJ81KKWcYvBLxKrq+V51czncIcoM4nwfDw7Wd3YhNhhGeiH0oCoE5ZDya15U77ctaRV0
l81cBhr6w1OkbweaMcWlf89FDpc8nL6aTdXwSdyCvuBT4Q16n/r51aZZdjrmPP0SYJKwqOn/vqNi
OdgbCZL9hzRdvBK/4VgIatrKjPMbj4o0bto27Tw8aiEdkpxqGNih9gJMOR1VjEdpa1x2SWU41zFJ
HgJvWTMnP7FhmGcqHjGkFoQpla9OXq7d1wqCbfdDQe5Rt85kEf62DfI6dGXUsn7sx71SbjDddC2o
g4bCsFlZV8LsrHBb111oRfk8jF2McSlo4dvQYO8cmOQzRcJiM634R5EMEt3n5Hts56NzD4IOdlVk
EvajoB6GyEBj1m8Alc+H1GdlFvkIVNeVbS1DUZ7PxRKPm7aXubefQj8RW7cy5vVBeY2dPY1OmcRb
4Qy2FYGFCJuFwuzQh1tI+aqAwVMmZ0RSDJBITLVexkgIzIOlrNTGvt0HqbmTUK2cx8WdEOs+ho05
zw/zMIvhGvZVbXzljeGPr27ned3j6qMgajayaay0/wIvEY1OTMDYvF8bJ6iaTVhAm6XR1KFQCV4s
3Hj1a0ozeSK9xRsQSVCUpzMfFShwrfxsADXuahK46ZbeIUYWA3/b8o2iOEyetPsy/ZUGtcCzGs1E
2XTO9SqaiSG9Ir+S6d/53nXtSIwLI1jWtAToNBfkBecT3qDpSrmgcbN97FRqdL/GNYracy930iTY
M1YQgG/ktJq81ksaUcQZJ4YDsWKbxt2aL+dg3ow0Oyg4g15DV0Q5TLCT5uN9a4wRlto5g0MZ+NkE
yxaYq5JVV7gZFsBz3q1OT+aP4fhFI8tKvmfSF+dwaMuc9mUd29CeLnKvk4kN59MwfD9acrcY/cN7
zLLrTPq9aNLx5nQS/H6G+DHT0zDDKHdTYkFvFyWV9GmgGznuO6DUhi3PC5xKwXTr5QJ2/KYNQ72q
9jucIcWTnwBaXi8dpwRMCXcJwxR2zIoh7l6Ce+v88gqLU2aVaBmJ0Ih3KmciSBARYRPFnids/ZGW
yShNe2cm6ZK1W1PioQmAz5mGS0MgwQ9Dowh6Xfg4IpxtIQP7PlfWBgzYelNEgKz+JXx+liybtg31
mh5qGWcfydSqhbcHDK6vmCgxwoSbpk8H476ufD3lO8fc6FANDQHva816A79/V/Fz8niq6eCuFb84
9/kvggWgqZBlarHJrDFic18sCdzJ/RcuEIsfrJ0wp5ZkwJXgVhh1EaTOr7ZlQ9Oinc9YadEQQ2rZ
RlmQuiME/8YZ2/EJhcmY1VwvI12bQ0oOtjVfBzn9OUzU3Gm53nuMLI4g+Fb7QlSGHmBeZ+g77y4G
XyvDSl+aiVRdXF+Eb7WKz4CQl8NG7+fTdUK0LxTcUr7mwkvw7gvXiUMROSqkALSRfmpxLd5HT7z2
ALi3Pjw4vqdVoPzRjoyaLnpf44bu6uq/vWmSBcwv4/79UhvHH//7Ih9/jkoBAm7flhUfAF5xOr0U
mSez7pBhQuekQTzOHCSxiV4079mAJw1UluONatZpYKix8x675Ly2QqTkGDVS+F+3IdJFrtJkV6XO
+ZbU2Do00CJGuFQA5eB2J5Vr88XSh/n3Eh6vYCN5gpjXjucEmJE9WiSb2lPW2TIGmlptHm/tcXh4
cVFyfTws9/zh+qU++dlbUsbpO/godVKPLy5Na/rp42pkDk1PzlToy3scSCvqRT4lJ6l/CxFaPccR
ZF4zuvoh1R/9eEENtDT8pSlF4/g7w3TrIj9fbdef5SHRFS1zp4Ao80yHsHypfPSK+5tNvt2+WF5S
M3x6lxUrJ08XiOHaU8vWv9CGMNtFzpQQzkavG0QpVPTV1ZepHsnOU49jmZRJtscKwO9NW2ElAl/b
4ltI1Y5jJcv7cPAP75ccKH/Hx5kzodWYvAEaDp5LmnjZYbJQ1pqPrNzg56BPJ2wli8w+iTm4C8mc
LdNQSmqbJQUDSjbcpnQ8x6+uH+eR9ytfK5aRYJJ9wWIRzSlhFZASzwg8NKsqKkOnpG8LwJuyIaiU
kZ9Ph7bnDxaNbnlTtSP/B41IEQ3nhEWpqKWWX95MxaApVarLOTqSp2Z68upYkx5jHFSMDHQIHkXi
WbQ2MwzW03IMdiX6Zn5kNmrijs6J+OzW+bvpzTnzTVI2NBfP3svJ+VCmXb4Ho81+9+fi9I4QZxKK
gGcexNsz8+7772MFwfJJG8nV8NgKlSrvDKSnPvUZnzCXiASiteCMikThq/NW02KWG5A/8z1oKXrU
UK/SQ/xYPw36QvGvrdHW5ztgH+QPhLMtP09upMvfsnKlrhw6Nt3uDSULTGjXAg4qP+EBn2BQTy6Z
Q/fvRZbVwoEW73HUQyE7T+J25Xesx9JbzLacqmHrOgX10tgq2PqCdy1gzwwlAc7u5XuuwuAo+OFR
UgQDU6XwiC+xbmDhE5qwZ6+nL96YYTMBkDIGBbX4HBkl/5yoTc7yu2J5FhsXKu67LrsJRa6LlM3I
6+4atrTwhi8OZSz8ITMY+yXde0q6kMIoXUDr2vgUgbxnDTJjS87LMOTmr4azclYe6jkuaOXG+pp3
NqJe0hvfSkf50FCJFpmJcedCrW4V+1+KdVTGfcdimqrCKmHiPDPfMr4MJaGBHHIy5fUwkkAmWtR4
qBPRlSE50bWAsGqUfPaAhrTWiwP8qrzxvBaiLaCCph+Mv7DK53O8440mSjI8SurfRoR13u+ozTiq
GB5MFK1EOsbuItL5q/JZ27SvBLtPrf29jwNKEweoMlMVAsVY++JpddCMNpuRt8PMZt8CAFZufN8N
yb1ilFd5SFQ1XzR8LbygMzVv38/keC9bmVMgjlxXaGRj/DbdlMgKGW4hSk3+YPWvH96sr/RP1G/V
+zi39ddcyzT4iSVZ9A/GgupEtWPnrnsbWRlLHuWE1WJ8sw4LHi988r5+KsNKf+d9yLKmZCYK8RXx
rWM9XE+nBvy3ecH9ubHszgzuxpTcggbpLMj+Z2dZ4xAxEehb/lFirLoc2GuhFromlmXDeQvW1MDs
Rv9B85H1Jy9wFvNQHA+EaodXWstQMe6POzZCI1a/gCuE94H03rcJC7S5/s1oW3UxGjSFLkL2ndeh
FkZ5o8EuaeuNxv2YuZJzHhRdvOkisxO9jEudmWP4U6k/1vj2wJECznuEXKRRP+TS1m1GFPSzHpN+
vNpFhqikRwq/S/OSp3F/vCDUgfWkVwSeXmI5OCHyy9QWJZ6Mz7dXJxt6ajkajYiogMnNg6x4sqFH
6c3itJD2fdo0Hp/ax3jH06DQcN60hqOfoHKi8AIgIGv1Z//88Hrj+o+Onj48yjfC21CuWRz/ZGOL
TaUxVO9TqjpOjTk1YH396e6URxHkz/n/Jr+af9O8POlQ8TQBiDM5FiUr/n8a8qqCAkk8S8m/xwjO
j6aJWhk7zq0f0rNiRvbI98DFn+Xc4cbpYDhE75Pj56f9sYTgmibjB+EKJ087nHFufyyjxJOAs8qj
d4/KkGksQ0fCFN33+H12a8PS+U/X+fcD2mGoJYaoAikunop1irSD8Ywb9Gs717woCFgJh3N/KZjm
3p/sz0/wVB3EGVK7he5oAeSzaEedFDJnIpyTeii9r+8zhkpXXbRfPLG4LvF2fTDtcxmv3ZdRCWLW
QV/o+Vx0TA1Gvzq8j/7wiT6OdK45W6kg5OVFiCcgudO22BKahiKouf1KAJ9+qBTrOp7xeSRCnPDs
YMq4BakzLjyZiAP1G7E1yEOCiikFzIVoatnZ72HiNC6vcqaWJWKqb/lxno/YuskgaYo2Usd+ljxO
s5+fxOlt5MY5eMddOiag4n5LiSXPqB3s2Zhu4DnrmWl9WwjJ3q3HL4sRjM4fVEf/7niuyY3U/wGa
PynO+qQncoPN8eb9tTcnkGU2JukaqNChYyT/UWkNLSwi8oDKIhM3j+pv04FQOjwHvufN8bXEIlnf
Db8oeS5AB+kXxucX9OP8Q30WqSwDVYtSaNvy948PosIOl3WrW5z5MNMLN/KryhfPXscD86dH8PdD
cesC2l6o8tlknk51MKCqZUy8BPKGbopPLtURxpGNZ+NPLfATeRy/HYVGSDOeq8g+4DclYG3iPchn
Gf40c5vl2/Gxsr1CLxU7ge7qbFLBVFeRWTmd7W/8rqTTsSlZimIlF/XsP+bKZBL8/Gq/S0T+e8JH
ngxDkqmIMqYWDASn7xvTpF/kZ2l/6FYb6vfOhufOLR6RNY7NX/1a02iPmj6B8xzCzSIKT3szMUtU
l6wikAYlqGAlFakr26EmYt7hrkuS5kwrUd3mJoZSaM0LildaYd9B3gK42nW57dTtrirHFTsR0mWQ
tlucNZQArwSGPeHdAdXSM3DhsUkSt1jTMEtfFzDuQqQ84+RlQGegtCtxxgbIz6ptaeSSIfK+cPIN
/hnmluNyh51DwEsM2gTT63ELVLxdTZVWNq8Utqx6eaIwn7DQbrAOlDe1PXK5Wfp5o38j+lIvMo3j
mkvStOW+mZBvVuAy/VBB3av7LqyzrSf9EvzN36WYltc5eIHjAuttZUfHT3F9MVTrxYXfTlS82PMU
nk2ed8Mhq4LdznRh0kWBwFvOlQ5ipM9Q5uWjYDkOWwaPRejI89wzDV2kAKNGGXg57g9DtfQCSxsO
VMrBVIZ8uh+bHDZ/E0fG2CQKvltLSKpr34VtKH21S1rPcdsHdyERr3mgD6I7baxNTdu7aYae5sZD
JqmCJ1vGOTKHfdq1loX9w2Ix/NfClrgPLlxvVvaz5c7LENxQzovllzoM88Le5XUP2nwjmdBmkrQG
uPj2rm4W7u0WavfaLRvToGIyRSwZLRcRM943dUW6DIk9G9rkKmOXHwYd/dosNfuDYwICf/HMCgfv
NnbYCBDi4hPZ9I1oxMAYN8GxFfg+R7b06RPvKgAMxUaoTkvPHlndv63/KMjr9Sv8Bv0yPA6N8m2V
WvtlwVYSsGdGBgGGO6+CaEWQlc/HAP9nbxR22vCBl0sT3Ms6NMp9lbk6NSZJ1L27ZG6+XTIVHwAF
iDOdFXBedfN0RoWl+ep3HvSH0E2hyQ8lNFNn6h5iBvWZk7hNv+HpS1/yTpbfEjMjByAkoWIDB2s4
sAmn1IWd+TKQ5nNT8DgSBeZdgUCVW99J4au1ptHtc392djkpabdrXg7mjt3CsAsWU6Dw7L3qZyrH
e7Jc5WXnGMllNfXIsXtK4whkkrOJ6IhtGqrgiy9Tws4zmb1mfRuDWpM626GutyQCtBfBald7jIp0
p8FnOfzqYKkj0l/8veJXngfsE19Aho4H9Bjxa0u06aEAzrcCJ8zdfZqbzb2E+LriC0LdDu6tSR7V
vAY/SgPDdijG6kEFdrYz7cG8IAE2zTaNYYgrh/Lhvhv6+lef+/EXipoZOqpBhK8WLSj2WZa0vgLw
SLO9XGqYSH01fO0nh0IIU8G2X+bxQvTdQgxbpYIo9sM4Db5lEBuWc5QR48/exvNMZowkJCnJKkKf
JuEGv4LB9autgcsQRBQyCdTlQ/5lniCVuGgILt1+sNoIUW3zw8x7eQWyzrzsPUuP0NjVvd1kgtvE
Mvva9IvpnKq8cYEePLW3AbPfq6WUADoCAwHDB3rH7wrkzK/WMGYIVNb6o+9zMEFhLJE1knPHyE1L
WYJLazrwBKsq5gu4TG2ywfCb3SyWz0TMVg8pryjFBWy8Ul50c9sBjhjtS7es0GcL9wl6xk9zjOMb
x+LxmfpxICq2RfSfzICktu7SiJ3jDzUeM6f7vpBNvc9N2u7ErIwF2owi8smFkrgnhfODjnmzEXZZ
HwjTIDzWrECEAPH40qcAPlA+D8ljmy7tt26WoBUAYc5RbJEotMn5fHSCA2qBPHhzuuJBCdRdiMW/
jGryVX7kFYAJmk/VU91k7UbKyfoS0tw4l2SPRmNnxhfYxZwffeDNVzl9CHBAFII5aAx/YiQNG65n
cuUFBqmg8HTCH53BYmsbsG4kiDbv2ztPeRBG7dYjAYIAxbMBDsEd+iE0JyrtHu2mlodpnAFDycn7
0Yn4UbF/f1xbMnoOeOmWDUkmyS8QVu4hHXxMcSxPl/uhC/HjdU5LJ7lIho2ZTtO5RxDFoWV9DOLF
78PHsB7CF4FP5SHv4uZlWqf118gA305+Y2OFz8XB5E2xbed2uGfdSywkCPMro+uL59Vs6oMorRjF
GGXum3QxdXr0zIwEHS6gTuUW3hm2qDiSfZ0fCnfsHtGcCT7/ZF9YZi32uSf679QL2zsg2d2ZtZTh
fVV162XS59hKfaZctudVdlM75nDRjY66A0TYPXRB4PwUBYydjd0uYISgN+3QdKpbSwzjJagidZ6p
WTTUk4L6AOfL2bJtR/lJOSY8X2HvX8Vx2n0htjN9DCjpfG/XYHjghZ+c8bD516tlDGirvGwP/9i9
ovNuAWqtQoCB6wJZz0Qjt18To7kraA3cEUIiAU7I0tx3Km+/y2F0QDS663rVhc54iYCKeDmjgggs
1hC2REJomvCL4MyiFxlNcnVugykRdAw649WIyQo0rxYXIC0o3WpmDb71R0rtwVXhiskfdmaDFXRA
Fy/jK2XIBLSiVd4YzlI/lUP3g3+TaKeR9dRXrGByHEQ3c5gjC3WllV2EjbSfRyMeYcWlyrxGgjQ+
ZvY0tYfULoWDM8vyL+HcdsE+NKs6vKjSQGI87iHjTPTht0EIqQivxUB2aSXi+qYx0CFcLkbrc609
Uw3dVRtONKAs4BDqvHba6lbMjvHFr0N8SCRNps0uDWX3NU8I4CB2tFnSyyormmxrdLWLUjOOLePg
T32/fl2CuhvTg156mNsQjg1J0ly1RuHyL6gVdGVk+axcIJaO8XRNFSfvIzFayYMi+xtPgFl6V8gI
Y2urLJaIlwMFguGJ0OcVT/PG6ORASCVMlxq509k0eKQK2LNZ5w+rWGIbJ9HcmiHRukx25nng0Kk4
tKSxkjo79e54HxpJkaMMSjAqAP6L4UZCSQtnaIaoeTZ26pRf4PQb60GxAc4jE1+9eaXCfK5hstFf
uPZLptMtwr1121Bxu8gJOIs8yy8uBgMiYX5bLoYXroLLT5RyhbHcrgqtHpO2W92S8ZQHA4S03CtJ
Qhn7hueB9K42Gq3FrnaONZbpVZHSNd5UNeXnaB00nZBEBRpSPkneZ3UGzHWXKDy7RUb5dpuTUAR5
3LGCLf7F1KdUl3fWeZHAg9nI0fXJYlR05T2oMjegNmfCD3NwLnDjwBlFC7XEJ0sa3esUsjQRnVzs
Q0Oon9glBGeNRDh6c2o0QAu0RA4Wdep9Xcjz9FmYjQB1yoiZdOAHGhPOc/aTSagNPPCZpdy4SWvN
xPlUvuWnO2nPjeteW8bkjY80mav4LG8D50cyTc/rmiaPSSqfyapyc9jbqrpXaE52cRB3B5OXh8kk
4XW05fz1sgRNdtMJ3CNTCjVTtnIF+4J8lFioyq3uu7r0toB3l80YkEq86aah+jkk8QqFsaSjlszx
NZ3PALTW3EOUWHnZOHdAL8W9j7Cp22YTNSjGAwOGKOJMvVqNLL7ItoYT3vs+jKmmbu7Hth/wYs6E
5ZxTzU78jUECBvC0vN0SnlTuizZ27+vCtHbhkDaXRewa13YxO5e2pJnaJD1N9ZBt0RZA9fSjHjFm
rbON2wZrUQmwMJzafifJqr5B16iGc9kpwJK9MueoLTAaOl6PIz20qhhtK0LN8RzCbIK9juL7/QpP
/jWmH98ecvp+246HEojdUnQ3vOV5+WdeUW4h/JavfIT4K28daKF+SEBZLdOnHPrNMxXBeY+YKDyA
iqr2vvTzOyOHRT1VXvrNrKvHMkehlrBx2/t2nH9vlA1A3MX19R1ASXcx2gJkbdzNZNxnFG0vwO9w
0olJ5T2bp4hNuLjN2ZZcTMrKfkIO8p+LOLG+FZZQVzg3EU7ItjkXlLKfaArYhZ7TZrkhN729JgtZ
R54zOepB6Px0Cr1JX4Ae8Nae7f6lwYea7Uovo0FLkbvxzmu3zpqo77J5oAe2NhQxfZXjCyyZRzYe
CXDudSl7+yWFtw5OvOQzQDz1UwBM/N430l6ySRfpnlfeaPuk1SMwhUKtWcSwvYd/SXZtkKulEOYz
L16Fod0I1HRGJKC3HSRYjKx17UetZ9hb61QAd9E+d9clW2mcAsnrgZ0nqPwYlVYTu+KKlmJ3KRfE
LpsuYUlzNQNEfCnsgWiynvLntMmmcv45DHBBDjyU7NNGSXX1daKbRu5ePk27Op/EBcXzBClXNq8s
5pGz/sIRPcX7yk+HS2dh/7YxWI4M25LoX3dntBVaZGhF7tPQl+V3X04zcfMCtLIJXvZmVL51T9cP
shGtai6WN6i0PMAqHC6Y/Wq1gz6IZ78lLi/ZoC4xmhuRKsuIxljHcy6V6cpdJyecDyhlGESRk1Zp
7hTTPpk8WjxVEeUFi7Rup7ex8M6xkNmsqUUdr9/qfqyLW7uxVL9lVxFrrF3oNSspWdaYlMvBMEH1
ObfeKLDGFYQDih8lclaDZAIjmPN4TyMPvtZ1kTZeE0bstmdHbsY1rXqgJrxwXTA99NWCcjOiMnfI
ZpwA4RWXSxBT0iGnmw2YvMN5KjzAf8jPw3HfjbLNviVJ4ZCICFmTnEumbyFq+KQzYIMB1iJp1+dj
OhrVX8CV5sndpeiyqnrntvQAoUZCxJsOEgEXyJ9ucUgtvssxNnEfHAMZ15ijsKY3MSG/5/R/VUbo
AwOWfU7+cijT2f3mdq6d3h+LyIbUjZChDHXJ1sbeLS/DEAsRrWDmceoXPIer/5o4sTl7B/TeK89b
a/Vh9n2UKsUSXAcU4Ax2tnGuPF4RTMfD05hSUAiuBhaU8w2YD3NxIrIfx7Y4rHTduFu88sCMvYhg
rKdq65bDuNSXYuT0oME1qD/6CDEOMN17MZBj7u1I80wzcWGOYF1A4IlsYI3D3iFp91IGOfOxMRDT
hzrq2kZkxtJdhsyYS5ixiAqcQzb41bIQ4P3O4EPqNZbK2SX17GQgJxVKoJDaQd0EVytLP8AeRkk2
6WYA3CPHjfX/2DuP7sh5ZE3/l9mzD71ZzCYNmfJS1Vd2w1MqQ+89f/080O2ZVlK8yaO621l2V7eQ
AIFAIOI1euXoR2uaNd2jH5l9Lu0u/SSB+ml36oueoN5xdo6gYLJf8ov+IKj8sE6OhdngfNTX4GfG
3SzUDyEydTi0gf6/dqKgfzRA7Z6oT0e32Ndqwpq4u4uVaULVSssAkfUODepSShHcHCFvVqRw1g5f
E1TDx3xIcq9uZXXfjnY55JCG+uRXiWFFQmgVKvom92h3aLV5+oAwCdqTwSClRzJQXoh+XBpo+5p6
mx0QLh+fpRmdtBJfiqFSPthJlBiHAfurn7VMY33XxGh8y/mM7MZOrrHSOJJOoM2CfjcyMIE0iooL
GTUGHzPu3C78sd6XcIpTbEBDKrp1e1/WCwQ8J7k5IaZpfUOrWKdgafkoDe0pKEYGL1Rrau4zhBqQ
0ZeNrv0KJKNGwq1GyibcgzWpsD7uFBW8E8Wt+4CXd7bTK/Lwu5FG4IiIemIdrQQpWwiuBRD7zoD0
AeavRJQFinGHW1VuOLTKhFIufAo+jDUG0k4D83eqyrSK9x0Fs+cZIAV7AxXeDktJ5jmXrqmU4+PE
xz7ojm87xxjMx2/MiEgKkrgMbiXCcPOdx+UQPllxVousC8f2ExmMeV3rlhE9EyK1ydN6Pf5QDJp/
B3wz+BXUCitvD/MIjM7vqIzMM+YYpdBHxmGve0SoAdHk8kVAebCygmhqQRxGy9n5gCc2qsvYIAxX
CkWL6DCA2fkyaDr8RiNpkNzR4xjYZG18xAuocFs1l7+aaHPC2AcfGdbpDHOgmacdvKzpHq6nivZx
12CZjWo4wH0n6p3+KjBrUHNNjknwLvAHCMkvktQDZuDlHtfQSXXpXNH/lVE1bQ4BSkyEXgkeRrRr
SwvYI5YPFUlBPjV3Woc0dqAqPZ6bRlAiCAfw5J9htFrQ0G2O9AsoBeu7XocoYGYk4A/Vix53Y+uw
i8mpp2hnJr4DTCapIkSVUAkDEUa55HHOqADsZrNE7DvpAf4dNDlDCPxFEzwwgPkBZ0EpvNfKP0MT
YgSLosF+aI3pm0W06G/wWK3LQ1r19gfMPBEibyXDELLJEVWgTC3utNRXb3DWTizgS/6EjbfiOzew
6dVnVBqS61Eqm0cwhMgTRLb6A7YOxot5YyFkgAonMurWi6R69yKvntYIEB+7MLJT4m+tpTexIoTY
W3MwPkt+WI73VK7QAABgkk07BC6Ub5EDEgPpMaW+L0C+yEdrMCYeBQ4CcLvKl43smClx+E9ijDVq
QEig73vy80Oo1ZUt1s18GLSBMrSmFv49Bh3a1wr0R7Dru/Sb1mTF1xqf+x1qJNQeQXoC4Ap6tnxa
fwukQQ7IrUZpL5F53NUdtKOGusv3POikqxpXo/RQR4n10HZtcd0aUOp5kSe31AWsE8JX9mcqxoju
B3lgPpfqjMuHLjcf+npSr5IGR/d93NuDyNbkDEhPTonHahr71ODkbeLvIpE4ZZEzermh9ukHWLyY
+1Lcwray0bH+0YzuSPqi3ORTEYJZHJSvoT+NXx2/VXZl08lQOo3kmNmp/we4s4y1j95+wmem8hTd
V54LvNi/yvxfUIAcWTioCF/hAtl3I+ADrxT2B6Pd/QA43T6WnfBGsFucy4AuzY9OgLw1u0HPPO4D
VDI7u9HQpQM0w//7dqjU+ktMseNgjzxUcJDP590YKsVnyU71j3Go6dlep6p/VZa5QosOBGiiaT+n
juo/Ansl9aD6mQsqyfoDvXnYVV950SLO+KHWm0I3Hto4rIjyjY0XBFTaCl424IVxQuaLXgON0OJB
n4D4TEh4wSHB9r6Qxxb7jy7M4vkKgPnUfvKjcTB+GrleJKe4sLNW3/t6LbfSwe4NfagJXgkoG3pt
9MFiR4lMNGPaSplJG23MWPdottbyeIU3D1VM7LBHw9VRVre/mzl2xu2uKpN0RFXNMkLZOJDngZ84
SJMZBABtdLBfwKRJ40F7TXC0OTTA63UDiGpYFr/lSpqs5kCjFQDhsSkHLPvopEYBMqi4xvoKzQ32
YEUbJIiDWa6ees3GdRvZzNGs68+FPfh9fKBBbPPug8qE0s19HGNCiJ3wgESQcpRLrWuq5y6Ze2Xa
8VfKaKLfrJOSIS4aEhlOyEwasYM03yRmopuB7KQeAjG9VX3ppGBWjV2E+xL/BkbfMkc8mxsezDdY
IPmpuR+R2LF693J77rxDTtcQBAhyRAJzQJscduZ5M5RSmd3KsBd+Z0UpuE14zgg4hGbkNY1y1Gv1
DkhaL48SBIwopkW38QPO283iBwAUgLyLSBJdQppC5z8gMia4UUFk/UKhWPyA7L+QJ8j/pOw4lLqa
9L/6v/9fzWFDzUGwLf97MYd990zj/nfeRu109et//y/xv/63hIOl/0uBHkfF50X0BHjd/5VwkGz9
X1SOoVyDCGAnWYLq9W8RLFX7F4g5xM/+o9Xw/2QcnH/ZELZVRzOFnIuuvUcDa9FjN2gRkmJogiai
whQxxA5/ZRdYVG1Lf7TFQq+xJ7cG63qIQnU+vFqMFSTR+TYVPWwUEKAAaaKNrdiG4H+9GqWUCqsc
sBPzpLLnfVZRi4QZGh8iSXOO/7OhWO3XQ8XI5AGayHqPX/TTQK8OBRVf3wd1Il9fHukcHvUyKWAl
NjgZakDE/sVItj2keqqqHTU6KTgohSHdZv3QVLukDelAOA42EI38YkrdfBvIMzagHyufzkC1QKwq
irpgpM9nqqi1D90VDgzFD5MOLQbglq8V7/90oN3YwEA+BFtfrMKrTwdNBEHnpOo8KpPSzRxX0XWQ
qYAi2sncIi7xp86RDuxm1WIfotYDFGqBnVEGtFxnOe88XuK2Z2m+dfRDZ4squ7Js5gsfDWtfB1Wg
xV7MyYMD28LiT5V9B93Z1vqoOuYWAW1tFMu0aLZDR0FfYrE5OrTkItTSWw+zC/1mKkb/CQ3DcWPF
RHhfrBjfBXEjS6wXB/n845C62YOo83nQRWoqBXq7A15lX6Vtal0HXHj7zgqdAz4kwcbIa/OzQcJA
eKDVbSqLkeVYsrKW1MLrAPSj6aKXwPEREr98xMRfOZ+fxeIROjWHHwum/3x+KM7TRMzUEo9KhbK2
yOhoRphYH8z1w/uHUghT0BR1TvRSncp3DB7JJeQCPHgtnOA6i+qxWWOAaORX7x/Kktl9QhoRHv9i
7VoEB/U5i0q2uGwdwKVk+wL9VFeaVendnwkg5quhuJZen16NFxjFhpSh2kY7YVJj3IxBtjWht5vh
fJRFJOp7qSvLWiq8jANOEVxX7lARTk5/sWyKcCy2oCWSdZ3PJcrI46sgYC5zMJ0MjOUp5xrRIeat
ebg81OqE/jPUMhL1yL4IRkWBMallX1mBMXtmpP6+PMja5rZeDbIIRBRDsR6encIr48z2Qr+zduEg
KYeGMsDu8lDiMy/PEaJryJzAv0X0ZpEmIkbnT7wDC7yS0HcJcOYF79JmYDizn0TDdONLrS6fo3Fy
FVNHI0Q7/1IhaPMYfVocT6xIcin65HuY1sm7P5IN5BE0NgmULmLQ+ShVLwEpAlbkJSE1UKjEx9LR
B/fyyr35SJoCGBB1BbTjdQRFFoMUbaxGfiunXmv3aGzi6PlLg1/j+mWNF9blsd4s28tYjo06F5BO
HornE+K28gsyxZQnrzn+8APKodhao9R2eZgXW+Sz3cA4SFFRVTJ4bCGBdD4O+vJ2FgI19qCfh/c0
SaNbCkTDES2v7JY3dPdAWXW8k7Shuq3SRH1IHNv4QqF7prwi2VT4tHC+szrq0ZY/xjfcAM3HHDvv
95mjoy/P72TRcVoA942H9/nv9FUoAxEmWF5HPf871HfjngZc5UmBjuVZ3L87/9AYC9Q7iyKjSbsM
MLoaQRkMrNRTFenzJA8a3RVrfO+uZRDIjoJshq6x/qLY9SqfSlCPNRAKBWblp7VrZVV/9I2+21i6
l+tq8Y3FlSnzMJXJEZfw9bSCCAYXM/EaPtMPjNa16WBKGi6Cwu2QqgzgmH051DKwnWz8qmmh4yHZ
If9DJFd3odqUHzFTUG+HqbJuM42FANvdg8mgvyPK7mrhDmWhFEAnEUO/vEHfngP0MWyQ8LopCwTw
4n5UtWkuuEQSL0kne5dR1DrV0mRvnOw3uRPqvxoPLNBrDuD75YUvBY5MkaeDgU2hG8gUnUcE4QN3
Art6Q4e2vvWH6bc1h+3Hy9N7yY3Ovw0jQ+DgpMNK05a5oVYCnbbNNvYsenLjbgRO+tGYJ+NHUdbU
cobOolMF5H58mmIZsVbYUVUCJigJ5tvSdjh2fts43xOq59/R0JxoBRoNNOKNOPHm0mCB+AKODgEC
VbZlbQHJHWWg404TCYmEA7Sd70YIkCdvs2lPY6bbGG7teyADIpPsybw2lrWU1IHuWsszuCd6kvss
NwTekafH3sRr0sO8T/8OlM30ysnMP13+Imsbjo1AKkaubhLlzwNNqNYUicIuRsTWLI4tFJ89Io2J
d3mUl6O9+O68gS2LTBbpFuLv+TB0u8GAApf1oAVRqUxlSl1mn40fmmbUr62o1q4njKk+zZiDYmQW
6LC3el8/9Hk7XgEFdd57TcOuQJMDJhGSkBQBFndbhPcaYAoz8ppMTtj8Enb3yBVufNeVxUXgT1bR
2YYYwZ46n3U9T+PcpUbkdUIPOlAzFFJjGqeXF3drlMUnVCJ/6kquC2+YLHhs3Oc7NU+kjZixdnQ5
uVCCAJA5BPBFaMKYuLK7SQ/xm8we7FzWPoYRzjUw0owq3UGFxqWkrCbd3JWSGf2TFjKepIVKWRzP
SvkK+90iF/4m6i+VQ/UHgZLIPrx/JQxkZ8gikFGH0nC+3m2BbGAAwNWL6XacwDzOj3qqxcfLo4iJ
LvcycmRsZZ23OstxPkpSYe8W40LuRUD4r2nuCcBCFx7J3PuNTyuOxXIoByVTBWaGCA6LoRAxaFQY
s6FHdeXPGFsPTaTHu7S1PqHT5sa2+nx5agsuCIUd1GooqdA5U1HZw4XgfG6hraA7MuahJ7W00LMu
mgJKywFceZ7wD4oyD55Um+3NCDp6B3McY5xCCx/5lMaXyz/l7Spzcjg4KjI2CHvZIkS/ShYUFdlD
sEAhGWE6/2PaWGYimtPutMjMNoLB22h/PtQiOBWz1oZxz1BAHkAQAfg4GUo3eTigAMftKv1/OJ64
Dl5PTW96uUJwxJOnPHFNJNF+RSCV9zDyxh1cbm3j6L6p1hGEVJHbmdA3Wc1FgKD2jmebXISeFvrK
qUpkwPARoOgQKEuv3El5newHq4RX4bf2tzTGIvPyt1zbViwxFB6uUzicSwXuUEukqsFHwAsqtXpC
6bL4bFFQBoLjazcDX/kIFDT10gl1dyeo6FDaWA3tyv695QdWQoNtCExb1KfMxTs6HAscp9M69EYA
QLTOsBbq+q7eBSatuctzXtu/1L/EkaJQSsHt/CP7Y0+LswhCr66NZD9PYL+SabL3qYo62uWh1vYv
JD+d1IrzQgHxfKi2iOkR0p/yKjkMryGGD0dQyv4xniJJgPDjjf309sKh5CoYdxAkIRYuk7ikR4AE
HBNq5jN4wrzulT+ylecbVam3sU9YnunYQckqU1MWp6Qa47JtKjnwcHjvv5SppO5wuVRc1erDPfJu
KBnW8VbJd3Vq7FCSA8RgqWKeL2VArZFUMw88pGbLj3PRDU8hGMCNALCSDoHGkmG1UXQjm305L68i
gATyC93zOPDmVM8QFUimn4GiN9dTrPn36lBZ12huhDhpqBhESDFYMSA9j5ZmZyj108a9vH8UEQDO
rxl+Dmkd9FuqVFTmzmcdVjMBJMYwjWJk8ZCQwX3O8SzgBgUUDE9K+yCDYql3qA5Uv4sYVK6cTfoJ
JFZ8V6pBcIVNUbh19619ClOzeaqjPSPqrec/KpOVQYqkKvBqvJ9/yzJGvJkJSHxr8qKQ+mbyguLt
kAxSHFiMM8EobkxUb72O/fBcqKVzTOsaeBrKKDdlZxZXE8IkV1DOpWOZleXTPE7Y8m58gtVfgfiI
5vAcI3tZJKTsBafzLUlyQXyDKhxqTLWKHDRVmDZAnFubErCTHLA2jO/RWICyEznF18s/YmXFKTko
4AQpk/EeWKxEbxGySt0GRgX/50myZeNoO0m9sfnFX1msNw08Qiv8XSZrLc61OHahmQ+SG8ztZ6kd
mzvslV3UvEbil/Px8pTWBuN4mURGcQU6i/OsRaU2J30ruWOcdC5PUutIPmE8Gmlu3xD1kw+Xx1tb
QiGtDd1ah6GsLa7a0EGToEs7Jqc5M/SBZNhLkZXc/cUodE4NXawhZYLzowHsksQJ8odrYauzQ4iZ
XNAft8o1KwFY11B6IG/gyqbhej4KTY5writG6WsjfgzQwDw6jTj7ctDsu6IabmpwoBtTEz99uTte
D7o4ByBm666deb3E7axjSjG0N1U7OV4P4uTZgvN9Am7Se37pb3l0rHw6g7uTTNuwqbIvu30YzlHP
iQLJdQIsguWeqD/DtfEuf7qVtIDN6FCDxLqA4y7+/VXkx25HwWxsdFwlM3HtqXHHNApHFaTceH95
qJUJcY9RwbV4dIvYfj5U79foEsJMcMOwtz/ZQzVjz9ZuKoivZJeklSBHKbbxNFy2dEDay/Vcp45r
1howfbMIs6Pix3jkRKP8U1MGuE+xHP1Cxymd9yNigT+BySv36iwnHn6t/WHizn1sOg2aA0rONcAp
AuG+6efyLswR+Zu6btjQKnjR6F3sMxuuO6JZzstLbrE4WD8HPva9jovvenmvIyroe7Oi1TZuqVmH
mWEsdRArqWZOH9BLEgB2OYx+Jki0fFATw38M4RYDNVTkGfVjPnm5M/UCA+dpgMT3ePlLrmwakTqL
ahTlfnoZ51+ySpzOxLnSdqUeTV+nBGo8CWithfjyxkW0MdSy7SgP0JFrAL6u3UTjA9dEc6WquIZX
4+xvfIOtoRZHfeoHH3Xi1nbDxG7+yZNaPln0Tm6rsBv+ZlYazVRERkQnaBGWuwKeikN32O3kGjKq
hhYXvEutdj74dmYeL3+tlXMHQ52eNA1VLtNl1Uei4tOjTWS7rdHOeym05yOO21tJ2/ooGH6Y4s6m
sH6+J1KGn+KaPUHlvts58NjRd0ak4fJcltIsoiDAZP4zzGLrJbaB7VhaIXnZV9Vnwe30Ol/Sb5VS
/hO3gfID1XuMnGrMXuXOzLqdCXPSvfwjVqdKDmiIwAkrYJGXDBbEUVCbbP86Q9oALSqk3od/e/X8
t5I/q6OgnI8rn6KzTRYLOs9OokRJyc5XIsXjP2H7Bp3q9BdzITdwTKrK1N8Xm96e4smHlWe7FMn/
hGMVuNik9xstkNWTxUNbdEB4qC1lsjuKOLw32e5YGEK2DaX08yDZhteU/lbJbWuoxXyKOrPrwOQQ
V0mb3WA05nhIvc1I25bZ4fLSrQ0FJExcnjydOFvnO141URsH9GO7vSw0PNq4uR4nZC1Q8rT+4gjT
nSAPsMhU0Zc/H0qQaKhtcoQLWTbJ4Ir6SNahbkSllQTLpgdjGQovN/Bsi6jk502b5D3yhtHQG9fV
FEXXUBSUE0Lm2i6C1nvT52H55fIqrg5Khg+sSUYeZem9ghOblPeg3d24H0r02uAWO74+3BRtOz9Q
Nm5pNWjRRqhfScNRO8WWiWOloNa/OFtl7Vg96gu2W8bo9OJfr7mqLZVHVLhhs4Za+v6I4Qj4L1cl
6DRQouffr0+MuZRbznIrZBK7CMKOUQxbrhQrS0kdHGUu0INC3HuxIXVNQZa9ZxQFb+LjEMho2PKm
OChQNIElt9Wnyum2Lui12gH9GirPUJWpwCz3ZgwAu+5ZadDEOkbLGKQ3T2oAeN41kcX61qXESL3U
8segKU23jERHbUAa/yZPAvVKIm/Z2MYr5xIwmWxQNKZPby8DpyZ3oLxxaXedwo8O6BahSCn7las7
zt98V7TfhFK+hquTrp5/VxTmUDRHNMgtkzp66gcoPIhW2FeXj8jKTUDdjtycdodCCi2++6sc3ZSK
QW4IQG5rsUc7Oc4OUdeEG1fr6ijg10SRkJLksgkbdHMT+zGjlKCbkUTpfsx1n3vvnwomVyiYUdTX
6XidTyWxhLNTplhu1MTzUZtSe1cb+ruhVuJjqADHQKKIN/RiweDCqlGaDpaLVBrCkGph7wYbLdfL
c1nbZ6BREMXXLaiBS6cETZEwgQ8bC+m7yT4NUqBc+1KYPWmOXL//qiHyc88oonvHET9ftjmACDIg
7+vWFjQQMzCjo8QrBIEeWd/4QmuzsmXqE7SHdIT+FpdAEiq9NY+B5YJYKA9z2uKjjjzBAerLZjIn
AtLi0UMbiWyOric4m2WhGF0kNLGAebhKbVxFiQSzuJCOFKm/Qk8L0C6xPuWO3e2rXCZmNOr3oa2e
3/8RecpobBQd/OQSuYSRuA/N1DGJXl3uFoZNVS/R82NdOcPGRxSp6ZvZkh1TuiBEY9x0/hGNESJG
Jk+m25SqdBPgAApjA4l5ZAWUOyOC1zwOKH0h+tQ/2VUT/MUdxP1qOPQIuR5eMutXUSRw2kTi6Jm4
uaVI0Op5u++JlRvB921rBSk6itXiIkCvx1AXCXohOfmE/KvpSoWj74Y88nO8MFLrF+rgqOjMin4o
MfI91vjhfOoGvXcjJB8e8ftRx43f8iai8VMImkBlQC/RvBP//mrGc6WoYzJ2ptvaMu7PZpRem738
5fIGWrjeEJOpruF2Q52S5zu3zeKzDuUoaQgj6K5uFpBb56pThGtFBvxSRvvGtXNl+uVrCdkUYlMK
vEZrCO8nZy6RrtNCWPLw4ZTxgE9Yhst6i76B1xtN/qcYrARdpxEq5a72y/5G7tIKFRjo0P1HSM7y
JwuZqejYK7Bzdrmh9Djag1LZCHMiWL7ethgB0hIQVzy9MvRmF1lFMDlDaVd9j1VuVdw1vBb2eY6A
BLt1lk9QwqpPCPVJvy8v6zIMvYxKkcgBfwLQbgmTLI0gyVQFMoRZo/YQJ2lwMGHv4EHYNMfLQ4k7
ZzFBohCXEVX9l2vjfJvAuPANm7sOLEjmuD1qYjhfYxU9Bqr0GJa67CaBbv9occPeoC0sl5aqKDmT
RQpKuOVWFP/+aoM60MgNFa0m8AH69Ie67K9ZLstDVgfVCcW34DTOzfjj8myXC/syJpVnUkQxsLU4
n6GF8AtiOfjUpDXSesGIJGZY2Ki6wDW7PJTY+a8XlgocsrWAGgmuBHhtMZRhx1Kg5WaFhhHZWKow
ta6QOf8gHneSiTLP5fHE31uORymfrYp+OeqRi+VUo2LK+r6r8JvAf7dALu+qD+JqRBM3GY9KOMQ7
Wujm1ci9fUOLPdQ3JrwMOGLCosiiEm0ICcsKZ+XEqe2bSItMrVCkNLjgdhmCN9FGYHu7b7g9aEwg
Bytgc0s4mN0pvDRUSC2OHeHXU+Zq/3M0e0E5KPLoykZ6/pCBI/Uur+/brcOw1N0FG4pre8mywY2T
1yMtGVyj0++pbcdQy6t/ZsXa4iitrCPlIghXlMioji0/pFbag1QpU+GNpNRXWWUWuwkruI3Sx8p0
hJwyZVeuf54ui0f1jLqjWfZ14cG3H2CM+9IVuXd+kHMp2XqTvJ0RtDKHriZG2MKaT/yWVycdQ83a
8ac490Ipa3a61SjQJtX0cPkDvT1wYPbQZ+XFQX7xhk8jF5McUUTIvCro4oOjwF2lueYNuhLsG8nf
Mnxbm5TwCEMDmzoIzqnnkxrRXExyXnqQG3tnD2gocNNk3IICr0yKhys657DnBUFv+ZmUJJ4znOK8
zky+mNmsoX6inxASRbMKSc+NJVyZEx8ZczBVQMsgdJ3PCVKhcHRUCw+n1flJa4vJHRz5vbBa8cBC
xxtokwFjDJzz+Si6j2mVgmyDh+KCfos+2/gZLnK1EY7ebnBGoSIgK1wwBjH4fBQkvqY6xZzCixHF
cGFAUaZXet0bM63ZiEhry0aTEQAaLyHNWqZasWxUSYJQhNeXdbeTwf/Rp+9m9/L+XhuF3Q2AReVB
bC5TEYlCtgHjGJrGMCh7tZxbCAfSVuNtbcPZPOnozgLGfKMq74wFUaB0cm9IKvtrODXKEQMi5BQw
vNzXVuVvJFhrs3rhpXFrUJ9fYlHTTskSDGdyr8NiyLUtKdxnofQXh5WNALaDPU0Z8SWNfRWBxq5E
CHUQQpNgi9BjSMHtm4X1/i1HQwjCBEQB7kJnseU0XUbMI9JwDxr67MQjIzvOLBuA09bZGOpNK4BD
xMMR9SLqj+jRLwGgZdpGGVavhUeFtt3ZsQ1IWftCr/YZf5Q/GWa2YZd/LCbnBmefjbbwyjcTVweI
XQYXhMzzozXUfjpQXCg8pwumfawgOBYiDrgxxZUDzJ8HnQy6E2KhuQiwKmGx8VGN8ZyiARDcEmDj
Jn2KMEk8XD5Zb1Mniv/CSwHuKlYGSwiVM1emBBmi8IChh65fdcYO8YbO89MmvtfmQN0X4DtOwD6D
D1WqNxtX8dpy0tOn2wFJE4q2+PdXmxNKr1WiAlR4VoFMSC2phksztN1YzpWDTQeCKxgsrgKkZLGc
JBpoa/WwlMLWaB7jWQLkHc065pxDomVoqcj9xohvEzUUWSgxQ5eEKccz6nxeiZJhJEkc9tJmqm54
H/L6Cwr9rlZiHMQRQ1J3AAyqeiMarx4Nh+BF2DcE8WSxPY0xaHLUUwhhI8I2fhdJnwJkva7tWtV/
joUeoZUVao9tlNfXKpni5w6Uz8aPWJm7AUqO64Bkkf6j+BqvvmmErrXSoY/nKa0jXcdjnN7pMjXv
xmjhj8Zqfwci4L0YA2ICGD1xOyDLRPhe5FkQ3tt6KMmAapBjJ8QxHJSOgvb929UgxxfkJI4K99Fi
akRr28jUzJOrKXiawxKzNSoLx8tncvkuFXPhI9pir4rvuHg+hZaVd3k6ZJ5ftdEDEm7qA3zV/DBi
znVAMXBAPDeUMFntgo1osBJ3DJ5tAnqNX6qxxIq2WafGiOVkXlaihCbzUNol2lS4qN4PG2+2N1i/
l1nycOL0wzchGTpfS/5bwENDmXmSaf5UyvzWkNq7NnIOcVo/qm1/MocM+frOvsIl/JBI8bHSglNd
Fl8ur/ZKCKIsTc5MIZKC4LL8jTIllh9cWrCoayJghhB8myTzxs5ZWVk4wLz2xUsK+PMiBCGbl5dK
MKeeNJj1yR+IpPnQf5GkbMvtdiXYsaC8OgTOmSL4Yl3bCVVwtBlTHsMKSnBWhwqvBPw2Gt0sf3dL
nK8oiHRsVhIM8phFko6cpdIhc5V4UV3KqEfl9Te9H+YNF5yVkCIeURBXuHQdCuHneyXDUwlPLiw1
DScZv4ej2hynua8xLI2da4RplGusMpUtLujL7XNeV6DxSiAHOsFRJOE4HzacnRglfC32gKQWA8Ld
KLNnMHZOVmq2XhwHw9HPJvUJw2/lACeBlrNUp+7Q6PRqEUrcB+WseYZfWRtZyJveG8vObUbPV7y8
Ravj/JdNUsqlHZJfFZiJ7mLJt3ZJiHAk0J1bW8eJxMcwVJWDByvMbuN8wILOVnexMf569+EB80Gd
kASTxHmJucLyR++NCn6aZLbKdYeLmjtNXb8REFeOqHhnmrT22ANcp+ezpdQ4dkYuxZ5eDQ2IaLO+
9lvj5+WprJxQCI3iU4OGFmIx54M0eWqXOlrEng/a7jCGCKs7jRCXdLqNkVZOKC0dNjJdSg7PEnSN
4p5qI9AWeyaOegjnE+IaC2GwHcn//GUOkq334JvaPNsFupQCBEMgCpnlcm5DkvYRrDcbxahrQxtx
wM0CKfo4tAiwl86YHiQsZQ5Naju7cZpC7O6KeI+SeLaxc9c+Jao5gk9siJ7W4iSLZGlU/Cz2FBmd
wRmZ3r0EuHIDsr/2LanMIwhF28MBq3M+X9sKgzQs5BjmbRG4XdZXB0TkAfDpubwRmt5O6KWAS+UA
n0JKkIsAKE+hPlh+lnlwsKQr3R+fm0GXrzb2png+nUciRrFg2XMx09xeTiivfM3p8jDzyhyFj/0w
lVH1pJPLTUd4Zn6zz4cCPb0kHBEOHPqyqXZcqeqDQNSDkfWH+Znyb9rvG5DjKjUhGmKHEOO3J7lJ
mpHgUZTPRmEFv5DbLmDhImDY3sxm06GhSrpq7pFxVn6NrRb9M2T1eDWhynfEA6d+SOKh1hD81Rrd
pamRZ96AZmgAPyrti5NEBPwst/ijeI0x1XsGdg4TetrfKw3ACYoEGpqfZiX/QG0+/S1NujwdrBYZ
/L1dO/JziO6ZcmzTzj/pkjFXR5yYM+TcEwv0popq2k7PayvaCDgreTTrzdOLUCCguMtC64QMW9zi
XOehbzl/6WvH/FbFBh6IilQ/Yc6tYDWs2y4QRfXaymX/oNjJexuyZLL8BuqGQPdIppdvCJ6gqYol
JFeOOQfuqPao5pVGg+UFYuOX99faJhYbi4YWA6pL1YNuSDq5cVA9UCszFEbeyYE3+Psfew51cvrm
iBtAAlMXjyKnRJOtcmoU43DKPBnZ0N+nUOs2zv7aXMgnodUKRSaa9OdnXw8SlnQeIHGV+PT08Cl8
XLk3ste3AQbhmFeDLKYSqlMUJhODJFFMmzO2Ew/J3nBP73yL5LQ6FA9JOkZUd9/wD/Ng7gqr7lOv
D2QkSM3Kd30Aq7sOE6GNWb29mJgVaJ2Xmi5NikXYnEHrTLKZ8oHqMr9uyhbt9bDI5H3a1WWIKirC
fpc33tvEjhG50ynoiCfVMn2MEWV3EM9MPaNqtDuLqv/emAbrUNuFitZxVbp9rL2/VsWg1F8F7wm4
yzKtS5JYCD6jzW320XDdF1pEPzYquYSRV708v5XNCMGEDc97jg7xkk1jj0M/57mTeFOUDXdpppo/
ksqS3l+FpQstelC0TSlcaotLyEK7VJZrjWEMdbhXm6L51uZBtnELrXwsThRZBG8LqJNLOFKTIScv
QyXx4iIN9mFZKVdVJCvjHlq1cjegoH/oa8vegOytjmpwmfNoAti/zP1hRXbmVE2JF8BOcysds0Kl
RbwS/xvZLQI9/mzOjuG9/7sxRxpAOiJHUAzPg4hpwuymMJV4ban0p8hpfYTxo/cKlBHhFdpQFE2B
hXCpL6IIS4kQdNEm3jBXwe1Y+mm2K4y+2IiI4tgukoezYcQmfVWQmdrQ1EfE9zyjteMrkzzX2o1Y
QKArk7hO1JheGjsQHSb8Uq6xwdU3DsHKF9S4SdHJIfED8yPqHa/Gb3J18sPKj70519v7HpGv/YiK
+X7sO/XQI9l/JWVZ8PnyF1x5ItFFpHZKRQg1MRL681GjZsrisqqEhw8msEcuGuc+KmvLDf1G+zPY
dv2zr2XrhrSqx38pHk+hJKmeCcvxDgsff2NHrYRxmoCAY3BSJBtfIv8zYicemGXsQW3HwEaK02M+
KfKhCrVw45yuBB00CYWyCZsXiO4iGmS2jyEIfjEeWUWLq12V4HfQbeVIaxNC+ZTaMQkpDxnx76++
qh7JGEnBvPR8lGg9bUYnHCN3+04zhq1O4OqERMOW/JfHy/JpZqERr1QGQ4WV8z0w7fxajsItwtfa
LgUYAaGYOxCs1uIwdmMI6cVWY0+z/QjYeDUey3wKbvVwkvZhYJpXQD63XmZrM6NKTMZFGZ5O9CJZ
if0MEzmWDXEBf9gptjp8GPui+nT5LKzc67QDuWRfiqTO8tGFtJmv4+OJ2I0RDQ9JENSPeeyjb9Ll
TrvHgt7YiDhr08IBDgkM8j3qmIsdGE9V2fZBTeFEKWzPkPTGlSZ5S5lwLUvnJYm4GUsHGndZfUgl
OeuR+Y49J8UwTg6H8WrIlOhWK7vkMQigbJPIpFcgyqMfGDIZbhBmc7G/vLgr54ClRWMNhSzKIEuh
tSbGeMOeA+KMPeufHXwqdpWMcEXt91t0ipVl5bDh0SvEE3S26vmR64ZuGO1siry8kPMfTqSzOxvn
nZavL8A2sjGaZxqcd9te3H2xOoDhnhLEYiTle4X33lGrUCp4/6oB9RC0JC4GSpXnU6GyTJ0jDyNv
TAJpT1mvx+UAh6JM1drDXwxFvmdiEUdnZHn9ZPOQm3VphZ4SSt+E2dEhGtRHSYr9v9gJIDx4p7No
otJyPiduv7KfcJf0CsvE8HVCoV7DjHOn+O/mhZA5QN15Kb3RD3+jx4JvloqwgooGjo4zBPSr3MWh
cstmfSVxQHyKcqtF313AV88nFNdGn6lA/jz6gMhGwJ7wI1yPErM58k3H4zCZFq61AGDm3YDLu8lj
XDI2OERvghdvHyoforMjOLHLt6mAkGKhyPlCRLN4iHo80nrAuzsyReuQZbm/Ual/c8jEeIDtRWlV
cLAWIdlp/w91Z9IcN67t+a9y464v63EeIt59CzIzNduSJbtsbxiyLZPgTBAkSH76/lGu7i6l3M72
i+hFL1wVsiwhCQIHB+f8B+w9rBTvvykI6kNkaqxSXZWdWP8/GYV+AEPRJ6OEHh2tf9dHVZcLtziz
Iv21N8ZpZ1oyPZF4PTP8XmR+pKnU/LgXUGcEfXSUeZmzpIQseoH5D3If9AAGMCEGcndVPjjvQhGV
b3xdpDvblZjWFdYo4lra9U1gIzOYDUNZJ5E1jYd1wMSy6lF9lQ5C+zNgwkPlGQaWB7mX5PiMG0ng
9MutsQj/RCL3Kr5uz4AdNC0a7mv0pV4uwhplSWkrZsrN1TDs+r7B+qQN/UrEMwnt7tfBwt6m5OWU
QVVmQ9ESD2gaH7NaXOGWRWZolFlsG42HbOmLfYizznxpUjtJL4dgA91WcoZakM79N7ku2Zuo1S3K
NRiNxWFqhZeQtptvue8YZ+1iz3U84Fd7I5oAC/TSxSNtTMVNu+oAVOuIfw3igUnjrO6FUkV41kym
PK+161z0qfEIqvoUn/712uMRkXaATgn1iij/ckaFZTYYnxLS67by3izlUMSl24kT++iZdXQ8k+hi
gwUJIGTAmXw5jF84mYXNc36W2iLCSMo+mJ39Lu8VwPfow4C1qhuktyjx4SRQuwduxReRW01x2sgk
b5bbuZkeMNMJYm1qM5ZaHvpqdOIFuZ7WmU+UPl7PyVaR2rgpJJgAD492CuzvyHBpNh5cXK3w2mnd
GkuucTROrK/X0YxxtgsAABLYnccpS1YimYGAQXjAJdy5F0HRfGkp+9f06qv63UoV98SAP3uwjdZB
cxM0GH9evoVyCGaJNUN4SHG8uogK7l3OnFe/m/CBm9vQDhu3buseHy0pLxKwEml2QHGQ+gIHRLHb
lPb+O88CVoQEfasGHHPCfadVa1fzLIVa8pvM7HXc1aU4cX16HXBIstCg2a6NZNzHxMQ8tNup1DBD
VN/hH4J3zxS2Tw0AlROP85O1sGVzAPQQOaNcebRBlJOpNh9C/9Bk2XKl+4oruBNw95g8/b5f/FP7
/ufjcdZs+EMQ4Ecnm3A9VfdkWYcads9nPSK06deIQCmEN/e6tbwTkfsnS28j4gFI5dwGHn20p9ay
URa6Xv4htJV9leZesadmNB9+HbF/+rpIhcCJQl5DOvzlAoe8HyFftj2VA3ooB5NyPjjYW3mLf4pQ
/7MJ5CwicG5IN+BKL4dylhDpQWeF4kL193Jde+ftNNPvWK89WXQnluHr2dvkA5EBorNOED1GZinh
ta2TCucg7cWPc4kDvNKGs//d2dvacLRUKYZy2D0fh3+7xbeFt84MYx/CPvqy+qWVeNRpDxLKyYk6
3s+eBwCES3bMpRCU/MvJU/1UERFs+yBxgQco7427OqvS3w5EPA/gV3rSvCaOt5ejLE5m6ixzbNrQ
RRGLcrTeG4M1Pvz2rIFHBqFObRDjiWPYGmbafd6m2j50C/KHaNGIQ9F55v1ge+mJoX4ybZydG8kW
/IFlHXN7Vxcx5DacbfLu/mKYXO9qrINTQoA/HYSXA8jfIic4Xmsz5llIFDOIXzUL1f4gvBTaONVl
el2S27IOVjSpxwarOK6qNlOFxmtdW4cVZ+QHmasKoRUTWck7XMam4tZK9TDEpdmV8NTSpjPjDm51
dtGuw4rQ1Irs5371velUYHz9+GRBz/BAAJ0b/+DlojGzWmkBt+LgZn75VAG6pP9v9ic6xa+jB2Vz
k0r2Rn+l7X9UFInqpR4qrzGZZPprYbggM59V11OOkZxXV/LEzv7pcNA56UxvWubHStpQs2C61Jl5
YMOsF03n2gfho82UYYUdYwV3Spf11SQyc1sCQG7D+Qle/+UkTqnAe7VxMb2a/CgG0t/szdU9pWb4
6qkYBZgopzJXM9iGR1GkM1cE6MbQOwyL+OZOKkjksLjIB6ivhuHVJ+6eP3smihRcBXxnK7scBfy5
E8XQS9M7zJ1bJajQd/sscqoTkf5nzwTujKQT6DQFiu1T/C0G9zAVRWe47iHK/exsjugCuNOqL4YO
+8zOzU/JcL4Sn38m3oZEL1Ao3KmOu25ipG0zopd6KPqUTmK3TirFP2SoZLL2LnAA1+26nNK0jb77
sFbYevUy0x8w48AUG+m5tkucybbHJMy1svZVaxkOB0ffqnjUOGvHle6WU02uLXS/uE/QOuDiApYd
QgjN+aNdOhZkUoXVuweZVfOfDaCL/dIYOLB2UNnQTQqvZ2ADJ67Qr2PW86ioDFMB2cikRwfKOIer
GWTcT7I1r960yxRdRYh9XIVVOJ3nPfYRcem3eoedI1a6GwnvQCGwfeO2Rfplcvzx/NdHz0+WJIUN
8GgQpzcx56NtlqHzgIkmRP2oyd03CypCsVktw+8eozz1pv0PxHVLT48jIuUyhb2MQh1Ducu1qzuf
KlZg//72AmLBeWBtStxUcV8ufIlHKOIfpXtYMOFIvAkF7NFlhf16xn62blBRAKRokR+ilfxyFGw/
y8DRoXPA2KFNEywQ550VQZSKsUSX51yJ3Asqer/d+t1K3xDMIMUE0KSOCeZzGSxW5ZC/GTQSMbBs
IeyqSJ6Ywp88XGjTwybCEw0JvC8fTjfuaPajaR/cTdk7shhnj9iatUs153ksCIr4qfrqw6/ndAuz
R3sR9QNWCKgkMupj4T9/qVz0NvE+9a05i7E8rB4KPQd7q1tCSlrpuG/D1LxLw+X7rwfeXtbrgbdm
CeyPTZXz5fP2VoBuObGHrHgc9mqqxzcl2vQXy+hbJ3bac4HieCy0AbYbDDEH9YqXY5VyFN04Ltah
ESY8a5l3VYIC28BTz9ia71JKbl9zt/B2ILbDPU3qce8XQYFx99qqPZJy8pIjI0gKRdFnKFzrSlJK
v6yyHO+XQCH3a9A1i8ZWXPXsEnzU7ToZhdUNJyrTPwkaNF5B6RI46OAf084iFLpM3o91iDzpnxv4
TOJtieDdr9/NT0dBRsRmhI1McjRfQ+2aVFGwsjV8+VYOaXCr0sI6sfK2X3L0Ujgit/DPCJwFRwlA
O1DQnM3ROghjJeqK6UvU1TaSY9PFsvns/jceiZwwoCtINeAYHN4IJx/TobMOCiOU2FROcFGuGFT9
epRnm7jjh6LEzolMLKSef/RQDd5Aspo782A2XuMlMKTlJ4zFKAtSDQm/GGWdf2hzuxDJ7KDlRj1x
xsaymihUYtQ5mlAjQ2v43jtz2sUS2c8nJxjWR53KqYxnTK3dPZQIKfCkdb0qkeCsxRlifhxelTuu
HYLbkf/o1V0U7VxnQdeM/0C+bR1rEiThqdPEonCbz7VOw28Rnb0nizvww+SG+v2sDOEC23HcT1g3
lHMMy9v7080GKATQYPCfNWHtgW61QyBslZuZc1IjdYvZ9mSGCZYmtEfgd7b3ldDlp0z2c5bgCWtP
yWS2q0ysLpybjTRTYTzui8Xb/ytsgyAPh8Y6TGlV+LGfARKOzTZsvpx4Na+WG9hZAixFJw5b2NUv
Y0AUVt0K+Mk8cDUL9vZcdfFsiA6DqPmUitNrRgQ3SWqloPY3tWHsN16Ohe83Zr5rvx5yLkN9wr1v
veDa3nD21rWQF7MsJgO1wLwYd9WY+R8wH+m+2K2ur0bRpGOyVJoqqVs27dffnoVN5IkGDFJHLNSj
9TnPfVe0UJfAa/Z2EkGKxF3asWK7608V4F8HeM7qzQgEjA1B/lgxi9iXRdLL14NMLb1HLdc9GGao
wQxOpyb89dnJUNsFnpNsAyQfXchGvH1V2HoL0psp906rT7s7a3UXMKVuZtwi3oUNT7Y46Fj9ejpf
B0oqEyjH0SxEdwLA1ssX7SmvylN3Xg6LjtbLsk2/R542T2QGrJrXa5dDa8tZN2oGjOOXw3Rro+Rs
RcMhbXUZnfeRWox97VprucdEef7sej34YbPNnDb2VeR/mERYmMyD9kHf9kOa7vJ2rqzd5NWFHSN8
a7ixUE4vYsvSVr6fo86z9xz+s7vPvbl/mKO1zRONlXIBRhldhnOsA6lZ9XU094esGuCje+gQ75sq
XZzzVeddmcwD5daYgI8iCp4BRZaIlMIXzvU1RijLWgVFUnt2hln3FBpJF055uIuaLrwGhpa5537W
gyYNZBvFXantB3Mcezy9dW2QhaRFNu0nX9blPs1qceeDIq7puGShSp6F3XfpaGbbQ0tdJpv86tbn
tNJq51iL38V2atcfxaLSe7D61d0UZv63Ph2Ne1BpZonoWWfdB71l/Tk6Y2jEswyrETunljt2P7Se
DzDY1jduZdkghr05etuMsk3jqAwKL1mWNpgPQ95XiBkHxtpe1ygF0VddW8gskzDGjK5byIWs78JI
vOH+VZsH7JnVLbXrAc7Hmpvv+ymsRFJ2+FMje7HWNbbQXp3GwkFq46z3u7yGxWWnxY5+oPUOK2vh
7HVlD915ncvxg+PlziPNUIVAx4b6FtKf3vj4uldxmLFrcMbuhiuRr/a6791I5xsxrHXOVNs1TRKa
pb8rwrkOY9fL3O+RTH0PARxvAVvm5pmDS9hivZ00ITYuhTY/4MXiygM5SBbtWSryrmqNqUVT38I+
yVptRV3EzyMVB0thnA89HcgYUUcjJcqvy6dyKHsmDQ9qrNpHY8FNqxu4j01Rxx4WgnZSlDrj1zD1
3C/G6CvEMepAXK789Jcp6xfejAxJ2vRaDtdUSFbn0A2T8zBNUTWSg5m5YtdnOkp8e7Z9jLbG/Hvj
tO617WlxS+8QJQejCsVtRTr6Lsz6irwwCpppp/qQqr1ZWN1XuWp8jMag0jyaMaRtQrDTSIuPznTZ
5qX3pQQWQHOL4h9PVkeru8dze/neydK7t/XkB0ir2xZdKOUveqcDMv0E01Sqjljg5ASpNhzXc3A2
Q52kKjNvJ9+Ap+7Tsufs0JnYt1DaL+owxIkco5juu9166WfUfvpPTQjDMB64Fd0NFLydxI64SgLo
t+TN4L8Npuy6F136oLve+M6FaSiTfhqHJkF4NXjSEAc+FcVoW2cyqtzlYE9OXV9Vvstka1HIr7CT
vAajujzMD/aYlyKW4VS8aUDYFkngLuFj1/fTk6DCcsfkpNAFWENzYqJ9+tRG+RgkkMyNJta4Zz6i
PT8+LIs2u7MWwWT+NogmtXNqy2mTESXnNF67snigfCiqxKS/ZcUNxPovQ0StY4+duu3txiVlgZSV
l37kxwS4rlH7cZnpIk+E1wd7gH8+KblnBO+UsaAa5xVlGDvWoG4rp0OgC2fNgFU55Jt4u4h4BUMT
5F3sAEe9irSd9hcpcuTTgR0VvfUzN3x2oac37lqtzOLBt2kqCsTvgpjSmH4gFVplzBvUBfmT5VyF
rb+8c+rCTHThQMzV5uJe9mtksWatPNSXg607mK1cgVSCsGpWxzygxiwu8Icrw/PFXeqrudmVTeVh
qDKZ7n2ap/Wdn/eDzytsLby8fGWdexT9b9vIh/kT0CghvUK6pt8PLl4DRqQaAHCjuF4RQX3oXdta
D37Qef1lg91cD1LHgBciNaE0EVOZX2/2LawNV/vzoWW3TYd1Vm1zNo1F11DMasLmvOzkBGxE1GA+
53b4WFHFH5KcruJZmGYuAbdr0HOvB+1dh6OEkl3ZvfXGBOXkJ7ouxhurH9D0qjE+PMPKkija4Kgn
LvFEzhRGI7m2zjx/Imb2MEUeZFlUX3Pb0NmZJ8I5O6ipaMRZhXgV9yDyWudMeDoiR+1yQlORie4z
A8yULXPSE+inkXWPA0ZJR1oaZAKSTKwBuWosZYIeu/3nWuMXeibHKTDPMXi189jjLZa8GAHHZo7q
2YudMQ3bGG6j+liHwkSqoDAhxzSBu37EohqXs7VW9l1ol9WFM9Lwj4Xu2zl2HBj4+yLIxHCeEozN
nZ2NgYGiWhvcZyiA+3HEmXUj2XTBZRB0holGuFtVsV001VMlRolQFypBn+h4y6sW/dYUrJUlKWN2
AXn4snbLbRqtxoQdTFMTw2XqzXFQFFCnC8Nt+mRAk/qimlMvbrkNnI19YCZrpq6hHQ23E2+fs4hc
rohtDL+Gg9d1E1OA4gO+X9nmUUlTeLx1xZwVMWiv7NPgGfWYeHICAE9Lqrg0R6/71lJi4wLnjV4R
F65Jhk0ebHS7qmjIgtNl6a046/xW7JYlMK7HGnlPiipe/slxlX+zLr0WZwRKZ951hs15lluFEQdR
gUniWLs98bIv5ltvLIZPdZtWbeK0gViIpV4JWUpbXbpbwWmUcau1N+3YMFW0z+pJPa60H86QlF7C
S52L8ryXHB27IiBJfSy90l/3otSZdZE3Rv45MCe323V6ssaExpQ4b/1i3KtZtIdBdHCvXKfsraRZ
uvqauSy4h4l2aBOxGlmX2GjVvVkr6KZf3GWmwDqWyn/opOc85ZEPw9UfKm3uKxWiCd/wsGNcWBzX
sRlKwoNq/eFtKWX/pHoOujPEBEFsOUO6cLkj7A5PmR5DTiWTumyTmsufljPXT9Nq2WQHvVzch3Iy
9Fclv+XVwSrq9RtGzOGnuVobMrqO6u+cKtAZNjCCMDamwO93vDeP9ifGkHf9GKqvaqymP1s0rau4
h7P7QczB9I37Celd51udjhd7IL1zUQms7rf05C4fFyM/m6ocCcgI96spBtEPH0N6atQJIhhznqzz
CsfGjMT0IKUd/NmFnvpYhmIY30Dxb77C/C39JBysQMZ1asg3wTyI755q7I+243Yyydw0/U5g42ge
bJeyCy6qdRbze5p3o9tY70uzDu6nfjEBwtQGiux0/qt+NwtSsB27sYouyKL8eV+21nzhrywnULTb
6imhCaA2ksMYDTMV3OGeVVbxnHc57ElEsu7MtnKynTZU86lLS++phI9HEl1M0XvDs3MHFr9XPw1p
ZLxt5NLcFNqa92KyymXfWLLezAvE+FjXbf916RWUrDpNu/VBw0hjSYg5v291RNIeZKUVYFgIUTCe
UgQFeYZygRDctOV7JqycLieUUT7krSEqCA2t0b1Ze2kZu8mkQLkLiPddTN2KA6kohRecdZZF3RJd
hczbVZmyBReVoS7emtpf2veDIGgkg3TcdVfOJlBHIoG6Q0hcdkkTBYuKa5bqm0ZK8w5Kuo+zhKkJ
b2RezRJ3VELr2MrxSI3DsYiWuIwQ/otpwnnZuR1h64bd2yxFTEO3G/elCrMPGMZG31p6TKDmgjlf
YwX27b7sfVxwlG8an2scSFYy6Sp/p21O0VgIKlGzdNM1tnNQMvHcZm0bGymvk+3YZM2lp6w5xydi
ct7UCOTaZ4M/iu+zakZu1naZ7qJirgMoXvN29ygcSyW4RHRjItHUNC41/lMCUYYwfyiCanKJf4sx
f8DBd5nOo3BVy77mFogdoun3NKTxGOWYiWzDo4Lpj93BT1fRnPfg+a9tqdSyK52CcvFaReUhFXY7
ICTneN83l2VSUd2E3kU7tvM3gJZBd1m7TibjwQhSSjN2ViclNIOPjtOyk0oVcJC0cpyHtzaevfV5
JscqSqT2RLmz5nX+0DhqfEyBIGZJOU75kNhadY8iEjJLQCgGX5tixfZ0bJrVj8OK95cIbKy92DWU
/FOZNMeAStXhY9WOyO3BJaXeVNdedo3sem/sTeVbxd4ZuhxjN05mJ56BhWe7yi/MbGes2cT0rGLT
58vKtT6b7BrGgh1MhcCXBCmPMz+okKPQ/kjVNStaR79BN6LRt9MQ+O+NAOmYxNKKqG2aIjiflDMO
sZmGVK3QjkWwDn7IAl6UOljiZVNvnvdD5difKsxCxjfGMHRhgkxRc5MvWd9eROWSv6nJE/x4LBu3
ibmHqk/I7qhbaWFBHs9r6xVJZJCMJuxs6GqrZ49p0nDNaElYaCTHYb8UZO1FVd6juFQ58Tg1EaaY
wzjo2EdouaEHEQ36TPG6wzMR4XSRhFk+5Vd240TLFZkRTgpBZ4UXVd+ZoNEaNFWTqgjkfWWV4/em
JCLudLn07zQdort6LMn5i4zr4VWRDhWxA1YBFl1dq/JrozPkHIeL7Cb8IesSVWwxs+PmXLcyRn3H
fYQKPuS70ve623nGY+TcIA04K0s6iPt2MtPPS8lM7ySpXZmEqjfvurEnaXS02Rb7aZwMuU1NMN5R
f26jnSpHNcThGvVOXDQOE6ccO+vIJ812JIeZWUjUeGiDA37zrKtSEHgu80mqlgwk6/4MDFOJixLi
zqfQRGVgt66ZXHd11GDIXekFnUMyKHWmRqqfCAenmGuqJZifarQKLofJ4/I6rXhmxXDDEN8xu75O
CVdhPcVQ27ObAc7mbZh3/p1thIRsq89qc7+EfWrHk0/2TBm1KAMKJSKPGGssuyTKw4iKwKrNr+Ek
kVezu1l96wv6TucwxNJDO69RuvObofk6Do40d/9y8qntsA/Th3K7ELelTfLYG7PpJf/qfK7sfU0j
nvJ8QMqutPMQdFSeMg9RtQQlWey1kFOI8pgidOby3pzqns8cndKvfF10Q7ATTCjS/6hqQYJ5WSny
8ZOeQruiIJXRxCVycBb4bTgAEvNOaVu9Ln7RW4RrTGkPitKrpt8I0kRbRbccRDtxNo9u9DbXefXt
d0ts1LtopYegqymmHvfFLDEtrbM080FO7g16mj75xUDF+LcreUEAoA69Yx9WPiXSlxNXLKMxdZap
DyacUhDAUJ8aczkltf+654FhMcaKcOjol7KFXo7CKTLkGWLwOEKNxU1d5PWtrKPq0ko959C3oXNC
pOEnTe8N8Q8gdhNQQGTtqDK6it5ZPS/TB+3i9OcRmWo5cV478wcDAZQ4bHo36RFyjr2V60hd3BU+
9wL5uy6IHuQhZ+PvOVv3CojfyweXaiJHyWyFAFGhz3WHb1OD0sFvv0RGQTEHrDJPbB2LK5Q2xJrM
0eoAURNetQwGEh4cZH69Il/tMRQzaVqBxTc3FMMxeJVKXyXabEJrPNXTTVFhI0N92TvjglAlvx7q
1RbD2RpEKb2hZ9mU46HUrLpsnar60KtgSGTeiNthFvrEFtuK/i+bVjBqAEuhhEeNGZGEly+HD+/W
A++Fl1PR15lIXv3i65xOVBCNTzDOwHefApW/mkS0vcxwY8vBGqIkfLTfqhG/R2V6vKqmKBOrLoxd
AB4uQaf/t6l5cA1YFyRXbAFStKM9YK+Dt6aeWg4ubjWx4PJ1tiLRfWJVvHpVz6NA9YCgQUP72KOp
KupGj25PD6Iz1j03gjVerfa3db22UfizmasTe49xTFkd6MBSzUIrZfZjj7rcQSg8HtfB+Ev7+T9e
2BcN//WffP217RaJO686+vK/bsRXHPfa7+o/tx/7X//s5Q/919vpSapRPv3j5rEb/nEYm2+PSrTN
8c+8+BWM9Ncn2T2qxxdf7PHpVcvd+CSXd0+wgtTzcNlTu/3L/9tv/uPp+bc8LN3Tv//5Ff6j2n5b
xsf651/fuvj2739ugKr/+Puv/+t7bx5rfix+zOWjePUDT4+D+vc/PfMP2olEspAmF2rKm1Cmfvrr
O/DtQNChFACn61kroGm5p//7n7b/B7sZACiRGOkCe+v0DO34/C3vD4IkWgYgQzdGGDCT//nBbn9s
1h8vh3n46+t/NGN924pGDTyI/WJPBxwwwN1wu0XJZussH3ffPMNzuMagt+bn4Xig3NLvmqJyHgo2
5fXaG1TpirFPymJ2z2AwrZ/tXGYHEyspKlbaPQGMe9Yl+t8h5sfH2biVyJLwv1eYYa/DnhNhon6H
jMw4JqIYo8tIjmoGcjZOcTaL9NFwe8pOA1CQZOXWTqtEcAM10+KmoBb1eetL3259Ul8A4MdgyLlP
l3XFda3T7gerhoxuZK7xyZFioO4gER7FMsetzJjuVvDBztwxGYLJOFsCJcwEJ2NJfcz3jSBWWRrt
BGfX/bJ67X5IC50MPs32WOLM6cb0TG8QtUNtXAbB9ATvXrngXV1JxczXy3eEqMiMGzo+3Nmjxf+8
YI8d14bJzfVvC/An7/WI1fRjImEY+ODYGAC098tYHaq1Koy8k7s+GPdWbe9tbScLUMNYqyamt3Iz
1d+szqIUQ5F2+NzU4VmQv+u5zjWIj1JzTOUBeoeALsCF+AImTjyiFdrx12IYkrQUOxAIce+G525r
nMhHXgbJvz69A33TRmUdWurRScMVVLVZMfDpuRHsMjW4iVWKUxY1L8+zH6PQ46YWC8AEjMzR2YKa
Of6vspIUxBt3b3i80ia9G+vrKqg/r4HmjOu5bp54Mxtg6cUSZylQRUTnGvcdUryj3C5z5FB0vpI7
p+lRQnJr81pzxkE6Eeb86KHH+MSmBcse4eJ959YwSmJZmPlXdJDqa08s7XVFNnA7uoicxjUea9dA
f4s/i94q3+dL5ey2zubZ7CMNQp8uOyXu8JwdHT8A0Swig8J2E7eil0uLQLJ6S1bKXV4BzJbkUYlX
4oy9rorLUuG3Bzk6lLlhch18aAUHsTjsORNcVGuF84U35FT66DbusezsY2V3w/nqAK+qtReeLZW8
9Pzhrq4UBi2knLsantGN1Rr6LV0g58zvzHdqXRp0qDIctjyad79+Qy9RAiwLoD8b/Os56UCk4wh2
6k0GqO5R97ticuW5LSWiJ5jFZLb7HULULgzWUwKqL9P9HyOiR7ll4CC20FB9OaMV3p6YbTBiJ+UD
/MMaIpq2kcC8bOvhFAHkSBvux2jgqckWNwghp8jL0dqyNOXgyn4HdjWpFLlVRyklocpm7IrawVBv
oQzZ3prnPhpXOzF///X8PhM/XiwgGCWEJZ6WqxqXjqPYhIujXEb0QHaZH+F33tbuZTXW6UUVrGmS
Dh4ohMXu9yM6X/HY91HSOj2RhvJXolTV0vRfh2uQZ9GuDdSBKvLDOlE+dWlkJEap6JzkbrPzYZvH
dCkpWAFa5rf5zi4a+iHJKtN7qOc7NywmGDaWcVs3ZR/nMFL3eoqyd0NhhA8TktJnVdqV+6CgcrlG
xFBvzhfEQsGQvGdNmskop0TOrkWy6BRXM5/tg4Abe2m1VF5EwKubAY/9gHn8v8i3uqfmXsmnJ0XC
9f9BlrUBvP/PWVayICg//D0r2/79jyTLcf8AsIvC04ZfJtv12GE/kizH/oMMi+vXphsO8mYTdvsr
yXK8PyicEIQ3SDxu09td/q8ka/t9ZB+UEiyyMDw23N9Jso6IsSiwb7JukJkhwGzQ3WOtdOyRJmtI
xZrU0yox7Y00HS6zKNsxAcox3ktvmu6MUlrXUeemXzSnUh63tPG+zIVPCT2Qg30e1G73vrBm3SfK
CNUjWJPuI5hL7q39aAVq3xeK3kcwibw5NHa5uoe/TfdPcoqj45KnCEwki6ARwGkhtTiK+0DENYbL
BoQxa6lpZUk/NgZALQXC2uxEAK81HPJi/PT7wyIzRTjeEFRkqS/DVYQEXuNUkZUs2RJrF+56SXHf
rN/SJrrspulGS/9UleflrXN7YXD1/zbmljX/jaAxz/Du6FgwpjlfWGnnxSiwFXHf259//XBHhP0f
IzGbrr0ZSrFuj2KhKUUgEAmyKbM7Hgdea9fTbmux99RRJ+NBLZF7VWOduMRU3GkUUCel8joucj+L
zL8yjNY7R5NbT0gk2h7YzRw9bDAZY3lhtbb1aHo1iPDZIZ2OaXO2t50zoPKGylV5ypTEOoK1Pj8N
urBO6KA7gzqLzY76+7xZY+PaTVtgwkrTu0IxDFYD6DBz3CEGT5/L9fLGgu89BvM+qMnAd0bdrx83
hyzq5dqrrla6qTdp2qz6IK0RJr3KgI3k7tYTdoFG3WOyZbHwAiOlYTy6VJeBwIOKtZ6fkw6O9eiW
dnmhyi6lGIwlMr7aXTvT1N+mSm+TFmV6lfuUmXQbR9B8eZ7fYZtqsU361kjr4+r5XWhD93v43am1
o5AKcMzpnCrfTXntPi0F6NdkJX60aKyG7ZS08zjTJh1bY2et6/zdnWmkJjmDWPtcY08brypyvpcd
PeAY6RoVkv8AZ4gnO3X7hPpwOu9mT7vF9ZBL8DG4pGLfVg8S3IbTFwimIM80ZEzLalt72Hc5L3dB
w2tX2lZW3C/ReNlnxbwvLLyCLjWyP4nlr7O3b0wbRYi6r6HSeEELgMyme7FVGN8h+ec+LKUzfeq9
zjSvcyvoh1szi7S1U2iUvSMZay/yGaL8wVsHvX7zQJ2tez0XIoy7IJrnN3NZA8LzKH33+3Aalndt
2GIxn/tLxOIeVJqd+VXpeOCBC1kmi3JpsoXKC4wEHW5rop06VBejVzcuSrWi3GiB9kojfYZ0MDSK
0zfnDhWLYWqXhOKHR4fJ8PSDnS5I25sCRVZ+imXiByMuBk4UrROgB2+45+6WzYAbMvt7ns6RjonH
zlMrYMLsepg15KDlND6iY6Y/dFarXSD5vOgq68G4DQUIpHgmlS8SNE+j3TxNvbyqeWtzQnpB7yXN
O52elb0pEi+Ufp/Qr+s/DluQpp8x94m/hW5/C+L6OZ43W2hvB5soH24BP91C/7AdAtSD1f2/6oV+
gOqlnayREe07wBD7OTMFz7Y5icWuORvhzv8f7J3Hct3YtmV/5cbrIwPedGGO4RE9JYrqIGThvdnY
+PoaYOatFI9YYqjar5EKpWhw4LZZa84xEXKxwrEL7yGjff/WOv85avKnZRr45S0vF10y+3H8EOfU
CCrBukgdLuWqO9e1UX1zczmHlcuWtUEqtEw9M5Ou/2inOIy9cQjX3n5nWr0XxMl8J1d56Mo6+v14
ua29zz/TM9yAqiqAzPM69b8XJhsczlh/Pnm3iJGhPF8T6/n6lKOCIKzbLpvcLuDzZ/jfBdj/MHL+
dDu2MtqLOtex//yyyLV9+98LMNugYKU/72khNTD6c+P+XoCZ5l8bxYXJdNMlk3nDXPrfBZj3F/Uv
ilg6xdbtx1lR/Fvlgl6zEXlYNj3/2J8swM53dFtBF6c7iy+4lBuL+uW0VK85ytJO16OqmNr4Yh70
7JTmQH8Oizsb3ieM961z0OtkVN9Sfp+tJJ5ryawxyQJVqQt55x7guluzrDBjNTKnLA+VOpcPwpwh
NM9qWv/hxpU9q0mfYWPZQQ8A2PnyNOdq0GDE2zJMRSV2w2B8y0S/7NYysR+1bmyv0iQXb5j8zy/t
8zGBoGGnJh6DivbLY1pKsSxN5cjQNaXhO8bSfacAljwqbaFcFV17Z/eu+cYxt9/50yCAORFTAtVK
rH3ku7jn1FprGh11MCnumW2SFn485sZ1IckS8BWgi/eEKja3Pz3nryx9XzsiuweiDbfYiF9cQUIO
aw9fXIaW6IqTASz6ZDsb36YzxAdVGab9Hx9vKxLR9KA6RUngbFU4lPngrlqH5NJITlD/AyTw6VVv
J9mRxowIfn+0V+6hhxFFhdlDuRD7y8t72A/ekGWLLkO16MCYLfKawOPLrJoU1ETWwXDT+98f8Ly8
xw2EmgZtazPbcZJnS3opl8QtZSHDTLffDzORDqhkqjeu4WsH2WhHsC5oi9FweXlWurLQyxp6Ga6x
VichQHI5+WvjvpXZ/evVwy3IAMeFgw6BZ+zlcbqixcpnaDJMRI9AAefBnF3jpdLh0CukoERUhVMW
tvmAPDT8/YU8PzbDKvOgQ7sb1MlWy395bCRPVd2l6CTmGWblnLTjey2d1V08ICMnr2+9WGsu9Bvj
zPmV3Y5Kf4yxmU4xt+/seVmLNYa3n66Uhuq4CkGb2QCcXNJOdr8/vV8OxEjG2O0QAsKzQubEy9Mb
sRU2qWOt4YhGxBdpWt/qldr9kfV5q4Nt7T5wEFvMD0//2RDmuIooFStVWdpo8hOs6MHF3J1qb0FN
f7lZ7Jcge9gUvmho/vKaoYFsETTFa2iRb/iNHqseIXCrrlW7mk41MwmevoQw7N9fw+cZ5ufR0jG2
/s7zhpZ9INlbLy+iO8VlMuR4P21936KKcKloDcseWvthUNgQ5V4Ut9NeNd56TH45XxPTJkUzlo8U
U3lHXh7YnOSgKMUgaUEYyTuCt5KQyhlSQLeesT6YTYZ/QmJt+f0Jn8+4CAcwy2MwZ1WBHft82Uo2
2yxo+qth7PbSjszeWGOks7HslqCsUUP+aa+C41lbnhBxn7z957NR1fRCRcathknfaQjdmuYQe29C
4c9nIJQtz2GfbK0JuwKq8/JiOrPGOw2CIGyxQ56WzJE3qEdXOH+4wNMlW9+Y8X65ihyPvjFNODRC
ULHO3nFsow2JYviujNQborX3cH07qch6/GBMF288pL+86ByNpaFKL4OFGhDGl2c3mUs1ZnRpwsEh
1bofXfwd6fKWdf61cwK7wYWkJU7n9KyABdsjtZTVdUIHj/bXWm2ar2Y+1IAO2cyFf/gUbmeEWYKl
MJ1+OnEvz2hcHOpWpe2gto3LqMOncknFEVPSvMg3HvhXLx71fFplVJDolr08VOIgDoSI7mAYyNsT
JfshWJ3qzwARW9eAE+KlIgOWVTk96ZdH0QfLExP+mBCzR/Mw121+USV5/YaH8bXH/OejnJ2LXVHp
x0zDUWxdOVHHkDfSmNJw3XxlBT2j97+/TWcW3P+eFqJQqr0Ex5/n5/WKGc+MXwQQ2KN437Y5ETlJ
YyBQRL2n5bbp81VgWcWgXvSGMoVUCoxwRUEU5oW1U5P5z6LC//lEG35kE0Khfjmb9NKidRxZ8eQ4
w1ztFE3r31WNBmhPoMsH0/VNFb3+4feX4ay0+/fNtahesOOiUK1vb85P9c6pwsC4VJoTLoDrcG9b
K4RlpdqXzqR8wC16l8STuBzLxTn8/sCvvpKI9licUypgwnh54LSPkRwge6S2NRsHDb1XlE3zGpSZ
6ryxazgrHfxzjv8eavv6T+fo1itu85VznMBGv0tT7Q6Hf4F33WrRuVUHd1DX+y5T9B0RW80f0Sb/
uanUeTEdmwCTzknBjTcY1JS5qX2OdwUTsLGXb4OcX7+a//co59WRLpF2KmbHCVdjXk7mlOZ+7bnA
plrzz0Jm/zmhbchmRPDoBZ9dzXIlt5uVEzcOf8i+dpzmk9NMb20UXn0uoTAxr4IAYqX28p4p1OGs
JOeyLZZdX3jG6lyATU8eF+AXn+EX1hfs5629i2PtjfH79SNvwFQyX7cH9OWRU7dWBeEdTliKQpN+
2jXawVYzZWdNTXqxdGYf2na27gRC86+/fydeG89Z8rJI5JUgRORsMlwzlXo2fpsQmIxzT4RCc5Hp
S/LGyPfas/LzUc4uLf4toRrD6qC00fIdtXH0ndqAuGPxpjc4aG+d0NnUMVZe5bjUlEN4uMMx73II
euP0Vr3ytamDHhE6SLaX1Cy3r//0fhPKNDStzgnJrvZCwpHJvvJYkWl0xLCjuTDefn+fXr2CPx3w
bIpX0XtbY6Y7Ieam8mttEfJexGX2YRCTEfz+UK9dQcpXLpUAMoFQk748tw4Vx7SgRg/nvje+Ov0s
j71Yxjc2Qq+dENUUeqHoH8B3bl//6Qp2g5l2mxs2LExvCdjuxie99SrEQG4a/f6EXj2U/jfnkgWf
cfZI9KmaEDuWu2FXu61PunPzzaH2f5jidLz9/aFevXaUbhDispb95bmg3bD2bAqccIRJFeALaCM6
YsUbD8PrR6H3rG56OhaxL6+d6xW2ofcJVXm6hTvSWdp3shHT8f/nXP49ytmotJGbY6lwh2SPgQA3
jRIRwf1W7M/r54IQhXKiyZb4/DmIXfwi2NHDplsxQkmwUlqRvxUn8tpRPARQCIhYKP8qwp7j1Vwr
zoWdsul7eJkY2423qjOvPGgUXZl1EZugsTznmsHnnKZctBqurhwvB3iMaYkwNPU7CxP6W1aHX4+2
FYFUNrubeJ8Ny8unYLXMYipi2kroztVsZ6Mk6lhFClU5qo011G8saX69hMh7KdpvYFJiWc43NJqe
uVJVUz1UehibLKVwOibuW0S8V07K0lBDoKvgEjITvzypwZ1QBVB2DJuxKyWxSK3R+1afzDTE3aIo
oj99xm1K5dQpKKZZjBBn4/hcdSwpaGaGTaZa3yhwSTPA14HR4vfHef7cLwoj3CJWFWhGCEqhjnW2
9mwR2MrWcq1wnWUhvsR1ZwMF0HAiyWPhyVF2JKNj4X00JbyoPYh30QfkI6AGyvWYvQR7Ab5yR9Fb
z3YNm/MOm3mh0h6LXS8P+JpWVzvSElI9ioeZhvg8a72x//15/Hp7NqWaCi+WJEVWK2fLBdBMRTP2
BvuFiXcWzaY1JySpmV0GcqNu7n5/tPNZlpwLQEWUkxhOYeE+KwB+miO4Yyv7HiRaNd3Tiha2UjxN
sHHLMOHnUGS5S/xW1Pf5GXJMrDbwOAEWc9DzCtY0INcua9NDvrV67qkVEM8oJRlKHhZTXb3VRjl/
q2h5GrgcAPlRzaGGdDaUgzZfOq8QMQWd1KEQodrmU2/P+htj+a9XclPSbMIPriPso7PDKBBxc9x6
caiUTpeHdtk630mwAkBkxe0nC5Dxn9HUeUjIaEdwhz0KXjvegLMXmUqwoFasx7zIoj+0Q50fWyia
/u+fkO31YUT4+c1iO8evN9GTo+BlHDx7hYdeEEo/pk0k9LIuPpeqrXQHBwtdf5dhsxC7pFMX1Bky
nj6meSnCdNKL67Kv3Otk3ozuSrpuGX3Sq5UwadLxvsuL+DOaAyULemXEoWSZzce1SJByaA910pgH
aF0xRJo8NgyeSi++0ipW5rZdiRsWugA4RiovH9K1G0F5rPk9kMPhTtG9DhKGhqb9hGKlbU/CQtgK
VnRMD3JaaNQVmibBmPRAhEbScR8sfOp7TILmUUWOUkQQ/a3HGYQVYsFOXil6973VAYbhcl4JMYhT
7VuVdyiXtCH/pElvOLWDU94IRWNaVZo+fTCmrNo5OEDDmE8CNwVli2nJL8VSJ5k/mXK8R7fdpL43
y1oPl7zWYn/uFFixaBVyKAmJm7T7pBB2AoG3wvPWrrOl+OjPBeU6cz3YonJP3Ujqml8aDsIcxdQR
VI7rVTXg53SsiaDWeYB5IftONbB7qfLSmKdmJ02z0NBHxGSwgmhT88gkMxjMZDxcyqQy8MYWtfrk
xPPyITepiKAqsYLCGlRftLk37ZQ0Nb6b+gzcbQExVIHwyYTfN20Tzok+HvKU9e6HscXZj77C2q4U
dHznKs2FSAP0JGsVgOxJyTOwK1TRLgEkzqNhlAJKhdepH0RjOh9FKqzabxTNq8LW1ZrPsCSQehZD
nfwoR60+oaZJpgdFKxvkCz1iwoZOV0OLEce8O4BiRO/Ziu/V6qTazZDwg6HR64BxJHDLC37tQHFy
LUwKBouttzv6V7THcjGW2mVnTPocIVxuD3FSmn3UlSPpmUaDYE2vYs0+JWqVz8hCwQZcw46yrL1T
WZn6bZ6qjBQ1r3MeobwpF+SerFk0uUn1qC/5nZbKJpTNNHzUpe6QKqIIZ/IJ5m2NKBlXCMVkh3lf
V20sbmQ7rbt5KlMtQAhUXApFjze6Rw+cUi3x0fSAFB1Gs5aUBoqeiHW6OksQxtSiaqAHZFJixM9t
YSEvyu3OauZd5mhAb7rClO3RbNe0gozplVdJsxaqXzTLIALRDe3VOHCwAP5RBji4cbMyzG19LIKG
eVde5m1G6O9dwzaGWsuSxMXy3pgWjfdItM0Q5CXemaCqIDXdMUFO+U7XxWpFED3a/M5Ga8SbLdDP
JXgBCAxprr0uV6qrZByUbAq4HDpsLysZpnAdXcR6wLYAiqMfHj50wu3cwBk8JfkEF7Y2DgRvFwjT
yXxBXu2Ow7WCRGmTaw1i8HwzAQdFyxMwVpCpGT2TGbDiHHqN00DBcEYc/xOSo3jnuEMOxtBNpBKi
/ERWlBUddrEM/crO5F2dQqHWebMj/qO9cWfepF0KXeMm8aChh7ENJCe0FslWy+iAjFVxPxiB4iDx
wYITG9quSseF1m8nMNu0iczqyECXDnhCVXQ3Sodi/aAkigXeABO5ETlZnmjEMi3pddbmNabNvm4R
w6n6tbXEIgsBxyoybDTS6n1iO010XmtmhK4QxdHRE0e5cDMt+Zb0zH4haqXVDVeZLxnrmaTEA1Pn
Amd0H69fRF6AoGxrd36aV71w9mau0WSBKJ18tpH3m2HVJCrt1hSdg9/lWc7n1Yr00e6VDgldJ4QS
0eJXsh1unWUvkIGluJ0RgPrjgqvdh1vSQeUyOnmS4zrXQZ/QpfJJiyrmqFUHDAZtYlT6ghHMXfIQ
0nnuHB2hCfuSuZ0aLc9ApV2oWA6KnVplzrtCZtILvFGZUIN7ziJC01z0xzTpMOuTc72sGBLi3PZX
EmF+qIgl0uPstsWyI1PYfucVGVPWbLWqHhlkmt/oXSuzQOvXIWWUTZ0fk0biJEsnwzyk2WQ9wV1a
VfI1+5Wm15J7+cGEOwbAqqkZRxrwsN9bkc1rZFZW+1RWtc1JCdlA+pIJ3pvF0cbH1RshFbvZWrSH
kanjFu2gzgTRrBNkhxUkgW/FjheD/4jddzF9m29KQR6ZX2lCmH7ejYPhJx1It70G1WfYYP/2Vx6y
MUFy16lapK0aZ9AaEnc2rqHB9JvRJDoed75xmzZ5TshGpxAK3AkwFE2TMwa5toQfQFJXjzPTrNM8
rCGUOgG8ABMc24D1KlD1QdBuNHPWowNPwye88UjamiUuRWA4izFGaT8oT2pvGp9ECYIknEmc/Zib
VWFxRYei2Gs0mA+D5fQGhn0osP5aYQLB3Q89Q7PypAyzto+/d4q5FL5jicbxvR7MYUCs9TjsCgod
ul/Z2XTtaqXd+U6jUMugcjc0kSnN0sVvYCxuUKfJYoSYI4v3Y7aWathXBlmpjiG6aWeZYvmyxgzW
V7aeTu/jtcimnVek4pPprMW7YiwhjZjg0xp/S+H9rkyMjUE7jql3SwQG0VpuptREHxCGUPoTzAiQ
RMOSuiBSUua3Wem4gV7lCSOUJJ1vKVJxhS8LHlK9l80KUWjiYltBW0AQZC2RtKqfL6W6+j3d7a+W
uxjGqXMaJ/dh9LXAiw1gDBfpllYfFKJ0m4BXLMuCclEm118LxtmgnI10YCRIjBxRtdZcpXNc6NCh
FMVjCZElHrsJz5IHAAok7/ZNpeG7Ff30UY8Z6Y9zW2h5KOF36Z/jSeZatJr6UFw1wPn5IE2atjJC
UCvqME1Ko7tdO2stJuxmTZp/cfQsa76Ni2KTb6042VTuwYnN6/CePWUJUF04I+nau3qCn7WCLCL5
t75FfAp3bTdbI7jQCGCMaNnVKxqUJrvQS6v3Ta5fM0Vqu3a2GjS2AkcpHNdlzr5lZaoXHwkq0HH7
jYMlGIpYsJm8aX1T79rKlsSc1VkfhwB0hsnPkmpsr2O9zC9AOSX2NsRDaYsHs/zOeD0mkdP1oGHa
NF3R4VaUoTD2dQ3ssEyk32EfxaXf6Et3r1ZomXamtVr7mk5DuUtpcGb+OPEvIS+wflnR1mFSnbmh
MHCYEoK6ZSF02Zt67u1klfRPJr9biYBYKHujG2exVyooJKG7wZP8arIKN4qrRdyW8Kft0yIK5eOs
MUsSc+FoTQjZaRWRAAhC4Avp9ktPPykZ7xsAdBPy5CqXQaW407wr1zy5UJNOq49T0y7r+74HFhMy
Z7TuI/TGHgE5SK3PM1rAFWveyOy3evPq7YoJiksgIBT3gVile7+UI2QxrqDVBum0FPEuWeAnBfAp
3ck3shpejKvP3l3Sye5KB+gDjy5T5hOqGXvx6TmmT0iTDfCDdQNzp8WrQzLcml+ncEQ5gy4bL3op
BAAV8oLw8Xl4rANIgd6TUy7wtXXqFQlqcq3Jud6uWe9Us3dvajmUP7Sikg7y6mFSYYQiFmYcxCkZ
mrmz3JVOW39hRNQfqlqTuNz0uE/2q5Hnjo/qwqbhutoCQMGY/thUFua+Ai3wTSpDo7KFcSlvxuTF
HCTGjDhCB1f+gGRmo0p2eshTfTHON4tZuKVvNVr8Pdftkb1La7N07+RafF9cprOoSbsetxOON8Lm
dWbmZiwH9nCx1l/UdcqycB4Mp90BD2a1XVAvgmQKTBDAktGaUcGWR/hDVswfm9V6jMERBWqZfLaE
0UdDtZ24aY8DGGg5/QCDVZByJ/jNcTlfA13Krnt3+oYXgnwvV+aXS1JzAhlglaRg4mmGm5R3/aEV
S/Yjzix9Oqb2VGOSm7qdDW20ZzxyQQUyFQ44audhR1NF2eVFAj3P6NbqCwix7hH+3P3CRijFnsrq
yG+Rcjq+rAtzj9y6DnN1WEPMEp2LT0uXW53LVkPW4+xlthhyLc3ju0q4KjYJjJDv3Fg5rrmbhkIu
2oOpJsu7tQBU1QPguXRTp9vp0vM+eDQgTx5rBBy/9SL9SRXKQ5vVylMFVPletJOyy/TefOh1Md/O
bqXnfuxln2ocOmxCV7wB/pKze91uWx+2qwvUhvX9PovhwTJgOY+JO4h7iFBrEOvrfGUS/BLUHZyr
RkFXblvVw7rUB21qKwQr4/pOn+05gLBWjX66yjWAiD0FLH02q1BuPmZdmR20pso/whVbImUsvMAU
HUEU8eJeInTPAOrwblkwrzitppD3g8N8iC3NvBAyG48pFWzSwNV3WIRPTm3uR0dC4zIhy9Wx2TAV
UurzbPy+hdCwCw+Z/qiyxT4Alyr2TbPoTytgAyqAZf6hrgucFXaiOtdrus67fnFPi4zr9xIULZ8d
l3Ah7f4Um96FQjfmh5yH7ijm7KNXmemVoSpV0JrqELTwFvyFiMnHVDW6d7K36gfXMsc7qYzS3s1m
XLJjFbp6MEs5RiqPorHOxs4onCe4zQM4S/VIm6l57CfKumtZ55GOT8qXcwcoM00zSdtV9Z6yLnfS
nbkQ+ZwOHgGmVe8eSPNNQima7Ihgzz6VQ7X+cF3FOBRdyZK60LPQYxu9CvWT3drKHayu+KAno3LK
yaU+ZC3lCD9VQJ2SjnDTjNZwAwE4ewBHNnTBPBWX6bIoZBV7y0E6LWPZLL9PKDVIBVw038rt6SP1
KOzAQAD92B2Kr3GRrBcNbcd3pdV8rll7sbMwHD9vTTMcZpmdRFVnn5Wkah6Q/eoXtdIPURdTcfAl
2dVidtUShSx00pwlZQn/XwFNZVF12uVs6v2BV+aIFOt29XrvZM7IXgPTrnt/XWse4LoQepTasx22
NGYvVJBUFzD9LmagYEcT7PtpKqwPZmwoN6urLX49mO3JUlOV55GEsUc7bZ0rJDJ3DBjO9yo3mRvs
xLhxivgHWLvHiXP4zPaj6YPKKptPMPdAOOHJtCOryId7HUzmRblm/cFQxU1ZTwbvDYOqLwmWR21s
GzfIMVh2maN4gtuHR2NlB7yQtIk9xGAnwrxkaGlQtSihfTb68EMLs9pgsKDx2URRJwvkNLRzoOsj
CUa4MtZD2XZM2dlSjKzQs37p9706zEvA+g2fTN3YIZtR7W5OGnWJ+PhWH3g1VYVwiqdC+iaZfgrj
VjfcLcJi1er2pX6y4a5qPvgB42NrbTgdJbH1Lyiyq11qekO8K8wGHwz4qvxqSTxYYJSHyhiwWCKS
sONu5UHLEFEHRtmNFS98637VGGILXj3b2mP60cs9bmywuk5RsN6KhwJ3ExZW2/Azs6YkK1KqPamn
VB4wwtbs/EIRqrkzq5RCMWl2Ghy3klC7IGuNSTsWtSsmWGdcPF+Ri8JMnMLCxpQD4Cq029K5UeLM
hua/Ko7lF64hn5RclynWLxukVqkkxmOjJFrj05uwobPlOqxgV7XEJWFqpAgDs/S+9Y0yfAGlBnEX
A/SAR8tMknBm1P5aK5lbhMxtlbEbew/w3IrWLgnc3NGHKLMb833dKgxtaCrB2wnF7ZmYWFu2lxNl
FBkUoyha4gJgM4SDLIl1zQd7uK/nZmOposdwfGbfkUeBvt3nUpc5nMaqdwxMweMSo58dLQpioi6o
Q2mJa92O0owvx0HLU7+m6RT7S5aLK89qNYUxPZkoONld+94BTAardh3iR9MqFubbXmZJaLIU+wHp
FCNRU83t5wbAfXVciCLY0Lqx7lwqsA8nVgejC/aoiRvUxGbBRKPXkiXlxNJ/CmXcdU/t7HIOFQjT
a2B2BuwAteDqQVwzsRThW5OBvrRQHmECuJdzXbp3azd7/a7K48KmutOTMess7MVDB9u3euxm1tgI
Dnqxy/EslwFkijzfadPMEJnVyPpDxB6Ls/dq18ZuVfZqBZp5UA4ytp4Mq9LTyCqTvIgEZdgRPTJM
EXDn/bwepioZx6hk3P5gd0b8PcmZeQJpdzWBxNmQvtNZ1OUhm1hNp+ZTut9aWpNzlDijyiOYpPEd
9njXCRRdx3rfoP2sIiUz4jUw2W69L2fCm488gMBjKTHZaYTSq2l9hUJx54ukmMm3Gk3iFE1dGsXO
JRj1cm16NmTePFBAat3KAdOs1kgpdQpIbjC0qsvusXIm/aFxobL/yPOiGCMiW/XhqFF0u6xl0k73
6tqY7V5peKXYhnSbhZy0Yj3dgf4VLRWSZq5CLMhMIKoxW1aYrYBtgwU+oBsYsVBODruVbzkNHBE4
q9RrX+vzWg0l8pCrrqjzz9ri5aCWs1Re64tkAJygE8CZXmsI1bFpjVdT6tRZmBolxPQlrbSHeXIS
Zz9OcjZDJH0maVktCt3ATOJU+nPPluyCXFBuPJFfoh23rCdzYvYZ28V8P9IBKm77bqi7yxxhj20G
qV6WK8u3ki6wa4j4RydLNj+Y4pvMj6tWtf2kaqdyK2hP8r07lkoZ1Yx11GttBxg4u6n8pplKlYVx
Vy6GDxET3sGYTKaIPFuU8WUnLUfzKYtayG1i2xv2dVsMiNeR0usos9pBTMBexDpmsBYnnKzOyDgK
bNpa3aBaq6K9kfCOtUvSQSFjAAxv2JVU/aRSGzeKaW8jvmYrKjquU2zASDouM7ECiCpYKTxKyoNz
OAlWhzurQYVW+zGmIfXDAkjFIhFuoSFAFBjg1AsKmfN4A0wyAzvQlfp8bw0u+6po0g2FO0l6R27v
myzuu4e8tMyKJ0cR4pYMBDX50TdqpVykiMLaC1DtaPsYWLr+XnizjjKthWNARrDR2mlQ422ZqkDL
SDHYW3SG6uPAKheMCwGokLZ587LuKqPm11S+RyaO1gRqRRdJ85d2Eo0ajGvTSi2oaFj/gKOyfCks
dmoB27GFMh1wYLs0L+a2XMoj5ZnRe18SAYWEFC7uqmxk19gmcJ69oEKpnDyHwX7vLYWxXIOScry7
DAp2HkLhn1kRTSZUTXrDpsE+QHog4aOFjXT1kfp5KSIlNQel8jsN8rsEOb1apJFXqKraPe1KY91r
ltYXh0anWhQkSqewhbTE7GXsLeVis86r6TbBYB+GZfCd2sq7fZs2DpEWTq84FyKOFQU6uzRaOD0s
AZPqQ9UtYto73TKz2laYypU7oWcbfRg/j7K8R3icpx0E/2qslKCXXiP2Q2w13k2Vj1Ke4sbLkpPN
Jj/zk2k2i9CgU5CFXTv3ecnc5onioJT92N7RnSJW1aoLa74qbR1Kn+9N5DhcFDGC2tWHpu/W1+3Y
ON3nDfXr3stS7SqL6W5R2n8ihv7Xpfg/pErb5hbPRJeGBiNaARqZ/29uxPs6G79/+8/9+Hn8PvyH
0PWm/8/1NJbUy5P/HIfyc/1teEGVeO3X/+1yZCXzFy4pmsIaqCw8bya9479tjkTX/IU2AjkBjU9k
C5uE9r8wL/cvsIp0Oqg766gYVb70j81RUf96RgGpKtQ5CADgKJw/MTo+s1v+7bwiBmEhiYweFQDJ
X4ggz5rK+jRUCfvh5KmbGR3mPrXu6DtetcN6Urruu2irqFlXgFiL3BeuGVBrjUaXtVWWU2roa+Pb
T5f6FePcJnj55fOACQIVtNnmzm0Eoh+h58s5eWJ07nYM10wR2x+FluL9LxyXspX6+PtjnjleuIQ4
kzZ7EtpNrjr1zzPBiqHXimSB8CBt5cSQElXU1j4kEqbC2IMdIm/KZL1WVUFXpx/sQXtDWbL10X8+
aeyJHvgXbCGIWDZ108vjV2k9cUkX1lxMZV42ox41oAoyDdrogECLwvg2rqSurm9ICn49sIV4nodM
5fbjUzyTH/UDrqVNq3On2wpVoC3JQEC6A2o838Mf3tH4ube09tA15tMb1/xZ2vTvSfM6coNxGnGf
kT2Rgnh2bFhJVg22pLotfDD0/Hd5+el4rAInSPawF95ZV15kXY0H6rRH+5jt7WN/so/OlRKxAA/p
y0RKsP379n3toT/Uh9G/6Q8jf/Ui/ajfjP7o23zj1zn4emOH9UF96k9eZIakdB3zL+JJ3uCy2y+3
y511mRzbSLtar5J33vvlVtxQ+pM3+hEeckCgRzD7TtRHX2/4pV+/jvx1CaaQ6xRk4S3BIYEbKTtQ
RIHgb4avHOyoD9W9um8idU+RY1f9yI9dNIYi8A7ewQrzfXOgawq9d/2mXmlHebdcL9fKqTrZkfNO
v1QO6l5eiACoUdDw27Rj//z7SYc4KjvmicN6Y14Zx+03gekIfhxOhMj4NC7D7WN4YXfoTsOhDO7R
HgWsHI/pPg6so32V7r2H4SD8+o1n+Fns+cv9JP7L84itMnieXj7EmTeNcWcp5e0uvH4g/+kE1mCf
3M5fMvqVbC1dlhtkS/nLaT2wEvSzSPM1v9ytB2Jo9nxrxM5s931/dcFyzu+Dexr7hySsA+nzD1Ee
FaHkU5dc8nr775JFivBvU1/JqQH69XvvBhIEBUElFAdUILs62H72cPj9g/scQX12nix90NXi3GIM
PrdQwl8TIyz46pYCBCl0lnAvlrnLjx5pJiKj6N3IXPpJ4n4Z1bF79/cfVXqRTlV6fP6/QYqnOpmH
fVdlRA8hg6fpIWdKQa2JcbdBdmhrnXok3izo9aWhy88fWj4SVtImgUM70KdpuPVkGRp4jczTqIlr
NjXqRcyLd+ElmE+e/6D+0PprnDjhv//2/H1ECrtvPAGbZf+nYez5jYZLuTnJN/8X+4OXTwBr5SWX
WZ/foni9UEzlHX2+uxy+uEuHaxzvgRGHTlZcGYp2qVvr/ZC5u7UjkcqLVqpe+nqRq9+S1HhXm+LB
yevPTePddgQz0SY90QR7hGpP+02wlv2SmeJpGKtDs6ShJVGh99OV19j7TPvgaqsbUc2/wf2072hG
sPVJ9/YG4Z+Wd8tYUM7K/g97Z9YjN5Je0b9i+J0C9+XFgMlcK7Oy9lJJL0RpC5LBfSd/vQ8p9YxK
cI+sNxswMGjMtEZZWZkkI+K79567BQzEpPwG29S2bUuqv8wtImjQ2v0hDb0tpXCove0pscjmprRO
Vem9kTPhbYurwUh/Z4FaPHe/XFSuxgdHfhsPFHa0tx9dlridB10lulMlS02bONRo6KY/qN/U1qFa
q2Wre0vN045pz+8As2/NV8s3xhfGCkhUna0IwZq3P9sNB2saWy3cWlY+BpU3xBCaBqoeCEJuraZt
7xkSoMElzm8umF+ul2XbtDCbKelUsX6RzH/7g62hpriM6NBN0uhfZebVfsSAYzcL/SYUjeUnLfSX
2StjgJKNtv/X9/Evbk4Qyy70LyKS3MYAl9kfvv3ppdmFIu8s9ZGRh36YTHGfZK48aR1OJDVU0h12
XXBvVnGN9egYz3F3La1i12vZiboV49o281fT5HyIsSYFNFp+LpOyecycOvlNFujt5/TXO8VQ6yxB
VTinb99pjru6SNk/PHZa/IG8pxVkqkrdpuGc8ib+wFiVySOaB5UQ1m8uTPOtldKliYWPZkndc1FC
iPCWP//JvqkNTLv1tivuGKgSbRnCbdnPx90mdspsH9V4SToAqMdMzs0liyN4QQ6z/DztTiKnBRA1
3Ds7BU/8OmpPvam9uFM+3LWDzpy0lk2w/k8byWqLaD5RfQPXqVWnp05k6QXz/A1RneTOQQ97MtsL
Yv50Rmn0nKh/KHDhQYwSI51Ak7qJRuZkZN56IuzMQ+a8ae8dEV5Uu7c2dDQ+rdfPHx2XHouM//wK
ynsDNL75P4bU05Y94N+fjY5N/fo1/fn0s/6FH1A9653tEvYEk+DyDyL4fx12wOMhv0Hzxz5hUJa8
PGP+YroY76i1pWcebD0aHZnWfxx2dO+dyWbCBYu+lJ1CMf6jo856rf7zIbtklwAnkyxf8lmgwe1f
7ngzyprYcdoaR8mYJJvZSueXOszqO3fU55ew6ELkobBvvk6OUT7nujKlOzHog3PnRFFdUQplU2k5
LTTezYxHZFdFCrV3dphZF20RPFXpZY80k6ilz/NrLrcjrsJnVdZ7B6tlvml7AxO4Bd2F7gmjbXB5
F0pV7NDQK+ZSDhBPQifFqJ5FYgzzRqDBJZtRxgplxq6bnmiJa6BeJvr1nNddfrDwV7LdMQH+Bz2B
dURjpai+mo3RtL6VjWV+ak0TABQmdNPbswgXOiPezCwedCPUxXEoqKzekixsr5kRhsUxJGSo4Y1t
u5oHYNdOgWBnN/sip+cnaHNcl4t6x0CskLbWHQysE/I4dolLBHdIqk+j3aUjekhugVgqUg1bi8Ad
SkNoal9Ju6e0w5saWQWxqYYqOCucNUGYuUwTqb+UBri0tL+jRiuMAujNwz6xUzgqcx56XTB2XcPq
lKipSeg0166rsMmfmzJ3sn05edNHVCcHxDKW4KCPZ2YouptZZ+r3hnznqYNRXFP8+IqFtB0OAKAj
5p+ZVePTM10n2thJ7JVBo+aY8ZPakGwsHSON7yiKSr94ijPfZwZOBx+3XHgQotJZo4yYllFyqPhc
C6bOQQdav2CkFLonpmPUxLSZQAQuw9iDTgxECDEntumkLKha7PxR9tm80Qeuu0B3an4vjeE/YkfN
r4oUDhiOmqjY+wqIhMqvia4DqJAUuXzp+8Jyt+0klY+cpDGEp04x7R1w4UxvHVdeZx6Tp8Cgiu+z
10ZNjQGwUzkcIaSa+2a23JeyN8urIenBmkbTIGhiYdeV33aiTC5Nog5cmV3chgHG+bxiUdSUb9Nk
Fmfw2tq0N6toGv22a2ssexOLZX0wHZH2h8y12FmlRWVY19pceMMJhjYzW+RiEAQvUq06dwNHqQqv
8M3PDaJ27qn7cnZCe4+M2I24QSPsArQK4pXBzDte9bhfk/vEGIsO0PGUK9w0bTRddWqeRgddZ6jX
0AFn5slBUyhIosPIFZDxJH4kZpexd09MJM8OQ65PM466WS/zsyFhyH0hxstxoo1pXK/0HJ9DBV1f
RffXka0qbYZlrlWPBRfBJY/H+FxBmY/8yBnqPXQojy2sQeNx72V/lq7jcQUmwsZ6j92fUYj5y+Mq
K0AgKrjbA+a+zXakXs5vvGn2ufm0/0fEQvpfQfwGO5a/X88CKs05Jrw2PwZ7b1a25a9+X9nIMb3j
LEUkHHaOwdGGRerHGI8/WeAQKpIMMGb7J1ysoqnv4LeS7VvpIoCTeb2/5nj82fJay4Lkwm1aXvEP
qPz622wIGUUdbArvz1YhMsEA4Cf9vE0j6CykjEztgOphoLbJeqDjMuOZVpYWwSivmrn7qAgnXGZU
uI3pM6pV+ZqRUTpndU0Vo9aon7j/S/w44nYUxsQ1rd9T3qokQd8m9aWKdO+xF+H8ua9GoK6lNsVo
4FN+NPH2F/0gv8eA/2iL9Z9d09avafya/5tPE8Rr92/Ft3U0y9cWf25+3Xstr/2PNon/JVUQS/j2
769AGHnVm6tu+b9/v+pM950NnniJyztAACDp/nXVGe475sY2KXfmZksDzz+3U84yIF7izD/+kMPE
X4g87x0ZM4u9GdeI7TiO8SeXHD3hXFM/b6fg9HBNE7MiisSM212OLT8dDTBbWmnYqzmrmgKquK4b
+yByamMDasWPUUiLYFiwnyDoVZk2huZ6iA4WzpnoCVMoGqs6RlZ052hVJh9JPqECF2ScsB3zqeiB
QJinJrpp4NBlreolOwcJVezVoaGq1UPftK9gMWTOlT03RkRRL12D1ceuyszpPixKVg5LSehASnKp
mM/mlDYNkwNXULHQ2rSA7SOyDx/UMQvJHUhMo7gGFITJcFUXu1VprFfVUdSLAolciRrZLcKkWzcp
VRAculiMVu1SlIuOGa2aZjjOlOGpq9ZZr7qnt0igVEIY1ZZJaFfse5XDvEm8jyn3tdU5przD3YGW
CtWVndBUVS0iK/EITF8bDu7DcGWtWiwFhuiyiY6WRb3CotcOq3brTZP2SPkXG7N+VXd1Kamv+675
dhL911i14HqRhel/e0o5zDJBWgRjtxyx7i0Wo03eSSOn3WtRl91FaDYXyTltzMRlKLAo0dqqSjNm
QqGuVrWah1uPUc6KtWjXrIq2gJyDvM3aj9YtInNWtjgrqiez0ugB0hc1nO4hhHG5iuTlKpinq3je
rkK6sYrqU5eG47ZaxXa25QjvfeUgwjuLHs92xZQ7a5XpqQbkchKiQ75nC86PNnNhRNu0qdUqGEVT
JkfaPsVTLUZlDsrVECCMxRxQfjcK0DB9z6YQ+wCQCqwE7uIqCCV8662xmg2agu7Rc4Xefh+tdgRn
cSaM7jQ9ZxPG3m3VKe18oOMLG0OdjRqYMyj9DQTjxerAjueDUFXlYKxGiHA1RbCjxCCBIQdhW1+N
E1NP6fkuly5+B2jHw46UAti03BmpkHVX+4VBuee46bQ55RJbLRrD4taYBtu5NlYLh7faOQw2Q7TC
QRzu/HxoMOwzXkpvIBcvgYXFE9KhKHYbbbWKkENeUqpWVrX7cbWTCKqnKeJbbSYoD1hOCKnW2bFc
nChkFjhsG4s/xY07rHDWalvJFgeLvZpZ8JeXT3NkYXEJV7tL2rfDJUlqLwQlnUr6WBZvDBYXbDL4
p7HMKNFinymBxoZ4tpZYcrZabCQ+oldPE1B9wtWEU6yGHLl4c1SU1ISO+MWyk36376xWnmS19Qzd
0NByudp9su/Wn8UF5K2GIMPFnEvh32IU6lbTENkCDETd4iUKdeIcG+YbmGQQf9rbPO7aT3JxIGGF
woykqv1wzXYei1I+SOxK5Wpdski3vJeroUnQ5BdhEy2nD3ZcYXkS7PvdYIps+zZdTVGDHTokp2gE
5Fm4GqdkmmCiSlZDVb6aq+zVaGWtpiscARiwktWM5Zklxqxx8WjF3cB5JV6tW5xHsXEZnqDhm6oo
DmuTCWDwQLpmJKbBYfszUGwcYdXqDovDPiWQt7rGirLJ+OBXN1nP0+OSrh4zujDrcBcrRA4FTtpP
1epHqxZrmrO61Ny500/T6l2bFxubGTo42vrV3WYlNEPQws6jMCAGA1A1X8xwqY4DN07d9r5ZvXLC
gDu6x0eEh84ilokFfrHWdWFCdGMiNtkHcLNw31nguaNNupjyrNWfl69ePX317Zmrhy9tTa45Ayv7
UXdnAx/M3G/1JLrJWaliPWO0HrKTNuLoiTSOcXRok44oj7vATunPfF1iS3/YnaTb7iZyko2QJd71
VMj70TZPaVJVt9LN71OziW+mDESJq5yKOnoICXuyIuindipvw4H9VtwoZmC7/a0xLTDt6sqWhODx
F5VqFvD8Lw4Zng3MXra2GcqqusNFcGXW6jESHEi8JovpvG+eWeMkbyC8d3I3eZLT8MzIK96qvAlb
jQLJQfGLUMc9nT3031pH6ihhMIA5HURo32ghoGnP+kQK4hH7ix2AAuEbCfXy0Ntzie1dXtNWjKOw
UfbEXD8Vtnxq6AgIlK69qvTG/Fpq427iYXLdwu+5GhktzJuOfOKLKeLRt6N+Ctq+EUd7iB4rXkED
aCCw17qRCMKEKC32Rq53P+y66hDVxgWjqEZXOgk+1SRkWvKUYyzRc06+0afe3RlxRsueNkmxxasj
NqE+undebuuHeZboGVqkkN5TXx2yNITmC87pTVHtRJyewqG4agkFBQb9rmYz3aRxdpe28qz0UwtA
vbbkl662rqWSJadZUOrh5KwodjXKDS9Eyna8JF3cPWY9zk26n5QD1ZtPQx3n13ztve9ibzqHstFh
tI/D3iV6ikEJm4ZUzbtoaXHtLXuy9h5DH1Rl56CY8qnK0hS7GisvgRIMzkl30s0Qj3jmHSpTXode
aD40+NYxq2fandbpLkYW426sK9qe3CH/aOk1Pzur3NtQYTmZbZVZactSzWDn0roepe3Sw8u4sQgX
PPRDmX+zHIp/TLfQ9nTtTLupU+3rVhmLG8pcvuiJMI6VkiNWYY7xJ0WSM7L0xgvoZ/7aFNoNvX16
gjfNzA7qJIoHu0R3occ59bMmp3TU6+LbRFDWy02V9peiipxNGWWS1ZVuQfJnw60sPdwvUfRYj9F7
tWyVO42tagBTrN7Gcfk+7PqlqlV8TtP2IyZutjQL5eFBEWrxaFM0Ri27NL44WviUqNn8lMIO8NES
2L9QB084HbXajHvmRgRDSboEVZTKgyiNj2DIaHLuzC/kgQK0PL9CuNzGnlAeaFVn1etTG9mIPImW
hOdShyE4UqxcRg571rg4y2qwLqRfyIIY43VDZA9h0fKSvUOw5Nia3lGRdEgwZLwraD4+Tgrp5LQh
w0SAfedqTnrb2UL/YhnpfTjML5MefYspAr1TlGF61PErfxRtRQLyGFkJNurYAvvML5+X+h6tvcmP
QOQBR215oOqQWZsoB/quTqV6S8NSL691jJYu1tZWjta3ingtxQc6vWLGZgirlu+oM5vmvm5Rfq70
rB56IzCj3ku/hdiyyLbLsB5avJOFPpebsVAZ+1yq2o2A96SDQ3W7LyWplM+9i1EJfRbs5piRpRVG
Li/EGDoDb3QFQv8Ks1gH6pFiY7LYvuuSFrpLIqOtHghIKuMHK8uEs4SI2EcZV/Y0A1faR1lElPqx
zhRNL29dO1NHeRbwO5g+oX+kbnPbS0+XyWtIu2eVbZqwD79Br3fizCdYy1tqiCV/NAH++RWzrTnQ
RzRTpkqmPe47o7TvEw/4f6bWMt3ZJZFVxkw9SIxLrSSK8ZSAEaIFWy/Vba5Hmvq+jCNT+UGf/6MT
7P+w6vD/mk6wjCD+/lR7VdRffmG/L3/hh07gMfLn3sB2iKaE7YST4/dpCjqBx0ETkhQy1tIl8EYn
wAqFQkmTGFwKY1Gf/3mw5V+Ap9C5+Vc31Z8cbL93Bv58sGVXD9uXn88hhhGc/ouToR9jj9l811Ln
3GsHS8+6czIXPA3xXHrOgVNi2gaDUJOj2ZCW2ilOtiGIMtXsJpGMBU1wx0YznuHBEV2J3fFOr9oP
XRFvDEBtl7yPpydmM8ajTlNgHhQdC0lpJOOO9O98HpkjMekr21vIrtV1Y2V2c2UMmie26chTeasr
dlbvvBKf+xVyervAJo2MCKcKLzQNbJ7v1zzsuxZbip3HIbwCLZRfU2vJhRAVMcEVG+DQkVVF5Cr4
mDFhbqcx1JvSb5MMAPumMMU4YiyH3UCqPccjOZjOaah6uzqVTuRu53KigzBjMopZyMKFrNZZRshM
CB6c9TAc3SJHwI4JQftaO+fQwdmHsroYcbfNZay1S951mO0L8/9ID1TWOn2fd2yy7qn7KomV0ChZ
3Ilwio9NO5riaphjTa2IiLPRhwPmxOJYG6X3aDRdqA74T+3GJPCAO/NkSVq8FU3JPtBeMjpnStJ5
vlUjBB5BOP9mJGgcJFM7PLlqpiXXppeM3SX1Sl4XK7+DTTb3rFejEzW/A3iX9FG1MQkzalgffbOW
iEzsePCEibekJrJy14x92Ec0BriJt8GxET5ptYisY5m4YZMw3KdV5MqTIGlKJh9eSiYVyeuzsMnb
Q5ZILOekEhhjyeEiahEA7HSE7NDlrq+5lO8EIz+Uk60LE3pnNUm3K/O2VoM0tefsde56jaG3FrKk
WlCXjK/MxWd2Z2UmgnmYSO8OMY03wSAzmAtlbKW8ojJ/bvUE5Dmd7poVEOdSP6DIx2JLjXusPuh1
OlHD4pjhc+v24jU1SZiRkCKd5lux9DhSJJF86MRgoTe5E/IFyE9MxCphkyKI1MTldyuL7uTaI8u1
0nXOjWWWabZZSMw3jXDADmBVXuaR5K6o8Yyy+BgOrvnNMY3M9vVFSAFURcYdyCYiiVmUkn2JYjpn
vLs6ue/K8Q7pqstEckCimQEyEcQ1+bCm0fSupeoSwUUcz4+yNmKSfHNiUqpVzNNjbdURUtQgu09u
XLZs92vT+RI5TechoozqC4T26ckoCz2ka2cqciKpCR13IZbKMDCrIpNnPSdyd91NkeHtKYZAbQPS
k+cngb7dMoVFkOtWba5fdbqW2hcAEGQc0O9MS7s2ewHkcJH3NAzS2k4pF9Wv0M1+Rr+YetRAV22H
TVgDnOIDsctiNxOU1LfmqiQ2q6qY20R1No3L+Ezq2bNSL/rj7PRcbfMiS6qLQGmTZr3Yao5qye4/
3sV0ZRubJOYgsbVXjROfROfcUa80poSckUGdWjRfOy/3DJp8lPElrjN5T1NPTJ5vNLQDjhISpVHR
j+ABeCFnVznOeENAKD/0xLvgKU4aYxy9A5VQ763QdM3dHI6N3Bn6mVWbI1+3ZH5a292RsM18tXdM
sV1Xn/9fiP+dCfC/WohP3fAat28GzMtf+MeAea2vZkX9a4z8fR02bdSJRXVHsV+cqYsf6S+9Xn2n
4T2m1Pt7zcqyeP+1DrvvVgixi2JluJha/0yvX4tNf1qHsWlTLsGcGi8hmA6XTr03A+ZJOh1hS9gV
GiPf3BfMDRkBqhwR6kDltFPUYIHo/WXCBO4tqDt7GH2lVKvK78Ja1QKuyTgLciEpgHLbIoTNHEfh
lU6xQxzkfVhlge2NdegvzhUAll2EXM3ARYTXnbQlUzmiA/mBnzR+rkUyQVsJ1YUoBWvLYN7Uj1cL
j4GTWe9qd/SsCAJKMJSIEoA1CJjR9EBVus7ltAJNovTLUoPhpNKoCc+iL2FUOFV+ZHIwKr5W1uq1
Erq2e8ibNDrXcWaSKDF1BlHmaMa3me7M+XGAWBpxrm7qfjPkhUuRSh62W4l9/Uadsci00r2wo1eu
dY+oH79gjYEGCmT8geGnxZGa7Ht/UMj8jr7Fy0ajFz5Tj6USCWYU9Zy3ZISYtC5jdO5Tm4xMpVCJ
bIei++J1iWJtU5GnDsN36rSuYCcNYpfatd1s2dyHm2oqYuLBTmhyCoymurwIZSos3+pdnVOzSuHa
pesjIjg2UVSeQ5p3ADOgzaipkRHd5ZHXMQ8TRnsoTdTn27aujG47GMQ7DeG4+SExivI0VlVufrKh
3BDp1Fr9W84kkWe2l9wysrKZbPApQ3mJ7YdQ09JzUyc98+5xnvi3fT0w+nWNHKoCxq1Itsique6Y
L5bQBwyAJLN40pYXy5heybiCzsz4GH0DO1hgmVdhWqfvHYn8EbCpor1OMOVgXqpa2y7RBx/aF1tE
FBpMrtN406Yep8WO3U7PylHlIvCoRuwR/+Ge7JNirH9DRV9MOz9rM9w6JMfQZPgvbIo5E769dcwi
8rhE5m5TijjeLZPHva4CLPTZfmcD6Uu7Bz/ELs+vDLom/ZFqMD/Pc/tgDUZ5gkLk3GFMNcHgltF1
mGuYupZPjpHmuPnpeXT7/X7+uVHcXLTJt7c579WhdwE5CYOQ/ovObbZTqMpUdhsBbij2k8QI5W0Y
N67LN51I7F14B0BrMHsAQqc3H5FX1PFklLr0tkbV9BtZQ/sDImPOtY9OPnyzW1t880YL5JDi5QfF
k+aDHkkWlySr2Qo5SVKcIj3HFR7l3+zEvTYGp7gU3Ig7ovoYOIamkxtBO/tXb7KSu7Kc248Z2cYK
+SKn0xWaguEETaSFz5mlKF8nERZ3lemml8wG/eSHlVF2qFe8RJDWESGnEXzovsskZomIA0T2GzOl
9tbGid2Xr5zllf+y+PSMX8noFH06/RDpHZj52Lovsrp/6Sr7SUYx7kaRtkdLFTLI62jaVkyVIT+0
DqS9rrl1lEE72n3cPoWM1jYy7aeTS23czqkwy06K3v/mK/9v3ipGMSIvPNnpjFh09p+VQ6/PI0Lx
GArnWu/eM2VlhJ+U867oVJ3AKAhUQIvQ6riVftem/d/dGYijpHFY8Rb/6S9mSs+rIzebIH+J0bKP
uSTMr6FKAHyZykdX6bWLkentro+bbDfNDRHOouip1cMLQxBmi8Xra5gJvM2TnjGEdfWrEcjbbypC
Vj7z23uC8A8ebrRc/J+cRd9+Qm6Sj1lhR1gu3YTlpE6bTSea8AGsA2vHPHGgaMjERYxZO50OkbDb
4kmfUa/kC07v4dDHtvmi02fEmEZXLnWoNFvN7bODDZXjMDpptxe5zqwxCqMfDTJ/tNn6l77Hn0X6
//jb+cj/Qi1/fZD+/dTjIS36rzAUft5urX/lh4uEXRUF2jh64HcCq13CWD9cJLThYUqk25rCWmzY
S0/ej/0WWzGXoyGkHP6Bv2TR+n/st0zrHTB9aqQYVLBcL67KP/CQaOzs3j6JVXJAPIHhCpEKIxX1
Kzd1bNLeHjsrDgpFkc/wo8LPnVow901mC+wlLfIx5roK4Ck2kqi6V6GDDntr1CCveRqzYJ5sg0Pd
ZBdFh8i1Wm0r4Cje1EBnWpiduf2pEXmE1OfMyqWkeWo6qCk1m5uubDj+gwnNGEZrMcKc2YI8yQwR
XYGwZvHUjb1Zeg0zgkjGT8JttWJbmvBQd0NWhXAq+ti9d+wmedDBSBJwrw2avzu4obzMyDbAz3Ke
82QUcG/GmESTIGTU2voNIXaGmSM0gY1k6bnhRlNSv7GMRjtEdpizXHqxdilKUHvotFRXwbtusys9
ssSJsQirKl+f/qolvUvwI0/SPFByryAkr5lxTrllNbt+z+6rDiYz8s5mG9ZnHuDZWY6azl6J33IK
Yn1RIkJ9gPQzzk3RgKboDVB8IrbagHy0AnuM+7vdjXXeviRCaAoje7sXh8ornX6D9jK+6HQrE1Tg
q/SrTlWZ4UyAfELwvtm2QSd4yYRlfnA0YT07ANg+ysqrbkI77tuNNkL9DKwaruSuLIqIDPmILFZ6
QdzjRdTZsITezKYs9dvSAxDWFu4zD5sTcC6fFHNGxDjeeRy+q1K5ccKXbLytTTSZUg/CCTXVMw+8
Cw6xQWUy1EnqeOuZGzZwO/LIry5lXap2LvrK7935/RxJ+6AXy44WYqknWHgtslh65mxVI/s0K/qT
G8Z6YCFVlVp1Y1ExXU3dtWYBQcjmG6yij2oI0UzRntPma1IOt5V4Tu34q1kxXRHqC4rpmeo1uAsu
8c/lIwYJF4ek9RU1QN/ch1HzUrEa+nlyqYZpX5vVHYuabw8QUw0v31dgEzQdaq1zBeqGAjU2rqOt
7zi0QFUIoz2dwufZzZCCDLnBIlxtE2hAmS9a/ZHCO+PBhlv2GVbR0Ri55txhHDdoECSaCkN7DHsn
3QAZ2faD6jxIK4Y8Urbcc77iWua21yblhVkqQlfVfdNlfW27yS0ZWPZvzIeCfmiGx2Zyg9qRO2gj
V5Ho64vDgAi6F6ep6th65xobRzPU9xi0IcPPm9n03nuUQE+XyXTRlDaaWQaD+p4Qx1YLp/epNLds
hXF6Wr4e3k40Q0O/8zm9UcSitw921qAcEi3HA52o4O3mj7bZ34Vz+2A4w05JFgxjzRVi0OQ8boaE
5LO1cxFvVEfcQN0MeE5uqBPYybbC9GyzE1F340DNmZKcBN3LM95PWGRnaJqIpFGQqsxRSOtvTd6L
WdaHoi0eOuUpSj/rXXgyHDrGpxfdZgbkVZ8dnNJqfIrDdNfDuAGvE2vic2RDIhTR1kEkJFjR9B8i
E6VYhIETkbLXHqsxL/agVz5BunvlUjv1GahW8KwM2/SMYOrd4JldEBPfd6q0D9QBWG+TGYHjlnfZ
6MCizSO/socFqPMCv+RMMtx3J9sL5JjsgMbpHAMhC9DQZSotxtU4hD5i3XSxsrfD4avFfAnMY6fr
uCWsYaMb+EwKIW9jE4bbkJ7TPrqeVSPchxY93VyO2U6LLXka0268H3lphrcfcPRovpv015hALsYs
37OV3Be90QWOruwb2R1BIzxksFB60p8YHmH73KhxfOWl7M5SBT4rV2/fpBc1jT95ZPoabe78kh0n
kjrtvTkRnglWnIPXu69tBj3crs2L0WsfmcQenDxLHvIBHtsEPywzOGNwas3OmHvPQrr7sk8fxwIM
UA6TEa7gYiwqq/rBSfp7XRmOpttuteZWoV4ziMU99L9zXcmrnN7kPmcNarr6IXXmawRyYsPieTLq
e324AkG462vnqS3lpsxGH1RrrmN0GbCbx5DIGNkTUgGwpmQwF5P4Zk6q85yokJSmg8m5rxia3VTd
MSTw4QOeLaqsodqm+gGTznmIQI3IIouDJs+gSxC2w6Hvq0nrEClTZwkSxvNQC8FG7JKKGbNRTjxU
0qwN5sTYQYf91owWI0B5iKGhnPLcq18zy5YbBsIHp6xunJ4x2awgd8u+fzLBQhERRiPxZ0vILU78
LGiG/ch8bW7Lc5uae4sKE9bVub0BSnNuws91qp41ePRuXuxQyLdS8qyn9ruGFhFH+h7O4qcqts7q
ZN9qTFZ0Y96BsdxZ2B9069OsH705v2Gy52IqmSn7zvTNoJ5MF5oXurNWRgevwErn24oZvRpzSz2g
MtRYrWVzI3G4dCnnrkllXFU2Z5Oj9tzAXpy7lyzWTt0kbd8w581km/7UEq1oiR5oY71zsmM15Fvw
bY+DmervQdwJhulnJUeZkOVN1i0PW4iET+j6H1xOFNxmnytHAQHXfprrbjc0SvGpNie64p57dWDD
As+MCLrfhK67xYa0M0hy+mFdvERKDes4Vm+nWdibab71tGPGKLgBY421YKMUUdCqzdZ1soORzTwF
49fYrl9x7fGFNzezq1/r7XioeJiDD6SH0qak3RFnATCYKbl3EI66VXovsNT4BQQF3xfC51BpdwpI
KGV6VlUYxcGIa/0y10mNxctKtkq7W1qyWUDHQ+5a3KlYQqgHOEzGCy3l7qmeR+wX1vXo1N8sljWp
zXIzVrrfmlSMT8OhWNZSyWndvdHq9yZYb9bHZ7S2KwEHZHYn745Jiyuc92Mij5XnwRlL/XH85Gpx
45vFeKrUcptY2EJEtK+M+CrxxGPSlYmvjz0wlWTXmW0csPGrsHtABkjU92TKPsPt3mAGPOAOvXSt
BgecO6loj3JyuaINa2d42FfwswaWFV9THXE1lPLWxs9ZEXonMI2t0bIr7s1wmI5Ga0KvbKyzMMIj
8bdlvGfP9YHtVnRJ+N1g/AG423dar96KmnXeYHAAZjT5UoSpzWJtbwQmRjPJeOaOrxlYurTnF5we
0kTsKmkFlfxoJC4/Jf9QCt3vvenepaHdmD4acGTiGcfL3N/FDXCohX0nP1i4Qkb8CHCPLxhBgj46
p0hvMTg71T3YlvYFK8BB5wEve9hslEGBXOAzSVjprAC1G9g0s/U431kZbN0S2pIy3nqdtW0Vohc4
5VrXZl0unm1yv0n8YS7fEyOhbIIJ4Q3RINYocIK2uRPkRqQs/DQlCzErAFGzznGD3mxxFRj2FYYc
9uZZIw4xwmSiAw0CzeVOp9h1XurKeoCWF763qKNxo+TAruRQWxo7Ui1IbVL387QVHAhw1WyyvN+V
4kuvmxsOoH7N7lFNm2BZXEfIBQNvZJxxL8ChxqvM5QnIa1LnJ07129kQ5s6t7wb23XdxMtmbPu79
asbsO5QYh9rKuC6l/txTDG2K/VTc9OopK9utF+YbL238ITF3afnJHUc0i7PTv44Fre2gMxvEIEXb
ZzYc3K+h1R9ldtOU0ZXVFicIquKFucO+6ccNqKmtxB2ZTTjeakXfEpJ6SD02W6042m2z19Kh+2pa
Ls+dttxUabstrMTgayZgKQqxNQQnDKokbB8xF7dV+mJUGnvg/DZOiLlUevscD1XFyMUNPD3ZwFsF
9zep5ibXEDuc1njIEbdmfqKsDoPTBtmogFzk/f0Xe2eyXDeSbdlfefbmSEPngGNQg7rA7cjLvhGp
CYwiRfR94wC+vhYYkS8lZqaiNKsyyxjIwiRRuA3gfvycvddmEPjidnsBURc6IIxJ31PuWwcsctb0
ezGwyy01R44m7tnF85q1sK99JpB85W73LTE8fzKtt34Y1U1ZQFaA+TaH9o4G1Zntfrfl/LVpz6yZ
mhwkewE2VcZY6TG/zIO4KTFO6cs5oXbfC5cKptKCqWWOGFIKlR5HCGS//sATFIbLwbQX39WbbbNK
MKl3TAdVp7PshtjcqSa9Tya+KFEc4+kbkPFDnloXaYwXrvb2XS72Y/s90sutgCjuhK9hrK56i6QH
lMdpjsR5yP2oYormot9ogYnH5c4Ybzv3UBS3vFbmcxgTilg8Omw6nFVvTFD+5gDC0iwv0gL8mXQP
dpTtlvGdqd9mNBn3dc7FGOknyWJ5aRfDHlMigs/22kgrPyV2YSOtdJvHFmhnQ7shHe/FGICr4hwL
RMtgbYOurPdby0AApQGYC7U7C5Bv7YqTO4mv00yHJUrdw9TU4RF8YR9Yi3bluQOlj75xjfQpd29z
OQZ5rIMbxA+vaQ3iz7x9sZiyIz6+JsPBLzLs/u11SBTMdlwgxGzyIirPkIQGMiovrLoFljwALHRm
TuLt+xIZQPeQAFlBIeZ0E2f6ZUj5U3aBSqjr0Th2TXoRLZpvTcW2aexuPzKd3SRAOjbpoL7GkvXc
LNvDQqlYcCyO9JcsS1kGrFzftqYDrH2g/LHKe5MnveD8MbeGFyh0+5s4Gc9WrBOhud7JBK687xMg
l4h/D55AgduK/K6Y0xD1u8YDLDmk+vZkrE31fGes+4buzW9u1oFQrMP2zFBLf266pKLlUaV91zyJ
YMzQTlnWvDZduLdMjVa/Nu3hXzO4ZMoQNA2BHBYTHuyOcgZ7zUIjm+mEs3KLra7cj8POcBhBD5N1
Lhb9aA9ekHXyYrDbL+U8H4oMUZuETrY06BbB5Pum170Ax4EFZWrBbDTetl0xdKkvqrLd9rDrrhsL
MbVJxAYJFa4LC7IIytbZz/LEEAVmiDP4JnWqXeqQSuqbutsPdD63I9xvrzo6AHSX5Lh+d8OORjv/
CGQCChizTRmzU/JMj7HnhZ3fo4gCRNqsTfsh7N9D5IN0dZUi3wL3GAJdzxCS7na2YK0zw5Wvpk2D
thrdSDemAK1m6mljtq+GquAslZuE7AVZiUwdVXjlXepDj/+eVWwChiiH5FhQsz6FIXjSQ0QagA4M
zTESoPFNfTXiLNWCasmNEzMFdp+epxWzt2HU2hZroHuN/IdzAbQKPlCzKbwn4hkWuW97oY1+S4pC
yFtdHJCqtd6uld9QmdsOBlaKiE+a1/gBHV6O5mY6bzMb3v4zDv7D7yboKf77BqVfdf3Lf90mrz+1
KNef+aNDqUmTwS9NReKFmMcQcs7g948WpSbdv0Eool75bDkyDHBVDosQuzeDWin+4eCmQbna2zzX
1OE8uL85EF6HVv9oigv8cuQwC9x2tDt1QTj6z01xrVgGPZ+9bKe4FU3QoGO/VVXensFtnCpw+Cib
kYCaly0JRFtNc5CKV7a2gVZefcvarn7+4bP7F5Mrgw/jpxeEz85wIUfRMTUxaMpPc4wloo2aAZpE
PCWN+7iT1pExqBfEBt2mchgRAzuJd6pMkdOborZixKjfgItf7n/9SuBUfXopYHewdvHRrBgvxGtM
5X8cqThVk3dx01PKeIIeiSzoDZL1csQyZZxDlXiL8TD5U9tOqEad2dhPU9XRWxnd7TCG+mkRpXEt
QrjQ82JZ8PrBBzbtBI0jYa8bypxdve9JTygKDyF4NO06ZyauaNFvG9Hjl+iibZWPwwn0rLwI2yK+
rLoZCo2guOksqyC6oE3a626YtFs3rspLOnni3Btq8MUGYrINM1Lz3ZpsByg6fZtcZOWFzT2BPi4/
rxRVmQKeCVeXbVtZ9mvRh+SjVdlXXoh10EQ8v40IzfypWy0+nW35kcvSm+fnkxfZj3nPWCmxiukl
M+x4N8WXOQYEn/CiV5dIMifVL1VcP6ixR8EiDcs3y+Qiq+L8SaY10Qd0qxGjYfxlnydWpDPECRY+
2cdGM29Vh+ZuDSsIMHrRuopF91DCgfWlV3bHLmP83eWGhfOd8wNl0WxtShNyupFZV56q7FfZj8lW
1JjnQVW+ovOeEC9JTb8KB03dKCMFTF1ZIZWYqc/fywXVuSp0+MfVmJk+3uWOFk7stPZLrpokP4OM
edJApoWH1jPIc1hOjgNxau1sauNjLfQnh7M4ITGrwDzu2C2c4hsKxjOri98ZMH5Fz72KCiDFemmv
HyISKzZjXbWkXnUOSVcE0kxO/upJ2MrsPQyWK3WsocShhRD9RWlb/Z5JQr0hxiYlfUud63TlH0wQ
vX5m95zOlxzq62L4cWV9Sz0SXicD64MpiiDpqYmUZeb3rkffPoubE1a9+qDV81taRM62ViMcKaXR
V8US47dO/N3gjImW/SnrFmNjpiHigToDY5+l/SHMxF2EcXyD9eWAOIy2iSsLH6HzlbVUdA01KZuj
3uv6FvjubUhHQW10Swf40OrXdT7P024AAktt6tjXURjNh3kZvAcDOtTRazR5WmpkIRtKk+QsTHTj
ChPFdJ1YPQJyObv1uUHheV3m5Xgqe9Wud3Kr7G3tZpwAB7PW8mDQHLo7Xqfi84rVBFG9VAHBHBHd
l2F+SXQ9u9EaZ6+J9R6EY6+5Fx254wbN58wJzx1vrOOranQUVqCCDItVQlqaVO6KwCC4xfBwNnGN
cfdGr8S0HNqKkI6dS6ZDt7cV/ALq5exKhTtykbIn4r2PIkU1BqkcbAUlaR8OoT/3QKazRREYTw3F
X43rM8tW4nZOl96PFjIxTKqlAksE7Hy7Ml8QZBgvLHjZdSsoNGC/uvpxJBATukM2i6+FHWrf9dgd
bjw56PfauJa3YUE8RRi6zZsGgZWCPgMFiDJ4k7c0zlodSQLAK7rI02QeXNXRKpU67AqsL4Gb98ve
UjljATGBWpdeunyZCx4sNendw5w43l5648E0mJKaKnHfs57tI9ARGT1X5djcxZBj0PiMhXOuWpyM
m6U2gDanY7wfGe1lVC71GCSiBEemA/2aGmukycKN1potCSFIHbPbkjuMNY3b9boAafoY46+hVT7G
nPMHfKlHkhLD7HHxlCPvU8so5H4yENujF4pFW39fi1eQ0GSkhJcJLcgdHUTQtmkP7tzi3sxZn2px
UZfg04ui7J1HZJeMDNzyhGTSviJ7CCm9UOQpoFwi5y6DvTObNOkZeqGVAh/yqnJj8G3CDY+pVSp6
8Zg7kNKM+6pGXcyOxeg5nYTapgPIQyhE9tGiYbvPyiGFytpN1Y4YmukMbspSblQ1GPd5SA9w04wd
HQjNjcAZ6u00XUci+mpNIWLndpYL60QZnprMzR+kHOHqY7gxLQDWafo6u+IuaYG4bBYlp+sSkeE1
t8wEu5fJWVnVIIY4JmtEUXS1cb9mF95rYNevPZmLowq71m9GFgwdaDRzjmy4i2WrDgI37l00F/md
6WjXPO/qSFRjRvU/zDD4Qr29iIQbbfFsMbNkzfVVmueHpGCUAcOF9ItqSPZTO3KDj0tx6zjjGFho
Z+jIANs4ealFNKIFMpa4qfq+hQnxPJsGjfVi8oz+LtEasF7GHO2iakw5rza9k7H0yZbZSWvXF25s
O19q1iH6S0OVXox8xJxCIGRvSld093j2IkZ8QxLe8n/NXkFO9GHueyeFIPbGKnE3ccQ0sdeo1rkp
ndgYNnmvtWh7iEzeRk29XKGscGnQM9oySJrNt06GP4Wcoa1JatWDqAoRHcRcsQyMU39P0MlpsolM
4CbUj3MCIyBb6Bx7OXpOWtMKXYSmGLORLZxdR2m73IBKh024WDpNmHw5FZwHoLMQYKGZ+l4LOVbm
bSjW853aRnbWPOdLIyGUV9azCXzZ14fUO1Sh1rA4xOU9mq3mOWowLsWFXl/PEqNRimZ+50T2sGdZ
9vhMee4i9I07oipYg03XGokl4LUzRx4uANlbrFpJ+tQ6XnY7xNSEla7abbQQ5LFksr/TTVyXvsOw
lEyrXIOUWA3WjI5rANaIErhBfm3Xz143kZalmnsi2uqXxB64D2nTbngY5Es2m2x1Ggk0+FYoUoPQ
7prdpGOBJ0IzenCMEiXgSiO+sdpmgDKdz8WXdJmIG3DyQpyJWNMC0oxDfxmxtxDI0EsC4zuS7NhQ
4/ZMdElJMwGwDwlIEO+z3tk2bpvtwDOE1+1iyx3ds843DKu88fS8voC/ab7FGfPY4OMZNJecmyUu
mSR0MAPpssf4ldmuztNwICCBHLuDmTe5vx4Cgzke8zOMEPXzxwKBigwTBGfR5yVHfJ/35GUydS0s
KjgGHZswK5PjbABs9rmzqm2oTxxB05EglbNFWYN9oVe5ed/2hSSLIjHv86GziWDgk508opal1d+F
9NneknFkKXAcxTIj++l6mSD+PJALtdqt4PbYh1FzeNagccdBIVtu+KkPpz3eVao6pzSn649tuTFX
KfHYNd47UV3eyatk91aicqP9RgPSuM+wlGEyhHg9kgDWknZkucYYMiPsw9Jfuhw/RhFF83Xb9TIg
IlI9wWuRvg4B4zouHEYww1rcC6uvn61q6XDxGSOiv8aerj9+k0pjlbMJi18J+bZQjypVP8eeQLpZ
DUImvpYK3kBlz6xvXkO1EE+18xqLInt3rMw+TnnJj9lOYR9lEU0RbTZjutY1p36W2Vw/dUrj/vTc
dEFm3Tv8kTPWz8gw9WtUatG+nlZFHU7bxu+HxmPkkbIP3RVEJ5y3FdFZW1tnYYpItdDupD1E117a
dn98/IAGvSuS0f44qvyWOOj/gpv2/5MqyLA4bf37Q/fp+7eXsip/FAV9/MSfZigw0Cv7+U8DlPhQ
VwsXuIbDmQ5Jz9+FQHijVjEn50z4FwJ1DhqhP4VAlgXZA0QImjr03A4p7L8lBBLWT4dJQGlyVVzD
oXQoJSDUfDpMtv1I2mmRGT66mb7dpmMWveUfNCkCc7ILXcPw56Z99ly4IKc0lw0gYIIHiEq2jtwy
SqnehjQBXwonPn9IehV+w87n2gEpkgZtTdI2ScHSwoVJQlF+jVbTOhERU7XRMy07gczOyl3UFpQV
RWeAH5u1ZcIR1I7rgAX6Fr1hxyDZUvdC9Z43nngocy+9T8cyuw/Lkbl8SczIXeUqxuwVmKtTUQyK
La1PLrVxmPsgHZPoNLQ8NTvEvGEcwOUIA0Ob9HYzQhR96nF4EJJI1k0ZOGKILuNucWsfiZHzMIym
LoNWK8tpD6KKGGCDLBXULBPVRDzkFbN9MTDKQWudPUdJ/ZarNksDtNFbvkP8rw0HFyBwhY6L0248
lJlmRFgQ/hrrwnWIw7Fi4zIXUNS2GlmZpZ+F2byT1uAioBn6aGfGVR9osmfIR9IRKlkdRJCxscU8
On43QYGFo1YCtAP78FXkesRcAmGnhx7doFYgz9WiMxLL3PINNEvIfzh1vZQ2PDoOznRz/JgpyN2Y
SlhgHSBGS8c4yZub8QvTMUwzJFr13AbxbOjh3iXU7zbpyvmrlGHh7Q3dtKcNB1Y2h8ZjIFjkFYfJ
qXOmq3TA2+RDow7RDRHwZ4PEy4cvdrgy8kylrOdwUt7s29KBfla5RXMY8ES/or7L9joa9WY3k5v+
XpjSeUtiPPlnS8v52s9KzWFolGIY1Rf64b6NMoErzcXRMieUHbU3FN/auau1naPDM9naE8COTZ1G
GF/bxCaZIKVO4GySZgynOEt2mz4ktAdtsgzvdWtp3iurwmZmj7jp/Uxk3T05twWqgzzNAwJtCoN5
eN2ctStgbYKLYO+jD+7axxLyW8vov10jf9JX/lKJ+f+gxhJV7q9W06vik690/et/LKXC+9sKT2cd
MdalEwbx35fVtSX5d7i+AyDJwX9qWKuulvXmf5ZRg6VYIH9EL7+aUG3Wxd/QU34Irv/RriTjCpMM
eQMr0Beqr/1Z5Zz05OsC9hUsKtIiOsZBpbQjb023Am+ajWsAhVp/HEc5NhdaOXlwd4YJSzrhW3RX
tBpzI018q36vtZBcVF2rw8vUrKhRGua6/Ir9cA0oNDwYJHUoXmXXY3m2orHWg9CTGfFaWYEsDbmn
uNPKcXzU5yYWBDZVEKrd1ixXpVWNtt7RG/2m77WYg/9Ce0vGcoUqoE2e0BlENUk4FXL7g2EwyjnH
DEvPf+ra6ZluoNEG5tRaNipJlzBuphStsRNCc/Jtj0hz2NHUXwtcmYb7ohG26auhXpaz1mrXALG5
M7KtxyOE10DkSbbrsiSx7j3Cjs5hNcOywHSe8v9TiswmiaA8bvqoYamT3UDCWoGRfGPjr9PO3Co0
syBTsXU3GrxJv5qzhRrPbf8CyPthn/jpq8WqADKZfAYd/S1b5c/d1jw0EM6nDvCl0KvxuQ3EStFp
ITbg4KAzuElZIINQYMjrzdi91Du9dyj0E+QGhnJRBXhWef3DU/AvmtHs/j/0orFHGY6kBUw1buAa
pD/+80sy8pqKWDEGL0A4XRqaMwUVWdaHNJ76M5Oo391vX29NTECzjEQB3fKnZrwK9TE319NbMXWM
fFHrPoeSLanoq+7VwFS6//X1PmmTeX88RDpX01fCOM78n98fAuFMmp7N2YOxWJBpkTqzK5pd4Srl
+/Wlfu6lrx8ll2IZMW1E2qsF8+dLdfAWkTtaEj0OMdSEPFWviaoXe/Obl2H5WdNI8Oe4sKg/+Go/
8NMSUOLpEiVuEGmMKyJiN3eQX9y/uIppfqrmbFOYoHNXLL/J5bhDfn47mZpslSyK/kMYdqO3dSah
TYERKWs+g0KbNA+EweniGdKfoe1LYnbfKQhMmOhpU0nm/mCQ2MtzW4ysQnE2EVWgQKcR0gRE/TkF
AwPvFnkRHr3UqU0gQmahGPApPSoPYMa0717qNMWFF1naeBimxfliK62ftwuHEizZLJJwcUpbmN2G
CHZCg5deMPxVUi3Fc2zYFEuIn5a5wOkOAJ1akb5QukNznN8pS2ON6EdIZkGam2gLkq4L7ZtSow/k
FwpkIrplSDsFwN8xIkMCMbQiC0EbNBIioa6MUgCgpWO+JiHFYiZ+R5sEHQgHGohWCpo2zEkr0Gck
mRaXxkK4K8KuIUXtN3QY3c7h0hfciUWR6dtIN/oUa3dS5yXECTWHiIx1h+4+kWn5Zaj02nlwCnza
SPH6VHzDJVzmW86rdbOPZdeV5zQVEU8zR+8CbyFY6mnyTPmKHjG/EVlG7DjDfCPprxfAdulj4cVp
e4McdBjvdc+t04NMsiq5WLKyHhk7lEW+5oEqIFQBx01i4u0unIdDv9QjKkfkp9ljlNClv0W20pAv
YLVxcrkMpWaeoygf5m9g/hASECveeFcjNl6m7Zy84x1XXHtCU52Q+57Y4tuc5fmF0qJZ0WWqBa1a
Le3qN8LgMxCzaR/J4QAnwbM2i0MulIBo02ragzbknvuQ8cQx3kkGme+qZPFsnIpW0T908VDZd0wK
4umROLGo3HYR2p+9KvKRKGGpzeNV3ixltEKnmjx8ojRD7MTgriX/AypX+ZXvgjzpQ9wrhO+QA8Ro
vpjR4Gr9voZr0rxGMneV8qNo5QKU0sPmoCJr1Ej9SgwzcDG838HyhWslNZXRfUnssTzPrVBy+m6H
bj6QIQ1qEJiYuyfO3nL2eBOIZaynFVjV8+VKlEeDJEVa0yx32/O6seuXC6qWpl0G8wArp6JlyD0Z
LEOmog0D+ZI2myK9d5N3URhuk2ygb5Oque59V7VhfyZ75KbbvMa4yUleQ0DghHJ+kHMYnfSStPLt
ZIkE8ztv1dv2sjOIYVV2S9StW9vwzSamlVpYYqgdQLHQUTEtMlunkjQc2A3MczbYNUh7dWpyyE6W
3YBe1KERzIfYrMV52uNaANnbeF+Tyo3qHbZ0NwrI3UvrXdMkLtEtBZOkjbsMK4nGEBZAZDQvK0hJ
lhdmNnrR1dgj3byP48nUDpU16CRhZHp52Y3CrVmP6iojXT2M7u2R9+sTLMbmItlngA0ZQ4oO82K2
W1p3Qbd4DPg4+jl8ubzynBgFuUIB44Sj5OWkpcWCGQRKl3dAYJ2zAtlL1FKhD6NjRs0ZJF/k3EPA
vDPH1CqTpgvwqtSFvU9UGaI8/fUW8GlsC8LAgNbKTFtIthrH+uxGYwnpS4LQFPT6FJM9s4MstC/b
FtXWdqhdr36cCk0tRxM0ULLXtcj82vOYrJ3wZuzpoQudjItyQmfGSXb2LuO08caHX7/KT1uvba4s
Ucb4hsGOqFvuJzNaWYZRTKxHTBJeaV95k14AEgjVxloM7S+23k8jdcjwXMty2RDXjZ4i/NNmRTVZ
szDArdXXXjtUh2KTSKUC26zE44zz6LYmrI3fM6PLkAHptsK+jCE7ro+/ftOf6qn1hXBGXQ8R0uFA
YH16016jd1a/xiSa9uw6B7aa6JvNesj8FlWWd5JtaDt/cTt8Kjy4GygDDKELSjlHmvq6k/9QEaT4
bG3NtlVgYDcJ+pLVNZ+qbPvrd/bPV1lbtuQ+UecgqvA+VVIjCJa4HlegI2PUbVRHKXMtUOm/fRUT
0zjSgo+adIUO/Phemoq6Jy8SkKJxr9+0nW0eaVa6r7++yiefM7oL3gtHNUMKbk6u9/NVrM5UwFly
2k9N7m6FRzMTwbqx8yqPHWIlgMcaEuiPi/7n7P3fWBN/+PyDF8RC3yGf9/PlS/H9f/33Db/R/tTH
XP/+n4dvE9g1LUsJs0HCy7b5kz96mkL/GwZFGpSrRkbwYHND/uMwbgB5oqCnEuY0YfJDf/Y0Tftv
hOGs54s/Ice/BZP4dM9bECnWK9NWxVfHdT7d867NKmrUYRd0bW1fGG6RniW6efPDh/EvjmD/dBGe
XJL+WMEErAfr49T4w+M7cNzEmGW1gco1TrwtotqmmcPfW5hoK/DPr8ZiWFe4zSQf2Y8PViqxM7By
tUHfhPo5Hdp7BsbRLhmJrAH7YBx+/abWf+6no+7HckThiHHM1klr+/ly4RRpTGOnNgj77GVwO1zx
rVcHWAaQLcYCsS4Y8L84X6/95X++Jk81j7VwP5jqP77Fql9Rd5bONfMxP6VN5B37rJ23Zm+NwULw
wUYTFvAcez6mopv/YhX+tN19fMCQ2TkxOTZauI/u+A9f4zgDsCxyru41xKcrRSAvHZXOj2Uf/cUb
/edLoSDjGmv83brur3/+w6WSKBywH8AjjOgM+5VOBdV4jLAFSaLBr79H2gH/9KniGkEYxy0In1f/
DAgoOFV0RG6REwRommi5aijO0P9Gd4CbnXJLGdh+lfSJO3o4FlLPmUDvYy6G4muOwRauZaxQ+Oap
IHl3DB+ZIsRV0M5Z8g6wD3E80RtPU5NVZMhP+i7E2JCaku2ytRAa1xVnMH+pu+5pXvLoiw0s6+uq
ULoPkRZavkC5aqAq73s9QGBsh34XIgbaxvZEDIWMIPwVhq2fcBUnIZ6PsD9xxnRKLHENMCcEUsuj
YDt/DZd2wBvpJQiNjdRkvx5j03ufYOCTF9h0M134posIpCuRzbipgfNv9OQFE/zoBemP99h3GLLc
Khpzf8jr8o12VWMcFW48jn19XjzQcka5LzkOQnwdloeEVu/9LGb7IW4rQCBl6KwhXq65kHLMjv6c
SmN+BW1qJMizVWpQ5RbpZeIoDUJh6pKkzjA2L7cRx5UhEAx8SXwMxQTJd4KTRjB41weih7O9sYGd
w5UgnPalo6im0efEekNRT3Ll4HGeCsq6n19rp4y+667WXIxZ2gx7vW3iJ12kyb2ukg6+WSucezxa
ilo3dfM3maCk5h/39AuVas2liQB527t6hFc1QbaxLHF81faeflbUpo2SStOQs7St5MxPeQudTIFG
Q0Zm9Wo3zgMDmrkyxOKPwMUGRqAHGKjOpWF1HfY7L/XeCPjtbpA1keWrIx1HyZa39EHjBThvBHpz
QBq8pI8hUxRwX3VPJptKoVcwwsSBj7jLxtHdTOI8s3r0z8Y8wkKby3q6MrvR7XDH4jXWE+JSMHHj
GorwTuPfmofs0KtpeZuLdDXuzEvf+YORg1IAoT29A7ysHnOVzi8dBI0vmt4uFWCUReDvkpKUugmH
zpPE9bnmYlcjtGZ3NL9w7GZwDti62CVV7xzHupWQz5Px2yB76xbJUhckFU6Evse2Gimjs5GqlvoN
hoWuPP36Uf/c8WEF89ZQAElvUhgQJD7N7+phgVZOZzWYG9g0nbdpZrlX3kOJoQm4zpbRHf52Po7B
2QzlXd28KuucebnfeJfCO03FFUk+AZMoZh60aXJT22Eo33+8yv9UUf9trs3Xfz8PvnsZ3pL/+t/t
y7dPpIj1x/4spkjS4j8yHiRRB+ix+Qb/HBBTFnmojumCQjH6g535dzKX+bdV2uDyhdO8FKTb/U8x
xWTDYvGn0BJru9H7vcGGvlZLP+zPHNMp2mzmFdIyIBt8PqRFMzE/HQvbJm+MStuHUVR8T2wPYUjZ
uuKMhHKOTS2UHt9E+KM2htXPjwv9O+M4srp4IK+L/L0tjPkuYvJm7Uy7Tw9gstK9GS+4QDSdZKbE
VWFEFyJqYA5EAE/SuanQdrbRmyij5kgh9IB3X/it1MtzWM09ik0rbL8kKY868l3tLaSkuXXr0tgp
MaU+H/Qzvb/UXwjxht47KJpCTWl1x7rNopfJzJ3nOcrIIUzc/JZFm3gHyp7smEU2yHceDV736uRF
EdT6LfTBdyh+sAvzdlSIs0obCTVeXEvrbL8OLXWDnh1PXDZEbuJbYTXuO3scLFyFsb2fu75nWsyQ
gwNfvxTpsW6KxT4Pu8m1zrIsR00m4za9S6LYHNE0TnMduF2Y9Rc0YZN9xennItXqDDgxGrEnnYHT
9GCKoS2PS5jm5y6d0O9h7OR7O8YlH8QyZoiem03+QPx7wvJgeMxKSJMCAH8oyybMXrOmythmCmRM
efHIlHj2YFapsHCavZQL1OqR0i8SgajZFWMA3ePQjO8qnjgKYgbVZd1B74DKQFrUd8OrtOHabAQQ
U48vLDK9LUTSoWq1YE2dqfWLqRASK3IE5SG6TGgFYrHl9tYqLFcRtqMMqYBplJ5xASIR39syDi1J
a4MdYgMu9eFNsYvygrmDLqhNuvaomsFz/FGklTzJpTMzfDjjGG41ABdfQiFpFHaObFZgBtEQFHjS
exkGgW64EgSNui0C5lMNR36RG1AbOIjDuC/03TgNUcItb7JhDKiTL3o7t8dbxy5Gbq0CbfCzQIW+
FUsIHKAa2tHDApvJe0lRdOnUaTzs9LjPblxnkuMtJUu5KhbrtntUmnQew8VL32K9tOyrphprzGSI
qvbQLOloTUkegePwPOVPyPSuJbti5g+1VgB1JD8lfujQAc+4nCRkKeWW6tWBdR75GV1BTvpoFF87
jE2M/Wqzj89Bqi/KBznHFo0np/POcpUtaB4E1V1sdNH5YiIK3kDOqnIk74mZEPatARRDLqiuZGyM
02GsGQwuHAi9nYUG5KYuBvNBCJqYQZg08/PqgJhBGlAn+rAFst2oCm8r0HUZZ7CIkM8uzDuh943W
fZPM+JzA6HkPaQyOf9tUc3xsq1npgdJq7IcA+Ztpu0SNWl50qVo8xqQe4XVz56g+i9Os6Q4w8+MJ
t9RacZZRX19BvtWbYFq0bLkHOsXYEiMUzktlwGa5Kmiu9xt9tty3dirxB2soJCIkCG19P6Bi6Y81
SEuibYjunYMY5GyxLTJn3NEUpkGKzgFLZN9WsSLTAq9gnRX2oTJUfEVE02jvihJnAeOGFDVs6dla
5yvD5Esh2Lc7j2qbxz91E/v7Qnv1ujYnE7uEYlRcRU367spJx7yeV0Sm9J45I/BfYj2hoZEn1dlM
HRLMEeapYOpwoxf6AIJ8rqLykY64+UQCDbVbv8jqC4Mu8TwZQ6/Tq3aSaI38UM2mFiGmAeW62QgO
NgFVyk/DwLAm3Nd+mZCuMjdIwiiw6jDAcdBc0cT1vmgsrPVGMSOTu7i3i2OFoTPZycYgKa5YW/Cb
1TuWbpq0WVB8IyEti11T9Ej5zQQRvD+HWmTtaF1XQYllI0rOSeuI3KPZeFVHfvMHPK9jKAbSYSQw
Iq721qDCkMwIrRAh+AIsqaAYC50OfbKybY0NeqqlVb5GLodzqisnhbYc0TEyig3IX/W14BAJoAQb
NHJjUyfpYwywBdUpPJcmmrWwvnYVlBZceyRcNCMGe9XwmaKorNViO5egcfPSQGZT6twdTWt2yDQ1
shU1JiDGIHFZUkkXwfTBTC4/+MmNJZo244yqNQCA2RaNEykU04paGfDKqS1EljVlb4b4joka/mSA
/8FdzTAZ2QR7adP/DJFQDyF8nyiKMO1vh9i1SNQTMWj0TWJlqM2vNXsJoR/WtleAmMG6+ioYeGHM
VtHUnOyULxStkvFV4APM7mZXY54j5ACEI5JteZc0nlv54MaQYSkMpI6vI8Fvb/DBR8MptGxXHVLB
AO4gpq57R5bU3WuT10/bHhdZxAusi+8w3emZh4bT9T7pNM3sV9ZkfmX0Ei/3KB+LEs2Wiydj1MxM
7AvOeO6VmVlJfR7ZZguPedJh/UY1kz7iAzgu8hXkyOB8qXXQOpqOF59ueAY7J+gKbCZPYyFqcLtz
68C56DlA5puhiNBV1Sk0p537f6g7s93GkWxdv8p5ATY4BwkcnAuJkiXZlmdnpm+InMx5nvn0+wtX
925LcluddXcahUYWsuxgkBErVqz1D6TjEW3EKp+NRRATjg09JDk35snOrkK1C0A1E0iu4Mmj3MjN
ubfmCzWPUnNPw3LUb2c1R8NlRMAvWSMBY9PZx4nH8PSo11+CxhAlwp4zCklG7cTNfgA7tHGGyblp
mZH7TL+rcAgquFjANvJ7c5eqPSdUUidKjyMTFej8pk00UBvOoFo3ai4wxpy7NmsXsczIfjaaHxRL
B+zat7RSgnqZIba/t3plerBK318DGyds1lMUQmc39ThDYkHTO/0FDS2Q8gQds3gpRBd9TbU2Cpal
9BaCYkQPdpspQRXduWWYP2gT6LFnJR4hBUEQSlJ9R+SgBZdW9tACttPc+tUsmNRz4WS5uyrirA9R
G24rC4BF5zT+ZZ0KU71AZwmpGKeBy0u/uaF4sozYEXjAp5VZGbvAVOOfINPscuX0AQZMIWtxuoVR
GgYvHU7KLzH9aSzEYpsHjUF38E3T3CqRUrEMMMZG31iPQa5YZbbILKvN1uSGGGlmYzeuUUfS/KvO
9e35XnNgRT9GEzTn1VwVLjpJrlvpL8j9o3mYTVZ+i+OWeIFsDocdPWIUxro2YqnkmBLUK/pk9E+l
7CieFgiUAk6EphH1L12MUyDRAQ77enLcrsfURAFG19MDhLekBpMDZ8BIv9I8JMHJwqy2LgwXE/It
tlbwcB275CiwZxFnUFr6likalbyLWY1b94gLWFqIkgHCJORd4bU2DvqXPB3jGx1F80cHzddpaaE/
iUJERRN/2dg9WTjsghpuD/lwg9IAv9/p6apXqWlwlUvc+ouKMQeknLDrOg9cmlBWKXYqyU1ilW1y
o2mWD2c+yd3NHE1Ks5tcYPEZBZRoPYJ22fnAgb77ZZOD+rcq56WieDV4GYvGflD6JkOtxsfHbDEl
U4eSPQm+jRHIBgIbxZYY2YhXLC3Gp7LrtQsYhyLc4BlR3s9s1WltTA1LNBLIzdtMYRvofQpNOlLv
fLqjN1DKm18ijGDXaGrU6UuZOy6VWXK5TN0w22WRm6wXZQhZ9U4AvMtrqPig3OIOeHghNjmjedXP
fmCvkTw2L2cKS2pG+98If2UJuKQ1gujozOlmiMiJyLLG3Va9YX8tlCS+LNrewF4Umfl2meDE2iOj
ro7frbqazIUhKmoWLfkiNvFNamfk1X4tEBkowmtF88EVFI1U0kDKH95OXnTilizd/Q5eoFjHGI9Y
i9ZA8BTcRMd+MWJqXh5Zbv8YzgPSATNGp7d23xF4psCMN+BxoKVkoW+7K9HW448Ebl2xzZDbRreO
/nJF/0MTgGmtocMPZ+y0bDUg219AWSCwn+n0HFVrYVSQFVIqRdBQpXcnAXXvi5gFrPiiyst8OY4p
4T1Bk+ghzhHrSFMIikDlc+SEyVRvjQjPo5mDfTjzBEeFd/kEMI9RjrU008YnXf79uzIqh2U1JxGB
ssxUf98ombn2YSC9vrul3/51v30vVHvcm3ybqGHTI6Fka6onBdQ5lZeRQUE3aaSQ6YmqyVDekCQA
nSKlsnDxQgZrMo+8BXIptrVW2YhyhnSwHgGzhuWZSvXpvE0hL+AwfxGGtI+Vc9sYelxqRgWCoIaJ
vAGX6BylvT9razBtkxa1qjqmwb4BgH74dhMtLHoMsBE+dtR5y/XEJNHw8zOSxUelcEahT+hqQLx0
lGzR/D4cxRodLm8x8G7V5vZMGIXDzd2hmp5iXB+Lv4pPAF+D38UH3/L0zQma7zSpNColQEaPRjMc
7umtP7wJNbJpJgBOK9UvkQL6fM0cdZGZFXqaukkPQ/LmDYlIfb8y6Rt0HDrsDR9UerwuFIus0Z9q
SrhGma+oXSI4+PmQR2V+OSTFfWgA9C8ghEt47PshXUTdOeDwkcD8o3mtI9u4tcKwv1TDzn5U5yH7
SdAflyqI+uTMejzqFQG8JdaCnIMpg7sLy+VwaCiGo26Bj4Lh63JqJlwqXuEP8oIpDxC9WtpMIy24
du7PfM+T1cNLpouI+ABtFC5XRyMXtlq69mRSR0hSGhgBEDdKRQ321ZL+qL98/oo1ueTfF8CYKD04
k++J0r3sax5OVC+jEtUyOMRRb3DstC4ChajWTNOT1WPbhnG5JbBzC61np3L8/MKqBTROwOhfP3+Q
k+XFcxB2NXADOiILsrP6/ltP6JLphmJly7il67MY8pkrhIbdVrBUq8RGbDC1z67pD76yTZw3dNyL
6Vodr+nIB3GTOFIqtLWs56wAU6Uto9iFuZ3m0KMu3MCZY/SRajfI/rIE/o/79uQ7W3BbaQqCdCW/
OYl4aN3IOzDUx7QHd6daMy2oSHGa1yA0ucL80ds1JGFCNspQBZOyF+7RopoaSIGjCUUv5X562XW9
SBaVY39LYZV7tUNl8MyAR1FJDsjhRail4MsMjwcsodqHOj5By6IV1ENjC52g8/H8aNFQNtaFYI/K
crBqEHAPFw28M8j0roKSXZKVq9qNEeIxmxChhUGPN7Y6njs4jxbMXwPK4SRtCez90YA2zFVQ6yWc
6sDQX1IurF9Ggh8VEwtRPOpAaEayUT//eEcrhUEBuHDj0EC8kpscRwTaGzVdHAlnVIZfPiWYpVt0
v1LdHs98tA8GwpMSoDD/cKaYR7EgnCKtRLAnWE5sC7TXgglLHhossZ78aWda9oltuAk0cAXg62Pk
zqAOkxpxCUBLvowxQ2VSKemp58o/ff76TiDujAVgQupNU22VUf1wlaS+bcWNYYdLqJYoMZYYplHw
HNr+OkbnIt75swjujKLx9zNeyvOCZl+LtMiYzf5Fb6Z2eg20Mh1Wnz/W6cs2JTILXRrVhOhmH73s
vO2dMm4iSsSzlGTE3Q1/xC5eoYGU/PECQtaFlcMVmSTh5GVHcxqOUEfDpVb1T6Ibnvqse1L585/P
iOSVs0vTpCz90YziCDUBENaBZDLT9dXSdIXZMm4GbZ3+jZcHsQ9ygMFKZREdftKogw3TJxDOhgbh
4jCa/T2EghHMLX/6fFanW96EpCi5g3ADQJsdDUWBBQt6/FCWZFnxhmoz+3vsu3mbJcQY+hvBtQUj
5efnox7dRNjzpP8cDiBGWCDi+GSC/KfA926CJRHOBc3NXXM/WF134zYt6zQMhy9zVANqcGjnAGfO
zmTKH6xOwfp0uBqgRkGufPiCuSwPTqUY8vzvS/1WqKn+UqQyN5B84XPH0+loTBUsEFQE12Xco8M/
y9Kyg3KDPF09PSmZQuHbbp/+i1hwOhCtPkFmBYGAU1CSqd5nGVoMkA4LUQqd8/i2E2ic/a2dAHMV
gSmZjjtY8B29vbYsxkgSLZeVPaOvwTd6rpBAp23Fnz5fKB/MSOrc8/aYzmkKM7StExiIEyBiEe/k
3s7UaPd39jYLQaLaAMYRscXRi0stiwy4ok/qmGFxSb31V4ZixGUctr8+n89J4mDT7ScPJOvnnsY9
7PALoR4APrel3BGbWrwxraH3zs/mg0Hwg8I7g1zbOR2kFdkUFZjZ4QOQ5w+mFTav7Chz/cdTceQt
HqgJIQqBzMOpZEMBZK5B+yTpjeCO8yW/rNru3J32dAFgqACeGbytQaB486R5VzEgv41ge6JCpxc2
ookmc+svsF0jfXYx5TmH8/5wOICRIBBJReDjHE7Kn5rcFxOlUr0YpqcU/Mm2Qg8M7XMxrj5/fx8N
BXyYTJLLtHWyWY1qnvD0ICrg04ZMR+pGxaWacHEvKmReF58PdrIkKD+g+oZlG84Rp3dNmDsuqBlX
QfgRZ3KF+99KDVl8fzgKWaMJGILAwHrAJuPw7SF7Xfcmw+DBy3JrqLh65eT88YtjFF4a1T95HHNm
HY6ClDHKEnXiLwIu7cOmkzQHbumZuCeXNKsz5Y6TJJzRAHEQhEj4SR2PduzYGY1jB5VPPyOJng0D
z0S4+NX9pCEs48d2cMZR5uRLMR4sIfAknBTkdUfjqXHsVLTU3cVbSVmx8fQZXSfe/PGXYhyD6eg8
7UnO5HO1KSCN+YswVfzpUs1GroOOP1bTPz1m/uNF8HQ+DpEOgjeQFpM7v0wF3m3gqZ0B8kawzPSs
6iDPj+jHLGInQ8Ty8ym9qQq+u+sbcknIzAwLOtA1/P/hSE0wDDlAVxn2iN29m4zXke/rPzLQCFdl
gygbEIKyuCldmp2g940Ubt0Ug++osb/ErjRBI5QGCboCORz6S3XCTxZ8Q0Mtu80wCBNThzR2b71Y
hW3AKQ/TZi+0bEb7c6J2QOFzerLNFs+zyu9oRIkK/BaNWzPCK40UBzqsxeUfv4wq2CYNnYYN/csv
lT8Y8S7Di/1bY7VjuNblLetphDi0p6beGAuaN0j4WNhBPg1z6QT7pkVFBYq/auCVoTuz1wBouHJH
DfqxYwY+DriFYVNXhon5e+5HO1sQywcdSLA9buZgKpx9GzXaSwwbiraV6Cj6fP45PvjulB24klO7
42A93jcNQqgwZdDd6QJy2CZRchpPZ9fx6e503s5SuosUeoHoHn5zLLtLzHQ5HvBPp5xkpKO/z92O
HHJQ/L02lfOZot3xtOARc9ECVCW9DqG3Hg1Y1ENKichSgI0kzevoQjhCLe4c3PiDUQik1FepkFEt
P0YAx44CVBW4xwLnTlLxiDRrhqT88PknOj6BmIsLxozaI4GAktxRuPbTSO+aUPXp3XfFJQTAAPXh
1OcGkIHbPXPR+GBK3NDYoKT+JMLH6UISl11UFJ2y6AYFN9qMYyGgcflXEPgjrOJjkfHP/5U/8xNT
8xrUVfsmD/Dvf/vvBBkufheSTtEc/6qD39z8v7e/ppotWRgH/7J6Y2Tcdb/r6f5306V/PcU//8v/
9i//yet4nEp4HT+LDqtgflsQHerU6JIo8QmSkbfw/T0f5O2//wvCaOpADmXlBRNjdAJIsv4Xwmj9
g4YNEHTYQW/Ad2L3vyCM4h+4joJd5SdBc78J4/xL44bfR6oB+ZuyjqHyi/9EnIGlwUwOargkzDaP
IEMJqSa9h8M93nRIy8Wtoi8jA9uP5WyAo8O4V5XOyThkEqwzPV6WUaNn37UM6ailKU2XjTf/5dTS
WNU0TuGL+nZSOFhDOtm4yooR3/AkAzeAOwsPcDkkCv7OIiydn86Y5Ogr1shxlouuax38oDslauNl
aPWRtTVU33+imZC43giaGd8t8DslCn6RHeKqhTuePWbwcCutilaT1lb5TzvLOSMXoI1DFEy01m3z
fK9lwuweItGOSG86Uzu2MCdsO8X0p0XX59XI6qE3lm7lJquqM/CryFLRNfejX8E1zeLQMryqrvUR
G582Ga1XQ+t6ygZ6241I5uGYqt46NDZ/xGQ4GuDzibYABh8jMjLPFcqL+dbOcZ+4mFqBT7AW+wg9
pNifIEOldA5QlUUGtf4FPMv0mMZ2c1N1aDiAGFxC5wqQStfCn41iPxe+sW+DXnpnWVd62l5MqorP
gvG7i8K7Cv3OaAl3Gup4BzA0rzQVHL1L4yMurhUo6E8zChlUbJv6SsqBrKwCSEnmKlc81hc/MXmn
UYnDemLu+ji4DNr2+zjsqRmu8zy8xE/cSyqBHr7jT6h3U9GuzVDc2/ipuEG+pM55ZUoKaWtuRAE+
pLGBLSTl8zRX1yVvWL9WsqLaofd5M0+h2XvTRCdEDOHdAL9+DcgdS4Gi7Xbj2OxnX7fWjZCOrxQs
VggJJV/xfBj3FEnNPT3zK7WFIMrC4CKxCVE0HXhIoBfBM8bNxqYO8SDK9B5s6dTri4AkIED88SIb
8XYfUUlcUnl+Qg+wXPaxiBeZHlKnKxUq2q2/S+MY1aMJPGkypra7ocavXokgRxxP8/Q6ey6TNvDo
ZKFRUiPrurS7sayWzlyGT7jaFDtbSvRrU+VgchSEl6r7G0u0wMuhcmKJQy0NDVqccqSw3yzIdPFc
GPwdSIZ9kNuxtSoMw3wscEkJViU2lbWnDT0IXRYCHPESKfn6PjLneiGEn6/7etxHqJ6iwptLb7pi
3xtqicwfysuxuyzqsNhY9nTfV8VGlNJEZG7zC/rXTygaIeqmtDgAZcOtBBFwZGjmEgIMayGy3ohF
9dZKSqrSuHt11ympNGyjaRem3Xzp57axbjr+TzSClLCw7duOmpOyVSttb9D0XrhTEI9L5Ed+aAj2
6XkV/ahxiCzREox/ibJLyiVIge9IKhlX7VCOnkw5d5GbRJfChptmS5CDmYwb8MNVCly/apZOMush
sDkTL+8SL6Mm7+DSZNgpkLos7Fjxr5vOdJc6qBaPWbm3qM6b/YrSvl2szUZqHqe/BkPLQchk2t50
9DTfmIUyYbdWahc41o3wfUJ+mka+8IZBVVaDAtt4JwK9DS5mO0SsLsOTachbnEPaYZV3lPfWukGR
GB/i6mICfsBmyzs80EByo+swu4B1FuAdUYUmFY2zm6xSXjWlu2nC8tX2bYC0RoSa3y2GMI/N2Dse
HPDHRIBSkZpf6E1TZcKkyyHWXqmWv4Oq/XUSear8yIwK1x/bWdROsUWeEl18R83IqP3c+Nm43AXU
IXdgfNfute5oe6xu40USuZi5+YVya9rhro7KfZQ35mUQ4xNYpuZN2iOnnzhKR0QD1K32rQkSna8Z
IPZAHVx7xRfX9ewU6xoDe5J6yPzXOhQvqausjN5FSNBIcNNRS5zMR/+L30/XMNmV7dhm85Oeg0TG
kQ7nld7YQ44xpAAoCfUShczkO6qX+U2QD8AzLUC9tYl0Rh7fopixn5IAU4AC3Oy6FwoG8Sh44XQB
tAxWnAN4E9cUpD8gWVm1h+rxpRbP1wDNjRX7ib+yR/WLBht/aeKXptxpQWVdcqlPCTXIDJRx8SBa
33NmlX9pEOywECJWIAY5ITIIjXphmKW1RycCOKzfNp5th86wKStCBgwmGrzVkphjeXPDgREUDV3R
STz4RvjN8oevwirE1QSrKq82hYMoZl/JdLC5mlFXQzZ4C1gbDygKCAvhdtu8vrLm7egWiz6tbpJq
4jQdoN0YFmu/qJ6DWm0vA3+E704VZBXqOEE3tLO76CeRrsMmJMAGCY/Ne2M0g19G/zst05UBKxPj
7aZJbiOCAzoVd247LCxtvGj95IqbBoTzsrqJaIRhtWGrL1bDXdzNr/ACubed72Vr9VeBGgO2rTf1
7N/AIUPSEoMLZMbgoyG/vqZTWPxwg+4GN5DdEGrXgPF2WLTcJfoWyTxQVEhE+zstaDHJyckDCi9U
h2sFZc0ArdJlrilP02SBFFduqpYeZ5DX20wPfhN8h2ArYLstdSu8oXKVrmnbXTnKa6nddRKg3aRr
koMvvTtTi7HjcmHAl3LLxJX1hQszi9LIG6rkZ0mcLMpH3fjhQObrQ3NRx79ADtMxL27IDdYqRuqI
4aJ5thxhWJV58EihjG2mEYrAcSnBskEMWEFZ2W73tfKQKfWXqttGlPXp5RGSfS+Yfzu2Aj8CMBc+
XN1YrdN42GR5t7dngs/L3ADCJaKAy1/0KLwLZ89V75ote0s+uUwzUh58easZOB1iqS5Ky1UUY9dR
XgRYjTT6uGm16sIWP9PaunEiA0HOYpVUDni1hmVUkl98s5SrDEcx2jc4wTsxZsO9e511Mip+SVLh
2ZlGdWylm79qVSdO6dEttuS8r2A3ggte1rO9qn2YiTjnOkp15UKbxAdn6HsObbe4w6ITMJ2JqIW+
DnXyj9G9KZHLaZJs09m3VRPSzwkKyH1hrF+D+gJoPKBVAMKmvIsRmUtgS2DPNFjglrGgxtoFDZ8N
yNvtbFxYCAmOvXFBMcDTSlYLYNASTuJu6NLEEyieAsG4GUa0NexKwwDeLUuO4WBu7uZK0beWOeQ7
4CbRBtXjceWAJK+a5rqIW/Y+9qHYniH7XBagIm1s5bFt86P6Dj3s+6y+EWFcbPpMq6DVzze60yBg
3l/q7ao28JvXUZruF0kmCJFFcm8ZGSoVBpLa1LOwjBQ9eFgpwVeYr2JKsAIZtwE/shhM7GIyZJjJ
RJaTZXUbNEpxAJm0dZbUlzUKSYuhnK4cNXyocJ3xLM479t82TS+KNjbQVh1Q7BtKyKL5VzMfwt0w
NKxuqCDAPGzSnph+/dLRw++hbm+FiL8UAe7G+YB9/RSuQszWjSpaTKLZmlb6qDNyjikB4vcAV3Xn
2Yw6z4WKuZj1vdneVbpc8dRzys5YQ7FZchYDeIyWAJGvtEgFtxfwYhZJEaMmjWknyiVZ6WyiqJjW
c9CufJLjKbKQZGaxRjggYU8GE6ddSBw3gGgv9LN1qahfjYhcE0McfyofMrPYxwgHop9tPDVq/UX+
lF2nz+qYPESx8uJaybXo23tFU19bpX8aXGmPRkqwcPGjb6vEpCLkKjfzALVv8tdVisHkWF2rqbbD
pXUnIo2zXgW2PeoPmtk8jXCDjOJHk7K9BGRaZFIu1dRmBdgvWjN+c0EfO7W4Djp1Zc85nomju1b0
4CKPyqex8PdmZ226Amhl3LkZl5HcWgWtajwNAnqJbSv+ynKsiZ+tiLlIyinQV5cWfuxbPTJXAjC/
qnQYxwWljbdYANcyhntjzcGaS0EE72W8AP3zgkdCjWv7WG38WvNKMnpkMlbpFK26tgKKnmLQsHNz
4xsVx8uEtYJS8iqDALWAI8vDggNNEY+GF7QL0G5SsrJClm/cWB3XqTj8NmOMgT3n1GzyUv2uo9M3
6hFGS5PnEB1jzMyQqPRk26M1d4XAr69yv4tGeXR98RikPRY52gK5JeCO9vgD701f0d2FWUJa1bUQ
IQz3xo770cswqkIy/TJ21UUwW9YOTaH40kanG/nOcgPxjyiEfQXM1TbR0e+D2zWoF8jxrHQ9Wwug
nLuwGNZCTPeRiLaQSWlu5ld+ze2BTIUos6qa4iVNsErgZB9olesCwKLUnLLSK7QCd+F8U2DRKsyv
NNpXRvsaFMqqm/O7aOoRCOwWRVGT/LW4CAYLM8ekE4h13haeRWbsD2RVgXo36/YG8u/G5HRLAmeB
pbynZjE9z/pasZH+bm9EPj5UVohXAZeV4PtAPumNOIQGtn2dhL0Xt8Nz0RvVEvJAj6+BkjxS2+d8
MGq8IZpgHzeAmfxIebWNcaU7dQaleAbeGUyXtjZaKU5a3Ku4vFTpzyRwTfgKwiLNU/HuwAy1biZu
Q4YTfxFdQrPFMUdycQiy/s80jOAwg9Ef5/uwcLFHwW/BNS+E4XPrmbNJ/S2aWP+pYT57X4e5ycS1
yP4elnX24qpNZi6NtM1eaz8nrFdxzPGSGe70YE6pwBgEO77qOhzcGNtCKZSKLhaOIEhJVcCM38RU
HTR2b3rucAoIRK2xl7Ft4JhJllV/RzsNUVb9TaBV+AFNxAT5NgqEbyKuKMkj6MpqCF9Sp4BB2Zi1
ujPexF/VrrM5rd9EYWElYPlBiRzFWCHFY9UCfxJh1yqKsm/qsnqo7e03wVkpPdvpofpivOnRdm/a
tGj8gWMdlWlCs3bMV2FNkuwZIaZd3MyoWGNIJeVuR0WBCl5mtY9gHmJFl7CEUrKrHkagpwDlegre
5HMJ+/AXInR8ve5NYHeQWrtYsdnlEjcwdHh1o2vsdSLleWdnGFvPr+Joz4MNjwEWZFeDrmAtCrdI
PGRCsGgiKfobj2XyiA6V9YQ+7PCqWBrqwLNauymXuzyJlqqmZgNCWvJmMYwqx6uVWjHqW2ZKAqcX
JkpDMzXuGXkAAN3LoIfDiJtETUJiYvInL8q1fe8jtvXoxDOyW7QMoa1rpTUoV3EDn33ZjoBN142d
D2iAqHOWrDBGwMzDsiMLgzAqpjemWabs/q4TN06VjpSZyqK7JLN09OWsia7AD5jDcolPXyrj+GBh
xRZp8YPW0kUiJXCtmYy/gDnRQKD4HiWZ8qzVKWLfqUgi9WEYrEhGPVP9RptRgw0AY3byBmX+WURg
3KEpZBGoeU3NleUkyVPLtxLgH9VK/7tC6P9vyrS6TvX5P1dDn/Aj/f3rjdj9f1ZZVH9vfzeHxVF+
/J/8bilCK7Hy4PA0GoD/ttmytH/Q9abIBwIC2BWwi/8tjur2PwD1WqC9gRLQBJFiYv8Sy9H/YRuy
ScUxKNDfsf6oOHpcU6diK8Gd4MzAYQOnPSrg226WVake6x7P0q/B8uZb3ETsM401WV9931eTowCw
ck1Z4EBb7Ig24BhDZJR1p3vA+uul5Pu+KF1XcOap0ZUmBOCMHtdLyA+GFGQobt99mw8Q4MddCoZH
P4f/vfllAdE4LP+mc5QVPpBhb4Axv1IylbirhYZn1KVzZqbyfR3NlKFo8wLboy+qHw1lwIPQdWU0
PYTK12Y2Pw42OQLsQ9jMookgxKEU2OrRt89n+MFn5P3KPhlqTLzqo8Zl3deKlWYKMwxjn4qXq6yh
jJ1DXh+3yuR7RFpJahGpYHek6MD7RiysKXt2fMvyVO6EVxOOBS8K4y60KDOv1CTpfn4+q2MWBjsC
opemgo+1UXICiXI4oFtWhdYNAhHltqfQBgNsi40CUDNKqAWqSHSeu6XN9QRjbd1+RUL0JUJRc40K
QPl05lnkKzz6sjwLkC/Npp2AROjhszQUOoQWBqaX9X1JoUV40xjdQJZHbqTHvBfNg2XhN9cWz7wF
s7agWWW/BDFVHkXtquXnj/PBkj54GtnxeNcTd7JGjWAZY1VK9ZvOXvNd9QN1p9JqDs8s6Q/WlgUo
1IUqRZef7Xs4VGvKksRYy90DUQrVn4e0bPQzGIkP58NbkcAmCwy2BBm+m08qqIrkOfAcl526A3BA
TQKL4Q2izuXF33h174Y6WlSm3zqjHZuGBy+Ns1+EFE668roNmj9U3/tr+aLFK8FnEF3Mo7YTMprU
mHDw80pKSdIfvrocjM7546WAQBi7g7gGegEY0OGrQ261NUuBjbVFJX+bZ/O0hdWZbUk8mr8xFAAg
IBj0+2ijyKXy7ishsglKwRS4xg5Z+4yYhLKZnUx/Dhq//kMQi9QgI8sxJQIaYPJxrGkxRqooE0B8
H1AGDQvu3tzozgGBjrGr/GJ+P9Ybb0eD89Y4fDehyUbh0iig13N6a7/txoivmtl2l6pNLXRAlOVH
rPf+5k8X4OGgMtK8G7QbRZUJn5zV9jUHCn/VUxNSRbvQ8EU8s9hPN6/8VMA5WYagu2VW836soqpG
08Koki+GTlM7ugifmq1/RoXo9GAALGq9rT6XY+GNQ/NuRobmkFj3VoPlNaJ0RlOKDUpF0CWHjNeo
KdYZJMAHnw0NSKmbKSTX4HhxWOkoQiTlqfM1lSzHzfhJ+WKkPkz9cFfFdoeDeFCcCYSnMYo9bMqX
CPHROCGSiSIMDDcLOy9xDWtp53W2S4u69ZxYq89M8IMXKi1hWJioYKigjA8/WxhW/QiwmAmqXX9T
WHX3oM5ILxe4/KzN0HXGM3P74KjllLXINMlbdMLIUVRsgqQZ9SqqPQimBnSqNodUZVdo3acD0niI
fOjxwi5q63sJ8zdb1m3X3rnaUN1FbgVJ9vMtIkc7PGxJbnnHhDTkS01xFDmjNk9Elra1Z0nh5cXY
phokkrZNIJCgB3TfxBN86mm0NUSvYi0+p9f+wQIjLhOzUeeXmhlHx2ufNzrSHozfua2/NnKl9OCa
tR53yu/4loXbqgPp/fmcT5YX1WBSCADRBCWw0UdzRgFdm9u26TwkcOIVzlk0YAuHi1uR//58pNOP
zVDw2UASMzcC+dFQZWsEjg1jjm4e90kvE7p/4dCvwtK2NRBhqQYgbQUYsHlqTLHU/VBsncHsdkJa
jnqfP80H8wbLIxBElvqggMgO1/qQp2jD6wigt5DnF0IR1b2VauEjiLX4zKFysq0A+0qGAhcnuczf
xNTexak5Ry0bCl3rlWoRruooRhBQCcYnP6RSgjOW8/XzqZ1EX8YDiAmGGogz/e+jbWwr9N9rn4hR
h677M+GOvobroWw/H+VYWRrdDfKhN81OjavHm4LY+yAf97hhztbAtMrEv9QaGsy0EIvUwyVPpy9l
1jVup10j8RQhSi9BvBKoSu2G0mlvMwVKNVXqwKQG00arz5/tozdgmdI/AwSfxIseflxbT0Ha5uik
SrIfFgTGuJ6LNDyTPcr1ehAuIGiS//APQ4ANk0vs3XfFJx37RGtG5SqJynAZ9nNyFc1J4Htl1ekX
Bp3d64aQ6um0XjcWYgHKmUWsyYmcPALUdL6DDNvHfK2g0hKt8PvGC8JEB+hp+17l5wX9A9267NIK
HEIaNgE1yFE8sUbd22bospWDeIanz7W2KZFsPHMsf/ha4MnzVmTufhxR8GnQBZ6F7Cy/iGinlCp3
hWlQW9pw4GM2ULrGDZXGeq3naMZPpab4Z4LaSSDlywC7giFj2WSOx/kHeE0MKIRcmrFW3ZS8jYWd
TMm2A5v9OivOyBqdtTPbXDsdFZkCFeU6jH9orh8L2dqdOipBkQ6eL4wvZr3PixZ9Q8XLwQ1K3C2k
hK1hB8sxnHC4WVNU3KIL1SOQjynvwqJrmwXzzec74YNnoktNjQW1e8E9+mgnhK42hmpN08Oqje6K
Rre+b0qtup1NUgglnmnFYR/84/NBTwMeSxLWMLkEIFdYw4cbY6ryoUObQvXyRsSX02uCC+BYZiuO
tuxMBvHB/Dgy4c5ybgLQfMNWv9uD2WDijjkns4fyaH2H6Gm3gjuSPyT0bTcARXFONkz9jKju6Qrn
2IDBT31Hnh/HWFrcvf0cmu4EhYi3GOp5vKMt2mzSqcQ+IcudaANbQTVwHO+mfaufBfOeHl6Ma5Iw
cbBQ2T6uUNDFskBoR7OnIty0xHUiuPRF0Xwb6lQ/E+ZPQyncLzISyB7yDR8X0cq4lPnYPHljavm/
styPnvPO+Pb5gjmdDyBoCRdGpNuAFSq/8ruviEEU0lMOgwxqVz9UGmI8ShEaP5OaztbnQ52uTYbi
FqBCrkdM5Fi8YJiwpNDCePK0rk63dmOWqExrETG7QWEnjCbX+ePDCPQwwiWYKnJWwBg+nNzAvABW
tpPno2q+MepKudaH3joT8k6/kxzl7bqFqjlJ9dEoalB3Bk7ilGYSvHdiMDMI3yTrz9/eh6OQH4OP
pySFd8HhKDN6e8MYNZMnHXrXWRPbl10cjGfW3AffCA0JtNlBd1OUEfLv3y0H/G1pIQhEqwdYF9ui
qKSUlF/dm2aI+AA6D2fe3QfLT3OoR1NhRLIDiPzheGOCFXKEWhl2r5GyM2JFcUFiprlA82k8dzx+
NDmYYUJ+JdLtY3X1Jm2pOjegnxR81r2YvnGsBq+qGt+yevIzq/2D78W9ipuEjFTybDqcmYb4ml1N
TgvatnK5M+Fu0oZVt/l8VXzw/uRe0oBTS7KRevT+0KShRKlYnYdT0+/Mj0ySHeNbS0i6+DsDcUnj
fkqB9niRK11dQ6o0Og9J0Py+GnKYxpS7rvy5+/OIxGqAcCbPcTiWR+VHxcn6yPHVzlNdrbw1CstY
KUIpH8ZyNM58ozctj8MkTta2/z2WfviRZjPUA0dw7a5KEVz1oJrqpQGuGd50rvl3Rtv09jpTNA35
Sreec9KockSuLhckfuhaFe5SIJmBkSRsm5mWm962YL16B/XpHNnJx0HJy9+11es62lkYV3vZjAar
9/m3OZYs4T6AWQb8WqhZpEEYnB1OQ6nDOOyVovfws1JXQIab625s268TzICV5SLMKXwfDEtmzsqV
3kT+ZhJm+TeWonyZUjmF6tkxl6qbuNBOurQ/NsFvBTp5LkSb7kJSGc8M9cFGlnkemQ6KE6RWR6t+
gk4M0xguYpVWyTU2ykjK/w97Z9Idt5Fm7b/ynVo3fIDAvOgNcuKQnERSpLjBoSQL8xQYAsCv7we2
q5tM5sc89rpq4VrYEhJARCDife997hRp9V6iDA/q2GxOpbccvSItBZDb5C98SKizS17BkHXD2qJs
cp6YTn8GAQWZZYSy/crM6vj283d6ZPmw2KjQ32GTRL/ucPmYsRBaYiI8yK8q1GMTMj7hpCdGzpHb
wpVEBwkTB5uAQyhJlxOuOChCaZqUXMlU5f1Fk6XybNYTeaO1IGE/v6tjI5U8FwAvlFddnubBSC1S
kTqi6sY1OWJDEBFshphKIPtO0+oBmYf2WphA6tdAANRdIn3/u9ezCfoH8549HDV6vgSUnezl6b/5
zMGccnLQF0RwOZ2xkVlWnmvU1AGKgNDbj1Ye35ilN1xOIharykEJ0UGwXNFotyja9vUteDudCuRE
sCUSjW2sWjTcQ1TBdGEq4legTzV7oj/xeT6y3C/9KGxr7KTwGh8OfM4vaF80ta69KdEDUsvGM79Q
xm1ZKvXj83d1bAQy4pnSSxImtr/3z8hXEcDVouAZxQg/4qpuIMzZ0fYfXIXJ7NHs04F/HIxzpfne
LGrC0OjghWd5m1YXtQ9+8vOrHDkgUi/AV8QmkB666x8+uDJWxEIu6UtF5PxUeQMet5hjJKIZpL1z
vYj8fiUo7D5OYVGixcU7eD20en7um84vXUHhtdmRbCc3i25t6LZDMFHlOBsNffj6+W/9eK7ipy4B
VcsER7y8zNk3Y3NMbGvMK547RY75fKqTYp9HMkUyFoY7lSOC7Y3a+v75RY8OLJfGK9QEbFOLMuHt
RRvwPkPlV+jXuuxJovFf6TqCvsifi83nVzo6rN5c6eD2WiqcqV5xpXIoCbRAQ30Vz7k6UQk5fj84
v2hbm9g4DtaZvnNwtLqSnFTPi8CE9fAgE9BkQSlItz6xnBy9JWw2lD7oFJN39P7hpVnYk2LJopap
zNhOi/ZOtnp94paOXWWpmyIlWsr1h7vXxh35YNjtuLaU6jfGFPdBVo+n2EDHHtzbqxzMx8zQ28Yw
sa4UnOPu+wpMVTdW01erDiHZfj4UjpSlsUwvJVoGHYSlw66HMqxJh8StGAbgRiPLwxcEMlZdDFHh
PSnpGxej6cnnsdbzR8DC2j7s+uTSKibPObVCLCPiYCuIIod4J+YAXUjnYFwOCLh8zWrVehJGzko/
JptCj59Gw5U7InR+DWayLnsE5EnXzoEzJhGA2OTEcejoO6ZYBMeHjbbrHpzG0z6M9XGGEErYZH1m
D0YXVJAoT3xFPvCfllQ1+loGGC2gAchW3g9Yt8b67FY8cnD+7uVcRNldxt71mm9t660F+MSLpI3c
TQql/js59AVUc9d7FpT0XnGDGKf24ccG3dvfczBbSXJ3FVxUtfZCaFO95AHQzwALLJx/Mlctn48A
JXqByOHgCWcZ2xJaIXwIJhMgdmghSq6z6MQit8ySw8GE1GupSXLaJM7j/QOWvQI3rWK1Ttmz90GC
XBDs5dJ7urP0DHH4gONgr8P4M3FzpNXfhc0tL5g+D5nJnHU5HR7MYnq2kTtHtlpXWEcvmiGVK/j1
8suJ+XtsuDrIrNhL8T9cve9vUzRxhtOVooc0p/g1F3aUrN251x4mpIyXRjXiFxrTocWiVcY/CGAY
4wAqet+cz52hPSnRWnQiQo3GbgJKOT8xm459SXmmi6LApShuHjyFJmuQ1Q+6opihm2fAwyecY517
O3teceZUOAItq7AfPn8oyzpx+OqXfaW1VITwaYj3zySK+kRkBWvaVOXJJolbTIRVCkrW/mZ02tfP
L3bsBbg8edoQ7KoxVb+/mKh6/F8T04WGsbgwG4/Eg9Tu/8GXBz2fRzoo6xJ7kvdXGYwMp2fCcyQ+
APF/WdzO3SDvP7+VY1MGzO3SO6PdjhH8/UUShNVssekPoK9uv4adb1wXJHxclJrsXkLN8jdpaBLP
oivjxO0de2MuKgbItD590sO6JA26Ia3QCK3NCAcUaajxRVMTX7YpHPi4QaEX2ePn93r0tdHEg8CH
eM84DCFvKljQ/KJxrZTvrzELWmttSNLt51c5tqpyRyjpCEiAdnmwyiexFJ5KjHEdhvhCzXb0L2jF
dOc6vu8TM+3Yy4OGZSFspUSEwPT9y8ul5aDKzjBTRKa6zrDoPYZuV56NMtI2Ba/9PCLA+LkUofkP
HiUlV30pi/LZtA5mQK27LR1SMs8Lc0y+JlVtroqCJNvPH+WxF0ZNg3oUJyGoFwfr+YyRPRlyk4Wu
BUpa+KoAyCoq/5+s20BClg7eojn0l9/xZu9f8xEuHZKZ8deOxsZX/rRzprpZf343x9ZFmpZsJFHw
8NAOnlkTMSKlNY6YsEJ11ROWHG9Ub1B51QkRIfavIORFz9UJjcvRw/9CJeXSS4DZ4Sipyw7nkMHe
UvUWrl67bNzbsJvaRxZH5ywcxuG8RQK6m6t0uFF+XN7mc3MK73tsn0fIFopCjlgLqOL9I7Zmo62M
kVmRq1Bsc8MfdoOj169pGya7aS6tn7qYzW+cE1rCIVqsEFHa2bdRnv7NFN2lasfD/79fcrDipURO
1Fk8s6F36h7jXiy2qS9PwaiODF0043wbqBlQ2j/cCoCxsCLM72yv5yGLwS2YM56PvDZOvN0j12HP
yu6Zej7758PGb10Yoi7azljDjiv2Y0oeFmT/U+TXI0OXJi+opkXeRmvs4FNEwkojbTM21pan4boZ
nOkHpP1yJ9Hn0ASMbOxY6B12n08YnzFx8E1nuMKFd+Hrksp6+KYEQWJRnBtr1cTiDq9RvIWMOa4y
fN+rHuT3BeHRDcEq8bRQImr9xEHpyEqOTIaqI6L2RTJ0cNcyJqMkjiJj7Ru9fltwENq4pZzuXSza
n9/p0StRFGPLSAeIAfN+dni+MUc5bvG1ar3pkoigZjNnjXavm2RVfn6pIwMGpQzMwaWZ66FafH+p
RKW1ChPPWE/Iy4LRdRROnTg8sdYd+TJ5nNwQWDjUUqj/vL+KJ+1QSihjpLC6KJl8p42fotTr63VI
gNOSaNHF17GwW2sblWVWnrjJI1Id9k1vrr8MrTcrupO1sdP5iViHspG/cNr1N4OF23ZOFkNnVVjl
jvyjYmNpbotlwBuNHQkn1leRaJdQqDdVAlglsqL2xz94+r6+aO7Y/H4g5KhymNOKIu06rgqMrOOU
r93JESdu/08ZzPupw777j/znpWXOUej9/etur3ytJfmUgDGShlwAKs8zJkjLmL+ZE0a13JPZzh48
+mNwZeIHEqeqbN0asY8KuA/L60ijobLq4MVouPONzn7oE6lFxHB55dXYz3jlehiCTjA0kadfNIWP
bxqEoOecR6ZI620ipRutnShK6m2FjewlHGuMwdjZKsI5tImY0TAep7N57icO9V0ron0R4zwM+A3T
CBZjIhCskNqU7YoQRRVPKsLWksgRAYmecpxeGyJq0bi0IDtG6bX+xlB5Aji5tHJvA+ot2k92PT+q
ak6pqpWQaoPRawjS8gZLRRsiz8LuIlNT3a0SLBa47WJ4t/wtFdQeoVzqZXqfqSggfrUQa+g+1TcJ
6U2clSTnlNvWoKxGqmpquxs5ILYJWtHW3i43piymI1MtLpRYmc5uUKm7Wxhu+YUn+3Y6yxBcNigP
aVddtmabR2v0O1G0GqzauQ9H7C1ra+wU7kTPTxT48pRsgapN7OzRjJLRfsy8dr4TtpqI6s1HMnY4
d2nNNu6J7wKvYrjkBJMx9yQoNmAGgq5xVTVa/WzbLXlowpUX9YTsn9y2pK5WuSK2sKR0kaFvnxrt
QhvYL8Ee6GeiIkPbCNJo8ieymULPJTjOTIfLXBDCiFewbeE5Jla3NryMcnXU0VDe5b2TEXYThu4+
dVxQNlY4i3FHbJH+JKIinYLOzszrJJpiqDQxa/05hZ/UXLmdaMXKGeO82TdYigRO61Yu9t6+ufTN
EH0dPL8Zqmi/uPqMcHCbs8GDTHwj3FL7SuTE8EyGMghDV9E1ABJbOt8nRuyr45XqRhpYKb1iLmg/
60oEnHT0xRyZqgfdAikM8FWqC7fCMx+gsTGI3oqqrvOZrcWI092LvGu9a33tTBGkOX7rPa+zgxRg
Ey7IriM/jXinIl3ng27+GkvizCCemOlu0KT2qyKB0wKSgV8FekDJiNVBY31hsYSbMJdz8WQXwFhI
2qNYsqIgGL+kae2dw1YtfifyJrlVxjikN2HkWk9ZArYQyQ2w7YCUnlhfAxUNJSOmQKlb+B0eYBUB
BjknAK0lptKekqdygOuNUkKF1e0oSPFbA9Ft8tXsJ/KnTaBNFWQ5rt0gdOvhpYMPWp81gLiyjZtG
9hNReWrYgfcPxYo2knmTxaNv0+iEhhijp9E2Xe7PbRBbE5OSmLoC8lLm1/rGlS6Bi0Kb/ZssyjWs
zSE/JMGaFAU5L21JRpyMn5KjDmBAc/gOl0TTwFfZSUIWXWY9Jaj5o8Bz65lInDhNsvWIBkVu0EoZ
3rmPVVpfJ77Hhq70YeCs2nZObgVzGf4xIMV+NYRYDVZY2UsNhFZenvtWQvRKUpcm7SjZ19SsHbIc
g3xsQM+IKCVQudcEDeQxTnryhfWsrNfKs4f0yhGaslfJLH1YlFpM/ogGj4t4qNaM5ZqjS/kslE5S
cD8UVbqbfMnsFHrsFci+hzA7k8rpwfsI3L6ksrAo0P0OO4RdvlnejaNn32uxagSwgRmLNlBYZSzo
y4SEqL7F2B6iwZ1YcKhQBKj0odDYVaZ2oyNBg9IKc+aLYmhLI10XUDLQ/PY2sYYkwY5aaLTfkcmV
o3ana2p2wLSB79Xyx2rMPCK4gTMKWmv/VTb47DxUUuuhTcpral/+vc1S9GALqVFOI1l94yROfpFC
RIDcoBIWFohUsnHF4xQbKf+a8PVHEFM1IyqvtPLEHvGDINRD60FnCbcABXoENOb7L12EuHGAE2Kt
Uye653EBITDCCaaWnq+JSGBjWspmbYbZT75K5HumGqkMCHIDnwy/Vd23j3984f/j1f0XIoc3m52F
ofgX8XBBL/73v55+b7v/F7yW2TuD7vJn/jTomvZv2FMRZSLPxKGOnO9/6YXWb3Qh0eosmnw0P4tO
/t/0QvEb2OUlgGZpiaJ75F/9m15o/Lb06ClBcJxGYY9h7g925P+lFQF8/P/Cb1G4MFDebJngIHO2
QfiHKJUyImLH9wPJAY5dxwkWC8PPLobQ+tqZTn9bJ5hMe0rVZ07DsjMol2BM8kMvvXm8FbmstmWh
u6sRc4VkVwEuiX7rvteltdM1emB+Zs63lWONZyMZygQKjsLa0Wpcm50+XVKU1bdJ4XTgmwAXtx3t
D0EnCORUVm36Ei+R72hugJTgUk55tzZFU9lbM+60azW7X7Ue8R41LG3bDU76KyQg/kZ0RvmUaZNx
W/WmdidmR972KtEv2OoXe3sgoiSoymmhFRL6+WQUcfuC1SwGijVvUrlrvf4qHKuNSzsi9YffmwXA
Ffful4jleJ0YMxMJOKhTDAXGowkWnXwRybPok3uYivvYluciL3b2BBEmPs9eIRUSTDDe2lX5GjrN
Szk336WEpCP6Te76l8T17it33CaqvnUj59aIyltSXrvANuczFRoPQKjWmlPvnHCj3NvSS+9jWd+X
LtJaUbrXbCY22PkJZDc2NFYus3y8Vd5zmrhrMwmJtct33kjMdDvuB9VgxehrDDbaS9M5Patncde1
0b0/wYR07fSlG7FFdMUTUYn7OHMvpyH8llXzk2rz89AAl1i1BBKJTdS7W+Km7qZIwn4ISXeN2Au5
1beWXLgRW6qthTfDUE1wk9JA6d/MfB81v4/TvK6adE8m9BdRQUmri+jSrfztSJjryovEJWx9fkni
XcVG8avheEXwYeBo/jXUyrOm9W5EwxWxIc6Emp5FXno+p/bKHrJ1l974ScAh86aP7E0jw1eO6D9L
d15r3Z0m0ps0zjbTDMYlI33yzBa3PZmlmtzO87ehPCfJ+mtszEtwnlwPExgqXbzWlWCnemMZUIVQ
UO98P9+Bvygh6XTPWq5tpTZv26h6tMOHyoQblH+RRojNYdz1It3x/U7j5DbRonMNDIgkhNin4WV2
9jWxI9ei9LZN9XVun8KyP8c+8TK76FIL+4ze1Ab6zdU0zBduYb0kMrqNw2w36vnNpLHfsSqu1GBm
b7p2FZn5uZa9tINxwUbizK7Z+unTapwYnUTiBIO3a4S4ovodXXPUuyjq+MUWr4ygy1m2W2PQv2Xi
W+p9MWLeU0PiW9iQ161+8Um80zN1Xw4Q+bx4F2UNiB/z3C2fS61h7+jYl5RENl7d7U3lX3AoeUx6
e912Nb7aqxb/mpf1W2l8gbD+ZKTu1lJXHkwQ+xKkMJG/7rTzp3EPg/pSOngU0ws9yrfmoh/nI+6W
5k4k3aZtoxc/J7TYLsO7KVf37jL5Ys9/MIazpv9iNb8X2O7NdEsA/Lq00+3YQaHGDK+8c0c2W09v
92aVbp3av6qogAfsPqpypdIxqEh+gUISyMpl6wa0yixubE0+5659NonwkS31pq3rvZYVgL80/26o
7UvNuRuIi3dLsav86FxwllLzrizkZiqHs9ZuN3b8Mln2bdu1WDXafKdG/WvYDNekBzzRCf5heMT7
1Ili0ysB03UbaEq2UyXcc7Tr2hq2R31mRRfAua1hwd5YQS8Evo50hFBo+Y+6r9+aviStp2fnyO5k
JWkRB46Rb0fj++RNbITmdeS721nuGoYvu3zsOMNXoXPKkjL8FYfzytfnkENudok84ZxUaTcgF/uy
LsufNUYaFvQQ9ikoJl1YF3Ietk6s7oEVqnXuGcOGMm+yyurcf/LKumXlr1/8MJZ7K07rK9nlzap1
9UuO6TemNu8htnMKUhoGAW3wbvqQ2UqHKd5ZCSHl+A9DI987Poxar+3TS3JK7xbKSVAZBoPDPSv4
o0HtYGDtDPEtK+f7zs5f+2q4bsEhXDaxZPPdlfqZnRnDvqsF5kny264tvjxf7KIVt2oyjWuhP+M4
s9swX5PDtlapvoqSxzhyEhThUc7YbYydl7jb1r9SfvKaw2tB8lDMYNmAlkftGQKsu66AHJdO1aNW
zJsMzFVO9+2y3GkZDLUUo0c3ZiQLc/oPWhnadLfVpZ/r/hlOYKI0m2rTRMkTa36+KqZ7QRo2qY+7
XK8uReo9N/HwWFmhFsTSfZRJA3CJl5URxw4+rd8X5W1SAEQQSQgwyKZO0RbjxSCqn6Dkfsy9+QBT
57JMVbMKI+KDS/2GpHBoSYb+XDt1+FpLILQkfARdwuwYL0rCPUiYhKhUrir4PKuYswAoO4QRXckE
Ub1EnsNxSi8klQnD2SBffgIP2J1rZhqde8Z4lc6vMA+f1cR/JShHpLui8AD6YNUoU+2njl2pGAhc
0OadXzZqnUXmRNljjsh5yq/LmkQoHzDUwrEYhvlZ781f2tTIYDZ8hK4pXjPbjEIkEJw0+tHaU/fZ
Z3n4YMzhS6bCJXX4eij9Z3SFr8oXt+ixtqbV/YzH80Z8iSpS3+MF1MtH6UE1FMBSXdfWpj3okBU5
jolKT3aqcsogrsly1lKNM3/Wg+Qalcnynd+beTTyyYd6OcDTl8Pc7KzWbrbh8sRy9uYr4efhtsqN
/qqLPeb01H0tGxAApFeFeyjIZkDfPtoncXaVOHy/QSBTkAgpfmhWM/xuaZ279WhXrceejghcIC/I
/KS7cLv4Z+kQTeBn8x67Jci/OYFYZBTDeRna2T5uney6cCZ9l1hGt6XEAhi07TxymWvEovJMFBJA
tMFT9lx2SzPHO8cbwXda7U455S43NXOl98/1+K1JrH1ECvaq8MNb0yWVzwT5wPbCZp3yHrTOv2lz
eT6yjJi6OpMtapGxkwE5ZtdR9t2vOBBC2Oo3wp6uPdXco0cnd1sDKqln2h3A6mhj1sUDZ8mLidOZ
F4dyNTRDvK3N8r4Z4/1cpgYLW5eD4pX1hWP33mXZEdS36jTTva4B9l/ROc1vSRpn9VxiCYkr9K1t
ZUzlHRB6npp5Uev2nRdN3rmK6+cO9OzWTM6IN9S+zORNPJKtM82B6depzjdN9QiBonAz5rxx1XTF
rinydhc35hP4WncztNqv/yoq3zS0wUSnbbokFHfnE3kUnH4pgDRaf95oMPcWee5YT1dCiu9JW6zF
IH72bDSRMq0Iq//z/Pef49a/KEV8dtz69nvxe/nuqLX893+xkCyIR+jv8Ektnf0/DlSK49l//8sy
fkPASk0YuTpHruXQ9O+j1nLq+utoZYjf6EQwYfEckDYAruHgJPXZyerPlKk3Jyv8BIuLf5Fwc+pD
17q0JN4U42ugMjZ1SyeoiEjUdmbK/v12zqyYL07U+dFAxN+4bJOjptWSPXqWwt6hfZhv3Jma0bkD
83JJyxBasxNm2aDsSecOq7goqKS7RVl8m8B0u6smjqYnCn/uN6/KZvDKYVY9eSYsm6AncsSoYZxV
mqtWPRU9D/ihuUC/QulZA3BSSWcUInc2TfwlcTgMj4YTQSGP8iY261XSylT7leW9VciVNcQGdn2d
slBGwUxLF/8vLmDQQ3pkaCBITerpey9M4Vw2bRnvO73X1FWukjJez7kuYA3mU1ospxyvvbX1xLHO
qYXGZhlMs4SOXU9NVr16nY7czYsdMyLshHNBvDFcLcsD6WY2JTjsx7HYpQruxD7uuw5cdoiKHFeU
6u1XSu2e/sBGw0ZGnUlzhh6d2IkGiz2VaVV8LU2vGV6msR3lIxD90VjVciwguakyLJa6LNlyQMqx
phUrGhXmdD3nYKLv/Dn0X0ZkyvU5Z8Uhvhqh8Dh5oNCFppKvijaFNlZvZO1ilfKXARPC71YTwoHl
COZnGHHy2UrOswJ/fKWooEEOTGsZFRzGIA2wNoWuW5FJGIgZOs3wSye/3Y43/jz1gtJ/Wcfxo0b2
jkPrmvwvf1hHZoFFJBjsbjS7fd7g+YAsSyks+0H4+QCWksxF+JNF11nFWep4MvnV9JYm7ln7yt2c
uDJe2ZqfPYZ63b3iPkhhauawPP2yYzeih2l+2SBET89pEMjiykXfzGeodO1nrNnSPEO569QXpSqM
6KyNxRSuqtmi3Nr7+Z0is2rdWX5zV/c9mDsnZu8dtMox7vj4dOedGNSm8YhEFLXynzu9qL8DHr4R
snaf9CjVJjy9pnVXmbL4IShDNyvL7C34EXgIn6GwYh4YUyt/rvVRv28ifNjlUPvfUPpHV1FEcXxt
15wuV43tV1SJ+3KrEu3erIeZJk6VX05JTiXCmuzuRdljfZfHynoRlgTXLWJoJoQCJLC089ncegp6
cafxbSyUSC6zUte2CxbRJLT8nLYOIvkWLKw3solmNv/i7FhtIBdyNJr1hyHvAAD3wtmTr81fYQn5
JfLKL8MfnYncGn9BC5aX01SJTVWyx2NyZGQ40ou5b4u2qlb+aKcAKUWzAISztHA2eZnpDkfp3IxX
GQmJ2UVjJ5QXksTwzbUnVedtBz9ss+tcN8Z0Yzp1XDwzDlL1c6FE+KuiVSHq86HIm3VhR5rzLUrb
idc7jaQiwIS22ZnFMyns5QwE7Hoew3ZeaQR6uDc+OxeHSAg61UE1Z/GvjFr4QInbqb8MzuDfjmMi
v3tG1rlLqpAbE+vZiY6/KakefQ3TGrRcWi4AG4ktevZ91PAbqQ+GjlS+m+t1NVmpwMvexd2qSg0O
vXqki2dlDBJih2GyURSqJoMxk2nmbmOrSsrXoo0zeUHAepWeafUcGRvS0eDjIsGPzCoYfRUPT6bT
eCMn26ESK7OP0njf1B6NlXCU7dwFMmyc/HdXlSK9teqmrredWUmpn81kJM73bAg6jdyLRuSXsiTs
qFy3lPGiwBwGeilvvnC3f34y3sbFLwqZdx8SPh/EC1IMtJYsnEPboosyB/uz5QexzUmxHTg1O70Z
BlIb+ouq1H/+7cvxEaTu+Ee+nOUdNFHdzjOTunVcKjBa8jSykb3Ucl9cyt6vrs1psk7gFZbW+9vb
o36NZdEk4IOoYr7ci4bmzXcymjmLNe1EGcmPnSDvoleayBSrBuN6cgDRiqE4ccWlpvnhipj3Gd60
oxEaHlwxiUxQn1wRvE+1nd2G/T3PgbNydoqkdvTmkD97Jso41AcHmwDbKtsBqaEb8K0BbZsptSVp
r39wPWqokZEmj26raKF9/gqP3SDxvhZSAOxGiEPf36B08mie7N4NkLcMO43omY2os2bb1mxuP7/U
cgPvnyUIIeQb/JNKMi/y/aU46pYhS3wYGFSBLxPNXVbVdjj7/CqHUwATwiKtxVvB/zETDoQVZeeB
5ncLxnw+xN8zmWk4/Ypy0035cFNQdNz+g+u54MHQUxjIppbf82ZMpmGUT15Kbdp3sZDHFqqBHtHo
82CmVR9wmCv+wWPkGcKNAZgDeOrgBmFR4zhwe26QJCHKqi62lXVdy+7H5zd27HUxLDBNspBgHzkY
GTZ91Nk1hzCYgbJ/r2M1fTdkfAqw9HHU89As2AlES6O3POTtzcClcgeVwUKZNc+gNSQUP/LyC8fV
MWjqrL2aQj58n9/aB8XfMkhwMTmIJgFNfQDV5Kr0PVbhJckPpVSnjSb4fh16uuXO6YZMzmTHckBQ
TdX4Dfzi2syDGrnz189/x8fJh9B/sTuw92f74xw8YsL7XKKDyXSJyoiiXxrt2U7TEvEmef75lT6+
TERTi38LAgqp8uJgpfbYGyWVQVBDF5X+gz2HxnZup1OK5Y/3gxhN0L3CbYsT6FDUVLpFOhBRQA3G
55vX+qJdx0z6PXFQ9Yl168gNwTZFp8yTY9IdYm5Ys2i2O2UY2MhlLj364rESp0yAR+4HZswCv8Wv
sPj03s/t3LF1yjSpz9k95IATWcSHdKHX3Yos7065jo7ckbMAFJjZDrixQ9MCzHFniPAjLe7TZ00f
qPhFWXJiHBy7I86aiPYYA7TyDu6othtTSyzlBzPLUxyA7e6yy2woZ85OVdsM67897BwoV4svbPGH
HX6wnYkAJCYh5VGn7bdCAvfBPHgqY/zjGsK6QeMUoTyT2jgUXyb9rC2ydS8wkI/R8nLYeovYzR4s
wrEvMOvSz5mcRp2SPx69LvssfVn5MWkdPMxuHAw59eSdNKqwHvJ6MlZlTkpHKe3ux4QD816rEFT9
/UeKMxrgBoMfO9jBmmEl/uRqLbHLVGbpcbS5bn4XKGVOvLljAwV/7SLs9JHjiYN7o5A5AHMUPp01
0jDw7/9kV1btUp+U5M9v6OiVeCUUXLgYRs/3k2xIdUkVF5V3pRstbSYKeoE1txAjoNSfslktP/v9
HoTvJoUQsht1VsMPJlYnkr3hoDmpwnwn8tlZaa37Q0UmlTyzPgEF+jij0RsvYX8o/YGIHJIHUreS
4ayVCFzUoK/0MaRUbFf+ief3QeCxBBMKNsbcER4H5EDvH2Ac12Mely6l3HBW4bp3FI2zfhL9tHa0
qvRJSvJ4pungxs/0VSS0eZ00r8DUYrfeTkwPeyHrWQX5pqV+CgJx9CEsyw14goXyd/DrbE6aYWty
127tNCsnpJ8/OeEpbOTHqUigMcQFzj/4VtiNvX8GHpLd2OtpJ8TEs+4r+Dq3kY5Uz/Da+n5yu+Y5
QR5zAu/18dagOYDww8yCW5H7e39RpblhD+HNC1oe6y62p2Ld+nm8+3x+LPu5d0MWJT4X0cklhzXq
Hbp43ZzAPG1snUBOpfxhJ1OmBUmeUYlKyCFu1pIUP+06blLY14S/m6eY6R+mDBAclCWs43iCFofE
+7t05zYpOqfm+iQt7PtopmxhSQO9RjnR7Z275JQVe/kbD+54YQnBm+cDixnpYO3p/bBOYpb5oHFj
q3y0wiqcA3bTkXU+G6nyT5wYPrxGtMYOmyKcvtjxoDG+v0FRE6NpAYUIjI5YYT/EWoEP/NS2/cMI
Xa7CisoHHp4Frrj3V8mlGjwIIHaQZ1kLybMydnZmtSujEsYKBUn9swnt4dTasIz794+S9YBGFho0
aNacmt9ftZy7EA0yMSmZH6F5M8bnxDG+lr577cXtg10M3y2kGZY7PMQVao/PR66xnMffXx2/BU4v
bNQLDehwgnTd3Cljym2SOmy50SwS4eMo7VfZbI+3TkMZzW269A7ogdppCIPP+pVN5+3n5z/j4P2y
IcXyuPwMzriQ4Q+dJqlRlcgl52KVuiXJdR3AVGrhf9M28MdVHGIQlr0vXgzrYDHIs2ia64QkUJvk
8VXSxLCc58w48UgPFgMAZXBSeZOA6A0Hf8LBOpeUAs+oUHLlkyxGZmjo+K9dm3j5ShOmnNAP2Srd
tnEDnUj1Uz6/fv4sD6bmcn2QC8uWhwLFQqt+P55sEdVePKMGp6mrfeHLMRASaDqj2Gq0f7u/t1vl
anzbsJFiPQOP9QGH4lAii8rR6VZdRBsi49GTv5ilfRE4rvJOQWf+2Ce+Ga5cbiFwMVsQ4OFAtw5W
upFGsUyMeljppqehwTcGv1SBI1tX7QYyGbuLPkVoiQlAOtND4/ODNuSueNrO8XOtubakj2wYPsYw
OK9Sx5u+tgbUAmtXRMbD4FRFvCiX3Bpbe6lIDUMA2rtrYCf6y5QLqW/SzKj9LThuEiiCjlpChRRB
t9I/3+J/eoL/oiFn8fbeDOoPMszLqq2G6m1j8H//0J/NQWH8xlkCkDiaSwzaECD+rcMU+m+cotmj
st8XiKaXasVfOkzL/I0NnmnyufrjY+HwFfmrWbi0FBlTJpVeoFC40f+WDnPJn36/rDLr+FRhmwNL
AwzvA041T8O0mB08QUJv5Bc7recLrW+j80aSuRHOAK5A7sbwVjlKVvp2EG3+1bXrn5BIX4bJvBB9
95rqpb9hxzJvaswd6PIGcoFtRwuWos/dOIxN0Pt0jOC6vOKmUNsJ+Sbd8yWXzP8f9s6rN3JrXdN/
xZibuaLBHIAzc0EWWblKWWrdEJJaYs6Zv34eqtvHatm7+3iAA8wGBjbaVkslpsVvfeENgS1Uwxn+
4cxG5t8NBpMlHcxb3mSXgsQQPTQnwQFr7GBsjIh9AOiyGy8yEZQR6IqB1FM6MluSryESFCZqGnEd
7GohvB2xu4EbU9nQcrtTvgzghZxSGFKDYeuSBjg7At6hh/6zZA2bUK9OOT7No5E8oFG4U3vQgoFa
KWg4d1uJCZrbW8mBDKmD6V5eETuzdR6nmCx1Y7oZ5vQ0N5W89YV0zyztgHrRHtKDesSX97Kb1Ot8
MY4WJ71wJvSuPKZ1Z1opqdsrne/WRYNqsSLsVIASXT1t4l7Q1vRY87UVv0vqro3CwAWZLiewKcUe
Zf2ubUQbSLxTKw3OoUbpUFIN9qgo11hTnyqij6UWV6I1uVWHCXE1uvVcb6MRp7BS2ZoicnCi4poY
eA4lKgaVaftZE+Dsws4Tlzdp4vOTlXFrNVnu4Kl8NxlWAS4NG2iyoLWV1bd0ED0NAepNO8v5cQKT
6MaY7wqwJ1xf4WSG4CWpRyc05nWJn/YqgQO6DZl6rOJm3uahf53Vi+sctlBqMuMaFyYIuyp42Kq1
G4eoOmcGgHxg+9jWboUu2OBJvKk0/Rilphcl8To3qgI8RRKt0Hvf44m3H/AedoRYsWyhzrDENIoH
SSoNJ8nbFvM+IPOS7smN8YoIX4PBne/CG8UyrlKoWyJjzSD5pVelAy6XAIaaCVddGVXtDK/GyuTn
pHQtym1iG3O4iVGeIMhPT6k4PSIotZ7MqvGmLj8wt7oTcGzN9O5cSYA1mv7Gz1TbV1PMEhkkye1s
yy2Iw1ha4889M2lfiMOq+YwJ+XqEheHpuSw4ooRaUzzAzIi7YjcY4gZw7NXYY8uq6EANx60uJMCl
JwmTtQ65jVIFncj6ufOB7IoMkaGd6FeSmXMhQ3EQoipwAepvEnqVji/mAFWTgBIgnxyts9BH0uCs
yJlbqsF1mTOUL0EoT/79MAGgSuT2uYomu5zDF1ACd1OeVzsFD5mpV19mw3gCo7MP5PDFEGE1CKN2
I0NGeQFxdk1/bTsa0gGft4OSRXYyVRs56AwHp7kV1JN1rEvnOi/XKHlfWgLWYeZkHYp0vKUkuQwq
2Y0K5bqSg0tUna+inNViMYqrJgx/9fxGjoEC+8gTmSmccnGOHRW0oFJgAxoqJ7Xxn+aK5T0r1SW2
yyts6o5tWW4gCapISlgMo8WNFOOPmluo+5bFV6NNt7H5VU4DHYBTcT1Iwq7xE5HOpxqs4LD0AKgI
EiiEOFqrt5t0qDFWz9QX06j7LfAr7DHHOzxT9jg3rJos4wbXrCk4tTd8kTgJlnYTOl3DLH9hifpO
msinzFAzN64qsgYCTiUIO0nvPF+R03MVS5jT15qnF91NNTe38pDhwBeUDkS9dVJIldOKLfwt9MTX
gwX3bLE4N1FT0yOMKBPrPooZ0MrFsQeusjL7aJPth2Rl6XdWfhuat5k5ovGoFB5mUtNKGJTLfkF6
Qqw+ihhIZqN8h2zuurV8Ro/TSzHVDuRrNCumSvWixoo34OrRCk91Ei3B1sboRLZTs+jzDrdsfa/o
xjErcibiGIsqvLp2PMwratVbzcgvDI2XrZthVPlyGdKFaHUIPDSNuu5LZGhXajo7uZxtUBO+kNXu
HpZNB1mNObsfgJzMasJapp7CScHweu6/NoVSrpUAKQMQuZfd2D9mIJ3XQ2Mtz8+8rYccLN9Qc6QC
BKeWPQ1hpNigTi6LSmR2K2CLpBFyjam/Hzq+alQ8OMS8iDatYD0PGg7u3ajsBjG/IBQs+KzhHk2N
+bofw7tGzZ/1QD+AQXyZVPkiyNIHwvm29sVtitmxndKViqXuDqXljdw1DIK7emsUpIp9xO2G6ObR
C+xwA/ERE9Bz0a6UvnDQQ9npOLNjUkkWG/ZwlQwE89L2OMnmC+AL6EJDB3yjVu5yPTNWoZ5i5xqX
53FQ2ZmQAJUC622gVPcmMCFEealDzhPnvdjQ+0NRBY/jID6Ycbqb1WxdF5Fls7mBSLWMl3ns90VX
niOSYHvGR8Ire5ry5LBs/kF+Dwuq8vQAKLoy3WWi8IqAq2xbQ7uFp3bVTnCeaiC2vmVcDkZyVAsE
+9PqqZjZVPEQtE2zP9GZcVoFP9u2GfemCdfJTIxNARp02c4bNxutzYICADvaOiiA0JNS5K8GY3se
5y2Bqz4kSQmcnrFW75ulU5bdlTGUPQ9InHndCRkTdOyiG1/HQLqmtVQwvOn3rVWe2DoSOy0XRKMv
unUMtbKlacLc1gMWc5kC0rCHBjNwtUgukP0D425eRkUC8mnusK7swRLOKtDNaAiem9FM7R4/W0VN
XhrZ3IXYuKCsN8dHMpqEYIMAC2o794OqxU47Nxk94MktwjpajBKvojJ7AHLQsrmnm77PYwfMTOnC
NHGBRZ+yJe1qu4Ocprdp0bwJjL6KuUrxFFHesmJ0hdrc9xRa26wEZNRhxKqqfY8QjIRtvNxJx6j8
ogsYqc8h0I8Ku4F+22riKWmtNdrfFT5l82gb0kx4aLwhm7x0MgwntNotzNTEkZL5MdLN50nKWscI
OhPqm3iejHhtlfOXwuc56VLMry5GuxxiHkny1MhquFemcR8yqgDI2l8pyJgDvM3WSmlinzuhXgVR
8ACmUXVUoVRw7+6A+RdZv84rrLetTHtSkHlYtRFAr3wW3V6n5ZHQfM3QvnLUHvZiNce3mpltkYx/
qXrYiLUVHauAdpeUUbnXbbTRlXzwpDaE0qYlN0Ikgojz4zWBrHP9XjUxFo8qNygKjJ5FhF9LRDK8
WrXAjafYureaeqigXdpTQ9SIwaX1NZLpfnA/jIvu51Qpa0VrYTPLwJuzVgy8UINyqgWQYYuwchLU
47hu02ny4pQb8hNm2UjrsRd4zdSeiHP7XukPRHLcW+XoCCH8yUh5XBEtEHswGwG3evKtNl51Iohl
oW0F7KgXn5V4hJjSpGd9UlQ31czbVp6u9C76MswARrPo0DTxk9EBca+hAZOxJ70LMzixtbZRVpMV
0WKtSlIBP50ckdmwKwXGK/rIuktcjFZxMp0Hdly1wjpdrY5V6UPJ7ocz7YMYWKty2Y4EZikXTwNA
7lZV2j1AHMPtBPguw7iexnafycouKFB+9Tvla8mIbm+Mw/VcmreNarq1YGKAp1qOPoIHSoHDFL4X
6mWCO1xWeEzvebUEw00ztnDFLBRnyBH+6QsDaL2IL4M1DV8mKKmdavh2aA2HiVraJpjWdlv2q0if
/G2c+lfD1KckyVAorTp+wlfkgB5ya9PLHFazPJzon1hOE8cg4MNm9rIg3yQiWLOk6i5ZfSEKX/LX
tipufT/fxhNa1Znilv3i+T3NN8zFfTtOq5u8CUo3mZR9I08PggFlDS9YzK/H6Ub2axRFlJvM189m
Ml/RVd+zhjMe63DD7L5yYkl7bqz+2Irx4ATCiJR4upm0Ya8yVQmYZoGYjsm4DA03aBIqtegu+tQI
7ToTXuWiOoLdxBocFXe7j61zAPPKbtN+P+Ros8kzC3JqUij4s7YSUq11ksTfgM+7kEtrC23rzVfC
DqSo4qbsKgDWAT82hYYYwXCfmEG8ToPssRMSV6stlGZz8yCiqrdGbLPbJaF+Uq04dbl7NrHIC5L4
WFZQPWILeHb4ACeNqCOW3VZMs3ZDFwf6BxaDm6q0dJy+Q20baoRrq4i6zdS1ZOOE1d2E2abb+umw
UyC50Qm89St1PymNaleR9dR3JK5IopPgWthHG9qu7ITMztNG8KJOSElTRByzI+yWW4ul2rQWYoxi
4iE1E63EYXrAU1ymNNYuQhUiwNTErsgw1BGT5l5ps4NcRHdmle8j31Rcv1AMt9STJ6XkbVQLw3QQ
GfDG2hr4VE0a2Gt2reS1F8Owwx4jsxlWpRf9HMFGxvTBwXkqukTo+lmSw3mPK/kug4YAXJ2QOCrC
Wi2Cei2ioOj4OuWoEYgnJcwuwlB7arUaX3MjPrUCkPAKmI+AzVWxHHHQLg0D9YPZPKlksXbc8ktU
loUAHMEsHmCERhR+AbCFUIntWLNysufpUe8Xnanoltf1Bc3Zcxgt9UWdyWTl9VerjEpHmMNrPX+Z
lPReBygJxDTzVHJrKthqhsOfDG4rpBkIpFl6DGmeAq4tQ5cx18RChAQwQeg5YA7xJIUlOZzEp7JI
F+m7hNewNUJidDjbc2qu9CTFRn4SKCAst5LA7GcqkGb9MJnCQxxeZiSCOGrttVzSbBhKNzOSjpQh
EU03w1bgC0py4DRR/9Us3HmKHaQMNr6y9dX2ouwTYnNpS/hUb8I+udKVs5XHlVPRv1nUG1YZBMuy
nHZqUe10cSxswdS8CEjiilH73oLXza+vH1DQoWsiI+CgdjqG8YIcsaOrl634MA6Vv5VL1cspcudM
2ep5B/7TrO7HXoscv5rvKkMni5mOPtEbJdJT0Si1h9vLWc40p7AMqCzZdiyGyzzxGbO10Wkuin3U
iEdRU44LLgIRz9umqG+yUrtGPuNOGiSQsWiF4M696WYV3fQJ9RFJtUuruTBKmJy9JZMFyUPqpvIX
v2jx+GxmpBSz7iGOT1lT3daZJuIA1CQbWZ++1rO6qxpKU5UMzB+WMj7MoCx1nS1qoeT4MworWjk6
TCkiCuN811vxYM+NldsB7zFakNGulQfgmi+KfD8QEOG2XEb9FK77IH3YZzq0uTI79hAMxTGluO79
MxSjdKuZ/i7nOHU2KY6mh6+NUR1K0XR0MQNuRjUtatXB6DKGEDiS69HDnD1V3YVWPjGMcsY2yVeG
0HttSU4iQsXqmoiNVPK3WXtqaoBrml9cjR0O23mUZSttDK8nxRD24tC1q1abEq/qe3J9QzxNhnpT
JOat0uCqkPEDNqRWCWvPJaV0U6X4qs0w6Ix8PgFZdWaZsURXlxtGvKeysRYljQ3d4JsoLGovn560
WHsyKsPYJuNbnI5bLFbXGVSqquzmkzYbdlcIXyXO6F4FpI1y9kNezcUGyMXXwucqzH6CUzyBBUW4
ypGhzq2MCkZPG8Wym1rIa5QWQB0jyZAlD+nWxWhCoDWAl1MnrCX6fMqYc+4FL4qVR/JbHQ54CbUk
Okj5+GtZxbis10xhpy2uO3qLiMMo0QYY5CRZwR6bnabTrt+bqf+/t/w/NJGe7r+24j4Vv2VP+f9s
fkufciZUr3kbtdP26//69rlvrWUo/hTxIKSYVC+4IonR5jfeiaL+jnkF0ym0SJhkIyz3n61lRfod
ZAv+Ft9azu+jw++tZb4F4NeEqw+8hsmFavwTIorxPkv+MAGR6SpzToA0GbwyCvlsFJtSgAqyRjY2
Sd02jg5VrZxoJD0XpTzboZwycFoqRP22880doLgdqqrHMrZTNdmjzqzbsyh+MUrJcAQdiRNlfA3A
wk9ZcFAdQ4RuWpi+J0VPTSs/orExOWpUBHavqoUT9+1TH8lORT6aUKDPTXPINQ3OC3I6slo9IQsg
y5v42orPTbKuURlR7an0fNOlO1vsrHJVN2vN3FXmxZm+Dh3EI5tHGB4Qd+3WlepmZJqB67eOLNm8
+0Lr0bewG5o5MeD4rUjvu3RFdVV2F1ZySRlLIefHe9SZqsLR/NVCsUlAAq/l5FRbnqVu0+v0Ol6h
ZIPczFt1q4hXcHRFOwsc/lQoLdP5kHqpp90L/mqCMf0I67a8BqmMysiNIDkYgFfLBvcaSlf5dW3a
N1V6KoQ7IO0ousw2DLol3Swcug5yeazitVibkDmcRhjXfhAtBGE7zObVNh0PaDNv9O6yENCn8qrO
2COHkuYpKXBhS2s8UVsZozGne5hehEfhcXoR3/8rvv93+TN8at++/Rk+yS/tm/zyxz/9W/wE42it
vvRv6ovGvAu6HvuBPiFG7/mTZ62r5CAbsa1aCc0X2VY62je7tMwe01PceCKQM7n4AiN8xmsEkNZD
+qQqTg81ObnBTOJqFLdJ68LUsSWn2IazO2YrwimtwsE/Y/Mpad4QrtDA0YtzXTnjfNYVB9lifpch
rfmzg7VSnM16YwDcn2GC2CQ9up1rXii447D6Mjom7NI6tRXE8HYVn15E8a5Hh05XZ9nWY++oZ7t2
+TnzqVDdfLKNx3VWb+KSVOoMZ94OJ1cR10HnUEvro6ekq+mC6wx9p0IxrF2xvQy2ejNdhM8+JF6m
A4wT8t2IGtbex315E3aqY9KZ0tOrQHgJmnOmH+Rt2nnBmo8X4d04Xo3Ko5bvLnSRlJM8z2acsaIr
SfOnXeEt4tCac8yp8HCWY4fHkMgQVl2/JaJPhROp+xp5BGW8CLuN0q/FGTrnqhLcnAtGGMOw2+qI
sI0jwLh0ymCt+UfFP5YH0unRU3dFezAvHzXggBZahqFjnet2F4YU07zfziTfNMJF0y8eBUBJ61Us
XsAyGd7Cm+h0XHkr0nvzzauQt0d+4+lIzRzZgP8sJ1edefai8LJs4Lo6zQk7mAaqi2sphxp6241w
7kOX3yhPrha4zeSOMhNQf5fKhyR786N7VIvoPaNHdxgctX1Cosdt4FypIgoAGogxQbM1XAVpgVJG
LFx3EclnYWOF+7SNHSl6DnBzGptdjbZEe8jRISmTgwUuyoeVw7lZrVteiE+gJNiZ5Tuo59VVVr0l
aAcFk5Olo2tQb1/NTKPDEhOg2S5NAswZ3nvciJv8awQzGyiFg7BAHqFK1pIwsKSc1vx6hiLHqfFE
Y3vcSqtUIf1wJOMx8SemLK/WINy3sZdqm7TcUmkuxjhpaZvBTSjdq6bGla5z0Uvyu1y8E1OK1D3E
2Sc5huNBcWYgAjXvhnSv0OwTTRcEmJ17XXohTjewy9TS64NDd6RbRTyU7OIyu7REFIttbEKE9//J
z92xOb7/NX/37Tv0Cfl/YhXpPcU49cH7v1rjNK/FESuiZtgSGOf9fD8NgGPtBFITWPEV3lK0VC8q
9QQNWZqeWfZo1Avjc5NSxzUnbUpZSfeC6DKAiDreqQofE+ZTUHftVHyWcmQJhCujFpwg2AalANwo
JyvbNoh5WZphD7CqzGmHTGpYbmvtNnP9wSWrTeBpxHMXEaz1B/qyDewxhn7c1RxkZsfCoB8bcG+e
GZpx5JWV2bMlo1+AbUZtrYuG3q4NX8oqH9JB99JVjuyZUdp9aFtP+iF+7gb68TSqqmNYnPTgrmB7
pDFo5RvQCIaB+pQ3n0okTVRHm51Rfsixq2+BngS9AF9odCOTdwdGnCnP7pTIFy0FZ0ZyKFRPtWS5
+U7jpY3ae1UbmeRYrtVqnmwgO0MPJR3Kt0BLnRKjCBm0HoMl20LQO5FvfSl5ZmP/Eqdwf0ZhpEah
kaklq7pDlxOzJb/THVGlgJsvxYJhQtAzhlFss5Nos0jbJtddIS33qS7i1WSuFAEz3qJ2h+FtCA5m
g1zOsNZ1KbEjMUQN9kJQ8AwNUXewIU2t1Cm6jLRcdQXTcsdoZrqJZwFTuH4vW+dsvJaC0cZh2U1k
FT23akX2AVunDDJ76GdPgDIhjI/IFJySWDqMWno20vEuS/Wvcg7VXD2H+f8FAuJcvubXbf362h6f
yv9YEtyXooSMFoTt//7xS9i83/PfBU3wwxfue5p32b3W09Vr06V8lF+ExNLyk//Vb35PFm+mEpmo
F3iF7fLbAtTnP+aRizPQT5EN64LU87fr7vlr1LR19NL+zaf/Mw8FNg8JQgOTALzgew6q/Q4ODmyD
AkQNyO/HHFT5HRKUTsoK0BT4uAkm4o8cVP4d+CPIRAxa+F1/XP/Ft7zyp0ToJaH+CBgj/ySaoXCC
MjA+jKq5AMo+kGmishI0QIiiU/kMWqqMWie1MAlohm7bm6kXy7h3GtI9bbCLWiUFR0RgKowjQF/V
Ldpmr2X6JqM1NszZWRD0XdGrJwy79uaQ3EXoP4jhfNuPOp3Nytil1Hd93WykpOcVlp8nERCCKl4V
KoLEQmLljpppXzOoZlmPxJMivenmIqTUZMM6TZH0KOL42UgS/RVFxWah4crS7ZhbdNy0CjE4MES7
3jSYdcSSsh1DSEliqnd3bcKYkMng+ChOvrwalYyuDJzoyxAdxgS8RVIWZ6x1yCxK/aUUo3EVxhqC
tHWT7QJr6L0cHcIz6nbhRo0bqCklEOSFD4eYDQ1GGjC1fjVOyXUgasULkoWLRCMSyIIsqqc27jQk
KJQcN+jKqHAprphaJblJZy837quMMDghm+XEKltZZqY4SGk11EexvEApc6vEY2b7cZWsja6+LmXC
Xo967YuWLogIfga41C4Bk3BpZeWW/ip5L2EVtLrjF8na6jM3Labt0BeIeYe7SYs2RrJvhmRvxogs
KbVTZ8jZtNvCVKBq5yDLCtvU5lMUVXY5kWzFfng3BT0/UJxCle3GqltqkLJ51gLDy+Xugkf/ZSxn
dygDRzIfYJp7s1XZkZpvZ/SZyIUE49rILAd0tqPnuW1xTWrbMK/RD1IoYAE2dhd5NeVfyljnDiu9
wUSVXlP50ig0W2ONFFVSy2YryXlypyxU1TT3T3h2bOs5rb0xFx9HTP5u/am8boJJ3Ix+HJ+xhVOE
Yse44lXt900Ye7xsnhFDNRLkOWFIrV338FNZwC910qQX5DbapumiXYw/aOJzilnVCyiVw2lQ+slL
JBw8FCn/yjoQnNkYpRWnlXiy6Jf7LE3PqW9Aw5Ype5oKoAxOdFtFnWAMi+rsGBWwGrMNzuo80+pJ
wpwEfngAS204/7wt8O8WcHGvBH1lEYT+ddV/0+XPv22bpeZvPobbPz/7LeJq2u8KfAPlne+1AMZB
dn6LunwH8PE7zBFkF3pGhNbvoDJZ/30BfMPzQyAdfe3FfOJ71F2+pag4DSoaZwjBRv8nkfcTrBT9
Y30RfGc/gK8Ar/YTrFSSM14PDf1OQ2SG0KmNPRThAxPV56wLETVDmd5DbfbDjfoe/j+SlaVPOLb3
o8L5AxEHPQDFw09H5S+Y5cShtpLKtrBb09BoGSCVOUXZrlej01QXJIy6so6z9AIJdQMVIyqqpA5v
Y6Lsin1kZsgVq94/X6vH6AX4VvHW/pgJvO9uf6YJ/24r+udreV2/5k9fyaTYOL/3rpYPfFvAgo6c
JBYT+BIuBolAPti8v63g5Vs4bLBfQ67Bi+WddPt9CaOUAvMFohA6Gu/QSCCT35ewRF8LsUvcJFBn
BHsvKv9kCf+4mGB/LGweyFiGCUIZAPby/Q+pwwRXFh2eKkbkDcVpDHzIaKW+2WhML1c/X7jvPMY/
22TfjsXpkq5gk6RwxT8eSwLIK+HBEK8QihCOadcLtu+r+spqpkc5CRsHfmDohsDsJnrlF2lEpyAP
JhDh09jbqhbEdAuq9cD4fi8n5M16NoM/C4RuPTAizfoiRuASbMwkC+UqN5OGxF1VHSVF9k0Pwf1B
M5uPedoqlz+/tB8DwfuVqeD1FZn5DRZcnxuAaMvpVuJz+FlAJ64lVXOksSlQaqorUJuqSoWEetPc
Zdq3l+5bMvw30YAo9yH1++PIvOPLEmM0u3z/w/PTx7kHoJTHK0nKA1frMaOal4rl59cn/0jDeD8M
eS8xU4bOqaH1+ONhisGSIoCtEdC1uK9XtSYy3O3CxdU3Z9wMGIkeRGyiKypJgf8CxCT4MpXzfTXE
Ez2YRNCvDQHJRYq3dZlRWtlaWihv4WBGl6M1t7ktqUNN77AvELOL0THZj6YUP8b1CNIbWUoE3gtd
2StV0m47VETu/9tiV/9at139+hvVT/Ob1+Vfn1oqjs/x7oe66P+NQujdGO4nW3KRvCLr9zGMvX/i
exyDV/Q79FoT+X+Yyu+yuH/EMclYohX+q39guHmxv8cxwUQxCvYI1B1qiYXvTyn2PZAJ1u8KBFe4
rBJSu2gc/CM5qKWU+vgm4GSFiSdqv5w0IwFC449LlBhrTYjkiNcyujfVOQ9WvhcjpCrvC3k/BFva
zGVwwObTBuqb6acyA43qzTtK//oe6585PKTWrsvXRblDJd2FbBe84Q7UONpN7Q3FqpKcPr4wxlPQ
OGB0qa+z0Bmlfatf9N3RGtYB7TflUFkqfYatPku2ScBCMx/Asn8b1l/EyKFkqdbFSLfLvFkm4y3I
KSneaQgPRo+C9EXPz6N4tOZNU51T+ZzTphITWlr6UUruFgW0ggJvUjdTgIsouDs75J/q3FQ79F1/
8dJ/8hVcvMG4ozIiL/A6zIUG9eMdHQD+FmaYiddNpD1oPW5wY6Aae2U2Ho0Ru8rWQnNW8IZ7YWy1
o6FMPZ7DqOD+PPa8M7g/bBucBmEN4g4cBTZD+R3X/yHE5XljlsAc5usklO+kTjKvtECM9oWy16L4
YTCLJ71UbzNxpJ9n1igQgGPQlHS6LnAennvp9ufn8ynWL95sUGq4IShNcz6f2e1FYcrBpJjDdQ31
xOsgL3nNrD60yrTOYn1HmihsUS6Q3P+2CPVv1qBZTIL/dVhiDpv8XaWwfOqP0KQZVAnIzy0EL1is
fxYJAlTI35nHMeoz3jkk4p/zQUIT7FokcagiFq4Q2dafoQkyCwQR6MEIM7wzVv5RbFpelI8rGCHx
JfeTNEITlYlCfPy4SRvaqHV67StXjSDjnpEECL2FhbFuNUTinEBkB50GWn3z/G2q/F/NDoxFwdxg
26ZSoOCRpGUtf3h1sgkuTBPU6hV8k2JVGCEKBiD5tx8eyMW3C/lYkXx+I5ix0g9bShFQsPS7lB+P
ouU93LKuFS9nQTkKRvXqS0BRI2BbyfA1UON8B13o2+vwL6+M5/bjLf10zE/RvkApsxxjUbxsgKFk
YWAw2AevWYrBhVnWvzjYp+xnGSLjqWMYIpscdLfP7u2FkPlkWRwszFE7taj03CpFMzbq7fkaRET4
i6TuEwN02VyXdiEzaopVla8+XV3fAYfxW0O+rIPkSvbV5oBc1jZPEoz3hptaBRsUyZi7qxu/O2kt
oLyfP9FPNeb7CUCApYyHgoXgxWcuMVDyqbbaAn/TSVAOnSqfIqso15UwGBtgFCV6wSA7RLS9VnqY
t9cJdKkOm5syj++jCPt1YHR9+wvi+F+eOQUKAilM7skVgAJ8KnwDZP6lMo1w/FQ75k3NhNdLiiiB
URrzxhyrX62xv94FDkhiDf1eRJaF/ObHhV3ToNPNatYvcs0KHPyBr7HD2EtZWXllPA2O0MrzTZqP
bMOVAAc3dowBJJAAN2wr51q9ErPiOugYe/788fwlnnBeJPsKUxv6hOT+P56XKIM2y6zZuCjEyu1T
bYuI3mMW4+6FJbiEv7F46Oo53kypVP9C2etv7wnqIyK8YGrZvxB26zQwGuj7Bpr6zSEz4jdr6pVb
JhUeZzveG1Z3BoSF6KFWqy5ZWrC1UMgqlvEyjbfpgBKGvPr57fi7dbFIOOD7xWqFZvjj7QB6gZF9
JfOYyjq5AKYBWDnoXhNB/ULuIP9iFX6++e89F9JgYh28N27/j0cbImrWgSh4ZVrdk1XJ27oUYCBV
N+MoP4ZzCxkPk21YDL8IQn/JgyjVUUxhG7NkhWT2Myl9iMISHs8sXanWdWSgDmoGKxW6R7ALtFMv
HKrW7cHZadkq9VU7jqKV0n/5+Z1+3zA+7mTv54CiAVkh2ypL78eLB5SpqMBnpaseQwpSPidUnlXZ
6/QTmFLWwpuheyNQc2aQuYP9U7hdNAjUfxqePp/GsiI+7GtpHU1pIHAawZuuevWL1G2kcEWrXDB2
eg6zBEFWJ31Cxn9hNwq/WG/S5/3g8+E/LYG2CDJfnDj8kGJcsQnkTR+t5ggd1fMgbIJbVUJg3Knn
2zRfRQ95eoFGePj6i0exRLufPYpPQaCLs9zE41C66nQ4jNWXnil2Z9Z2P77k4mXJAqmtyWnoWf/8
wJ97AfQAWIco3LDp05ulqPvx5uPzFAVIespXULcSRvfgAHw0UIB2rPv5yge9rykbtgYIeMe4GUHl
Ps4A/tXdhDdVemNABFGVTa9c0z7Iyl2kbjOMI/QjMKWfn+l7XvWXW8T7Qq9JZhv7nKqnmtDVRaJI
VwmTBWs99/ZZH2HiOgUA2oW9uxoxDkzc/LpvnAqQTrPVcldYj+RlqVfm66o7VYgiWTaoFkzMPe2u
KWDYOeAnVcmxIDL9Sljw3TX18zmryCOTaiAXwKTxx7tbhqYPObaXr7DBHJLN9FTLB5SMhfyLAbUh
c4BZGJtI5eTdKgZejNzV5TzcjoLb56vxGP4i2r1rX/7sfD497VEqwrwQOs5nciDLToGDCEZ/DBI8
Dz3dcMcANfcjNGoF1bLRy6rbWNlgU8eQ/Bw8wgGN08tM3GviRoxsQfMSEXV+XCFcudot+t+1uq/U
dRmt9XyVPiTmZeqDFrXFK+BZP18Oywvxsyv5FLsssW07Aa3Yq2h+bDEMMDyop775f9g7s964sTRN
/5XG3LPAfbkZoIOMVSHJ2i3dEEpb5r7vbMx/n4eyKx2ioiI6s+eiMWgg66LgTJ84h2f5lnd5bYZH
RflyeqxPERxFDZOSoEjWrEgU62fLhjsb2pipKt1ata3fKKtkk63djXVpvRi74oydsTb9ZR9mNhts
NrMuy1XDJ2+9baASAZiCZlMuA9BmibE0aJsl9GkhJqyBG7atrbg23GIY67dBt8kGuBXXbXNVS0s0
QeFg+sskW2g34n6MAIAtKjSn4f3FC+kuuItaGxZj9XVShEec7BITlkWeCQulu6+UDcRJSMyhCoR8
r+A72C2Cb3rm+MKtnJ7RiPoUhvxcX5rxhIGTcNHsmBBtqhAvBukWoxNIioVNZVX6pnztdLuSV3j/
4lXfGk6A6myEbdiZB+hddPPTivMIs/DchwTIH0+p0IEYCXNW3PLWNJzDGmURZ7qB8Xp0eXQAR16l
2jrrlnimaBs/tvvvqg6JyQF1nmaXHYaKLjLJdL/DR4E+dkwpHGbCDY4RKmct3o/Vo4mj/Z28CWhZ
RsvyrcgdOflqZWDgkL9Z+cXCNe9H6ULMN4IDyRdM8+lN/PkumvYVEdVU0wbaMMFuD5/ZCvS2MXos
MupMSBJHvSO/ityej/BU/NyGUFd4KxmbC9fOrxqYJfpCAb9TrULdEat1fe7df9eN/bzsv3/Q7OF1
61ZKkHmVbs1JKwbxlsdQ3cPp9a9pXrTxZVFft8F1q6M4ciHpOxBROErJkLEXUCskHaLYQuX+9JzK
ddKU1MXp+Si0cK9NGvoAtf6oHo1vuTPc4pHyqrsL447d5Y7bld45A9U3PGJuzZX7VQeq+Qiux9MX
6g+eFlNbdI/JFTGAdW19gd9eJCtAhzDaoW2RJOU74fvpjwNG+cihn7T4KdSpoD6oXhx+HDqSyPEL
nXQr3FnX2rfwuwVT4I9EvqjVrShBKVrBDhj25U57K4HEhpQJmXvySiBufcUbM3sVJCe5qm9hbz0m
98VW+1FeseVEmodfG5MS5UL4Ftyme/ciRU7iptpX2+xcNjEP3d+PMUKHtHABx1AFnk3CiLMauWiO
McrzKKwrtkul/4r2DczrHFZ4tOGzGW8oEOBMmEKIPHOS3yU851tqSvIAkAOwleZSxdCjhUT3ffkW
J5BwUT34sAzXEV1SdQ0PmapM3K1ia8WlCWVV/Aoj6KK6T2/5oA00UyeltQOSAKraQ+cvzBHWxfr0
h/5Uhp3WiEYzAqQU2okIZpveSowy103WqFyJA1CYRX/P+6/dLMPArr7UD9aZd/LsgLPLrYyTBrY1
A6b4TaJK+oY3ZQ7skb4PULhL+FQpUd1Zb+Vpw376EgfznO0F3JpdM5n2gvswfoOl2V01b+a9dBO+
tq/WY3wmfv6Uxn1cVX1WTBD05Ndo3qOrgaG0AYZ+12BQj3ZwTtHr+Cb7PbXJUePwrHpjrfuVRuo2
0Hnvt0pje8N1BmIoBd7eZ199A8tsqvvEU1m8CsSVKtj5JPmx7N37BjI4XG/8ct0rEdaLVj6q6aXK
dmvJvLRrt7jDXvPMuTgawBzsukmY5/An+6EgNErAVVvgd+c7w0OabbLSgZ2uDLzrMAxoOp7Z6VOc
cmIHzEU6Uwxudc9nTMTVIPoPw1KwVml1R4wJbll5EAwnvQ09TGkX2hc3P3fQpq/waXhDp+Ux1X3F
9694kFUKXpeqzZjIt+4PEM0gZZ8taZn+kV9AIhPq6yA5E1t/zuinPfh7wLksmey1OPVmhXyrW0vZ
dDBi1qxVMtynzB1KY8txD+p1Kl8YxFnYEKzk7MySH3tEDn/BbGO2pVWh0MqU23vAwqRFQJmI04fo
/vSn/RR7T+EDxRkwDlNF8z2eOlha3yu7fnBd8a7ryRmxDG52Q7FqgfblvrwIrL9cp5iNN59X1ODj
GDAe2PfY3IC6rds14jCDbo+iDaoc4RC5uIkR6SF5fmhvqnShL4PozBc+N+3ZIepMVXO7lp+BWJNp
2m6HGcRO8p5B2ieo65xe48+3zGzSs5hYC7PRdH1GE8wFQOaJT1CtfOwstIUX40uLbsB1cml2NuQf
r9+Kz/CFFA8UKN0IJ3IX/OMhMwroPLNL3abfqXWU8e1cXp3+pe+qfh9O2uyXqh8vFy1yWzPP+KVx
Y8e17eV7X0GYaB1SKbzyqy28CUgWOJ5VOEmV65QDgQbQQhu+AY9Xc2JsF4+7LHEU6CVqedmZu7G4
ikoKYM4gwNeJuUf3/tiAwV83IuYrPFy63QsxPH80rQYnFjaZNKmLEFgYd0n7/fQMZ+qy7PRphjS9
aRRObRFrFjprgh82gcwM2/T6JbcgXwSYuW5Lw9GUZyXaWqT245eYTrB+JmqfqbR/HnoeL5gBHEiR
oX11aVh4+LwTEYB7+nbFUYDk7Z4b8tPNOZvtLGJI06D79T3jfSZuRbtv4cKuRP07jiSjeKnAzDjn
i/D+aM43Ec1+EYlV8NXqPHLzBXBwYjhId1Th6mKriutiAAlHcWalwTyAxB4vhkfM+CLLkUGCRivD
X8Nz8buVrCIgwKu5TeK1C78ld0J/EcI1MJb4EqnwHW67Z+tSNOFMw/YanhEXxw3UhhvrxyBRIIou
2ttSWanuWkxs69JE3FVA4ZCAdQpUYTX75t7KG6QgnsxiXXs7s7Q7DHLNM0fp/U38vApIpNIrAuMg
zm46cN6N7NWCeBdArYEwjGvpvv2h2+m4MtxrSwXp57ALVCxm/mgyvIgQGwHw0O96mwIBKIRbjKYg
nYf+JQGe6sOT3yjVqjE3wbN3H10mnMsF8hqBifP82h8ummqFVaY+2d/Zfo/JDML/PxphF+PSk9kd
SiDhIsD2b02paGQxn/xJH+kNsQjgEC1V4fDMvfcpkmPzTRCTf67A7JKtrcrC15L9Xsk3NYIiMEGE
jb59LRKkzYXt6YM9wfw/Bgmz0WaXLI6Gg5Ci13BHkWVbfjP41CbWvAXxYwbtMIf2vxDeUMWBtFen
a5mgeUeOSV71rXyBgsJD4/4RnasAHftR01WDAr446bV+vE9FUIJBNIbSXak4SrVoPZhjZ1b5c7Ay
TRz1xMn6gYHmFZe0iGIJl0rpbpLZkDGlX5Aa19/jPzxEbBD4Rz0EqcN8kXob7+nMok+//9MmPxh7
9l4ovWL5asLYARp2j8aT+GbiX5MvtKf2qUNsBjtNaIek489UeyrJ9p5caiqbiLVGUePq9K859qgf
LsSs2obZQNYFfSfdoboARwlemGaLlVN69rlW0+dMbLbms1ckxZNMSMpRuqsGuFIRxTxOI7oltint
gf2iOiYoK0G8HJoz18rZkWePSJQMPiwLJonJPQUuDHw8yGIdxrNLtGbU3EFBUasd42wWOH3KU596
9pQkUagqKL1Id/pL81g+s8f019HEC20hPApvUDDR7o77BZHJ6a969MU+/KzTNXMQompVEpoG4h13
mnKrQM5CnLNYow0F0e56eFXfsJ7O8V0WxzPbaQ6LfQ8V6OfSbhcRRef0fhzYio1aaTtRoh9iTx53
sCyGVemuNat2kCYxIen692X2FcdtdJe+Bd7d8DDmu1J5LiRpkUhf4DSM2KAatAJdKJKyraM5ogQl
RN+KDsvy9EId3/6/f+7srvHdXGqx8pXuAMiVKtJzK6PCwvyR9mNTnCvzHgss6DGpvPNAIahDflyb
Ohag76m5dJfWy0KHgI7ahqTSKwBqsPfhOLrBKvcxxjuzG5RPidF08g4Gnu2GQsjMvNEyZknYDq0e
MbUeEiPCrktz4gQumhZCtjM+0QiJ5BW+LXoD1R09TyrBC6RGG8mpmqWfOn60Rf0LBp9ar9VwhYyl
bty06p0XrMJ223Y7rbkcoaVXZy7so8/i7xnMTc3MFA2bKinYVpBpqUyX7A+qoUP4XPeb0SfeiZzT
O+NzSfJ90cCMoANsgIKe1VRiaVSzriYi8+E7jejxhPsKsT1RSx013sqNU3krA1EB0S6BMFbJqicH
hCCtJyu4P3H6qCWXcXxJ0Q1ekBZc9+OlKdvwdhQZGf1t0aEJ1hD3P5XicwD1tl2O8ddY3ZbpVjY3
sTkp/+zzBGZXXCzTkHq5TE1FuvVd1NXuzkz20zmgNA5+FTQQ0FY4JbO7eQi0wNd7AgErv8wI7VSI
0g3CLJK5Th7RhTLqG0QIOa1JcuElWwOsaUxb9karFig+uBHCtKj5OdYbjGflhzQs/QROqtMQqxGE
ETxcCcKypNCekrdd1GscrQv06JZ9uaqMbfdVvsACkXIkMWbsmOnN6em9d3E/3MOz6c0eAEEbhxpz
XvFO7ZdWQ4ZoowGXvZq2sLO2LUKphZ0C1i9RLkaom4VfesaFqlGQQhZpRUktZ27Q9qGpyEvXs63u
B3DMUl42LJOyznREvtBjWOf5mrknaPJuVLQcxIUa212F4CF+TrboOxoaoUBkbZamNB0Nyd5xhfBU
0ixr+ZISexU4DWRANhuCtgoyU4sAG3qW7wUt5vyF9LWchCXHhe7aqrkqtafcOsfI+fRmTWul4+ks
Iv6B1PzsSiylQAJp4xEaqUtkLEU/Woz1l9TLkbuzDXWdQd1vvnjFbpxib/Qs67czX2v+aM5+wCwo
LVu5q3UEU+/McGMWD3l9Zei2AezZPXPEP7+Ss5GmpTh4JZVcU8BEEWyL7rImtRyGr5J+IxvbAvMU
5ETcTVReGIGToQGbbU7PcnIO/hgbzAafRV5iohR4Y7InsQqgHa3HjsVm6HeisO7SfdVuNX8FA9x1
d0G5lsIrJMR0NP/TRc+zeK509jnPnv2a2QUwlmoquaEv3SXpRW3gBr9Om6V6h5aufFMAH6jOxWTT
V/x0JA+22exIguhRy1Fm+gAc0+F70W4TZPV05UlMbtPBKaqbJvnKqhO6uH21Pb34nxMfcB+4t+Hp
OEH2wQB9/PJlBfM2xXT2LtFypDhyE9JjnQTL2hqfXfxRcR8eUYFJmxevQD4imtKvSlM6pzLIhtCk
0dZD6aKPiMC2Ogw/UOYdFpIkQLfQX4j5hrWSDN98b9WOnXHJi3U/VmV5Jtj6dFKZxMRHQA0IqjRE
ho+TmFr1hhJIEWIyE6hCRye859lan16rz8VzktHJHdIAv0F77v3PD05JbSBhF3qGf1eYMGozdEuV
oAbgm0G4rSJXWkLu21vcasDT6Jw2NNWV9txcP2ds778C+KgG/Rx5otlz3KNO53nugG5dTyszqjzH
LHAeRuFe36olokLApjDo6pZk6Em2EYR9Fcp3RiE9NF0wntm902k42LyYggOyhpWpw5DC2mweyRV9
X9S+63p3PYM4RRDf+T0sWrH2fnRlKZwJft49UmbD4Y9IAY6OngZYdBY4RmaqiSP+0ndI++11OZBW
klL7dlGj+hB7sJ7VYFPLSrnMU4TTIjIpRcyEi0ocv2Ytr3jeoqum6jmCqHHyjQao1zTapsCeEmFo
JHgCLhZJ66Ktr2vxmah33nef1mrqQuBnC3Bp8m39uEvxJ0YdFOTDrdzT+hgLyoellKory422bh1f
aoIhbVOvr3HYS3xkKRJh5ZX0kPICayFDzx6HDHHTQJSR4TO9tWJe6P4gOKHRYzzdNMsWd/Az3/fd
2uzjir/DrJDhmozrjElz4fBl6Aa3cWV0Gu96XbqCNbLAkgZtVDOoLsbQRW82Em4gzHp03XtjE/t5
ukwrWVyHZneFBH990fcUC4GX7iGyDttGwTPc1S4DcN2LQRT9Ly7ztFGsIwpA//bKF5vuKhDE0M6S
cLRPn+D5bccn0AFgWUg30GI3+OfjbGq9CXE3Fyto5VaxDn1W3xNwYQ/61FhqZQAQK/xq6BL2fBWx
EZrnw85IkJbXM2K2Mm36nSB0VKPoLKdR5V6FASU4b9RXAU3urKyLm1o20O+ShmRVt7m5yITSdeSe
7Pr0VOaYTaDSgEUnlYkJwzGhmT9ORex6q0VTwLoN8zK7QFL6QSbUTHTjSmMj2ZmeV3aM1qiG0u1C
6bXuKvEBtCAIG+1iKVo2nRDulBipAKPOHOBOoSMrPPfvP/OXAMiXnzvlp6zFn0Tg2f/93/9/sod/
cdpZ9n/Ncvn3P5p/u2yq10P23e//7ifPBcY7HLvpG8L8JcWaGHB/cuFF0cKcD5KxBo/XYrf+kwsP
/wVsNNVRohWkSaaN/ot/J/NH/DVARLkfgfoTbv0FFZIZKBYjyYmKPLnJGQp/7SdYqNCMWSdkvuIU
VLuVAVmeIXQd31VGVJ9kaan5YbTsNP/OktAsGvVu02Id6yhatFI1P1rRHh82vadvUbhGdUFDWvV/
dthPqUTY46c212WW1m/pm1d+sO95/49+7ixZhIkpW1MvBQ1DUnf2z8+dJZn/gNFDzfeAh/5rZ2Hd
A24G/zdZhPUDG52A8NfOerfuYUMSeuhEVLTT/8rO4t/nhvr9tGD1a9Li0YmjED0gbPuE1dCA+DdK
HNmx0tKdRvaVHdK0NYILvk9gsejrvH9RYeeTXraDjPphiD8yKv+Iu2xiSQ71ZT701bJNcllcpp6p
owheo6MWBkMNdDsexHsVIRHKaUjofo+g96GBnSRWvNdkKttdrCGSihd9Yav4S70Zai/3a1UAQ5oM
teaYhou6XuP6Mcgvr2uvcZMP8wUt74QoWQqHh7jXRIpVxQSVLorRX5sN2WiG7+9oq12uPCQJbi2I
sTb9VGMckTwb+vJlQMHiUlU8mgpZZVQPilpYga2yAoJtuKqL+i74y5CO9hhTZ5GQZxckLYef4+Hw
ESqCcpPRkH/TizgDNaiW2U4thABhfT8LEmc0A5NyUI1JhaXUWY1AjWEAauoEhLI6Tcv3PCzRzhTz
vLmKh1o219hY+BsFjFC/sEZYwRt1kL37eFS8XYCgdo+1amxEthEpyVWkI91v+yz3sxDX2lNVKfgm
DM2QXRg4K2Cs0mAZaNdAKYtlbmVLqZPzwS5CvJXsXExQqFQ7uf0imghoLzK1aB8KQY/lhe8Ng7fw
NLenTOBWQEIaOOIUBdUh+hE1mnrZa3107bWq8oeWNkqzThJTw2Mlg4bvZE1ilZeDl0g7OWhp+HVx
I22sRIodHK76m0xtzWaZjn2ylSPMuxdt5+u4Rwpl9SXN+lVhNZbEd/ajvSmowVMh5dajLteitmxc
UdkZTaMDCwssgbnEtYCwGbGcEQnxIxs8RlezxcpzaQoRSuyCm1reonK13HLqEsORKwxzyi9jXY4X
GAWYvWMFGW1tlc1nbgVUQh8TOUZ/rNUkbxl3ne4tPa0AC+65Fe0nT/BeRfxCQ0eoOulB1YX2NQDv
gnxzX2NyF2MKADS/VWk8o6FLFyEfLCEEz2nAUMZBB5+LuukBeAv4FXipAngwyqL6NvJq9xI6v8gY
lgqCIYUb3NnogsfbJNXx2UCTm5ai34xjgmh0E31BCNmgIWb0KVLoYk4ZxBx91C5ruVR7VEUJeRY+
/knjQhO4Sihd6/qVmQqT/n6h1tdq2GbCMu87JAeKXkTvUx79bDuKeXtpCZW3m4hsG0MWwkngsk4T
J4uGMtllqpJvq8xIipWWSGFKCcBT0BwX21BDhEHBHB0eX20p8k1Ip0tddKFbImscIFxlJ34l3iSB
KKbbXBH6faKEGAf6qYh0tVxAUr6vE6PGkU422l+mof8TBP0v8q8T0U/6PSvLD8EP//7Pt2lylSNb
5J6Bb0S4MuXSv96mf8DbFQltgSjzeJlTDvjPtwlxNaQFJFABU/DD6/H7bZJ50eDz8ReRiJqTjttf
iHreCwaHTxNh9fQs4WJNsomuyaweJlupwIMArth1M/GPoA2NL2qf9Uhyj4g8ig1W02WckbUZ5kNr
xDWEzUJAuj/fF3glrTFARKxwALCSbcNkaK8NtTMXatsHj32ptogRYg3hjYWJbi7CamHffkvE8mX0
4tZp8Wdxc5ryhpLEy74B3zHKWbSN9bGhIZlm9IHV8oXq5EvRm895Rzc+hTU/9O6DqPvKKq0RIneL
8kIyE8Eu+vQhJ6G5GrvwzUUMu8g4xxlik2LcJU/F0LbLqhiMnSxn9ZqLfFhKiWQsQ6FCe1vq62+q
IN7yU9Azx2Svy7pyaXU9GEe1xwUnH+Rrj/dmlUjoB6fVCJ588t0YOp1ylZBhGtbVFzUESxRdmnQ5
mvq4qrvSW+aZ8j1TR6QnMa9cRFqybky/vQ/j/Fbx8u9uJDyprSuz0oH2Q+hBWvWBf+9G9Bgio9tY
mRxvkKUrEHrH8m9szfQnivkvndr7LOGfuQoIdOY/k53/ZHazfsuuXpO3av5XTb/mz7/rv4egyAQH
IOzDwmCiB0A2m3Rv/vUp/4/b5d3y9nHp/J9/e3qr6rcS0UV0Iz8c+6N/5c+LABFwckt0gyxRJh7E
TPKfFwF/QtojUX0njyE6nHgKvy4CReGSgPQ6JcA0EElS/rwIFPkfcCmRbbSoVkwiYepfuQiQcZgF
qUfW4rD+gWjMFBWVgA8Suh+lpm08SfexccvHTVCD2A661l9nWnuJK85NqLaPqIs6jYeMqKaGO1Gh
a1AiPxKXGlwKHPfw4W6s6irC2ObFNHuXRphK9Qkb8IUse/IaQcYnpYRaGMRhthtoQizMclCvRc4V
ge34I9a8Z4hI6WoYzW4vxODZ0x5/mzi57XIDD4zId2+aGm82o83UbS7FuW3VIJiGLnU6y4JZj4sQ
ArBtVha3pezrC8C57SJoAhxtuqSjIiDRj03DVdYbS4oel1ViUqZq06co9PMvKq5YtmbiDD0G5T2v
8itOT1dpot+KvtEuNJEWdQHzgn/5CkcRPB6Cx9oKbnBc2ZOsXPqBvC61YVwmUdXsNUzYbSpXnWPi
3WlrcogU4wRtEhuZUhIoszz5IeKbbpcevSVC9H3SjPthFHuHuBk1YsK6RSeKb5Ufv1aufgXWGL83
U6DBqAqRbfa4zREkoWdYmds415qlZKC0kuY0FaQWzeEqulAwsrKJ2e4iN95mlnkN/GpcJ3XWv5VV
8QN31Mr2NW8yrB62NSFlRVGoS83X3O237oRIkZ1MtkOMxxdodi4717hOg/hHMxAGhTn2enoKwEwG
9H/NG7LympgAJQyBqiq+iIRv5dXVVh7ABseloF6lJQhWbHZLLFMUvBMqvCRdsd9klWTg4veHkWIA
0vhVsBsC/8735BFZyDQBO1Pj8dTzjZtsnEj740PiG2tsIljlRneXRdpnXwZfzfZ12XVfRi3SMSDq
hN2YVs9V5VvrJGfH4XfYpkqxqsHy1r7sLlWtNXYIT4boZPbpRSUNe0MQ07XQ9g9VTXgvRRiH23KO
HLmMw2QoLnJuaMtIrqOwusfEd0kih0Y2JN7yR9oEqwD5xlCp1wVEz0XVAMOj89jmAWlAvs2Qcy+H
l2KAkNYUKGhDABvSmzqV1qWFBnGSXxSebKficwve3gp7qncJUTeODwofA1XdItQ4HNYXXHbWRvlF
9Pt1V+8o/62sq6gxFzFAI115VAPtMu2x+sRMdCEIEk+1SZsRbXzRKO20bdflw//DgsV/w/dgAhH9
6+v/35uqLl/jj/f99J/8ivM0C5MHiljSFEtNArv/vN4lxPAwcQBPQBioc08TY/263pGQkhBoQQsP
eSBQ5TDS/7zfBQoUhvpn1DgFe3/lgp8aBr8DPdMQRYOx3xVO1In9Pwv0vCQzasvv5D3HFSYSty4Z
zNeMZDlaHizLr0LooZzKxy7n55F4sg4fktFz1cjQWhTcTYka/tILdjoIFDuTrsriQlDP6Tx97Mx8
Hm/684NmFf7dnkhhRd7XxvWCHLONaR+eA2keGwTtlImGTXnyk3ZHrqqhJnBI9zhFO2H8IiffSilc
+5myOL160+rMv5NmodYxyZcguzObDWSpoB9aT94j/bAtMG4ypwcmd/7yKFPHHyVRmgMIw8zaA3FL
KTTDiW3v9W13Xw/ADWMxgE0Qw4M9PdS0sWYTYihQlwrCeyRAs6GMvgxTLy4x3+tkbLaMeHR61XfP
MBWOfB96SghA0jETIS7PtjdCLrlE7U3dpxhzIRyh3Tde5y/H3MwvhxaTsdOTmvVX3jedQX+F3Emh
l6y+iwwcbLrW9ITCRF5kjwQZkHQB5+OHrMsklP6Dnis9JieMF4FWtthhdq24i1BNem3KpI8AFliV
tvQ6uBULQR3LGKZvbrw2IbrFK0mrMQod/TC8z/oaMpcihj/8AocmJ0jl9tkLDBmzuKGzcKiIIm0Z
9fzhmenNGsA/p0cginAiWShCtLNd2FSdqHpjo+4VlN+XtYTLfRR4UKFNdSOOGDS5wnWiNi+ToMcO
j7YKHzNTOYdL+Vg3ff8VUJO5T0ViYsL02U2i526hozSn7mUFlI6M0YBq1Zchdt0LnJ4BjhZLLUes
xRK3Pnoxf2MRoOpyROg/0X2a68epmSG6NTiwvYoyt02uNtyk0m1VUndV6zreB1DF6Vpju6mH20go
lWsUZPQzzdQjn4JmHp1+XgKqBPTCPl5vtSmHSR002l6WouKr3qTuBpbSc4te9CaQ5W45xGJ02Qxj
sxaKOl9KLpIeVR+fQ45/Ose8aTxhNEnY9AYJy8ffkStWpSBWJ1zo0aCvB8vo70btPEDn0zdnGA0x
M7o9yHQqc5g2IMpKqeRGuCg9x3DHXW/k361IgEeji7ZPVL7AChcycBlcenenD/WxGQJi5ZHkGqHu
MlvpPpMi8vVRuIDtVNLk6fSX0wN8uqSmuf0eYA5pxJK7FCO5Ey5kHGyGXUugam1F7cxVOF2oHy5c
MBsKPSyaWOS2XLwfP1RGUkPeZVkXdUsPWgq0O1UoV0FJoTgM3Wjjoe1+5sk/MrEPQ872RmWWZVJF
hnVhXMfFsyQ/mNFDpTycXr1PL+NsXpTLDt/5LvK9ts1068ITX7r0VZO2XXxzeogj8yB4oypHq4HF
m9pSh0Pg0V6huoTogoBJWuiZtiU3du/dtEq7Oj3Skb32YaTZR+qqMJUoBvv7RnJXmWauyUmfTg9x
ZB9MkSg6V8R9SD1Nkz14ogqzlfukCP19lzcY9o3F1oy8iu6RfhG5+XBZ+YF45so8Nisee+QK4cPL
qjGbVRvj91nkNUMCXSswdC1148vpWZ0bYrbV2hIqUwYUZ18OdDYUA7RCrp0LKT+FsJqCKMEkeY0W
K1Xb2SDSiLd37jb+noPqeu3OFNYDzzk491VqXZjFXW0qzul5Hdt6tKBJD9A8pFs4u3wacaA9pzCk
J1+KJHzsOqG7CSrv73yi3+PMtzitntBotc7f6xEpd0c5xB/ohZ2ezKdkY1o/4koLkSUTiPHs4RZj
tww0uk576VpPlxj+NkN83YbD2qSzUpwLxo5+rYPRZhs9iSJjDLLB3ydespabZCeVIv4dA2KziuOG
EqSyHCqocebSm/FVCU9ms5xFttKgtwJWTmxF/1Ys6nWFOD0gWQhivix/bYvBiaijSFJJxQn/n+jC
j988f5NULqzUl668TIJvXUu/yqsvabpCslqGerRKrGhdKdq6z2pEwD04YBuvHP7GTXf4haYveHA5
1KJRmEks+vsc9UeJmIIldHpBQX7t9fReOHYNHY4029idBhZJG9gLfnNTivkVzePvXvnkBRCnhaay
T48mT0dz9voZBi0X9OXAoCGb+nFirdWg8Tgq/h6r1sVobhD7t6oXCW7XODTPCrrFHglpX3wVQieZ
dLJAucN2LAcnw6OuSXHcuNHDwVYQNTWNFc5LZ87GkWfsww+crbwbNj5ufhY3f4Yuh0iAedX0UHzV
EbPP04tx7K408XZEpJraAkXuj2sRiEDZ8kZCGDqLS4e2sr5oVDXZnh7l2M11OMpsxYdW990au9M9
tfKqgcwsvNSDukvoaJwe6Oh0ZJnNRF9e+qTnHMaVFpEc+/tIvPfzDL2ic+plx76N+ecI1EzmCxaO
XdkyFayQod2WFKRv/k4cg1vBhEWeEPeAeT8O0mT1MJYBct2udIMS8wYRTFtQ8jNp99GpILoCpxZX
BGWuzZAFearktcsVzNYX2sd8fOnyM7nJ0TF0IDRkJ8BkrOnPDy4RWc9EPQh1fx+mly5eyVG1DrXi
zMP4OQHimjUPRpmtl6KMzLDwg30vp7hs1qrsVMhsbEdseZZ45iIAkH/FEZPKsvasVXWy9JSyP/Mr
jt1ihz9itskR6FRcFa/e/dhXwqJAPssZ+gAf7wHqhilQRM26c0Wao2Pixwr+mlKD+L4wB8vrBoNY
RIBy9ls6qzQxsNcbVVuVr4fb0wfr6Ak+GGi6Uw8G0nq9KVtjupKQxRSUV426EI/UOHRnVvHcQLMQ
PpyylrY3/X1m3QEaXfT44mnKzszPkfyO7kxkoyEUk6uSGn6cEW+bpXQUUvap8OCF9HaGByE4FwAc
nQ1K6JMsCB/oHVF4sGyNXChdKeCXG8o/DA+YSXhlmbGjgtM+/X1mSPifkQYSTzqZMVUAaskfp9M3
YErKKgj2raIviqF2zGQNmyz9I5q0atNNjz0onoYOtlkVFpbnBEOPrKZJVU2TQEmCSJhr6URdHAZA
r5mo9VArDz7517mrZIaRe5/ihzFmW0MGEpf2GmPoKk62ew8h1CFY5qt6iDdDUa2F+LtgysvTC3vk
RZlEqieIn2hSdZhdLY0hdwSqXrA33e4mLOB6ASw482odXTzCYIYBZEgp6+O3c42mFqo0CfYu1DJS
Y2ESw3OLM1vk6EwORpllXo0uhDUNoWDvw/ZsjAJw2znV5mNDUIWSEIXkf7xdHyeSFa3fi1Yd7Efz
sknLldeek/44cqBIVKmuA36h5z3XT7JaP/bqtAr2pfgYwI7rs1tfvlTE+Exh8dgn4WqQFQtBYmTK
Z4sVKC4d1EJjP+tvanIrdA81FJ/TW+tIUkKz5fcYsyObVXQ/8OUM9ioyLjsvUsBXZioS5EG+S3Lj
KbSq6EY0i5sujM6lX+fmNztL9SgWQoOV1r4yv1jtY6g919aP09ObEel+ntfD+c12A0gYqe8rPdhD
OpH0tbbRkahp0SsIF8pbAo0Rf2a1QX8ztw0YradHP7ZRDgefFuDg5oX40jV+pwT7aNJISZeF9hTA
2LCib39jHMJnAxoRUzZmsbqaN2Yk+hpB1Fe9f+3apVrci+Lt3xiERg8OC0QY5lyPOOtVPVSnR1Ex
Nmq0xlDFuEAh4L82yGzF9BRLA4xPeBAHq1tqVXCrl7DsqzKCC9Sr5pnr6OgH0vHEmd5eVAlnwxmR
KiSFzMVqoDcDrNPR611coCYNofn0xI4ESXQIMMHQAMNRdJpdr72qFk1p8G6USOMQUcthZ+uY/Kr4
eyfNOb3HY3fg4Wizm0NCA6xoQkYbkeZ+SsB/lvGNNC5oMPnVRYPSRN4/dHhfWsbSizzopefkq4/e
K3TRxAlCJIMa/Lj10z6Hf2dwR/Ye9QKZ5glyUGDuSrFVHcyE3UVcQFkoh6hbZ25endmsR6+Wg+Fn
Vwt68VItTcstWAPm6wY+2g9ny7Dv8cwsiacOhhHKdMhVYFofJzkmvimITTld0DVYheuixde4vwyT
rwHPm1U+GQ9StiUqcuinnUlqpjP9aWxwWhKITTo/2mzrNqJOUcxvgj0kNPD5AepCrW9n0QWkyJVi
/I08De3O38NNJ+ngKvu/pJ3XjtxK0q2fiAC9uWW5NtVOUsvdEC2pRe89n/587Plnqyqbp4itmQE2
BrOBjkpmZGRkxIq10JL106TCnDwkrmE9JdXrFH2+fEaWNu3UhvB48XVpsNQBG0V3k+cvYfs0Gitf
bekYnpoQIqUtBUFZdrMJkN53mborpSt7fIXL5vJSFvNEtEzYnVn5BjW38+/leUqn2SP+X0M3QkoM
wvODX8jbqJV+tUFxlFEuAM1y3cTxyuztsmkVv5x5k8mABNNFn2hKPl/paeFrCGSlsOX27QCFfsFc
gZwgHwsa9UB9D/hXVSOdnab+yndevHd519AJtGkKMg93vv5ISsIS4lzWrz7l5pjvZ9TQ1Gm/0rC6
09gATZqu57KhVsi7RDp0/XWYySstpkWHOvkRQk1PbqrKD4HFHkvlzqlgO6+fVptli+dQ103LZmCM
PpYQA2yjZrygyUmgKgWyCc8xrw3Tz3ZtMhnXcdEiUj+Ot7JR6CuX/qIrI0KtwPPIqJoIJTB7Pc27
BMNNkcg3SqcfIkWZNnYG0NfyDXsblsO4UkNb3lY0zniEENWZNT7f1rYYuyhpS8K6Id215XPcXaka
2tbNXpG2DvXI1v7sxfoOpoYdVaXdmjLG0sXGWB5FU2tO799Ifk7CUN/YoDm7+ZUSeXdWo29pT60c
3UWnOTEhOI0dhaZZ9TxR5PzzVJRvvHrmGh/yotf8MSKWvaogQEohwIiUFl/JTqP442BBo1iHT134
M0lWfGU+8u8uC6bxDds0EEUTs48JLZVqdArWlN5M6PkkyQ3V5iBduXUXXRINMLSbwBfR0zv3jk6Z
7NIzccnBRjMIoLxlfE9gpVHC9XO3uCRm1tADpaqBK57bUpKoGpMBW9Fgb8JQ3TT570Idd0a/FsoW
HQINYhhHZq3jt6rHic85fVI0RU0oz5PaHbxfwbhX271t3E6Jt7l27GJDsy1EW1M3Nx4Zlpl1+378
dflCWfsR878/+RFZY3GZKBy8KJrRvZsmvJnCH5dtLDolVaK5CKDxghZspHYRyEA4QqbRPNewrwbg
vUH56Ad7q9h704q15RX9sSY4i+/Fk1FWvNNhkSyrCgVIBZbap8tLWowXJ0sSU4pMT+IwYe8atdyY
3ne/+KuTfGJBuOgsDXhTjgT6MWshGf0AKn0XBNM+6YaN87ma/JXo9LYJ747yiT0hPLWDFVWD11Fj
A4GtDg9xXLpR/ZCH13MrCCn2YsjRR5A/RExwGBpUw8wb+nhkvAb5Wfm2YlCJTaWPwpSVB0m0iawn
z1tjx150EQbrZzEmuvViKWeaJCewkpEoGba/69aarifT+JoNWr6SMy0GkxNDgueXfWkMiclHHeIX
BZmchEm6IE1dr1ujC1uzJHi94lU6GDksZRM8F2oOYekTMAcmhl7+wvNPliR4vp1lbaE1PQFj8lEI
MV/jcF2fY+laObEh+P6op31eQWJynCxQ7RrTAT+UON1dXsiaEwgOD0bYApGPm9lsSuz9BnGwmsQt
74qBVD38trznhP2XI71O9QFHYzgVjiN0GNLfozwcm3DF0ZYX88eQsP2anwWO7vPFrNK8TbVXe7R3
UmW7lz/Z4j2MmuysV6EzsqOdXxZF01v5qJJ8D75hgeICzw/yO3cjxdhVSajc2j6kOJdtLq/sj805
WpxcUHlSAh81sNl2LzJUY3hcMRQrRhZvKFCOQJznASQxICA7GfCyn3hV5L/jRHPN7koPXzuI7tBD
y+SVbHdpScjDv0HfIYQQvSJrIthJBodaP2OphzKX4F3yov5Qx3myYkqgdfhPnZIGom4AgKe4LKLh
6jauWh1MJJAkVIkdJj64tOJkVwc5SskHp9nPj8g+rndxN26t6cmw2o9Nq9/UzOjHkjxToY2Hy1u6
dCoMZrcAmkE3Ayj6fEtVu4PaJ+Y3heGwJZVTst9ZI7lDu7tsZ+kiMcB4w6kNoSFsMOd2GHYuGqZC
IrSWP4z+b5pgl//+ktec/n0hFEaBR+VJSqNjnoHsQTyH2avY/1KM7abigszWCBoXX+Bgu4FnKgyr
yiK4I4gNvZyaeUEOCkRVGev7KTbRLxpy68ovYImsE5QuSzN2YBAY0q+jA0b38qKXnHfGtwENo+wI
4cT5R9WsuMkNk0Ur/mfVlze0wiTz82UbSxuHMI4CmQXy47Cwn9uIswkmRjWPjlmSPte89l3gYWvC
1EvBjJDMdDF1BBls8bmRMiwhahqz6FjWmb6BZb7byKCBtl1R/KyLjsvaMYe/iDO0ZM2ZX4VpGLHh
Rl24GuV8jI6jfOfXz52RbOL8m+KlmzS9GyHLvfwd570QczprRm4zeG/oaLSfLzFMHHoUQRsd7cj6
jKyY2n6L1KshuwoH71EpHjVzDa2waNFksJshbYXsavae02itySGcr2Z07OodOU9uQ2Rtjs0m131K
ppbrl8PX0lhjURc4kuYop0Ntx5mwGSeimCjUpWuD2eBg8GlU/LT2erIt01sl2bQ/vFcqNANSf8Ox
HA96v2ESoYtvJpMhP+At/mo5/r3n8kN4073xtVH/F0JbD5gwKfwyODrjsZW3yiq/svpuSzHAeIxp
s9gZ4nz+gaF1LjUmIAAB9Tw5ZvKTK4inHs2xBEn93A+v48xLCpuJJnn3Y/t/DAcMJ/uv+eN/fOd0
uOl9yMM8nUnkI2kfauJIQllY5hhMdXDkrnH9uHJ7OvKdUm2aXaN/o6+44sHvDykjYOQRxG+FcvRM
UnPqT4lVZMylpsjAWfUm7L7XEAh3/c/E3AdptHItLdliABnQEN3wWY9csFVAxpb7wEC0rtip6cfp
k2RNQKHdVP/X9UOUY+AwJG/hM4JQPrfktIEVxDkJgKT/jiOSqORGicOVWPP+KOrAT4ElqSqyU8Tq
cyOp0kjhlFIKaqDzr9LnEvI452U0X6TsVf3i9Csv4gXPwBwMVTPWeu4rn5urUnUwaubFjzl6g948
k+t90b29Gl/buUNC9etyaFvokczL+2NvPignkUYCkRJmNc98xYSs01M2XWFcJ4zA2kr3WQM37A+/
p+a7dJ2EjbtW0VioV55bFz5uFdhDb4+UTaRAurLswc0nb+9ZxQ2DulHs3TmtsasL+8rrm70q59ui
g5mEmYqVjzC75HmA52fMDSJmlWSdXT7/CAzo2LkxV1ZMZ7hWGxU11+9j9HlMEFBM6o2mfRuRiuy0
tbvzfRLAoYS5g8r03BYWx7+8VFZ8J08IcyZKoU7HLHNLn3vNhReKEsDoATvOAwnUF0UfplwbGmMC
2n0af8mHQN4WAdSxEPYFOhpLqftsXJvowl5lEvxKK83OhXBAmKX4DiEanbi3O+fEweYAUY5+SNXK
+qkwaJ5En6rq1Ykeo+jnv9/GM1NCTmVbkElJPabK/iUaX3PjPmSG3PQ/WNNBN288mKbyLys2Fy6S
U5tilUWfLKWgmcJ5jWu3vg+MqzC/jbzD8KOpPgQGCnU642ZU0A4rhhd8FsQRqd1c9OSRLVyRvlfx
uQeOTpAc9e5VLl/i11rWNn6MLkLzSbf9fSqtPfbfPzlAJ+qznM88Iclj4PygeLlStePA+3iodnNh
17MdBnKnjbpGvL2AVTu3JOSudlxPqj/X0VJoXJhilOovGbTZPLk0h5nZTY6I0SjfBkXwqKrpIXA+
eOPwrwE+/IYZp8QkCuf07R1x4rpD7U2RPK+2Y9B9U81Elp4FQMTUov9j5fv/JgSLR5Q3CRnYGz2h
CFoavXoK4IQJGaWF7ktrrpLiwU9p5V6Vuo66k/1Z0ZmutZBVRXB67hKqSXwMomlXqd7Kg2zhymPd
f36L8O1NtYu0Nqcvl1EyLDLH9ZyX2KpcmBfhjUpd9G43q9XtpVh4alRIeR3GsubnPDFYiZ+dwt72
mbW3+9fLx2ZxaZC0MJcFjI5Xy7kD14VpMETicFwn5aqyD1oL31hjbm3o7CJ7O8FpG7Xy1WWjC9ks
TyPaO0x+kWqKHd8861pTDhRqLwljEl2BrGGqaWvCZ0tn89SKcImpueTbZU/xRZWSAxwUV235pPUU
HtZwAIuGFAI3k8l0z2Uh7UoHo2u9VsI9KKTtgPMV8LlYv3UO4F6pfXsly1v8eiTLyBszA0S953zL
msmw+zLXmaIaQchMTyP6fJf3Z3FB8+Qh6TG8vWIhKW5rkJQSMTwtESEw7hQ530n+zWp1caHwwIj3
iSHhy7VoJk3DbEgJjKOVBrsygANl6K7pEmyVGiK1cBr2shP9pOzw7X9bpOAeg2b4VTPfw+Z0FU37
Mnks8shV0Km/bGdxu3hXUZKiD6yLOq1wFFLQMZicIZ/aMKyjQft92cJCisz0BpOI8+PJ5FFz7hBa
UvUJoyJMPqjoiqQfPDJlU/maNIig0G62hpWrdikyMS2i4CD8AxJQ0V4Z838zORA1u9EEEnuFDu/l
Ja2ZEBxjROo+YowzPI7Nh6gbUAhJXBWCsMtWFv38ZCGCC2hGJqtSziRA/ztnCZb1xDjHVLxctjL/
FSGZnodr/vlcQmJSkOzCOMBaBrVyYyRIyuE2Hu6HqEX0bMUV1lYkuELqZDSEgZUf26K+s6PxJg9e
h/KLGlUfLi9q0RA8KlRZwQzJInS+jaVOaWROTymPW738rIzaXS1vB7/aXDa06AknhoQLChhXZfjz
c7NW4BUalfkF6BjfYegxVm6lxX1iPhUYlDNPis4H+SS7qeAtcrKYfYIXYDNqNzFdwk9NRFtNz4Pf
l1e1eGRPbAlHSAE4OkwRuBBLr6eHPvPkQzraD42lQBdlhYcsHX+Y8pSvnNzFXYPiEOFoElZGDs6X
qNRqqgctIARLbvKd5TMrkmfex0xHt7cMomHlfC2GPodyhGUy+6+LmL96kke9NDCXIETnGnnMZc+M
4YrPL3kIlWubtyr0QPyP80VNlQdrWZH8B+rHGW60p/UovmZEOFhhbEMTNqNsYuWmMVC0c+7MfI0f
ZOl7zYMTVPoo4ZAYna/EK0qw+Q61jtrSyo9KV5YwoEar6upLjn5qRnC+yG/1ZoSz6ggJXn6VRaUG
1i75nlQRgksoR4IqVsatX03tbnBac+epsbztPCnYZqZp7rophgU4MbUrJQgdkt/Jv4E6ZnV0Zc5j
xLh5+jMFZx181fwPCKhSYaPvQQ00u8GHqEIzrmz9pvVuNSfe8NprVmtcy7sNaAsBJ3vWLTjfCKX0
EscJ6WjVOwat7XGfPV8+/8tb8MeAsDbNgMgmnKgykfDcAjG0d8jG7KB3SinvBA/6FK6c/MVUa85P
7ZkQca70ni+pH2nZ+SPZMDTQzq5opXyb9nLuSlk/S5VVCJS2/szey6OuaPLiW2Xka1Xmxc9KJCDj
09+iwvlvSKLebANP5XZSvjM76UTw/MY/Ln/ZpchKtZ7xTEDGaI4JZyjzYQJRvZgmoLWV1ZtSq7cS
L//sO4gFv15pj79VH9/56Ik14asqTm7KmUbsCVUZYVWEgxEn98cnmkC7rin2UvU91UaSsnZnq2va
O4vhwoDLhWos3AYz8f/pheUoYRFkOjEpg2TO3gx/E77Zq3/+vrA4rxs5GxJ/f/BS5Lpy6BrXkuM5
bL77ficmhHMgDZM0Wj03hF72+1gN96pyW4/tVSR/yrXPxuCuJq+LJ+/E4vzvT275xugjSZtYVKT/
TAbJdp0g3sL4tK3H4DVS9pe9cdHjT6wJd1MqS6rdT3hjBHh5KquH+dJo/eovCjPc6ToqOlRlOFrn
i/IUG6rHt+mF+KWMfkTRzd9MhOiEj7kIBQaOhpjYxkicuK2gxT9OAZL0L58yG2mpT8Ma68TikeKl
BCB8LgOTOJyvpQVGkQQyha4kam+bHC2U9NNkAthtTIhFddfWeugUAkoUYXsYUxTN//2WUcije6sR
+HVZ2DLFLPUQyQoCpfo7AelEE6XF9GUjC1GKv85WkbXQVxOjsabBJJ7lGKk6Wmoa2n/tIYm0LUWL
bR7kbp9dXza4cNAwyFsNNAo3gJgkARsZLQ9K1iMQuE3kRQ+6zI2K6oE/Op8NI7xp5ZvGWmvbzsdX
ON4gXZnKB1CvQlUnRKhKMquyRYHuWDnU7kxT+lSH8V0jld42k63k3+8cwQpIO4BQeEtEfaRcj4dE
H+I3XEZCi7JQUIB/uvwdF8LHmQ313DuNKGMIwIuiY0ODctS9m9hCXXy461GlRQv7srFFL5n7FLCl
0QwRu5ReT6qo+V101Ke3Pn6KspOhB3sE5JN9LvcvUunnvO/N18t2F6IWeNo/doVta3Q7mWypiI5S
s9F99M5f6jVCkSUTLMsklFC4ePcSyXljyU7SR0ent+98r7mlYt4NK1Do+XeK7gdBKAMHNFWYmBPW
UZtdKzs+RiwVlM5rjpDU5Q+15N8MFzDwCsG/Q9J+7g2DUhsMSFrRcc4SoWgI9yYIzMz7cNnMktOd
mhFuyVrL4DFnnPEYJtDXJHvVvlavwird6tHXy5aWPO7UknA7UnYrtWpkQda4l7oqcxNZ/joYJc0+
xc3sXaL9+5FGyLZPPuH8i07u40yniwCDd3TUnBfDujPDXVcGLoM2/9vChPebY41NTbYYHSHW1nuY
k6T8OBd74s9xWaH7Vq3E20X//rMssVUSdZrRWJ6Gf090aS2v3tQzx2Ob/r68rqXrku9HI5HBJcpx
IhBvig0nziQPZEwGQstKv6maei331X2UNz/Lbt/Jr9WrEVASnHJ5jdhl0V1ANoBBhQ4N0MH55lVe
V3k1mobH3AbkVxfZ1lQyxvAR3igshtUmOJx+Xl7wmknt3CREW97Up5jsFeUhaclFMsgZI5g86vpa
T4pd4Od/EfNn/MZ/VymEEfg6s6JT4/gYI5NYBKa/r1Itd/NekRByS67SvotXTC66D9kcKRfoIxDD
56ssJghjqxlErCa7ljZ7RHmyNlcaCYtGmMGeh6OY8RW50QapLhhUoQ2jty9gNoP2ebVtubhbPDvn
+ScIk0zhdCdFEEGKy4sv7FW0WRkuk394Ba9OYI3qleqtxOPl03BiTzjmMUpjWVZirwijJ7/sXRTR
7elOCfedWu9kT3VT7TpOvhVr7+vFb/nHsDhW50ilDJGDRsEaCUadGUXT3tH8f7zs/MtWgBbOVybn
TficNmzqdTiYYG+oh1v5TZVUUE8dLhtZujWhapTnSSWuTnFwHvo+K2xSjESGcoyr5LbTvZfLJpbW
MQPqKLZCewKD9rl7m2rQU3XBRAxGfsxedOcZVr6/sAGBEnh/fvG7ZnVmpHlrhCEZb3MjMemXjpUb
UX2/bGUpAwBv/I8V5Xwltt/BVWP6xPnqKdOm3dDALJfeGJKxcqG8jQqKycypJSHWmkPiwTbecFEG
fnUtIT3mDgDJrpo2GHZVWFRbX2usJ1mCUbHUU/MxUpOnuu+/Wb0VuJKPmHyu+CFiWHa+DcawdOWp
ndwhkKFVruwvtukzZp8zWV9rvnNdRiHzfWESHKyhaY8N0H2oO3kIdT6K35c/4qI7kN/OMHn6/SJm
xCs0qGioPx/RN9ughrMjcw+ttcvqDT307gsyXsv7lRFnsH/ne6V5E+8xH5izkeyBO984yFDYejrP
gZgIdEfPavJRRVRhyEF5VU+BGX1WonLTmY9a9qONgu3U59d1fw8vcmo/Aarfy+qzL6kbI9s1yb0U
whaEU+8vf5wFqD2QdpJYSIpplZNTnP/sNIJhQg7Ixs3iNurTp7AD3TvlqFpHW3lEySIK7poUjHhW
Bo7bBdAo5+2hrGs3R3EbYWMkHtBaL0f5b7bt5IcJpzjWzKioDSDbZjtsBoTtwpta964uL3/RN06M
zP/+JD90hsjREg3Mdp2EG+lzObxm9kr1ZDHgMZkMWnumKxIHJstyLPGXitxw+BA50UaWV8LdYpA4
MSCsIajLepRCDPTJFupT3EtVP8b+58tfaumVoJ5YmX/FyZfKUUXLagREmGa9zrqbfriB0yG5j5oV
h1y600/tCG+ESrEdnIlApBr3lrRFa8+HELSSHPoGv/DAy6taKlyDB4YYANgRB0DcHYR9kT0o8TJS
IU2dNr3F/OyQAnj6UNfbqFJueeR30tqDYQ4G74LFiVlhz3JPUvKpp2BSBTv0c7Y6Ca1bTOjaBKiN
aM7GHBS3VZDovrzexV08sSvsYtiHdhLPRQzNe5BBPrEwhYE4w9lVZNR/YYsJ63mIZ6Z/FC6vsWbS
ZDTYSaRZkiZGDFxhKj/prmovpOC7Rv87f7J3n/TEnHCDRZYRdnqFgzr+C30liAae83Tl1l/MABmE
gNoQbCdaD0KQd6pUN/KB2QTVG8yNUgQ3k71RphePiWu0aGDCOhSp9BnS3KyKnv/me/5jW7zHsqlM
u6HHdp88emN9hRLpBiSQW9ivTvg31a6Thb6phZ8c96CTqrywmPmQeAXxLEnyAyqW8VMWT8j4XF7Y
4s4xfvA28USnVbiCdCXIq7ynEHVbGCUaPTAOy8NKL2XR8U9sCLfJ1MIumPYKgR6Jn6axN2P6Ylaz
VHjk0u773xY0L/jk43EckEIfqQylVvFFkZDvMaxfMiKgl80sBy+mn+FUgWVAtoXTbLal3wQVI2mF
VrmjkTygXX5bpDddnl9L8XRfZDeFs0l/rJidD+67k2bPhG8zhShwhvPlDa2cWemE2dKrt3lkbdLi
GY6tpvs0FImrdbmr0QI8TOUa5m7xKn0Tj+Yfs9LKuWGJBCaaUNlAVSG1NlY4DNe9J9eHy+tbsyIs
z1OYc0Z3DCvw1W4QPx23Xkz4umxl0elBgsw0qWgXiJ1EUJ9tMlRcPBacte3OmcmmpxUw+Lz/7zbq
xIbgh3rJdEM68EjRokCda/PGZkpkLrkx2AzMJP2PSxLcsaHOZpo1S9K8G7t/UbZxvDbyurwiiLTo
NFPdNYXsIEaoONBGTMjImWi/DYjKmk9Rlv6FC8yFePB09LTRcz13tNHUrbDvuUuSZgKqcI0i2e7f
b/+pBcHJVD/SYlWteS1YP/MaxIP3UJar2c2SK4MYBUUFRgbuZeG6ksJBSqSe676qb5hEHnxU7OIt
rd2tzmtsVgC9U9IrSa72mf8hze4zr1rxiaW4y4gbzaFZrB3YifAl46lD5YUN03FwGOzhH2v1XWsa
2yw0t+i7Pf/Fdz2xJ7p84jROk2JPSu1rZtc3WlvcSfm48m5YGqVhdE9DiRKiX9JGoV9Z+kmIGjUP
h7YrEAS8c3qEpcsbimowAaKpbQU2ysLPKABvpQF68k/tmvbAvBLxcJ/+AsFHwwhB4mzkF9jZ5xYN
wSl1Nna0xsm76EEn6xT8NI/DeLAarJjGPrQQVF65l9dWIdz9WjFVwAzm71jdM/3PHdlL2YoPLq8B
TBq0GQZFDsEHO7WTjLjhiWt72o/AN+1NUCjT9m8c748RwfEiWBkybx7MpSAUlipihD8bL1txu+Wv
9ceIEGFjo860fppz3LC48nx7WwzK1SrifNHKG0oMekb4EOYn2kn6YndllNsyuV9ulrB+tFDo1R3k
lpMkpfvLX20xPDBUPwt3AF+3hWNUKHkx+hGmAsXcWV+lMXaH/MpA31D/q28H4ApnnkWdRUrfJMgN
ylrT3KOWN5n/fYad1+lK0XvpfppRXf81IhxKTW8MLi8yP0cNTVdB1fgQ9KO11/Q0gxtMW0PkLn4/
Y5YppHwzTwicb1Vo2Wi+OjKubUoKBcgm2jBBE+wlJa62maPTMgmR77y8aUuDyxqT0v9YFa4VPUDT
uKloP011daPW0waV6sOoQG2Vo6HcOdfW2G3VF71z9kPo/GI65N4y/KMZPU5xdKNJTzNaaWaUufy7
Fv2WGVj6DeBPFbF+DRSgVCfHJu2m+hZbh0r3NzYd0//NirB4I6nr0SgdbjSZtx6dUufZHNeq5It+
BM7gTZuSMVjBSO9nckqmGx9z1d7C/ujJUK8542bqVhx2+Zv91xCiZecO5OUMCY2SFL3VyuNOv5Gt
xkVk8G+i4z/rAZZyboZHpBzVHespnGGr+s6VqcfbZJVieHb3d3fiiRnhttLrCNHXnNWUnrqnIfvI
2LwThZu2uZsHBpn5+IvrC1pJ+B5gK2CUVbi+Ui+OZCnmvAfy/fBBSVnTX7jbqQXh8ir6PignmbAV
9B+D6XXs7tpwrXa95ARMj8yCeYzj0O493x01L2IbsmuS0Sy6CnL9ijnryAhWfGBpc8BmMv1M4j6T
O5xbkSSr9ts4io9hPbrwUO9iEAB0MxQp20glOsTRyuYsBUeUwnmgMotrGfq87JN7TGPaV5u8Jmb+
pw3drB29X/4UWhu77OxN4SAtoHrK30RkcF3okczjOHCVnxv1hsSxuz6Nj7r+tcj2XKYH6bMRbMKq
OFwORIvf88SS4BlGn1VD5lfx0ev6/TyDGnj7yu6gryDmOWXvX8namjcu2+T5xSQaA/oiCU5X9mqu
TX18bEsw0zRm80PRaMn15MRoUsWDvAMdtgvjyFypoi/WOqCt+ceyEBHH3BuKDHrR41iNjPgqPoji
8a5tFaQFN6DDAldFyamKfoDsXrnvlo4Hyclcw4QYisH18y3NEkZj1dyIUTmIvwzZOF7rY/w1HE1/
JRgvLpK5OweiFSSJwUKeWxrLwM6TkExV64td7pFyB5suzvfGj1ozb7vic9o729r+ddmRls7JiVWR
QkIdPbtLdVLXXLkLmtuskEAafxz8G4CaK59y6V47NSXcA2mvQoY5dxFSICM1kLayukP9m6bg8+U1
vYmdilfBqSXhKpBYkxzP6Kwqd5E635UhAKMhfQXgFntUqKxuH8uJq4/0Ib3+a5seouEm71+mvLvv
147qfBTf/RhwNNAewGcD7OF8X1vLT60gp3RrVsUWfashLfaX17vkoyiN/GNB+LAhrTHIZLAA5+i2
ja0dH3b1YbDsn8wB0iYk13w3xCR7FjllOJBDB8YhYSI9lxkmIuf0vG0/dW6uDaiTt+2tlKyNbC86
6Ylp4RDalRLm3sRLoUr2CvHbH1wnrSCPbza9uUrNM2/I+w37s1DhrrKt1CCVJ68OnGfwqxvTD/dN
HaNdqMqHWj/0A4SWjvzQRNLKfb/oKgxb0jnV0Kp7BxD2Ikv1jRna5b/Y3m/fXzkYiyfw5O8LIaYI
UaWJKxBx6N8UVfVgZQcjyHewQ68sZNnQLGUJ2pPOu3ARRmPsDMlIxV1X892QTAjWKYcp20vg8S/7
/qJrkIHBGDWzxYl4D0OPyCxn9F2Typu5kYv69i6s7V2pGdtqbQRk8aSdWBMcMdDqmAYlH1By7jwb
5Adc+ub3yyuaN+HU/QCIIxhkz/JEMHkoIrApbvPe0UoTGRXFTXleGVsPFYat/LP9Fa5VR8R9Em0J
DiGbVVWpma3eMX4RHT8woOM9XF6NmDQIFkT0Ul37k26GrKZAl1V1eePrv2zHRXSkWJvsXflw4vS6
EfqJYQUW8mJ3YerWd5NMmdPV/M14pa71cN9Fw7d1zWGQJz3tY3FCRkuSoc6NSLtLI2/fwcBUbZ0u
gxs43zrBLye8t+VmqxVrNZN3tUfRruCBZt1nTmpjF6jMdISNOwWbCdvc3ua/yl390H9ZUzV7R1z0
ZhM9M+SWQFQxt3N+gxkyvM9KHGh3/bhLr3rTBeXqbOqfZYq2mQuh/Lc1k4tbiXY18F3SOUYLzi2C
Naj0Noq1O6fcAjqSYTc33PDX+Cl6HqKVWPWur/u2PMYUaOqqjHmK7+2caJG0WaHdtb8phF91V9K9
dj98jj/Fe91aMba4sH9s0bc7X1jftUhwOxmfEp3R3FU+wYXof/J/5Vv7x+WDJwbG81UBtjy3JPk6
reweS7a9Mbp9/XP4Df1aou4vm3nHpiLaUc/twA9oqvFsR3Llu/A7LVWTs5263SZ+HK+q5/qHdd1b
rrlyla19SMEn6woiqUlLtbuOoZMQQSE0jKZtY1/DZCdFt+Ua+9CaPeHBFTBUVHgJy8zJO9BPKPaw
tMSP0YfqRnq8/EnXTAlHXA6dBOYz/FH6GH+Ib/ydl7n5p1F2893/Zmi+HU7eyJ7UQYrV5G9rgvTm
iye5MKtKzDhvFG3F8d/fA6ZF6RWQGfBPpp8Exw8YVUt4MTt3A/33KJYh3oeyrnhAHAOB4V+hX645
5uwB5/coRLWw/oLwIQOhU3O+uriMCojVcu/OCNBIrJpd6YFeUiy3H2E65dxZ2U1cda4Uxa5SPba+
tB2REl9Z97xZl36FcDwKKWr9fEqRaFBfx/iQZw+ldbi8jWsmhKMgqVbcSWPi3bW6uo+Sa6e/6fV2
8xdGZhk59s9AI0rwFea5R2SjOu+u9mu3Kx6b8tg6Ky3r944P0yj/MUjjqDCLwVE3RklJqHze2/GN
8VV5KLSdHP2qnYckMxG+WskcxWSbnuSZNcE/xryaFF7+wb0PKHXTppniSrW+RjLxrl4OF5vMtKEO
SQfw03eMpkEP7WNhhdF9M2XXaf4x1F3EEnJU0JCbjnjVo4duBvHOmdxquu610g0s8I5x8hBB6hiZ
3c4b/+1LXPxNwtJLtZCauPej+0h3bsrso9Y7137y1GVr3r+QriDsTNsNNnEYoGzRbZLWYBSTJvS9
HTbb0vpSZPkG1a8HP9g6T7Ib3KuhO7w6xkoIfXtUnx872t6AW6FrpuroiPgzbQrrRs7b5L7djQfy
9J1rfci20d4/+DtlK+3qrb0dNoiBHVJX3QZueDD38bbZPyu/7JVK5Bs35qXfIoSAyYmayO665D5R
wdA+TrkbNtDoaB1lydtOgSie4fhf6IdHNvXJujuMSGglVwzGqdLXJnTj72G6tXlXS7se2oboS5J9
TIOtEkWu/1CV26h8GA03+a5VkBttbPmLk6wVid+fFYoLZIC8SYGGqKYQvaMpHtWyMpP7Msl/2UpO
YjR8/LcB5tyE4JNBITt6k1jJvS9z3XXXg7kdqxVs1pI7nq1D2Ard6nwzqTEiH4yfoJQaV452sAtr
d9POMWgVuGqxG9eSvvcB+nxpQoDWOigh1RGrhrSN5ds63KnqyjNrIYklyAAFY3yaiU6IGM5vO7n3
fcOr6/xeqsp9bT0q1UcdesI+BLw9bhPjeqZE6OuYWZwV0+8TzXPLwsZ5/dBqU97k96n98buWVzs7
2czu26srV+nCm+vckrB7NX2FrPDb/L6I95ay9XnkR24oub19aO5GF8K3yy65uDIIgpgwRmCJUHL+
TQsNLInDnPh9qn+TqJF0loR/fCuh6QvVtQRpvkCFKAE16R9jwgUrD3oaKmnB4toOFsYHrX2x8kPV
ryk6L7zm+IrMMDO8wpPuXSvGisqpilv2K+jLTa1cm8ENSbvFdIkU3Snex8F8hLIjmA/hSiRc3kAg
VbBKoJDN7Nb5B3WmrFVyqczvvem6CtACfE5kt8oPTf1syY+VdxyilYvg3YgDVx3cPSblUVS6eK0L
n9Wq46K3A7O4D1+mffb4Q9r0j+CfjJ1N3FdvN+1V8mxt1zLrpVv/zOzsWieptUx5ux0jq4DQ+kV/
TTt1M8v8SvWulo5TfmX2O++nGh10+65/oFj2TFFzGL5Z3c40/d1lL1YXgvfZbxG+ejP4jV4guX4v
XckbbR/t42f1OjwMt84uTjagBqCY3HhusGOKye3d0XdleWPv8i/6Wvv8DSItOPnZT5kzwJPPMo2F
P8oFuxFdw4t3n08uNa5NdgWR/VfnrjxGV7+vaAg+2jvl+vJXeP/+wA8QdGZGldwS6fRzy5Fa2rKV
ZcV9Dq5zNHidjv4mHvawy6t+4frauBKtFg2CFWRmgXwZYbpzg/3Y+AGv8uK+Nr4CWtjI/V3k+dvI
vK8h6oDa9PL6FsLH3HmEwh59DsAgQhQurUnyxlYt7tMxuI+97CB5Jb18KDadlZfA/+PsynYjVZbg
FyGxF7xWAb3ZuL2O7Rdkezzsa7F//Q38cKabRo3uyNKcZSQntWVlZUZGLJ1iDVVpGWw7qFKByvF8
ZKMiplJYhaX7zqlnxRskZ+izfyevFMSWYrhTO3MtAF9XAmmMYKd1kqf6aXwtsVuiO8EurfagIohD
MHcbOIblOT37GKj/iH6Kbepkm+bTfzR3lXN9ipfOEXwmKh+ogBAwsJ6PW9SzCM4rLd2qiFieR6xb
oy5YsjBBawDahLe6EOyWiybqNSUrXR6m0qEnSGVHpFm71uTpnpyfQkhVKEBeAfRxURs38wL892Vd
usVOZiVVnHiL2q2tHXp64zN9O9rJQ8GeO4tsnhO2lttbHuRf6zOPnJtCXmRyA+sGr+w0K6SjHITD
itdbyEsBzXAyyNlqqVqXVk2FQcr77El4Dbd43ok0sjYSU28MJ4xo/rbyfl0cGYr/03HHsbjgJMna
NOHxULrxCFxoejBXdcIvuJqn6wwwxv9MzEISzddKo4770jW38j76gmq396Zblc1vJNs76J++tYr4
X4iCzkzO1mvkElhrOEYV7LQv5RUT+hJZ1Wd2CHcD9FT30YPhBLZpmU/Xj9uin0HfJmYS7QZT9vn8
vIV+FPLAxPnXMtRsOUOyyLPEemNuMh/EsRk10EL5TzYnSlU05UMecj6/GQ/Ahx2Vbm2pTLadY+JW
dL/Wy7AYlcB5TocPpPQQOTofWtI3nqAMXelCuGkTbxNHsBEJBR7jN2BFps1B+d3RgP5ZrTAuvYC0
E8s/k35yA1dpNqSAJmJS73qr2vVUe0gO6t3IPkyrOZCVNZym68zTgGoJpSxgN6YIDPm/83FqRQ62
0AwuE9yhOatI0Gx10OODko601vWlk6dX1DVbsws38CQzAkdb6ab9Uxr9/h7eoY9TW0J9GEwffT53
HKWS4t7LLJDdaPVd9I5/Dp9Vv2+f/R0fnGQVPHLphGbjn61zVzW+VBr4Jl15BQBfIrtAehSCt3IM
mBjQeNfGm4hYfsqEYTN2jKyxhF2+C8++AMm78xWAIgqUpBV8Qd398bae9ycdWFbejUpn8dHRyEs+
vkilueJ9L3zGD9YLxRvkvlDLnK+7UkA9s9WbxjW61C70+1bayyRjUCmltf/7+sJf7DENoFtcyxNB
/8SXM3tdh0RpyhJCtW6ZJq9F7DtZITPeNC/XzUxu7mx7wQyKfSZkglAGQwb7fCKzXuu0ZIQZPvh2
rjyGWrHpcpTE1sAOS+M5NTTztzFHQittYAgcTU9RXjAjNW9HNV+ZtoXx4H6ckmM6ekLRUnM+HqLy
QkurEOMp3KIHL07wDG3T3FwrMS9sBQ2wQrhvKKzoF15cCtU4UrsBCP8XFZAbVh1L9ICYzvXVWZi0
Myuzw1/oXWvk6li5RMwYj46hPSJnfN3G5VlCPyuCXtAxgTkFSbAprjrxnXWUFEBGR9yVdGG4zdtS
yegoVa2Fdw164TSdxdyLGZS4SmbKfkl7LsQga4zXqsBLcwpoBeolZPpjTq8ipm3VFZpSuiKBkImm
bsTwK1Yz5qErXzXXkriXnhXjxmX1IwiJUsr8bRFlUScnhl+5Y/E2+l95KaPGbSkyCm2oQStdvhWK
Y5IHz33hmO9d7W/q1BokNxC3mtwy1CJ0KDrnBU3aO7Mna7qzP82vs6OJ70N68odX5GIrx1XcZmJn
lG5Tmds6y5j+FShoRlTepX3EWfxUEBooaHXaQwLXMZRd0d/ySXfHswf1tjJpkLxc3yrqpbNASytS
pWgiA92IMdspTTPGdW8QxLhD+as0IVIcqyvB5sKOJ+iVn2oloBC4KJGjQSnos66s3amdRQ73va/T
WF9xEgsbDXSnANQDxAPyx4sQrOGkHGNeu3m8l8Y/pWlaUWQyORgpUZKV7OyCRzozNjvDSe6DvFqv
alcD5ajc3AXFV1t8h2v4munXzHYL1gTXEjr+QZw/bztBhaVvKwDyXL3+FJRJDKhCH7xMNflWFp81
lGKu74XL5xYeAyKoLScmLfANXJDod36B5tWucQOIYNQR6g9+amn8ta5lqpgu32UJBR55+MqfxEO8
y5/M9tmM99iprn7g6vb651zuG3XSYsTLGj2OQClPW/fEiQF3PwiJGjZumh1r/dtIbyKyxjSwZAPp
xYkvVAEFjzbb/oGaJ0KqZI1bRSh2+HdZjjxT+//mnTGEKd+BRUSZDqnT84EUmajzqCkad3RqvA8y
6qt26FF57bl8uV/O7UyDPZkwyKJpXK1hB3gvxRFtI9pE6aYdqVGtHOlLrzFZwpnGs3WSQJxPm9Kp
BYpFjdsoesBqqb+Ts3zNmy8MB6lsYOKBRsWjas7qxkvfHyE40rqZ5cQMqWaqrqR5p6D2/ICB4PHE
wmwYjY4GmUCDBUBcnJLlLNwZzv1avly+dBdgRzZQU4QSJpoK5hihkJhQXFai1k3U9LZ70jtE8PXO
hJBgEEKD+X5silexT3cD9/bJaA/erderDtehnKnY/lNQ2J0S0uQWXNSgRM/DHHIdiQNFS2GNZHFh
XfGlBAEq+kQQDs9icGNoJDxOytb1DC7s6qQFEyEfvq+f6wvQM5oczqzMArqiqvqqGNDlko63jc+g
EJoEuJ/Vj+Copj3T7vwuK6mZH3sxeyn+6IEDRSPoSa74l4XBgugG534qeAPIPvuMNte9AvrUgxvJ
EPBoG6qtDPQn3JjtL1iAT0VEKaKfb/aoatEGKRZpOyAhkcGDvsYP0VPzAonqI2fpRrcS6h/DoxFY
4CviO5n+1u3rUz2d+IsPmIhUwEArA9Ey2+BCEHexwOXB5Rlq92nApPyQ8Nq6bmVhf+Nyx6sDZH24
en+ishO/oyfoxBp7b3ClrN/qEWoWHWFZ9kteS8hdFiuQAgQlMVDHuo6WT3Va0hNLXZ3pYs2r0UWP
mdXvlEPx6NvyrmedldnDYaDh0Wd/os34eH2ES/N4anf6+xO7YRo2mYjuH/fVOq4lcqZtNl+j0989
ze7J71blqIY0CX63SdXNZ3uoaUI1dh87a6jThej4fPamGOrE0lARAd3HsDSwTzQSWPmtsVN32Xbc
8FduffDtsBEc3UVWmnassjw7XzlxCwcCHJnAq6PaACZkOJjzLxiNkWRll8tuP3Qxy0gINctfEXQx
1G9NtNOGoXjJiNfR5CGXXyru5BUaIbLuLvQ4JUhSFhAqanNIFtqyQa+v8eV1AwwWZAHgnUC7B4GQ
82+rghTgX19S3VFIRgYpMNUaZT3YJn3R0gpkco6gg5VFjBR98y+WESOD3syEltBsXQhEPBUVyUu3
AsakA/YiM1Iq9ht/l/PX0JBWdtyl3wPABZ0RoEpXEfvPvRIUfyMBJHOqG1b6rSYUDsRMVyKehUjS
wDsM6TQE5MgDK7MhSQNJUVM0VbcO7OIYeaja7kaDGpv0O3HTm8KVBRrLtLsBga+iOnUMZNtRcsC4
xNq1XoWF++b8Y2a7LvLMLI09Q3WHe7GEgvdBUhlBFBaCQ2vHm63hpOXT+NID6VRvZcdsdtfX9zKJ
CtZPwKqmlk8CApx5uj2HBNsA5UTVLVUBgE+mSPfhAV0qz0UkU73ZJ8Gt3OxjY69JlICqyUicSPuM
mofu8/qXXFaqfr4EFzz4BZCunmeNBa0kpT5GIC37MhKgvqlaP8T+ncDCoxbepZrdCJu0vC0P8j7Y
q250r99V++Rh/JY8W6byL4lsAb0yt6BALnBGVi6Sy3jMwCUFzhQdksTgHZktVFxxNHlG+Lqh/mqK
jNbmfar8+aO2VlVChbT4dX02LmsUmI1Te7P7WVDhjCC3rrl9uyH77sY19x59/nAff68MTJku2nMn
D0s6CLhBkg0fO0d5+WnSyVkca65yh5Yyg9P62I+O/xDaseboIF/edAbt+gfg+9AJ5h/KF1Ny5Nv2
bXwn7a3gjKot185I7jUdgqw9K/zRLh1hE6prDTGXV935l85Chjqu6pboqQaQTEv1iT123GvqGtjh
8tKDFdSeAO2eNLfnUttyIPU+4Z3metCcrUZqqnhFPISgW+uDiqoBVdWamnHsrEVEl6CSac0R46Iz
DE2SKJCeu3lT4/mQCi1kYMsv7SCAhF+yMm61KVWGbR3eDQCFN+LDGK4MeXFeT+zOQhdt8KRG47UG
zweW/KcMK17809qBC0PC8Kagcxa+V3UHaop81NwmrN2RxNvWqDeK1q+8/ibnfbGZT8zMbkoUCwNo
IveaqyXaRoMKEiND8VUhKZuYEO8Jk2aNUGnhbp4uKuTMsXYyEtvniyalECMCRkhzk+Itrg5h7fBY
e6hwr0CkYhv0gn3dMyyNEGSLEOgEYb4pabOYLNdjooy+rrldn1HV/6XJ3SaCRlgO4o9qjahi6T6e
ALdIwSF41ubIUygf9aGogUgSnVY6FUaT2HmWkRUXtBD9AdQKZDue0vCweIGdz2HQCFqT6bLq6gna
zI2OafFDmryoGnpyVFvHRultU6S93bV2BuLZ4TPOnNLc1ZAODh1TeYsAtqpFjTYpyCBXttRiwKBD
t31Cr03dNLMZ10AX0MixrrpZlOzr0qBemloC1hcNGoEug6kID0NPYJ7n5Wz8SNKRNnyTSkxRnkDU
UGi/TJV6j2ZE2+YmCddSY5f1MbgNMNqg3dEkuMPnXfrVMNZKh5ZoVwKFsqYwmdOu4lt0sRb0w7MA
jW60h/DYCYY1iM+QSP+HDXlifjY9PXTSFGx3BKd9WtI6GDo7jMoSmpBoIMNsAhthDsrKKVjamECe
g4ECCvdAa86uY7GoQZs84NLyZM43SHBFljqYibMytOnb5+5kEntDegoNavBe5xuTFCBHiDsFseIT
InzbVumDyW4efOq8m9T52oT0VmQ7/CdxBYvZ9s3+l/1NP24+nh+bAxvo74Dut4/25uZtu73fbl+f
/tw/vuTUOli++3rYe+xwvwaZWvIPp588uyQLo2trDv41QOVrsP4+k+HQkdJppTsJcI3r87MYpZwa
m91YXuqP3BhU1VUAsS+qPQCPMnlWM0f6FEpHVe30WdkbN1Fx8Iy1+v/SrXVqe3ZrobKj8CjD2ijJ
m4rkZVdZzVrUd8HqDcgZSAv+boCZd/c9sSjqnqju4TWnvQMQPBXxvs+pvEl2hJYUEt92Tw2LsCNo
g+s9v8HzmFiatfZEXgpADUKw6adMOHjTzrdirDaKksS4Z/zhPe+37XRP+7Qe70J+EDWnytaYKpaO
GGoiEGqD90dANNv7ZW2UQhUCald6ItXQQhWs9Oj+vC3mpwtJWvgucA0h5p8NCYiCDDCuRHed3U5g
u6eRfuuWSr+ITdi3Z30fQ1ZaOrUjoDget2SXvL5AYZwOD7/XGuGWzvnpl8x8mDGAzHFsp7Fqh8H1
lA4vsHcAIVYuup9Fujbi2UXHdT8YMoIRp3TYp/T11aSfd58gG6HVzeun87QzrO+U+UAEmuz41b1m
1KMFRYK5Z7LzEdCaxc79IbebwwvIAFe+bulAmWgrm3jEoBg7R/mO4M7IwqLR3dZTaDPsW2Wbp+2K
y1ic6RMjsxkQtLoyA5nrbg9fYQBhKRkU3DIk/7jumhZ374md2QXBCbLFdY3BNH6fsYZwNIqU8bCS
r1ieMjI15mhTx8D0FSdpK7EyMnNse91VNBkPhZt22ErKWpJgKcI0sSTAXYPVBL1450a6NG99yGbo
oPcDZPIFPQnFM+nRKYrkRP55fdoWl+fE1syhy6KnqdAZ1V3fPIxfYmQVZcUkvhY0Lzkzc4KAIt2G
21ubnXypbbpKD0rdLaAXGik7zkU2BKXV9/cIpnoUE03z4frIFu5FrBOet7jGwdE0F7U3iizyi0TR
XVMbhoMhBaVdh+BTKPRbjiwRK8dwxeLCFiSInQF1FdG3BTzx+bqZg0pSX4BTUSrpFyRw7sWWP10f
1MJynZmYZQlImMuZ2MCfSLFKFcB6VaRNRif9v+nHcA8S9BvgEQDlEUDtZhs9GUO/jiUYKsvfQIYE
6JYf+pVewoXDdGZjtinGWiQ+qWCjjt8xloZspX4FDr04X0hmqhoSHROz1WxJ9KFN6gHbu0/0jLbj
8KTreOKrAk9ojDaO66uztOXQ7AXgHvTuwDE9u0FlP0tzPna6K8h5YLdBroDQ0IipxwO0TqVhsGny
YOUA//Cmzq4YpIkJkdG5h0LEHKvWFF7QSKmIITopvSWU0Jdo81JZnZ0jXAlpye58+k3szcPx+HY0
rAcK+Vx6Awooi3VUpts/HV2LXRYn4uSbZhORCgAVgusBu8esn+oQtDex0WRWiUKMag601Yo1mcql
vXQ6C/L5QkeVoUvohtNdA42Z1UMk75JwpUK7aALuRAcEYmrNnG3XLutTXUBN3VWhEO4/glQUPVQr
53vJhQBg9p+NaT+f3C+mzyshrFX4ybH76qX6S8i5fX2T6tNUXGyYExuzM1ErYtUgk4+Wiv2wf+E2
3tSsxt7Baxo/Ma1eDwZr9q8KrRwEwU/foPSeNlaMrYXmhZw9fO8ecHx2OhqCQqbSkBHmBbTHv1Z2
vIteIPVIf7WMO1SkW826/5ftpStIiEwaNSb6ss5nqeXq0A85wWJrvurIfqJvIMXzWgz6Tm7k9E5H
z5S1MmsLk4acqTGhpVCeVWcmEafHUkcS4mrkeUh2eAHl0MaR8/j/DzDQ7g/iNLDFAwE6L4ikQzN0
IG4iCGPQwgAt49xKWlTfO2509PqQlg7pX1Molp7PYpJpValpAvYzrx4jtX1Re/kXCaWa6v6gsaDp
W+e6xQvFn+lWQXkb/M9InU05z3OTfmLAZpgS97W2JiA1fBXSOVbCIryz0O3FkjtOBdo6tWXYHXuV
bYkiJb1FMeD6lyydZQRXoOND1veysSnTtBLapBVxTWEv6Pei+A1K2JUtszi/gKVAMxc8ygDbng8W
pFHa0Po5cctgjBhqYEee44RpGnLKynGMNv8wJPAHouYNkV5kXM/NAVwwyqFXE1dNI6qhHy03Purx
+boReelCRdUUeXI0wiCam3l2Al53IRwa4lYedFa7Q1ejwXMrDX/6+ghyuNZwTAPNkeKx1JGhUzdl
wxLvkI1Q4dyGwkPfQtccXDg9ZFQGr7v1A5AnJRZvjuIa9PiyE2LabJMSKBRvUe2Yc7l0fV3xqh6I
64E4lwmKA6a+Dg89fyfXliYxHe0ZjMvmP6wDlItQTpgwgGgbOF+HqlMMsHYoxJW6Fu8cUt8LAuj2
PSQbVyqbP5WJuSc/NTXtwJPbourQJyBEMNWw1unxo6FYPjBIIeIwlfgzfMh2vZXiuVnSO4QBPY2Z
f9PaI3oXE3r0N9++TW9CzAINTBbs7+8bZv5DlAdCLnA4oJdBBqvo+UcigZ5pCRhE3HDUnxAEPekV
KZnXy+LKefsJry6mA8G+DhgVKltzpHEwJkUypCZ8NG6qZBfT1pKcweb0DmWsrWTdhfS7pV8Jvcl3
BTUoSCJQ9ZVs+DqKgV8/KT/vi2tfMz+PZVYEhY+vSXTQbzaW+Trkv4Vuo9UbLzvoqRsFnCk6cnYm
+nM+BQnw+5xWfDfktgp1xnbsHZAsUakELFs4mMoOuGWr0A8QslGigxHhOR2zGkKUCmg/gj1kK2gT
3/HG4QIrOrx+mW5Q0Q11VLBSbnW6B1qvnQYRA71dGyzW8NpYp7DmZCMKUV/3Y0/gFSBLG4XgFVoD
Ciz5HZSKUa+e3nTIz55b4BDGwBn3DZf0x3qUaRI+GUrG8mblilrK2KBPTEG5BWcYAIzZmULRwg+D
DMtW4dzk9BWcTBZBbISaHMWtBFoME71/OsNmevBufPv7y6BfXyrVaYmDVdtM/JrCn4Ea9n1sIRNB
LWjorWz1hQzBJKGIqwvlQ+hUzF6abSnXRAkiw1X8D3H4yHoORrOPMvswtdJWjXTltrwk44ArPbU3
u8qisi8VyAFg9o1P0b/1FKdMtmBVc0mAW7soqViytKNqYpmHMOqY2TtetgsQFOrDfS1DK7XqWSLZ
yqBgAx7wNmcesqbpIy+tRHobJDZ6PngBIQjxkLQvRvsI9RhtjLfxqrTB4rUwzdvUxAFMyBzK2Tdd
7pdaarjJzujfPHDqQa/R3KnbNj6Mqtuv1FqXUuZgt/9rbxbzBCTWzaCEvbau2ZinvzTzlwiFKP1O
y5lv3hcGPDXIEcbQhloU6As9bY2I5LKDHOt3+g1zXxSAqGDqRnB7iJgFzMseiQyAWkVBCGGaG3R/
yOo9IhimEKhisKDrbSJ+iGH1UAXbIvCotNq1O22ZuctA3RbUSCgXAYg8uyZrMRArsB4bbof1d5US
GaD8qyiYru8Tf1tGKx5qoQ1lqrOjhIronUzZznMHUkIMWcj9wnBTDW2RtnbUgD1z/f6thA4ZpyP4
P/Ld9StgqZB4anNeA0eWvfB0P8e0AwENCh8HIkJbwQZ5Dz0a9FcGPwE6NGugnotGbCtdKWReti1O
y/53zPN8xKCXPOCTfa0HF+tEh9wDedkytLHpfBMMnNX8DgoLaXZQZYvna42hk6+8XOP/5vwHiXJy
LTS9H9VaB/ulWewV4dVQGBF3ooL+ySBYec0s7idEvirICgw0gc+2eKQG2mB4FY71IFGwRzGTWwki
0ogcBP0oKyU0Ole88LIrObE5u/YSpVAqBcBdV1FsMNySlBFMLgrBQD5Qvf5VPEven+t7aunhgto7
nodgFEJfxGyY4GwtFcHoDDfURKvOXkWgcfL46bqRxXVDrhYk4GCvBMjh/KwMVSOpeWUQN4pSFspb
DzqZxLNryOcJ/kr/ys/L+WKTYI8A/owMHV6958Z0oQVencMRoPvbinbRTmToRKQj9amKKpFPn0zc
wwFYoFCFGy2BfqIKttVvjvlNZ71NGCmPprub547+TliGUA7kKKiiyM7z7+uzsrjD8JZD4gETc/Fe
DgRd5lkHR64FmWt42MFDfIgbC68QJx7697gqqZ+9Xje6dNOjIgmUMeCgQGTMwhFRyhvUw2HU4ArN
YkQjN+mmMUG9liMmkVaed4u768TabC3KuoqjUsOG1uESC/lTlX8PeK1dH9LiGxLxBNobTYCe0FJ0
vuKDmcaZLARw/cJL2nCa6J8t3zXdk++/JvU2qWkDYB9kkBVyG2VuKm17iDamUJ/JyGdk3g4TUUAD
GqqhsCul+FVDQ7IKN4WxKbrt9W9dOAmIEMD6oyEahOjvLEcSq8oINRpMvw8FBr1/U70HdA7SuDtW
0Rrh1RI2FCkfNGVMoLBJced8XmITIogmpJ/dBIE+4pJyGwSbkWyHahJBDoBRpmMdWzGSdC3tR/xP
GZTAT1q3cvwX/dqEDQRnmYQkmzj7EF8a67IQWsOVfDvQ7DzfpA9NxSAtTANAo6UHvnY9L23zU4uz
aICkqh9FweTWQrzV/VF487MYfP41ery+qrh77RCSXF/aNZOzk9V4YJdPBpgc4tgeVcT19VOf3OXo
UvaTzlYFbcXTrRmc/v7kNkwxvJG3/WRw7+1TDrV173fpPxDIumVhu70+vCVvhYobnkvADkyUnufW
tEZWeIUMjpvqSH5UB8nYdgLVgWIEga7x2ggrAdZibg8d2BOL2tS09xMHnwyvq7oM6Ang1GRAZIx9
j1eTvy2OigPmQPqu2iXV91NNQqJPMciTWvrE2Ujw9LWzZGVpp90yu1LAag6OCIA50eVEZksr+e0A
WQrkh7GRbeJ/ygW0X4lB826Nm2nJP5xamq1pIhQJuDZgKfHea7Gi01tIMhoriZEdE1aWdHFYqoRu
egjpgnR5tqR+G/gliNuJi+ITIqjIUWWfcj1nkriWG/4BOl1M4U+LBvAnKGnOXEBctKNfliGZ0Cdh
tEMjwEh2ev41Wq3wFkOJJiis+LkRaP05SJM+DQMPBOAwzU7pnwZ9I8drgkhLXslA766uI5cEpzzH
ZpWxWWVCiuRx2qUoej5X0oNq2IH+XgjpjuRHxc9fFOXX9WO0uMAnRmevtxi1Bb3PYLSFzxX6byAX
rTr/btAngvrlys04LeDFpONCRMEVNz4yx+dnVhQUPQsbGBPDVGZJAgShkJRrnB+L2+jEyux0NGOY
iO1YICEn7YcUlThUg1p0wXcxDYc1wMTSuwu8MLjXwLMFGsx5WrpTQAaIqxtpsNdatD5HnyoeSHcg
u/HgvyQrCKPFoWHqcEbw4gbJ9vkEjlIZJVnEkdaP3owaTlz95PyXLKyBWpYWSkdEBuDM1At9ESCT
MFHadCBubzyFo2vUv///XTchbH/iYUOdd8JXpPVqdEcQF1zMVCvfepBAmNlLqfq00z6u25pc1HzT
oc9mmi604ly0xJdKF0UR2tzQEWqPckVz+TEZUYO550hfr3nmpfQaoKP/WZtzoqIeksjATxM348ZO
yW/FHMxS0Vsl7KTsIwCplscqDZ4tSA5RElhFJYHjZ9z3SWVDy4KOkBPiHRP5zgheSA+tRfPO6+4h
x9F6TADbfY8kd3iIy70k7qY24JHvwTuxA9e50eLgPqBFGOwgNBPQOZLdgMS6GaiQPhA/pPJgXZ/Z
hSv4bKyznCWon70Q5BfE5XLw0NUbKA4yQOLRSXVAy0+3q6W1ktPSvjRw0iaGEkAr5iW9DtGjEqNq
6qYkYlEm3hpCsbs+qKUjBuEGNMzhVCORMg365Jo3vaYZQFNJ3DhXVdomssmIAiIAMUVGqfB9snLp
KdNr4GJ/mii8QmkARJ/zmiERgzhtao+4t68atYB1ARTzZcrwv77ffkbWZ47k7Cv+9ClK0mzK66v4
2egJa5+vD32h5RP9MuiZwmMMhWfwep+PPQAttdLJ+BS1txWoIBEr1Q9xsNWbnTju2j5mnVtzMH3v
RYDdxgDvFgexO1gS6zX6jvkyTBxYcA/gh8JFiJrHbBlG2cwQSxJoxUSP8Ktg7YjCfbQy4PkGPjdy
obuAtg49KATIQ0JZR6hulWGgsm5H/bfkd1tBiSj6EVeuwIt06Y9NcPKiDRW3BTbS+RxHXhaghOZB
3rZ/6rSjMEmEVEhUGoajjBFFsNLTAP0dtpYrhAU1S7PSnnqn90VK/s848udbiIiAC50KAH3MgiBP
iKS45vgWNN0CeRve5j/KTQBlroKb5yd3bmq2tYqha+ImhkZmJAYbjkiSS9Lm+vadhzI/JoC8nbIX
aFCZi9APZhF0eg9FSYXfyoFh6ZATRQMeSwATF/SXfzBmgmcCx0WZKF3Ol9E0mlaoCxirePDS6/ta
rRzBbzZCvDOKZi1cnRbi1Ef8DA03MYr5iJy0H8jLiVOCMwRfkAlrQnrvkZhVGcgLlJUXzuISmejV
QhcChjUvHIA8CI0+JIxv0lp41yIyHEWSBis13aVzjesRrg4AiQmMfj5vQRCWWqwU8Y04ZjRKb4FV
R4XdDyDJ1qyYWpo0oMsnMmPQjUBR+NwUN0cPDY5QQ1T3ksey9zXxj6X9dvr7Z2+jTkuh49CV8Q2K
DOKobDLc50Yy7Askcrokcq5vuOXRwD+jbQeEIOLssjXLpNWyBr6qF3UKDgCgI03WroLkL14h01YD
Pe1/dmYhZiYOvhCj/eQmSW7inCMhUjPCf5UIICQvdSSjon3xDQLlFce4uDGmXlkwJE3dmzOH3yZJ
WtQBfFHW7jmqMUH5K0h/J+P/G0L8jO+vnZ/xnxylqhXyWvPhiLL0rgrveGD/wzpN2gIqcFu4vWYb
3Ih94vEQmqaldFvEiOqSfWAK1nUji1vvxMhsawN5GYdyiaMaZ5YX/w7M5FGKdU4bYd/V4grG9KdR
ee59yIm12Ub30qzrmmHydUBWomAZaJzGUIN5K/hGz+WbYTTuEvFRRyu/j1i1Vhnn5a4w7TGQrdB/
T6v7tNkRg5nAACQPYo6mT1LTvtQerk/L0n2ORlcEbkCKAsw2m5Ywkzydq5j7LGGm8C7rgq3VwCQQ
Kgg7CEr68f11g4uH8sTgbGaMjquh3sTwZpVn1WZhRYArZMNKYm1xtU+szI4GCQyCrkVYqZvvzM9s
Acy85pMWWUnRrWyspTsA4F5AvMHTArbhWepaCYZQ6Ae455Z4XyaaWnn/9S9T9tfC9AUn5y/ygPo0
Sqi2dkWODqs0slBhYqijhSsHcdGhACkG9hLk7KCFfm4oSLkRchlav2b07kHxOYYAjtewaOV0XBAO
/DiUEzuzAy/mYedrAq6ZNNn3bcey9oAXmtGVm6Jq7SFhXvIZyM9Nk7EB7OpdcUsi/75Gyi4bemjb
85UJXtwtJ98zOwTAPMpSrWOCkaEMom2nkcdc4LQsm41fh/6K2148AcjHgfMGSX2EteezHLeVhwpX
jiNnJkA37CtQYHXFygGYjtGFA0KtDu8jNIzgbjo3kimF2Y39GN9opHstA/VeCUFXAu3U3ILqsBOR
sF6JhS5a16dVBT8bCEIg5YcW1NnJHmO8EfUWJn0UdTth26Z7r3wVCLqUyoOe55YKAkNwC2QTjeHb
9SOytHMRhk0lErRZXLx9oPSIrvkkg23hKIztzsxryGU2DJ0RKxX065YuHkA6+gSESsTqSWOJXkfB
Mar7Dro7eLms7JM1S7PwBRK/NZCzsGQm9QH9s3eJX98KYKERw7hfWbylPfl3/lBVPN8uoDJAK4KQ
QFZ8TNC0/l4Zxz77+Ic1giYn2qRANHJpQ4J6b5rilNXdRlWDg89vY+ALkpGveGR56TyD+P0/S8r5
aLRKEHxRbnGeofgEqV1Ui4ltepYAOheJ67/9brhN+mpjpulxiGSWkuyeJPkxAJGXNIpb/sGb5DmO
Wsf3Jcisk03cvUF5bTuI3KSJ2u8CoYbkggGd3lFcC+uWDxJkS5F/Q3LjotkcRZMkbUJ8ftaNz5GG
RrxwUw1fkhEwQ2OgQj1ADcoFXukQ+BDekZQV/7y48VAHgvATAjJtTvjTgGu6QwMNDlPqxRspMvRd
m6fKi4JkqlsJRbFy7SxuPuByAftBYdGcFxaAlu4j0Plh8yWcW6rY6E6dgVO6K0p5e30PLsbqKEUh
/wyIHOjfZxu91QdFiQTYyr1jKxSopRo5RMSKR4Ae9qIxPIOe1da91lFSvgL7WgoUTk3PdmUd1D1Y
TKX4BlwROSNaS1jfymsq2YuTiUYtMMbhjQ19hfO9L49BhFgPOusa6k44yU19u65gv7RDkDFQ8POT
x5/+/iQiGT0R8UjuIbzNQJxEgOuLq23coHAPZP0KWHhp2lAHlv5H2nf1yI1zUf4iAcrhVVKpgqpD
dbZfBIe2MpUoKvz6PfJiv6liCUW01/AMZmC4r0heXt54DtrmMWmBbp5LWVWudY1FJATyav5sYW5I
rTrREPvapp3LWP78bD0qlYiZDMt64g6oS3egmPOFPunqpi2u1ZKOBVYIJ8RuSrU0CgdWiY7ASP9e
gyI+SfsgE7YNrG7ZmSTueCYHR2FENiRpf2xCXJn9uX2NVvfrTACnZHWjR3kSY79SeYt0nJunsid0
YUT7xfkTfWJlEQZu8V5Idxh739vt3cQCVSbBPywGEIhAVEGH+BWOBLrRKAUnKd7Z9lSVhdtOr0LS
99UTOZPBuWNRbOdTkUCJifTKOsAYJ/QfvIWFFtTBHQHAjsZJYB1Fm0iZF8cmrzZtR7dUOzU53cSm
KEq4AhuBo4dYB4j3yIIuPfycemHKIQZ1Vw8T06UYF0zg0ElSPvgAQ3UUt1fjPGSo+3tJ0Uq+HtEP
DZihfZG1ocHy1K9kqdxYxuC2tmR+XTEvPo1TTEsax2zqEOXLrPWG8UALkCzbghB2fQMwLgdicRRU
UMe8NBdSzMp+7KXsCNpXP670XRa/opOi0TBhE721S1vQQQKiuB7XXooWBxpmA1gpVFET78o11BdI
EgOeBjq/dc5DTC2FyVaFLIPVSoDJ2zi56mnV65evx4UQ7sWcSGz/5YY/Tkhtpdq0STG+Si1Z8DKv
3HbQ9Wg63iYZzzI/TVckY4quuRJmHjwOPZHQgu1LUGUNUDq3F7QmyVGR70AqGv6NzJ1eVBpda0qQ
hO/YNBLgTfs6UKzQGESe3IofunBvIx7SMPaDCfBLPYnRAU4ljGMckRFPfZXqB4swdCxK3TckwyqP
pbWIpGxNJc5FcmbAqc2SGgqyEVMF9uhoeioAixNniv8Pe4iqIebBMd2MwuLlyvJWicmsTDitQR1c
xsBH0rAdKBENo9C/HpsgrEO5BWUKoKry01MRGrKaOIN91qdXtAIa4C6/vZgV4wwcXDigJhAuEadx
9kwhDPSqNC6ORYKJcAKsqwV+QBQfr5zMhRTONMlF3cgKSQv4TMHYY+wKZpOOlSA8XZWCU1mmVdDn
zRcLjKZtFJB9FcdIQVpxfmraO5s2Ak920VsuuYDmx/+EcEtRiyQtbYAGHpvKGjbzkD/LQ2v4SUZt
NwVm+YZKve1ncyaIINcXh1y3Dd8dkMWcB50l4ANgDrLssjKmvtx0m4qC19Hqvx4AYX3/yeEsRCFh
4Mdk2ERSZzs0WSTWgFGEEa3cAqO3YiAgCH3DMH0GWDe52zq0jT6nbVscTU3ZRSWFkdDv1ULdMUlR
0Euc7G9r+uoGoktMRwvn0pfHydOcvk2slhRHWqoBAmNf6v90hSVQj7X8Hiav9GWwF4Di+I9L61DU
yawWHZY1gKsHpRF0ZxfFxsrlu0TJ3amP7gf755BZHzGNPDofEpMFeYb58RdH2Uhd/WoT0cpXjP7F
J3ErN5zEiJA/KY5ju2EIiXLMnuIdY30qCFdWj/S/tfP87ErF7GliXXFk0esY6TsFvSmmVXkEWAy9
CLF4LVUAZCowqaARefHHOdMFFB2Kra2LYzVJ9K0vi2zfDEriMQxae+iMIye7tvsnosWY8MzyzEeD
7w990LNTw4jz8Q/aZWLWGC2WOupF3LUxS6WoshnaBTypF0kGGEJtyT7JRRBKfx1M3v5gDEEGLTXm
R9HqcKlf9qzS2QFexzGaCyBVjOAbtl2DAJmzPrVqFMhZt430fst0zYvkrZ7/KVEEzp/z4jQmAmVf
u1Jn38IP9Ggzy4tRhWJlHaI6tCUkY7WpSoHLuaZV51I4Tw8UsGo1EZyznL9LFeBHXaYDOvObqGq+
1muBOPt/W8u3y1UjepLBjYdCpov2btpuP+vOm4AOD/ThZ6t2+8j/EwnM+trdPJfJmXVd68pOs2Eu
ZBDVl6gClCCbacpXFDgFrt/qfUG7w9IUALOr8x4zzUwnlmScFmtOVuejZgqDNBsHJdurnZ9Iz5K1
yRUvY8+3r8Za3gkBw3+COYepRpOQoqQD9nWMAokdhn4za241BkC2XAqCmIlzWVMI3LRV5TyTyu1s
3bdFnNg9zEMG6E4GmtEoF8dDq1LA54SRblPBECWnnHFXgi1hhs4Uc+XHmE92hldp+JcbgEL3QqCz
oClxd54BBaU1c9z5XvmeaO02R6SDkaBacsdChLZ11aEKs4L3GICPS0cVkFe40wI2OTB4dVIebb3f
UFXZo0tmF4MfxXx25H0ECNK42RjN90zEVbC2lSAIQiwHtACwCHCeVQr/PbbSrjxG9f0Qo/QG3OVC
JGTNmCwSULVEvx5+X5pPo1VKs7Oc8tha5u9+kF+6GlgBpfpSo39rTEUu6ZW3CGuC7i1dRX8MBpZ4
TLlpRKZZyuIxtAoPJUtJVoIE/m+nhLGmb+NuFCj9mjwsDY/M0jSNaYfL5dklLbJxGIdQ7TE/ChR/
jKkocuwnqO0FjBg/UL6yd1XWzZ7gki+KfvEuYaVggl2gwTEmDhSaS8lyY0ZjKw9DCNC57LEEBdLT
mJvvqT47O8BrP8ha87unsnrUSMaOCaZ+9o4G6o3bn3F1vPgK2DZQrC3XBTH15VcMpJt6KiVjWPYa
8rHfCTHcwmm2Th3KKPTfFnZluxE/o/EJFEJoSUbhjdvslhl5HecWDne811i2yXXjDg0xu5SYgsjm
+tVfmqDQq4A2NQSdV3m6gsRJPlkQRT/0w3AnAWIofY1f8zv9MbuXDu1r9bP7OT19eX0QiowtcizI
EF897xIQbVvLHsMJ/X7TUHmOnW9UKXdL0K5/XRSUBpM5KL3j+DjtmQCj2lclncIRcwVOcyho4tbK
HcnfbstZjoTTUiD9KwuJu4UcFk8HbZWVqUxZP4Vq9h43H5mo9+Laei7N3Mh2LEA3wL7jraeD0lqp
5fYUVm0aSNZbpoAZqM7RZU2OdkH8hMDLry1vVj8G095+fXUOfsEBRYYHQf2l9mtyPxdV6owhgn3V
o3GJdtCiGQV3bEXtlxlmVMiAr7aMAV5KoSOIu3OK5oRONjYmlU9tKt9VXZu5GEgRyFqxZxiJX8hf
gfWNCQBOL1R1JnPTxdhOs0bDOjNB210D6ZZUavkztVL5WOE4dnCi5M3tvbx6jRaAcQTbf9vngAK7
fNlZWSSZLUx/lABorwvmJkCBgjo2piDYXhViYRpERlcogKK510jWpEop1GQKZQA8dI3hQYiqftXF
XFbioDUaTwIcCD4inRQqa3mfTmFffOY5BYJKBi/FswUbtmJ6kRRD1Q3jQTCGfCapUmO97Rt5Cgvz
lyUFBqpiRXEAk6RnM1EbyaLI3DXG1VrCLJACo41k2dezwzE0iUYpTecQhYVtWccvbC4Pk/YHgxue
qnpK+9qbo8AJWzsr0LaiOwgmGA4rpxDjQKQGnwITDBqCSD8RsHQgVyJQ+LVdhLm1AKwCsCTQNl2u
zEHPUVKlAK2u0SCTS5u60z6Lqb7vayscCiI4sxVzuJQVZQB/Yaoaoc+ltErW2xYcD3OIOasWNH5F
D2KJYra//pCYFppql8YHkNLxo2od0CarTDemME06HZg9DmwG4KsfWA5rXylUFcw9rVkNG08y/kGF
ACWCy2VpVB+cCDQBoULKnVyHWiL9Yq3bWnnQNXPQGanA+1nRR/gCS1YOw55YJWemQCHoWLmeyOFs
0E2izBuSo4VKewOsRKluRt1HdUogcsUKQyQGu4D/Awabv1PlZ1eA9lknlRlEJk0SUKfcSCMwjj61
RrCXKwqJ+TEFk88LC4Jicldtmi0kscxeDqNOATjZlOnfq8pKgtoEEyVIIIsHeY6a7W3ju3KASxkE
bcsLFQ408/IAJ9NIO2Kpc5iOJxsQTlER5orhOpGBsDFxS7K7LW9tM8/lcQpTIwbXDQKFAeNCuZmB
7bDNRE/Z2kaey1C5NU2F3UagFw6ZsbeK04B5PEfFXM5dTQvB9q2YKnRBLPUddGaDaJozVYDzswio
VADzO2VbqUNXcck27RAJEEBXdg0hFKzh0vYGadyu0bGhZNJrkLuNSuamUXsa5U3WgyetFtU210QB
IBEjhujThcPNaWGZ521KQDsfgr8kp/mrpJeY+e1UH5CXAq9+bfPORS2fcnaxKmtStV6BqMJ4UnLF
xcsSzQKDuKIL6NdDGQ5QCkuDIicDbICyTLNxCk1gnCn6g/6rZ+iHsDAxJnCsVyw8TDsKBjAUKp5L
TutKrCAxgLwYRrXmSugwVefP23fnOr2DkBHOGZCs8Wgt/Y+XGybRRFVGXcFi4vpUpY9RvLPpSy3v
2wEclU0CzIJDLr/clrp2ShiKgu2D3sHgcu8kdHIuy0TFk2JIGFlM552m5SnQDPuvP/vgDkGZAucF
FFj+LmVapsWDhdVBHeKo8bMWkbyTbW4vZ30Tgb/1N3iFHO7K2ubQTqaEc6qrzJ+kP3n0YwjSBwCm
7Zl0P4n6K1cMLEou8G+hGcurzImjMRJyFsj0QnQ4+LGMZtXSlXJrm6mHdpoOiSai7Vm5wBCIqMEG
xY2CPqBLJYnkak6Krp5DfTTQjFtVr2mChokIPRZBPau/BNu5xPmcg4j5V/TDKnBEcXqcOBCnJ1Y/
dnPYNPpw0JZh7hFVQw9sJsOuxsiUO+kZ4KDbxA7zdNR2mpySB9MqzBZT3w4N83Imghd75Sqi9A4n
CG3POtKF3FVUlVmaVErhbPWJDB/VyTzW1F8lmoITBynQoP+Ll8vPvCJ9TOK46edwOMin6Xfk3t7Z
FU9n4RXGTC2wYhFOLJbtzDpS2Y51uRrgWkXWto0wV/RkF78KK98PUSFjzoPmgDyoBLd9xV466I1A
oRqZO5CVc7dd6mFKTGvC1pkj4MOJz6ankuAp6GaQnvy8vcS1GP5cGl/GGtpe1UvCoKsH66N5A5Ak
CcAd9GH3XrVXRdJWdxQ5HfxekEL4ObpobKDDHXa0tWhYq/IOE4S7JjJfpv5XUTwY0Summu60zrdm
v6nDRt6oQ3ZsSjh9wAg0nkpAx+1ScJDf3oW1C4vUpYVeSrwbsH6XB53M5oLOAj3StCddvcsGcDzP
91kpWv7iJFzeVKCTYuAC75OMLlieBze2Ww0NsLBE5vCqO88WavYN+JTbP4ZC37JU92yMtJsHKfp6
DAnBKNdhdlsFjBVPSx+Xc59bRoNT7n42DnNjuLcAfjCNz/Z7YrhJVwp29PqgFyQL+F5IZajIcS9P
2tnVmWRzLPKmhZMpk3vYSBRgQbFc1sdexbjFsM9qZfALQwQ5cf1SLmKXDpLFEUBV+lLs4MwDsShM
oVm8S9qWOs9zKjC316/J0p4CW7vMgSOPwRmFti8wX5ZARAWq3yn1p0FzdefNmWa0X1ZB9OU+Xwvy
4HBguBFJLp13PHur6CRDhzmQC1XdVToqv4hgku9KnQoSNNfl/L+iwG+HZDLgzq/CrGnWRzwlc1j/
Ig3ZllLv93p3bOmIIfbEHxhCyphgwCoJx+5+oM2pnI+mXgCKNWYo9w+eXojAX9cUCQpr476gCQ+/
Lk80RzJJSUq8pUr5DTMnIDDoURNVd118pEg0ftkfRlyLK4ou9KXthU+ZAvfGNjNTnsOoAkLZHwwo
9qKmwuuX8VIEtyCUX9oo1xVs8vDO5p/a1+MhDANhKgclyIUTgicvpaVpkmaJldGBHhiahquX9G+S
lX518AjKgkonjCZSlhiRVy8PhvYYyc7jFDE5upvNbY8+k33d3oMu2BR4pdcP4qWkxf85syWzbcGW
NpCkAgkwU/rAcVIfs0fhFCd+5Ag8l7X7fb4u7i3QkT1UJgZpmXT4VKkXa54xbWppe/vJWbNUaDDD
tDLyGqCS5KKidjJKg9qLGpDMj4rar1H+G6dIsJrrQvhyTBiQQd5kqajwKHZjbbTwYZBdkGAyTPA6
a72bJRMBwWnjD8lv4rTPylg/DHm8BZtRlzqCl+AKiVTmvoBTeNxdEsGdwVNAs0BKuuNiNZ3YOUzg
FgfMjEzfirQO0shXi00OTGxZ1HK6utcgNsY+o/VK4SPQqO/0gVHsgVzf2+g1qIyjRL86Ub+sEtQG
cCOQhUMZ9FJJDYkVNWXIeJjDDzI/YeZJmEBfsxw4R3QzQF9QdeHuwSATSvFOwEvx2a59va2P1y4Q
vv/sh3NqX+pqF882fjiVDnn1VCd3s4l5zc1tKatXGS1pSLHBB0JC4HKX1BjlyjqN4Nu2OxBoGlI4
VG7Wev0Q3Ba09mwgfsWZL/O6aMm9FCRPFijBaghCXedOSuaHIso/Mdv/pgHSNGIvKqJ7EJEJ8odr
ioY0B641LMhSL7qUmkkFywc5l8M677ysvZPUB4L++H9Y2pkQbg8NML93pZHJ4cictzruNxXIOgBN
4NW26tm5umktKyirXGCw1uwi4ji0S8CJBLYDZ+/TqUOyfmhg79sX03o0m97V9AfsbJYhXmjfby9y
bScxtoXyCkp710TValFPUFZIc+j40UlxKI3dsZSy/W0xa1p/LoZbFHES2jTgDgoBEmUwr8zCjCCf
/XZbypoyolHg7xQF3kreBsdOrqHi3MphvCuUexVoiFMAAgLJJ9tYhIW8unFLuIrKKPre+Zrs1Ohm
M6h4vgwVueMk3ijZu4Pn5faKVvcNZAsyWg9QfeU7S5yeNB1GI+TQTncTprSY9mCh0sZyQdZ1bTWA
qwEID9JFC+Pt5YVqIy3O2o7BmYGR0AGspGDDlOzn11dzLoV7oVqilU2fDHI4nPruU7E+pGmrfnlu
Bw8EPGvE9ciEAv2cu7Yp2jdZUclyOKmHadpS2Yv6bdoLNmzNwELBUJfBzB6KoMuGnvlKEk6/niZN
xuToPcEa9L7zxthz2AQQNFFUuXwyF84CcQftRfg3gNX5YisZVSS4RomF8wyXmY555makHZ9vn841
xgZqMirmnfBsLKimfOsJvl1usyliYVOGjfUxkCCqQlIfbfWbpLy1jR9lh+lTfxyyLdDMU0B9FNPR
fk6lQ7KrMJgEEjZP/6n1fifiDF7JZF5+Grfd8tR1zogp0rD6wfaF/zRvp+CbfDS+3d6CNR/qYguW
+3h2rFnukMhOIIcCqWC+G4AQDHYoy9kQbZ+AUvTbkJ90bZe8Cu3JX8fl+pD/233uJc1x9NrAILqt
9qm816KtQZB6dlXlYHS7MnvXU0/5kBILpD5BBMzwl0p6rANA1bQSkAufZhPZ1viY74BWrjqfVN22
5rGd72L8ZXDVBMlr9lTHLqHNrpMOxMbw9uxGIg6vvwmHW8vgkqS2NbBWYw4LO8y9p4c2e7UjxVWH
V6qYbo5Ki2W5GfJNYN6aBy+ZPqu7rqyCWHpKs22ODvKsAmfEh1Enez004g+leSTEN3Ti0lrHRJxf
zLln9GA0f82kP90QuylQJURYyX8rkLeWsTw1Z4pgJqPlNGM8hDp5RHFwrP1ZM0HatVvAZ2aXedVr
8qt0Qa8V+TPsZU/cfCGbMHEKTVigRybZAdkVYITx+2T7DLzqLPHz7K2SvcYM6UN6GvfxQd3oQHhz
+g02zcWxtAelfK6C6lECOe30oJ9s51Rmr7l0P8pb0Ho+j2+N4qb5A7sH91OluiPG/tDsGj04pQ+0
GycROEEreUvcPHQ2AZBJXTCHufOsJ1vqRqQcQiBmoeVvKruN2Tbzvmyq2LNHooZZVZRurJkPIAYa
Xsquz7xxnESD5lcYhQAdUxB/IgetwzUHfPfliSgFa3o2pEM4Q13Qg+kpBnthyHcjs+rNLQ3tz8YC
Ox4aKaoGiJaOudHkvTN9zw3HzQZtM4LlGDkWCrzX1CuGfAOMsd2S7C0SEGbJbgO8ZrrtQYVmL5l9
zMnaZQhKh51sCtxX4Vq4TVX7Sm1qJ0Ffo3SYEs/6MHYSrkX1oIUxqK9jGz24m3HcOb2floDaSpAt
Rmmy2ufKQ/agWSDX3KWblG3BjRepPqt+V0FyQILR0k7gP8Nz4Rpf9uCw/eg+g7ODYgseo8vtT+qK
DZpZDuF3ff+oPX7Z7l7+dG5DUi1BUFngp0d0xlm0QaluqY2+9cpbqhmScu+weQOW0W+9duzqGEFT
Inplr6iz/2oYpmuA0oqABv735RLtrM3kss8GdJRMD5IsPQIPDHjWyWOVGweSzkDrb9G8DDNWoWAw
qb4Mjq2o2Faq89Tb83PCpl/I390lYDB2C9bdsSbaoWrzFMUlDtVLFc2PMbsoBc6o7Mg8bKgWaHZo
9U8gvtzFlunFIsjwawcSG4tOMIxNgrTrqomkloGhW9hkCEFAjB7IzF/Yp6NuE6HmcfsM/wYmlybz
UhSnIYCR1Zs2bgf4DuZTGxMM7aJnpTJPQAV51YzUL4iEvm/AkWvTHRuKD5bXPnmiyWfRURdoMztm
y26v/Rjag1bqnmqMW7XcCb7y2pfCVy4dBnByUBg1uEOOYmZXXTIPYVykVjBJLCBE6fwyNoEQL9Hs
WEnRPXrGYfNzfQMo6sanOst8qZvA8AaSNW/uJB0Xr++DBg0lgNGl4zGJCcAnRkI2aWO7sJIl8iyz
iZCRmkGn6vTp9jKuYFL/6ip8aXTTwzwDM+JSVzH4AEQOpxvCCqCPlgrQxx44oVJl7PWZbTtjb9vb
cfqhS56T3DVOFtiOS5QhsJVpX8OTGfIfaiMia1mEchqA7hoU8VAEwUwhjwmP/j1l2VowFtrRE3G2
tDopIA/tu3KHttSGhclMg9sbsXKcEIk50KU0CZeVCyzHBvPGTi5DZN56c3YAfKR/W8LqogDF65ho
aENsweUaamoNEi3Q/U7gAIAsgqr3llp4HdsWqDn3h2oS9GUv9+RqF88EchqKEUliVBUEgo5BS10b
IwTGdjI2THRjV952cBkjp7zANKAqx/dit440DsWIzVOsXVZlO/hYd8Z9LN93v9o3VkRBrAiMxGLH
r9f2n0QuAowKOyrnGBLTbNd51S/0m+/BVH/7xFaFwGVBg+3fujWnE32s57ZZKQM40EBbM313IilI
yyctYfu+/M5EhYBVBTkTxykI0cu5rhKsqdgPd7Lp2Q/dXspccugEirFiywFN+d+6OMWYVH1q8gmC
WPaqViW80d+WdARIl+BOrURb0IszQVy01XeFWVo2bKT2ASKcz+hb6Wl/dMx3up2guLGugmeiljWf
+dmFOlPMkENU9tg+arIrbfqg9M2gPeABsQRXWbSB3As1I+9aWyOETV75hDH+4QEoErd1byWCvNw7
zpPJNNQWrHbZu4fkkVFwN7D33k8OctDv0dDWvwvkLTfm6kadbSD3EOSJ0XYVfImQBhgOaF7LrbaV
j4kr7Q10FIugHq7zRBer4+t2pBmdSremATWGHevvuxG6KGoSWHvbztWPb15IWU+dVMb97Qu3Sb1y
RxKXzP4cqsSDXiRuEkpbO5Bd32Kb5Lvglq0uETqHWg4awTEEfKmR0pgSIkUwv5hGOBQdLP2ouEQ0
SLiuJ2diOF10srJMJQmXOQ5nza8+aeWPyDSwgA2Bk8Te1MDyJxvgW3kCF0i0QE5DLUlVsmx5MvV8
Y2fbxNja8yS6BqtXDRllVMMANIUh6MtdrMsevHRMRbhA9vo2O2phVbimlz20oL7u3WpfbGSQfZz0
9usBK1R0mRkDiSmca35mjAJdBSxPGlQU2RCmzrv+wzGqjUVCOx+A+oqpo/obMNO8QY8E9uVvzzl/
GRcAG0w4LtMlfIxazLSraWTgeWuSk15sO/PdKthWJ8dZfjA0gM7GPwFWr2dAw1LvlDT19Tjsu+3Q
vkzLxznfZCeI9d3XQWKtpd8GXY3oOVx6QzkrEaUVA0RsgcGT9Kke/kjz92l4E1iiNb36T4bDN4ll
appQ9N2M4B0xzB2w9YIiTO7BQ70D3NTJfAYbg7a9LXNV5OJsAv0LbSI8bpAsESuuFSxrGn906v1Y
bXXrdFvEmjOBJvz/iVg+4eyBsjSmNj0msMLoVffmHXWd+/GQiFyxNR/iXApndAyASiH4yEeYvGfL
yV0zk7ZzgYYXc9vK+47uhGBgV3yliCBwPTSEDsj5g9Gcc8XUeigJUCXGEGAZm2oXb1BeAI/6nXFw
vHbHDuPBekx/zoG5jR+0/e1NXbMO57I562CVxDbmmWCmbMtQPcF03sF8vS3ievB+WR+q/ksHkQpg
HU5GiQSQoneQ0frot97Z+3RLd/nW8uqt/iQFZWALSgKL+8Vf/nOBnB9Yyrk+0hoCB28E6+jt5azu
2NlqON+v08rBymiJHSsHjLg3D8r4M5HYPU5QcKeuqAP/KsaZKE7jR7DORyPDOqTnoHmqX7pN/AMY
S3vm2vt5lx4aPz+Y+2Y/boud+pHdW99ArRp2jwLXcPVuo60GsCqAN8W03uXFU7NIB6sxVmwA3fu+
APGMUhPBrq6+wpivQcOXDVEyX7620Y9Ya8uZOUH6Sp/1g70B4PQuPbb3YEtkwe1DXGn8gk6eieOe
Xi0z86oiNaYc/3Q755ni5mlBulHCejc8Dh/JffHjGflfwYO/qjtnUjnjn5O5SE1nUUzA9Q8btEt6
ZfOS94IknkDM36jizFKW8kj6yoQYZu+k9pnND6B6nkSZ+bU00/ke8o1qAHrHfI9VQUyzK0sfhJR7
s3Fd4oNtw1cO3bPuzgBQfDQ2jaed2EE52P9/+8n7NlNcAVqtb7Cf5oc8bpNEcfN2BIytwJ1YvQF/
IVwxAIGGk2XDzzYU06KyU3V0DJt5u7CHSf4kGkhdtVlnIjgvtLQAwBshwR+O4EFLunsFWynQ+cXO
XpnFMxGczldpzbLJxirK09C45JsBYnlyR9gTuuY+TRlTowtJ9m2h6lKvviWUU3nTik2loFgXsudg
Q/s5H6cf9rbdAQUvsO7kX3B4zV/Z7qB9Qzgh1a4IomGlHWy56Qv87nJ26DK/PDud9mPudC0+YHro
wMrYeeZvvXa7AckcF5PvP3oRQPltbUFG7FLi1LVMTmvsMyAhbGmbppuOCl64RRuudxWqqFgWLhlP
I1zGkqm3BsyXjYkO862Mn5tHYA27whr+aloAt/h/krjzk6Nm6KIOVyx/Gw5Aww3Ufb2LdrUHnJJ/
MspwvizMxy4gxtxDE3VzIpt9D4Oi+g8ac+fK1T6G+/ndiV3zaB2G32bvRb8qH5EuiUXhyuIVXO3p
mXTuksdRQnTJgqaCBhokLtUfBym/ffyZqy6yjPZz87sjwmLOaqACsJ7/rZm792lbqw1Dyw/61FHZ
dOKjrPlat88eRg3EokXr2tOJOPu4eE/Mnw5omJ08iIZ9Sn/lMXmPyWs2sns6abtJNES0nOyt/eDM
RQPwrUqvl9No33VVAk7SZrZc9RdJT3EBfvF/ilTPt4JTtSoFJvesMKhatNEaX8Gr3Hh7lOHxXKLS
45LdsS799MXZ37ZR6ybivzPgcylKpGfzHGGlWbMvHtspxijdu9kGMXtpld9N8Z0pcLnsExX2Gqz7
xmeiOVvRSw4GpTIcv3yK7sxT5wHN3as3g2+7jT8eWlcVWI7Vd+ZM4PJInD1l1DHkNBrkMYztSvEb
acRUYiRpgtTNqgdyJoXzwFNVKSY1G7CsbNeqroLYwskPujDSXbbnho7yhUJjqvI87hdTC+SIvcq+
lfJDr4ArOnK12lzK8pX0oE0iRsxF9W+J5QwVfB5dngosD7hJuefcR4G9m6jbvN9WzLWHBDPZoEdB
UcXEYMnlWZVRm2QFncewmlLPHLeshtcogoFZFYJxFQzvAeEKki6FjJJSgURUQ+SuHpxa8Rp6Ug3R
cIxICGflkgpwKkakIsTV3uLedmVzT8nT7d1a02zjbCGcvcpqncWdChl29BxlPyUQvd0WsGYQzwVw
xzG0A+YkFAhAf5U9eT24d+qN2ewxKDJWGFYTPEir60HuCgOOKIJjaPHyYLK6U3qlgrh6L3kiaIjV
Azn74dyBjImR5VWPH57vUBL8kAQRyN+Jbf6GLMNC/+/jucNYspHj2ODnq3elexofRtATuc0p+6Gc
4hfq/cH/BLdPZ9WUnovkj8e27YFaCiLI9BU4QGjMiw7Uary+NHy7A0JU9wm4MzI9102LFkEZ6Kpt
707xN8F3LFvHLR1jKMvCkeRzMOt9eW5tFOs0s3RcqCItLY8ZWv3DttPkkKlTEW/0wjAnNx1kNJUp
hVw+R0mtA70iU5Rxn7eWs2OYUy58SW/kHLBspX0wDDIeqeH0MdrEalEf/9r3LjOlOC3YmqsZKDuz
C4kOi1p3GBMmfSn9qpqm2KqxM3kkMpLQmjXRMMiq0MXagFUKQ058wXNURzkF4jsiKvaqDj+cbt/U
OuKe37X+fPs8VjR9mSNHBADINLRdLH9+9uAxcLMUQwFJ+ajpvt4k5i5T28pDYOAItH5lUcDuAmo6
AG8R+/InH2u11OsyumrB/SI3OeY55yNIuSLpbjLLl9vLWnmC0OyKZhKkSpYxBk7bJ6fVo06P0HjP
5HdkXtFq5dwvI3ladS9nsw8gjdNtiStvOkasQAW4oE5oDg+MzVApwni7ImOSwYmDcs4d3wa53b4H
BFwHfpPtP4hbNhIJZYzN8rF9QmxSDQTdww4gMzUUSSSqb3PZ/oytVvQ8rRwc5pKWWRYNI+xXqKup
XYJTbSiUUK8igAe3XjLOXo5JdlOfX1oqKjmtnZ0CID00jGBUCHP6lyrZ1IllUjS0A0tpDtJpR7vW
8dNM2tixdegs8tGYyufXd3MBeMFOoq8cAKGXIpkVy3JU2nKY/9FK7U9JG9BN/ALr8Z9/kIMjQ9OJ
gll4PtdL09YCo22vhCR/JXruYVCdKm7XNYLHceVWw3Qg8gUwsLJ0Q16uR1Ebg+SUAWixSj4spw6G
2fABfypQwrUCPKaHMV4LzAYNUSl3VFWXdyYakpRQler5ZBgl9UtEYYEyKuPGdpi1mUbafdpOJgEm
l8V7Ztgi1McV7VwoghcwLPBLXYEr9Go+xilqhaGN9lSas6Cw68CO4zvqqJsk/337BNci/gtxnGVR
9KTSQV+hhFYmezWKkrXV+Pr4EybUKfKtiQfI1GNvJGaQgIj0604WpAPnHy2O6G3UuYBonJSoIcBj
DSulcq0IT94cbQfHRrv0XV1vC1n/XUi1YAh25ULivQbWzTJ3A0IeTigIwLsOu6+EJUlewKhL3gnT
9pL8UhlFoJm1oOt07UAN9DUCwAICDf7+2wpJIoehYRfATj7J0Fwe1ce0yYOyi0GoakSCBP7a8uC4
Ysp3IRmSeRRbNZ9VuTJLNYwTb5ZRCUU7YNzcsRjI0e0xQwPLbRVaXR9oVDAWBiB2VGEvLyedpt6s
UHMOq7l3F+Bj52gU6a5EV3apisC5Vp4lTOT8Txif7DbnYbQbq1PDnmH2hykNBpoQ1JZpmjxSJuJT
5OyODUAfzF8joYjp0mVqnNOUWaMFoFeJdmp1+n9Iu84eS3Ft+4uQyOErcGJF6K7q8AVVJzAZEwz8
+rdc974357jQsXrehJ6RSqqN7e3tHdcKsvzJQXaIza+39084r3chQDXBS4R5QX5g1/uHyq3hJCY1
Ipe9OV60st5PyX2RnAAqNTVqeFuacFr/lQYnAgYGwETvpZILB0ntaTc5+mxExUoUn+Vkp49lvzOJ
E7YooK/DJElBCCf2H4GYn8Y/oFJEO/v18rx5pqBK1owIbXX5GFE06tflOQWU4O2FCQHUf+XAciJ5
ycNnvs0XCzPAcFc2MOsRzY0x4KUt30i18XBbyvZq/pEiKHtLmJWTSTeiDNVTqz9wMMk57XxwP98W
tKV6mNFEbAF+IuvDtpV91eW5ZxiRqahBheZy0lg+sDNuS9lezj9S9OtNS9HHiUcOywGM9J4Vjxgh
8W2N+tLZXtlyBCVXMgxdNiYEQfswtBFn3avrSAztlgYA4ZPfVOAbYFHXi1mXlViDgYvUo4UYeV0y
PRVmKcPq27queJqRsEbBDjOPgj433sh495wZjd4nN32y1GaKPYDzt/r0KVUM4BDp83y6fUxblxZT
9PCzkP7HCyKszOjaMZ8wfRfVlO5c+jtR4hXFDEyOhaAg2t8WtqUTl8L4x1xcJDeZ+zJvFeiE/tCS
b2Z7ymiQWBIwjq0luaD2c9AODuMqUgopE8CT7IaYEQBwXq15t2KiRL8H8Mdx0GV4VVuy+GwdQnQH
3K7ikRllR0Byxcwo+0ym7zZewNT4VQ3TLm8le7ehglA9DtiNojaCXX4NLvZON9PFdOfcjtJkpSc0
+WK6pAQT+O0T2lgPt3KIvtBaBFMn3FpKXY2OAKuO0hpwM+5kRZNGA9SAAZ6GXJhF0q+3BW6oBEai
QYYLgEo0eYnDSNZqFnaRV07U4vaFCuj/Aqez7jBzjpmwRQZnsCkNdXNUhYBCp4tP1FCwvml6SFsG
K6sC5PlA+zRb5TwGs766PwBgmRmS12PjVmPOE1AVeBR5C6Jg18eRGIu54pVSugcDkBgrhvrqU167
j02C5rmUShRlwx6Cnwlw7YhEMS0rDhh3Faajqt4yogQ4QXbzVmVzsM6ypOLmTl5IEd7E2hjWrmtg
N9COZ0xop4SDzRqU2v7Fa3W1HGH7cnUurBzQEZFmrmgk1po3myEF6CSddDBuS/kdHBWySLDxKKVd
X7HOYFkz5ikwe4f5YK6RspDnLp0wJlCCYeDRMzDA1/gdeHGoO90t1pPBQiUNsuy4VkD76zpD4v/y
tV1kALnjoTsgjQAuE1r8gP18/UG1XlE1aRMjWj3EaMmfpdQD8gjImDWJ2r4CrwtLj39/HxFQIKpA
Cg9TKMK5zl2jF3bVWlEJ+BsHRJJT8alafmcoWd4WtKGmGN3nEORwNdDPJaytrxdHHcBXES3Ko4uu
UWBA2pJobENHr0QIJjNflxYFicGOsnUlB7e2T4VaTJh5Li0f1qaRrGjDQoNtxwVEm2MhQyhiM6YT
y3LdBeSz3pD0zlvayjfqpJFY6K19e0eW5h1OnDDiWifcBbxew1RYUTrk8OaBHEAJMIRl4fPGXTBQ
A4HS4T7AXApiehtO/AImiCgzd7mD4Ut0bK+g1RnNFxW00Ld1YUPPIQz+NaJmeD6i0gFEbwRCMLUi
RLOHJh0CBhB3+qNeXvoy26ug1ile/4VEQCOgQQDghOh9uN5FML+nk9lA4pLqL0aWFeexMl56Ojho
DgeDtFOS7DQtihKuQHoNbwvfeBEMkCsDzgDvrG2qgl7WS5EmJG+syDb3VvJmhEqgjkc2nnPZLNXW
DcDQGHLyOEpQvgvL7OAmJaoy4DYrhl/p3+cx88ukDwovur2kTXVBWwzmxBAAAvDxej9tj81IcSZW
hMGq3aD+How3h8YDwGmYrFa7JQo2A1UYw3BAYCAYDq8HsBZMlB2hR+thTf05sD3JAYnZOm54OXnr
/8kQTmhwnbzUitqO3GnZ56x7SW1ABdDfTV0F7ZCBYHw+9GnynBOZyd86MVRQkQLnKV2E0dcbOdYz
SxtvtaPKBifJajihzpLAGrwnVyN/bh+aWOl6X+alMEE9hpTQtc4XO7L1pCEHVFJUdQcC5vbemTTv
p7YyG5CRxH72iuk8YSjqQenH4vsyKe4+01wkZRLoeBr0he59uf1tm/tgWsDx9PAn3OvrfcgzpiEf
U9pR0jU/l+G7ngIgIK2+V4mUq5f/KuGVRQIGMLdAyeNg2ILu5knX/eeZAEGcD/RMRQuT2jkOgxKs
mp/VnT82/e9hrva69nZ7lVtPBmhMkeFGVQlQhcIqTVIvNkCd7Aiz64eSSZ6KrT28/O2CM28llqLZ
JX47MCeAm1IE5XooX26vgN8EcfOQ71Q13ETwj9pC9D24a7+4QNGN3OYxxQD3rJ//TfSNrcFlR3gK
a/lhBsMqh7JWGydKqrsGawFf++1FbG0U0JIAPsaRTPGoXisbWebU0brOiWjGsYyW9AiCDSnAzNZW
4aVxoc8WRv4c/vOLCG6xk6bol9lGouqQYbDrk5x1mVsH8TQuRQiqvIDIwJ0niFCV9OC46ELyyC5x
gVmR7/QuDeisnghlATBE/z7dA5gmHgaDeAyXSPAXWJkgccHtVpPsaO6FWu/4IPPVx0lim7cezwtB
YprWKyelmEYdNgszz/UEzIh7RUNCTqG+Wmm+Z0iSjJunBvxrpIZhHsBYcn1qo0EXV2s9O2pby0f3
7j51EzQHy1CfJWLEOrY2rAbLV4jJqOM+Vb3GjiDo+gmebomvtWVygPqIJnyEVYDUEkyOAu7CDsln
Jxqc1K+GPGBUhu2zdZ0wfoxOWWRgQCUj2J1lxcQkXVPYBKUNdNaDxSiq9NwfpLw/G5KgbriyAHfH
4Yjtq0s7Z6jVKXbkqK8M/vZK7wBNA35NiWu/4XNcyRGUIBnmdaxyrKgEPIwbY4zPH50qdPRocUZJ
vmBDE/6RhTZjwQPw2JiwmiucOhi+jlErNw9c8/jXFo+DfiBaQZ4AlUBhQeuSTZ6a42mAoTDDxqhb
QFuuNNDo0vtUd2Q94xtaB1w1wMICkReujZhC9wbNTVwdiZdu+IkerqDWPt1e0OauXQgQFpSnANJK
TAgg2reifOwNDJimp9syNrUNIP/AFkd6DHW+a1NQVEPat0vtRNZw0qw/aMogbdSjfeG2GP6pghHH
Xv0jRjDi5mRoCh2xlNImyc6iwCME3sbk141Ggr5f3sZmtE6d3XifsrKVmDuxast9QhNRMxhc0BGC
WStB/cB/nCWY43IjC+0S+rQc6wmI3i+IOH0A8R2z7JNevY1WPJmj5JKJ7bMfRAumSe+UbiUORBuQ
qRnDmdL1oGVF6MBK/ayBlpwm8y41zGPtlU99UkrcgO2162ik0HQAxqBb8vqAWQFiqG4q0KALQKJx
Ts/gjTojCQKYmnvMlt7pdnaXty2w2twmboqvt899647gkeFYzZgoAhjmtfSuNIupwWsT6VMPcNdS
LwKiqjJ3d+P9RCnQQysMVBiZCm7qLryQdW3KpuqoG8Ez9Gf6DVhPe2bGOXB5GNmz8c/tRW3FGCgs
AIMOPiIfoBAupoUBKWVOVBe4IeE8fyrcsGkA4Hhs1eQIotlwsGm4up+VaX5pO596GZC1ZIWVLfON
cA6Ml6C74Xt7vea2H6GtQ+VFD+mwT9TjRANXCUtZO86WGMBZoSCPlAL6YwRfuEDzmJMuSNErzN4x
bzqiV2Y3prvWtk+pLrESW8YIkygI6iHRRl/v9ZqcsQPVKzPtqJxbgMDUqEeWvWGdKr219zo4uiS3
c8vAIofgoDSFDj+UDa/lLYuSKgUxEJh6GO5RrdbwkdMHalouo+XaXBlHL0X+Gm1pIq+CC6xHy5uw
smUa0NLkACKANZrfpfcZsSXvoDhW9G5zrAthwpW3BpD29vBoI9AVAl6BLaV9bK0GqHUKaJhCoDNO
/tSZfWikpNlpc7Wz9BzjJIP+uUkaFSgGzbJnRqYHLHG0Z/SHdru57IwzoqL6qCw5BuWJDGNjy1Lw
rUFlE6AetkgRkqFgq1KglUdds7yAAvyE3ZK8A9si4FiB0ROOglgIKrKuXlzEyhEp7d+t1n1f1EU2
07V1X3gXBEf85bQ5wn3R06Kfh8HC3lssKBPt4I7j3ewmQapRgPJkfzdL8H7UyGnzIAUFNIR7ggaX
RUUA7GVHa8W0B8vgGHeLxw4mmBV/lPM8RbdN35YeI2xF9yl0GM0rwvK8centyYNzmgFmyFrQodc3
fg9wRK/e35a0dVi4LwD6x8Lg0glKXCloXGUNd4Mnh+wXD9fStjsZUsjmeuDUG0CVReggvhxtjykJ
u+UuVs0Ohd4A/xAwfS2isFI2SbO5oAtR/BG7eKRcixBttlGGREPxFBKQOPpuZcumL7ZMGpxRAIJb
uo2Sh+Dq6LzdIgWdVuQlre4r9tD7mbNOANZKZCGRTJRwQoyVE6qq3Klv7AOrbNcfCabSynmV+MFb
qUtwhaHNHzUsNGKLnJcJ5gUL28wRfNXP+fRHcYbQLg/lvCdOAbzBYueR51QGk7GpGsjfo94Ov9UQ
o9dFAw6dl0Oo1TbnajSfqds8mxngPu0+/he6Dm+CQwHwTmFBNbIuYctUIlejmuWjkaEkqP7ldPW7
oUB0zIEGOLGrWLEdytSmXjU70dQNJ+bRfZ6kr22m3oM64sft1WyZwAtRorddMrfoVheiCrM/W/Zv
YnzRx27P+6+lHDpbh8TJQPAPhz0TsbThJ0xI0rhOxJpdCpjjCtjGu1LWkC+TImj6qqmYSYfjGWm6
365xO4fIX7fN/va+bUlBYycYZBErI8fJf35hILBGrdUqWDx9rO4JOeup4S9zFyjozfprSShKweIh
SOZRnyApdVdX0Xg81IKNIUDQ9RX0MTt3qCrf9TpZ8L+hD/AgkR9EFg8aKGabEi81FoNmXjT35FCv
HjwQnGawKE0wF+PvykhKiQe0YWotDKJD2w2kwEE2eL2TNbr5unFuvMiyy98dqYDONCsyZpCNkBbt
qfAHsSKg+rmCUvQVtSrGBi+iY6CXwNiFZgCycu389nvT7m6f2IattfAXRy0EShF8l+sVVRq8CpeM
XqTla+uruZ76vU0+t6Z1uC1o67CQSDMRV/Byufh+JF7WrZlBvSjXfvf12aPK3oawstEDx/hyW9bm
ogD3yYUBY0qkTYZL3mJUY/GidIzR5FZrD4UMAH3jTvE47f9E8OVe3Kkizwg4ISbsm2cGKJTsU6Ag
q2kdEpZJLtXWziEY4vEL8qpwsa9F6TOpOtZhNZPzY8qNc/NCMaG88vkmWUFtS/XQp4L6soYy0ocJ
95I2tjehmhVNBAyTQdbtHvOzOwB4GRWl22e0lT8Aqv8/soSYbClcmi5UxQ6WQXVef6CD04vJiUz+
TgEylwxiaOvA/hEHfPzrXWTp0jQKoPMjB+gm/Z3e3c9fbPXX7UVt7x9Hz0UTCurV+rUQjDMovbuY
XsTY9568auZL5YWsH30vfdLNIpxlxAWbugF8sf8VKBikyWKWm+qrh46w1HdtoIppX4v1uVHvp66X
GL+tW2UDy4GbPzwk72AyFyrfTKq2oEzmoRIf9ezz1Dyzbghub+DWKcE155cWyJyoIFxv4GrPS18B
ejMCdlqg1ZHVzGFi/pHyt2+txcEoC7xZ4GR+KC/VmJwatB6KnmRDEaKZtI09qlYPtV4f/sWKMHSA
UAPlMtTLrlcE7kZar2YCvTNeMcjlNyRGbiX7F5UXbiBQQ0D8jQKj8Gi05tAwT6VJRJOwsILR8yvn
8+2ViJBZ3NWDDBDS8Z5KPmp0vZSqGkzMTqoJRpWtfI/d7U+uNvQBNes8APJzfa+V+Rddd+kOubQ1
YICOPdeNUx/GSlOe8kWbQnPN1kOVGerOmAr0Zhnq8qBngI8ZMJO9u/3B3LsVcsPvjRxIZoG1HF2M
19/bAalxHhwviYZVfUho+lwr93XyqZymg4XS1OJ9uy1v6zLyxpH/lSdYtCTP0mYCfnKEFnsPGNMo
U/fpWyojRdmKWi7XJfqmqoL90qwkiTJL/+UlGhiG8iqkyJygtQXo+BpCl2Sf94VPTVleYOvioAGN
F/eQff1wcdy1LJYCs1sRYW/AV/OV4YfbynIdW1YA4M4Qg5gCWRVB0RygOxtkyJOoWhzAYiusOGiF
8W3oTACKKrYMXGzj3DD2xKdZQGgC+g/+OReGTWO6lwwZjI5lxTr5040Tv6U2iMtqGSfxxgOBaIz3
aEAdMV8uvEJeu6IruC2VqADpodkAfrJaAm26XyY+jByYRRKsjexV3zgz5DyBfujxOBBP+/X6ktot
l7J1+D1Y0B3mZ0rqy5RySwam5Tk3GdLWWN61jI4qc64sphLlTD9MGC5Jan3vFbvbN+yjFN4qiKQx
Zy0HPZSwfanWYcC9hWLouF9pZvoGSEZ1868HGK6lfLClieahkyeJ7JoFidmEmYyf7KOCcwko+1oY
VQfZjKBxicrbElmdRCWgDY2vCctCZXiopud/s13/iOGKf6HYI1OrxCAN7lGt0DvimetZS+pjU3sy
aOGPV+h6QYKpJXNvkhEEfJEDtJ4+zELr4B3mv5zJxAOEShPKsMjXGA6atYVtq0gPB2TSPT6iVSVu
oKp7Bx1VOaAbC0Pi7Wz4p3zeGrI03uqE5ND15lFjHiqtbaEFw74an9RlCizzfmFVoJR7u3gu9c8p
U/al10i6QzbeWS7Z5gjyFu/wFI4NkUvbtxY2s+l/aPkLNfzaAftCtW/tg27Ea7bvO3TYEfcpea7p
XlV2YM/w5ic1K76aifuZVrJptY9mC1+EzVAN9EdiEE+wIGAEsgyCHD+Gur7XAGIndjA1Zzw+84s+
ZkEa3tZb/uuuH240xiCBgOkxzIvgpl9vPZKLdICHnQDyCEaRTkoW5k1rSnzNDWPC3XTO5oFgHtSV
11KYoqYA6++xzQvMVbGDS+h3sqnCjZ3DGAreFvh2FvwyYecahxRMUWDw127ee31QTq8YZOaOYLuE
y/Kzcn7d3rsN7wDsDshvo1kXaP1o271eFliUzKEeqBI5TT/TXadowClQMCoD/JR1mH/YE811H/Me
1WcFhakx6NC+O2BafPD+vpGBK7Dn4AkHvTk6sK8/xeqnTnFrS4m0ykJxvuveZnOSDRyKIJbcKgCB
BA8CQmPUTT9Edss0e0tjYMFu6et6dTIdMCbBEzIWN/CGfVkDCu7BNYonjCzsRwXzWn/fPIhP4J28
aOsC6r4YGlm1Y6co7CoR0885/QLGNbcPwN9x+2i3FPZSirCdLV0KK/EcJVLar737bIBdtV0lMj76
zFgJzwTBQUHFSrwUozJQjaZFGiN1QsrDwWEveRMun5q/H3lEcoZDtnDwByThBTVdAVfAVq1K4zw9
oHk4LNoHb82Dsfj295t2KUd4M5zeHvvBLtM4y9H4tnTnjs/utZLXYuP9u1qNYLLJ2vWpZWPb8nxF
ceTcTMfEsv06AxSN7Ig2Fd7RPVxuE03PtiroQTd37ai5fRqvzbfS2AF4M9fco6Foz5Z5ytoyzOmz
VXb+HPV6dxrnTtZ/9w5PJRhoDNr88wXC4dkgfGzTfkjjV2L76EQwfJuFVTTeEcfPiqAlSB0FNAnu
g6qTvI5bO41XmecHAKz+ATWg00tOUDelMefbW3Z5/1+Kw3mR3ISt2wb8e4Q6SIsi9BUC9xXYDwBk
MNK4pE9tu3PHQ8YkurnhBgK0+x8RwjvHFEtvktVMY55EVAzq28ajU2YH6djv1isEBBl0HTu8XUn0
ZTwATjsZoVk8PC/k3JPfM70b2i4g6dtInxKVyJqDuCMuKsiFQDHOqVfQQVN1yOLatv1p/d0pOTgE
scCEgyHcN1rm64BiL/Pev33dt+wXn8+1kYpHAv3dq7tweXndFczyEFzQdl+4FtykLwxl5MVETe/B
HWXwZFtHeClP0JJmqPBuOn0WeyMQV5ZoLRKfI9XKBjnepy3FHYVLhCwSXnX8jxCUdICamPuaZbFe
HK3lS9vfZfZP5jY+de7RcgZXuEkfdJBS1rG2fp/rT72y76rpQLp/cS8uP0RYsUMyFQMsehbT6a5M
v/f6azZL1Gfr6nGqdxu5JjyoIrto6eXzmulGFrfQkyHRAxVAlMMkq1Zt6QpqYi7gMjA/gnHha/dk
HnUj9+yUgIMr1Jrvc9u9atUxjwdneCvcz7cVc0tRLoUJd93NTFqwwc3gvgNlcjbvCu05o77eD7v/
nyDxdag0dB71ThYTUoTt8lsr68DsNSROdIkkcf8wgYb3m08ZIOED7inxaR1wm40kZ1FX77xc3fda
2HZAbzLCbN15ieSJ/RCQieKEN3bUABhKloKBWcKEfxfodahlP1bnZ2rHuq2F7vJrIXuLSDphxAcH
PUOGCswYDOcgawmygGst0VuLWFZiqNFKu32pgLDSdFlMZ6UKAFR0Goj65/YBbglEtIUcEa/WYrTq
WmClUTrZRaWhcxaUa7V9LNVXZ8BrZ5FgIjLavy1pCLaQZEO9CiMdwiHqrHE6ZrRaNBekDqze+ZHU
6j6h7tdxWiKSmrKgQHyLOJ0mH2TVEQ+g1UZsGHCrtulbjEBEq1oEzmTd18b6qirNGXntIC3HZ6NL
dkPnSnIh/Jgu7acgVmweWAgwsZcCYuFY/PHgpHhq/3r74GQiBBOdA/MCYWaG/G+hn6ty2KPgKbly
omXk7Q9oREeCHdcIWADCadE2zdrRIWnspdV+dbwDnosjoV9uL+TjEV1L4Tpz8YiatkempIRvrs4l
mDeboDa8oNI+lWUBGmBU6rwHFCI/3RYqWxq3NhdCAduY6NMAocaImdYUnaDNzus0yW3mG3StBlga
ekABgoieSZQyrqUshbm2swUpZt37Bu0Cp2cBpknLXNaWJZMkaEPiLbVSLHUag+QU2YVZ3YGfpZCV
1Td3DRRDNsdGQvJaWA+z6nHuW0ixQKNUe8B16ULpe/whpwC1Q6KSd/fg2iLzL0jplFZ1zRm+MJsd
tNWnit87GD4un/t9XWTvM88FpudCYEZEt7Xi452CZCgx3FZkwwDPd31edVmDxGT0cF6ZXsG5yQH7
mpvO/raUjV1ElgJeI3wNoE+I2Wu7NtM+wWsWe3p9AoaCP2jpqbCfbkvZ0IgrKfznFxqeKpleAIMs
izXX3WX1S2ufs6HdK51klP9DgMiPC/E7AkSknpB24su9EDQbbW6YFRwbI3krRlC9ZG5o1VE7/+no
Y9V/H1XNX6wTmzGWAbbM6m+BUd7lIyGMLhZsKsbcruWjmR6NsGlN8EpqYQbq03p+WT6hQ1/mfW+d
G58A4C8zMK0s4Y7paeX2XoZIIk/WQz2B2mBSjo75/PfnhkFEzpaK3h/EntfLmdE76JbZTGLNIkB2
cQI9eepV9D/LOAy2FARVAQQvQBPAXLNgAge7ps7oLiS23ANICE+wGZkKyvA5kaQ+t24V8ESRRQfc
GWrg4orSLi1q8CXEiZF9Bz1v4WtqWoS3t+2Dw4YUvYrmOagidg9aKJwOQArAFl63RVyNL9USjQ6w
9rXhVJp7t2j2aP8I1i73EcLIhoLeK1rXVp73YeNvW0XTDG709Ynp46K6qWHkseIsvgUqxdU9qDaG
0p9mZT12Djk4bTCSO9Pp9+rQhbT8SnMZf8nHTUYDIeeJQNMOGrlEtChKkqRVSFLETVTHMuCaDykY
bC4G35GdQC3+XS2vl1ibrFVyJy3jtMIsw8kDOXYSz+N4T6bi6Km7Av135NEp2oObHcB+8+Rlx6bV
I1gciTJ9vISY+EQ1GFE3Dtl85zO8sDbUJADXmZYqXsqfRvsLfZIdk1i0LRHQJLT5ocvUQv30erFE
B0OBhx70mH7txift4a+707CbwP/5R4BgMbOstBrgE1dxYlm+0t21vrbA4X7Ikai/fSs2lwJkXUzE
4SEF6+z1UpY8GaqRdVXMxvnEkqPd1I+lqZxuS/loSVy+VXDn0XeC5mbh2aTrQPvR1Ko4W+yzifqG
Xv4Aq8hztfy6LWjDNYAk3DGemUAQLSZcHNKq6ZLoOJqyDwiQScevQw2gleLcjH2ggQDJNuFEJrKu
uK0LcCVYiN7X1HYXJYdgu40z1vlT80LMczubh7Jqg2JSwhb/KQIw3Bt4eMblD1xXG+lCL769BWIY
zHUH0GkofgOagKMZX58oQKnQxL3aVdxNo5/mqZ+yzw072TA9psNBqCUatCnv3f9HczJaeoWFA1nb
dZAUwX3TlhezHYBjXrY1Rap1tk/M0PJg1epynzfmdLy9Um42BbOK+AMGHeUluBhiO3nZTMoMJB3A
Bprj2S4RCTihq4bENb/MyiwRtmXEgQXm4SHkKS+AO13va1daFITqa42bUsFZQdvJk5m3JBzbJMwV
1gbVQIa9VZlDiEk45dC4TnkP5hx60poqO6bDUoTuXJeSYZ+t7UdxFvcKFgNQTIKpYBh8rJeuhUn3
6nszsV4quzwZZXJa2uSxq59ojvbF2/u+qevArUVrES9woSJ9vRUWeMXnkdh17GiP89eMHSYD5n3u
Dij8dulh6jK/mZ5t56xrvc+bZIrX8tzKEAk3HjSU8TB8xBH80FMlKHrToS8nTeoG7PYYaFuNzt1p
ILeSPCdbpgu87uDfQBEYb4rgNQyaWemInZrYPaAc9Fo6oSo5wS0TfClBuECGtVB9VSEhgwtC9F/Z
GpkSEe/KKVwVJI4w94NBD3SLW1yLLh7Fng06Q3qnjlfV81GdMZWvyU5nP82DC86Sug3N5Khnqs/q
HbXPZfkGjDR2lwDetvqzNF/rR8AzrPOODQeGiMvS96OKKstttdrYB2yxhguGFBcarYR9GJQRoL0a
pnPtfDksA6cBAOZoRmV51g+zyrCQqEZjnhVFI5cTX15vxlpZo1abU43Q3qx8p3WBu64G6AjfjdZZ
/dGS1xbV8dYKiiRUpM0LGwp1JZ3//OIovHpdWZ0hL64Cr8p9XNmjop0L8vYvNpNHOx5yoqhJC1k7
MAwWCxocYRYSBYFO4Q/gIsgzWcQj0lO673vJ43BECHwwWbgeag06dyWDKUjXY9+CvS19mpD77z1/
RbsVyx9oe8hXhgi2CTw3rskePYiAQQtAJukT95y/EPKUzvthDrR29MHRcKjdey2hZ4VJSnUb9gKR
EbLDgLuBhyhii5KBAXtKd+q4bAADZbmYiRzbQtYUtHW86AUDIJHH+XrEJoPWm9d5ss067thbOqsH
AsTmZvUz98/tA/6YFENNnMN8YsoJWGjiXLSqlYVbDGUTd84nDw2vpP/jJkWwoBHN+8HKiCW25H5u
PLdXEgWrn89DmWcofcQu8OS6OuzAm9wWf/SuCieFSIRtXlLAOqG7G43XaIQUFFjLQFGwmqyJlyXI
G7Axt6+N8+z1fUjpEKTEfi3GE51M5CzMqCOS3MhWsAiPgoMi4X1B87xoI0p03CENA1+uaf2azb5K
sofEnfadozyzdvleN6lvjtPnau5B7N6vkmdnS1lxq5AFB5wZXBzBYGcLSaYMbZJxrSbKvh+6+svS
K6oklbAhhSPSokkb8RIeU+H2enZW5mVXtPHc9c6Ouet8qnKqSVynDVVFVgTOEyJ7PsQm7GWv2J3n
TGYbj+bXMn0Et/IhUbWjRrS91zqBw9AJMf1l0yTsEtrk0NWIBlM8eSLSHO0am4I5qYurYnADW2uM
YJpMGezoxpWAAGgHkHKQrHtnQLqw5eWa1ami9F0MgJTParkj6XR0UhYQ+7e002DjebySJbwbrZm7
XYPsQGwtKD+u5l3WL2fLYxLN/3hYUHqQDvMOIiQKxKZGq65U0nc1jVVzP46zcTT1ztzTOT/nefuo
E/p9GFR977iZbHTzoycLyQC95a4W+vrFFpwSF2EBPRmNl+rc5AiRvEdkgpS8CA0vVhPZxM/H/eTi
0IHAB26Re+d34+Ls6KSj88yxaVzZYT/dKc0jmmYkVmxjM/HFaF5DQgLVLHHsmkK25pX1EGusu0MD
3JPbfy/IHQAk9yjxfW/IzpC6Nx/vtMc1Hvk6dOXD2RMsB6NMBxVCPmDLWmu/sFwPlBENmrefn43d
wxS+wYcPkWVBquJ69yab1qVW2mNMnZ+KFdVW41f519sytnYPozcgAOH4y3izr2V4rOiI01pjnBta
qBIFjmqRnae+DM5gSPlTtCmajWSUQxvZavSleyZHc0ECAf9eSwXfkN0XxTDEVmU8NYOHbkXj5E2p
j+JPl1n3KyF+UeRfxyIL7YSEU/6Yl73EMG/kMfhXcBJUXupFdHP9FRVIovNkbIYYzAihPe/wUPpj
ueuXb6bxqCmq3zRT0GEm4PaWi5xt8Oeu5fIzubgVSuF2jM3dEI9/mBu6pl8ocQvQnjW0HrNXMN1k
uxnVKcP36sCRhSkbr+6VdJGhqEpXC48upKtEfaPTL8YOaWr6s9bvYMWX/ggwLWDghCYe3dsL/2jJ
eR1JAxoimgw5oe71umekN518opBc/7Ksk85ORYuK5uivfb+7Leo9A3kdjF3L0q9lAQy0KBABQMM4
JtOhTZ4G87VmgDEACQaQoZdO8dsf3wz2VPcpMhr3lfcTRUjKdrNEzWSrFkJoc0Fdv0+nIdaz6WR5
QIMAjbz1Vunu/WISibCNWIGvG6lwmCXspxiEgoTBAchhNcStXeq/XIOpZ+SLvAUcvyr9M64jowFZ
kmHdFQB3GH03yVUNdHi0bvbmxMbdmuRV+9wNKFGllWX+6Ou8LX0yl86npqr1FsAMBbN2q62TyMyp
3oeAqC+Ug6aWbXXIGmtUT3Nv58adq9TZEzFYLUOMF7l83y8QUjHIBYJJBUkZ9fpw+9ErZt1acLi+
umsO8zF/Mo7OMTmrO3A4ggbCZ+PBvvvU/LBTMAmHjiQ3vWm/Lj9A0GRCjZla9TrEw9c235t+Gum7
qrib55+resy70XdOtAsLTeKwfox7cLiGjrYUzCZgWEBU6pblxZhh3SMZy6C1k8Qf9bo6zk4yfXGq
JI0lt4hv5IdbdCFQ1N2ibqgHmKE4nzsw/XRHHX04jn4qnCYckHWs5tfKXAPQid8WvPG+osSBoQP8
iQyrCN6EewrqLU0fYlLpRlCkBfOtaU33t6VsvK9IUMAQIbcHl1l8XxVroIPqlGPcVXcD+Zbov3VD
4ultpPEQYFzIEN4YJ0kdNQWXUWxbX9Up7srzRHds13T3DJAF/R0aYfoX2x/v9P6Bdm8pGrBvL3LT
3l9+gfDa1Dpb05EVI7z0c5aOD7Q3woL+zgrMRO+GO9cY7igbPw+FDKth6xCR/4G68pl54CRd39I2
63VPod0YK6urfmpyuC+YDEhebq9vUwpSCsjEo0iEfOm1FGDUpF2r0zG2rEY9lTrtThYmiSXtiRuh
MrJ6cGABAIGOTJRXrsUkdMqTtjDGGLN7e/PNPdhBE4Ci/X9IO68luZkkSz8RzKDFLVIXsiTJKv68
gVFCa42n3w/172xXIrEJY89c9LQZ28ozIhweHu7Hz3lVNvVDqq74vzx9WPMP76O52d75Sls3eSA3
L13AyK0W9BGssX3zTe10fzvmYXPOS2F8ZJSQkX1FSh1Fd6kDSWazgbAn2I2jV2+paYgPjG+HdLAT
8xT3absX/bHbVwJzuKrsFq9FZMUPmThCr+4FayNE1wkWQP8Jr073AGTAFRf/wNNHrQKzfUmE3P+l
FLG/SbtSeso6TzqPVe4yh63EMBug1QABTz7WdxJssj9ve8jVZ86v4Jn1PioN0978tdUoRlsNYdwB
H1dOAbwkpe+d6nqNLenKESczuCE1OkT1+H+XHiL4A0Atuen40rX4q2fWeg+vS8esw+3lXF0C73Yo
L8P3PBWnZjFZEdLI64ayeynoQm9jJfmTtjACqvGASlWQbW9bW9w8SO3+x9q06g+5qhyaWuqRML3o
VupuLD0WdmMMy3tJoeRvw/H7wmgzTVPGjMzONjCNirJ3i6p7oeVgF7J7Fyft1gjGlct7+Zz+Y2Z2
iRaAfkIF3qwX39Q+M9ru3smt5a/E/cVtgwAAImF5SvdnUSkQmy4P/JZtC8tDioSlXpR3nSntbp/O
oi/8x8wcpNVYamS2jJW+1PLvur3rEBJuw0+F3K/YWVnOXNjQiMZcEzSOxmRS2aCbEVaNrdfyStib
otpF1KOOxDdEORJ0D8OHsyCbW5EcRG7fvYhh4f+TGS6Mpn7ptnYn6u1OBSO+dQN52CIttlZFWFgh
dFl096CiAL40f9HHOSoGRhL3L41QbcyYh6Be7iSmpm8f2NIKIVAlUqBuAbPa9DM+fE6+FLBrUtZT
zNrl6otcoVAd99Km9FlaYwITT9YmdxZ8ZKLOZ5ITuAZJ82xT5byCQ1Aee1AjSmIXZYPcpxj+DvyM
2Yy+Ho63V7hmbnZzmaWitKHe9S9d1+0tY6zsGv4AO3eTfqu55sq9vPAxM+COw1AdYWb3Cj5Vy2Wq
+GL/ksbJURXbA82tv4WP4pQfTcw+ZbWRO/ji5P5Fj9/UqttWwn2kfnfdNXmcRQ/8z1LeL9MPrpGW
DahsWelfovgNUZKdFBXokAwrgWm2YZRaZOZkyMgoKQHjnzcAfV6FkaEWspPmRrQXNRdWDL8et7ed
YNkKDRNYoKd++eQkH9YiRpXbGFEpOzRF+4Mc6H/0NEhWLsJ5HeXftVAZmyzATjP37D4Kx6bmfJwM
vancLutwfErFcnhSq7za+ZkU7d1E23m5WeJ/VXQWsrizwz4cd34Pe7MP0/tdLo66jWRzv7m9BfPM
///+ukklZRLpAN95uQdm0DM9IHey4/sjEzuyLfvWIdKtUyel2yR2XA2e6KBxqvJZNA9pYdje+Fom
B1Om7mSsfCfTR/4hsr7/GLBaE/cNEuYU+y5/jCCIYSLQeUcfYtNU360ktMvs4A6DrUcrppbOXgcz
QEWNSeCrqppPfanKZEFyKkFrjhG+tomjPl/x43dtr/mKmJMHZ4iP0fqYRdI4LfOkbTxcLInlYzbK
6rFz/fao9WxvYKbiy6jW4TYzvbfM5Zw1vxMPndKcVDf6DI1dc2pMks5yQLxJqotij8AdAhBdq2xU
/rIdli4D92kpbM06lqnxwnZbuVK8M81M2FrKqB9bDcmDNC2kbd0Jr5oSJSe/lVy2VfxaNb26B4jr
72671ewCeT9IMF4SkxHAUq9IWgsji9puVGWngHvm2Jii66h5Hv1U/eqfLmnNIxqi5raPS+XPf2GY
lzhijmAcrmT6/MhSstqzZGcU9H3p5g+pn+7zqnw0xOGoeMNdFq9x1i95EvRx0KkC9EXEYJbpCkFT
9r4aK45PGRctr7u+Gta6S/Pn8fuGMnPGYAowLnoI83QQ4jgK/QqyxulhqPbFwX+t/rFGO3Dt7pf+
I1oTBpzXjq4MzlZFZ0dqZBeDodLbXrKTfgiRHX/XP0WBrXz3njxl27j2GiHksllqKRKK8Sx3nl2r
eWRIJfrDTuc+tf42fozu9XOr7sXGlh6g7nhtnsp65RqY47n+XSv4D6KOAdXvnOK3StW+F5nCc6qm
2XjjfRhss26niW9mSIk7tDPLVrLXUBTsOPyzippbDMFwaaJzDlwcRNmsTthnLpLcnSs7gmBCQRWq
zOlDjTpuVNNLTkkGMXgr6uNuNKXqZ+kJxb7wjOwu81TA81bxKRUkz9alGpBFkJbnquw/3f6oZnf+
v/vDPBQkJ5TziGOXYTmwBFoyArVSKTfHlyypmp2s1NohU7q1OtBS4JhGr/41RcHr0hRIlRQ4rac4
o7LTAx+I5smSqR/G2Ymk4CyvPRznFZPZ2qB/vDTYRYNeyhFra9T8bija+yER951QPECWtA/LbJPL
jqTEe0EfNoA5N2X6/fbmLq6YJtX0HkeucK7uTXG8pf0aKI5aATivi+prLopb2Ri/5XrEE2b0DmkQ
rST4Sz5Hu46NpsNLI34OatBFtxe80BSdQLmLevPgat5GHeQHa/xVv3noeyhbpb/3jNwBPbMd+SGF
0R0Gel/rn9+Ce/G9cwmTgyBlPWeVcT3LTf0xlhwjSfaB9tmtBKeAyCXYxe3DALxMzsU7MX/09GMJ
qDZ1nzzzm+h6K1fHQvJB1kmPljOALO3q0WN4VayoneS42QMnTfhxd8PogmP6HVnBWsyZPUAmv8Oa
yVwU7W0Lws5Lv0MgruhyV5Yc0yttTer3SToczDx663TNpuekuPk2QIUvlhu71xzD8LZp4j33ZfUU
pPVOGNYKQ0tXzFQDQFyBZJh2xewF1g66n2SCITmlWLyO8hdfZWA8Tj5ZLWz5A3SvPQUPy+tPtfIm
p2vo86Xdn6pfhEHqRXjC5X40ka43Vk8+1grCPhnupCrapV1sM68ureGipzRylpRRK/ofWxRkL20p
Zeab8NBIjlTdDa91aneqbb3pZ72+C1abyAvpwURRxJQY/zHh+C+NhRy9GeeR7KgKcijtsLEgl/V/
PYfl54wuX6d793o9bAaAaCUDCu7zgELK7RCz9BMgKZzGC0WgKXN4rKU3YaQ2Fh8Y9b6tkOqUyIx4
rU8xrwa/uzTdLsqKFMdIU2axW1b7gOGWgEdb6x4kDwy29lkpq41eZjtD8e8yuB1ad9vW0UksUtvt
naIZ93me//EH6WARgeIugPnhV4YgWD8mJyn3QRCLJ8R8Vz6/66A7JVEGrJTAIngGzKJ+rOaoRkaV
7NRl0/Hq2hXel6DeVcpJdLeBZ/y+fQAL5shFIXKirssU1XyeX9FDQSp7Hlm511qbboDPqNSOpZZt
ghaZ0rocuMC7tQbkQjJFNIXUmDKvxqnPM1PJ8lNCnSTDhmDtUv1H4gJNt7aWFt43wOSN13D8GRe/
VG8nTUWXqF5DQP5/fsGk/8hsDEq3s32GEMUSOmGQnT7oQgYeslOYu+dGRATZ/JFIf3wh/OR12skQ
qt/UzLjn003bt4fb23/9vU/7YPIgAUQHNcsstvR+nHoTY42jf0k0Y+erKEAn+wY4TGNpxyJ6Bspw
2+JCML00OQsxaZl5SZvwANKEptkGkVLsjXFUXuQ67HbmgOqYGqrpr0plCLKMlXhTJ4FpC02+ppU+
GbqMdZc/ZHbPZKGpBwR12bGEUNj3sV88DdYY79WyFZ9vL3ohAGALVgyQinz+nPhlqNOFsGoz0NxO
6av7UAVRravBKzKCaatthOoxgJ5csbO+3+VuBgn7QyzY42utb3T3Men3Zv8TlMUgAfKkbBvZyLes
Hcv1rXv5C2e74Xl+RDdVlh0vc3+pfmCjJART427obdft7/L4E3Nt+0B8c81TkpxJ/zzpIeCd1azV
xOddJ6Ll5U+ZXbdjCQXjyGY6DbjHTwjUSuKmVU5de4yLTZJvy3ClQjhn7/vXIoB6ht5IcWDMuzwe
+JcsSGdN2RGVqrO77lHv7LE7l7lph5p0ks1fRZgfJZAK9EDTel9KnwdIWmofDchiP3hOE21Mb+VX
vatyzh2Un0Pxd6rCQKVx+asKOS8yIef5jLxT/FkegmqXem2/FYfxvnQV4XHUwmAi4TVewrZi2t9K
xZ1XS8+Sa8Cqpur/GE3dbS1XNzdF5sfbwDLbo29V3/kfORbP5ickKL5KtRHd1UacPmeRnDw0NLu3
PZi2jTomw6ltKum/CDqTWNWUSoLLnhdKpytfb1vhvQTStTb1weE5kyw0q9RM2GSm/qRYHqSUmShZ
NmwT5t9fceSV0+T9JFV61QpWzaSWFbiiHL1Vt0VJ/1W3zTxACdcWBt1GGmOtazBHM00OBpwHmDRn
ST/9PT58qKfqhmC4kC0rTqI36Py2Yvmpb81s2wSx/xMquuGsqO0Q2kEVpUf64PBxjcrZi6QSxEYw
AOf2rO9dXkuAuov4t5WhNJnGhX8WCneNr2IhEnD1U7WZNPKYGpvdTFHvxWEhtYoD1+KhUOXW9otG
3jboM2zkwF3rzF+nYLSW8W70oKEMIMu+9PK0b6WwqVvVEeqvshrY2Rr50cIdR8CAnhEUN7N31iyc
QL9Sql7cqY4LfUSYFduCNo2iPyM+OHGXHOPIrt5ux/vpT86+XKh7YV03mPZg0ne2pizJWiOvQ9UZ
aeEfE0UM7+OmhN3QN6WN2IThLm/0fH/b6FLc5Cqn1UEqBcRoTgujE8RqNQ40pxyzr5AbngrF/+wG
1nFsmseidTwPUe8xuFPdeiVULWRxvFOB0fJGpOAxLxP1VmoVWmuqjlXK1qmGMHyH/DuM2kj17oMI
bLvN9MPvMvXKlVgyxcDZTk/X6qSHQl7KU/nSe1xDb0z4FTUnbi07yhJ89bUcVq7vBRedRnhgnCIh
Zjp9liWBZKIQRR/DiUo40Tx4aWxLKNZGu5Y2EXQlLZdJcwOancul9IkAoHvQNEesW6dTlY3hf+/d
k+/5u3xwKdWuSilNmzPfPN6U1NV4W4Ignq2rRT27qXNTc3pv671MTRbijmijOV8PNDI35bc/yVr5
dOHTIANiDNNUGDIi0FyukluhavIs0R0r+JImezE6BPBZDF6ySaN+pcewZIvSJSTaTG5Yylz2Wu4L
r6GJpDtGIx8CnZZcITFgJRyUNLEt/+vff3/v+R0aURSj0ZK4XFojVYVQq5Lh1MI9tM1avUuDQ5ah
1CpHz21jni11m2Rr2o/XbgOPKjvKBMw0TfVewv1wtZSFGfja4BpO4nY7L5XaTavxXrB0RAz7bqsr
Sbixyn5NZvP6m3jn8+arwHUY4pp9eFB4jBnvVdORy2jY51J4LKNwTZB2oUN4aWVWax8E2FIyNTWd
pvC/Kl5kjxIMJUK4dc1sr1TuFknVp+5NAeRu+U7lCnbr/2rDYJevEble+xK/hJhO5iBKTENMx/Bh
mw2hCAWx8UwnL8RdEtxT8s6HxpYtnzbkSlXi+ga+tDVr9rlWVbQ6d4WT+uET6lk8w/WdEj/m8bgW
dBYujckW5VUSIkY99dm64r5TC60sTUeatlRog+8BqoWw9+XRtvHKaAOCVL7zEh18A4CPe72Iurfb
H86SK70THmCfTuu8OtJH2eC2XWU6gg9foFjXna3kqnq4bWVxpWAoALThrgAOZ75UdZ4qjmljOl74
qc9z2080O1YeE6hWezE5hG5B5DO3YfDztuGl06ToQzGNegNSXpNnffAc2Wj7JvfY4axIitPY9f2z
5on3ht+L94reiae/Nwd1i8ltCNcYF8qluUhAfrGNRvP9RhSEx678Fvg8XqS1IsrSsX00NIsAVq9k
Q1EMptPC3cCTmdEr+/ZS1izMTgyRxKHpEiyIqiNbr4O/4hJLoXNSI6P+yE10RZHeg6VXhVo0HRhm
bPdX+9w8KuMBeidtrap2nYNOc/HwHTFKxdU+76WkSaQlfSOYjpX946Y2mXTjbeNht0l7u9P+boaX
xwZJGOOY5J+qSKN5Fj4Cs2TTYt10kojhdDVzyw0Cp9pKkLrOvBBLonkPsQTdXUacLv2srfWmL8vK
cFLhS9aLm8HMNvGwspQ1IzNnziOUKsWgNpxQ9u2qFe1cuv9fG5k7stKkpgtFn5PG3kbOHxhR20I8
e9uXF1ZCqsULcCJWZ95ylt1ZEk93efBFZwi8I1SKTlBEm0Itt7fNLLg0ryhCDQVcEY7U6ZP6EGxK
ueu0gHl8Rw+CreVlj7l3jlTIktS3MYbyuepX0JgL0U0hZ4VdgjtxquReGhzSMRmJ2KKTGwdd+2xs
MqW0rbUKzdLuoYPCdCNZI3j86Vd8WFYqen0zJKPokDu3RzOIt5GQGnu/X+v1LBkC9mJOjxkoM66u
eU8QxVpm/0C7fyv1YpP61lNbdiuRZ9EMLVXQLwTeq7orDU8dGmnMKIyp+sa9H35qtC9/7wrcO+/1
LHxhnt37eSTmqlWJTlLU9lDu07bdtfnvNn1DHW6tOz1dYpdPCUTXJ2leSCkmZbNpwR8PiEeRSR9U
dLyH2r2vi2xb6DrFurtm5am5cCcwPUN3cAo71FNmnoDY4SiGRi06gv5Ddf/AE31719b+/uy2riQ5
Uv2Ovz8OD2b2/b/7++RZU0GItP09S/mwUUovhbFetMiTmkVF0IR1IrLK4+1FLLkX9S2k8eAqp78x
i82FlvhlHkqiE2W/Y6XYwDGGMttKXrN45B+MzGKzq0kCcB6ZlbQB1MHtI37saf53RfzGfMBKKrAU
Zj6uaBaj5crzorYWRaduq4Mif0/7xo70aKutybsuBVBCNJpI0xw+JMKXjqwMYEVbjs6Bqz6z3eq1
H1+Yn1X0fbJWu1h0NaIMtwLFXSgcLk25tcfDtbKI1RMr0wiT/BqYYWnXNBDRaJlMk7pz2LeqddLI
E190mCj8Ltfqi4iYghLasRftb3vcoiUiNHcP4CRiwOVafEEbDZ/Gp6Mr+0S1tYLnKPxGaxOoS6cz
RWfa8XDw05i6NGNGbecnZD6O1lh281BLO4EasdQa6Ar5NKtXcuml74huONhP3tZQ986iWh5EfqZQ
QnAMFy08OtX8b3bZmtzFAtLmHdDLbUNqCL5gdmknITAizQimDn9xn3q9E0TaYIepua+1O91q7Drw
bIkRqTrzzr0Yb9016fOlfYWLFnIayMHJGWcBw5U9KyilSHKGurbV5jUzn6wIU8Oh1LdZ/HzbWdas
zZxl1HOd0aEEhGni26Wa7ypP7BAvtU1vPwrDrqiVbCVbXQpWlGSQUpgqM0DZLh1HTKO4lBAocnL3
oEItZ3btQbZ+h2W8adX+x9+vDzQ7D2r8AQzR7MMWizBqGewQHThQgCtbTkMNxvSGbVjYYDBtLYhX
wuPi8pB5hKSQ0QfemZfL00NPkfoMR5UBBsswQrQpCh/JkaozSeYaamLpswCyS4TkIiabnZ2fqYcj
rcJKcnL0IPQ72b3XwhUyroU2MenEBxuzLz0Zg8zSIvpUyBbY4L34/NRNbX7uJGk7qIghpUf6YW3w
s17jvFjayyn3I5/RGCud39DcqI1cMeU2lfFGyAMy72enCxvESkg3V8Lm0k7CRIGmKSn79DC8PDfJ
b5Vm8LClQ6DuRtprWuSbukpWvH/ZjEZxELLkifrw0gxXEHwoUkPTL3tWGqb1IruL1zhFl64AnIFO
JahmCoLTvn7IbKhDFgJ9GMnpvGKD/KMnDHZpPo39yptw4dpUORdUUynGK7x0L+2kel4J6vQW6ONo
tHvadUc5q9aEEhZWM4WJqVhExUidV21GVRr6LO1Fx2ySfucparVTRsluvX7rmbmwEhEXDoi3DcVF
yLAmUcuZt2ddpil+Ry6lhp9C436sXlZVopZNTFQZBEHaDLOP1uXB1LgNNzSEJBay1/p9OlQtoj/V
yvmsGZqtpTerKC9YrKPnf+Drzf3nQVtJ0hdN0ImZWFKngd7Zhck8lCQH01qGMbXN4Y77y07XNJsW
/Qx2q4kllQ9k7meJEAiB3/mSo0guQo+DpZ7omr7dvioW3YxnOh0DwgA0U5fO3DHfokVSLjmx2tXb
3NWijaBq7rEe/epXYAGtvW1vKa5O2SaU1ZAIXc8fjJXVaVmTSo44Fs0Jnbtxq2pFuKHUI1IrEvyd
ESQa2q0Fjt6GjFVIcg53WbeGgFpa+VRvFqmMIRkzd/naCsh5hJCUIwttT76vLPe1Tbe60LysLHlK
XmZvU54OJrAOHl0mDOeXeywzfDhA/yk5475kavmuVo5+bB+iz6SM9YpnLlwecNFPiLKp2kdMv7TF
9JrVGh22QH7ZWn50BxIM1H2NPN+r6pfbK1vIoyZEAehFqPYZvJwtLGeMuBcrzjJLnCR1BBNIrv5t
bPKtqbw25kqMWrZGc4voLoMNnP79Q3yXaFkXfsnSSm7gZAf5Y7VRfxXlVloj0VtyDS6p/2dpFuHr
OiT4J1hqESs2fuTJt07rNnq6clZLUeSDmXnSG3dWACctSVNlvsHVtBH978h83z6i6afOfe+jjVnU
9Xq4Z5FUxB9s85Dlh8bYPdTjpvnVxSurWfI8Uk7I+CDr5KOaHc9omUUbZT2phJLLW7Ma051qBOWJ
FLXZpEnuPSKxtXZLXi0PjCTZJthZsDS0kWfuXsEJaoRgIBx5HG3Z9U6d136tm31vWadWze1g/NVF
/uvtPb06N8pMU1gmxwAyB0j/0hHFMlDbspUFR0iyR6E4hWLyYmnVWgZ6FTYmM2BhJ+TI9OCcPxmg
wxEs1RWcOCm2kvVZ/4WuTsGcFKN33r4JilOfrhRTF1bGVUAjl4Elxmrm7/U0GhlqUEX/HAFBmmTy
2tG2uhWXXDMyu3IGgn9bRLJ/DsSTH+zQEFDMr399QhfrmG2di+CvkmiY8PUK/bg/HV/wmvDC1fU8
PZQ/7NXM9YTC4lHXDf5Zv0v35V/fGfx1QCV8TZScp2m9Sx9rg5g/b3ASXfpATd/W3izjn7jfe/1d
nf3xUAA3279366luP2k60WimAHVpstDVHGm60UevGPSzVcI4bGz6diVMXMXWaWHUlaa5En64OIut
nefTCqp1/0yOvRHECMxHZUvJ3dD+ue0DV/Ho0tD8GSWmpi5UCMKdIV7h8fuWBGdXPzB4uBHXEF7X
Hk0laCIBovDEmq4uXVdQYLLUknPAZ1PQwYs9O/jr24I//NHI7HjaSqVAMmJE8OGpsrAgVPsk+euP
EytMw05prXnNjOsOWti2oZqcR/M7BG6bNL5L/ZWTuUZVTEv5YGS2lLr1I8qFSnI2PABTSbdrE2Nb
5tHXwWzvrRAa684tbblRd/4AClEpGTHMizM4xU1f5gwjrZUvlg5Qn96/6kTOw7jfpev7fp31bRoE
Z8s/55pBm+pQrI20r9iYqxKp46CGvuQH5976VorWZvqGi2atTr1mZXbfq5FvZVXJSkr9i1blNgpc
jVzatz+tNSOzCN6l1ZAHkxE0lgLEZqSh3mqBt/KOe2dhu8hdJgkYoBJgfPi4qA1enkolB0GGLnly
rtrYjkz/OLieHanQGm/MJroXm3yXQUYBM8BZyt6gc1Xict9WCXjtaBPFv3Geo1ipJznI7bHstrc3
4TqQ8T6n7cwvpH6uzM/TEv0uB8eVnXO1AjpsCNG+kfRkEyDvuRuUJjjctnd931zam50sqiyeFBl+
dkYXdauOFXQf/0sLs2ON4sYf6y7Kzn3kbXT9d7D2XrjO1i6XMLuWW9EdfE1jCfQz26a0yxA7wm9J
fy4zfUtZdKf3Kxfp2q7NbmlIQnlS5nF2VjJtK2n3rSGu7NrCx3DhB9O/f3iWWF1WZo0bZudGOvSj
5YzanRatUV0vGjF4PsL4S+3JmB3NoAW+F/d5BuMjLxEat1/bnBjipuXvv/ey6f7nic4HR1f9cjVR
IGYMuBbZOfGh+WRmPlAfmA5bA0MtfDy0g0huqAQhOjafW5YqcNwCo8PnBL0xY2N+7SpmLdfI5Jes
kGRAczCp95nzJ35Vx1YTkNWcI2GX5OIz1Mx/YEMDs74GRllwM06GsTnYf+hhzAdl045B5FZPs7M1
ppnj6r68t4Lq9fbZLDjB1O6UqCGQHAF8uTwbRFbMXE3U7ByKXnXq0Vz/IfRdaNeU79ZC/NLWfbQ1
c7jOjGRKw9gKxi9iUZ407Z+eO1lN1ygpr2FxPBqp2E5lGLLCKy7Ouh2onLQ6X6gh7GMygs0YNYe8
LDeKEm9bEcnUwnuMff1U1U+3N3QhHl2Ynm0oRaVkYobgq6IrbuP78jYmFfWzXR3/ssLSNoT43ATD
WrdrcXPhZWZQnWQR+YfLg5Qit5KiMsvOld2bz7Fo+/7RaE+3F7foLf8xMn+lQhABl0jLlyzCEezm
X5oQEeHUaNc6W0uuT6mEsj6jwdT3Z5sIThQtk2bAK2tfvVOyrN8OcdHbt1dznc1PJTTIQ6bREGRg
p3//EGVls9Qi1fVysif6gkLi9EbzQCXsZ8BYq22p8srre3H3GAbBH9GEgyHo0p6SNWoK5X92NoMs
3UXDmO2EuDT3meivkZYtbSD8hlMTZuL1msfCKmo0vVSi/GwV7qGSK8ZeXa0BI3N7B5dWBKyI4AEE
lRmJudM1UsIvyPJzZT4NOoqfvISqpN3dtrKwGIoHE/QLnBTxfXZOdRCbiPzU+VkVD/A4Y+G/yLso
jJASwggPpcv8KvTrUIj9si3OUZA/mVnsZP74W5X931qq/PXVDt0FQzS8DCA9oXt76QRNnESpZAXJ
OQy/C9kbrwLVeL69X9encmliluNOum5Nm4XJmWZf3wY2QxZS+uW2jeswhw3mHSjUAjTFBS6XMfrI
VJQ6NuK2OLk6BOlfiu7e9F6U+CDCTyOueNq0LZd5+6W92bbBKkzbTMaeRb1CvB82UfqlM0/immTj
0t6RDaGKR02dUsz07x9jQsT/UcFPzjlKNqmnO3Fwr0LOcHv3rq2QDkF8Rz0MJhgMXVoxw8zThbRP
zn2v7vrhpVXT7Wox6fqIMGIqNLMVsiKyiEsjRUHwLHQe910xbrLesNWOWYP2T+D3G4Yts0OVxSvr
ur6ELk3O4nY9yLXRtLz0Q03YSN2rAUoPh+jWyvaL+wfTKKVSyj3AES6XBrAo0HtRxk6n7hImpCyY
BlYxtAurAXkwMZq+01TMacuHnEso0o3kLOfxxnAlXmUJRQPx0+pRXUc4ovQHS7M4OoyJmNcalqzm
LejvrW5Nq+/aAIgs1ARIDujHAcW83DDZFCQKSoPrFMkxjar9EKzB8643axpHmsCf5F6AP2eXG7z2
ipRXmeUITbmLhFcvGRnuTu8mdvbbH881m82ExQK8BHcLA0k8/y4XM4xSDqFj4QKj+JXWW0t8peEB
Z79ry4MtjPKxFe4YdhbM4UdOJSGvz155Uupgp60N0Fz7IfUs6J2BbU3Q9PmkXh5azai0I3Rng9md
c6ONd2NHm6C0xOS4suppAy8jIMRyE08WDWKgltYsZvhlCPY1ql16IfUhN3/XfrhT6uzYC/Jdn8RP
eipSya/sNv4BafGXTA5XJs8WFsumTz0KC5DqFbNhB9VaxStHcHKl3crKOfC+pN5arek6zvNAZECc
9Ig7ny7g5dn2GfzBXU2FtVDdvaX3NtHRG6z94H9rlO+3t3RhQTgqjZAJP6DzZLy0ZWploeStF5zh
bPwRG99S6TlKtdfbRha+PAIIVyV3JKOcc5LDokrqqNAi7xz0RbMdITuD80Rdw6ksbBt8vtzHdDFx
jXmsl+OmGAeK06Dt7mFleVCqh1B9lpIW0dUftxc0ZQ+Xfsirlw43kmoSU4/KLLuQE7j+fVegUGe2
28SvThSnXaXaoxC8ifM/hb5S3L8+JewxVD+dEl/YXBCl8UmZR98K0Lgcjqo/nrVccCyING4va76D
U3Wa8gRT2xM5F//10hkCtR+NIGoocgZJ6xSVUNBCStK9mAnkzvCGbkJ24y8/KUbvKLwwYQDuh/+c
S7YmoRervELDc5XeCdKXqaVU/7m9rrn/YYJZ2Em9dGJovGosVm5gpHIURGffYDwn671PnpasjWlf
b57GYwOuIRxdpoE5neGHrCnozBDZwTo6u0DYTLAVriHvhrb7mcFYGCKRentNc5eY1gSgCPowwFIG
y5qZQ3VU1OBxOxsVJVqY5ENmW/65bWOePb3bQDTQoqY0qQfO/MFozCAsrT46oxy+GXIgOdl3vX+C
y8Dum89Jabflt7+3yGQvdwlpJ4+3WSVzTOQgyc0ohkVf+lk2wfiEdG73aBLYt0VVhiff1YdDX3TV
ISqqNUau+Wc9rZdbBUYnyhcwhszWK/aQ1JZiGJ9VC/6KsDaPeaN9rc1u23T9QRnvVpOepR0GI6hP
e8ygrzG70PqyVgMEU+KzOSLYwsSvsnG7eq+KhWHHQhRutFjJdkkpuihMtdXK936VRbBg3uFgkwlj
1PLm6FmhERqz1+L0PDYmyWpQlAdNituNilzM1qi6/CDWebGL5Lw5Sjk037bXh9Yp7ftGsVM9HXao
UbcvWe3GTpCU2UuMgNpKMWnh42U+H1E0UtwJEzaLta2nIXyjSPEZpZtoFwtq+S3WhHKlLnHF2/S+
FZOgJAQmYCnnk0jQiKWmVJioFn/J8j/hI3jH7KB/hojRvY/kTY5mwG9FON5294WYMcHqAT2SzvCJ
zT5iS0E6b5Q4/lz6U7a//QdZuEs+hV9uW1lw6wsrs7RUbYwsod8Tn6PU8UiOIhTVjc/wYRVabItr
ND/67G78dyP/s6bZJ6wpteHloRKf60TrN51cenDXaOLOjZVx51W1t729uoVACFYE+g8+XUhf5slF
60XRxP8Tn4cMtkbu+7tEXbl+l46JZcH0NPGm8NcuY60WR03FFxSfsyZHPFUMrXseRf5dKsXGUybH
o52Xa5nm0qEBUiEYklZP3PeXNqkgBXWU4I+N+zTsUJS1pfGnX/wJf9/evoUIBL8+dR9eLCr1q5md
wfQL0Sh5hletwFApimMviPlV97mbFruhE7QT5Vb/YciEH6Bm11pji9YnJtjpzQzDyMxZhIjpdGhx
knPRR3s/7uCjL/4xCvDZ5a4Vyk9j5X9LoxWPWfJQkmvqjxalMkZALre2U7sCHKtO5cGN7Kn32fvP
bvnJ3N3e2SXH5IamF0MyD83m9O8fEoI00GqjQ8HuHNd3FWQ0inefr7X8lzyT0cn3Ri4Th3Oet07R
mm4QJxuBbRwBLyBZYJR2tyZP+T6q8jHjnb5qZKOBgk3vEtDTl4tBzEftrCRPz0P+FCACmHriBgru
sHpWRFtM4dvL9kkDpuBb6da2kD9m1tYVrF2pe3aHnqXvKoCsa4PB6OCx6r5K/hGN17t8XHsZL+36
xx867diHXW9yfn4bVulZgUSXhjXa6PsxSlbO9tqFeMzA+zTJW1L/mw/ji00xdEMETkxuv0QvCm/u
UYqPUJP/H9K+bDdupGn2iQhwX2659aqtKVmWbwjLkkkWWdz3pz9RmvnG3dX8m5g5GMAjwLCSWUtW
VlZkxNqxdO0OivOMxBIYV7Cd8GGgrTqgGUsxP460sCVwNgnSe9URW5wLh3GCaAPwRG38IqWBKQq4
56dAp85232l+LHzcXtAL6QJ0UwBwxSGJCvHVZTEf0Aw26SHwOLXf5V54n1mbdv5I6B4Jgh+3w5bO
MjizITE3fpRa8lQptTPpv4fEv/0lVxAGbNuLL+Gi1qxXpSBDPOmoG646eUA8PXRe7/d+tosfzX2/
U05Fb6e93WR+WdzPqY3+i9vfcPXAxn8Dd6yWCvAg4KZGidn9Pnixk3p29729X9t6XyCZy6136SsX
I5O6FQTaWoiRXudJfn9sd6onPVt+scdZt0+fkv186A/t1vAewR7rCxuwBm+wtzbRw+8tDWobbVHb
flO4uQe2Yd9YCafXJxW+D/cd7AV2f9O5OFeNNalAhJofqzSt/VSZsf9No3akrOs2okYUr4n10Mvz
dm0KFnYhLLMaiYw7g8FfuZQ5I7pMSH5MZ8Fuy03VOXVmN+3u9kwvmQF7E0D1rO8LBc/LkEIFpAXi
WOVHUcsy3HygGqEWdzVEs5K1cszSWOq4fUAWCxdWiAlemrIQy02rRPQaa5D1aQCLdv1RCQ9gUgMe
p3rT0rUAwz6eX10se2JcuehV4LshZjObAKGK82MGfTax8oXh04Bj5EeIJvZQQkN5BpbY6KhJ22Gl
5fuqZ4HtoDPbfMUGzZBhC1RsfqznX1a8aSQUsKO3rGqhJmRXxVM3/ip6P+pWbhSrdrnoEUKnLSUF
7Fqm7huD5dLmsYh30t7COoJY9tyB/3H6UUAb5PZKWormEMTBkyR7yUOZ+HJ6iVzMeT/V2CpCTZw4
zQke4lEzkppi7Y1taSXheZbRoCC1gpr7palYnQY0TKr5MdFA82vFsbDpwJJjG+Ew+4XVEo/oRgc6
wrxa2S5fKSO/pM5MW1xNcaDVnAHHnh8jXXOUVH2x9B/t4EsW8Xu13UktZBVVbwbPZmBNLu6Xw7hP
5Nexzu5Cvd5M7SMK9Vv5Ua9wy7w9AVctuWzJnX8bN/WGmigGeEcw9dZeNtxG2kYx2lQYl5cfTY+W
N+LOguPLWjktvh7NrgeFdbaBhgKCLpzhQW8rq8oxKPSEQsruARzo4Te9cD5rW3JQWbFbJ/Nku7Rf
36B24qQu2kyc0kn8yGc/py7yKS9cSWPYIrj6KNSOUE1noGiNi2xt3eqWkA4IoPmmSwqnmB5m6hdZ
vontilh2Pa/RxF3vAHQKskkAUhUlP/61HFouo9yBve1IslmzjTo6hJYY2UJcbW/P9HXQPjeEkv3l
+ie10shq2gLW15uHMDVeI9B51arp1OLKIKpXg8gsMZgyI7hFA9ylJUgUDaiiAKhhdfE7qkud02c0
XjlkFxbupRVu/TSd3sWt3gPZZVhIAltHLj+tqnJwo3OmYrZjDbJoHcQNBA+yCo1daupKbW5x6lD1
Ztzu6Oz6+sKzzFpTh1kY2Yga1gsKtbV0J8ovtyftOmjBSfQeI14pqCDwJ21SmU0eikNxHJ6Mdl85
pWbPsRN+T+OVOHB9b7o0xOb0zBdTrnJiAI9/bC20xbtCuel1X3sW65Vtv2jna7+zCjc8urQzpYpa
kU7EmLUadtOrRAKr6Zyk3psgwr09eIsr/swWm78zn+Kwrcwygq0W7ECKN0mxE1XeajHkOmZg6M7M
sM84M0O6WlBDcwS4y3Ai3UbrNPBPkTe4UeuNsn/bp7Xx425zZmTWlE5ScdST32ZMUJg8Zaj/Cfoq
0c2aW9zRPHUpzctMBqyrK9DNld8RY6xtWR5tGWjnPvfDSXqYlGilM2jNQfZZZ6PZDNDLynQ4WM/q
XRaqWwixu9qwRY3CNpQV5Peyjwi6hsFq7Dx9bSONEfDTGoyNv8PkQ5NbW6M2FqNEE8d4HKVhZUku
e/fHIDd9+QzYx1RhUCXtnYR2Y1ZOswvVB/10e5ksR0fQq/7PM2729B6pVQziuiNJjt03TTCfp9Yb
yI+p7jfzsLWQt1tpt8M9HS1SK2v0qw3l8hRlO+KPcW4Owc+bSbiDl0dA13M7KZvUFrQUlfwasEs7
0qfvhjThsQIYTMMjqQUyS6VKXkNdJ65OSb43WwEUnwKYvFeGhR09V1+mg3kRtyRUEVRur9LI6oVw
ANqO3ieHyhEMW3hJH7tApvb8+F9ssZ5tJikFQAIX6jSFNlYy4XiIzU2iflcKWwlHRw+awWnFN9lE
jlNu/pNNC2U8VKdYe+Tl7rEynCKNhljU+pOoeaH1va8CGRrQykkYXqL5c6xWTijmBT+iYHkDuBql
Q7SPccdwKUlN2FME2bnMH2PLumulybvt1dIuxfsXsB2s5nzFHTGIGQgMcxNr2di2CAMDPcTd4Azi
Iw0zO25/VOq/e4JlxAHQ9sXNlgGtUdvjdo/VEdNoWgPip1HrKO2H1LyE88oWZafP2cBd2eA2SdnF
45AXwniCVhzICVIHvNlOH367PXZcwPnLCiijgYphOA1eqDYXyjQL63g6he0sBjEqJy7Ky2RblRL1
hDqR7/VwGlYSIy5r+dsoHn1B7gYOQY07eCur7ToUTsdTXKs64+UXKPRi42qa/DlR61+gAFJfgd8t
/SEWwmZ322W+DvVlHgAwWAZ9FW583CavhHkWqICRHUh5b85bQTlqwD4X/a5Hm+kgk1Onba3h32U2
f1tFERSUWkhs+CK6rtX5TAYyndTupAqZ18Wu0P0Y9P0QP992kH0/v3JgAjJs4AaBVhM3vEkKBFRs
xePJsFByMcPaD4tUt/GoJTpKqK5dEZdmEzd0NKsBQg7KTe7MMmg6DTlwYqcpUpqT1QxjYmuk1nvf
iqc5w5u3CX3AKZrAxBPqRTT/h4FFks1qWmj/1zUuwqjZnEp5L8+nuawBW0xck1rbsaWfmTC+KUq/
Jm97tWWgA4MHGFAbgBIHVS5ueFF/qGhf9d0pRq4zaZDJwANw3b8L8a98TfntaiqZLbxy4/qgoVDI
l7ckZa6zRjC7k54Mfl7KIHoEDrOPdrK8MorXuwKmGCcwQjQayoH9vDwainTojUape7xmdZ4+3GG5
btRw9LvwIzNKO+pKu4uT504XVnIeLnyb4FyWEU5xHLEhxbP6pWGDQmk5HUyopZeRMybvZrxPYsCC
oB/91ofaZlVXZWFQwagABCiOCvTK6MqlwQwX9bnIE/FUA50JHakwLp/kkeAa36+c8cuW8KAF9Btw
J7xrZpzUdVoQ8SQnr6UMpN2GRChZCGsAuIUhRCMOdDwgIsJKV9wQRlIyjvFsiae0Nu5LufWQJR3R
0loZtd0ScixH8l7QlUfeJefOjcqXwyhFsZZ0wCCcoiZxmngnRh/Y/5Py/i+jGShhAK/CeQv/ACTk
zlqCRLGrJvgWf4iQ+JTJN12unElZORWuothX6ySjKmGkAziZLr0p26gZpLSRTmUcv8mTimYml6rS
vRr3R8AZulj3bvvFF1Wx7lEjZ7hFVJFZHsE5FvVSJCqjqp6wG/0Z+m7oDNyYmeXkcmYTqLKMJujH
uzKoxBTiWL9WzF9PHyoSwF1hVBmETWZr6uwi1dehUGj6bJ7apoOAz31epJu8xrs59QoxsJLf5fhG
5qd8UylbkqServ8Q0OawMgosqlycVaikoXzxRXzD6vjcXrSmXMnDTA9PmVDHDCEjHAbkkhgLaQ03
dx23gZ4H7g9Pyziq0BRy6XBiTpmU6XIcUFG1laMlPFQNjqXSCdOXlbFlX815had55BcAWqA9jscI
DLiaUGPqkkBpMm0fRdX3YUik+3TKZV/LBfpqZTK4Y0SIejWZOO8qSX9o0qHZp3l7UHRBXkm4rkZZ
wwCjPRgFIvRHoaR26bpWKolRSvie3nxo+uchH7zUUPwVr6+2EKxAb4W9azFoCe91ir4eKf7yOnLp
b+Ohd9/HLfmdOMNbAZXc0jHtzDNci9jj4ypx4/X59WUdYR34LLQu8PD+UpZCaM73STCaqd3NzwYN
4u6pNROgsX4XZe3JeAye1jSCuOsNQ1ejzRIoGrTe4r2LX7+iDJldAGmTIK0iT5vAzKfl7sq4suh9
sZo4G+wbznYqvMIbSMxm7ztSK9khruUlhd3/Lu3yxVipryyP45lH3FoRkiyXe7FNgs4bBo8Iju52
buRInWsQdw3ysTZ83J5UNQFt0R2MCSOxQ+Ujia2V7ILnePh7hkChCOABnuG/XsbPRk8JLdpFA9YF
Sry79BA9WV6/ByCg90S3vhu2wjM4A9ZAFVexhk2ZgqQNzzYQRP7SfD8zmhStoacy/CI4iR0wRrmx
keE8bs1Tk6Q/qLxWFruK5pxBbtayLEb9KsIaifLIpla0J/J7rX/Xy35lfSyFEuRpjHcIGx0s/peL
sUnqLJW1MQkSScVjnA6lkQwZozOY4hpF25opbt0bcSaD2AimpiyYBAhiWKGN28baAlncXrg6oCUD
Fb6r/FOnUTrOcojtJX5GhbTR4/apocpdMu6zrNwpPwe52gmZcJ8aayy+PIjyr8V5ZpvLobJQqdH9
ZCWBajhz5iSmW/pgqarD90q4q2TbSHdRD3FfG9ea21FlYcGAFRuEvriLspZZbh6jWkt0qce2EI1i
l1bTyVJHy87QzqB0LVkZ44WZBDSPUfriogZMKmcsK1o8miWYyRrC3Q5uiycBINpNbyorXi3sO/Yq
DzFRA7R+OI0uV2c+mBk+BHMpPWhdUKleoqBc69F/yaHC5o1VB4GOR86CBgMud8s0cDznoEUMkJFv
Beslze6JKa1Uma6yemYE/fUIIxAVAEz+0hm8+tVxV2ckAAP3TI5JW7uCdCLSBqqX9li2riKsJMF8
ZfYvv85McmEkVWIZ93SQ8Be/AcCPC/t77ppvn/KHZDi6LVu2vm3W2sz4WvTfRlE4QMMB+rP4higp
n5EixpQEs+LQ38U9/aF6w2be6U6Z7mjvmCswiuVx/WOPW40N0Srgp2Gv7/bWa5k9xSJYkhy1Ajh7
s4YBWzPGTWJeT0JLlBJsprEFTVPc/iLTMUbXEAJq7YbRxNViTTbp+mrxtXL+eMhNY6/VpMsIPIzC
AdCB50q0x9QtlcHJlNFLw89o8GvUarRh5XRYnUvuQM/0TBHHCWtW+lV0ZNdL5lZ4qaIpIO2xh7pa
DzlNs48di9x3zRrTABtLLlHChvnjNosOZ6euirZikYLvP5hUIfeysp+RJ1W5dztyLmVIuLAheGpM
ix6vlJdmalpORU9yEuRHxAhbNjZZsUtku4m9WrCH+bD2KrS4hs4MclGNAooAdnxMp+7MWxLbEMa1
0VIyvX7c9owHovy1E88MccdRFULDUZZgKPk2/S4D42B+0p+ghhq87EGi9q/MVvZvR7mw59HJT5Ij
vdz+gOXlc/YB/NYU1ZFMLZZPMdnRCZK7yt3gi/7gVs/txti5K+bYPrhaMGfm+M0JfObcjzA3ulB8
/iF/PqoPpafEzrg5Wo8u+dRWLK7NJLcxy7jVKPiHSVCHd70KaHwwoNQgMQxNfCqeCVkDfi4d89Ci
ZASsUNrAu9blWhWkvkAHCGZ0KO9HQIry39mPuvBvj+PyMP4xwm36SonIFBUNCcJKhmj2rL/Hci05
yTSuCWEtJUwMOmKwqiHA/nyVMk9J3kCmjQStRtCUsZ/8cKccu+ZF0/cR+VXV2+kZ+nsgmxed207+
H5vjj2nOS6ORQewAMdPAHB/C7LPRD0rrNBBiriJ7Eg+N7NbVL/25+0k6R22+RWpsh78yEN831ZNm
vaqmTwBkuv1Ry9P755u4iEfpUIE/GMMRESF0tSrtfArRLRd8nYEwD95ta6tDwKU9qBHTpDAKHGZN
7Ndf1ABZb2fWe6T1j22LN/Fxr2dOWe7H3zGRdoO5HSWfpBBeBao4ceQZB+2Touy6bA3vs7yz/owE
+/uz2A9SQjCzsNkR6UHe685Id71tvUSP4hqrBAsK10HjH0s835qGdz9NL9ggaLVkT1OduI2arzHV
/x+h8I8ZLugXqhWb5QCHLOtFNrz02Nd2qtjUNV/JPv68PbO8LvNfkR8ctqwOD4wBzwQkxJ3QRm2P
I4Z6onUPtuZN0T8zCatJ9ivrJduR+mVonEP5YTaHqfMzYYcXeunt9ncsr7A/38GfrbqVjp2oIpTk
+raYHQ2w+Y0632X6hN3+QPV7QADasrFlzR2h0DEWDXsOAcHvMW2ehHDbCT91aqunlc9aKG2hWeSf
4eHvFaSfSyUDaCLo+/hNMP282U4xVNgfcFlrsuJJ7SoHah77utym1i+ZvNHeTqQTCv6TQry8U9HP
sS0nP6/cTEt2mXwX0cKda+OgDHZmThDSXHtWWQ6VZ9/MHeYDuoTTHO8agfpS/MiC9Km6o5vRG57V
1/gpDYS1d8DFU+DMHnd2Z0wxCFLnJKjCaPanBnKdagXJPTT1rMqhLu12RH8o+lg4B6B9cLnbMwrZ
DcnA5sgVQL4LkB3SaCf2J8VyS3HbxjMK58/K7OutM5u9HdLnCcIxk61Sp0Gyb7Q2jVaW7mJaeP5N
XCwu0ZcqlG2F8YawbjO/qQI+iyRuIcy+0v5KM9Mu+x94w/BvL87FiT43zEXlQZFntWqxZ+LoUOSB
Al5mJXkwKigBPBSJj9fJEI24bmkcIfR92/bSffvcNBd1y6FSDDLDdCkKEJ9FU3V0pKVkx99Nea0L
bSnuntn6Gv+zCK+XtUVa/BfUhWSrYmKPa1tm6TQ9t8CFXFUlUoPHJhJQedpmk7yjVbOdC9kRjXgF
WbZ4RQPYHBTXICiAAB5nK0r0qZRFeNPkHk5FT/hpOOWmdMa7/m5ayRKWl+aZMS4UzLPR1lU/wJgI
+Vxn6NzeKA+lF4KRNe22wvx90td0kRdrCececvFA0PF43SiImXJP7al0tHZby079bD1AqKKIEhuV
DLNz0LZgCN9Alnp7ZS5Fo3PrfGo/NpkhN4h+YWUWmwg1IdcaVZxbA9L726YWj+pzW+xbzlZmXOZ1
XoBrJYiKgz47VLyTxBp8wndmZwvjsR8SJ6ofCt9cS0UWw+DZvHJhUBqNcU4nGI6N7aj8rlDCsJzR
BuHLJjE+jOfbfi4dguducgEuFSytLnHzDZL8vhZzjwBkhf7FsEelKJqRDbu37S17x1ji8FLPHoEv
h7UHSY0QtROC/E5jesFohnDKYUNb1wyUerUWy3Ycn9cBDPSPOW69RkoKjjgT7lloLy+96E46GQ7k
x5BPQK8cVei1u9liQEMFEU+E4DdFLf3Sv7rOO1qHJgzGgmUrQzLbs4Yiwu1RXHoAkRgD3v/McMeD
nORAAyY4l0n2ECvoivaN6gHN7NigtspUdz/BmgMUvJ7bxRTbiuwY+lpZaDGynn0Dd06MpYXuBYJv
GKAZvlEOkmSLn0XulM1r/aE8lq6e3mfSs1nuGyHH0/tajZFvx/3Kb/8MAnrFLsc6ivtEyDoJh7OI
R9Z99NLntma+dCnQQpsKkiTptk1P6XA0n4rXtNxYwj7J0AY4EaeXyYYaYMSTH5PqbTBPhE6b/685
grD65efl6PxD8QWfR8VNhq6f7j5uN137Pqd+DpUF05/DJyE9tmK/EyFUQ+beNqs1BtTF/f3PJF1R
Tc7hqPaDrKN8trFil0Kv5SlYE+dYPPcg0gLdcaxIprR+6Wkmy10lRnISWIeU4MVDnjw1+aDGMW9/
kLqzu1Jya9PT+reVIWbRgt/e54a5bTAPKUhfhykJwvRbF/+mz/cAxe/F1o6mD4HY3fvTbYNLSx70
NuDowXMEo1G7dLRspxiK6g3ihkbQovUg0pcmQocSWcu7l8LIuSHOsSSbW1ExK7w1joNdJoOjmd9u
u7K0MM4tcLs37CvNaBu4kmqlI0Ozex6OafYwkPcq97V+TXp40RxQ0SBsQ8UKWgOXI0elRBU0NlOt
VDlVmbthmtm0mUAQpBEHhKiSq5Dav+0j36v9FSFYHzwMg9UGr1WXVokkGCU0NGHVbX8JAdhjtdB9
pIndbys3/VA8R+6d7b9FgfNm+WaodCxnca5gtkNt3q4foh/KSfTnH+Kr8F/S2zMPeQYkKaH5oA94
HCNZ6Oj9QTHcNnrSrZU0YTHbhGYhKsUMbIJL3+VIAvmi9pPCytVpJ+IGIoxuIifFC7q/j7Ke10/1
lE42rSrrCJqa9lFNNbK7PZtsifCb/fwT2OY8y8isxlQE2hESGJKr1q0dd7s+n+zcPAjqSnK9tP2A
YPyCvaCjja9IdmILFqQK5aDIrMw9LWvNRulLcG87tFigMXBbwNJEtzN6oy49Mpq+wEGOu4kxBX20
H6pv2HfK/Lv6zAHZBG1bl9rJx6z55D0U3cHahqUHHqj325+x5Oz5V3CbpJikTmga3PeiSNQ3elEC
lSpCZOS2lcWEGjhUQLUYbSC65C+dnTu9DxuC5D2LPbBxQ/xF9sAhKBSPaKTCue1U5p147NuPcbW6
97XP+aVzbptbOu08DkZtIQ3UxwcocezDVth3Bd3R8UUW973IXiWJMzZvcvkr6TNnkvy0P04C3pl3
ffM+aW5Ptpq0awof69+Nwp9CSXapRLZqQiG2IezImHpJv/lPY4bLANC7wHzzY6braIxqJ2TLAwV/
0Hsh3s2zthVsFRSX87c43SWoh9alb6wcDmwurscLTdoqWlQlIOsu56qdLUirI0cKmlgFxCazQGah
xNVmEiAVfdvHxdUH2sX/mWJH/Nmu1rNhzvphxnMNOgi8uC3nLfpLnm8bYUv4lj/cNaA3Q2A2WxHX
1lLapvu4nhw9Su04CoMw+hkOpmdEazCoxawItOL/eMY8P/Osr0IAlygmz5SiXQRVAC0njqHgutol
bqQUbgx0pD4fx8YWyeTe9nhpBkFlxHBKwEODVOjSOLrp8n4AG1+ggqbMkwst94U0FtyU6Pl/iMuM
6lVERgRSTp7DWIDcF1rpLVaqonaL9/ekd8FV5Ym97kX5Sga26BcYIBnPBuRR+JCJCmulTyROAyWM
ob4VA2KbDE3idvm8dnlcM8XFRTWfAGihNA2qNtM3Ka7DXppGiS9Sc62YsxigGP3o327p3FVG7FIh
lImeBWJZZ4rXmnWb2ZHVGJ1fJ/1c3YWzNNBpL2ioZTnioEB+bkiGECxCs6R5KZ4KE6/U5UTZKiRM
pR2djag7tJY8yq6cEPwcKblSOd1gCPTJiIqk/i2JcYU6oi6PmynUSGFrea1PB3OQQXkd6WNTbWux
hP5M34tNa4MgozAdbCM0ba0dDgtRgAl1MOgSqgIgEr9crtZEs6SSlRQZU+W9z3blfjZOYv9Ct7pN
wANwe3MsHbzICnElA/gccG1e7KKaUzQlmm0W1OaHpNd7A2dSqIYxEBViIBSfTQmyJgGl52w+dlN+
NySemj7nQ+gPyucoBKH2AQWOj9tftZAiKyjFoK0OSFcwnnFBN7eGrB3LiAZqXNuyINq5mPt6Bt6z
0gehgl0Ob7cNLkUoWPzql2DvrrxAMxLHspmEhAat30p2DiFUx/5Ufs4vXQDt8v9gDLy3TPkPzJYA
dF1OMemoUYDGCVQ8uz6gm66y+2/Z3qEPZF+tgIEWdi4wHH9MsdV2FnmLGLbknvmV4XiOTeMzLuOf
mkTXQt/iQjq3xL7kzJI2hCHEyGBp2g/pFk3TeIkIpxcIVYD4a1sId7kHyXcVXZloMf5miq/oakZv
MylfVkZ3afEgGlpg4mUsr/yJTU3o6ZW0osFY342yl45OJo6eBdKpF/l7faoqL3+KcqbRTsXJzpJT
LtvxuNGK0+0PWUjSGXzmn+/gzp3aqGZSCQUNKG1tEJtIFdQzGbQkWqOEWgoZ55a49aSXuT6gq5cG
uZ88FWuP8F9dWFzKcOEIt4aMKJmmPMSAJpNjFC6pNyR9JqCWOuSf1XsR2/3nDEiCI75O2/zFvB8w
8Ws589LLKes4QGch6POYsuHl8mozNYZ6TYvlFT7WO928LztndMXGtjq7fqt7Rxp+td8g25jXdqNA
sOyx6m1pY9S4bOarmPXFbQVAHyQjGaOOxc0tzec+kyt8TbcfIbA+h2+9cKAmHqKmctsKB2ACYu1N
1R/GrvVp34C8Ndlr8b8ka2K3awUrDITdAFGCuJCLk+2cjoKk9DT4Jqk/oYhkmybEdHov00AP68r9
NpQCVXhL1Z+DsnZQLc4I1N+RVUFQhTVjXs7IWIVVbZoj1vcJLZ/eTt3N79Um2dCd8dR7L6CCc8R3
yxXBgNYcupW4trTk/xi/KniKcV/npTrTAOzAQCo0ByquQuvZJPLrnt1FwcYLDDNEwS4d1LKpAf21
iCU37/XSyVS/wWMHtE4d7Vv9YkFU2vDqNYWrr4rILatceUhDkyJIh5lnbu8OXu4mYNDz2wfVCSd7
tDs3fRT2ive2ax+04/i8yU/9/Xgfb7XfhYsX4FPyfjuMfdUzbn0QdzWP0dzfmAU+SLPlffOz9N9j
p3HIx12FjoPe7TwtsLYQS/ustk/FwcI31gfh9KtxDS/aWC+mC6zArt1Gd5n9hnxuI+Hfzbax6Z6J
nTm3P5YnAvzaEedzxi3KtqjaSO7xsSDARJ8ZfUp0JwtaR3DlV086aV63De/F127XOtvbpq+PHSCZ
kfwzZDYePfkat9xUBlHVqQ4yAQIfIJq0Yh9Pxh3CE6psIYq+t+0xTy6nBS1PWJ1AFDOwGP+8Uipp
3ld12QbmCxztd78A0ay/UXet/rpQ72J0okzXBkSvEHLngow2qCZFhxwMJbsYAIPuZMnHYVBtYyxd
Id1VHdqEV7DhbGvxzhkg5mLVSlBRi9yJ1lh9VBVF0QYq0Q4SQceuFX/UveL3cvn79jheRxLouYkQ
oJJgDV1d3PIOR6omJqBVQdSIR9BK4Ca1Jil5nQlcmuAWpUmGvNSnqg2MYfSzpsQb37aq3MSUgJFZ
ORNW3OH7gfIp1Tstga2xVU9RlvpKuIaCXjPBLQix1EkhdcydCWKCkWaT6PX2nFzvJUw+rupgy8Wf
V9IscRMWVa9lmJNygoIJmrOa2HTnpHC1rPBINfy2xHql33fNJnekA2+jimFI24CGxFH0ajeZkZ3T
R8QTu+uBtVG3t51cGkaQJYDIgAlcg4Dn8nghCjFyNccwavOke5NBwAili99vG1moNbKh/GOFO06G
qFazSsLyruzmBbRgbnp8DTt73jta4o4rDeHLY/jHGPv7sztA0ubFrFl5G0zONNnJT+tHO4G27ttt
n66Tr0uXuO1ErRrs+SGsjH78HH9bO4GXduufEQOHxqUT0oBZiFrEHq1RPWEONKtHghegU6NTV46r
pTB3borbSUNaAnA2sxje/CpBwgN22hfh39Ki4kxk42UA9wg5FIQ5LphKahU3SQIr8yi4tNwkkuLX
CnlvO9O+PTPL/vyxxJb82fxbVkzGQm7boMit3A5lyBZL+QG4o29CVaxkgIurAE3mSH4B/Ub376Ut
rW3HlGgT1loVuXkMNJ70PiMpu+3R8v5BZg1OdCCyr3QABmDoS2mGmbi+ixqAsuXaE6x8V5pg2I49
2YjuwWXtFJHyHUTL3hiNb7e/YNFPll6j2RoUNrwiYxJRkHTkYhtk6Vthwc3sGMVr8OI1I9zG1Tvo
qtNYgpeW4MdDfMiE4ZEKyUqMXbhKQqsJ+TR4CBi7rMRFozCyhM5QQywQ+hmisiSaYATNHDA+0hoC
qym1s/lTHsDVrEBWbPRIT72uwHtEQR60tHBkXEGr5Lmc4+3tUV5IHC+/jBsBoFWqpKsNHDm4RLpC
7YanGkD33+Hs0XtjO0hABbvGi3Gv9b7+YQZm2NiaGqzda66DDz4Db+q448rgwecbGrpWzc1w7NHc
l1pOLD+OsnTI6H6itqavPrqxI+0yy2KVatymAYpmD5qcz4IgaFOjlh1DI8+JPdFdnf4sLE/7EVU/
cce1gfQU6CfYhFb27vXRBxgSOHVA+YK8y+JJhs1yBEmIgRbG2Pih6Yc6fb89mws5KwwwfgIVz3lo
U2aenwWiulPnIlNJH7TN0Ou2VaaidNeneOk/0s60kg1+tt4lwewUV6XmDCn6tDK2sgCclnv7W663
Fhro8dbH7gToDuVfwMV0jlIzjMcARWopccHCIW7JpIulCx2/Nb6J6wAMYzL0StilgLHOXPrdCVSK
wGU5BkKW7VQ6NU4pIWaMZMTdMV9LnRddU6AGBA4TBW+Z/G4e56Izm3IMAHMR92CC1+9HEN7uZEMk
K5nFoimg10xEDYgc8QD+MNHFNFd7ODaBugq9qdlW1goFlNRoNrw9YYtjyGRfcNlhlw/2Kedrx0z6
Kg7lMSBF0tiRvI1T8I5O0+h12jR7t40twEgZrxSqlICCsG4Ibgzx8j4gmy6nQBwF69GK9Ka3Cy0C
sxUIhazZiYypTB+xjzMnjaLaN2hr1PukMrL3sutx5zOKMBshOCz1z+1AM/rt9gdeb1V8H2NgRRsw
U2vjUpS668BRjZbAIAR4+EANNWedXfLKMFyP+ZfGk4jFazI6HO4wN+bIECpFmIIKDV0HdOFPe10Q
4l1bNMmzqA7VCmJvwSvMLjhxgMFBGzV3S7o9QtdLk3Fn/vld3AihQCSHeqROgf6kvKc7/fX2r194
mrj8/VwsA6VLBGk5/H4ZmgI/0kMc7KzGRhNY+UIz9v8Ve9dH0KU9bi40SpQOPLUTcJuQKjlkzUZ6
JfqPsd6MwIqa6mkUPKm1xV1JYgePdPYwPtXxR6Wu9fAvIP8vv4SLZnOpa1E5KuiujTylO+g/9fJO
Rjmu+kn8KnfEXAPtq9U9/FwZAZbhX56Ll3a5CGDJqjDj7WYKOut7Wbl1um1mn4Y+3qpfo1/Z5ra5
pbWPzkWGX5VYAYK7zig9ZGlok89Bksp4fS+SCdjq8MFKqv9H2pUtx40j2x8aRnABt1dutYjaLVny
C8OLTII7Ce5ffw/V97aqIN5C2NPTnokJR1QSQCIBZJ48J3IGtRJREG/6k4ZDF7evleObp7igrFsp
/qvlsddUz6BvGbj1v0SH10XZ94MF1nFqBZdHuLXbDPDIgOocEAo8Qs4j6mwrjGqjvOBZYLAgldM6
mM1OlKhaf4VftVMr3Dw2uZ1E0zgsj1Zbua0S7ap611+j59+Jriw7FVxlt3YJNHxAyYmnO853blfm
XV6mkEBbHm0rLm5kvBOcvDObgyIxbcdI9TikaXX4i3k8scntzEFpxxFBGjblIQVIqJ52RVNZ+7+x
ghI8EmJAsn7qUcNduzM7iuqvSrpr6Iy/jMAqCYxsOf1KLmivkoUGLrznLjFlkJ7vZZSY1W6Kr2PF
DNRIe8hNq/RmqhPBxG2FaERo4K3wgtPRX3tuDelLqYrqQn5ccMQ5o9V3PzHN5Y1e9o3gJNu4eoLQ
DJnElc4QDIoW5xjxQBbCImt5BOxRO0xTCYmQjFUu9B9mt8zk+HnoUHc0R+jQNC0Ems3RNgS3pc3Z
Re1cw+0F/8PfltbGFMUckbtYkDc9phlE7qnWz16GzImbLNavv/AYCyjc9ZYAa9xiLplaTGYEWjVz
mFiwFIrsWG0tuX9uBX0EJlAKK68pL7KqF5La6GMiP1bmeF9mWeP0dv/w39ngY4jdSybN4ftZISkO
HbrYHWxRLXOjVA4MG245OiIiMtw8v66ZmaWlFROsIIN/RLctuzKt2T5E09w99DISc5nFoJUVg9o/
Jy3wpfFsOEoUz34DoLevU8kORjZCKqKZF6+XDPolrknuJvlMBZ1cW1sHHDCoaaAdETrE3FmIUnpT
2oUqA/8ZRV6G4+lx6ED41Kd59nh58rdNQfoQgCYQnfK8uVKqljHLbPmRSf3sqnkyPFXMIo4+Awly
2dTWiYSqJcgJV1FlyG+cB4RJ1ynNmQZfkvv4ZknTxSdqJ/+NN51Y4UJB1xYQF0HEBgV1T4Kkr6uD
kfdEcH/YnDbIQ4PzF09qZIrOx2Kp+TRkRqw8gtkCDJwDsIP1oqY3SEkZgi240WwDz/2wxRNs1wQg
nFSy5McCGQVUgKy2HEIFYhfjPtYWuQ+HmWoQHGfL0Hqa3RTzXqO2zBzI0zOU7HO9R4osJ4YjU53F
TtfqaH2uSIpGhcsrvD0rJqhXZRNZO/5tCo2FXuqUSEaDXFYflc7UX2Z5ZPdRX9mCkss6wfzFA1qk
APLh/QKENLdFAIkz687OFKAb1adp0X+0jfqQ6I+xggYQ3J5XbEknuFJtDQ9kU+sZAxk4CFGdL3qb
kKWZGGyObZ2AXh5SV7WUJAHAE7HA1NZNB2Tg0FfD2oPOUjs3NeM6MChVrTwmKdjsrzrDmyIf2rPt
KLgTbG3KU0Pr3588vKMoytTUqlZHLu+KhLp5XAgSTxsHI44nADeQ7wKdLE9uPJL1qb16RcziY9mx
XQp2D0cfCwBbni474NY9GxXaVbode8GEd5wPZx7axJ4GDEcG17mrxoNndAkJ6NRONxZpJbej1Rh2
LUFlX7eujd6avxaSVgtmdaPzA+kS1ABwV4WvKHwCuc7ROw2ZXgUwCcOJq/x6IujNV59bCyIIquI2
R9KB4CdWvbHGC382blje+30+3BZVdZDKeBJszY39cvZB1vnE1G1lS6O67pfENQgN1Ly6ijAL/Tw6
GSQ/mzkkIhDwhm/BJgjhTIQDvLG4/WJNNYTFKIPNuPBIeieXol7x7VF9WOC2yYQnl921sEDaJApy
VPTs6bEf6VM7tEhm0Pt6isLGHgXvkK0E0tnIODdbkNat87ZTHufyl5F9lW4g8uBUy/wllcmuSqlT
dV49U9fWGh8dtTdZ5VBbQMC6USXB5EK3WgXmGRgtniS9XErcqSXECKCyNOBUaml0M1N3y1EBWLMs
kHyMjqnRBZEyGU6ZaqE2iYSGV7fhwvDZN3BuZTKcKPaMc7Ads/67LMl4+ZXD0H+dBtyUFpB9h2M2
qN5SlCLh7M2wcjJ87gg2RqtU6Dp8E90IkvUTt1eXmD+WXJRM3g4qH5b4A7hpmzQGZBkx8jGHjDx0
3m+QvE6fmy/jLfkh4k3ZOGUwpWDFQvlJw2WJ2zVtRGkypK3yaHQh0R4lFpBZkInbOF3OTHDbZhjU
PJ/HBtHJ+IkRgWVQLb7Ho4Xj7HA5IG8v0sdguI3SFaM+GgY2SrG4QAjtdatwKqO6zSfBhWzrfn82
Ju5CgDvnDOElhIIe+dkmO7RFYDDiauRNRZ1SSkZPUVwp1e4gRBtM1q4esHjUa8kczIPxlRTam07l
X5eHvxmfTtZynZ6T01XB20wpdEy0pbwm1JOj2iFQsKffmHRbKrda8njZ3tZDGHVnpFgN8DKj55Az
WPYpTZGjwL1hcFr4qgaWhO/Gr0J1LCCV6gcmgsFuR6ETi6uvnQyxqBZ5ntZ5Z0nk1w0UkxZ7V0MQ
dY53RPpeZeHYq7u6kiuHDc96JwjFm2fMiXkuAPVFM0PYtF8hlzYEVy0ldVjcpL5gXjc3JaQvkM0A
fSYYJc9HaVYTCPNKmDEsV306EOz+BRRdoeogWwNyDVf0jNncoicGOXeGGBFFpQwbh0A/ZM5bp7dU
X1JeizrxuuXl8vBEo+O8Ju67mi421rCu6m+sz0vXShXFKfI8cy9b2twQJ8PivGU0Z3OcJ1ha9M4v
9PvM8lttz4zQnt26XlwkowQWNyPQiUXOQexiLNLRhEVzKHdWtJ+HF1agaW4ILo+M3wgAzKG38EQy
iBuatjRETYsIOkj9Cxo4XaUF5MdU6isV6aBVJ0WlzCN25ZT0wWIPyRy13uVPWIdychh/+gJ+qHFD
O/Q5VyEevpDuyzI9cTIDZQuzuIJ2uLdIu8sGOb/5X4MAKSJNAdpKHo1M5A5IsghDJjnS2JGbFPvI
EqmIcAv4bgRsTMBbgvMagGvusJqWsrSmIa3CSf+lTVdRFYMWy4l1wVj4U/4fO+tA0F2MLCyP2JGH
OAHxCbSz7Dj3LPXFdnOlchXdUVxb3ak/huqxS6jgWs4/FN6twh7QzkCVo3mCu8XIM6lbFD6qMH6W
pGMaggo3/SIbQQH8vLablclpfkU0aJpdM7sT8ZiQ6mn1S95riA4cJrIya16Mu2/IC6kjTTKh93i8
bRzbWf9oge28VE6gAh9yrL/Tl+brZc/ZclViAkQEjDde0vw5pfWTNiom5NpyXBi7/JaCziyvK7eg
O1W7rmNRh9uWPdxCIB2NFjc4E+dExcj0QYq1OrSm7qlqn0hFr8v8pcQ73pQg7cO6+8sD3NoaOJag
SYdUMLL63KwqtV5XdpU0odpaw82ozv0hH81j3s7K/rKld5EJfgGRzF8lZJERAX7z/GxSoM1ktCZt
wnXd4n13iPfxvj2M0CmPmRPtgJs6WMf4qjtkezx7921yHeeh7IG3LUxErev8DeTdoU+/hptppV2y
0srTJtSq10pK3ch6SaPrNDJ3zJCCutGPkF+BAuDT5VnY3EindrkTmhFriUCL0YTTNAWk8IbCckGB
E01PWGMlc61G8uz4Jc4D5WFA/21120JorRdtp43dhAYolLff9c8UXhZjMNKorEd8RmaPXmpep+3k
KFPvaHrskkqQJ35Pv3NLr6B6DxgIFKY16GScL70dmx2RjLoJr8x15z6DENkDojWo9jr+/7cfirOi
T2M/Cf75T+a+AVfpoi/Kj5zY1V3ZU9zJnyFuLDuaoCCydSJqSJFCAg4wnPUIPv+6bB4AhpkwF6Rf
HEiuQgiGvi76dMfM5SCnEloSroEGOozZ7M96vu8aUzBBG6uhIXu2MoCjjelTTSYjeVlYY8HCfoQI
D8QfnXY+JMptitfxZf/bCDDY54gv6EYASIRveKYkkZcRTUfhaN10YKfQ8msmd265HNsJ5IF/9qxa
NxmsoRSKc0pHSo3bZKk5qjWE5VjIckfdLXheO4VIb+LzToYPg+/egnClCRczuVuhzqokY7hvhnn8
Tc0HL9tb6L/Ney9XTYc23lDXN5GIrpm7IEIqAUaB+QTAVEceWefOQyplpa13YxKiTpn5y6CWoYTG
X98c2uy6LNTKZejTdXuNQd1moYJU5Sd/AQP/Kk2urCi5Ncl77rFJHhlLNS1JOOdQuxpR6XMzUkS+
DdWrYzxCajeb+0JwbVsj09kmRsvtqri8VmXRVPXeC3TygkqRJrPyUkvCSpXdJlJeJwZe1j90z9UG
4PQragxOyp+3EWH9pJqwkSR+qfvolDHtIApI/i0W5T435vDM1Pr3J8PRMstarNpIQrjKI9Uax5jv
9OFBasidUj5cHpbIFrdeldoXvaaTJCwHJ64f1Zf4VzRAylUwe1tbYRVfARJrbYWEbt75mIZeni29
VOAX6de2NyCBfGM2u/wqzrz8quiW/VS/XR4Zj8NZN8KZSe48Q0OVpBX66hX19ABA1VWO44pOumfM
nWvF0K+mHYT0pnt5ih0w4C/krciy3eWv2Jzfk3Fz58vAutbUJYy7Mr2KBdm+uDYltMJdtrL+yqcN
sGa6wPSB9iM+aT+wdKlnFR7DEvQGI1NEzfslW0SLqArMcIOZs64sUSKGY7IdID47ulSOrUk7hd5T
7xr9LmX10C6OsPX80wNmXcmT4XFxtFKLUbIj2E3Ut8Ra/GUi7kgBvu4E0evzgftuyYQcKIBNKLFy
I7QX9FCUC6VhZpHYpzUBvliZkIZeqkclVahbZOUrijE/qw6N6aDNqN05Kb9oQKILzv6tMQMGgcQ/
wemEMun5hsnaZCrnBmPO1PqoU9+yBnSDL44ksLMVO6GShWYLVHtw7eLmtrcbarDKSkI9q9mur9Sv
5kgaQYD+dLZjWk+NcBEtLSol1WYdg2mzN2N0q581ydxYQfc1Bc1g3afu5Q2xOXsgflrruVCw5G/0
Pcs0OqkYlS3fZfOrbdbgT3Q79fGymc9PXgxMVXE7A5kJbkkyd9haemxYKZr0w2qAmNRO6Qw3TcFH
hOZCIGlA0+1KdyAyEGzErelUgSi2ASzGs5730pjQstTbCV4q75MpoJVr/mgjFwnCsRKR+2/5x6kt
zj/GPokyWsAWiqnuWOBPLQheIgucc8TRpM7TDAugWgRXcevk/Z+lON9PAqDKTY0AZ47+aw43YeGy
p+ZsoSE6Wj1Rgn4r9p7++Bo0T07rfJhToGDgAnLTupPxTQcdX8m+CRxt3e58hD+1wp2flqInpTGs
Q0BR6Cv1h/1PK8h9w9lfNiQazbpYJ6OR1VaXZAmLkcRP4E/fNXLjWJqo6LW95B8LwoXZPLLzciYz
DZdMd2h/X5D/csU5r42IUVlphelCN5dbJvdMyQV7UDQEzmu1tgOWcsYQenB6z5BP7KgAoLEVw1Rc
5XEE4EzHtfp8KSRFSQCtxVI00HlqQMlZppZvs29N7V9e881wsmbP5JVsCli1c0ODPjCoJ5fY4hY5
6Cl9trVbpj3gbMLrfm1AmQVOtnnMqicW1y868bJFJY1ex7CY3EnIqpDcqR/zq9nTTUdxQXk7VILz
YNOtTwxycznKaFQ1kLIKFfMpzgq/gcigITLCc0u8xxnkEACSQ0P2CgY7H1bWlqxtmExD9d4A8u1K
zh3yFPvGrvezq+Kbfk+C3Bm/pN/NYxo7hyYNDIHP8FCnfz5BJeDgX/MZ6FY6/wTWSMWkMoOG+RyM
98vPwjOaKzs6LvW9npNw1p4Zsli30s84qR3zD5XePlnnJoAleTzOQI+FMvuuAZVNO9mVm2trfCvm
vzmYkDbHWxPdhTYg4ecjtZMq0cuIrFvcsJ1VBcUD84modL21zXH7Qo5VhgQ3UALnVvRopXuCUmsI
yMfettPjjBbhy9tva58D84rWL6Cw1iz9uQngeXrAYCyEdvAmkiqIX4z5eZoE6dTVw/kDRAdF1CoK
r4PqgTtARkujahdHsIKW9NLB9TLoSO92AICDFGGZB1dLRLwWm6++U6Pc0DIN25wYMFrM31C3GSPZ
aXf6V0N5M+I5MPrkEA3Pl2dza5yQfQVBLeqMyMpzx3EH7jQjSm0a4tYlIZkb+0to3TVF8FeDAx0m
0tO4+K156vN1y/TIqiqWpKE5TXgK7VD0M2fqGMjHS8l9MmlOSqHSJcqP8nX6901m4O6HTNm7/AkX
rivGGgNSpjTUcOpQwiCsW4AeXAf9W+w28c38VVJuQXNzVKN7aN+qPyC60wTtW2p8MTVd4Lx8B+o/
X/NevwINqgGl+vNZkCw7Z+gBo+HsT4/kuby3fixB/xDfjw/GAVW0PSYG3fvDfQu+/R8oUFxebnVd
T96vARlH2ekf+9xRQi1UyyUN9vPKia51T/853QF67Iz3HXB/35TdcmX7kl+MzhDdxC7Ynw753ni6
/BWbTnfyEdzxojLwMMsN/FwdnxoDjUaa5bSL2xZ71QwS1BBykFVeNrl1aK8kRghNoJrDI+B83us4
zUAfDxn5fNGOBrTQzf56KL0msYP4rvhx2di6iJ8n+cMYd52y6WgncQZj85Hu08dexdYShcHNt5QB
ODBwYetU8tcQqvS9VEEhMRxWcGMBviKj+x1H0Icm2rHOmrv1WqrZ2XUcvVKgcC8PcXtboYAIvCiq
0Piv8wmt6riNGFTKwtlFfMzuq9QrH9OXpXPG3XjXxgG9lV37tXqUXqXX0fYE5tc3yKcpBhcPQJ4g
p0JS+ty8qfbKEqOLLTTupwPNvOg5y5zmJbqLnKZ8+SWwtrlrsHfX4gLof/j+yITVmTSBGCBsu2kv
j/fjtfWT9o5aWY40PnWtq3tPoibxzU0CR4VsBOqWIAbgRoi0c12Cwzfsv5v7/ilzAWKiLpoIBFO5
uTNO7HCvPXQ+lfWQjmmo68/2gmqd5ZV2SMh36TC0kyD+bB5x6xv8/0a1zvTJVdZQ4bS0hLXO+420
1JfI68PlBgVLYQp19YBPHmKuGFR4x+ol55aKpbOjTML8VVABmJKgQY+B2yR7avnGYXietF2eOdUz
M69VlEkjUQJ865oCJPW/5rlAX0K5LqozDDSYfmhgSYsFMWbbPT5+nwvkmWlHi07x++o1mR17Ffgo
r03zC1486Kh0GoG5/2fhPuxxMTudLDS1AxYRlkx7S1NzV9bFobPuosoAshldLTexBjIu0WNLsIp8
SW9QJlk1CpjVgiw8Gv7ljb19HH6sEk97VZU0jViDWRyC2Y++dwFBu82BPUsvtmft4mOSO7nszD+j
V/MbURz5eg5Au6c2u8vfIRoltyvUYaiXgeEzYvRpytK3YbhtG1FOZL09ftoQuDaj5KQge8lPpZQm
CJnr1lu8+Phq7mdXv+q+Uje6au/pY+OngkFtBpYTe1xgkUklW2CVTMOs2hXkflnZ0tiDNl7r822F
TvfLU7h9Hp6Y4+ZQl9oB9TWYA+zdSQewwpHdUntNaGauXt+1Qkz2+gS4NJ/r35+Esrq3Ab6OMZ+j
W/jzPS4SRxb+QjO/M/ns8IfI838ujifDW1f3xFqlGQPOiHdrdai6BBJJw2/d/X15Fjej1omV1VFP
rGi9Gc9WO6VhsbfuZo9cCeGbIgvr359YABlKWSYaLPTfpyvcxa+nq8Kv/RTgoyyAXowHcuYHCANf
Hte7LsSlxeLCMeDgeBYn8A6yUwZ02BPQ/zIPUDXgErKj7bMa/dGzl3hfpZ28114Tt9lVe/kKqYi9
7qG72J2DP4SSflpSLoQvY2OUuYUljUgBO7oJ0GXRi4ACW9sedxagIt7vSXyBm9UJkE+JBO110E0k
UY0Mg2Cjb04uUFW2ihLCqhTDDQQpHtQnqI2nXTBAPHpHjuOx2Q2/8l0eTo/xVRnayOQwt92zsN51
v6sXtiu+gCbS7w+9V9/EP+udMLWz7nd+xU8/ijuwtEilcT7ho6TbNlD92mMuGmR98CK7tUuCy/61
WT09scYTwMwqrVmOlzQOEuJSUHk3zs/SKdwS5AVolRPc2bSt2HNqjouti4rypVFgcD24Q8f99PJL
CRI4dHI7ftduZR+qS19bvzjqO2Uf3dY4ttJrXHdUBy18u+7Jcqa9tCsA27k8De/UMxcmnS8koau2
1yIZ3+XJ19KtdAAe/qD1LigsWghuf6EQI5iftX35HY++o3EFfIx5n/hQDXwzaofhGfol/qm58p0c
pk50kwgclW+jed9xp9PGhWy2FLpUZVglDWil52b913RfF0dxj29C0nWBA/I0PVZc5w1JYUw+2g51
tF3wAs1HJ/W/i96CW9eH02FxUVvXY8Aw1v2Xk7c+v9Pq34UoVfkZ7obE3akNLm73kpwSUBzBwRE1
k1vJGRxwxgdzEHsTCOuRvdk9/77sTZtvzFObXNCGcq+k2ww2Y2sO6r52aQmoWZTvunje19FylHq2
p2N3P2X9rWUnNwMY6+sczF7LvNOUxo8V62npbyVRNUM4G1zEm+Y+tdmML7MfMwDgZl/b9xCFyyFr
L7mDL3nzS3msBbt+8w5+Oh9cSOvHsUnGBess7+jDsgck4554RdB4neCuuPW4ODHEV9PB8BEZco/h
jb4eLlfEsXepPzrJ/eUF3vRbkCKhnr5SFvLlYJYxeZaKOAsz2nqtAoW6yk1FjTrvp8+nmPRh5X1W
T24cBDI8eiUlWai0B5r+VqZkb1p7G6+maR7uJlo7iWFDGKt207J3B23cJ4pbRLPbAeKWL8WXUTKd
su92WlQF4HFEkY/ss0by47T1O1O7XWlKoyZ/tDNwuTAR18S6sbjPB/IOPd/Ip6PixOcBamUEqrfo
kpCgXaHuWodA/FONn8pRsBpb7gW5MuR0kB0Etp4vERTdBPGUzAQUrmv2lZXfsjagmW/LOzV7Aoca
G2I07IvyDxtOgKuDCXlM8E8BcM85NUOvCV54jIYxwG/tAD5lA7fnSiRSJjDD56vmmGSsLzokPrsj
2t28WUncTs4FW3TLCiCMKy0dWEEAmTy/3WIhoc9IkHhj8B+/l9+EpdoNdwBC8sPC+gUn3txIdtUR
hkJqvpRXY6UfC2sK2nZ+Xno5uLw91yDGeZ6FfQlxA5Q6gU5cP+XEVNQuzTKrqAqruZ8N1LNmRfPz
CVwUqT8ZLN8NiSVAFK0R/bNJXVNBAAJkosklveg4pHi8Yv7GyYfut9NmIyRaDSe3yz3wDu7lAW6u
FiRI/s8ad4tSTDaZSgUsAhm9zvieRT8i0Y1INCDuVQosp8V6SaVhZy7TLgLZhycV4JrVi+mt1xN0
dRIiSvJv2kQn59rrgBZ4nXNCJWmZJOUo9Skg50+ug97cNQtk2wVvqo1DAnWxDzOcJ7Ka1GpcoXba
tOpDOYKWII5cqZP206L4TS3RFdsjTSK94M0NQJDAsNX3xntu0XIVerM60wGGSMefk77sbDXxxiyv
3AxtLJcdZHMHIMMNtBKiLwQYzncAOFvUsekwRKocGlcDWlZzQWvfBFG9++8scaOSiDFrrERdBi1U
SvzUxo6qhak/d1elwNKmd5yMifNItCV0Va+gfro2a5U+o0erdKPsaYz+JhaeGOIu2yBua4mVrYZS
eZdWRwhZ+EUjQENtYSMsqAf9u0Scs4/NYEvZgiVKSL+DfH1QfU+GnWGFivYtL3aliXKakTgxm13W
CqZy/e1P0coAOQcYTt/JHTn3IKlk6A2KENrytsT3k6jHRPT7nFOYWsS6Ae2EYUx/6/I34Vmy9fvg
MgAVrQnhC9VYXeUkwA8WM+25K3Ba1aCCTbTlOKm2qE9xa7+eGuGuyp1e5JVep+97CHivDB1AKbmz
+t+XN9BWLEdL4AouRALiUzmMzN1IDSWjYWtfZ9lbq4qUR7f2DRKIIKdCvdzQCTeOWbcYJI4xWchd
Ge28k2PJQXRwlOIoQSfn8mi2Xqq4DX1Y425FSWb2kZUBgZMm45iBFgoED3MSo40m72zo3auDX8hZ
96VK2f1iQhkH+3q86ftSB/lswbyxHJ+sbMkFAXHTYz4+i2cmsJa2MpNxxT7RWHJHIpMga2WRju3m
WiJhBeoWALqQVDr3y5Y1czcYDQCb2uQiFIoXc+vsQnvevxa4nTX05dR1PSwAs/xYQUBBmiKHqqNj
QGSVEKdWybH7Q4WINfsArjgNVX/tncKQM6p0ibKW5nFyGeCFGbIrxuq7vpddpVt7hZJ4f9mJNqbx
zB4X6U2rmJqmgT34kQMtHbQjXc/NX5zHZ1a4MJ8kOR4oCqzU9jWZrvP+d06ve0PwIt0cC6IsWipB
MQm42LlLgLxCy2Swj4Zgzt7n0NpFA9kfMlj+sz7gJdNNFTR36E89s3F57rcSgjaouv79MW7yewDf
jIzgXGJpnwZlTA9MSuI71lX+nFLQzmVlFVRm9TsbsixMjQa4My3+OrfacmBTL2rVfgeWcGcVvsdc
dTbMlertfHD/MWKdkiLHaRzb+VVpNEc5/l5n0VdKs8BODMeokYDX0Lq5OCnUvpBxcaw8qDJ1Z2bZ
VU7GVzk1flyepI2Qinf5qlMNvDuoKLlF1WK7K3INcyRJHl18/aoZviBzlYhScSI7XDBNo6YGGyMu
V0ldHaHptZeXwWkS/aBUylWbVrvLw9o48U6Hxb/Y5dwo9LEH4gg6v4DZDZEXRceGCR4vIivcgjIT
+ndzggUtHDm6e8nM50gTBJBtEwSKiWiMW/GuZxviP0qqd9HUYt5UMAyN03H0cu1FG+7/Zro+rKyr
d3ILaRIzyYYcVqjpTFDBDO3MF0apjYMLa4I35cqPhbcsb4QRkvYL0GeNZfVOOummO2eTCN61Ouyn
TXZihXNo4GSskqjSegk5mtboEtDERssdk1NHhyBuJ+Jt3Hbsj1Fxjq2ZLEU+gKIor3dXqVE/Zfm3
Or+TDQYUt4hT+OLgwIHHncqF0oLydIVQpZoKqj9Idee5I7/01W0G0mphOmoz4uton18bJNGayc0l
kkUmUkMY21i7OCfZ65g+XXY8sm6RT8uFHjvcgKHPA7TGuecNxJoqcC0hi9vF1E8Ls/FiK6ncuckk
Zx7K9EtfyrpD+iz3m7TJAsijv0waGx0bXN2OUjNo0BtYXNI1v8EyEjsQ7dDchQ6Fi71ju9Dh/q7n
rHc6pXxOkjnzzCKNwAOqWA5LtDhGeyeItOyFzs92X0fuoMTJ7TLGildV6Dqtm9xyymZofSRFwC47
GVOoJKCMIHJp+ko8Sk5JWgNUDZoWXJ6c7en/mBtu+hOryZY6jdOwBpNRnQyeFAuebpvRBY1jADeh
E+8TdR6ijtUjLYtstn6vxKE273N5cHTRrWsrrYnz5cPOOtKT+GL0uZlWMuwYx8L2QT8l6W5EcFc+
0p/SQasEE7cZaU7McUGzWlJUIkw4VXLn9AIeLdGUcQ4LmupOjRT8dgXEKLltj8vr5VUXGeBW3Ri6
1qhmzFWcRiDKeWpH040hUJI+/3d2uMBV5ppWdw3sRPmxa3cWEMHsWlYFG1wwGpuLWH3Vy0qhYbqi
p/7GuqNfJkHfzGZI/Fhr7sb4H1OCkEEDpCfKsAp1mIw+2X3yY+x8WzRhm5H+xBJ3nQR2QVOXApaU
PEAbaQ8ao9hBu6Us6qbe3vf/7hae5lmNtRmlcxiC7pE5UWdIrrF5nMvLvzkalDL0d3YrqMOcb0nC
xh6rvy5/+2ADYCUZPXal5ZhvhoiyYnM863Md/yDPwd9hmBSXVTmVAH7IO1x/HW0qnEaEI9scjwkG
2jXnD1nzNSachJgcbAYS1Zs0tEZPQ+NfyUynMBMHzX+NIbgubfockp/IWoNbGg+Mc1t2A/26qkJS
iBV+Sv1pCIDAqwo01vq1COO0GctObK0b7GRcSMePqdTDFhRngUxLBCeA6Oe5cKYuQxGRERDmvkdW
iGXE9Po4EgSBTQc4GQMX0qA4UrSmjDGU002nv+nVsaaJ4C6+uf4gHIGGCp6ngJefz1OMEgNerUgM
IeOeLGg5zBWnzROnksMxF6z/5nmmQvTIIAAGQwOIW5S47qV+wbUlVFEs8edhuTHHRt7FrFS8eO6p
i+a0a2LNxJv7qXYmS6kF0XtrSteSLRqGAfcB++35cKHEu5IWVJjS5Vcaf5n+okcUelUfv8+dDoaV
1GXWAm7dxJ1XZoZjlj8aTeAXW71fUADBamlI7KMvmVs0rQFXS6KhIliPV7ncNC6y1WHX3U09JGXV
Bmo7FITBQLBgQbPiPu2tYNQ7Z9LvTCrSY9maUdwU0Xr1Lj8nczMK9TMjmhJ8iwLpHA85ocat8vx2
YKKn8KahlWQFkH0QFvO8VKyyI9UCgXw4LOrbEpW2r1Gp9yj2nX85xq+LxF+uQVSuqaCOgSIDX9el
VTcltdmj4azKnoa6D+v5tpQPyaK6jL1UaGVcCsE23AqNmEEQ/0KHCxGSm0V96rOpZRNeklkcFPsW
8oRJ6s6xClXl2IlE9Adb14tTc5ybJkVXqa2iIL9GzYNiF1/yugDIQGmcVqaHv5jNj6HxiAxIxIAR
YMDQrOoZ7fpOMrZOaS/O9KCp91qyeLKo/2ALUAvyETyOUP0CNQ3vk2XX0HShaM8sp0BXsqsKbEn5
gwXBPsuGhF/qJVcGvW3oKLgcbJ0KJtpddTAN6ytLwHl0KRXVGAyCxEbS0Pg38vEQdh4r5S9i2KkV
7goip/aC0w2j04d0X2t44qTB0tXB5WXbcpFTK9y1rcjtWe5zWDHV+ZvKHFzijqAlcykRwVy2Nja6
cUB8hfsH0nzcWcrgHAmR8VyOkC7Yg3HyBxqVZZcm01/UAMBvhWcb+jtxseF1/abGKoZofSMYiwVO
zSVLvJw1IqGfTS/4sMIjAdQZYmEaQcJG0t4I3uSghRH42WZKFMgTEJcA72KBQ+jc0boSzY9ah8qU
3vg20P5dUD3J0k0TO9Ccs7u3fjrMv9ANr88vaVy6+eIW1UFld5ddZOvuYKEnEr2maJkFSvf8K7RF
6juzqdEEnB3oGAdJdWjozWDMgZaI2nO33HEVwoAwlAZ8Cr90ktm2Xd0C0TFExW5g7muRxy6FduLl
IW3F4RMz/NolilXUprziKp76zDFGx/olv0bpbSZq8tk6Y04NcZt4GjS9GXqcZtnv9hWmssl5WCTf
iDxRe8HW9kKZGVHJkFEZeG8kObkJW2CVx1UIsf62fQSB3J/DXuzTX+dqKC0wBnmk49cLYFwWOYSO
RdaiXqO/ttH+8tpsDQTkfTrS7risoun33N0KqQDL2tqhXU7tg9HoD0nV7XXp7S+soNKAljldJ+Db
PLcyJ/jVDgRA/0Pal/bGrSNd/yIB2pev1Nab127bcb4IdmJrl6h9+fXvked5Z7rZQhN3BgkukhvA
JZJFslh16pxD3iagTiXqcDSmnuNmqzUW1HyBtgJNMqhMmfu+G1KxGTOAa8barVC0UKrO0axTCs7k
vICqzrSxcl+PfLCckELZCaLh3R7m2n6yTF3HbwUIBJZzIhXrRO4nTKZRJx2axC2PApvlpHlRk1AI
o3+c/kHaFd3oPz386GpjZnXuhCCnFp4y7VjZfQuix2rYLIkTjXLCjeuBwRIuLjilKUNKa/GiM3ef
O8sIqxptV3gAxmCYAc2MGNcuVC2QOvNvT+K1R17aYjxybqSuoQls5a96RmYso8yxsD4ahNdL+zk4
UpmDPjcFWjQanmfpALRnIinJpijzhvR6bBHTSM3/0R6znWcQpWtN3wEXIqDDxfpWim/sMC7jyfrE
ITkOMio8Bw3G/du6CstenfA6F+gHsKuPRZPdC2HG409awdj8CGPjswHPRJ1uucLOvCEozNwsQoxH
ygoih5Ft5CLR8TapwgRhfEt0K9lkDVpLmo+ObltquLddZG0B0bX27w9gRirk8qDPMx6EifUiaXep
cKe4Aw+qtxLwYph4FaH+i55iSCJcDlMsGlVo8Kg+ZLHb1pSgBBoNiRNWOU4WtACpkd1rBVErV+Nh
b9eW8sw0G/NCxQlS00svWYFevMwHeEPiJVtW3rsoa8uI2hbSXuijMLsAinm5SMcWk9gJrlZvzHeK
PnhUOkAM4kTTn3FyKq23wdutYEW7FGRjkPPI5bfba7mC6r/8DmZ36BkdqrrBd6SvX42t72pHO3wG
75FHX61d5Qk7/TE/GqfQ4dhdTsfLB+mlXea9X1WTNGkFnAji34VbqPaC86CLxKm8E1sXPWcFL8+5
kquBTeSDQHqxkMKKjE3RysshgEjCISxadOGrdgOd5jF1FyycHuy6viJKd4hmzkN4pT/h0u7ib2c7
Vq9biF9ImOOSCCV56HU/ctTH6gVoTER77XNlEj0kUUqGt+mTM8+LH13NM6gkkQ/TwdDC9r3QOAUT
h4DTVhU0ItZ/rC5yo2j0ZWv0uqi8S9riMYMgkNRj4NlvrZh4YeFyHl19ATQtEdwv2F6WaqSmfVAl
kYj80TTcizXav6zmEzHWW9UId02vvnNGvOpZSMYChgiRUGifXs52N+fVbKUz6AHE0gHSfRcLA8Qa
qPmsvZiJ3Yhv9bjVwOlKUpEz22snI3xLX3gQcA+wbDi1UaGo3ckoYT7Al4sHpXAzTpFjdTbPTDC+
ZCCOCQJDwukfOWaekqIG/5ROhLizKx5Y8PrVB789s8XEArk+K+FkqEhud+af1lIJRCmeb6/WshhX
zgHJKwWIE6wXm6ufirpHsgvOAZlQorSCi+JT2YNXTfqKhTtT6EjJu1nWTncFK6RDwg3kSGzGVtHn
SYxmHdGUhu2v/wbHkyR3nPNtdZnOjCz/frblk7qkYNY38GDOrdJNLD10e0skc7OISBttROoqjzg2
V70PnSI/vBhIujH3cp2YuD9yLTmM8mshRsRMX43xdwkQ4u01WxsbCJrxxILQzMLmcDm2GMRxVK6x
wUaMxAFusj9MgdY76tzHtjykf8H2IHFsrp7dS2EaPGhL7HEVAwdRP+UW7uRB31dv4/SoQ9enjkNb
KSx7zHZm9ZQbnL22NqEqMIAg1YebwDsvB5oWSd8rJrZzBDomwQ4SpKCFRwjacS6I1Qk9s8M4y5zq
o5bpsNOP9adYHps08q03kFd6kxBY5PbqqSs7DiS7QFsu6WAEIJeDqmZapkIbpwfjTQK9Ao83fHEy
dkOf/3jGORQqy2Mx5Omhmn8PYUAoGPCpcOyEndxG9jR+3R7N2mY+N8csEUX0BPBrgXayQSPl8GSC
qo1L8rl2SJ0bYdansdqoyuoFGNhb4Kl6DIbMkcYnbXQs001DQL64QPolrXprGpm9XAjtONZQ3D2E
pV/UmyR8Baku6ZFjFuo3iChK2q9kVp9uT+aqv5+5BnNzUlBbjnmbpUh8gI9LekZHDpGkhxm5nNuG
ViMiJG4MQ4W0KZ7qTFa5a+Q0aGeoQ8WiX+vgHWszEg4WxEe66GESYj/WdHccICqebnsx8KR8dsuj
BqqwWSz3YtBxduCaG4ESEgJPS4MVarmXm2KUslYTtDo9TOKdob7gichtH1ib3J+UIkppUPRkhwyB
KjUeMy09ICdBpP57YboOG53IEm9219wVpTQkwKBmg7cFs8NFubCEatbTQwkKx2gb9tK+LcJ9tvR9
FztlTk99zQEErx0qqA8gN4EELuiumVdEbyiT2ChqeqiVkSR4k3IBaCsY/IX+dgkVAELDccwcLHVt
BUNcoShohg/otrcT4W7pEh2cIf897yWK7ioFpQm8SEW3GbxO/8flcdhH3PCjDrA0/V26SBUJI82X
R2HamYUXUeGlsIJ/nti8NMLsQDWCbhr48fAqDApPqVNSG6PN539dc/ezsfxctmfRSdhUVmsqeAhl
jbwNxyfkJjd8P1y1ApDlQkiOjhY2tqPUGswF8XNIZjRqFBIAuFUhfQhWx6N3Wrt0kEpCsyxIkpdG
u8u1oVaHwqeJyIcKmT1klg8ZWGjtgXaY4BTyuyYUIRAQPdw+xVZ3NJjWQeMJd9RExmoYayhRiUt4
UG8nwdhXaP7osFzVfzW8RbwBdJQiGIPky+EpWK66WIYH0P0mUYwNOLS0BI+bWPHycoIeAS/cWl26
M4vMfhbRNhuVGmLkKp22SuV3EyRbNE54tbpqBh4YaDaH6AbL0qHVlRK0Pfwj1X+hd6bxtGArDa8V
xeVTc+o6qwfUUllSkKE2cSxeTmEbZVAGNy2kdIyhfQxzWXgo86pzb3vE6ohMQOfx7IQzsilhyMob
QGkhtuqQZVzqH5DXve8acOjctrO6PGd2GIcQGyONJxNN9LL7LhLOXbjq1mgiWWhIcU2xMLpeC7uy
ikzktWV0Wcqz3Y6QHRcey5wTbihrFxW4fiEVDuGHhRHnclFE7NoZOu040pvBfG+FVHOmYLRsYGei
XbA0qyZziLRBOB+SKpFtEGtERFU7fU97wUXuXXfELFc31Si9RIIEEaRCzjxqJdlWmhT0ygd0dpo6
ad7idtQ88FSIxIyRIS3n7LnP64EYaYdUTCTThz7Bd4RjJ0GwhMabMRtiu9QBuRNLfXKB/kn9vsyj
fYifTJQE4CgoHvHE3pcTg436Fu0oPLtBkYe46HJCQPJcmaU2p4dRSI9Tqx6RytCfslTJnIqG0Xsk
1BpntVfvVSCcAdPA4wrSRcyVU4c61WNlRFwykRoqqUS1rTfpZLylX+Kf/K9kOEltA0F324PXR/pv
q2xRMs6lVFQSWKVOaTW70XgP6y9BCbeD9nLb0trOB8m7hZZKFFFAqHA5p6mGfu+mxJyqFQCHtZie
6qDiTeJauI6y8Q8VAIgh2PgROa5a6oQpRUOUvBnbt9SqH0XAk6zRr6xNXgxEzCrSxafbY1upueFe
O7PLLF6Mnyr0FuKuqBQoGcT0ZZbi6oFqgbjPx7B4CoswQdvLMDmDqQnbQJZ+FaGkOOOU0y0gAxFn
XVff6WdfxPLamUDBVQLaw6ChROjB+AwlT/7Tf4ikKx2z4VhbO6pQf4PuJmrAeKMzwxeaRmq7CMbC
BC179TbL0fybQ0id112/bgiIHyQBUIpga1ZxpE6phVP3AKkdEdUHqW2J8cHTfl7dFMAsgu4D8leQ
g7x01WZqwP5Z4xwyyCcI5exd5nP8ZXUznFlgLo6pq7u+ADAL1T0FGjRP7QYsJhvF/RuRyREcE/xB
/6NF5ozPNCNN+qEHibLxp3aR5MvU7l0o2o0UbQCdRupyMu+0viQK9AGMjPQFT/ln7VJekKD/f1aX
OTkLdrOw06ZxmVWQVzigU92mfnyKeB7yk1a+OrvPzCx39pmZSajyIGlgZsQpSjQoL0L7yo9J+Bsp
fuI1BzRsxc4b8oAuygBOtQ0fevfla3Z5UL+18SLphoI0Ahq0bTDj7ZUehCVygFu1mu0ErDk12MRp
9Tqpbt7oeJmVnF24Fo0gBEaSDEzweHUysRXShLEq5UmGNmQoYlhi/BcNlvd5ykuTrdrRECcA2432
ePZ2nGrACAAwgZ3maaQ71dyCXvW2u66YWGiFMWv6kg5gs4xGM2dZVQ7Qx3S1t2wf8Rh3V3a4hAhe
g6ItmuJxG106CUpeHY3LMVvyHipQA5uqh0akLQf/fEku7DBL0qi9UehWnx1y+g2MNegQuGj0lSMR
cBL0xGMg6ARmBXPDOE1NQZ+yA80MaKjfLW2rjfjFRVivLoluLeBmVLt1tsk9Ci1BzDo9OwySrzV3
Q+ICiPNfrPqZCebcDc3MHOsEJoBcaYodTIAD/7aJtar9gvECLEZe6KPYJgvkeFsh64DBCXxtH3iJ
h+uatPa0+fvCy/+sRQUXtphTHmn0Xoka2EqSF2PYKQNYwQEStZSSiJFT6A6oq+vSHbJnJfvDS2Eo
q45xNlLmxI/DrhCqZaRCRKw/ZkamfXjfH8SX2UOK1s72n9KmdcZ968Ze53THxM42lVO+dD40j/eT
p25qF4WEeCFuPYJpjntSrwRrF9PDHJCFXlMlX6bnVXJEdyTzVoY1w9ZJbQfOW/kogubl1SKRe9sH
Vj35bGKYzQ/RnTmhiM8O2RD4teYOouybs3fbyOoJc2aE2fljB/1qncKIRk8Ir3PhWRzfJHuyOA79
g6Zi7ruLWVw+5Oy+G2OzVLVlNJLTkeq+20meudVtBe+H0o7sZCtt0nvqzY6x153Klu5/N7t6G4GR
z1ccUKc7oqN6oHCzuyO0v2Qve5KgTRttJqJj5hWSOrHH58Rc1pb96qXUuKSecT+yWURqBVMlL0BW
6IjXm2l2bs/+GmoFUD5cukgzaqAAZrZeFIidkQkQU6Bo6FfInHtBis7j9rXJ3LAiNCOGnj/kBufe
Wttz52aZPSfrQpNpMYZlJIbXjmh2SUf5IOndh95HPMXSlQADY4Sa9pK9XwjdL1dehxuHioYxprK+
TRofWTapCL1sY2leY3BC1jV/xtsUST1EGBCLYM5mNQ4CjS59qU1d24lY7JHbdpvyKRZH8Fj/84zU
0q/wb2PM6uUZlBuCHrBtJZruNaO5C7t33eiduK6IKKXeoPLExFYXzoJuFbpu4ZEmcyaYIXJ+tEDT
VdIA2jfRCqTLOvqVilqVSILekM1tB123h4SsBrEKAPqZXWsloCKzerQrhdL29zZJEK+NlPcaXryN
3WRIYaCYgjotEknMGSTGYyg3S0cSlV5FSr0eaRs5PsrVr0jdDt02lCOSofXXSL8qdZPXb7fHuHbO
nptnxjgV8TRnAYWGQqADtlsiexXMx7Cqn2/bWV6X18NEBXxJOyPbw2w6Cu6jEMhatH4p76qo7ZWk
3dT5UTY/KukxS3K3b3k0E+tD+49JZuuFQAsDAALUFPolGgcUa19qC4xfrlecsa1tO5Qi/j02xi9D
JRdmKccSTkntt7rl0Kl/ak0a2YpeEQEaA7fncu1cPrfHuMwcCwGawha/BJNRrD535t/bBngzxziF
OHSWFCwG6EnrIpuWR1XjHMI8f1jOzbMbsUrQotFX8LuigzxZBjrYDrec+AjiPSXNoKv0rQDjdXtY
q+skocUEW1mEWiizThOym4KsAIRMH0dEMaGdDptUIS39uG1ndfqQIEQ6GC+jKxbDoBLTYF4gbElj
fE5Bn9qBFNyNI4+yc9UPFLwnFhK3pSf5cg61KtPMol3gauOL3m0E7fhfjAP0EqJqQnMBstuXPz+O
uhIpMeCNBlBN5RqQK8CVij2PdmCtwI3OqP/YWXzlzBcCcUoFfUBtQ5BgKvDyFEyTaN7/RhrOHwwZ
sJlKtbPafEd3VUuK5lFLgeqWx0OOxQzRHXt73GvnvozDGFlleUFdM+NWhLGa0mGpkCFXqG2Rzp9T
YvKEgNatIPqEgBlo+FgdIAGawoI2Y9RABjf0s8WTUB0e1ZQTe646I6jl/r8Z5rDIQ31oQauEwhEY
EyFwnI7oB8p4uMVlSs6Odzz+LYwC5/pPWzz+fLmEai1LcMZWOqp1TqLjkPhiq5JQBU1IXDlS3nG2
MjMq1h6bOQ1GNUlbrZGOo75tDDALBwWZRU5vC88IE04B2BEHU4xByYPldqqdAlESiC+3nY197F4N
Rb6cOlmAtsNQw4r41HxA18t/Dv7Wmz/JfYVzg3NTMT632EIPHZJPwPRCHpDtwM8HSwE5nygdy7rW
DlYQSM9BqYmfEZ70DjAlGqeSuG4PuIqlvdxS2CStmigm4ECw1xv+pO3HUiKCXACpZWw4s8i8U/9v
ZP+xxMziYIllPeAaPoalq2fbykJYWNwljlq9N9kDQrdhkDk+yFxh/zKJoG0BC+MvbCFdRaVuLJVJ
OtJiHrZiTVEnq4vCswC2ddtOnJ+1pM4mkqvquAlHVdlyxrz4H7PpUESRoZeAXkZ0Ei3+e3Zuop0h
aZcS+DF/Tf5WDRlP2v3wK4cEQXtfjJzRrmyGC2PMOSL0WauXsHZsYrrPxdrN2tSeptblDIpnh4k9
cssoqVLCztDrjhaFD11lgtto3lXQhmslO+2ghgUxBKJnxQMdrK2ZpjsxSv00lB1p6v3b37O6yGdz
zNwFaLMHr9GgYdjhfArVnVTOd3Fa2ZOk7OMMqPhCdIWk4czC6r45s8ocp1D8K6DVDqtD1nmtHnpB
EDtpIXttP3FMceabhbeMQplYxgAnasEDM6jzL6O5n1WDl0hi82z/2i3/GdJPMuDMWXsItQGOgiGJ
+Xdu/OrrbNdJJpml0o1LmVSZsIlwZYj67JWCStCZYOspT5OLs5o/Z/HZR2hN2ZdhD+cSkOqPB22H
XOa9muh7re0dreq2WQZifIU3x2tnPDbPQuMGIjVUFJZFOLMbVqkqGLGAo+J9bFEQIz2Z7V3vF08U
jQykf7/ttGxm5f8m+z/2mM1aJeAgRWYVixqZGwohWxorbpn39kjR6qQieYRyUg4muRHM0I0Vexz7
q04FIgxj6fcDSJI5jS0r1dqqN6Vj0QE3MCV3w5QActbfzyiq9NbgaxNyWZO+b2ZA/FC+T6BMG290
YSadwkEera752bcwL896lNoRfIDSUcm8QURPA+jPHGNyUeqdkTdN/5srD7xvmF2g5pEguVxqcOtW
GfrkpeM0voNze5g9CYpNPKH7n5anq7P/zAwzKvT0NsVglPKxyKB1AMwY2BppDay8KiZQMuooWj/t
ZGgs0jRJYOcaMF5NSwdXMUvLacw53cnNGPhRJ4xuL0/vsTFWewOaJTsIOanuLAP6YaTl7KD3p78P
c5psbzsJ83r58VFQGiInJkJ+SWLr0UNoIZpXQ/mYBtVDW5fHsDN5jfJrfog6NAiil8ILhIIvFyM2
k65H/wdmSZ+mTayExtZsJLTkB9C/vD2c1QMOzxhEOZC9RAWVuSnKYVKRJ6fy0UiV32mie3rmD/K9
rIBBEVorsexk4kdUxXaWNq42IqdalJZ7+yOYFy6eacDRgBoFz1v8xva7HK8x0jmIjaY5oa8WL7XM
RkrQCZRvqodOKD/fNnYV80NiAZ22iIDwVtcALLg0JsTCpEpC35z6lB6FSn6KR2ha07YjVJy3wkzh
9+Igci5kthlwGSMOlYUJYEmpoif20mwItug5V8bm1MyTZ7a9T7NDnT5hownN7LXTrxplNvEUtm4v
9f7QbGfIemmtc3vwrI7Vz2eg/Al+ETytJCAaLz8jbUBvPZlWc5rjl/mhUGzAn7LeNzoSoGncnfxQ
cI0C4LZy6afax7qXS273RKkbabt2ghYrqQ6R5McKQR08KMHG7XTjXspIJzw0R17ugy25/+t7ZQV8
guhCQczInEuRUSlNWgXNiW6Nz/wrdnu7gvrfvAmcdi8+1q6C+6jZ1F7rDZvuAAmu47BvnflBvJ82
CcdPpatDeZHnOPsa5vgSSjUVzBizJ/udixy13bkhEWzE67gYA/Lna3IS8h06nGfCyv6QwdcLBhAQ
UEHJdfn3s3s47+YqtAqxPUmxM+ql3clvi5y2VOLExNl520WuTwSITEDlGKkN0NDCaRkXqZppCNoW
npr0dGMU9alI362a+mnUQgcqPJSp5MwSxAz04bsVvjrzbch44NTr0GP5CHUBjyFjjl/MLk2CVu4F
qjenFNodpV4DoZo8hU9a6SSqbE+tUwohqazeDaph6fKTfnFmYeWYQC4MJCXACoB61WTmPIiLWDSL
uD2pyVsAsdyh/EpCeavkBekMkRj0gabRdnxt6u1A72gWbuqotRvF0cJfsQQmUVnlRAQsjG/ZC4qE
rLeKvAg62wzmWhAGWeuqXGlPSgO2M+VQ1rYQ+iOi0TEhpaU5Y/cdj76ePFbiSEAJ4qaKzEkuLPN+
cYHjG9Avhbw/CP7wH+Yb9KGoiwD30yksK1QvLCAlzUHmYSiuI8HFjIaurEUbSTGuhBLqaAKzcN+d
0ALehHaeuqn5Giv3RuVlwykoHfR9dt1fzpovh8nl4BYRpgXLDvpCHI7MmvcWAKJiEmlHc96grDfd
T6OtjqBI1fbWRBARoG45jpuZ+5q53nMAP4D8wcRzHDk14MIud7gAfmTZqGTz6Agbb/sZu+hYJpJt
63vOUXJ9ATCWmI2VyVqrSTUsTT491NvCGclXQUxnRlFXtaF5YHsSZObaTY9Cbe/GvunoEJyT3NiJ
drkn7kNvfuS1G/60KF/MPPNVS0R0dsKVmtJpGs6BY2dP9ugkf81dsS2g7Qi5B6LspU3mZU5pfwFm
BfyGg44Q1JZ1T/Blz/BlMkH0MfWon3EaQq7Oe+azmAfJnClis3TZHQcbBMG24RaEAtjFU+RiO/Qh
x3W5/IzjSWCJK8vkx075ChV3DLpwTiH58/ZRk4A0h4CIhOPtP6zoV3OOTD+SxcA7AuNzOeeWKAy5
VmjmcfYGzLmy0TbzJralXXI/ObmDUqy9qA46O8yrf3unLeNhTC+CDIhBgPkBsyJjupCrVh7j3jpG
5cmU7yroBSb1e0zvMlRIb5taWUKkeNHgKePuXNJel6MclF6P6gTtifFEysoG4DxEQxZF3IJ8jCPy
JAOXL2dGdm6OVdKYpWiGK1fC0UABtEo+8+YfT91SvYaOBojHFDzUmKnTqlGRasD9TkpLiaI1xKQe
mAFsBBC2FPKa5q4XakFVg8Z1UWNCppzZAKoQNgkSILAGGHGggKjrXX5Tm/3EE81dNfQjhIddDs9Y
/v3sAMjUqS+LVolPslkBUuHmJ4r8WbWpYs4teu0PmDOgxEFMI1o4bpkLrEPuUzOEODkZx0wHDEXN
3DJoSSXYWUliUXbB9HPbA68fveh90BdiHwkgZu1qyZDpK2mShsmpheZ5d/ep7ib7WyDJQ26jJdJP
oV/5LjqtT/ErcnkFGxaujcMF5sHQiL4Y0PHioLmcWlNtxXZUsuSkv1T27ECwc9N4dvfGGeXVo5Ux
w1xhg1QldRLlySkHLlYDOnZyKxLZnzORt7Ub+iqJ7junBkA2A4Lo/YXaocO7R+TFHy+33+VYmd2R
IWAxmhgfQX+FG4FAMMjuSYeje4YgrOqM7uMMjWDwqxPqmwSHK7qsHkRScJZ8zZvPp5y5zvQkl0Jd
xJQbZJIeFMNWId1K92l9vD3pV0Eq5nzRTkG23EA0xh4GjTrpepG2yUlDYtAsIkg+q6JMDOlp2EJ9
+Laxn7chO7nn1phRVV0Xg1ylSU7NR+pmdu9ZBO5km65sy7bhAQxBOo+6Ehmd2fl8BvDc1wFxj/3y
AKFJwMFa0rzrpNuKpPahcel39ndNko3gJDak6p3RaR1ha3LWggUr/vi/sfD8iejgw13HfHaUJH2d
ympy6j3F6ffbmYQbg3RPM0SqZQC1J1vctQ7dVn7ihU/PnTd4Oim3oqdkuHs/cqfYjSM5xo7wyNNH
Xl0/3E44HQwVQFtma45Di9siXj6tswAF2rTd7LSVtNERZyQKycXn20u4tj3Qu6KLIL5FL5bK2JPN
1MqFvkrRiadvizmzy2CrC8ZB4CX6rgN4eOa5JeY0qLsKj7oRlsSJKF5YeVXnBcY+q3zVEZBb+CWW
2/9tbMzWj2qLKkJBMbYOijrRYzfe9/FIWg5+jC37w53Qi7JcvqBhRlWS1dCN87SQQK+QnGTDqbt9
np1CBKPzFj0qRAEMv1MRj877XtgMfnqUwAXy1fDO9Ot1xDdAU2Vh3EEcxUIcxXmINEmI05M+bWrj
IYj3QXUnS5+3Z3R1qBCh+WlUAVrDYmKnUR7x8hbT9DR61oPyXrn5N31MHHmbuoYPIJQLOZKSVJxU
NMfsVQJiQAtbCE2E9NQeOl99Kp8ap/Msd951nujRneHg5HmQOYO9PrIRIGIXLnk65HdZrHuWhUOW
ymN6igQvuFPvm3QzBUgxSByUBquOvPgPIg/sPl0HaexVy7QY491LQzE7zYfm6ZdBKoJAH2IoHriF
ybP/eDi8+V+PX1/Br+EhfRAo6Xnc1ytDRW4ZIgDIX4Ow6adn8yzWyiFjDwKtqjgFvwtP+JBcKGo7
HNe5DrNQ30UjLuA9CugJ2LB7olIV9PVYnKad+tr9jh7C38BX+NpGeJ7+tu5wDN5wsN6lIimpk/D2
6HK6XN5UsL7wM6FhDITGbAK9HpQ2ryKlOFFnPKAqsA99AKSh7IKbPrvjAS5/cre3zDHHqjRBTinV
dJjb5pv8aYSatS1urft6r2+hhrlRnOpFu288yFT4rR8fixfrFLjipnszEmLeC+/ZC3cBeFPAHMCi
FScCtZZvAgCeerpd+ZEHQLojO6UX3PNETlfX+2zGmdOX0j6u49IoToLQktl8UrI7bXpQO9uqX5TB
Bnn1bQe7jjYvV5i51KnQGyN4UIuTGNzLfeYo1T5W/yEl8rJV0eGNrn8NxUVkQ5l1jfVwUoxajE4N
OHukN8pLc60MAqQJCNsgaYpHsMIMoi8s0EnKUnTSjL9j+ygUfhzwIEcrmx1RP6qZ4GdAnMhSto5a
bo2qXianB8VR3WeZNJwH1XVaEm+LcwvMLYG0ZCEEFBak8Bl9T8RMHqXsTpz8Uvtryl55UsO9etA+
LIg0oYZ72w9WUifn1q8uC1SkclmeYF39HVb28Jp+ad68zz4HJ7wjymZKXHUb0y19UYjOk7NeuYYx
qzLouOAkgJAxmXK1KJROqSs8eXIy4LGzqZ90HkRt2TjnZwtCDOTiYQQUmRrER5h93MxD3OhlWJ7C
SSCpdm8iI8qZQnbvsiaYvVt0gdGGOUwUh+Fb+IPhvFav8ke+i44x3kraLg3I/J3d54/DSeTkI68S
/f8yjn4/zCTGyGYY+nqoS3NKYPyk7OlbZEdH/ZC5wiM2Q0R4NwO741hry245u/rScqzouFgDPYAz
tocsQlqjf709oWxUvxhB7CtBAwv5piuIJBik5qpTxRJHr6l71Uua2+OMFikeifXVy541tPjn2Wiq
oc1zWs3lSSHBZIf78iXbSzt6b254VxzXFDNx+ixSUwYx00nYB3d0mz2EfniInhPCIz9cW6HzyVsm
93xMVopjV4chQ8OLPfhbof8k9W8v0KrTobSjogqMAAiiLpdGJF1Q0kCSytOwU0GVSfpP+ma9gFL3
xXjUEpJziiZXryEsFJKdELxDIhKJO5VZqBo3DV1CkpPyIGdkeG6ezAdEmnvlO37gHUor3ndhi1mp
FvT2YSRk1Sndx7uWBJvK6954BIvLD2FOpQsjzCpFujmC5x9Gom32qGzEB/nAc7nVcQAdCClMvCVR
9LpcoxgAdDmlVXWa/wwfyn30qdREfgs+brvCT1MmMxJc8SjqQg8PPcFsQVzW0gww9bI6Zb8ie9w/
+5437gkixfuAvNlPm4R0m9smV+YOFk1JxGm31HOZWx8Mh2kXik11yp/DisgPrQ+34xCXr+yiRQUD
Lxk429IHdzl5YSGkVSkI9UmU7pLMIiKA6WHIuTjWjKA8B/Q00Bsi9CEvjYCyJJd6GjWnWNomQIeB
0tAEkOD2bF3ff3guLdl7FAPxYmLR/Fpm1RWtCmBDDIqCYwYtj7LLMvd/s8IMRewE9MyDjxr1xqMg
l6QcJ844rgAgmCYMxMIZgNIHHkTMRa6VZpw0AUx00m5WP0TB8nTZ1nWkox7pRCavtfvStsKdoIBD
a1sUHJdYnUgVKgTwPTyL2JqLlOqppoR5cxp7CJpDejO3u3qSeMNcNwNMPaDFqKWyOBct6oJpCgGv
qdF5q4HS2y5nu+htaLEAIin/EtPf/fwbXTNQuJR4TDdsQLbMMVA2y8GOFmwACS89chZyQPsC4DPo
VG808S3QE3eSX6EIzRnmtetfGmJCJgkQNsDfjeYE1j07Rx9fT9Hd4d92yquqKDuc5SvO7kJBk0o9
KgGC0AjoQrzmbvwMvwpQeG+LDVBKqAnGDvU3xkBGr3aeZLKLSEc0Z8m+h0i0Hzv89fY3rS0vtKVA
xbJQ+18VqqO51PIcTHynxoijZ8kSLWeeo4ZzRF6VTH5GDkQ/LhGwDVrsqWzM0xyZptCimGDupH3+
7HiiXXjS3kDmCRjUbKPvUfOVHdvaci7rHwDY5Y2AtT2zzZydXdWLgMPCNjg83u5QjLapU2/1Xf/Q
eMgIe+X2o/Ry51UEl0rmHv/enuCfZoZb5uXLRc96qkhdGHYnQDA906cPGlJEok+3QUaQY/c0f9wY
9uChiPEsH8b7Yserel9hBNjZZ7fRkI+DqGAGQtMu20/jbWx2gfGrjTzjLVFtKcIjr/HSijSSXwiz
n7dQNXPE4u+kgJq1PIBMVDdKiIIJTtkk4CGwdcHJLfzf+bkL/XL80qBNMoAMv9xYond7AldCVaQG
ANnGpQQGY9Q9LydQGxI9ijtgR0Jqx/TQhK4u7IVN81bcWQfeZb62H3DzgQ4K6a7l7Lk0RjtJrCtB
7E5i99GrKZGG2Lk9nrUzDWEJChfA3aA1j4kd4yRWjTFJuxN6QrPd2JbFFkyBtS12lkUAga849laC
VUC/gL8B+gu9NhILuWumFO3tWd7h+aKRu+So3W2OgLR93x7WT62B9fNzM6yTGZlRCAnMTD7aa3fa
Ufsj7T3vTnL0x3oTHHztN/EJee7J89Zykw9X2D49iST6/dQB73Gk9kS+OUNX/h9p37Ukt7FE+UWI
KHjgFabd9Mw0xpMvCA4NvKuCK3z9HlBXq+5qbCPIvbyhkDSKSZTLyso8ec58tm5907zaZw6XUDbp
dodvMriTWXepCWjZE4k3NqoYqCYikxgUr6hq1S+Tvuk+IF8AeiMgsk2v2XGwzDG/fVXTO/lXK++Z
8ml7iu7QY8i9eC3/dVXpnM/o+fQJdwMtWFu2LO9elOyO9fdq7YJW4Ve0KV3bcwdnuMM/QU7DSf3U
p1tXefKCXF45ar/RDLfmS9ibytgTSQmr7mUotjzbAphekU/gtSLq2jvJDph+sIugGB6benLU4S6v
9wn5rI3czU0H9ZKicFXpY7Lc7N6knm143H7qgXfPfA0PZu0wKJtiAOPrr3pPBzAQOLK0pdljlfmj
5UK1Xu4e4vphDE8pAyU0g+ogCD4GJ4fSzM+s2HZHq/YnY6Puk+9plNxZETDNTjSuUvFcZ1AUE7TC
+D+KanOR/XLfMJv1oJvv2MvH18dPgGYkp91Dz/IkOZ9QKUbpeS4/I7svgYokAkXV/Kdy8ff4lxJA
RQ8PB/9AnMO3fPeq+uBExNX+DBEHgK44Utb//Bl2pYszcPsYLp12SJOg41dDWApWQsFbdpQWxWhy
hIXmPifke2J099p7+s2Udoa9KWn7YnVvaUrXts71SUNZQJk7msGhgffQ5YypVZKHyNq1L4PeTw6b
mq9aan+QNLq3k4msnOulKwEkpGCVR+kI6VyxBKymNCk7Y8btqvldwV+YzryaaJ6JzLTxkaqPRe+w
Zi03uRRJXJgVjkejNoQqM1zYfgTXTH3SGid/zg7Rq+ENwK2pvuwqjrQnnow0m7Rn4KRpdvGfFkPg
KVDOmRPMM77mSh5kMJNak8B9+aKQQ+LY1kZJI6995c8guRtVABR8PBAftXolep19peAbUE1TIH4D
/BDEXoUVLnhaaJQgjpH0+0qJHKasYYauUJO/R3ZmQphfKW6QkxrD9qWRtzWWEiwlvRJv+2iTSYfa
rWqEv8Nnv42Gt9unZiFrgDk9sywkJ4w6VewixuDwiNnQPeiocZJ/9s7378A3YDlll+KSijwbf9Zw
GFf1UXHYQsyhaFE5dXEMcOy9dujRxwmfEh1i+BTg4ZUP9GaBknLD1/g8rwCDol3hkTyYIY0sCdPN
fAqoRuwargzIYHbUgYJXCzxIQqfalEHm2QC+KCuF06s6g2BefBPYRRj1FeiEkYKsj9KD+WA/je/m
g3k/brtP+xTfr6Xt/h+rjBQu4NZoFBFRyDRSeiMacXLC0Snesqf6Od5MO9utvscYfOwU0Iz4or48
M59ETuGFD5Z/e58tJCrnffbfFwhLTVQgCgoNS12rvpm74RaCY8UuA/Nn6oSKEz6SxifDjxWrS9cZ
mlRQO5277cDKdumcLYmEpcoQBsnfx72BflYo338lvqZukmiP9m5ykvnRwuPyWctfOgZErOK22cp6
z/7h2n/89xFCLDYwPSexgcm38m7wYxm+ekjUyu2N+v32eBc91azOjLeCBY5qwZIdjbZS1TraK6af
SnVPaOveNjCv0tVQzgwIrtBW6w6kTaR9GY/Sh77T8RC6m16NlQlbvOV+q0z/bxyCO5QnWprqILcv
2S/1u/SR/bRfraP23DyW1cqAlvfl2YgE/zfxsp4SFaamzlG+QkKwuM9jtwFc+I4cx3sbvHdfbs+h
PP9KcRLBNIQyGNTDkakVvI9JQFYD/s32pQbF7xfglr4UB10H4+b4BsEddme+FO9RCZW8lYzH4i1z
ZliUitMYkRBW2OgEwSOcHo2t/WHfQVAIT4JfxSY5rSmGL7mdOYWFSxNxETalsI5piS7UUsGLr23u
8aiODbrV01eqvdJm2rWjX6GyBBmNHKBV7oxkp2kuLVUHmr1ddaBF6JZZuavKTbVGTbQ0FRdfJix7
N1BVDjkeHVq6U5o7Hd0n/SlWvpQZlIEeQmnTfGnvp0Oeft5e/CuHJKNvDiDkmaYDsarYiEyteGg7
hFMB+tFsAP0NF5fgU8dPTUh9eQjR0b+GG7/O1wJTORMOYwUsMHeJXB1JxDQUzmsWxNJjxIPQlrxR
eyxbIHbogb/H4MEzjlW3UUH8bHsp35Lu5+1RX2fB8AmABaDzbWYPA9jr0g9XtRXHid2yoDPRduxI
4JIkX3Ol9eOKbGRdcg0Tb62HhO/zZm/GXlOcFOnXxDlat5pHG6oyPyIJrLtuJ60syJVHm78MHUgz
BQwuIbEqPeltR9E3ygKVxV6vHRvpV8teBv7RGvZOxXV5eyau7oLZnAHSbUTwCAN+n5izd3lbFRLY
QQYWGFEGKYQ7G4wwBlvDnc3X2oWHEawownTrVpFzY2TBUPwy295pWzDA943HCDJI5CnLNqmyK8PC
bbpdOb1CBWDFrS4v+Nk45y88GyfpYl2P0P4cdI2bxuXWlFo/bUpIUvE9mypPTlwtq50JJcrsy5ex
OWrZ17Z9BaWMH8ZeWB00kzl2ekLvmRyVu79YBCRjsSEJmHPF+KtSSpIY6QQFDEAQumg3hszN+/2f
G0GyC01fAMtD+Fl4SXeWldDWDFnQW9InYwndZeaUb1FTX6N2uM5yYrkhKILn+ny4AKG+nGymdjGI
1eQ26En71UhCPxrvpwQoZW2rRMwFm8TceaTuysJj6lPfPanjQe92yam5S0N0TxXtccqfY2UDCqT4
a+Km/oB+2CJ87Jt91W8r0xnA+9G4TbOG2FjcJ3NoNgNAoa0gUqhUIxSXJ9tsg0yS78D55EtD7/CY
PyVobtEqzS2sk8R+zQKqMUNoan7iHe6w5DQkQBZDJCjLN8pHh/dJW3u5RjzoHK/s5esQAdNrQ1vQ
RJMPKjG/E1hne1njPG0KfWiDZvAgXpLhRjqiizz0e+o0z+YPQDi5d3vzLFwTFyYFf9nKaaQbFCah
G1vcd8AbSeOTyoMeD5Xy27DaLzhvRtFhzGhg1KdRatXEWlcCB4mMU9QF3a+2RXO84dhPRfjET8NI
HcSpu0RfaUhbcIRgT4CYCtpJ5jZM4T0wqkCplvowBsjmTF5RD+gXiZQMipfmmnztHGUIg5u9O3Lo
aD1Gl4EQFZPKprHMpzEA5sqrFQha2ZFbNbsuWuHUWxzTmaH552cbRe6ViNYtGYO+3Zp57bTpoeNr
rEdXMT4CiPPRCDGVxRjuWIbRDNl7lH7W4dvtrXedRxMMCHuPh7KRpBEM6LIjm7u+c2O+QVsEyp7g
xp0e+rd+Jd6/XiDwGMwejCiojGNwl/OmKV2emWE8BlWVVNtYr7O7diDcsyZeAZmurPH8X9/5KG+g
gQYJO/T+Ql330t4U6ikgGXQMosTctY+5FjlhyPyCd96UYcNH6VoX+PWiAcAAbIYCs0jfiT3YvQaa
KhTjxiC3bKRNE7R8Z6W5ZuX6ZQEmhN8PC8iuw2mJFwHPwRZpJTomsm/MPc0LawMcg+IOpM68jhb1
bpSkbJdTvC0YL3/1Vsf9ZDR7J4IAhw8Wp8hBi0m/AUQv8q1szLdqRNeSzPP0Xp5HfCXkRtU5k2eh
Of9y+pNeT+wGpLWBXQ+ObScuAepQHizPGjapvcYCsDT159aExWa2zXSFI+7tm8qLmL7TWLkCHF0a
kKKg9RSN7bOqgLB/oTCqdYOW8UAF2Ct8TXRso3tDfSPy0+2zqVwHdvDOOCgauvkRu4iqqVkeJrpW
dDyI62oT518J3UDB3Ulbd3ykJzNCe4P1HluDB5UhHNuvSfpURNvUvgPTQY3e4/67/qVMTMeaOTnG
lVD62v2Bh+N3NV1HJhxlhMt1HaASbvNm4EGTRcdEBxTEbrjTxOUaa/vSkgINb+FhiZQsjvClIaPq
TGWQWh5MVvsQaXSnFPHr7ZleNIH+SUwz6gkwdGnClECHqg0YSyzHeLKUMriHG7Iqtj0H4uJRmLGw
uJTmRlgRGsYrQ26oofOgCiElEsIvbCNTbj2qV60bdxZ/1xPW70oppm7BOfMhvlocWkqZW7Sp4t0e
9NIC4n0GDXu82HEwhWdDng9VTVOZBzozH3VsnLwrHkFvtL1tZsHdz4K8sgE2LlS2RUhXnpvYGwbh
QTLETyVYMbKp9Cn9xtfYxpbOpQE1JVwucxFdjPMnnRlKo2ZTwPr0J81sr8RfHNSJPGWyX5qWrZVn
rsM2vOnPDAonoG2VSLWGCAa7djvIqSvX37XyJScAbjuK9V3t/dtTuRCbwiKqT+BUAeoeTv9yn04g
eCwKAJWCIj3Ineop8iE0cjCatU6EZ3Wk/eCdtuFT9GiSdM/KaOUptXRO0IwISsU5c4Q4+dL+kMqN
Ci7LKQCGcnKpGtVbUPyuiRFcJ+xxsZnAm8Hx2SZeVMJx5DSWiiYxkbwws51cez33aOIorRcWhpM+
q+YWTctg4drWkr2tu8ZTJ+UOzD4Mpdkk+zoYu7RoDrRVn1fm/zpwxoehLwdUnuBDx0m+HH+hsJaW
Oj5slB4NwFgU1Y0lX2ke5Ve13iT612Etx7t0SDERABQBmo3OJ+FdqWgolWeaOuH0RL4UqhtgKvZl
vvYCWTqkc0cuSDRV8OeLRS8FuqxjTqYpGMc+R3N5CvYKq6GOEYNAaYh/3J7HhYgMwTe4nJChwkYW
xfXauM7ssY1IIFct2VZJ9mrlku6SSG2PRZkW24LKpt9r41rjysKJhWEwiEIyGdlYMRYB3NnSOIth
+Fk50JdhqwzuVB7aX3L35fYQF9btwpIQhxSkUOU6xRDtotw3Oig/QC0Zc/N028zSgFDsmInQ5n5K
0SFoRT7ZbVnxwLrPXZyR5u2p0l01divi3La0tGbnloTbgpcgvgkrWKLZxjZ+AkboUhJk6N8m1gvr
N7etLY0LqCFsegDPr5nVorgmQ2pTHpgk9804AhBL9lTL4xYUrclTWaNAGr7ctrk0QjxKZigmKHGu
uqYgGw9K3kLBCNGRoAUcLd1gjitBULnp0xWw3potIWGWR5YV5jbuXuKShwo4ftBUKHfVipUlR4pW
AWCpFQIqBXAEXforra3Mwmo0HnAbAMSueqyG0tPHdBOmxj7Lj6nkUyBQhpOeDNtyat8kZBzCH7bx
QHRQ3bs04NaPbvp+e6IXnM3FV80/P3s4j5I8SFKCMGiM0PFs9XslBTEO+MEyEAffNrU4z2cTIBzD
0MIhhJYnDyJFyx1WouqjRBCOxEsEOzcdsMRrirgLYQhKrhCvR3s8nIwY7/AyytJ8SuCxWxKE0bYO
iW/H+z7/hG747dEtOZmZaBFiFrgZ0Bt7OZGhPGU9VaspALiu2w2hxTeShqdgqk7N/raphbIC4LMY
06y8OrtPYcdW3IDfnOopyPJnqrwV2c/c/N4+WqmXTA8tfcul97K+awsPmEow2aXb2/aXhorAA0hF
9McClyHcg8SS2BDnHLOqjdm2KNl3qKVG/sSgXnDb0pLr+a0dhivCwn0o7E4F1H02l3HjDqNbPKnP
FX9U7yYlAcHBJorXNujiuGalsv9ZEzYoHac6kipjCvQGtcceIGEr8ZsuWnmzXsPu5mwELna0VOBF
iQ6Oy63ScgTokSZNgdZ7UHcnSLfXgW1/KWntFAxAr9pP9V0vUXdIf1DmhciOZKdQddLs0LB9o6QO
uP/z2lWmB318SWrLyQbz3ihXHiVLBxbZVyDS0LqKDhBhncOx0UZLD6cAiG3iqFQ9daCed/uMyq4d
J73HQIbtVlb7F1ki9BggY4O8KFRTxLRvw1nNTHDnBeYH1A40hXlWBIj4vmhGr3i/vcUWFh1RFkre
iCWBRRd7BzN0OnE8/kgQg0jQl+NCduq2Snza5fXutqnf2QjhzYkyF9S58ShC0s2YJ/zM2aapPQyG
OciBZUYvRk4KrwoROeejrLgTpxATBNe4N1IJjfyTAYZKfZI3HSXFLoIje6LJWEIEO6HO1BnZnYXo
d2P2/bBRkyRyaG5396milZ6VyxQCDpXll7SDlNRkhPKH2o+dj2yz6gMLUZxyTuKnMY4sKM72lZej
32vFSy3cLOC2mB+0SDmh8Cbs8rprmzTuSjWoumPR0vuCnyyGkoFlrWzTJXd4bkn0R0WcVM3U52pQ
mBvgFwAgnRAJUT8uq52cPJg5mMGgFJfFTqVFm/QrD++6kjvmKH25vcAa1k9Y35mFFm9CAmVv1IMu
17dD7Y/aNj6EyKXHNCTY1wBx17gtHItzE/N2PttCrVRMo11mapDpd0b1YFI0GCCWGDpla47HkT2Y
QAIiqZrzY2twVwE7UeqrQP2kT38zVjyHcKPj0hN7quSMZaw1GjXQiXRUpd6F1vjaE29+Ql/P5382
hC2U0o7IbVurAXdL1cuNbeFWuWtu6SGjfhN6+cf/15jEjaT0aK/KC4wpQepdBzILEOzbFq7xNcAG
oSUFRwJ0PWhFE4akjrSerFLSAjbuR+MX095bR+M/O0i/fG8UX9rctnft3WAOLWMov8xehwgXKGuV
icYg6AuwMzdJ+TgWO5KzFSPX2x6KrgTqVgZcJAqvQugDeTtmZGDxDIYYreu8bMHKjarSyjGfZ+Zy
M4B6AM5zriXhL4aQb5FYYUaVZOhBuzEa0MhPR8mVkoDqH69yuoaPXJg3tFWiBwQd2Mh2mkIokGd9
xLIk0gOjKY4NoGOSV6r9H6NqoVZnInk0C2HjlhP3Gx1NMqgmw5DCmm4gUk2hm9GCBRayQMdyjBPf
0CZr02SDvBtqE1RvnRk/mGpbbRslqnaDnqUrazkPTJxldN0hoYRLH1eicEXRKQUzUV/rAfMt80Mi
TqN9HwA3k7a3N+a88S7toL8OO8NADg1UelcsUu1kgJKcycEUezpRneq7MW50vtbicL2OGhDieHPN
+gPorRGGE8/0R7wwZLwgm3wLOjVISFLV9pFPo7vbI1p44M225nOtog4IqA2GfOaabVyhRGe6HMjT
e8Lsd3VMfQWl9Yx4A/N7M3E7kzloWWytCbCrbWIou0xzqmqfSABovVDNy4C/6X/c/q4rdgsUvtDG
i408zzTCaMEHNAZo3xPUroIBJFotmEC74VQ3H6yZPvtWdhvkLPMeZLURcdX0Ma0SFP4eafNekeGl
AVLEKJUf6mStPDyvjzPwUBomCt4QmX7Racj9MFAQHSqBLB3MonIGXkHeyrVovKmmt1Fyar7i3Rfi
hNkkrM2bbr5GLxdoHKJSTvGToHjifQGwfuilVZ46EclcqUXcQFLL6R8a2zEy9TEefKKnbtib+4h2
K8fsdzLocv+D1gj8wHPTF7iJxf1vNVXWDzzWgoGGtq+YWbFpQnnc9bxhQaXVxKkrKQRaTOud0KqM
nQTENvpQh/7XyvaYvfPVl+C4y7NeG4CrwmMyo6wwIinRAlMeHT32TelLiw5sZqWODAbh/KF1yV0D
IWLTv235egdgCs4MC9ESaTNTZRqmILNrcEryCh0vBV6ybmEfpOzE4pV310LGHrzMqHoo+izZTcRU
dmhJMkBQ1AjiYxW/dHwAAfhWClKkIKXBKdvS0QeH2eqG1CuQiwXfANNwdxB8mDuaRTR0phahFPWd
Eahm4iSF6tja1yEEiAXOgcRQMc5BM7mhta8yJ/oON1FRv4ZSaljvuHafpPsoyn3bGle+69rbz58F
Zw/mFAi+ifgMxUraMtUGI5B0ZaeyfR2BEnuSvbLSN+Gfg2BlXZUhR4FWfA1bTeS17WNZG1Sdm0GH
FtjmSMGTOmcTU75J02cO/O8jHe4rbR+n/M6U14LJ6xtHVwGzIcicYP2v0rPdUKJEYvdm0Kr+AJpL
I3zuoUDXPef9j7x5Mt9G0GWXY7qd5j6wdyC3+LjSPj/fNsJRu/gEIVAi6MOmYzKYgVG7srRRsjdg
T5E8vbfauxQc4bfP1/Xddzlg4WCrljyVkjSZAZ6/hjvUkGwyaw4siVWtPdivQb1YWhSIEAciykTi
VgjOhrKd4rbQzGCM0VRZv8UovRl38gQst1a1e2QnUgAvTC8P77PudHuciwt7ZluYVWj7pGCnVc3A
NrdJfarCpwgq8CvO4/cJFdYOyA4VxwSkiejsnmf77HYHhEEvWa6mT5pEsEOaPNQSLzLDHjwIJUsb
z05lFJLbRgWmI2nB13vfMHl8T+qobpwUndDhbiQs+dZAsOZdsm2oyqDIUj6kxQg2h77i0Cqy8R9H
Xkly9GX0SVyGuzZLieXWUz5ZEMsAltfro8H8idbkpHbB1lsVbjLK9NXSh+JDi7n0rZrmbABOwWRu
U7XA7a4Pk2kcQBgidRtNq5EmlBNgAl2p1OZfCsF5d8ja/Fs7MWgTgfEDZKVqCJmknAKIZMTZ+D6Q
Lhy8MjF6tGmqcuGWqYpunaptzNLNjKL6SM2xw4tMr6RTATovcIShQKq7HDqC1mmkiN1/gqJcxSYY
RmQwgADnn7QYWOmMRaiXDxN83XvHuhwk8mjbOGZynjduTcPCA/PYAHrBzspHUGS10nEiagTxKGTY
mGdgbjJv0Kfh0zBiVris6FF86RSlsrfSpGvRt8Ku4XFIp1fNJqk08GvyourVV860/MhDINRWcv3C
yQP6B9VBXOz/Ck8Krwdz1HgZV9C3VHOUSxPJCLqk7B2rW7m7hRv0Hzsz97kF4RuA/AU74JwJpwli
sceqCO27lNuWqxaj7jVZkYDhZKBbajNrXymNJ8n0D1nF/mcdKgd4w8wVUeHMZ7zIwqgx02N/tD9R
7b19qgVf+fu3QyICT2REa3PC7PK8pbGShWoxpcc85z41232it+6A4lZRvyhsWxl/hiC8sid4S3uM
rMaUYM/EHtWkDJ1/lbPaJiRcuFdWhJinqplcSrKMZnVjxArZ9xOzH422PfR2vUuzFc84/7Yzn/WP
NbxENGTPQVsslshnTiQOeY30SLWJuFURja46ypN3e6XEnMY/ZsCWghcjYH2AlV4uVV1VRYu23/TY
6NVGIzsJ0EHFpdawnZCT5nnuoQvdY+lackNw/Fd255+fueS6jlVJNbBkRvFg99u2YBu7PnX12gAX
p/FsfMIx0/NMVqpmFgMeHf48rLwbl5wFGg/+7+zNB+FsFJKNy7OfZ09hyFNK30hEgP9b49RZtAIA
5KwaBTkcIhynodbTZtQlHFa73g4Kc4xCQ5jzZ/HkPytyZkU8RLYeo8cqQjen/GaEtdsqcNM58Sv+
k6mvt7fd4lGyLdRrkDwBhnV2jufzRhjcLJiFj0hC646qg2BQzRLiKTRKt9AkB3l8na0pJyxNIwgw
Z4cL6gS8XC+NRmUoY5sl2VHWfrbQB0fuHN0Uwe2RLRoB9x/Sdmh7vuolDDHcorbK7Dhq8kOvk4eo
1R9G0BrcNrM0gdDqgwwdgNN4iAqL1RdFz5WsyY4m32T0m6kdy8gDeaSXrfV8LQ/oP0uC1xt6NIRI
CiSlse/2oMrDa/L2UBYNAMo36wohwhevomhQx65uYaAhhW+NW8LRdROtbO4ld4Ny1P81IhwhIwdF
C+mq7FijUybzq+hglttpLSm4OBRcqcg+zo9VIqyKCsDylJEBi0990iA6LN0Yt/nt+VoaCoL0ufEK
rz+gWS+3cTZVIRim9exIY19Dq2Xo2niGK/5tK+Kr97c7ODcjHFGCAIuZapIfCUWDOZJMg0sn+YvM
K9Q8p9AIIXZe5B4yVLE/hh16zFoTLfea1DmkhRpjxWtXNXm5xRtV8ltqgHgjGSOvV6fe1cceWnNc
nV5uf/XSApx9tPhKpXJdA6mJuRn6o9xs1cmXjZV7eSm2mSHpOvYqnsNXBeA+TaOetijiGndd99po
yaPCegePU8hl/hxUurIQi0MCTtHG0wU5SrHjoyFRVXXykB4Lu029vtXJnUpBPGPTVN/enr2lu3KW
mfvXlLDklGrpmKZdemS+6a/x3y2PA7A4IGgsMHoJF/6UD51M53nL0SuPeoAb15NrDyvud/FwoETz
rxXhuqcqj6ZcgxWmoJaa1Qed567dfQM5y/PtyVocD7YBOi9wqeAeuzyGDGD9moNW49gm33QzmKJg
yP9mMABvzbUZNCiIsBQj7xqetwgB0f3LB80xJ7Q328Fq+Lz0FJlVBf+1I7gtzWaZpEyIxYpO9fUa
PYYSutYk7jKw7ECIzbVlUGPGKxO4GHoCJQ5MswmcyFWDEUeJBlKDCJ64Xrtx/oic8haUXWM/QP8i
cePwuxKZrsXQ+Xp76Rb3Od4lwC8CNIAE7uXS1ZWSjuqAQCBPU7cJf9nVWvfE4uY4szD//Cy+QRZL
ozHD424MX4fxgOSwM3Rvt0ex6IjmAi6aMXVDFfkk48QwBiPFE84qtyRxQzT6yr7NNikE1NZQQ0vh
xu9i8f9sCTPGhj4D0AK2shp44Qp8g9ojIFmmRjeKvgYcWlyeOa0JPCYqHmI+KjamBI0nCKGsiBAw
l5anqspXsnmikufv6w2/eu6iQ7SGUsblCpnj3CdI0+yIOqFtMQe5PJYcNqP1TVL8tnrTnkF0R/J3
9JenkP5jqgOGrXH06iFzMqXc3F7LpfmdWUEBPZubYcQHcye1Ex/zIjv2pPTLIlAA6+Dgy7MKoKfs
lQBiaXOihR5qUHN3O5JFl0OvQqR4E4LYMd9XpHAa+76ASsntAS25lPlgz0ra4O4VX69ctutwhIbH
sWulQ5oWoIfJ/ZoSJ+tlimGBsL9onUqX1jrFlzYPQBxAcQDyiq4aIdBrjayVG4L0DRnK5xJrNozZ
/vbYFhfrzITgLrNOMzoJzKJHJPcMU3uW9ftUpZuy6dzRVFcWa82YcPKKub1W0vU5HbXJBig2gmmH
JptIG4+9Zq0YW3Ip55MnuC2pG2WobsNYVvNHPZ88I9GcfCh8M3xgeennymqYubgZVfRBIJSaWaKE
mKOYu0yVmmXHgiHP4ZTI7nUuA48rBN9jBVhIo6QgGbeKEnSnnYwu8FRmUH/llfKpFa3ZOEncAIKK
MLT7XlCTnQqeJamvDzzZzKlXSBzR4WdkU0BCTBaSl3g0k9Axuiw8dblshTjcSDreS1k+roSKy2Oz
8apB2Qh0ikLII1tjlnVQfgPeD/kh2YnaHdhZVk7aohH0WgHRif+hS/LyNIcRar8c6byjFGaOMm3R
w+gQ7dvtLb94qlAA+i0SDt8p7kIpL/HiyPAIHKA1lICe1a9GgPFvW5nnQ0x5wd9jtiz0xUBt8HIo
qTV11IK20hENE92AJhWA6A6rMJ7FsQBXbJoA3xJcAJdW4pGVzDTh/sBWaLvdy+0xLC7H3GuDEg14
QUVYSGqBv55Z+O26/ZqlD2ZMnTZ+u21jcQRnNgQHTjToUJcJXswMAp77sColp0ks5t22IvJt/XNF
4i07g51Q5BdTg1MrhQAxzm/macNz58O6504fAbi6Q44+z570HSlSl3Rb/fW25SWfB1gayox48IC1
TlihkYPJwMgNXFBJwX0WdeCZMEtos/dTdScN5Kjo5ZoE/dK6nducf34WsckdKVPWath75bCB2ME9
qEB8RseVSV0eGoTedKTFUWkQXULCGB0GMzvGmupBR9lrUs1TSHmyO+IUdKWWISIVfi8hkGo6rkNs
9isoFHTse62Oeux1SMr2DzGEiA60BJvJoTO27cfOfrm9ckuziEwyKsVz1xmElC9n0RxL1LpbJA2a
6pQbClKioKZIK/+2laVJhEoosHGAlSNeEqzUiVrqRS9hrXTuofeaM3DP2Xc9KY51Vf6Ff507xkAk
DOQBiiWXQ0JFDk/JSYXWfQquv2bbQm68W2tAWBzRmREhapEMI0S2RUG4VI1u2gP4mWwmdXTD0PLU
Lrg9fYuLpAEeBoD2fLCFPVjxMu2bGHuwJ9SphmAu6fVr6IQ1I/OIz85TWtnZQEoYyVC+S6dwi/51
gMWSlfO0ZkZ4hdtqjjKmhGPbds4YbzPpfk3Kc82CcCn1xcRZROeUEgBFdQ9Ge0j6JuYKnHB2aeLV
B4mmf9dETFzxSB8jtcF0WTpze1Dq0ekvamRzgIWkFaoI8D6XC6IPoV6F5nxoUsMx7c80zbwSxGl/
sbcMKBzMXYkz2+qlFblsWluVMA6d/CrpfZR0oCn4qyN5ZkRYkjrJu9DKreyYMLCS6ECng3V8rRyy
FIygbeXfkWhCtSCrk6GJZ09tyYfmWx7eybm/Br1YtGGC62gm0p9lpC5nKwUMwWJFiOA3fle7X6W6
HeJjo62s/JoVwYPJ3Epi9J7CKcv3pYdOdYTTp75f8SrLVtAbNzOvz522l2OhPV6wSprmR6aXOyU+
ZK0NAdWtXX27vcPmxb06KZDY/teOsI8jK4F0RY2eO2AcbMV2Sc3wROGOBSm9RP3Me+KuBlxrYxNi
7KpDpbvNCuTCv6b2a/dggocE7Ce3ByZC3H5f1kjoIygAzG0G1l7OICA4uC4xF8dyOk2WshtVkAOz
fd66aov3CnGY9rOeXpoJ0DNV829bX3JzaFzGvQ2E9kx5d2lcm0q80u0RcAQII4M+lt6bydttE4sJ
v7lnWEHKBaQfYhelkRGZ2SmqfrUWxq5C8q2W8AezB4dM/qTyxw48oyUwnTr7w26oeWoVlJaQD5j/
BgHt5egg7aKiSwbOb6q+SMCrNo6eH1riorz96/YgF7YKJC9l5OVgCm1XwvacQHzBx7FBSyiQ10j9
aV2zybNduZaRW7aDkViQotVMUQG2maQ6bWSaHy1Neh019q0fzH3Jo0OF5+jKzlzYGxjTf7bmbzm7
yyNSNRC9bfOj2R70xMeo4n7FRy0EQBcmhAVSmkznlYnh9A0uwCIB+56ipieaZwHodHY2xGpur9PC
hQsAO+jOtbnuCKzK5ZgKVW1YpWEvkvh9AmTWWitrLvipCwPCiHIrZ+rYIm6cJASMfqPwbVTsrVNU
xRuDsu2f8m3/s8dnqgfo36BeIJIV17TV5RxyVschMn5Kin6CbPhKeL+46WbVATTcgU5LjFJGezKl
kWNMbeeWP+r2LrJ3Ub0S0i2uDGB6YH6CIBfwQ5crMzISQlADDr5Ew0tv6Zt4/PNgC1fUfxbmLzjb
zxOJ7LBJcpyd2HBQu0EHx9+cmDML84k6s4DcvFrwCRYMJWgA38npDxRT/8IIqkIgnNFQgsI2vjSi
p6ZcRTnui8K8qz87ex+u3AlLK3FuQBiFMdRcy0oYUCsHHaxDtnIGl44I6lro0kHlifwf0q5rN5Ic
2X5RAunNa7rysi11Sy9EGymT6b37+ntSc7e7iuIWMb0YYAbYBRRFZjCCjDhxDngMLxcgN/Kgo02M
BchD5epGhEFKZ5uplmuBzlUf75VZfjTUeHv96PO8+NwsczKnucvGoiqyY0xOcvsm6ah/YywzErWZ
ePkO78Y/62Ny6oQSVGKqWF+S2fRIClXyum7MfDB53WXGbTYrtzN1XotRN9FMJyL68vXPMzelC/PM
NTlShl5XK5hvyO2SfcHQBmQoetAFzUbptURQa+DvKhoKqNigbfPBwXXm8nRo46zSYA0iODFAtip0
3rN9YYhoO7l2VG218KEvzXg9XspKrDv4esBYLP3eKPdFtocUyHUfWV37096BjAsQno9CDfPpJEtP
mmhBGocJMt5jJcJWtcgE83my2GrBPAYTut4j/6TWVyC8b+1CNHbK37DfS2FJKlPLwYS0jdSaFiv0
BXoqSx06fxWMMOSHGw/esShHM2e5Aoiwbobs2NlPdmT7CEdjVQsCBjcgrRVB4GYxgv0h33PmY8os
NUTqsGWaJBV+XqMZIiXGv+S/+kikyG64BVs4oSjVXS5l7gq1VCpYaRXTx8cH3X2tgFd78FVF4Ga8
BSEVoYcDXt1Vjf3SFMDWhZV3SnZ0qhL6N1Yme6h/z4Jt43naSm0BO9BA+QRLkhbVGADlRhyiQGFr
5GVlYcgcWdT15nkaXi84luh1AMDNZO5q6OzSyDR4NPA+m3R0bc2jluCdyV0MSsMf3Yj1mn25ZZlS
Nl2kqjiZuIYMzyAjs1tBKONdRsFd9x8TLHfCrGVm3Kn4KjnEdJtkOw8nM9oosgXJIVEtk+cB2oq8
wDwd5ktkdjkaTevFGPJjW0chHl5r2fl6KONaQJ0U314FLsxmnpWZKuHNHOMuokmpK4FesPgLcB3m
Qf9YYJ7+eTVMhvbxPG6/t2m+L/p3OXuKrEyQuLkJ9dwQ87iKI4uCIwFLAdiRRHtMnGr3xhPqzPMQ
6uA2G//ihnVuj3HopNecsVmvcevWrTiOBjQFgpcP79CAkxLzBqBEwwllPo+d9nOfmnhcqUTbSI3p
pi1ERrpXUooIdbiWQMsBtD/OJ4YoL09OnZeN1SsI0Zr8XNZ3DqoKVEMPLBcJxfCOqA5oBV5XGrBk
LGQtdjoC9pTp473YUm0HZ0iFaY3n1udGmIODKJBWSYegFpkGqgZ7EBr8xdcHx7Ky9lXx4rHWZZ5l
m0TvydAPsDDmLWaDABAx3mRD8Bbh7tWZESZvapEimWqOvdJp7jv9+3pAwTTiX48BIivMlXfUhyht
KaxUBaYEs8G2vMmuoZcGWhNBsln3nb05gYoO0dPBVCKKLpe7Vs96AQZOxOfhm/mePRZL6m4l6HM0
X0XNJl6YBvU2KEoAf8KblPk+mQxJhmJJ8qPTgGJ5KZrxVxuBTyeOZel+Lorvg9mLaKS5Zwg+DU0e
4NYxBHW5OiUaoV2epTlSKUHrc/KatHW1YvDN8e36J+NZMkxU6hWgTHGfYj4ZlWKpLossPyrGsa0K
v4rvQQ7sSo1gOI7nGoB2rbQBkNaAJvrliqaxqQYnKvJjH5Da+9GIGF5Ef5/ZsaoYJLvJsQ7ZOvTl
EbDraLi7vlU8lztfAnOGMKc1FRVkaddazjQe0u/leABG1+u1N7QGMD25v26PF3pAFADAJNSJoB/P
5DsFLaECrI45zuwMgh7d7f8C24fb4FoqBTIGNxEmKaht004RhPmOaU0w5VcHhfmNvjSgLbZKL09F
QnXcxArgzwrBAdIfEe/SCfIFN88qL2GPtHdtHt+XaBFEMiZbE1Nyp+xHVLyPNFTIIvh0PC8/N8xs
ZTMQVclbGG7jBhN/kMGmQ0jy+0wEDOa5IfgI1+L2yvjK0vt01DCK2YGbS/3GKvek3/xNy3OlPPxt
gvH0XK6WqcU81fFjs6g39/sher/ueqJlMK4Ozp4kmkD8fYT0ypgEGT1Z0+Z/M8EEHjOLidOAHnfd
KcxJYKf0UnCA+KtY0TGolK+cWpfuphkJCLuaLj+qWrSEeIZBLk+z3o1ZiYLri+GFBrwTUS5ApkDr
k7klJFFRKcUAS/bUgROiVgY85Awgip1mkiGrEnWnnpj1dqk75XUZVFFjn7vSP/ZZOFCVQTHFgNT6
0ZRf8b1I+vR338sGmSCOL4IGe3a7SMrWPiaOkF15dgm15cXTRaMB3HN6ZoQ5p5I9IgVbdn6k0biJ
oskfh3tqq3fV+Bf3IWCzfq+GueJnxJHNOTcQiUAYigk0VF6sVnDl5l0cwPMK/DfoRHAZZm2kICqq
DZIftVgGr/WptRu3kCU3ENy6eAU45Ii1HSrjWfypJFZAoqWVtI+1SKoL9c/40f4yxCdhRuKt6NwS
k8SNzmwLe9CRAaH6EBdPpH7XsyHsWuJWg+gVtn5r9oZnrdKABoDn4HllTu8IxDdUmmAsfS9BUIdR
i4Pm39m9NxM3ezWFKp+8M3Ruj1nckNOBKglcQlv6ozWYEwS4Ss8uTNfs4mDG+AAQxdNmdN7AaxbG
o7rveuObo05enZqCyMXdaFQ4VgZIyOWyulcyGcDWBmWmYy/vx1gL+5Z4VnHojEcy6rvrsYtjCw+D
dV5ppbj/BLqEIMVsY3KVHqXKMW/rWTZdLYLmgzRiIMtq8xKaa2UmCJisGMZa/dJWSPx6DQCtDMvt
Y+RWR6FeQY8YbvHIM8hEwBU+OW6t3s5VHTgavVOSUyYNIB98nUZUlJWvStkHXfyuFSKqHU7YwY9Z
C72yBZpwFnxljo7UG0NFj6rThUVotKD+APlSXQqeenw7azUJKQIpnLn/FIYRy4XaU8xrJHWIqZvW
1XU6BZjHGrcYc6sFkWF1WeYIQTRNXv/BBR/TSpcJUAIJ6yrfhE3uMam+pKTw+8n4l8IE/3zKMytM
0IayKLW0BFY0TD4XTRjTsDAzgZdyTifqfagsAr2EqUe2iQNqszbWm5Eewei+sdS7vJJ2hP7N9zkz
sh6Vs6d4lRd43tsDmiiYDU2+EO0NfJCaIC1wnWDdNLz2UY5hq8sp6BkrxcJKBlXbp3LwtsygtEoF
xcWP18Gnb39mhgmfdDZmdSETPUZp7KXKPjVvqS5tKmP2xk5/BKGdq0b3SvE0yzunNT2nnXxSt76u
3nR4TDeBMx2t5DsYRyx722hbnOWjlLa7cgS1rHJr7ICeDfpKCkh7skU3N15MApAUI3wagCI2O/04
qGNdxopGjyBja6RDvUtfhrfqL1BkOPW/rbAlyxxy0UOnwwquoLjbeSmo1vpOF1QquGtBnQLoTozC
yGyZd8oVdJlXK4XmETR4lsWL7kgH9qAv/z6QI10ARY0aMeAXq+Odea8yWVLf9WgBGoBT32V29Kvp
qOovJJc2RjSjgl0hjVy3yTuW5zaZE7PE0pi1PRaHlOGZ+fdJ2dNekCt4BwbT9BihQt3SwKjP5bqM
bgJXTEaTI5o/oP86tdaP0tpE4fWV6LxgiXklZADU4VAoZZaiJFmlRjnM1IG+GY7SFlwLhU92oAvy
wLYODjjXchW39DI3D+MwDV6evjaetn8aAmMb3TVeq7rjztqA7MZtvHSX+s+FW3jJJtsNb4LfihWz
Z/v8pzIl1mHuY0KtODnSAneh9kesba4b4IHEtHMLzINGmoY2Uwk2QzPTDfpxoTmBT1P+kql1MIGb
zE72jbGSU1sWOPlEA+4she1HSjkz/zE1fubKZEyjQu+xQBX8zqBD6xe3fQX8EsoTt8N38q37Pt1A
Vj6+R8nv+sr5XgBCYkDHOGyQ0Csa5CQrwfFSQ+U3y4rKjy3FEBwblnDxnwUCnW8jlWEQxWFypkmK
Ggm7AbmYFBrJKxlpYJnJturdFNxG1IXeiouGYDH73ZQ96OMWPUgT0l+Y8IxA8DQLmx68KIWqwu8f
xBwyJ4fMZhRhotmCun2DuQdIVE2q5ekEtadJkMz5y1+pK3DSQDtrMqHKiONcBvEz3KudvYqk/qLG
bkq+xaAp70/aqfgxqaWrDaE6JOF0Uh7kOYyUuxIVG6gtXv/i3JWf/Rbm3NcJ1NRK8EcdoUBuLT9H
CdxP5bY03SoVda95sy6YejQA2UFVd70GXoayDOIPjjFiyp7I9wWYJLu4c1PlJNV7MlshiahLOt9y
oD0dTCutH1QmxkFQieVevc9/BOt7FUU3QMFIOV7w42FA1PKW9hS5tHSjL927M/nKa+LOGHj40n4R
zf7xEsa5ccbPYuBf9FzD8P8c5f5kvqJl5Qk1rNbo9Ck+onq+Uudik9nLokObuZ4WrLDZZbj4quq+
LfZj/kPWjsPwHdCOv8hQmEMB1hT8yWD/WIPKWbgylqpwIJeJw9Pta4rOJFCftETdR4RM4FVQIcKo
QdUIRVs8C7RLS1FSEQkQvORYpINXxA+1YnlrN4+A6s0ZMMSBKI1H4sP1I8Ib8AEVPchmVqZ2FDYZ
v821NLHyGOOuU+WE9ZJ5SxaS5tfYuMoxTZyTszyB2W6fCK7KLGfgP2ESNxkAn3FPQzfkcrmKHFda
NqrJ0VF/JuqERmIZGAZ1x/JQxJHfxDqwXLPbQY42WxbXpO0WbyxBJYJ3/4AX/f4RTLCaSEGT1gCB
gGx9BeLOG0FTgJHPXfIv2U4/VgsXAkwNSFEF3/hytdqUGzb0NFOs1re7cPneZW40ePSnjbMoeB/w
8hxaChgFAS7OMdm+jzKZuQQBATx1qPEGYbkRyliJJQit6w9mz6GFWXMM2aGIgTm0ywW16bjkyClw
GyOAvGZcB9r3Mj72oBQUNYN5UfzcFBNXAIBDn7aCqdErn5Vj9lgBNer+xTE4N8KcPr2MlzQdYcRS
/dd+hMSxO3jJ4qrgAAYc7f66Oe7uQeNKBvWSCvVoxpqVlHZiR7BGLHk362v72YUq6qSAoQOMv63A
zXmR2XIAEkHTHkedfQ1ZILZfMUIImqNGvaImJyfL3klDRMmf96mgbQItY3RVEZ8Zr4CSceSkMvhG
Oq3ZGgoETvLD0m2gRa7EB4gSRHXhUvNGdZ6hL9SMYSab23bw4uVLpIgwS7xjYIOTFGBj/AdiNZce
OpWj3ID9CpxnWpXubKtLAhq1iuCw8fIRDhkQtGByxtQFE0GKctHmatKT4zKQTZxJQUEB149bHwLz
blfs23q4T6xKkOh5HxTDPioYH3CvwL8u1wYqHAx/oAlyjAfbA9uDBZlZYarlbeC5ESb1KUqpKyMw
9Melua+WZz1eBIdO5bnLuQXmE5EFBRujxObFzm1p9j7BoL6Rl3sZpBKFtbh5tD6r817ax/ltkp4k
3FhTw03qdNVOHzHiprt45QdjRgHjtG6SMYiyJdS1Tau4hdJsOzW0qGheXvSrmU+ezo2E4en1k6fH
uYTmuw3BjVeaeaC0FuwQ/ztDoB18ooCyq6v3nd0+QBJhpKWDJAkmAOCVqCuhpJgp4fVoxP3QAMuj
a4JbAAYaLq1AI0IdUgIrcWMDaE498G9ft8Bdx5kF5kNLrbJMU4ctKxUAVUfTs0HCXYjgSXwrFjBw
qMOuqpCX6+gjPcv7FqfCmix/QOtnrWFN8+b6WnixGwIBv60wa8kpqWOQD4DraDmpxPCd8Q1Nv6HJ
cBkFeW/07zS6P24OUIiH2hcQMajiM95WjvOk5w64Qmhxg3pePqWnHiybQOpFf+NsgFWhfK1iotBg
FkYbkhYtmf6hopxxY3DGJ1URMbuuv5e9OGDY4LcVZj1Y6gIpvAXO1ldB1kMvEeIxUrRfWtF7nxea
1xIj9CUwpwzM76U7WGbadBbBh8pMinBSerXhGdk3jGpUehooQ4AK6XXX4EaGM4ur65wdV1pYkRRT
HKS2HHyiquHs1JFrD9G27OKvDRG1WriuaABZtoppYPqJ/WJlmtfpghWmReNgerkxtpPZ7ooCug11
FlF/hD9BYCoRPVbWP/zpI54ZZj5iDCbMiRbI8+Y6Yt6fVP0Ng1Z/44/QuNUBoVt5ClVmNwGaIwsB
Wy5xtA0QoSmqKK0puIlxPxmYw9DDRfQz2RGYiIA0mnaIGWiAur2W7KavzgAib73cOGkvuDSzGhTr
YYYIB9o1KyHGOt98uSS9IEPbSYiDdkXdWFm24Kt08NIa0BGH2GvpxSd5n7tBn2Ubywys+uG6g3IO
36peDh1fNMSgN8089uJIkxQjy1LUplB+ByP+tzoGzXY5Wh6JSsElhWsMxVZMYKFoLdtM8rL6ZspS
CZQvozwX0DXLBq/scg1q8zQNcCEVETdx7dmAJ6+kH+iWs6chtY3RGDtQIEwaBlwHZZ/PrSdD41ql
8c/rG8k5AEBaQ0YAGj7Im2xFOa9ttZJx+NAux/RAlE0oK2E43tcrkgicRmSKCSrtXCaxBOqco0JQ
AaC9q0yJ20Cc4/qKeIVZeCZiyUqpC+ZZ5kyPEa1mtBcwW2s+QKXCK/30S7qTXXJbHitvCI295JU7
aXfdLOf8XVhlgjSuBYmUy+tNyos9y32zNql/3cJ6pphYBeUoNE1Wmjt0GBkLUga1l97CnGYzDqCf
kaGoFI8v121wUg1SGqaDdQfvLId9DcfQlrEqA5OTeh1PkOG1DnKUBksJQQ8lKGn+sqqJSe/XjfIc
A8gQHZQPmJhH3/kymMxjlpSlZuMeirmstHnNUMeXRN+Hk2LQ3MIEGqo0GJhgwbi52VhJhwfUsYta
L3XUUI4ejH1sebL0JGS/5TkDEL8IFmA+gpgE83zM596EvAKMlcVz7hghfdUS4o5J7gHQ9xebhykg
IOZXHtZPLG9V1cigF8G6klJzIyLJG4Cwcq9qZpGiN3dVZ6aYx5q0QBZBr3CAKUABcvc6jg+zfdug
TlJXosTMc3YMniDYoqqF5gUT4Puh6rN8xLKc6GGAjm9e6oKszKtTInWtbJ82yj8YiL90uyQdY2vU
kEMwRexGTo077ww8zeylULGh7bKh+S8DxW9H/ouZ2JVrEU953cZwL+vwmmSmY5RgeLiCwPzLUHt4
0l/3Cl4KgTINAjqcD3If65E7u8Chdx8nqKiBF2vOvmT9BHmuck8TJ6CiNjjv8J5bYqLtENO5hxoV
mN26BnIw1IQGMplUzzYyWRAARaaYAAjxrmQqS/CQ1PF7lb8PzautC0BN/H1DIMfRRXHeZA5uY+ZO
VlpYjawnXinlHgCyRRmFtBekC/5aABpbX8SY+GX9u66ypamwlnEKhnK7aoQICtP8pfyxwCzF1qqo
1eFpR3v2fgAzRA5/M90CRNIfE8zFliw9ZIVX+iSivsSV2wzfF1HSE+0TE3NApVLE4DIEd0C100MD
knfb6yeFF9RAULeSlEPI+FPbwKzm2Jkp2D6gKtH0FRSdTinZjfb9r+t2eAHt3A7zORothepwATsD
hATAryol+ebfWwApNgosDqqjCGuXZ94mhlNaE5izGsUHHmbWnq///Q+QJnsBOTfAXOCcapRUkq60
CtA919pADcrSQ4Mu2lrL40jfl2KXoP2eL8E4VF71FUpk5gJhvtc5d9xkn0S7yge/sCQiAOH5CIin
MTaK+x7AZMzC51nqmtbG77JsMNJKb1N0LwTj8j4fullooIFkBLmWCXNjrU3WYDnIfZDcrTB2oBuC
88prOOPm9ccEswwSqblTShB96vJkG6mnORk9c/KB1L8lCdDnGpFdBaDHqf7SNbZbP6alDxmyTamk
vhY/GPTQVCJcC+/WtGJa4FZAAeCxdelTs1YN6dDjN0VWeVLNx3j+pST1QS20m0bTdxBsEcHU11V+
cjLAW9Z3zzprxmx0Ji/qAEJH8EWUd4pSh5X1q18r0vnBzJ+uOzQPfwYptXUOELg9eA9zA6ggDlVW
Ktiz7JO5L47y1j5pfhcah2Gr+sZ96uWB+UhP3e3yAzSFvu5CFMyXAOvpPN3PQ2sju2JpZK6n/flR
bP99knLIqqf4UUTFIdKTLa7d3uDoWyrbm3Ru/Q4klHp/mmbdsym9L9rpzu7sr0D6htf3hwcFON8f
tguCzkhHWh0pRLrNt9I2vcn3JFS+ki14J4/Jpt+JpJLXj8t+fHx1DGRiqh1syUyQ1ElaqdOas3pM
s8ajq05fhwq04YLqAc+rz80weSuHp6tSjC2ehke19mgZIAmnW8SnTmCJ15XW0dwAtTTqdrgnrbHr
/CLW6IOWWOhh9rX+6BjNLyfqDnpmdO5Cv9iQSk2DArAG0li+0piC3MYLjHja4yGCF52CrHBpvO2l
XK3B8XtMtQ1ZLK/u4nAqRah03okFNBtQBgAhUaJkdjPSZs2oE2D6ECpcM6kloDGhQupgRKIa9J9x
KwlaVVyD6NeCuPtDCZUJSqhMdd1kYk/jnb0zaJh7zX0hKiNw9+7MCLN3ijpGIGrWgRpEr2YADWHt
vKq24ITxzjpGDX+vhPGOJR4AwDYNegxdwaf/oGZgj9L5n2biaF+1Vlqtf3oOMj9304O2SSog1HS/
O8pv7X1xtxyUb1qY7HQPr8U7sCFslOmpo3tbBD3R1g9y7bcwmc2RGzx2HPwWJ/ajQ/wr9oxvRgjU
FDrhWUD22lEJkdiKcDzG3WHaAFOU3umH/GUKylvyM7/tbtIwdacnB2AD/3qQ495qzjdqDRZnJ3SI
F5nEEbwJ4S0AKyziQRCB1S6YqZej6L2vXpzOteHQ3ryju0m6GX91AYWc7NYSPApEjs3kI0udVbqs
jp2jRJU9Uz/ZxYKhIl6E/bNa5NnL1Upy1cVQoYJb+/3JDJuTYDuvezR6cJd/nxpZKRsSPrUcBJF3
/VNd3x7MC1z+7UInY2msXwq3yp+lv3iyL5pnvX7qodh9acKRUoILHn6+aR7kfD+aW8W+u74K0Q6t
//+Zv0nm0o/ZCkeWhj3OqNsqItUI0T59iiokRgdn3afMHTTwgkI94VcK9h7UN66vhdf4BuH6fwIY
YtXlYhSkvWiwYcon5Y3qvQNo+5L46Y0afIkO4xOt3TdwNKpheqceZrymN+m34SnbiqZ2RXvKBJhE
JrqeAhJyXOxTOeGWFosu56vf/vcQhsvD5UIXRY6aukc60IG31tzUV567DTqYt5Bctm6LzfV9Fbkh
EwhGqKlpTYbEXRzD6Wsv6GdwuzdnX40tPmgQGG2idTHdr/lG8qbHdJOhEjW7qlc94nFHt011M5an
WXRV4Nbmzy0z4UGNm3JWaiysdCvfwb+OyeBGW/Wl3dW7cePcYJRthGCcwE/X/bry9T6g5GdnTh9i
jIYSuOkCbmTbLWnYGu7gF/O7Zj/GvcBZRNaYIFJbkySB8JkeGx9Tm9+GbbqLPMWLg//JSVi0wxRL
+kTVNZBIfh1XYaplQW0K8gV3LVAPwQwQGn0Yo7j0+8zqnQqFN6wFqTveA02mBfHk5V/ng4g2je+W
Z7YY52jiIjajBPsmS0CiTKrrLKo7TdZmcACXaWaIpHxTSjfO8nvaWwBCZxvTNja2mQ9ul4oA4NyY
cvZrmGxjT2rczTZSgUWHxFsm60GvNCHaev0rnzzzzArjK5Y+j0RePZOcMn8Jra0cakf7iOsGDYdQ
NNDOzQxn1pjcY8/aZKJajOxP3RwzHztr9Cvrby61Z0aY9FOOqeJM8nrGCyWY66c5lwSeL/o0TNbp
daOrcwcWnOI1Hw+lLEJc8J9tZ2tgEgqmkGJj7GFB0p6TXg9IspuTPszTAFgSOu6VePBLSD7YqBhe
P9WiA8ckmjIzE7ldHSJ/p/t8UwXKQXrSUfnZXbfzX07bB8ZxhdeyMbGhUzM5UQ80qpqC/7foDVP1
aJ/21KumvFB8Wy5nAw+6dB5diD+P94liQ1C4XqwFUjOlVm17VSnohhS5iWnYjiIdOoUmolJbF/z5
hPz5ncwJiQd0eVGlQAQioT7hPt5UbhCpd9Mo2BHu1Rg8JqtiCcaF2JaTqSyqqa3zRE1KPEzYQNw7
JGPtD9KbYOu5h/7MEhPo5IFqdjRHQGu3mZeYGJtxICz/ZXroMMn4pEOgwkREg9iWpjxeN81dI0S2
DR1PdZClMn5ttE4mFVoOyUY1d2miKe5gO4FJtD2+s+i+zv1yZ8YYV9YWuRz6CVMrMV1e5zHSdlYx
re21WPbqAaNSM/TNQntuRAVh7hmCXi60bdHGxgT+ZdKC+mljxDlgwh354aA6SsfbWT1GY9hEtwnQ
RAClXN9W7krPDK4/6Ox+kRmKROIBBud23IDtGHilmwlsOLGCLpJh+PGyv25wjaGfDoWNMQuAfTBn
xX7HpYbyB6A9OLzviVbsZ6V9NhXMA123wk0X0FXVdHAcr6R8l8sqKYT17KlNjqEFTb1pA82rRHcj
EY8htxMLsMb6wTBpD5HvSzsj8IKzVWI1BRgNFkwuqj9LupmlzFWaOwymumUNKK0Ik/rB8sZuIqRn
4B8YfEULjlke7eNygGDKOsE3HeetuY834yl6HR+s0e3v83tzhyz8Q5Xc5VBti/s5LFH+7R/r3m2e
UHrfiF5T3JB8/oOYfejGxE6j9QfNnhU6QRpYXrlpDkmYPulhequ9JPeLMNWt8fPaLjDJNM5mbSQE
RmWsP7n7QfwmkDaLpxx/5neihw3Po85XyMQfC0w3ViN9bHkRvmG4zC2C6z77IRB4bT3M4V9a3aB0
hAk0m24cqDTfOK13RKX1oN41D/W28votglCo7MlLtGv2/U7+ev0n8P35zLHYcJBDOdbs8ROyneHr
m3TfuY1L8OoVPQF44fxsO9mHHGlUkqcODIHGp+nuq2oPHmwIhj1fXxAv2pybYfIVgIUL1M4Q3lAo
l13NE8FNNYFbsHeRIVoa2yywDu223vbBhCYM8aoXfe9aN+WNvouCZT9ttEfDG8PZp5uscPWg+JGE
y83sTzfxcfyK/+5VN/0RbwvPENwMeDNeABn+jhTsmEuyJDFqmPh9c/HcAPh30r0qdmkGySWP3hS+
bP0gzsHEM+X6xnPvoeeGmRA1tZGZg0cLIcobPdlNPOugu7af71TXFhwcXg47N8UEn6UY6jyvVl8K
jF1zh7JAsFY8BQsSuRITbSK906C1BCun6dddupvc1h2CAT71BpmNnXObC2odolUxAWdQurmmMex1
vhk4Ye+v6xKpQoiOIRNydLmyqTPAyKK40s2yT2Hj+r59AFqvRDUWrGSA9wfLwDQyxjdRla5Al+6V
ezUwfeO5upV3/eANp+Jmei4Rvvtf3yEBc/0XcNeIoc61LQvYksa4h7NQObEW5GinucdMrDO9ttqT
1QvKDdxAAPoUjBdiLBZMKpc3gRmDThHJOwDPDbcueg/ybInjL5EnVJTmJ1sMCGCEHjcOQCovTZVg
kixyDVMC2qMF9ns7HDH5YtPnSVHCwVY9tGDdHrMXVq+DZwjDcycj/56DgeT6vnKbrBjYw/QmBugg
1bo+Fs7ujomcm1NCsGSl88bqV2SGdRUMUJX4RuXXBlRK5jK5TpIHuXFctL0IF8mjUdBB7b1KNGDW
DVWeS/sI7pltTCs6vdK9Pv2pz5OrgyuyGLfje56EI6RIx50y7Sfnl2Dp3K8N7rF1cBBYU5bxWbZj
Q69ioMhVe3ARV6fyhYIyAbNIkr4tezns8g2a0OtwP66NXqffy13tLnPlruooIi2tNSt/OmJAHEAX
DAzRoNi43IgCCmpGla2zaGlhu1kjPfal80g76Ok5GKkMkiyJ3RHob1BspS+CrVhT6DXjTIpNu6pp
pAoTFxAi8+NG+aJrL0N0xPTJbkn0m7YHY1oeBeV7/BcqAjqwvujgAm9ugGTzctmockRl12MuB9Iv
nX2i9nGsbicRWyNvc9cBFnvlwsWJY7y8KGljdqaD7NIMh4gWe7XqsbL6Sx2reC1135dG+QaCuJ/X
95XnYedmmeIBaRfMFy0wq246DCZEVR5IpHCJVZ+6uRccZV5uA2gfnuyArhZo+sudnE1NqroFO5lW
7xATLDFvK1SO4uUz8B6BanU9syr7tG31LI4lFLzgGZFXai+49ell4adJMPdgByoVQdjnVuxByI5e
O+q/mBRgwqSs1uU/ozmVgc5o+z2qQf5ft27R3DvbPpPCKkaXCVPTsoMOAt3WKgq33RLYlf29imVB
84y7xZikAfEKVA+AFLnc4l6SM12K8T01vXEl5SnVMJFriebvuNcusPkYKASBGBHv60sz45xUampL
OBPgddF2fZe6cmphLnLwhyQA6YpeebTw0Pu57q7c5YFvZWXTBU79o1d9lgvIshh53CVQwRvsVW/B
mEx/JAI35a4OjBMGJIXgR0DcX65OVTo106oe6HRKy4NdyJqXam0cOEROdt2idiHqn9phrvA/lfaL
NtbmoUe1XVCL4pF8AH0FpO0K3QNOnrkLds2QOBIqjsdhvotSv6GjC9VEVzO2lhWUS2BI2glCUfXS
+lERv6j6lugnCUWIctWy7qLtv9/885/DeDq0sY0GAzeAmlrJtgfpyzI9FZLIt3iBEDyYGGEHWwNm
5plADynhYhxrZJm8tQLLeZ2n5lBaGA42QeLYRjeWWrt1KWJRZhwLKHMUOdYRJpxkBxRVTBzEvHcb
q3lCH5TIvANWJ4jS75I1CRL6evrOkthqBdUi/P2VfnVlTrx0LHCV1k4aOckDZNq/SqS7wYSUqCbF
3EP/sWFj9gvE/WACYOfUiaYMkT5JyQMeEd4QH/Jxb4MOphm+XPcGrh1w/zioLUOWhJXvlDTSFYAh
pg9dkvlTFIc2Peik3llUgGbibtqZIeY0TlNUKATS6A9y94MUT0vzdH0hgr/PqncCTGmay1ymD46V
/nDA7eqYooYne4f956P8WYPOfHgQ9pVAWObpA5AGpwY8CPhHOUDdDY/W3QRlMa/W8S6/vjC2zPLJ
KnOnILWRSZqElZmvUzi/kTt9B+TgkXxdXq5b4pwe+MBvX2BJmiNTGkxk3vRhsttQzmyMVdI+nBxZ
NPnHBIf/XxGAdCsbL+YCmH1EdRSIy6FJH5LMwwhFAmolt8ld/VhsxIU//qr+GGO2b4iNAoUNGKvs
2/z7eCNFbltDDMcvXGjNe9OpQIXT7/9dlP20RCYSRVSf1VGq04der47zgnocMIpg1BJReDAXpQ87
iungMgbWjBVIfBmLSF2ZcUUs+z4j6t2CdxypDORycz93913+QoXz4LxzpoLCAmOUuCshrV0apAmI
7qCs6dxr46Ni72coa173Qq6B9X2iOyAm+UR+ospDa4IN0rlvnaNu3y6R6InP2zJcPtBTQHAF6wAT
iXqwGGaNRch92akeUW5XEnra5iHASsDe6bUseOyzF4CPb4Sntwpo7D9zC5dbplRQE1frWLqHMHY+
u2am+z19bsbnaph3OaAatd/3j06JHtGzTN1Sz13ihEZdeUkpiJKfDwNg/WgMgZkAOQzslJc/pSyH
tKyrSbrHHLenNVOQQ3fPSQQcCGwhESuGRClGN9HtwKA23kKXZjKptmpSJNHD4cf8kHwzzP2yMYBy
3NGfOvHaSthT+BxRTCi3YUF40WJVbOUS+IJCj42MPpgdSuCIJfWyKe6y95gqYVSEVFQK4wRlsG/j
arMiuKFYyd4BLEmeJrxh6UOpGV4b5xvd+er8NGLfULxeyfaLFZ8WDNhdPxs8syA1A2QcdQyMkLJj
A4mllSBeGehDi+egb9roIuXOYAVEa8aHJK+LneWMqKNUY7xLaa08OXjkh9d/xGcfwpvM1jFth/ff
Kh5x+XGlIYf0WLvQh4rOtgft7/8j7Ut7HMd1rn+RAe/LV8l29lqS1NL9xaju6vK+7/71z3HhfW8n
im+EuQMMZj7UIMeiSIqiyEOYT5MLm0LzeKzJzL0WeoSRG3OYJaMmx7phuje6se8kMcqOxsmviTts
o2O9v7+aW825hmBWo7Sal2TdDCERU3CalhhIymXm8zQlu8Rfoznf+eeIcJ3gmkTyZSbkupZf54ep
GYpJdqzALeaTySKZsvctO29pp6pE5z0ALq3wEo/xd4qWSUqsAU9FRl2cSFA4suZM8XYumEzO8vH+
8tiM4/emXeCxpAVeUkxhHAJPkKjZfOgV0dpdgLb+plinOe1QdRBumjKH/1Fp8Nyg/pg30I/NI8/f
gInkMs4oBOjoeJl1+OKGmdaJ2MWGlx31siHavhofOuHD8w9Se07zXVv8rotfVkrMr0F6bnLTyXKJ
1mFClCHcxXlOEj/dTpXIsZyFk2D+LGw9/COa8dg2iRakGyH62vBZqS34e93cpz+kD4UGBhF/+ac6
JdVKO/Sb2pUxRZjjPBb0AODoXwBrEFI37DSwqElQkqhH+VFqLaQu7BbOfzUUCBnQapocDI5h3d4s
sFZcXea7N2pNvq/nF1uQtXgcrBQhOwZqdo6PsokwKH3xi3jF0bcFJzF38YPgB1c/LG0OKC6A6rpq
xkhO8mPffKhqTyxv19uwq9T58YWCna8QNWfmudaQ5chRbrIrOTebb7aAq/sg2qvBhow5i9hVJBqY
DxhbRQz1WlSPpVPs84dkoz7rz/I22vhbczM9Wz+DY3/WVqjrsStqbXgTR9hEh4mT4AqfUXbNxPjx
FInPYwZOlK4+hWUIskIb1Ob4zxMm6KG66dEa0abY8QYGf99D76191oIL4VeFnw3w4OpRptkGxZmo
5Wp22bpZo+1hN6zDlb/RXfT5gaVcflaeYjd35bW8Sla8IdK3R+MsBeQjwbsFdjeR7eLqSxEU2D6k
oEsHtfhQ5S0uTUQRN5qwUvJjo7k9KN44uidjeezy0bqPJveZwwqdMtfLL/WiGMqw1I4akb/Ab4oZ
pQd/j4FATx7JH3n1N7c7jUADcSQCHEQ5KmZIXsOJo6nXrSzox/fk0f+pZrSNiP5YHHBVmyJb5IRx
N4aFGjHEiSBtRcHK3PR0jRbjrTj2k9g6ypbTdpsE7O8qHYmgaDwxLiKBnmCeWIrVsRZUd2VdtXli
Hbt1t+veslN5kH946JMx1/FjtKqdYJ/9UWsOLA+VsZt4TPBc5QF1DL68Z6H/wgQu0qyMoOL5/fmX
rtRkluTF+hgrSdvKr4cakiwqdBC8+QJ4ykudtMdKRBU4tcZXOfiJVyKo67pFF1PGy2/f3Hlw1cZg
ke+nfbSusTdur8CrJqpivWOroexd2cXU91cP+st9c1hY5hXKbC0XzkBKvCLtp947psR9+8dpEGYJ
zMXTbHNBFFFGfGwfUK9pPJ77J68lBUEafnV/GbfXlxnKgCvXwNSF45pZR5mA4FboFe8oPovIv/+2
3Ozk/RA3UPwopN6b9cSbisa+P4CUFfcIEPuCdwm8e+BSuRadN4q+2mqSfxLW/i7s7GFngfh7m7qn
di3+qg7mQ/6m2ZrNWelswoxi6tAHDMwCJ42I/PQ1rIYU7RSoQXBKVRe3lZpipIQC/nwFUydKlzdm
d0ELQTiNvD8c5jxrlzG4sjKtss/C4IRpOisjJT26MR69lIiczoSb0AM7hzAL904UDcJxMRGvnsdZ
OIHJCpcGtNN95t0JvfNkbHg1u7eKAh5kExDG/Ioxs1hdi6/KMUnMr4PkhEc3c6X/qUQSvAVvAk6D
fegGf7TP4Z8VeqAG+BqR2bBB9nxUOfvJSfqdFaR7w8SSGo+ppOO90dw4RwaIUUi1H0pf9LG00CcD
0Y4GBrwr6/vqd+MvGAw2cJI7I5FwxJy6J8tBIHr/17m7w6gbCCzNMlLw88E5f6hpZBsPsb5u3+3U
1gREggSlCBzI+Yuv7IlZEePoO7AX+PUEyN751b8kMkXhyrNjNluPfj5j3O99uJuInkGb9/DC31pi
NxnVvMAS6pcQ7wm1+4j2poP1pPLaHZawLHgKcHLJeFxhi1clubVKqZaxVzlB8Z2AFMvvsaXmeu4M
49Uo3IoR5SoAAUsEan8tdjBPMCjx1PtxfzKFIHpso77GY6zBI9q5VXG4Bjyt4BkSWChMuRZfIDZC
2QeZeopTu9McDZfCXZM/Terz/W26VXPg4LqH0wRR283AVVUbkyQSWvUEfhepwVOrQEPzx32M29AQ
pe6XIIyyp+mklmU/qKf3+APqEB4DN3nLXvXf3Uf8dh/r9sLzjQW+aLSOYIdYP56hxAdce5N6atwh
/qn+zDqCi7Wl/E69pzjeaMVAknjXYwwNct7S80x9Wr3W1cZCn0VL6n3CI9Zc3Ekw7v7/D2LMrtcm
KRoTST2Vr+no5BhPFKmgbwH7mbLhrH1WimsLh5xRQYRX5TnlyKY2lWJqaxHzBE+7nr5baOr7qToT
RtEEdkgH+qM+f3x8jeTUEl4P1c3hOQv9Ang20Atj90s9i5tAwbyol1hHcWT04W94/PpslRSOl0sQ
cD1fg4hqNhnGJAPkUJyKzS9vE68sFGNZK7Bxu/dFeZsoYsCY0xMvAEjPIuo9ddVaRGLo0TgqPlmR
ZoueXuI/dQ+6Zws8OS5byn8EeWP2ST5ZkxhBkPGrcpapikZ46dk4CAckVJ37S7wJRJgVMoeoVZSJ
FMErnOzyedO9CpwUy23UyPw+c4Aa0tDGjQe9l5/TkkayHTyNqd2Cq4gYTg2rTG20vPyeRkflXn3n
3WEMAYeBBQpKtJ8gl8XoY6EIPd50A+1U7UGFsfP2jeM9Qk9W9Y5H4by0ZZdY7LNFZOVpqWueehJX
wz6yye8njVZOvh+e7u8XS0406/8VEKOSNVp4VCE04KpP1dlVGtLsxB/qU7ar7dY2Ub9bvaBapCDC
U+3/83DlGps5jrpyUDCQxVJPVeD4O+/piUwr4ae2mr4U6geEC7jgUK7WyignWLH9OK4gVI1Mruh0
a2tVoeObI9Hbo/x6VYyKpkU+puUgqKeeRpvsqTz4JUHvBQSq0O4l2LZvNSeqXDgMrtbFnIQo7a0y
cH5rJ3OVk/3gcGz6ZkFge8CVEGOpVGRHJLZiQo2bAeW0KkiiwGogFW9gjeKI7OaImREMCRVLc6Uq
/rl2wqGVpPMN0TgV7+KX4UYRjFmoyegmCMWd2A54kfKNJmC0PYad4F6GPAVmb85/vzhaqjDX0lCR
/DNYkKQzetcxdwrGjak2RuSaFSodNPCAHzsr4DnjGwc5IyPWQ2UwEsUG23oVKKHfTengn418Y+Km
WyJ07dtPjkBvbrnfKEgNg3YM11w2nPQ8P8A8EqxPKwNXCZ0KfcdNjcKDlVpPG92I7WQlNf7qPuyS
VNHqhRdJ5BLAtchso4LCmgaT0P0zCobopB/wakYLDK/Lg5UU/VaSidzHu9H7mW8eLV7If8IdYzTR
9S42ihJUyigH53ErOv7W30hOz0l13yZZZwxo/8wNBwpz9u0vFYbQCjs1OAcbdTvsh52+qfeqi7JM
jhHfHm0MEiM9TylHI1a14Fy5Aki5QMG9LQ/VOqaFgxaj53AjbTH4jlcbcBsAMbCMEGNM3237CbD9
NngK1yrNnqTnH9FDuTFdbk36gl5eSZPxjVnQToKQ68E5fjj7mDZ3whxvNzqU65wnzVlaV4c1syzG
J5ay6Huxh2UJa3NluKDZ+8SFZys54jo4CJzAblERL5RkNvoLd9KnphIkGZYVPjxKb9lH7vLWM8cW
t8sBFyIsC3V4bOFqpliJFotKcBZp7+hbfz2sQf31iDzIfZO6jQcgN7yUobxmvvne6DuS/rke61V4
zp3JlelkJzZo83a6HW8mqlAYsx26aKNcv3KAb1VjnvyDBzQ0h+DBn71uoyRfNzwUyn+rPyic8ZKS
fBkrdcejK18w6WskZrfUQar8pANSY3ebiXhu4bwpTr3LOefmbfUc+mkulzSrzYVaBH0eetO8JAXX
poef3dNv17S1w+gGR/8HHsZ4xyhPhMypVozRhEJ14I3wVAI1nBZ9UciocikGFoHAMYUSah0dPWyx
epikagkS/+iMtCae123pwXyUHLRkntTjfbVg6c5MlCuhKPQvFBN05+FkJCi5ic6lU+0Tt6SJ/bNz
U5KuMaZw3RdkfJIfzcdyo33zdo3H4fcnOkh4s2Z536HPIrnYyyjFqV42+I5+m2wkWEazN5/x/iXS
0clc3/FX4aZ32/d4k7xGD9ZKoQ16UY0NV6lm7bz2BFcCYZmMA7M0EWHiQwq7sWsy1VQ4Nm+/f4By
/1CtQtdzPCf6xwVdc2cYpqjNVcAyplAwJhOnct5pmIV37lxUNyj7gE67yaOmLT6W++ZjS6Pn4lC+
STzSjFvHeo3LWFCaZHMyC7j+h7qVdrKE92SRo2K3rvUag7GaoQhC1Fl9Ww06wskv3fZOqcs7Iubz
ht02tOGAC19DUTai2Wv9EeSwGWsMGDpn2r6Onkbt0xt5zpulvPs2lksQ5ngtPKmo2hEg4krdeitx
23+/ydduiAKLduWt6lW1lraTY6x0N7dzt1/z0kW3lwXMGZvplmdaTE1WGU0ZrcZXQCOfnHXw6Q5K
R+KY3ncJ836wkrxEYHQiaaOojOQqOXdo5BuLh9TMaDc6QoyZrUelyf/5iYgB0GCqnzUf1O7si1Ek
GxFmNqnxuVaeh5Y2AkrtHL8/Cgo4wyRHQwmCl4qbvJVXFcgPwbaF8cF2jm7KYq8HoMLK3fsCWFIl
3CAwJBjfhcc6RpUqOW1hijJE7BWtjfzqZKcYmeLEXfVxH+k2DQG7nwlFcDHDcFjYybXW9pNp5npf
pOf2q36Qdind+5vyt/QSHaQnDtSS4qD6Fb0TeBoE+bh8DVXEUVM0YZmep2QaZTrmfvFH7dtQoC0a
o/4YTZMbGIfcTHt0UNXvozyMOk18rz/oUpOjbVqwIlx0aiH5XWt6W6443zcvlVW7y+9jRBHq0ej7
ZZOe43w3ZOPeAnNGMKGFXQxtOfnMcSaoWobRtaWtvAQDCjH65/ufsCghHaTNKBEG8Sw7JFETQ6FP
pyQ9F6a2tUBxK9Qg1PzHGOBLngf2YaIRLo/MMVekaesjD5yeTbFA0Wok+9TKO4ujwUuREfh4jLmE
CE5L0xgvgb4MNLRMaXau7M6ebAnhrLnRbRUl6tYWD95rnVPZcfs0BteL8YcY1YRHZwzVYO4DmZSq
AliNsjMIX2ciUPTAPzkfxWptPPECzIV9ApSBPjMUSOHAnP9+ESpoRlcWjZejBow+8fKry5K7+HFm
HZY3GNlYFdnZq9v+0RIq+V0bo+pZKNqWBvPOEknsdBMUy0YBnSxqCYOcURir0EFHTmDVmKmU0LpI
5lrwwKoDzt7evpVouJKjQljBuxlcFFuJ2HjG6Bem0Z3FgpqoLwnQ/wVyqefS/9Og6xjlUNax7zaR
HJ7Q8UfKFiPF67PfBnTElCnPVgTHUlDnUO4rHk3at/peGzG+DVksvJajFhHteNdbI05imehC1Z+F
cl36klt4v1oRLjo6+gFawaf1mNVOrJUkNdxQCDdeh7otTGpMSyJgVsn7YL03wh5lK3ni6poTpOsk
+GoxE9h8NMEmhv+7rQ6g0gk7FJlPBQGjnj42JC8cARktEY96xbuggqTwUBa1LXq/MzF3gofwT9qt
qviXHr1bPalRDn/fqm+PTA0k0d/14hgFKrO+FU60iTpJ688pqhFIpne6I7aJ6KpR+FWrJUiyZfOz
awUe1/L3ac/IG8lQBY0HSAchr8ec1VIIwrNGNFEMOLx52rAZRDf3N3l2HPOjGD4pBhiyX63hNRQQ
LweksCSneFR+6RtZ2KZ78RQZdmSaNHoAvVThU016DGpUcm7UnWq6mm5LhzEEwfbwbIxO4YRPsuVi
GhApKjIccn3VhbRUXqw/smXfF+htuS3CAdSEw8bBmID0ExM0ZlrdG14l9GcxDlDgC+Yg9RFU7rVO
DXUVTIe2LDAR2jaeNarvNP+kG4eyGogRrcyHNCBBzKt1VWaXyYr68osY1R4qdYjHwOvPXZgRye1L
Ny6fYovWfkMLK12NOsae23gVyff6Rg8+ulcvIJXwpIk0bd6Fzsb8Qc9cQxkPY+BMhi2nhwycJIIt
oXDZW8dJCc2hY7Pz7Sbgnf43bysor8eMZozrwKRt1G0x507cx8UwyUN81ojtjc444ObqnEaiPfGI
km+iJwaJefCIZSNUi6yPz5EnaJsBM8dpNQ2m3Uvg9bqvJTc3ixkKdVVoP0HiBjZw7W1Kz+yScpow
pYzYxuh2FGUyYLvk3ZFvzpsZRoM/U3Cc6iCjv4apzTZKUIENGAsV9YiQWiqbDe9U+84ZXykYYOA6
sE3zRCrQv13DSJZcpIZc5+e6GoR15qs5WGXF0ItXUqnnGs1HA708SaNWqylp24omahKatI/HuCJd
KaL2SZhCs6AZ5kONNPNGjInzMKoJtV9FWEerqG07/yEUhCAgA1p2JKIonnwqC8WCamLsUEdTfawT
UrSYHkPFIO7hZSvPQkIq0PuPxBIiz22nLFDolAndzzAHaT0Vq9HgEVXeHsMQhoKqVOSpUL+Gru5r
YYhqlfWpJSXnwW025YNi16vADfFEFz18qOtkIC1Hl24DGAaR2WW9a7up8xH1N26xP4TKNu1puIGD
mzC1QrC9I7e++CbinY9KdPvOVHRg42CrRdqxigsFBVG4Zzw0bl+7qC7GILfWrTunyV7VXf0ZoJUB
cfB9s7lN0AEYrczoZlBxbICg7lq4UmF6oxSm6bl2DKJuDwHVN40znjlOfD58GIW+gmEkmhjBmDaY
RnZuafry4/TFKyjjroM5/WoLFAp+AQBvZewasn9QnIjQf17SyIiLOYtEo5uKop7X4ZQkgpsxyUOA
ggzK2ZYlfbjcFuaE0cLJq60U24IiGBdLcl2fqBuT+NTYRuSfUmRhKDq0AHcdPPyh7gSD4a+1oKtE
swqVGc7unWYj/6lt0r1WRH/7vL+wm+iIAWLULRimaOyLMD2/g4Nm55PISV2Oqt2+sswYuLTBSSOx
Dq2+XgxiJDzujDkw3EeIbbOP96dnbl52cYcuUORrlMgsS/SUAQVpB4m40hr9nSgteXkp6BfnMrok
NNQOzNTRoPnBm8Q11CCZcSKFfnYWAvKeD2CAj3yyXt/fmYUDFNk9tLiIeDC1ELZfg+SVpZSq0uIm
RbyfymO26YjYrGjNId1cNNRLnFmuFze2FqGvIGTAeZ88Yh2If24Ssj2ZvDbwJaFd4jAqnSfKoFgh
cLxnmdZUf8SDisNRtZs4EJp2icFoM+Z7tm2hN9l552kEfV2fA4/r8TYrxEAwfk2oDaQE2hriSjby
SqSCI/xU6In39DpLg/XPlyuZpXmxK+LUKFooYSXRRt+61X5uUtwY1VHNyCl44SVPl06DSzRGoSWp
k6yxxqLQjfARh4R+cTZmFvyd5bDznxIkC/VKx8292ah2tOX8+lJ8cLnvbDdQkWEkJWYDZmd9iwHi
mqOTh4quP0eqkPLtvlnyFIBNiRqV7ndVUGbnkSLgJPNUk9JO9xJ6Zbh5wTnyvyc2xjbBON51eVfN
+4JAwJUjEruhK9gcbeOYJpu0iXp9EKoJytbYwwkD31cVDW3eTJrbAsBry2FzI3kyjP0YQ3DlV+Sq
mz/WboOmTM2JT+Na3sm4Wr3e3yrespgYp48EzS9GANrh8U+63655S+KYDUtYnHuJ6CkiAN5VKq3V
3wnlvSjwEBg30Bel0E4iDNM87CZ3ILhs82yfc86wh1mg+lMSa9j8Huwc5apytriiE86JuRgD/PUw
6KC79mcjSLVko+5mTR5ptwdN9mfvbtcmFTaf93ed4wxuCHsqf1LTSoHR2AGNrOe98yKKpCfqWx2Q
jPK6XDjn5+1NQal9SRRm1+baGsZw0OIjtZNtQXkiXApwLkXIOANf9iXPL76dwTznw6SVO9nautqB
W72hNKEcOc5h2X93Pujiud4yvzbVvFJm84nJT2UX2bq9f4kfeUZ0/8xGW+81TOOVUd+MkB/Shuqm
xkzzNWch972oys7zwSTpQQ4r6B4uqs3JfAp21KEmr/GeqwizLV8c2VlRN70A+o+z+EVI7U6UgvWR
8I66+x7BUBmP0GWKlI06wqie4pnTpKgAfgxoSFXSfWS4nxpf7V5YZQ7vQreMO9cqIlOFJgDGmcZ+
NfjITsB7O5V9qAlmpnPc9bIj+ovAyC/Vwl4U8yQ7S6f8KNBmq+Chlseiz1sGIz6p1PpKBAcEouqf
SMW7a+XpvrbxAJhQStSHEFkTAKQTSUhGzN/Ry32E/6Jo/xEUW45htWiXGUdAHHrT1un04CiZs6Uj
r0Z5lsWtA/iLMzuIC4UG+T/iqizOkCMQXyPbfHxJHI5tcvZcZy4581QlFQMcZ222iIAOt8HZFgcO
yH8J2f4uhPGcUdFpY2VEcDGuuUpR/yyQeFXb0UOy5pnn/MH3ZMY4zaSvUiVtcDWM9jtwTrumQjr6
YzpkdM3Lii07zr+rYhynVDZdH2khXvW27yHRT5yl3Fb9fMdrf3+fsfjMqkOparE3Ur01iCTbkkak
B+EBbzckdSviJKh+Oh7jPyE1BiIjuuI4hGVFV5A8njn4UMnLeARZ67QiaOfHRAzxGjYSMdYoNgJ7
GOWddbMG3GzbBRLjFtDt2SaFhjdZ+U/p0wopnYBY9m44FHTNCbaX0qfzc+x/VsV4CCPNkjTssKoR
bS8ggd5/UCdZb79eFUQpMkf3Fy9ef8FYygLkxnqkgwEWbIITLd37rmjR2V38OuMhzNLKPTiI7Pz6
cwrIMf19uv/7i+4BqdCZcmFOvjPbUqIqGAwQCH/twbbT9fgSpQSR1X2Q+Udu9v4ChNmPoiirQhoQ
55grHKSrF/R8/DsEhQl+KwEtSIGPEDt4nwgGqKCHXVxzwsPFjf67CnbKMKhP/1/Ue1w9czR2cZcv
fppx0vIYoo6zhoDk136lYSCBuubsMw9BuT5piqawYjS3wpWhtq5xTt7xXy6BccseqtxQIwOA5Kmj
ve1wr9DLvupCSIw3BkNaPwYGVBVEO8dfOX3qbXFfUc46OLrKPnclVgWqKRUo4/P7L+sDEebnvzIG
1uUGltBIrQyA4Dyt49U+d6vVfYTFY+tCUIxNj2OT5hqekM7Jxn8RMRGOc24tn/YXAIw9m3khlMl8
T1JXr5Wt7Mxg9hmYO8uxas5CWNdqqP0UxSXMonzAZN1zRnk384XNRrmRhhFFKHoSUVF4bRVp6eFC
0Sg5whbczDGnxyWZz9OoJXFdoczLvIjyCrSUW/gXnjYdxf0lkQ0GWOCpZuSF9ws2foUz//0CR8rL
bBDn1eD+v5kFNvJ0d2FDNBQ3oYQexDm6xFbRx6qCWYu6luMm7soJylmHkrPlSzmsKwhGWGDpB9uK
AAjvZ+v0r4+FW78UjmhLrzT+DAjH2heOvys0RmRWkUtTU+j5+d07uGJJVTBoYKYArf7cN0keDmOS
lWz2TVLPOKgxx8zsB+o98C5ePAzGKnGGCJreQXIj1VfeMzKNNmrnK1Ke769l4Ry8lBmbaY4bozfi
GQfsySTvuMmEhayIJqHKdy4MRTkdOzPXanpJEibIKnztnZqYmJ5NFMSLfPNfSmRdQTEi84Qe/G0y
oDR0wRq4tLgBpppDAwJnJOIbL+GzuEN/V/Z9wl0YaB0pbRzNK9OI5Qq0o5hP/sU5Xpa9zQUIEzHK
qj+07QCQmESb3ehMD8iTvHBiIS4KE7GMWmMZgQiU0lFXh3hXUv9F+noZ3zhAPJExcctQTDHKJL5F
1n5Ia/3kZD+/7uvzbbUVSGBQeS2iURNs5xhYcO03817qq95Q5yuyd4gfis24TR+81dmzw0N4QCnE
/sfwOu5zG3UQzn3s799mQuMrbOYE8lGuLGLkH5IZAU0+Kzu0a4xxsatglTq+um7B8l6ik7/qt52N
UnDMkekUKjojBWfI8CNPZ66QcIc2DfUr3RpOuVXcJCdmRdKDeZC3Mebu/SljUkUk/VUpmNBCovd+
n/m2761bP6XKIUkxOHItfnjmCpPz1DczpsHwgarDsDo306rLMMFk0+ik8znvoguHL1gtNPRWom0B
NT9MzN5lGQjAKwm3X8kudpNGXkKbE6nwIBhb6AxcbRWrn3PiMnX1/ceJ13ixFJVerYIxBEWQ9VFu
xOycV+S9dGSq+CTTIMdnXm/vkre6gmJsocXkRlOvsJraiTZFQt/BhljRMqHzu4uxSTln44Kfv4Jj
zMIKZHDmp4DbiX9QCiX9uK/6Sy7k6vcZ1VdNNWkmVIyep0e88huo6ApoRtav+Vo+3odaCIyukJiY
okTlguJLQBpXMj3UK/P3+t8BMGGEGmtVpOjT/Igk0l/6U8VZwIIXvFoAEz4MUp1nWQRTQWp4ozpV
Qj7WX5zt5tnK/A0Xh1PZh3LfxlDkED137tg6o7Lm5ZvubwSqBq8xMCG30nMDGO3XIV+pdvHqcSrx
70sK5NzXCLEyNaYnYie8l5x0594iNLcp54zlLYOxea/UMV24xDJ2HRL1L/0/5SSbWTP+4xhvOnAS
qR6UUsRrSk4OIYnsI2Z68joxeEtgjBss+pk/1CPyPiIeJRMb84o5XX0Ld4WrVTDm7QmZ3kvJ7D7C
LeqEXZlXds5xIDr76jTEYS17HhCEnbg9zK8moNIa3Bff5vW+3rcNXWTsW0SOfqoN7EhZEpNQH5UI
5Zrr32ftZ2KBK4kxVl7khqbEDfbkHXcrGae8Qcu98brlhFT3/brOEs2gBS1XMhWLOW8awruEcCTF
hrjQatWKEvy42NnuRNI/4aEpuclkjqS+NePCV+VpqtZ9AH/YU8X9OfdV6iR8injXXY4z+X5yv4Dx
VCPQvBwKphHXFU/0M3c4TncRAYO/QPehYkTDzV1HN8GP0CkwEgPVVPlEtGfSf3KioKXaavRl/EVh
XHudKVPoWzIMZW0Qu07WJbIPLobo2iDMzomHx+1uJaKoOEdgET/oq3WDVvz27cv5EB+3vDzqouv5
+zWsiiAWDxVBxJpjkv8s7R+or+ZIdVEJLxCYQyCX89wvPSA0DbGo8LTrYa73T/xF73YBwRwBaIYs
MjkDxCu2TQdK7pH7CLxFMNFehMchQW2g40lluyEx94FOCspRDY7+fb+kXGh40gal3PcA0UjQkRo3
D+vRRVtMfr6/GB4OcxiorVmHZQNxjfRnNbkWmiKoo73cB+FJjAnzqsEMax27ct5Vexe1iXb1WnHS
UzzdZQ6CsOuHOO8BYTy63S5a8zwbT63mJV7sR60buVXW2A80GmOcMciFT/dlxANgXIGVTXjXhv8/
T6d37di63LrqRdf81zC+L9sXK1CjIYjTmaIe3Psbi7zHDwPBs2ay9d37K+FsxXej4AVQOyho6BUA
lP3OySMsPfzk2Pj3dNybA/liLYyR10Lb6q2E3S6dxpZckWp4V8L8Pjw0h+gp7SpqPDsVOX3yiuE5
mswO9NPUoJ17IGchSnYdkbdtT7TP+/LjmCTLEY4ZSsVYlMCINr1jvv6WVsZq+vPv/Mv3C/jFJg1m
axWZAZCeajlot2yJ/qge/iUIY/eKV44JaFdg9+UrHNhDukHTFeWV5yy9Kl+eomy3IQ7YZuxmhbMH
a4V22I5umnP5Hrvqr5265sHdsi3Mt4AL5WNcQVR7Xd/VUL73bi/pTrg/nNGF+BQP6C4etsorpcNg
Y51S7Hyhe/R/zGxcfADjKqLWTzQQAcxKePDX/lY9meRk2Ob/cmP7C8M+3ard0GfBfFi/i6vd+F2k
gk7C/Nd9bV/O01zAMDHBFBhZUXrYvQFHA+rgPj88mq04NrX0enG5ad+R2IW+i3AWoxFAZqgl7R2M
L/IwkBNMpiDlkQ8RKeA9eNwx3JUxgULohQaa4yBAu8lIHpEP5NFCd43hJ/9ShOr14RT0UTmqIUSI
W2n6Eq7ePjJqPPEyahzfx77JJaLgGamkfZf8DsTfdI54/JcLYRwG2imHVBsAcUjXrht9ZrVLk/f7
IIvLQCPjXFmDqdBsCy8mu5dDlZuIFEDq/CMHeZy+Dv8Xx3eBwVhoEYe6ICXAwOQjDI+n0lZ9H3e8
JOriQfEX5eZELzUND9b6HLtFP5Rn1OHPxb4GZy3Lt/kLGMZAdRPsEwbit7M90uDJIhjcTaRt87C+
vy/fFS03h/oFDnOoY3KD6Tc5cOJihVGqPz0ys44R6oBDc7N9qM+7aCO45rYmBm5EBYh60VHNuYIv
p3IvPoKx2RxcoXoRzouV853/jAFC+glnyFtAhFVq886SZRdxAcdY7hR4aHgdoSi7g4xuWVvq5iIZ
ecVb1mLwd4HDhPlhmvdpXhvz1Q4vE+S9s/3t9PV1fwc5lsWOcq3SLgl9ESBoQytfd3JPcDNCM8p9
lNkH3FMTNtIfrMADeTNKckA0RHqMovmfYv0LYc3rvDgrxiwNxrKbFVEnqo3m5s9/twLGO4Ryg/am
Hr8/oBfkIeOWNcyGckdC7MGNJvBxjDVI6PuZ1v3lO+GGfkQOjw1hqbMBNA//caVs4VXQy8iKCVjI
XNcg08eJoOoX49649f8czWJP727QvdzzsaKUgPiZtiR4fm3RJCw8Bk/FphJXHV6F0bZjnO/vFMfD
sr3vgtln8zP0fAu3TsJjdwZfgKsHNkelF5cHsrG51g9F5qwc0X9Wwb9acDrta7OLNy+xzfXiix7g
AoPxrmMfxkLfA2Onr7K9uJXsgYwK/fjf7pkm+nfBVwnqKJb9ALRZcehjEDn26jU5g3D51SchOFNw
NN3fnMV75gUQ49P0Lm3rUoxmIAPzXNAdyCszXlbwCwgmHsEk50lKpnguQ5IQnY5OTf8MFGe5HRBe
lnlR1y6wGL82NMOIGVuQWxfTB7D64QYR2hYvZlg+cS5gGOdmTeZUGBFg3id72j/pj+3+Oeek+Zbl
hqmd6OKHNmNcwbUHrbtpxCCIbC516Nz8o/9AXEpre8yJ6so2V+XmCOTG4f2FM2bdv3DYdYRxYYJY
5LjMTu74CpZC8jRR711yOCfcsvQukJhYqLQyq4s0IImYiP0Y2CrmMqVYEE8ZFnX7AoexVoxcbQUF
oyPPNkYvCDjnBM4b/+JKDFRoYCDI3KLOPvK3vdrFfVpB3cAmqdM57pjTzfxK9qXz+hKIEVnmeYOe
es1spvFDiIlZXWU3+18DKW35NzSi3pfnhv4vG3WJyghQFBpPnUYIUCHTe4p7ZQOS+Q45IR7Q/EOs
7l0CMQHjIHXCMKZtfjaQF0x+qLQmx4xMTvVQbDkpwkWzusRiosUkEv+PtOtajh43ui/0s4o53IJh
OFkjjeINS/okMefMp/8PtbY1guhBeXdda5fr250mgEZ3o8M5ftaUOLPGQQQ32sJ8q5zaKmAtWKQV
S+boUhZlXZWxhRKqOLZuRst1McmRW4Drt67bcIGlHfOfX1xdrZYMEHtDTIF654w6DFzTI5gqoPKd
2dhgIfNhBpmwcCyxlLFFj6ygNUY9G6jJqdYAObTkV9lG73JjJ4fhRXhQ2fz2S5f6cksp0xsnaF+O
gWeImzDlpH0Ybc3RHOOpfw1MH4UyTTd5xU5vmKNGTMWh7HHYSYOuVFhuhV3GAJtZbAEhA+zYYsUE
o5iV8L9fiF/MKlKaqGIiz4rjiDNy+s4RdqqZKjYZ71jasxTUfO8owJZ+ag+e2RHXYEwGSpq8i7ZP
/vRWu/a2J4aWzr9zbU2UNen7om/UBHKAQvSW2oHz0djZQQSJBDOmZi2JsifGFBd+n0PU5Mgo/4Ng
CIXtDF2PzOBm/qVri6KsicLJIh+UOChNj4jSd44kfYzyyUDxMeOtCnF1Zamd2zcro30ti+5/hq1G
HhWEqfIXjhrAjSmlTLQwrIJ6nJsuNdSEJDhTu8CLPzOvn97ytfuPnC9PeGFiEHErnN9+yalfekew
s9Xf6B8FbCYQsgCgrmPAiVoKp8tck2jDrIeYfZzPjNsrr2wWwyU9BOerhlo9L2IsjLIgfm9wtQ+s
W6AV8KaTQTtulNV97Lxf37FFe3Eph1qPItRj0GmQAxz9P6DaJeF6dIyVgOKzb7F6/b8OgFbEC2n0
AQ2hLKeeCGkgFSZvw/bP9LBhoSV9VU2uCaFMxeT1VRnMZqkHRV1KpD94zlnqSIBlZB1vJ8vB6/XG
X8uyPXxG7sZYs9haFssUl8ukjEgS8mLa8fiCqdso+fZ+e/IPLeHJoV8j7NIZWr/k4S6lUXbEm9pY
4yZIU4A6gERG+9S8XteSpXt1KYGyH4M8DlBSOBX/Fb11XWBq6+sCfnMuw0JcSqBiEE0c+UapsYbK
EmdQm8nK0AeuEWWdkqe9fwrNhPTOjexbw71tvW4y85NlJZee5pefQMUnLacZk6/MIRfwBmIkckXy
ycJ2Z8mgghEtTMHlModa7cO6sBv71bdYy1jMa16ug7IcZZ01o658qYMG9tMzuohtz+rQbXLPb42b
6wfHWhBlPoKEF/J0Nh/S0ZnFDOaIwsd1GfNvXLnPdPK78XOvHhv4SSSCxFeZpKBuA7cCI8Jg6Dhd
yxbHSQyHEFJ6qB3AnafAPHz+s4VQZiGTh1rnOGyWFSLYJbE5mTE6plh9hYv2AHiRugroQlmhn+RG
VAh53vH5+UVypnV8I7vXlyEsbtW3APoRXnAgcw7LCevIAttRN6o5AAQiImJOKnj1Q1aZTLq02cT8
UoILmZRRj6TEj7QSfheI8GZOVAxrz9GtanUm75jl8Z+ukTorscyLKk6xiYjfZZMDKaJ4nzixqZ47
8zWwuTU/D7h2K4YWLntIgOuLIu6wJNHK3vWFBLBNAWmHVWdFz7UZ8CQ/b6KBWf9YCj8BbfsfSdSO
cjKM0ShBkiJC4xtHIfsht6ZVKzLHiViiqM3sNTUfhECcPZQTWfF+twGEPrsKO//Mbx35XhHlCAHn
G+qphDOrYxfpYnA/y0T+I9hmPzks/WDJolwiAtqsiBIsaXI6II5HASDlJLM+nkKMqLByRIs17cuz
otxj3StZCiRNjPoAgUmy051RIRHQrOZXCVoGt7mLcpkZrK5f9EXDe6EhlEcEKuuQ8x2kSvqqrh+K
9kZvVso9n9zzrZPy5Lq0xeoj0pXg+wLmMpLj1JbGhcZzfCzhlXJcO2i36/e7Ad1jf6dieymG2ktQ
4BWANpTnt7lBWpkI2+JFfWPd4/n2/NbF78VQexc3gI4XfCwGPX0lCZ7mYdCdR7QHoBte37flU/qW
RMUULSh/p9rAo4e3U/sjIbv5CcmKMZmHMwcCF0+ryihav5wPx0p2+8wCwj48vWSzrtWy7/peDB1P
eJrMqQHEZDeWM1itXd+Xa/5ueO1JZFZWy0hfz1995ZTo+hmXgHIi93CLn6aMFIcC3Z0ZE2Pqy2b/
kiKDwxxopzPN9GweL/ZO4AA+GpTQuBlKT3CeQst8aEMzdiU3cMQzOvPX3W1ieywlXNSMC7mUhUf7
g6wWCeRWqGi8lPc35c3puu4t7t+FBMqwF+hijJQaErbeHsOHJuw644RYa6Bs+gjSe5TLIAGsK6nr
HwYP8HDHvnb9/u9M7yJF/n1OlAFSssofSx6yMMBnCbc8yVYn1rThbF1+6gJAvGXMiAvgvNJ+TdzJ
st8kuSG3Z2vNcrPz51376Z/Hff1gf4d4Pz+TOlhlasfAn6QWiCq1k+57x2QVXFkbQR1sDwjo3pex
EW+3N6y+VNZvUwepDk2qthp+OzWZPGEL76ufW0P7D9/gWoBpt2fJuq0twPXYOx/O9+797uH6GSzM
DPyURPmQApaQ6+YtiskaqMU92cJg3KkWccy722y1fbFw32zLxuihzegI/CpEX1Mmyqt4mKiMqw4K
sHde+vvwXrdT8wPg03urO94GFuje16Yb3tlma925h9TyTN8x1u/Xd4B1jpTTAWtsxHcVPsK5RW6U
4Td/u5qfu0u5mrbTR37U8eMD+WDd8oW02uWP/5qy01tFqX1fac8Psc0d0lXxlhBguEf3FsdiULt+
7elxu3+y4eC7/OmpRMGbKkWcN/yGcZSsr6Sue8nVnheW0OV//Muz5Avv2k2tZHizqQJ2NKux87oC
qjRs48jxadiP+GqFEMLIii/kKX/qCHW9szhtQmPWEaDf39aGLeb3p+S2cZBStnbvuxa4oeN2Jz00
iqntg7dgINEuYkHxi/OR/veL/muurhe8UdPnOwYya1MiMVgXnd2c165J5pbO0/1IVq79+Q/VgbrZ
o6ZlHcdjYwdiMn5aYqkadbGHAo2fsYrfxqMsLkl8ylcb+7gbya1pnVqyc1/N97t2a66sGdttI0VW
yYpjGZ9A5bmv38nfdEv6Dz35Cs0vFDwMBIxzTFjP9qUlqHBHlrP31hURif0BFoDr0sCzd10hvkzb
hbheNCatT6CWJVlbBlkPFvcWk/cYJdPa5ci6cjBWmJK8JLJsxYc9GmSUNWevA2e7HpHeFn0ivR2V
w1OTma24PQ8A9QdbbmrvFcL7pLT9wnYnt1091aujztvSH/UkgN1tJYPCd2XsJPDpkUAnIcgnh00J
ZAui74VboIIQP0BbarJuE9LcqJ8CuijXgF/APzBZ4XYAUyeov1bJ7vFTilCi1w+VJdzVmRXddB4o
PG6zXdHY+YPm5GaDz+X+6K9K9NUREWWkX0kOuEVrM995SC6lKwF8H/ubfMZL+9jz68ZZFc6HQRRM
uK5RMTP5TWnvewgNY3ewohY1baQ0lDfenrbDsSTd3VG3AxOJbDCRqWZgFU6kk6d1SUAwDW+Wm8MR
PbwO15C1o6ygqUZq4jlqAjZYIq+7lQssiFttFdq2ZiMjvTdO/rbIUMY46ZvUBrRn7xQonSdvChj0
JjJag2AaH9pWXMsNUVJUfA83gZUPZK2Gc9+UukWC7tSAXrP3rHcF0xk6KXtz98q/pavNY7k9lJby
cBQ7uyN3oE/LrBR4T9Kas07eprjXzkpBgLgKSGOQBtkcQuMVAIcF1DXUQ9dbo8vb63Zzn7+ltams
AsvUW+DGhI52gO+zG1MrgOSFuTa0aEBHQCYQT8jeeWu7cO96IgETN/t87y3x6L7f94+KREiwsdTN
uNZvMXCxQbesS6oPtSerjQrlnzjS7E2SIfIwZZiuP6BoOmsScSpQV0QfmmmsowNaXY7EvqtIYpdW
bAHpqwPH8WNnduBx2sTWZysABsqtyHoj7c3pdAgdngi31X0AC3hG4Ivz6A6HNf5lpyfFgE1D5qrD
t1i+id131feDgs4gU8ePYic48ymwsrdp5QCdPcP/FextShxwLT1yKPa/e3b+1gPiOkFzrkx6Kyxs
I7EP7qOZfMirY749tCZWCkAJDSXhVQh+lHOxMm4EYZuQ1orvP+DlRmj+ztsBPLbYv2NQlMgFeedd
kdTupDmbVbLJya3x7mck+Ayt8clz7rUbUFYX9y1qrpscI8cWLhpPBhv5epdIq82ayyzPh1YGdmtm
exS8V6by/hqbQI+VbmfYn01r1bVJ3IRga/8gE8qtD0lDxmO9TewqJsRd2yVA4g0LM9O+Ld5wiHfi
Y0Hc0fSwN5+wVcAjJc32/v0pPT6kznAK9tGrlQ3O5PK4DG2y36hY/3WDtuRmFQAZyZosyRjypc2n
GkQax4Vehx5cycHVH8hLeJgbMhKrSYl+VJ0ZBt5Y46g2Ifq+Ge6IKZ+KqYSplqpENjrARwqpKWzD
89kJgaffOugdusnXBSJn6caAGc32jBfE19oo5/5j7VTUpaZBxGc6ZJcjeTkbQDEITY8gS+le3+SF
5h5MIFxs8uwQL5wGz/saxsG57vxkhfYeqDfSoXzCZVFA56uxa1y/s2s/xVFvMF9vkkmtcKZFQR6f
hYeIbAUHF4C1rIX4D8uSQKkiiZIKiLqfyxKLLhA7z+/PBkG1P+MdWEiM0uc36HWPgIdV3jAR5BYq
APPavmVSWxmXUZv6OmQC2T0L4AbB7RI6nz1jbawQ5efSrh8/67eoTx6kXIy6AhGKdcv4yt/pn5+x
D3XQgV8LFejc5gDcILGtHBQA9/ckZ4gRWXKoWBwQZDlXJ5Dz5ABQjZD9kTNf9mffhqsjLsiWHrY2
T+4eXBa+4oKGXeSD1K9a28XF8eO6FNL59YJiFuv1woqE6QEoTR+KnpufLw/bznEC6xyhjyQjj2cE
IM4tce21sto8BMQEVPz7aG58i9Uu89UDTlmgH+ujgnFPFpOyGbC+J8va374fj25JnhFaOtucpDaa
KB0Hep6b227rWaCaAv6bT6wJxVHzc3UaTPvO3sjbO7gGchNat59w1uvNh/tx4OGhHiWy3wcIwVzd
vq7RX5OkV76brsNxRlcDsAFRsOAcPWu/3ls9PvXFUdwazwYMq6WORHZgMMyPrAo+4zZ9vQcuVCKa
BJBRz2mf1LRZ6ib/LsX9uFBfz8GLH1f7IBvK+TFhnX2yX887vTLttzNaYgKCMC2zWst6D/EWHJHT
maM1xTIRWqkETydGbvcLxv/aJv+0Qf8nFWrCxSI+BrwL1vrp9tE/yeun1d5al6Z+0xDbXZnkDv+L
yRm0Fai2jQ80V+4dSDYBk+GytJVxGekKFBdoutrNhw5ERZYrntdCr9VA+l8CWSpGJn65kmD00yYF
aS4eLJWAMKh/0l2MiXJWvWWd8pI1u5RF2WMlQF8ZIO06WM3Q7tw/Hrmbz/L6FVkKLkBV/b0iyjaP
XpjGg6oA4cncx7dvqZm8YpqBiQC/AAEAb3ghh7LNRqLXuaFAjoYHX2+/SG8VKEGAdpsBuJxDSz5Y
Tol9/1k51xfI2kUqBdrWESq8ydcu8rb/osH33Gk9YTXFscToP2OMIDLGKSywPCvxiJQS708KpUhw
A68vZzHTg0EdcIiKxhfL309BSqDFuTfoiNH2Aoa34A8ql8OLM0BzUIVXRGr5Tu9q6+RjRlgoGZd9
qaJwKZ2660IhFWNYztLb29t6ndnv15e3mHK9FEAp/ZjUlVBLECCkTjpauWaLnvnsr/naNh5Gz8LR
sYiL/otM4ENqoiaA65w6O37yYm40cKn3BuCJ1E2ExHhjT7aZ3f+t1X1LovwoB7bWVoqwOst7iCar
tvB4ja3W5XFgHCMzuZgCmmf9/rUs2vkBQjyruhDLKiyF9OCcFIi35jGpBAh/DahEhLG4Jad0Ke9n
5er/YnmY/FTA4pLnyVUOK1NEITbY+HfX5Sw9xWBJvtdFP8W8oPbkEM8hJFJyV7akzuHsYotWCnGb
gqAr2XuIK/Cu30SooauHUiMso7IU3v/4BuoeBGB/qYP5IEckjGK7cfWdYN+Vb/94U6n74EUch+l0
HOIIDh3Mj4BKx7nXD39jkn82z9+bSrmBSBRLoxu/FjSj2KUAWugdsGutmCuab9NvF/otiXIEoarL
YzJgRTNfqAHorA7j6ZieO8zTcx5ipQh5ihADlUzJLAWlXEHGc5VhCPM9dwBdeaNa3MqHROHmuoIu
u4LvBVLmJJKDjAt8PP1SzIzEqwSYy68hs5tInFXs2j5StqSVdAOUSzgx+dQjowrOXxMAwigwFghs
DdNzQkCNrjpYz02y59b+sXZZ/XyMo6QbLxKuTkVPhm8dzfq+bYEZo/qFpQZ2533+z3sKfFtVFkUE
XgC5pY4u7ceiyjkstnOeaoCEVZg8uGP51uX8x4UU6uTU1pgmH2zg5weDBGY8kAGIrT6pLRFNMokd
Ov7d+MaUunCQP9ZGHaScJpKcylDLzvmKKfFWFWzkIp0Nk3lj4cAuRP2a9ak9MfTL+e6lhMdsrGKL
1h2rBVdiCaH8gKCqpe8D5BHDFcY2e86QJ2tc2S5Pxu10SvR5hBn9bmaBQCV3P6uT6O5gvTOyuUeO
1LIwgmoBvcbiXYPZZL8Uhf7YANp35OmYZfMJY6953SxNA708b97u5qPYPhboACSqOxJuPXqool1X
4SWfoQhoBjVkDM+A/p2SnSm8H0cR7MJoYhbQ2+1eC2Z4+DXhTlmFH0Iox5T2UY9+UAgp7fRgHORj
e+9v1HW5UuzwFGOmd/aJh8x2twNS4Z8tGrI+sxOHFDoZMWjBSl4sPS9+fA/lv4xYGcpaw/dUzl60
eZmsBrs7NGjQYo2XM/eXcmEppxWtWkOU5c11mBgYyPd3xjPrxbRg3n+siPJfPPptEyWAmP2bv7nR
oTI9Ue3rurJ4hS5UhTJ3YlvypTxCRnHj7Spbdk54wzNCedY6KGMXq0Lk8w2yr/voJrT/cKsKT7C/
43N/7BZl3DDGI0YVj5WUdm3ndmujCRvuPWUTKi+F8Zei6Ib2xBcGBY63P2NGmWhbaeuj5HbInea+
2LPWtZT0+CGMMnLGhF5omcPuCUfhiYch2a81VD8Fy8Gw4Yu8Gff+JrFU2BPruV2b2avi5iZn7mxJ
JjBtHjHL9SbYS6hDoQhme85h43bP17VoKf314yNpixN0YpHMO6IPGFZ4DCUUvzDrrPVO3rmBumol
kktWWK2AGR8Jx3Akk2IGk1nxZpLaXoTiERrnx8KOAiuaNlVxqssVX9wxPnP+jCs2S6NsVoSdVJsG
ZQfe9DbKo78dviqfK5vfAiDYjYiJDXp7LwGIEjoPDOHLV03VJAxZyGCvoQ5yUNVRyQMc5Gj2r0+o
VfakQcE8s8JNv0901Pcms5iIHZ7lIzxXiz+NSb81rMJifMks6dc2gANWRZiji7/oMnmRk3wOzJII
jKMOiXIBZXBUbz/K9c3ghhhlekbt7S4i8hZTcBZrqGnZUn8Xf3jKUmdS5RlBh2eV1JrxB4hH0zUu
6R1jlYtW50IKZaT9uFCFzMd282b1zpnxM7LyLFzcZU9wIYQy0QkgoUQ9ghBEEg8qhnRCvAb7M09O
149sIRtyWS+j0axbvuQruYAcYA7fincSXoDudQnLRu1iKZSVnqpUT5tZPeHUuuPHc+LmFiO2Zm4X
ZaMlBaO9VQYZI5gzBLfYdpv63YxWLB6Exav2vZav77jIWvtBh5rZl4ZBu4c1d6s6HXJU13ds2egp
miSrSJDJyNHiml1ICWU+zNoi7pE2BbaI92DEprRFrwjCat1JXPN5fo+J6M6SkSVQHqrVO0PFl4PM
iy+gdFwOEr+ZpKA/Pw0ZAZSgv+m2BjoX5rG6iPDbbK8fgEMJ5uVsxXxNLBrTC+GU7o+GJHNDDOFD
iyHtdUa8nU0622YY7aW2VvQ/a6oig/jUMGRqkWEUtFKgVD3umIxOhS7EmQJMwxwycLHtQ1felESZ
rOaxjUh9BovgtihhtvgIYJHqY3yH/3YLVtfYonW5+Chq8Sj1aJOadIibwNmUxKZ8vgfgf/14XcWW
L4wuSBhwEWRJ+OKiuVAxcM1kYQICkfO4mVBJejbvmYWGeft+OQMdboDnVUwb0FTnHkgRhsAb5pVk
T+rLVj4lR3U93A4pycDV+3JiNdIu5RMUjMRLOE7kgWSNOtAc8+sK5yX9OfyMH2be2TmzHJo75/HP
AVUcn2h74TSh7+YuWBURYWzp7OPp9QJUFHUIXVQVSaIi3jHn8yHi0x6mdMR8RXWObWBW7niQtw6r
O9aksjAbgWviKLMa5kIR6nHZA24G3BDlwRkA4e+h+8rkVgoLDu2r1vdLmgheBUXTcF1o7B4/q/oy
06EvlTU40blJTV8zVUhLXNvcPT9PCAbzZx4T0e+MbV1SI/FCMhXdNN7k5WFX93/B4qOjajdnNkCB
+y46IimR4WO4xKUbeCmQCjn9UfJyrsVSA4/spV1ClITwTsMy8ktWDqpqSJo2a41KqUsXT1NSAUAc
3Ww6kUAHWGZmLZ/SAhzG/OugOypnmBi1Mw1gPeUHL3lOOXfUXqNAJF2xyQW0N2ZdR9TcFQIM8/OM
D1yY9VPQYv39gZSC1WIeSsV8m3CVNCfe+MTff3iAzHj2Td5NSjbs51IwcimR8uJqlHWS7mPnJSDf
lZukhlWupbkLkfOeVHV9mPYGCkKB2SHGBx4FE9V2KX4VYRN5Q1UNRdWoDwhCTtLGCB+gAK9yd2tg
qGAwDxwzj7tsqb4F6XOe98L86n01Ts2sYw9AdsdQ1FNMZNtwsjsB2OUbGZpgHV7FbWG2GYk2xk2z
Z+W4lqpwON7/rJV+NUid2MV8iU/Yznjm3br/KPfFY7adVun6FVOkoLd37ch2o5V3YCWSlsIoUVZV
TFcKmvgLEHdKPDFJihFP6nLOmqHXj9nPsjAcDvW9kEGdpawn6MHLIWPf3GSxOedSNghcVvfISxK0
0HAWK+WxfGO+RdLlKk8oi37spx6FaGWb4hU2N8vaNwBsD/acJazLN2bhb9HpXIikrKPnxcXoRXCy
1kxrVp/A2A3MMYwaQ2vYYDCL0hQJJKmKKhuyTu0pPyUdWEpkuPS1E/JmZgH+SD32u+Yl2oyM5M7i
aw658n8Lo12O16bAT6kh7EFDrgW1YQH0TSKAiRJWJLiYNb8URe2iGiYxsGrF/uytmncASAUHUVvX
uYP/lHaActxwr6wmpB37llFpWSpxgj33e5WUtzHaZFT7FKIbRyPHSLSbhqBPIjk16MlAVzgrSFqM
/C4Fzmd8YXrSrExj8JXMOaZIQIoRBg4wa4RD6+Lf8dyKOhP6SbomqlQoG+NNNqaGMgeAgDJBO9X8
hhjMP6LlBja7r2DxoYlAQRbxBsPfCqWdUqxyHBBoYFUGCY3Aest1E+GreDqqKTiQSdfmRmMVqQYQ
0s4rw5I0SSVUIELUW9X2WrH5lDhN+HN9G6RZ7K/QCSO3+sySbIhfLX8XG85PMZcLfTycEzzZZFNo
n0Zxk0hkaHtiBLmjA1MmeeEBwCpgska/jaY/bUxK6ZSgRJQ8Ka9Ggp52pXxLhJOYEXF8ROrOrqt9
Ln2mYmkmaMsU3+KCxDwaw0mcmWq1Gus1oBo0lVGRXzTcAMhBlA1MKINeS65EvNZL0XAG5WCkfnR3
WQ5Y0tf4Trq/vmvLh/ktiS7MlZrgV6IISdHaAPw3JjH8t3HYxODCwum9hMEqQlarXzPELhRYFVTn
/r3Ar3HEi8OaozUf4GQDRh0F9NihTieZm4aZ6V+KdGbaZLRqGOBn1ajYKhqkiedQQz6HIDKdDvUN
Kxf29dqgte5SAnUZdInLY4zPDGctR78q5xF1tEe7yjAOEm6m3WCQbp0dC9lUnsRgnQQrr8BcC8hZ
QtIOLuDZalOULF4CtWi/55FPi6CtkzkWa91fcRuQQHbqIdGttnAN5lNqKTaGTZR4SRbQUaXQRlHq
+Tgt4EgrK/3cd5yprgvwrdhm8dHt2WHfklZfiqNM4pTJfcXJ/WyD55fb/pwBEkyzH+e6iG5/3iFp
ykxyLGnApUwqxzN6ylCjU70HbzryiEeggeXgd1HXKcA7drGVW4j9XIUFybMYeF6KpZ7IWdGm4TRB
bA4sa+BBHAGhAFNE5B7RvWzNkRHv9mhoLLf5trKifW6jyslILy1ZxDnpgh4wVQN9OKWbudJ6qV7z
c3vBW2Jp9mS+JivWvMViDutCCp2ryyI84vxS6nGVS/J25AhKKCao+hrS3MW7aKuVrBGLxQDwUiQV
R+SNmAAiCgsbbfljOlvOi9XtZMu/6VayG/8JbIa1WorHLuVR92TgMh6dnJC3L8CvFBbmx3SIQfSN
gsz8PntnpT+X3uIKkJwEAReTBzH3z9ih4eIiHTuEZHLnJVag4YU6hE1ichPgG6+vbVlHvkVRz+N+
9HhRaHWkvFfSU62QUrM0DGlxAPMVnUlmSFt0NwogDmUN4NE6Wmh+rsxv1NALZKzMQmhb3+Ybz4J7
uVW3EbM/cHkTv0VRtr/tRk7oI4RFI9g2h/VYEs9CdwFKaJlt1XfcGk0DLEVZetheLo+6cXw5DSEa
nOeHLW+2B9/+01oTWicyZvlennWAdjwXouhHUFX2tcRJEJWk0IvGFOTASlRTQB/WtIlbq8gSO3kf
0n2eh2bbWo3dT0+RPpEeGGTZRpL3Rm/1HjKEm7BeK74PVTar1vFa03hpjXOSbz3V7pI/TfBUF3sj
eJ8AYJK5Y+wEwBjz7Rwvr8pTdr185OtDNLhewqAzXXxbotNSEzRDkSWgBP3UFiSOdT0BCvP5afvC
q2aOjk7bPBnWZ4HxOYvZpPQVddB7eimPOj6Pl/K6k7wB2NwjuiANYI88oLRnrW/Xt5p5Yz8+ayMx
FTNxN80K+CSgTvaPmEV4v34nv4KuX9+B3g+02YmSosnUd+Qx6G4zvR/PT0/IWUwAUAWu3+SiVWHA
2AjZEfs1QjdBt7orzGL1CWZx1CK3p+tfQXlrILyLMoBIAV7Cq6oiapTRQyd0Msa9Eu0KDfFvZ+Ik
zOlBGySSppMpToZ5XR6l0P+SBzgWAWQJEqT+POyxHvTGB8fAzojvASzrRNFGRw6q1RnrouzCX3Ik
7K4O5lddkWkTFNaer49GtOPkz4BDZIUO10bkGKZgUQrg1w1VR2GJV+Sfq/HluG+6Jot3eZ3slfYD
aHaOP31c3zIquPlrKRdC5o+4iKLHMi3LdirinYxx37H85DGyLd9MqZX1FcNyz997oZK/RFEuiePS
cqgHrAfQwqAwbfmcIYByRL8EUMeS1XHYgvIh3qm99CgABQ+QLvZQyWsND6+Al9e6N9hhpFXk+h4u
qt3FHlI2xhtyY/AzLMyvvfdGi4kSDu+Tym0nXioZKk4nQP5apAKl4zUNT3VaxysgBGk+mI13XWPL
wYkfTF69yVJH746Z/6oLyENMe00LSKHuff7JTzGcxvXmkLA4gxfV8+JDqAhKKQyxl3t8SBFGpiDe
i2pMiml1fWsXdQY1KU3V8CaHFf+pnkZc5L3fQT0FHwQuoHQKEpWhNYundyGCOr1x6kaV66A1fh0c
KlWxtKp2Ak1+T2uVcXiLW3YhijLKXpnLfTevJqw/+QLQYcFHodnXd2xZhiIDbxrNpQL9GlcKWej5
vol3FZ+ZOvdR6ZieZ9W9WUKos0+MJi1a3LedPp04LyZ8t+9GjbFbi6YJJd9/r4TyHn06grfOgBAx
BVFvsSq4M1BKzanLzdx//ju7hkqkjhqoiJrSTz0T+W70mwpKMGeZyuq+0GRSxQxNW9w1XVRQ28RT
GXQ7P4V0Ydp3QdHGO632epIBVd3Vh9xzmiJm1QxYouY/vzDrfZ4Igpdj77zsIWvBTVaewPrEsHuL
l1MH5I+O1CEa+ikhY4XeB0/q411daff9pH8AsYehA/Q77S9zh+wVzyuCxhs0yVKqBaqc1mO8SzW/
JXHQHQQ53WZpYvlN64Rpc9PgmopdtMfogll2tpr5oV2HgRVL/q5XPUZAubixF99DnaEoxJ0XqMO8
5pHk/alWPor44boyLlgkhcf4OK+jRQyob5TRq7IO62yhJ1nbugOvRytVLJD5TRA69jzrpUjntect
/iGOMoCFaOSdP+AY06J3sgrmon8TJv5e5/vHrALYcLKOMTGE8p6UpnZWoFtNYBzzQqCogG6G13ks
GJ000k915QY09mdjh1Anqghfp0ThWjQGTnYg4qkB1Ifhf/crPwRSxxirAT8a1RTvGlECdnOpIQ3g
ZTpDyoIF+yGFuiA16C7kDFQ6uzH/1COguQjKqld9UsT2dY2hH8V/neHFBlL2C3FGGzU5znBsbwP1
VISgupD2iPeVmxh3RQZdfLVvwAnQdgwj8F9ES+jPkQBaZujU2cl8ovNxLcGpqXcxvLNfOFpI+HgV
C6GtKyMohL29DpwcVTwgAmSIX7iP2GKUgEVJktDPQYX8Gfo4xiwW493UpVbc4NkKOqTk9vr2LgSW
Ci9pCqqgmgrtpPy2XiS6JOhttAs/U5AWnjx5i65skkw7EdFeqn5cF0cPnf11mt/yviayL6x3Wed+
xXddtAtSp8/WwS52g1ObWG1/RJGEJMDEGV5q8TyiO0fIbV/+qOp3QTl6iZkplj+jztjCkVsBAuYf
fhnl+EVDEZpYwU6oCZlEIj17K7iy0A12xl1x9pGRXuknAWDXBuHnegdRApvnbzIvNV30pj0b6+sf
tOCC0OMHxZcBJYInPvU9gxY1RodGgF0hfw7qS64zjmLxBsv4CxzA6PGjG8+4qIXyBXy0A1P1Nugf
wo6IwPFRPsH1cby+lK/JT+p9NPcr6pqKWyTDo/40goXoC40Y4rUsoNjHPfapJcgPYgOYpqqG6T2D
TM1KZG2n5z6wiJxsOAaKU1atxSH8V9WXgVXwXLTKeN1igkRWBVmhPijEhwaDgQ9q+Y3RrdQC2F3A
OHd88aXNbpNkW2qoTehWVqxC+V60ivZlkt0giQBLlTDu+eJBK7qg4yQMw1Dmg7q4EhofxBOQXaPd
oOamojwbIcPpLt7xCwGUF5wqSciMAZrk1Q+tPq76clhL+ub/SfuS5rZhpdtfxCqC4LjlIMmy7NhO
nMEbViZzBufx178D3/fdSDBKqORWFlm4Sk0AjUYPp09b7c/OdL8t9HMJAu3rJy61XWciBbNCcuhB
M0EkK5/N7JgAiJ2VNLwuRKwi/8eYoHhlOB44Yow3D+ts52Aza5JXLqQ0eR2Vw2ZHBaYz7jDfB2+t
Nwy7OGObn+hLEWboMthPJJsUD6F0c3kNgSJlAsy5cE0re27nNNVgQJvv9Au0KELcyvQCmKEtcJ3H
60uW6i3ukYeCHS+sGZe6Muk0TqoYK15N6wOsVbisq9/PB2tix+Jh0QdlgwZ+8N3NPRMoXJRYr9OO
LsgHTcNdsiGAICr1l24gap3UcqntIo95uaQia4hVuFlxolrh5+X3agxIH7AfdhHFDJQGlsq3lwsE
sIon0wByFd5V8BggUKK4+46Vwo6bp3zZIjMvo6TSgtwKTT1KzSS4fnAikOQ/uorwCJlaLBTc15fL
bAfka/MkLU7pMJdhW5EscJbGDkdUa/bViFIosM5bqJXOvrO8/GA4a/e0ekmm0FfZzUTlhFgeyFHx
vAjuIWXekBUjvgOUeHi2AuPL9YWKw2veFnougH/A2aVMqDaTpcZ52nsaVt+TaN6Tr9XB2aU/B9DU
fKqDHCCWEzjxnqyAUlAgFvf5DZAD/YfyL4c9vvsWwXd09LIv8xTfApfG3pNajwh9nax5V3WP3fhC
4lNaKoyt1Gk8X79w0Ms2aSwGSeXpbi395uvd1oUrqiogU0M8B7MAHLWqoCp7QQjq+Ai9kUsCcuBy
y+fYG8xFL5GzKBw/bV8N+9v1QxVxvv9/I/9IEC5p3WnULvhGjkEKjC8KJpgJdKIZelKzgxfRQx/7
2ZopXhGFWKoLV3VY9bFz+wKJuMnPTfbdmCO0Eo/TN1ZPN8vwwSj9ZPmcsOek7P1NRy+urTC48uM0
bA9Jdw8mQ+yGM9seTwzSGCd7aH4XE2t8ZyW7MkcX2rB8KJ1yj1ZtK80CLTn0iXE0mHFQbD5/QkQb
TOCnuZTiBAwRpLvm5dKgERg5eZJ+Znnl2zls46YFlW0cDDSZ6cbig689GHNtt5j/Yi/PxQvaVU46
NsDFE2B5wALHTdBaLYDPJDU5CkbvQurkipddaqTOViyoG8lzq10a/qiO31mGnk0k4hJdNT9X9hCA
mxzkcobrmER0HzI21PpK4vyUbOBQ1YFYTKNu/kqTF70+VVa7o2anyLFIXRaq454if8knXgvmtyjQ
yZv2OiyS08NF+DosXljkX7MKpV6G2b3dXTxvj9U0K94fmYmgcPRNG2qEgZGCXActjC14hpEKLmzf
XeDVqsJVbktFLTUd8PjroGxAjUq4q9NM1r7QYIQa744CyFdln8cFNbnk9fp14PbzmhzR4UqNIdUS
JOcxQSoshzgLaEnhOBsjnhW8sIgnClVPtMztOl+b4HYNW9PpboMc6lbs3Pbz8sutX8bQ6Ga/nPp/
OCm4B9RB86KLtJGwj0mHoT1z3sHU1q9aDH5c6+X6BsouF+Ie/HMRcIDV5vK18Jal05wNafTtY97f
aUsSZkOvsNxvBfZ3p+ShKO3CaOpYyaUQEG0miVcieTFkg3HIYncN16weQsyR1oJeo+SwzokWLSwD
uG0qRxASDSTorNbyDbdrXsqpeCw8N6yTOA5SZ+be0tpFS925QdxrVeCVCVXsvGxj4BTBJ8RXA/Il
bEyBRqw80zW4RsMSFP2N6/r2ZCt2RioEaHMUfnBHrDfA0Jl7pKGWP2VFW562zG8qhLov5vBw/YBl
dx0PFu6gocMnEOGD2RijeJ5m5alExp9Mr6xWsXTJ7gOieFgSgA+goqKP0/eNmepYBHJFgYbYo+qT
oLfvYK5HA7WyWWE2pZt2Jk/QJpMhfnWREjolxmNXmbupngNlblq2KHj+8HVQljGR/L9U2dSaLGY4
fXnKDfQUFTApZIssfYk8vduNdX4wexXTpuykzkUKtsyatL7Op648Ncl35KlD3a0VOi31X85FCErt
6aU1dPFcnsZ2cvZotjOCTE/ReN22yZ4hsgu6etj2je7URy1rkHyhUJcqBc63HTy0Gf69bp5/Dr3c
5HIrtdGxsOIU0V7hogVchWCQveoYr0s4qx9/2LkunV0wy53N1qmH8jTUj3h+4pDkd/apPmlWECvm
gsjUEi4hhsh76NVBA8SlqMF247KamvJkTbeG8UjG1De05+sbJntWHcCcUTtAWz3xhIe7QG9oFxN+
frUXTAyTn+jNSNA2r7pj0n3DowM4i4NihWj9xg6UdBMzyxOuSLAt297UX3LrJWXWMU7rsFudKC1U
wb9UPfFM6LxOw2f8CcsDyAfEXMQpTwZGTOuz9VizOchKtMLST/O0RXT9UjlF4OSok6ZzGHutKniS
+RMYQwW8C8InDz24l4eIZ2iKyRbzdaebz8tFvr2xPBgW97g6LNLAmX/9SCWGxsYgOcLBi4ZtuII1
28y5ro2lQkVWQ8diees04WR+WDfMUyxfMtVzL1mfjYXhSmAGpm2/9Xmf3YeYjW06lzjX1DgZxRe2
/Oy+N/X9pirtyeQ4HBAFlgm08r4xfZzJKVjhoAxsl6eZ3ZrxqbCtD2vfP1sg47cN8v36FsrSKXAs
TLCHmiidoiP08tQKL3OdiUvrnQrEHxNpwqYHw0bR5R7K20DoedV0nEtnCDBgyg701Jz3Rdlp++sf
IrmeQA+bNgUjEXdzhLNsG9LpZKyqk9a1wdT83MbQhTc6qroCJbcT3BqoBFAM20ZBStDSgdQFW5am
OnUmkpzz4PfuTXtDvYBsvmn+ZiDZur4w6XH+ESjGvXPdszYlXGAbZnWECvv2RR+OpIyuy5HVBmxo
DZ/u7fASqfAG4q7HUxdjB/v8wDAM4RVcPWY4pIEL/PBTglTDl22/vGJqgxUcSnA2K7wl6QmeyRce
yCbPqiWzID+3ETvoH7UmC4k3+UO+KbZUdu8xaxG33sSKUVa71FmakBmDXqzyVMeRpue7IkcnjWWn
u7n2DixvQSbmGaqLwh9UwRG38Qi6yPUBbgf26UuhBufQc+OhOjnA+94vvf6NxDbAE16cev5c1k3g
NkW1i0vXuh+Trdkb7sKel4KloZfPW4QJrAi+r5+55N20UUUC24EOoCF9u9xnpsKcY2a4cVGdWDJV
u60qxyBLYZCcyVDBeWRqDCf1zfgByiGirLqi6XKQypYnZ/ttd+tx0o9ziGBuP2kqYIoMv4Y3xMTQ
PPSnY76hoMkNoRmZMladSNfN91PqxFGs6wTYwzSJwBmQHWpWu1EGRECwkhmYD7wS0TKPTVTOXR+R
mU2AQujz7bJhDoTet7Vi46W7YcNCexj+QFE3uVSGgbJKX9euQvW1rvdF3dC9xVJvV9R2GW2WmT2Y
ccxurp+27IIB6MnxdA7stZh66IeMbgPQmKfNAejboQ/r+rWz9drXY9X6uDKLyo63HGwa1DRMlGwv
10fKLEtmBmVvuqNlP5a16gpL1uLoKFXwgYUomoq9B4xi2MKW4Igb62nKntDRNBPMqFENlZacE3iJ
4VLqyDw60ILLdQxZgkQKWXFOKd5TFy1Om28tmr8aw027/Lx+PpJNcwCm0+FimsBT64LaElZ5iZ0S
3Eb2IR/uKqaaZSsTAIpvBNaw7rC0fFPPrvvSs6IkOVbT140bFZRgVk0/OPvry5AdDchq0InCY15U
WS6lFGjct6YYUl6ApPPQRpb7papDQ3Yu5zKEldis4byPfCVACyHFVUQVuuSBA1CB+yUWkjPv/Hcx
wkVdocZrOULQiJIBXbaALM9IYP69ObiQIjxIej+tVVxDijbul+bYJb7p3mx1kNWKQoxq3wTvJTbs
VptNCJrX/aYH9LV5mdfQVt1OqaIBymIhr2IjLcH/fqZo09pSajEXA6FNVOo7BIkRqmiGYtdkimbB
AlAb1XqKssCllL5axhrl+vqk9/F3L36IU2c3F+4hKRuFSku0ALAcZFMRJlAHI68vJQ20yyjGE+B8
mta57cwefHypWR0yM6HRX98eIBAggqP+kZcS4vK2cxfQ7XrVydXQ6Ns+N9Ur7dFE0SmSj7KAD8Ve
ThDuYYgMgFWXa7Iq1jhFY1Qnnnd80szPow0G+xNYPf1Zu3WDjQbz8KAN4fX1yRLvaBehMN6Yp4w1
ClYuXWLuXdDqpNfDYU2LyJyePDbfzqAwsZfkrrY6ZLBuHVtTSJaoC4CxiIwsmD/0hRuXC05GL0YJ
C0rJI9zBpH5Sf1swns14vr5CqRzQ4qBTFYl+Q4y/Gq2zl5bgBJMWLaOLX/fHsbtjKjyeTCcNbCHm
/6Dt5d3TlPSAZjdjxk6l8drOd97yQlKFtZCLAMbBM8FhhEaAyx0bN/irulOx06K9MOclBS5sLh+v
75bEVLiGhwAS3QYcZSWoYVotbprb9dsyLJQR++pfjuNMgGDB60ZfOjtv2anz7oDw3jY0gHZ3ymqI
7NR5BQt3CiAUjFG/3KsmIQ3LacNOLbkDZpc6ISK0WGWIZFKQQzBRtAJuAGC0SylMX6cOPKfsRKZb
DJT0zeLHlHzN6q/XD0UqBmle5OCRVQZW7FKMthp6144jOwE9vK+iHgynrTEEXquw4GLrHC9nu9Yf
QW/G4uyhWJ2i6LR6goaNnk/dIYLAXVlkj3Aa++mWxz3Z3Pql9SkvwZW5JfbJ7b3jBkLN6bfuffrr
ZQPO8+YeA8cER+xy2dZGmnVIUTlj7MWcvsX2k2Y/ZNbfPyYXUoTHPmnGuSYMhezSm49eZBVgKW1U
DbMyM+sh3ETHPDCr6M0V3hF0lhmZY6J6BcRFvToYJIm9bHUwkpZHC/QlGYYVUqYghJAYDAh1XW75
gIoSCSHyqiFtDiahU6bvU9Dj5doDGRQPl0Q3OX0cshTEwlxYcRoOyrWY0jquaPEy13CaQaha17sC
DVcxep2v6wNXcyGKuRAl3DavAzy9dSFq1e/sfLrNMFmw02+Q8wo09jvt2SEh0XWRXMWuieSrP7sQ
MWV6vwzA/rvLcxuy+tZxbL8H7yBZVROaVasTtD3tNjC0OhDVWFH8eW3rh9y+ZeNLZz+0xbfYaxS7
KUsVekgwo9IJzQAznvAA41LE3UoAiN/6x1w3/E5LwcXbRptJwzVNfTPz5zowHAQMVev+fYngQrhw
HxCjVsRocJYGe50N4hP6aI+/rh+ezKe6EGJenp4zpFbqunyFyJ/lof1dI4EDZjbdd1Pf0/1VA9nh
vrUchR3lvytqzfnOCoqKIDlZZ4bFkakOp2YME7tV7B+3StdECIq5Dluc6DHwEn0azHsAEG2wkvU3
qgK/aiWCUjrEBk4sIcVpPu4WhTsj/20+LxGDE5HiFF41dFD2dexhl5CjNU6qx0P2luHw//vzIkNV
3dsTiXmlvbxZn8199bs6ekH5EQiWD110rLVgjbwbThR/XekUq/IExyOvxr6ZTWQStaHr7/sk7qOY
aEqCSZ7peH/+f1YnXN7K68uurLA64MRBGc1nxdaBiQG2qmlnMrPE8bsWQS0KaQpBA0BiMZCksJAZ
vUPBR7tNQarchyj/I/ui2DqVKOElRpmGsm6EqBkjiKk3B0nqhqRD2tn42g83xfjEVlVmTCVTUEJN
X7uubyGzRi27m3cAtfldvuvX8cC821H/7Wk3/6AgfzZUzGElRqrBKJtYJdkXwx6Nutd/X5ZuBQwa
jgYCEU4gK2xj2tR9zGJ05zg08E5PzW1x1CLnR73v/Z8UtFpP+sHENNvrUmWuxrlQYR9dNmvj5EBo
FybRk4qPU/YMYyovUpcm0Ibog7405EaGyFkzPYANjW+kvtN1/WBXzwh+yvzvqx6Ir/5IEjYvdlJC
0hxYF6cN62zxf7SwrWa1u75bUq07kyLsFgKsCU9DzB8mDIuem2Cxbrf+NimeDYYpWh3HWaiSWu8N
E3KZ3L9HfIdY1BJWxowkc0H/jsogAA87QubHudNVaiBxKrgU5GZ14w1nI5g/ey3B71aWJcpji+2X
2i6fgpZae2Mifp/8XEGrxpbsdvocW4p79d4RhWSk0d+SqYCwC3sK/9oeXQbszUQwZs1AxYTmYaoA
3CiEiPwpdt9k8KeBbDCNu7kseeja0+fYVIiR9MBeLEYs/pVLppebAWBP2eqHOvmajw2CyyIqACvt
hi9G+0yQNfGW0/opr/YTc4B/IM1h1RpF+5dUa5DRQ01eR6/Vuz44raN2V2HBdnVPUXy0tufrV0Eh
QGx8o5XXNW1ZA8cByqeYveSqvk9J6IW95OQgHOLJy+KXxqNw6Vh1DvbSSMHz1Fu7pn9g+t3EHvIV
0+DZsVx0P1lVPGn8Pl2+0BDLcedIu+PlFM3wanncA1kgtowQgnW/DO2hyqpo0N1QiV2U7qKNhAcg
I/z6CdduyQkrpoULSx3f0R4QTCt82vcGHsvhxRc0qiGkfOMuO4uE8tgy0i2FhCK14UFjUgX6IOta
lYJQieELPRODBBpgnlxMBYgVJ0zo2d1qjf+0GI5cdUF0hhTkpZS8Q3/0GG+oIVU9b+lGO6WWKNxb
SZM1KPKgchbPbgL6IYQ4eYmyp6kXWMq9WfloevB6hI33+bg3jRerp0ESD0G6FuAnAWezKu0pNSHn
4oWdLAA8zuIKF8vF9DTHua/sj0aWBa5+p5UY9DeFWgO6lPHFza1oMNqDA7LIChxivq2k9Hj/fGMn
CDL2yGDZnKDocrsxmdWNKxM30Ny33c8k69BO/jtHZ7l609/7xZeihFduSUpLy1usOu/YPgYBeXK/
ZsWuntegysLarXwyB+zn39uw8/UJFqaJ7WFa16rkiVnHfK4n1dvNf0C0JcBFoMsB3g/ecGFVbafX
ur4BHajrOEEnarOnJHlOzIO9X541TXE7ZJaLGgbsPRg1wcMiLKfc9IaZK6RlyZTuSAP2jXjVVgju
ixt7dEqQtaJB33HK8Po+KgSL2Bqno8wCxThuDK93HJI5LMnPxdpbxccUKNDrwrj+v9vTP6sUTabb
GU1uFxA2Z7/c6i5eFb8vcxXOdlGEk+clgKR9xf2R2vUt8zmxEh/D4XzCFM6k3NAYAOrxVJ8NINTl
9XLAXuPoy1SeVmQR5+G1Sob7Jr3rf9ba0aA/Nbo3aBzpYCCc6BGM9Nf3UXpolHt7SB2byBpdSueo
vWocYbEpelmTGyRTyFMfDkE7/74uSGpFzgQJy5xyzWwKC4jPbvk9mYF9ylnUYwgJWtD/N0F8xWdv
UF6ty7gNWFH+Ld2lK+YoZGhCUYRpsocOYAykTVHIBGUbV88zIUbr5A1tsJqlekEbe9bfsfT1+jqk
GoiiJYfU4wESaRrcOl0arzLg8WMqWhWQQOXiSE/kTICwhglgmWIxIKC5IaAAT4Is0BX+51t7zLtr
eiZDeKo13SmXmkJGfbT9Z9MvjgBqHx+8qDn87vwyiDEyq4+64BdDdBsEbvCV7tro1Txoii+RHtjZ
hwh6rm95mdMVH0Ktm3y41+ed3n68fmAiKyqUAa/XmQxBxUF91eV9DRndyUD/8m17W3xPf9LXHqNC
IxBO76bA6vzmSfvoHtpwVNARiMMd34kXFH8s3LQiG8SPkbOD3gebXx1BSlA1wXZr+prvBPUOiLnE
zz83UYcpulnYhRjstiN79n37bPyofpCI3Bj4y/WdkRoZQHA4DQAgDCIXwFgVNB81CmP9nYYWII8n
crBvnOzwv4kRNsDO9cQAKy2c3PJYYXre/NqBKoYdaPsLqNp/sQBnaxKe2W3p3C3mwHJrSfwhxogj
pHKpojwj1VoMAwWHvWmBT0nQWjP2Ss0dIcRJn9G259va576bdte3TZJoh96eSRH0llRo284NoNUd
nE02hmN8oOZptr5NzgtKr+3gBqDFKwBbTVVFIamR83QXDYsAWINq4NKO0jpmmRbjyDIyLvtko6a/
uh0JSdW1zG9dqgIAS5pvsViU4BENv723gtUz3WSYM+YiNje3cMTY8wmDsMCdatG7ucHA07YOOjj7
1mORoHhTAEVhKjRHehvOvkCwiQQkaYk24gv0YLa+dAXuI9uXR4A3nFzlDMr3989qBQXy7HRGJBHD
JG3gKEl/L8VHLQYHSP75ug7JXFwQfWBAFLp5ETGJt8GxgO0b8upkfU0xrcgJe+cLy9YHK/lgDENk
tNruukBJQz5mMuJVBHQcuB50tl1qzmJY4EkqUwBQvM489jOt/IEOeZRN0ww6saICP5S97RDiZzfj
WqcRmve0gzf044e5aGhAakz6mYdY+1R78XfmVCPK5chYW+0Kngb0lfoMxA7RVI3oL2KjeyzSzgRG
afHuXJJ5t4CxJjfX1yQ7LE7djRIz+P/fMUWWSa31gJCWJ83td8jG+s2QBYNeRJ3790wm2D3TQr4B
MQmiXONy9yYMkixssL2eLDxORhclrPU1XXFG0twNR0byLh8KRkhBK3hTYNynMCzLz/EFvfX1HgXK
BR4mOGV7hamUbt4fWSKvVD3kJmiYcauQmGft0aqPFrnRLVVqTxahAiILnwzxHJrWhSXp5mY7CcfV
b4kRB9u8JmHjTt9MtmWBV8/f82Isd6QrA9OsQEg5rdF1HZGmaM8+4N06m2lAXwhQ5k2INA76Xz4Z
gfdl+pFMvjaH079kdEBt5GLoKOrM7+a+GW5r1omO9VaYLVkH687yVCuSbikw1OBjQVstin6XupiZ
dtO3swYb1YVgdNtuh2pXmncpfXS/FBiq8O36DsrcXg7Z/j9xwmuXL2UGPDdMIor0v7rymcTTPjGa
yK7ycBgUThlXB9H/RZcbenrAyGK/IzlYhqHpPAenRbVgYzvtZ9kv97l7Y7n5B6BUvyy1pbh00uWh
TRb1NmCb4I1e7uYaO+3Up1N1KqohTNpbe0R7GVpAUP1LC8VLJnNPTACO0GoEeg79LYl1FgV1Y2Gs
pAAGvm67Xas1kV57xxqDUv7hxM7ECAqCoY2mW+UjF4MOoTrdT+A5AbIoNOLtmG3uoJAnvWMcscSb
BsHELU5w1NMYXJ8OuoSM+vMyHHIQWHasO5gJ8OqYKMHqPYpXaft16E2FaJlvcC5Z8A2MMkUJ1a6r
05SEvVViDltoJct+6LUj1C7w5sfrWys7QXCYGagOwyEy3pITZydISi03WhOtE6R/ZHYWsOwuq1UU
yDKVPBciuFz2omNWRQw1KZ1DWhM/z+twBuV8sR8rFaZPuiA8nyZ69dBpIHarELurzTG1gPi1KzOY
yMqCTQP9pWPpqmVJRdn2GzcEViDSvzlbT5xxmqGWdMIwA7KtYa27NwYA+4o7zRVctCJoY+AdiIgE
UKi9vNM1Xe1tbWKgfN3G18YlHNPPOijIiib6e3WA0mMt0AVYLXopCPMDQL9P0TSxFscahLr6TfYv
SzmTIOjCMLLBXSmA0ml/VxfR1AVVfMNU2XvZNTpfBz+6M7XOCx3D1AjWkVk7bSvCeXrSTb99dmMW
ueP06fquSY/nbE3872fSUjDCjw4HtCMUXKIto2iUHJ1gaZx0ZzoIqK6LkywOekAMxNNoowGI/lKc
nc8Wy028KX26+Ot2nO0fILk0hiNr76tCYSAka0PSH/hNYPeQuhZJmLx6rJt55AapPaz9Cf3gqR0H
k2qKhuQuoZKD1x/4yjdrdLmmAu0PCQOq7KSjG9pyg3Y8Wprqwkrs0IUQYeNQXFgsyrsBChaNXbBO
d6DaZi0oVxRWXCYIdTYMYeT0feAkuVwNXa1t9QrcV1QO08SMtOXF1kp/tF+ANlZog+yAALIF4BvF
PQCmBVU3jLXScsxu4X5vXER5fQTB4zYp/F6VFGHrnMYqSL9BSkWOFsZW677RPuYqZ1MCfuF1EjR1
YkgYNk+slIxaC66UrmCnykBRl35yXWSsRhOvvlOfvN480f5VA+BMRy07Md3XQjf3GK+FkkZKbilT
FQFkmRFwyQBvAXIhTrpgXB7kwNaBmWhgRD0qSpfUd13ASLXujtQJhqY9mGVAvXCcviYeJmmX5Pf1
i/5GJyPYfYgHLhc4YPRjW4KxNLVhXZIegG5WZPsmPs7zTavddqmGkt/0iFdnl/Qr8jN90C2jHljs
edZbTA+4W2yQKtxa2u/Y2Y3Ffh7vGTC9MzlO9DdDUkMzbjNjXw03rornR0KRAzoHDjZAZ6QOTLGw
ZV2la2O69YDuO2GZoXZiJ4cSY+bQ4JMGGJtk+U2yRhrZAkebfHzVpPt1dl/Md2TBZLTN2SNc/TD3
qoiX79W7vcQEXHAGmBaoorhVPTPS+mJPiHkB0taMOokWOMn7xmwHRdlYcvNdHfl6tLJT3ujB/34m
JVnMLvWaDIC08qiD2Jh+R7zkOQ+qErikvxwNBUic8TiG828LgkYS96bVgW3B+5jOxyn96bBvDMQ4
Nc2DUg+7ebtd+uSD9z3vfg/V7zSbPo5G5+Ptc/TigNZ0RSggMRC8EIKWZICH0NYlfM8MVXAAJed8
/EUwlOPruBn7LXee5kZlxmWiwPCIfliUzDDhTLCuU5xtcctnGVRZEbrpjYFRnhgPHnhMhZqQS0Jg
g4YdHOk70ipzy1yzAez/6+Dt5/a+sb+uKuCTrGoAxs4/QgTnDiVcjc1jC5i/4YZl7AVa+UNzWWAl
1r2z/Or3uYVswjrtXDp8TOM+TOPDQKddgnwwjhNIMO00/D2QDpPWeVcrSlu8bUU4zlxz7a7ZAAjc
uq8k3mXz0W6+Lar2NcmdvJAi3EmmN9aAHkG0BOybg0Ih+RcK991FOzh8WD5vGjQBlzfRIlO/DTEg
tkN/RCNodbS82869fb1uoiV+C8wcur8RJKI7V8xfr6BXQm0fBHSoA7pb4wPL5cdP/yADz6GH2pIL
pLXglNsdkP6YV4McufHJ2k5Vgi5gVTuBTNN5d+n/yRBemlUvq7jtIAPJXQAmzSAvdrjrYL/0wuur
kZ05nywFsj48DhjfcXkuMBRTY6cAg2b1vZmBfzxRse9I/GPMg/0jQdCq2AN+v6ogYd0O+gJAlbcD
CxTaBtAYYVmK5Ug3Dm3ZoGtBUyv6aC6XQ5cOGzcBJpQ9WVm0mkimYub29S2TqTJYBvD7PNsNgt9L
GUD1dMYaQwb56rg/2idnfG4TdHwqvFbpvp2JEVKbDkPo6YwcafeiAe3p2zHY4PVPuvPUq7wESVoM
PgIGH3HcDTCfgrrVBkvcjQG3zcr+g2P2H71Evy9t1F/c3P5ENH2P3n00sFSL4r5KjutCsOAta2AG
KbMGFsdIlrA3DeT3ex8ctL6pdwoDJFsjn3XLZxAAyi1mihNzcxJtAr/pBp9xIzfe/Kv5gKES5Jnq
fVDaxu66lshcAlQN/itQjDqQSxmLcoBLENctebCcIdnllBX3yTJUUdWN+a4rjcEfC4LuiRgzoChQ
J4G3dGuQgQjMn6ds2q1I2H+q5jKz0aBosXpngCRyh6Fji6IgL0uyXXyueHNAvkrdBASsbkVPqfec
ttlDHoN1N77NPL9H7SavknBcVt+1/j6o9bjpgUIDlPVuPESBzsTCSLFTFiLBgaz+RH64Osqrtqaw
3QY3zsIzxKcHwSVywcaK7t/Luxsz1jqNAWeF9qAYbiM3H/zFckOQpR5of0ur2wSz6FATDHqX7fPU
J86OtT9ZdhhiL9SbvYcZiAvSxyApXwc/95qvdFTdfFmcc/aV79g5h7VPyrge0Y9SRVP/DRkzf10/
THTcaSDJBRD8S4pJkqy76ad7OhYP1zVXYniAacfkQcCPwOEtAseMrdHatICbVXLmsEc7ZoHWBGRa
/STGnGSH/I/yBM0rm7nQthlnMmQn9Bj5dDZvEu+mGTAAFcU/7Z/EAY0HhnTU8N+C3rOYINNSdykc
bC4oSn3NfdZo79vO7GsY+qEZn8akV7xJb/jyd0r3RnzC2/Pxrl8qXQNjxqwVw2WsGVXfqUBLYp75
KR2OnWZjSihmamKoJ3vu8u5Qzvoui53Abbfnao1vYvJUbaeGUpAi5x+Geld7u4S6n68fucwOY84t
f6ZRpMBsrcsvdO02cboMbTTGNAGfoaGx33CGXWOskb3RVdFuJzPF2Hq+/XC1gUG5lJY2zmjUGJdw
Kuo6MjEfngGHY6OnjCYPLQbg9r3xe2P24foaJb4hP3MAlJE447WES6nDwMDGBIQwiJM+aQ7zt+Xg
bF+vy5DuI9p2eX8XsPFiwqTWW/Tjt/A/nfz7MNi8o4FTlWaqCQ0yOQgEQAnHcSIAC16uJa6S7j8k
skZ+bLzVx/DygI07O1Gls/gPiap7Lkiwl5rRU5bYcET7dNxVbfJpcR8xwWQyh/3SxRHtk/31HZQ4
V+C0AngKveocgC/oBsAt9TS8oX/j5yUx75h5p09B4zrHylDR3UllgYUVFXEQLYG87HIXa32ekoGg
HcPNTHC8z2NUg6608e6HIjtgcpeKr1j6xiIJ8V+Bggp28VCulQ08dVb92rRdmZrPRP+BiQ1hPQZL
8rjlZhjjmoON+B921UYJktNRYIiJELOw0pv6ZUSLlMnC0jdpsKZhpQolZNBZD9EXkjnouQNfqXB2
oGK2+twE1LNzvOQwaRwW37db6GyjifKSq+2ZHZe3rGiTW9tulyh3p8eUJN7HrDWsOwJuBIXpld15
zM7l6VhAqtA4cnnCvTOlXlvOwMr36LHwXt3ucUlUnqX0WFGu48ks/IeGt0sp7eDY00gJEETmfD9j
IGG9OKE1VUeS2Ph/2BuZF/aaebTGx2LYdtfPVr7tYNPh/RewpmJTKdsoc5bZQaCQlJj8FhtT2K5Z
GelNiuBxbqcApm8IzILFYT4uLnqeFhYMNgLXaWy0k75htPD1b5LuOzBsyDHZyIGLUaVeLXWZWRxH
NpZ+kTv+tr4Uo4rlWnZ/cbIuAeEgH/Yn3F/XY/1Yz5x0tG/DDeCPSM8bz4+zMd+3Y3XfV4/XlyUT
iCQX9IjTuOIlvzxozwZZ8TShH6/P7btq/kZ0tD7fmVt3tLPi5ros/vGi5T2XJSjV5tnxsvFGqz7l
g2GNWIuS1XQUj6JUdzEXElhGxP+ImvlLc+YN1aZbzomHO5t7bbMDYU0epakb78AJh0mu67wcLH1c
I7oQFtnl5hGfsbg7rW5l768vWPbU8JYozA9A1QnnefkltO5We0If9sncGvDwTgAcJiDG3k1JsQQl
TQeMMPA+zdkwKYyE7DGFGwgCLPTCOohCLgWzpE3NPMZOT/S1Q8LeM+/6MQ/df8A8I//lQQxyE/a7
SRCNUfSLGWOBgAzByXHN4oA6QRsOa6IK6KVLQqbNBtRQB0ukYO//H2nX1dy4sax/EatAEPF1BolZ
FKn4gtKuVshEjr/+fuDxtcgRzKnjY/tht1zFRs90mg5f9w2cQJnBs8kLtPcW1TZaYPVv9IXnP8f6
TGk6kqVoRRrXU8Hq3x6elEluW44DC0nxiCF9EmDLl5j0/8KeYHHTAsi/kAzkmm+pYKQcQLENaqwp
ovQtngtP1cJXnUH3XHJfCqdODjEictnipSWPUXEx9XVP1lBgDUdznhM13XXxb9nnPLcnj+2KDKPd
/XBuglgDxCMquGLw5bUy0XlV90lWxioAij9YNMBOHqHRP6ou/Yt6cfDdzADsnoq9cn7ycf/IJnn5
psO+F1GsOxfaGe4vKItxkbWP5R9ZxLEOU+YQT3aUcccWSZlFqYNhyiI4EpjD+QJQSYnhQtju8zF9
Xt8kxv9/ZQrbfnaeVWc0YWaufXY1QxIfMEgo/IsmcjwMvskwsqwh/ivEApzE6LSYP9X6snD/3OeE
d1iMKe2Kok49TJRt5r5GZnlOPUHlGM3pS//mgtF7F50pMykfobHnKrAcC9/QMGwG3Ph/Y2B0BDdw
uQpGHtkdH+g+1z3VBaFaiqyF+LGIMB+jfd0/sKmrR3kQ+GZAdETaYzzQq6tPFf/sRS1aoqCOuvpe
yjOCcR+jCyuOGI/Hwnr1EXUMj18dndKsuQyUrHcHHQCBCiLD+BA0H5ivT7FpxJ+9FJ1nzrv/OmRB
HzhQ79E4h/9+9CPkEbo81BbKGXUY8egfBq0kgodefjFatsXbf3uMGFzDzM0FshLJI0buoi4H4MgZ
/QLlGYsuv/p0k7XvHrCy7pP5GSkA0hmpihFfeI7bYoznLBaHQSyQoBLtwIRwm5k5pzFHh37eFIgg
nMcYBHbYSCyyiJCqia4X6Bhpge+hCIYmJFbRZHBwPWCPFAoPgi3LvXOftYl4bISrBpIjYFlVZI8Z
vZIXbd8mPlLxgK4NA1tefC1aNyRobqMzQOBEUkS6IKXR0G8E97/WadBG4hFajaPF1PatFgSxgCxQ
jEoNnOsyWwAmuu0wOsrTgZ/KdkuGsbNSGlSSlo2P0bwkYWJVyPkr80dFs+6f5WhIb3Xtlg5jaBU5
n58HDGFvtDYxoxztt+22XVS060+twFsT+tMejsTGbYcQGMQOTMQ1z4cwnLU+Iq7zPo7387ICCgIH
gY596Wkj+Jw8oh8sMLWM7U1McCKXtZbqodue1gLNPVLvfAv7dC2PYqXYobO/7p/fZS3G1QH+IMfo
WSUMwlnJQa6lKQZvyBZLi5OCFibGNZ6FjSm+7QqkZwtCNyo1nwLrqyWJFRkrXvqCraX8+BLmdNM0
RQdwP2tPW0013rU/0UG3Opc8qtmaPn1VH/2G+hhdvM8/lyrjFfS4rpokA1XDe7QSUjoypvhE00cT
/BdBY4fYkLPtb1XONbNFih/cMnrYxHKRCxrOvX9C2F7NlgqW5mCPDe0aogiv6UOX0+Cteq6+8t6j
2FkQWPppkF7CnYIF1rQIf90/CMYU/vgeRmH9UPWjssQ5JEhUE1uwNCejGeWExJfn+j1xY/S1RNWm
bAqQaYxooOelsFJr4u2eQ/LRmORYE3nfogbxKNJuOWB6Un0P7GQrvu4Ey37TPwpS2C6htPkSrNbY
vQnWgh549WV2huavs8AKl7FEgmw+I4lYxRNFZ8HrThGBfaToezOBybP06H8LSvaDEiN9gdsmadaD
0mAZ3SlE3i56qGhkcY6d9Tg/6DDSpkqdFqAe0Z3qgrw3ywyzqWVAVpHh8DYycA+PEaRFX9aZHIMl
ZRvt6l29HXa6nZUktnm6y/a9/eCKEaZCURI9LMBVZsxQb1EFLN1pSCcu5yo5fx0738GIVbZKEooq
UK6RXFmGAS2wRBrdCRxHxBaA/voYVB9koFGPjQm3jlU/IxsgqpDsbLPVBopy/uPcJ9H2Qe1Jan1p
Dh3Mchmui23rcHz6P/iMb9pMTKYMNR7VOQ6iKwzto6vXxUMh0byglamc0oNsVeiKRsrwvsmYJos9
QAgjUKdA8vWW5S5SFg0AqdtTFGFj6UGtjuFn4i3sBTDtG+wgAXTr7wUaqeRsyRuiYMLD/5z2FWmG
Yy07B4XUj25L381qqoWk6w1dXvcZtnRx+JympYxQ48geIbK/ZVP2AH7WNbjZyqpXAzZFknyZGJ/3
D5NHhHH7ku5WWEsIhsSVa+vrmLzNnxMOI9O6idHA/+eEcfZRnabKMFpfsT3Bt3VoG9xLvV0lq77f
qOmT5nHc66jsP8z9FUHGkg564S/SGlzlZva5WM0pD22ey5J0eznVoIsFdne2J5kY+SNiTdjQzuzs
iKPfLDrQXxL3fXaMCXWzRYkyJghptoxxfRNTLvWZvolkFWJ8+6UlmqnR+zLBDk7/RRONIFifhPka
jbmvBLM2SOiDZkvVmrpfmBX33yLzIf44Z+vEiM3jfYKjwv68rm96zHX1vhC5jQ96lfyJcvlT9o5N
ss2TXuUcQv9gOr4pMdfmY3g1Ojd+d3r95aEQTR8k4y12Wqd0eFuZeDwx96afg9DXQh0BnvwSpOgU
dGnJ6UD+ByH85ob1eYKUStUYMAhf0ZNfkTMRjHrtGTOOkZj240iS/L9AMBY3CQuxGnocW/D1CiNr
LbHYpzdEsv5XlgKtM1h9OAoei4LQCwJgAtx0dK3oZnL2Kn1JTiFx7svbtNO8IsPw0yw8qQo1kKll
IAxTObZmJLWV00v0WZnJazkjygZwQ6SxZ6svjFTma97mxcm49+oLGEfSDIXoFTK+IMTzh3akBDKH
Rj483oGO9vuHal3RYd78YehllZZn44H6NLTcB+Qel2/xoXV4rTYcjlh3NdeicOGWoJSa3s6nj64T
LQEuzrFNPCqMvxrSOAzrAlQWR/+k0NDIDcEavr7uC8i0Bfw+NtYCYiw0zIYIZNw/i31K0FT8Rzc1
w7Vmh9jMtisefPO0YboiyJjANMlKT0lAsLFUsk+3lePZi9WuJ/pyPV/e5453howRFCKhndceaOkO
UGsgfLK5kV55S5N4VBgDKAeAwFJHVRa3s5roxCPCUd1qJOWI+Pg7rIRjbA3LX4BuMGZIbj1xO6/K
hdRH/akSmgVwN93CaIIgtZus1TlhxeSrHRV/jOegHg7MsJHnq1zuWR6aWMDqjZNKvHXzkO0B9h4a
ElHtuZm6xCWK5ZO1hoXP7//qgXNFm532xlJFSZJi0Lbivb93/YfGrF8E3dBMNzXvC8ik+F/TYrRM
Vvqg1DPQqtO1NLzHLokDo6+Xsam5RiQ8KOhqjZalIUL7JPt/JM5EH5WLyjRQs2FIvtzt2lAAm+7h
ST7GV+gMMvUDh95UsHjNLKN6vRDGjZSAXmEgS/4amDMqLOXDeR27yEe9efQrdSkPjG0yrhtHTTBv
ArxOvKFuRSnXxlaCeHRBj1srwA5M+qiQoKGicTx+8Vb4TEYK19SYSCHASnmkDUENu5F2WURL20NC
YzX0vJBkPKwf2njFFuNZi9QLI0U5dydjMRiFKRKROM6Xayo73jOc7WS9RKnXPDGKnwlABw1K8PR6
3qgk2kkfi8TQSGPyBITHE6P1kRL4sDIgtLZ82ryo62BZvTuGS9HDTu8L45TRvOKJBdnFznnsq+hB
ynv2clJuZobBPTceDUa5+9KPg7gFjeeWvq6j3fvCsHwjeJLNJCP0iGTY832mLrnjO0IhMRo9eJoS
1w3MyXpf0sj89Ssny631vvDNk2SEvVlvAEd39AyHdlvqnJFaW37y9nbzFE5i1NxFE/jCnY+3uM2s
yKPeEv3m1HE869NpeKCBkxHz9UUyPrbIi0VRD2C5p68qifeKoZAR1081eK1xvOtkDInsxpWQ56AU
ESPYSYa31MjnguP52PnU/yibqgADcaxaSSxyi9ZmcZwXc+i19FHtY9Gs35pfGEXf4AH6uCCK6RjH
cn+k7RrJJ0DStQTnyksnTrr6q49gjEvVFfMUuO+QXGNbbPyHuWXVHzlplo8vSLZ5vA6/yaBMuaLH
WJgobYpSDUEvM55f0flG8987Sg88vsaf+aEeGG9EIVoH9ht7tknfl4sskXG2CCzMdukTyiupT0v/
FQ3m6LIoDPoUU/EnI/lIVLNxdFMxNvOnVU3W2xQ5GU4n/GTGHW22fzPFnJ1e6UUnBCAovL+rRFxF
nuWRx8fHgaCqukrs/fLkGzkglVb58cs5pL8Ojm/SJ2p2X43p0SeHHg+wfTxBHvm8d9aMLY8jDY0F
uQSnAUTedb+8b+mmfdI31xc/fBUgxn4qq0mGn8cArmdLx9XKORwOnIh3UuOviDAGPGnUOdYdgoiR
5FQygGFHIZX3ORntE3tOqgCYfgBBA7KFjXSFYo7ZE2WA6PuPi2huZJHIcXVTYRc2ZqMDHJNuiN2Z
kMRLo0wKu6Q/ndvQwm4vKudYJKKgOZrn8Vho0ovxUrHQfYTQwIJYtt4OhLe6VFDkO21/LRQ7IGpF
kj+PaIywdFN6sG1qHoWXr+I9+k0LOzS/sFQRG9nNT869XUbCfxzq1XcwF1dXflPnDWrEr8Y2JTnZ
RysU2CSCT5kJlNi0IEesdsK/X/G2JV1jrjnXOv956gqGV7FqD7PxiD1ZL9hiR3gjuVV7wg4pdPWu
mg3Q80KSrYNNZeoIr9FR7GAOi3PZP0X2lizjDl2laIZWBlmZuLgAbbnBqJHJc4WXHWa3Bwwy0AwY
bSTpZXZGYg4sgYVb9+1JsbGO0115Z1Mn5+NgoBygE/1XiA1dhkSzzVk3FGB5fni/zx4pSiLl2+Y5
5C1OmjAHt9/DWJtZNVRYDxHiKRPpcmOkaq4v57XcfmVCJgEyf652KSnmeX7S+0YDVO1CDYjQ1mJA
XCnFIEkrJWeeCWQXLkEdxq9S0E4P1R5XwUH3r4xUooaiC2QD5OJJSmY6kHoLTMzuxH1p7L7O9KnZ
HsNt+nLfoPx0crdEmfBLWADDwlXnqAHY+VNpufsjQiHnPo0pKbuszcZKnVHpmYqJLmrtDCMyo5T1
ZmT6hmxjzR3hidlEcKf8Zz33X3QYPY6TKijzDHRqWlnB82AVL/NdssxIRXmJIelnzHNLi7msedSr
oZ6CVrs6b05YC73P0TGhGsAQXSxfYT5Wa4/IwFeusXu2MpSVmBi9mT4ubc83wo/BlKyBmsFGN0PX
UA/tpidovjawGXdrcHMUP73G7ccyl1x3kRT3kG9IVrzMze1JM1RTXCpkldku5ZjTKYm6vm3GphTC
IMfoGx5v+xUavv04Uy5D4+myBuWaBhNcu2E96DMJpz/eM8BGUZKvHJXOtrNVRv/73Obt6TEeMVf7
3G/by+mlZF+tXcsENBwniJ5yANccMYGgmyspWhVBJN/ObXQW8LoYpnUQDUQYBUIfHdvoFXtt1QKn
aGzo2Ht/zI+vcv38b7T8mwJzTHXZzfqoAwUVWh4amaORxPAMrpkchfXn3X/TYU6qrxW1mI2tMrK1
f43pa0os7a15TixucD7ai3uUmFjZc3256OILR/vADo2Engmewa3DfQRPK+g3T4xDKgUhXOhYZX4q
zfCUEwTjLZGOCkHLTWh7Rr7moU1MZJ5Gof6bIpu27PMkk0Mdp/hcHnL6Z6C7ZO8ZnPBi0tFeU2Es
cuhLUaMrqITJZLB++Ybw5m7mFG1jqhFxHBmXI8YiB8rZF9zxthJSmxYqsp+7mVE7/+7kxmVICNdG
3EbGmCrCzCtl8dJm8u4d4J8zgo5rpF8Jryts4nWIS7oixZjS9typeTS/kEK2wkqp/4J5Lmu285b0
bCclzTmeetqFXlFkDGupAL89O6OiGC4741e07VYD2uw868AL/ift0RUhxlqobnkupQjZ3dx8BUII
iQwgeS3vW6TREvzQ3ysarKWYNUUQ6lGHevlrDG2KV5zj4jHBGAg5RVO/myGruo6Xg9OQaInKEA+Y
7zLZe48NxjjMF4Ncz2oc1fm1sHr67h+3JUXDHKINdNWsBDpfYueikZIMPXLip/SmUoVIlmaZb0qN
P5RG/xAtV/Ky5fVzjPzd+TL2WV3PFT/Nc0jLVloNeFiPiz54Sy0vT9p7RBgbondVXSUSiDw3Z7J9
d2mMmEXG3oSt9uBKRkcF4pu71SPRzcAWTsb5T2xzlZ5z0xdDdxWbF2rgxpF+MWQ6EbZb1M0woee8
JcvdE02B0ak88iLzCZLjxgGM1Y7Icz9xH+OuxDqFuj29DhYS3JVTGumRE3VMWZixZoZ/sOJ6RMDC
DV/xpQLUKHDHNhbsdbKQTrCaNXwBndmx6ZMvl37e10gWamt84wD7DcTQaI9dcj9mvaOzNOvPkOV1
qdAET86tlaKrEgGpB8ALa04T42xrj0lFhMf7pC+4s4wc3ZBmWJ2J50A+SzCm+ReGlJHu6jbAghm/
4NXfZsY7GmzJbJcT/ME3VNpa4oN07OhHdOx20prSdLPSl6PkeVZsqw+c6Gmihnl7MoxbEeWmAKg5
TgZ93nSOpwMwAney2Yakto7azty5O3nJKzlPdFyMVAHCgrFBDEReKo5X93+WS2x5CGDBFqCIrSWo
11gxNpCiHUylKKCujtg3uZoZwAzEi40nDRNhzw11xtvICR7ahYscuWCL9lY05w6ieLNbZUR9P9vp
S8oT9/GOWRlQMB6Hhcno0kPv/q24R27W1K4EdmVSYOVObePdQOTVbDX6ON67QRx92A9qgFMZsbnh
yGXGcBdx3TWRitIGnlzq2rIWlrhSSbgv1gENdzM7M03ngHZyYtK3nmC/CLkv8pPaPeK5/PUBLLsI
KlO/GmsrFd6ec0QOiY1tttu0JTtA1QJ1haD+9y9iPkzsoV0aySzsUmQnprtBSfxsoSENKq4wRWxZ
SOztHlDV9H7fZ2+i+KHcUGI0usRITRgsXJRYnA69IDFc4GDl2NS08EhAvdMZ7dMDfQhMc/YeUs8Q
PZKQkDrqaf7Arc2PosNe9jXbjP7KvdCfpaboT7rbdaszEK7epSiXSJY3/roI1YC6WoLhDSEpbCnL
JMdt0fLOORHeRzABIybYg8bLcfaLY6gvY4z8NwSrvhqrlo1Yttw3FVvoSB3TDN2kOtrLLQAhCTBq
zfL+l0wa+uvjYFS7FhdqXNcqKie5MdtIHU0Xtpo6UkQVQ+hW29Cnfb9TvWVQrWMq2gLtf6kLg/MV
ExHgjYQwUWZRiYAgmOsIUCCJhmJgqGDjYtNWQ5U1IogDr7wy5bOvuWYiznNSSKEGaAYoXIqI6OWt
sXvCY2oi6rphiok6z8jX4lUAphYiAZKOOM8AHGYGy1KlWJKZJBGRhoe5/lLrn2FjKcFjUJ0Ewcir
QyLXnO0KE7nzWx1kbFyEUXQ5Po/aPqRkm5Chpu/BLlxuz8twWXx6pmpmqhEsVbs2zuQNi4wNU0uo
wctvTHT/40Ow4wSgHAB/lX9MCLqV4MqB15+eu9d3bfuO2rn+Eds7gyAaHiPiwOAlAacytjc0GZ3P
3FBthBA0hYMMwzI/bgNHMrEH58E3KqfF9WBayqW8dMFUSHxDl1HzWdv/JdYqgFfV0pnpjnpUz+/A
SJUATV9Y6Jxs0CRpJRHN47V2thYaKcSnxXw1C8kiecEAkV9aekuEYa1mJcmrbRUts4J6x/saOKmA
I0wJRtj0ESb31uGWgoLKSh70p4Ul0RnVVzteloZHgdGGISubWdf6/SlxQkOn8Y7qn/d5mHLjKE79
zQMj4nOAYehCMfJAFr9oZ/PEaNJo/P376Dq6PSM3FFKx6sGBMeCQsn1F3qj76z4Pl0COcU+AhRhL
h4D9AOYjY4/jHLUZPAT6U7kSbcmUQekR0MX0j4L2uObADT0mruWGHmN5B6mSJXEGevpxzMYjO16i
K1RZenZr6TYgpi0B7RCn+1xOWEbAcGFzE1o88NRgh26iOXDfix6FvFo8nGcYMtJ3UjEndeWcPeTX
M87Co4mLuyHHiF5eeqlehSC3gBrONJVI50OtaTScp0RPXly9plnwfJ/FqZTaDVFGGr15rvho+ejR
/JA+13a9TfA0/F1uFk8Beg7vExvtCCs0V+d5sblXr4N+ViV6HKFA63vFKUp9o+h9538jwbzupboX
sRMSJJIau0+KX2G8/BcEsBcSo3uQfcjGrXbpalp69SgTWoRAVE2xvsa4T2FUnR+ndEWB8QLaLFCD
wO37k4dmdd9oOarL+/nxkq4uIV5o9aJbgIEAqLBiZOhwtIHKU9gpfZ1fMcHYh3JWZ5463oMcAwen
PhPRxTjQWac6oFBKTtQwMWYMJKUraox1iOexGgzJvD+t19tLyR0571P8+5RSsiS/N425iTbkDSOd
9GyujsX2TM/bT+SMyf92c4x3cmdil4YBPkMYGlIufrdYPF3lvHfgpBZdMcuYiTKWMVIdC/0J3dKo
CHqt1SkiR0gu6+LuCSFjFkI9wIo9vEHQRre12scAKxU9ou86Eh4fHxcl3kObM1mRY3Amyf74pT1+
rfXT57q375/oVBb+6mZ/4JiqsypqugTSKhz8h26ZPDb7uZN8ekiS8zBTJ88Vqw7G3jcgSl6O5Eox
pCCpBVHE7bnFmWiLT7/mBlqTDuWKBKPacqgFStKDBEIqFOW3+2F5Olunbo3cn22bm9bI0Elb4Ql/
1JdfnxxbP6n5V9QZzfcBTyKHKu5UL17l/OV8NpOSc1+TDOL0kABExw/WKd4al64P5S5oguGELSa/
xTAwar2jXld+1rlQmfMI+yBcrH6/LySTfGHXtYLchDICcN0SlXI0eg1BNJyKfOtGu6J6mANc93+j
wTBWp9U8SMt4OIXar7RuiC6uZh5vfzOPEUbpJD12Y0EPYbqKhi4WyyabmznC//usTMZuWGcBMBdg
/QHZS7w9r0HNhno+pMOlirbW7BmZkxl1rTOZ2akBlEMOwanE1bjq9oIPh5cUi5uKxESval02IOLd
NkjjYF3ppjiJz7/26cEiubFRC/JWPCYPBemXxzN1Dvc5nsrs3HwA4x8kuavyJC6H0/q1C4iHSO6h
N7e/MstK6GNAc8OsjSyn5w9zJRoFKlTBHkVZXk7nUhT/YVSvzoER1FIaPGUBOMvT8/M227yX5Fef
Uo/YM2pjqM972IkYRYsMH221IZ4FHPWf1M0r6owIa8Nshp0yxXBqsoPkHVvsSRKyJ1fOTLFBUOvO
Tc6pj6d6j11GnDtBd3uhArtrtG705vtet36V244s/wTUNkPkoAuaHo+HmXHgeeLFpCp9M8siisl1
VCeiPtJev2r2e/j5Lj0NiKeWxDYbszXeVh/HVet8rQRC3xrTfAoJrxgy6U8uANFY2gjAR8bcVlLr
+Ul/xnmLf9LZYyGd7p8v7/fHI7jyV17QSrOsgRqHyXukPSk8sMGp3xcF4E2PS2AAmcaE0kUolvOu
UoaTqqSvC7941dPuX1huYFiNyHJo5gNq4y0LbdQMQ+4Lw8nNA6L3y1p+Tnvj/jFNZVVw/t9ERj6v
zmmQ9DIM5QFaJ1sKFWIMYhbH00siGt5DZbYWujHrhKgnDtnRirLSPwJio6wv6cBhYpRdUMNETGv4
+jbsZiFtdfR/U8/TqxSIqlLukiEpA5cmCxjjtdLr+jYI52pMqg6dm6QOstjK4xRLnu9/lzjxXQCq
xLbscSkXRryZ7wqUtjijhWIO6z8TqY8WLivfJtvTgErC7Akl15Cs9BWgUFaOUzvPzn3yU+9NNAFj
2R2wdPEHFr5soQVJ4oXD/GS8biUarLBKwVx9HTi2bqrx4JoMu1Io16JCkwdwmZsJQU9P8o6VyG/8
TpvRhjG3fEOHURJXjv0+aUFn5iCe2+5/dYAUooNtwriR48Hh+ZAp541WEbRxjA4Nmw4YlVl4Xt43
uTw/oW00Jf5+acOYbgTLXHF086e7UCEdmIFEXzh2pQmM2mjYZ5EHNQYuDask/duGDrxwZyK4vyXB
WDBX689dW8QI7lfDmpib1e7Yc8R9QhBuaTCu38uDYQY4dcyNojKc0yXZ9IbJOaoJob4lwuiUGCC8
8IHMfVrPiPS2QwsBNdDiwvNq3ANjXPhMQJMiolAkpbcLzKmcH3mT+bxLZ1y221dpVhfjpZeH/vWo
PHKMMef3Lwxe2WIdO9uGIcXvl3hKngmt7CPHvozyf6uQN1dxkYcrCsGiQUdAAwoyGSfhA+o7jvPJ
uwkeH6ORvaLiZUOSNzIuIvrQP4Baxpv9mCi13rIxsnlFwA+xpmNAVzDe37KT2jiqFaSqJwceus9E
M/0tJUbP5TBFPloCpWG/fa3p6+u7T519Sn/tt1aGYZ4O05Z7RGmcmJynM2wGWci8opRH5Z+/vj80
hGxMMyRPHM38aZ5H5jAFAcDXcakeozDnUKkCt0gxEoJmDBhmPDDI8HZf5CbA1m6JMEoz6Lk4K+fn
i6V8etwDaKtzHh+9bV0Zj5tDNBh6Rjy0riKry6HMYU9iUv1+M87Bi6Dsb+pH9Lxsypz4VmBXjoYj
nT9uyIuZLjGe+4Q+U/Xtyxswa6XRBVcfJsplN2dw6Za5ktdsBhynQsBBP2tPz1t4DGtJHlS6KcwX
c0d5QvsPhvDve2VHTUut1D3/DHJ5juoGSnHrg/GvTNU3CUYDO0nBZNuYGDdyEqX0BbB4IW+t7ERZ
+/bYGOXTKywDbrGU9LQ1LMv6Iz7YDxtzHPMK6XPC6Vbh3hHjbjvVV9U+w6EhpzdYe2uOS7IL5+xs
ULPJ0AHKxxj6+Qy75Y/xvo0QF22GGsppWNcW1U/35f8frOT3HTF+V27OWBGblODoNdptMXV8QmmW
+E62M7h9KD9fs7esMKYkQm9dKKY4PWPbAQ0itDD0QIl5DNBhphs8BzBRCL8lxxiVNJRKV5AgGet1
Qowtrmu5fGio/adyHhFdrjBgrGPAg+fY/iFe+vtI2eGaXigxizQDm4lH5fcVRFFDo1jpcIRx2oF+
k2Hi5hQ7V2WMaSMTmhJhqewNp+U1Nojjb/wMBb5pME66T/qg0P1R3o1Xq6ToZkWuRTGIadJjZmNi
k/fo4DHFmAy599uoz/P+pDzJeGVay4T+kQwbQ3BvGHnlHSH3qhjjsVDmlZrKEJFzCmAyb1u+rjBd
fzhwrmqilfBGFNntBnN/kXneSAdiCJuBOgA6Y22Tmo6+xLJkXp6K509lxmiEaj7oQpzBlyRo0L34
ktMf8hv5cbypqOMZxifHjvzsc7rlkLEjui9JgeKBYkS2RrstLfiUvcEhwnHW7Ias0EUqts4gHa8G
ethOZImcP0Z6MTu81kyeHk/kXG9ZYuxHGZViO9fA0hrk3kHPtx7JH9eyzTP6A6HXX4fPT4GzlmvS
3IuihgVlAnbmXB6vV1EAhqhKxPeQFLUm6SugVO8f4bRGX/0+48Gytj+72M86tk48Y4Lh/X2/REJP
ImgG0nCUjsPT6FFjf5iQK4KMKHZADZgj8Q8VQ/kLKGXjw55amtm83edsVNV7dBgBjGWs5WlqHJzs
SEb7cv/HJzJgkIUrLhjXlSlFomJR5nhsAPDEKPRmvlrQlaM/tIQbCk4awStijODVal8qWNyE8nWM
tAGKhLzExLQ9+qbAthF4tTdL1RDsZMgh7WHW/4zmCMkDQIrwbN+kZbiixfipZtGjCdLFxehWuM8c
VDt9cvjkBRccvbnk7K70por///oXRwC22/evf6L6cXP9F3t79eteKTR1PAbLz+v/dLS+R451yu2l
jUT8ZqCtYe52iZFYDl55PNYm8o231BkvpWp9VYk6TnCNpuVhGc8xhV5g+N2qKC1/AS7R+XSOT8Ka
OxI06swdnWJHFJO4wNby8XEU1jR23ypSYAGmaPkLjtHjCPzFEl8dr36enSMPOMsnda8tZWRNOTI4
HbdfySBjHIr5MIuqdDxBA7UMRLl7vK0qFDJag656h1e34JmLizxdMVQ0QKcGRPWYMlMxzmD9x8ga
pkxXxr/KAlzxxlgLWT9L6lkb4SEwJaDSuf1GV4dDxTGv0+/FbzLseGKBTQlZNB5h0BEBotACsRAz
8KLKeZFPYMncSDuLr9/q+V9CtzYEU3bc1T5/fWreMcbE9fCT4e0VT0x42wXzdJ7ko1gk5Dkn1caS
N4gqVKSDAfBkRq8r7rN7/Mk7KsUmn3tA4QI+FLeFrBQxStKti6OO7Yrjcun7Rmv6ZXzFHWM2ylys
EzmEVuH1Mz5+/gDNDMGLSZ2v9YGHKDCdBLuixgQWghYOouyCMQO1gq2VmGgdWj6Whv22Mlc9OTp4
nqw/77M4HeciKwWwEknDTnvGt4hNp1TZHK/XBXAT99nxtMT7RFwSE9fnYCz466u9ZPw4ZKedzTdZ
Rm4yfzHLNPFC9vV1j2XE2EJgIqin8m4M6ukX+ngz9JkLDsoyvKLiRP1iVJBv6swbKUATfywWFcpi
tNqEp/ftknQU9E+7HQ+d6x/CxW9ajAyF2F7lyQNorZ/XlTF2hgXEerQrlBpgO00E3veP9h+E9psg
I0a5J+VCMT6exxcnzCZgWBXDRv7roOw4tLjSw4Smi0QvsUBm9OqC/YqZvu0YDLvWi23uPkxEw6bh
cLgbf/Gn9n9zx/ihRmvCsBujb3hykkBk0LphfxQ2F+X/H2KGb0pMwJonAlbPzWDanqvfKllAO5b2
2RkQ6b9gT8hAJQuwURz2/sHNfhNlXJHql38lU0uzMtY+OlS0DbEx61pT+ikvD57x+czrCOOoA+rs
OPMrX1tVvtToYyxbGMarQLeqs0cfdWl0ds3h7x/c+v/zp7K7VUVfTZJkfMu863vXWBIJOXd6eVHz
Gs0W41H9s6SoAmNiqqAF1IE/Pj4Ny9iPIfpjYlvB+h1JTmRgwN9mYzpzSo+OAZw1JzAO8RMvhTad
Hfzb1KjsZD1MupoU6uggofvWKSDIx5BhhfwB92ynffH32TKWppmps4VajAILZAIMWp4dPLC1Hcdj
KDwyjH3RFt6iLVqQ0SKi+5g+e+3p4ndCKiMO8Ldx9BUDayVZnjV8xvK3bW/eViu8i46mSZa+5Rq/
f79ggOUV/bD6Id3QTxeP5tXKxPMZO+g5z/XpBNXVBTAmaqa4ZeiO2W0DsHrZElPOM4QNB45Zmn6i
fZ89Y5YCTGF27ph0SDFyS2fvgkUPDg/Ua7Q49ySasUjq/Jxq3viEHpa54ZIR6/Q+G9MJm6vDYsxP
44mVWHZgIyJIHh5e0asyYuc9YsqMVFDVnUmDB0BLHg9rLkrtdJrj7yNky7JhJru6ML4Qt6BaUt0U
ftOVV3FiOo5Zx4buW2MXaWUUYgsjtASZRMRYiFbthmyQkC3oEaAQvBIOx6RjNewtwbTv8PINkXJb
v+fjKDYCrMcHBQhOIvlaYbfCMbTv3yJP5C/vgyt7Xmcd2pkutUBl5bZkfoAdkFu8N4z/kRBjcSpf
yPpqfFantvsGd4/tBs6RKxj3Y0WVLdKGQhdpiw6C8bzOgIGi74S34BjTwyU2vM/R5T1+R8UumHZX
R9fMRC+QZ6N0/B9p17XcOJJsvwgR8Oa1YAhaiaIMpRdEqyWB8AAJ//X3FO/eEVSNYd3o3YmNeZgI
JbOQdSrtyeftVsKTj8U6ZJHYuY/a8MH2lVeDZyCcd+r6ZE5EJprZSVaOQ1yf0NJrX5zwcc+Dp9te
E5a8/LTBEEz2dZJBra0T+Uh93GXHr+oFyzUQUnDpb69LcW4dIoMip1rpcimHxfee87bG3OT27nH5
EG0/H9O7B/QmDQr5/CTEvqDFHExi1mZ9SA6D7/NOluMKG2ySLr4gOs3p1Ts76+Pbnfd4j509ePQP
e2OZ2hxnmHftrpHA5EMOSjSmFVVb8L3yRAJfcW3KTcv5mJxXgM3TaVGMfdK0yg0q3NZRt2ZJxtQR
eXebJ4aJkeIm+E/BxfM0H4V0y34g9q8Vavi4ezwXlHMHrqHx5OjG8P+AZL1FpTu4B2Hc7YvNczzZ
RFxbI8tz0XHLhoWDhNLdMvbq9W+gPh104PV6cxCLzcb1aamNZg9LiFafGBX/4OjC+zSMs6GVmRJW
tIbuoH2bPidoH1+49Mug8vbMEUb/2I3LzCbiTn3a4bWELmAieHtE3jTYbK5ljnX2zksn/Uvm6h8f
gKWCHUorUkpq203miBrJdT/W/LTfpNZBqWDrlbrI64cBA2+8VeOcM2WTc3mbSGIrQc119yW/nndf
nFs7M988zTn8sfSyaaI0zqnbnP3aovs8sRdLb6suPJjiQ7hA+ZnsXAwydeQLDVYc6+cKZ3yQUkDv
8/kC7Qr3iHLF45vnrNWtVDmdPZZu0OzNO3t4cfb+1yHdxgVga/1foiObtqubWB9NdErQ+g9ImeEl
o90jxT8cXf8lzfqPDV3n9CZYcs4Vqb+o9EtGv9BGZtjyEV1rHCk8c2GCIER1cYEFtuj9KezS10nx
OPB6xjmYqDCBy3AyzEhM0LaCqDxaGQufh1K8uJ9dbiflVqyFF0g4brOdaL+REjkpEIIvhCUHRDiA
yLbANYpaNzolEulsbL7YhCRZPCzud+cHVO45oqj/fgOvrmmByecPkybpOjwnj47T6WREDzn5hUzm
ieNkcwxAZXImqVA1dTRCIwSTBWhtEayonJoOJ7sGEuWfXpsiiKWZDkiSdjaIbZw7bGwNySfiaYIp
0l18bUO4YC0bjyR+PmRRsJHN0jBEZ14NZ3KGcigFRkhh2PKfvcR91J1PJGpcVO1ptoTfUzzrnk7k
Mbcp6IXTJc7xzTSy7n3rKXm/bRTzQd9EAHOXaoxGpJgwh6VjCsh7e0fQh6pjSsjrDrWy/frvrHAi
kHmic8VIzCagJ0iWy0XgoWuKBO7wcFuv2Ws1kUKNdPKdzDLL+yKibv3ogCeOB9mzSY3Jn2f9+DBN
T1ZFr5K+jxYpuZYEOEDKszXWR8dGif8EC8c1WLpoc/wnwvGNfbb9AzJDPJ1mswzfOrFOejcq5qmj
2fHT5h2fxsAe6LUOLhfLkV4vvErcLIRPhDHPriZauSz/rzBnm3rib9/h6TMLdxMRjJue6ollRdcs
p2pLDy/I8iNA5bnn17D3D1CdSFF/GlqTtpcsUnBqqfOGdT6fPeivCOh50MITlu5to+YKY9CgCrth
UEwIc47H8yYj685W0Rnqqa+ieVct/UvjcSTSn39LPRYeqlwGjR4kJmDKLxYE2WGCgomvLXnWzvtc
DC5g3xdcadrQiyI6BnXQErXQUHLeoFiCsNRadhh8fb6tHc8IGZAQ0DySFzW9xeqZCAlmT7glJ975
MUChRFbZWtQI82W07deW3aN/+Is6dzH+zzH5+RzNtzGyrnoz9nplWZD2vEVeH0cIDlnnAQRY+AeV
J8qwgLUCDRFRkr59lPMl2olo5kVO5ESIBwuGcgZNKSUqNZAn7WzrUN6FZLj/3Xntalwp2zCBC+37
t6XPTytMpLNwklRFm9F+1fVb9nnxNFjo3nSfebQZ84mMiRwGU9RxCOVixAErJACl/S7rsHxn5R8i
XjJ2PkEzkcTgSiTXVher1Da3tD0QTPIJ7sIKdTWfx/sy37E1kcXAipopmSae4AOcnWPjosyFh7km
WEWBMTmUgDjfinPr/vDeixALYCn0O2h9fA/huC0fUAhB6wA2znPxmfNSs568pmuBUA+Q1tjbioSu
tMCCG869my9lTQ6QARIDCjUVzZw3q3SDtQdfylrLSIiFfTvs0Pni+lA8pRhU6ZtAFCMD8q7T06lj
vQn3t78Szy9kvfgxUahSEOHdZS6SXC35jRZfk+yQ6t37yuNtcRybYP158MjmphJQhbapI+1yoj9w
Mygcl5AdSmmibpBremjosiMPn3QUwUW3srs/cx5NniAGJArduhhGCUFbbLBdRhw2Hd5fZ4ChjBVZ
MWnCeq2Dz/SyvP0heEh63YQxcZxT2Srzi4w/39jdyunpwvPf46pa2muei04vxZ+uhY5ISrXogmsG
syMNHVJVjBjO/Gwcu3Cwy4G3cXE2Q6d8i2C+RCDocmHmEOFJa/k+JTIXXnhKMF/jMmLeNwvgtaDl
ebtt3mJHAWHDy0DyBTaxoRsK+SLOF5p3lL6VYtDaNJPurAwQKb+lWCO8uXdfVzbnQZ2PPVQshQKb
LIhz2TkTaTRPUls21O/LyGBv4Y+hX6YmmH/CHCCeIY7/MAsAE3mM+yB1SlbTUcfH8XeKwR1lBdzk
nBtPBGNvyrmNqtZq6acCnwDayO4wK7FEthH5NjysCa8aMe+NYb+PYikWyJZZLjLtMqjFSOlBGzsj
0YWMPqUToV7Z28kxo3Xwe3XAjEbk5VslXu95DWyzpjkRzxj/oAd525wg/i7cw0X5CjkP+XwSZiKA
sX3hpJutFFBmUnLabE/2nRc7zdOSPIgf6ATsFwcMX6VPvBTMfBZzIpaxfxy2EQ6j3j/2zkiyp2iB
PttLDa+Wo9+svUzk6D8ju9zqBTEzsTvv+dnAVzOd4a564djk7EM+kcEEPbTFsDYq6LJ2AjAWof0F
ZW/t9YMjhn6JP6B2IoaaygTUsZ/1fFLp3sHqIcKylodrDyNKVoeBpxC9RLck0UOdSEK5qkuNDArF
LTjJ6otNvOQzXITakhdaXUtF/y5KZnuzZM08VfoI81ujKVT/TGTwXavR4hwie16cCDa3UJbvkyfu
Ppy9EWM2e61xTGTe8fvnYGW2aSuP6stlkHCwjpOWhKDBLyf5w+HAXbfDsXqZ7dkqwcWSWAHWDa7L
do3KWQbs8I3lnmMps97FRCEGNLo47YQErGCPceqFeUgubUpi0Pi2S1UkkrSKHEVfB/XxSRjva8Xr
zCXnB9w21T95LZT6NOYx/apb0S5fL9EuBf/IYCBHGLhGyYtb56ufE4UZNBlRMDxLFs5VjZammBMp
sZuF/Pv83Ci2qJKoIv1iJX/069HVTkedF+fNeigT8QzIWJ0R6J0KQuXsK0pIdL8KeU/5fCQ5EcFg
TIg90cYlho1irhg0T8kaTznBEhtj9UtxDw53KIunEgM2iZaHopHSL+h0v7BjmKbHO6d3z8S3OcAm
82QxcNOGWJpjRpD17NA9D4WL3S9Osdu+NaNtHkix3GxKt/H0O+0M8oLE4SUeOPLZzqzorINk+wLr
yZ36fefiGbp9HXgKsj1ZTVaVnZXQR+h4DFbLyAV+e/IShTua4nAKf+2vdM+3HW6qg1reDXhlm7N6
kF1HBb0Yzrb8WPbksfkMiVf6gWqDWtvXHm9rOh94fJsp25plJjE6jPqrvIJ07gl7MZKN7uVIk3Ek
3X7YZbaGU0Ya9rZSjKN+2WBjBe2m9H+nhHbc7n4VWIDtcLzb+bzRRDkGZYpCL0o1wjUv3Gf1q16V
KVlxZ7luO3zyNXs8eXtTK7o06giHDxPwwm/V7ldZi73Qt0+P80Bc8XQipG/NsYzp7fYevm7/5fkW
h8khMcBRNl1alXSdwdlpDGeI7OTBUBfnwG0rUj5bWzRFNX7B48HjGh6DIWYlFHlb49hOJzh5ZAG4
Qu8XEnu8oRnOjWLrOY1y7vuEfp/kV3wYf/m3j48DRWz5Rsn1SBEHfJhtsPAML+NALce42N4q00iq
SKWnhL6/BIX9V5Cy3VaAY1nXcGNiWdogSGFZQIFgiemPy+r2X+dEYyBA/emZSm3TDkZHb8dx261o
N3a9ySPvktoglESr6f5g2+7r7mFRajzAmY3Yvw2b7bDCGiLZ0moKOKujuUekVHbOB28Wdj5kn0ih
5jc5P7VsMf6VQUGwLEveGyU4WIBUGeUT7LuxuR2E9LxuvA/Xl2siDtQhURcl9DxT51wTWyY4R2SL
UZjkutm8A2SQQRJCzGEJQIbmTI7HIjuUfvw8BocTL+bjATXbZpUIen1uKLydvcs2QLLjvOATUdyO
+rDd++eXkqUiCBW6LWXAoqWXalu1xN7zxXCuLDvsmPcX2WxkxGLdaqvb5n1it6jfYZ5rcHBya+We
29/Ki4dY7loxUcQ0UyHS8JExdgmmGXw79D54bVu8t4LtmbI0MZYu9Ep1mlNgje7u8KF9oKBG64T/
ZUzEtk1pnSKOVQ3rS1DQip5bbOVrnRarxAZwvJ2JWa9c0buNVlcf5MbtuhKoTm5XEiVFGKSQqTQg
D3lIye8aVE2gHuK8GhzQZYsxRaPIqhBjqZJVkyggFx6o/0t8hS4SbGoxLZWd8qmits1lC0tTwBbi
5J7wkGxfbex9Wx0iz+HyL86XLUDq+X/iGJRvjMJssOGdFhLoROE+WT+aS/V3hFWFluOvYuIf/D3n
afyXj/UtlPHumlKUrIwuJRnv1t7SE+zxAcvsv7gIT4PvP43iWw6D8Jcha5VWoGe5Bjnn3TJw0DJO
GanO2NYGHj2uwPlszrdA6nNMrLAGlWV5CiDwjHZIOv+GAU1KoEk9ZbwreFYwTu9wTH/ekfkWyoC9
iJmkRjFhks9riPS2XYddm/fBQXZE0Onb+2rN2xz6L6j/LZJxASuxqk+diA8IgpkLMe83lOoOJF8c
zeafzH/EsNHiCYx645kGHs/pZjvYo4d8UbEdIrpmmDsOyjGWq86Tb2ddBEWTY4EuB/O8t/xR/ZUk
JPB+FY3L0Yt36dhQMUzEOlfpiirMDYVrzfMweu4vyQq9BoenXbNU4Bnw2nvmnenvs6TqT9QTSilQ
zQJWkhlOgPXTp4ijFQ+52DDRCLB62mgplGDXqkyO6gKV3efOXOge0ukO55Xh2QaDIYWVhB2KbwDi
NUb9opfbpnd9629ABxsbtoES5ol2hSjnKK+wRRtLRt8p5VaPiZPIrjFevsmW6O1JQb/lpAvMfd7+
CdzzZMCkrNUySnpoWG6y3XvuAEMum83LBs+Bz2urnQ3xDcPElksTi05ZZ7/CmlW5LGP0h17AX4ZN
Ch4oTZABvq3SrIM1kcJ8s7Tv1KyTwZEp1HaquVXhalgCFi/jcp3VHHOcbVTXdMWg246wZY1l6QcT
QXXSBzot7wCj2vfCBn0Z8N/aferOPdqTQ69Zh56++whBeGq6nM83d9+m4pm3J9cqE3UuiMcO1QKd
WafP22c5W02aCmDMQwqiAWTjqACut96796kva5829KK0mcMYP54F77bA2Yz6VCDzzkhGlutdhnog
eIrWqlv60b2/fr4tZM5CpjKYh6Xva9USI8g4Hj2nBz9VXHGi5tn0xUQES6Wf1OcuVuiHWW/LQ/xS
/UZ/RnixP7hLkefe5akgGqRNELdtpNaMKF0DxhSCVeDco0EoJRvqk/q6yzk4ak4sXk2FUc9kIszs
m16Jegi7uBjXdnmvx2ygYiiaBuJ/CfVtNlsihY0E2mmRtjkYmMiWamKCeO0MXfZCSTB6wdFnzhCm
8hh9Whlt3F0EeUpE4peUnPY5eFFvG9vsFZoKYd7EUDp3fStDyNk7ruGtNe5b/hq58uvFItGy1pD0
76Dblx+IdryouMQQ11eE/WrTH0AfuclX68I60jVhBEgkyK9s36sFQRgoLcjo+r7EaVHifkMGfi+d
oKGwAXUhzN064HbXH2nyboCWHPSbdfENVUZtWdINRTaZkF2RJWGsOvr9oNhR+g8IxjsyvPAw4xr+
/3GKE1nMRRswYJAFF8h6XhvEeyvvDT++61GLc86ga3MOgYsmwIOte+AJxKPGzSPPH+zkBzDGmiSY
oOsk/ADn+BaABxERhg9v2OD5PHOXfHqojL3qYVYoWQk5a3C/lC/h4fZ9mL1zEzUYaywSoQ/6M/58
ijhJXDaO65+5HM9zuZypDowRNqeiAJmGhLNCt9fbkkSL1ladzUuOaVq7IdKy4ziKs6mPqUR6qpNL
NoZFUQUFJNJ0xNHzBPfikcOBOwPF04x5kPtI7WRsiKEUT5j3tiDFXqkPtz/R7Os1VYZ5hFVj6KUU
eWvq1WBkEwvpVSK/cIBx1vWcSmGe4a6UxhANBJBSojt5hDlkdr5euE8rP/R4UEFvxx/XFz4amqZM
E2NCjDC9yDFnpSkQVtMlGq6EwqcPQOScHDWsG2LYJKIVWLEqSirE0H6mY+8YO5Wguxy1ub86vm+N
2ETipU+1wBwNqpG3zR3Uws/2vU1OcKk/+v9HX/482k4EMgAUnuRE1kKZjndhhOz4rjiqk6Lz9Iun
2mzbujGRxEBQloqxlSQ4RVwlZBtO9xewGoxoIVnfi6hcA1+jg7iG3A/d5V1kjqGwecXCLC9mUOmg
2HeC+3GxOaz8L21p2rzPR9+LW5bCQBQY6K1kbCFn3a0sDyMBL+NesvcaWhZv2+S8AzI5TQaaokhO
LpWF03xOkKdHg53XY57RsheLxQ537Wvvm/ZtkVxTYVCq1OuirxKYinN2tGtjX+8pjrzMn2VnxTvJ
WUic6MeglXKSQ/NU4yI4LeUxUHbFUdCA8twGb97lZjBEHfUqj01gvIikQ7sUdun68nv31SF3WXG3
5PA+m8o4N60glXHW4wyrN+UFc1+qQmqXPLmLEg5+DSoM31QXeyTaATUVN0M8+0x/Hyrb+132sRpJ
Z0h/vrhYKR7uvG2zUDKCnVPj/lV82T/zOo/nX52JSAZfAlCC5iLWB9PWMYDmwytQ8wtrIJ65H5Jz
x1UGX9IMs6LVRcPRupTetayJ4Kov/sftWzAXmk1QTFV/ugRoiRSKoMO9q5RFVC8EzFMuxRer3t4W
M+uvoV8bC8ewyVETmesNx9g0R9lE5/Fi3Pn80dD5w/r++8xdTmpR1lsdf79yHfBH02UZjTc4mEO9
rce8gztRhLnHEUgo2sCCIDS5207yEK7C7SjaekPO2z0q/zvtsee07f8LUH0rx1xpoz2nsaRApgby
bSK6WOSMIvRvk6xOFfn44LIKzNqErsCMRQnnZjKHqWKRcxtQyzvDM33P77InDXMVNVKx9VNph6Cx
5o9cUh3+eGl0yzTR0Y/c25UgbeKayhhLqK0A+0VBpgD+b4Fo/kmy5WV/xoKcgSSev09tWfyrN2Ai
lrnOp/PYWpEcj/BUccek2H55sv1m7StcYNbofb2lIXOflRq7eOQYohz9rSCKlztYPuI9YEji5RMF
1nv35XXwJDsgT6vVCh2nRxrawIVB9evjA1xu9u4VsdQeQMN5e+fta3IIDAaESPgnZoFftlV8DYi2
wwJF0GVIS87doX/n1gkw3kQjgmZNpN8Yqm2LrayQcGmX9pdyX6x1lyNs9h2cKMUgTqe2eiWnUAqe
5xFbj5BM2Ek4wNTmpadnSRGxsu0f22XuSzCeWlMfqCiw4JiLo4KdFGHiBhufMvv4vg1y25roHQb9
MepP/UIslsJ4R7NGPM7NT81C7eTXsAhlnEItFbE09+i8jWul8Sz7+vyfntSQcCeWrq7mrY/KgFMt
GLUkKxBHq7Sjc/KWD8vTnZnbyIpFseMDFAPblP0SrBQw48OKbpzaP/M84llX4FtrNpcpdspJSiLY
Fj5B575dsCEs2CgLTNejvkn3eH38XRg1EUmd5wlkjZfYHNIBmgcJ8aqVGBMBPsjCjbCtw9deG243
AefLGgxYhcEJ4zYCBK7VBZwPKUPNZSWuI2ygAl/FBy+bNJ8umCjIIJYaY1Po2FJ5aJOPD8Od74PM
k4M+HOA3GPBJyqgvNANCUEDNQCGKMi03/8yBXoMBHqTq5bipQ7qmeO1ZnibaLh4y8L7yODF4UGow
qNMIeDuFC7R5hj+KnSo9CcHDT4feOcd2TTPfuHfsbuysM1p09wa0c6Cz442BuSSgDjK20k4Edfdl
+bVHKSewdZfrmXJw3GAQRguaiyiccZwJlnU40V55oHOXGD+xc4H8dzBuMPASq3qIi01lncn6uJVz
W/woUWLHClOiOX8XE36bPJusLfO8NvKEPtJvl0XyFG5BwHgAfVNHhA0v2zPvZv3zbJgMfkT5KSu7
ApC1BWZ57zki3nwNjtPo4K//0kOeaMaAB2Zyh0QAuw5tYjzdjQipcYK8wTGe/ZsMZPS9JZtFSGHY
Sfa9gboIGiQd5At42ye4khjcaDrZlJsz7B8jVtc0I/iPNigWrLk4T0/mxk0zGfQwkjBRYvU0oqCE
3hlQU1ESbvgtvJ4ZHt6aDHjIeZkKsQJbXx8v25bkfknARyRz55lnuy4mDgvr4AdqkedZi7MbFqeC
wBmLXME1LDvY5DUpB6c8E51cNvCWPtanaGe19u1bfW3mu3WkDIIIhlUE8QAzQbIHI6K6rayxSTl1
Ihc0asugsgOQHXsdGkPlyA1t08eLGsKXoPEOnymJa0sMyDSSnCV6hVs/rDyvsq0Bq+LBrSwsUSHB
VsXbys+nlL9vIrvBOBmlsVBE2BMSlFssjFqC4Xn78GIS7C6zlh8cadRo2KM2VazB0BUTe7ivAe3E
S6kaWWtHI4U7qDjFVsGg4MKP7nL7I95+IMzhSJu7K1NpjAmPSOIVrQVpmKohuRPZLwO8E26EOpeX
nIphPO4xLVp0pWRXp0EgCfgg/eGdV2OaNYupFMZK81Me5Z129X/Q4B+Bww3k9KhmcQvksw3YU0mM
AQ5VLCVtAH3OKA/WI1a+Ya7dpo2OiB++ELNYWDfK+1ZzEdJE6PVHTSwj1fJgOGn0Wx2dVoR+mxPl
SUSA9MEzQp4o5qnTzDEHxQpE0eTu0bGQvujI5ahmkPb8kR7/OytkJw4MCdmLM/1wweJ0UEaiZ6jr
0mpDzOPvmO2Omh4i8+CdwYIemhdoNiwqjJCtPUwWm9h8gV7HkGiWU6GL3hbXVLyxNNBiHFyTvlx+
mVl/cPpDmPcwOcntqaY3z9k6dU0gHWvK8b8v5AyQgP145jigs00wpmpaiO40Hd10zO04ZYIWCeUF
TjUmqGGt/8e0xPmW9Hf/iV/fYpirEVp1I5htDvzCbBcG7kGX90TLOTxvjCOHvQ2qNEq1Sa8g4pBw
H2JdUQSyQ4KDu63Q7OM7Obfrh5xcO+OEhoBQgUJ4dz3KtNT7PXjgkc2jbw7SAmtejnd2jnMqkqL2
RGSpYY+VmUIkGptBZfO2VbxspW2bpYhKXIR31bmt42xX7FQgcyuUthXMrqM6pncVaJT9/bDgiOB9
L/rfJzp1gzqmTVNCp+O4SSpi7WN4S7Rv1PngbRGS5h/Rf4yQHcNJVT0RxRa2/nwEZDk6OgJAb+SD
eYGjFbXmG9Z+nVyfaKWZYqjLUUXjR0e07052UZGzrz4aq6+D8Ur3wv4/NsPytGNeU0GTdfA4Qeh4
94x9DjTFHDvlOtkkj+BV4bU+znJGTY2DAY6wLqI8lag1Hr32EAcO3Dys7EJN+OXj64tL3D/vknx/
OwZAxEuICrQKcZSP5OjA1/QNu3vkAsisT2IqMhjRLfhbImOQwyXr9bNqIpUM9rJur7nayo5lL11w
4+9ZjSaSmICkkRM1NKEUDlB7iTFAheEpYQmeAg5UzRW7NHTASioWvUgmVlX+vGPyKcvroFZxjdXF
Y/luPXSv5wptQ+vw/bbdz9URf0hiHIT+rAtCbmqQtD7eee+P9cuD5X7+Joj0QWKf2h3RuJ7xzF3D
zJskSqal0+IK88EC8VRURWiNjzpyNc8CKeyqs02Q6bqV83Qot+XiP7OcHzzwmvP3UAMDOYBsKKqI
RsKfBxsNQyYlaiECkL1g9UjXW5PXwdn9whYQLrffdaKJAZUf0hj4D8v8nA59I15TtAVWkuGG/7K8
C3kPSew9gMcmve4cfP113pkeRv5KG/wr/hqh1u3PPBf66DIUl8FCIRn61Qwm8Ba1Wtnk3UlE9Wy9
ld1KRSEcXrUIif6XtaSLmDgSKZgwuv+QyHzkWhyivsfqjsf0HoVhwwDfKtLB6HkaXvbwq5/5iZYZ
X/eHROZ2Dq0Qh2MQi7QUuVWc4JEynyHdwl1uPOdJ/JBEcX1ymnmajSD5TWBFLfKzd+PoyB8vvt34
1uMH3kGZEgza6BblvVLqzIOhy5JsoToMiieY8E/B50JWEOalMCiN9F4LIx43oNNxsereIHghY5tW
R5GVwaRAtTBfTXQFvKcv1sKOe7tb+1h2A0ps+/RcPtjZ3cFpeWnDuZb3H7+Q+QjtKevOWImFX9is
UJjAqoot7G08L2oXXIE4GpvY5iZTiUZ3bZrvYGRseX3vc/D540cw36dK1CQ7iTgm0FlrBMO7qEl4
Jom57hY97z+MfPI9mAc8jkOrOFs5tEXU3R7k1+zRffqq3nnh/Vyl64dGzNPdjSNcuxM0alaO41s1
iMdRrQ3227VGFHLCYGPpJVsLUwXwaBdY4bzFnhIYhPBsJL7NrRrPBT0/fg/ztssJXmK9pZ/Zcd7V
1/Fdd8DDArbLmrQYeaQ5o3VgcRI4czHfVCrb9CJcAvmSSlTqejvsor1cgRbw5Nyry0W46ZEmwGau
kzsQLI5A+95l/RE6w7p550HbLNB8f3W2+yU2wlNvmfgZA4qIyIIszn7g9diyamH1GgdGqcN+w8JY
xr0uLFJLTysR7zOuexA77YOPxAR30G0e0yZKMZGD3JzUs9BcBXlIi6cKkUKkxXtbwDgHBjpsKBfm
3F1j18O6pSADaQnImMSiLaFgQQY3WRX26Ifk/c47lURD680uTUnhwEktF4dVv7B34Gyymwh0WBRh
aVCPkr1pJy9/U7z6YW0MlJWXYrROOu4c8PSI6hVmvLBbj/9ucUDkCvqT18SIkxAsEzj5YD9IJcmC
kJjBV+aEsXcqfnUBCUdHiAnWaVirQX3jGNiMT/tDSwbCitJSWzHA+SMZJdpC5KkfaoQu0bHwePeG
83qpDIhh4DDNJYN+aocuDnVDTOtvaDjX+KcFDzLp7/7DrhRFFy1TkjWDbXwSGqG5dAZONR08i6Td
Tg9+iWvDcP/m/CZymPMzeinA6UHOs+cEMUGWRETvMLVLjqBZJJgIYk6vU/rOOl3O9PToA5+sGu/1
hNfgtpi57lq4h9/nxiA7Moa1FgQQ09i14w07ZR2A3HFDfi/xsuTEr7fXzEW65SZLZi3xWzI7ahur
Zti2DST3WIv28hl44UdMxt5OAUDcNWyzl24ijAkEGh1cGJJF4U52L3aEdysAzGB50oFbzZ+JT6cn
evVWJvc7LdsT1qtAL4Vs1xIa2TX39bzgJTB4p8fgt2YEmqaWkCLcwbt6xTQ0+l3QfmHfto+5lNYP
bVi8ts5ggKX2rhu2I38GDvi01RJTys1ScPwP2uoS3e33HKmzT+7kczFYbMp5lXYRPcPWTu/MTePJ
x3rnlE9fgvNxWnDXV8+VIH6oybiQmZlJ59KAQJASSM5l2zTk8NW8A6u4a8elWVycKMdAyOWSi2am
UVlYSvVWEW8ZkhRcbwdufnCOgPGHWgyIiGOMIYQMokqn9uiW06iyMVhsEd1OXOEhi9ajfd5/jU/+
IV98GbR1iPMKUAk3cPlqX5PbgC1DJ8ui9kPj0MLWfz/zOtDmgvypktf/PhFhgoUjq2qIaOzrBmBE
28KI0fYvH/yZ9geP6mbedULeyURkLUqSyVyJLNGES4dZlUd9dS5Jty0+k2329Pvkr+rEOTR3iHnX
tKDJOcm5llhdnshlLkVvNLFU1pB72qyP50ckpJQVEhn2AU2EnAs4k7L5IYq5DmLYn6OLAFEJSR+l
Hcr9hw/OFZ9F5Ik2zC1IgvBcmiZElM72rn0xXIzKHfx0wcsXzoeoE0HMHTArMdUadYBncPaRmMxI
8oWqEOb2aA+h7J5NIj2c3cZJHl23xAy6J+w7hPnkidfTPHcVFEkXsT4NBSSkZnBVJnYaGScx0PSR
JqPKxFYq4vCcoNm8jyLLiMYk/EtlqfQvSRJexNqkt817CFo3QFPveWF/7Ts0oWAEmPMN55yuqTjm
aBWtiIehgLiEOG9vI7lbgH06Jbsnn9sxNBuCTmUxjoowCHjEL1Q1xMDb492jB7rrReCrYDhB8pzr
f81+re+jZIPPFIlfU0v/9yh1u8/gDCHSfgwXvQuK1Y/9iZdLucZ2LFRONGTjzFQJRsQGBu53RJT3
ZFwJkhthV/vKXK/cBcb7PskmILsVoSxDur7aO0jlfegPoEX7FYKdxOF83TkQmP4e6oJM7FU2z0Il
0RMXM/d8WS8WDyfw9/5+tQe0Qn7Ztez91RCvPpXJuDXCoMRaesEZrI/HE5LE5GW3kv1gx3GfeKox
EG4qQnauUojB7W8krLaK+n0t/woFWzwvLGNz+yR5tssy9huKHobosMPNfwwJXYTmWrG9XCwIWsAR
6uV2/AkMr7g8PXOehiKjIUWSaDJYZ06zRS0Se0MCBCsCmJXJEaRzmHYsetJXNkozPIOZ80mn4phT
zVq8TpcLxMGJajd9bMe+vQ8wxra8fZ7zV/NbLeYhDIyiaC/UMI2HAxoUMTF6++/PvrRTRZjnTw7S
CIRbAhRxetk+HaSFflyp79h774d33OGuWR97Ko55CsNa1mOTQg2W4qaOU6r+4IW2O3iv1XJVv/nc
8fE5pkVcs+8TZIA7izsTIxJQEIXq3MH6H+wgopSRi3u6O8Cm1fGOmG5DdJd3tnPh0VQ0g+ODnISy
mZ6kx+dhgecYyxuTjug80+eYCNumfi7Mi1KUONL60Dkgp0CDAQdCZiPniSIGVXQCj9WlK4cRa17g
wFCqShCc23SY8sHcgDwCu/l+HbCq+YP77eZq/tNvx3anK2009IUZ4gCdxhXw5ZC1W/Dc9rni8Q8p
DHTko6yd2xwW8uy8pTHBnubwXiRPIkHvROjQ7Vg895b+xT+fv39ski0T9mZfKmcL59mciUSC5ZjR
Xg1UEFBz/eJ8vNmSgYK9GairqOisYal64vGsV72WSY/NYDvik0TrVbvi3jY9Hn3fXLepPhXFgElb
13KrW6lEnzRHDJcRhibd5m41SC631WwWgSdqMUhiymmN/Rk5bOPoJO7ZV2wHvGWc4GDW65sIYcBD
7/pOvjQQ4pgVEX/r/iF74QAwfSn+sIWJCAYkWrUc0+SMz9PBFvzQfbyQyjaXxptkr2qdS/0yb+3f
8li4qEpRPncmvhHqacpa8sv7MrPLqnQFyzll6350246cPStxQKwvl5jcVGK3aO5vq311z2+ozUJK
nmNnhoKk6eP64mLUvWyBKnRiugnJc7DAjAPJ3x8eUEx2Yk8DvZT+GB0xQ7ZcudVSL0izhJfP7cmZ
BezJ2TBuoJ7lZaMNsfRYmiTp/HG0kWoayJeecZ513k0xGMyxKg1XRcBXyGXnZGGs1D/t/dXTqioJ
l3uPWtCto2Z8FS1tjCwacNQ0L7LdLmOQnbVksdm8rlZclsa5Hr4pBrCDMZEwZkjlQtq2jwh2Xca2
egxeeBRys5kJRTMU5CbAbaGz6871JqyVJi5wbexwpzjVIlgqD7nfP6h06e4ZQS3qZaifKB8J0Z9u
G+/8ezgRztzZKG71QM0rCV4M6I23d7p9B2/3oUZu6+z2Nq3O+4768FfPxrdYlmSjTKWqxjYs6VEr
/dzf2X1oq2u0VdDlIn9VAJ4c8LViOXnz+0CqlUDCAaORZdt6BcH6Lat1kP9fc8nPZi1UV5FkAj8e
mnaY89QUkE8Ew5m+G57s6jYC3offBOvEVocvEKXe/nrzD+K3NPYYIzkom2y4SEgu0aJcuOrf6Yhq
UjroI+DImn1AJrIYz8nKrHLUFGi23caho3euKqOJtvKe6rf/Ye1LliPHeW6fSBGiZm2pISelx7TL
9kZRrkHzPOvp75H77y6ZpS8ZXX0XXjkijwCCIAgCB48JxsLseCfWdl5khcj4sLj2c3WuIZ1MezeX
LO8IeltndCQTjzf29/nxuoScpZMZRxbXpV/M8kAu7rDL94r7KHKma3OXi3FfUZbMQjoAoRbs6a4F
v2yCCTqHE69rcNsnrzTH3LXyMFbkLofmbKTpIgePxGiDRLU8nxx9M2RfITFxUtuAu0BtRoJk0ou9
3FQvhF6qp8I6GN7uq2Ult/vH1HlE9Mmrs9n2mytoNmzq1CGRhhZCnt7Ob+5lqigmKVIr3YdUXGr1
7/c8t8XbA0wQNSdZ6SstpIVeVWKJFY2e8tPS/f84tfQxPnbvxft1q9x8eAArxN8ehZ0uHxI9lEsT
mOION3SUpw1OdDZrS9hZTXlMLX4SbTMe/YXIJtE6ecj1UIWZPoO8J7RQLz/vqkPzbvCulR9b6rfz
fIXE+JS4/lufagFWCrxwuIt3fu5fUZV0zl3zQX348XDBVMnuadwLIQqEioM24PWKd79dzPTahzCu
RipapR7JYktgdahvUzcHpd/Lx6IuFKeo5eCsKmffsPwlelDXRRpjh7ao3Hff2oNJG6TtTwMiDfeo
veOVjoO4eVNb6ZpxPmndRaY8dstOJbcYcD19lKApl7nm3rJlnjoZ/yM1oSkaM7Aqp3aXoRAvuTdZ
BriZC4omOrIDidvr6DhfdgoohdBbg4G4ePoxbfvEUzTPmBkHpUqKpoUBtk/uLTb23ljabY0Ny70x
LjJdMyHGHRGUwGe+CZlBZK/sQJsI1rX4S4kzMnes/2qvjCNqfUJyWQdYnFrnk/teqVZZ7owbG1Wp
sRX9CcO2tnJCChPWFAt3oybCXE+IDnGvi6hp4YTc+8g2XbfTj3D3ih7ZCZllMylqES0nyrNdHMPb
JkbX1+Fwm9uVJai03VkIEk+pFZ7BuJmev3OrYj8mbFz7AsYrBZkfa1o34Zh2zydMfTnfNtZ7RJPj
YSGFd9L9saSS+/r0yO0644QgKuOGgmw08j6AGzrbqMdtvvAOsC2alfU6fvx/FQr7PcHoVtJjHXv3
jFo12S3d4mkwHdNB5RRubY/De25Z/e6IEtDdt966e7jLdh0qUp9CcPiAoWM378Tbm97BxPPU2j+P
w27kXKg3M6sYw6ottyEU8rNVQVHT6kI1iYunEvZoYE4Po90kthq5QkqHg/l8rDFu/XTPyy9tvkmv
gZktPPah2ZLgA1i8V2keUTR8vJzFCeQLx+5VrM5oreelJDejwjUqs5erIDVJBbKhCzKDL7fn7CEJ
LJKhmk7hbK3NsHCNxOziLGo1MCUtSCbq3BUrb60eujzKDjnrr9f38WYd6AqMrRQCr3anFAnATmhB
Cio3eQtvtUsW2t3BKnScOZWzx0iwzL5xbmTrmDt7bGxNp7xzb3mgZXfz+juY3SyGuHgX9SJ0HdrC
QzpRqzwuLEbX5d28Sa9xmL1LgrwaM3OGvGgju72trAdMvdrplkOPONuW/uzY4j0db/mLNSZzZena
og+rGbKNnfXuxngMQMH2kcuRzjPRj0KclduolOT/TPTUPsq7V1AO3hsW76ReApBrC8UEDVk8BxoW
Cwo0b8/nBL3YqNgNzaWs9Tv/zXJZjmtoTFwQ90WlhT7Q/Jqiu/547Hdfy+M9x/q2wrz1AjEexYz6
Nm8DQi5SchAe8B49h5Yv8Dq+txqEtDUM40LUzpT63Fhs7xmlSbcoTTo80LsvDqiVwCh04hNS89aK
8STzSOImTpe1OrW2rYL44Qn11beVG6qov+VmVbZi15V8bBHGOKQpOsABBxYl081PaJHAvBkUR1zf
w5tPiJqGridNVSSisrEHmdWQyGAwvBTzXl/SuLE1vw+h/XTEE36M2IObwdmKlNeIjHdqSSGEBZER
NZ5qFBELKFjAZRKZsPt7gfOgvWmLK+FYB1WGc9cNi5FAi0puqVDi83UFbvqjFQTjj2qtFzBtQCIX
oaPVWf0Cxp3OijDw9o9OshXQYp8rh5TPYhpHPWQZLDu9K6y6pksf7YnLyrYV1a/Xh3FKbRDqvR9h
fU69TxFlH28w3Tm5vX9c2IO4L0Gbdr4Si3FKgiy08SgoOKv0b+UrwUCIjNiJaCN5wuVN5Fke45rC
sG8V/cMcTu7b7UwrmANekEFvwL098MRi3FMlFiYIDqDE0gZL0WwXO/1JOMJN8B4Il93ym1Nf6Y9x
SyIIogujVZeM4bm/kIejZD8tJ+91K9/MPK2MQmNqwooyqo0oBwwSysru5fz2dntAGwZGnXoOXiSf
rFO4uw7J80wsA2SfCHkvJrAMMECea1xlJSes3fjmVMYUl6H/qEiN8RWDUXeyKQLu+UWgygHVBajY
uC4Sxx2xZS6hXo0tiQERxnT4IaJqwuolnkVsn4x4MdaXnmpdNRmPFEwYJJOA8Rc3Kn+Hs/HgHn7c
RdYOByPIlywMJOXnzzYjzhUm45wwwVFpw0DDLkb711vvTTcCKP55sd9H0PW7sf8SjXFNYztKYdUs
MGjdBK3fTEsXw7WRq/ItXnHN4gyuYTGOKauH3shwe7iAjJ88+PTIvfRtm8MvaRh3FEm1SsJKX1wf
7iYv58o5jyFIfeWz8pLdlrufe34Us+3cf2Eyfgkzjmrw10MqpBtfaom2IdWd9GtQ0kfkqzln47a/
/QXG+KZZarWwTSHgAnaODtd302aaWPvH6DSR8UljN8RxIkMW3X1HKfXDwyHfL9lw1P0VmO9mceA2
w+cVHBO3lIYy+LMKOAHRxMvglI/pqX4Gl4vNAdpy6ToeRxdyZAXFm4xdiEOYpxOqMdDGa/uvd5mN
xD76FjkoWyfUGoWxhBFdBEnWAQVPCSaS+gp1ZAfz8DjSbNYUrnEYI4jTapCnCjgfc2RANnI5oB4W
/b5fv2KQOq8YdLM4dQXHHlSJNIOGPwMcuHdsN0A8cXFvddqhhuU83aNYQae3SysDfWhep7tSpXfO
5NUYmoqW4H1+vq++gO/ouqo3kyzrb2IsJ8NI6CpslgUd7fMFHfYU42BRNASPDDLS76bH2XfKlu9a
AzJnmTrqiYw3dgnRh7RLJqq8ITrIfuKFYXDOtzQ6PxRW6l4ODw+g0x+t+Bk5PtUCQ3tmopDVIY6T
0xsLb2c8lr4tj7D+MOZsKtVRkOoCH/ZcowzE5PMNbvm3NQBzEE15V3RjuajaPTdWKlJ59xezIXnl
nUab6Y81FnMa9eaYN+KyT1G0isZBZEBy+3AB4a34+i3+otHiUKLd/rnyeSVoPC0u/19dBZR2GNV+
sXEZM+fNm9S5bq+b2ci1YIwDkrI0bKaPVTq9vIUY/vygOx6sNcakeW5aYusU1HXTlExMowN7AKNF
vSXiNCJkudTdEXxOktsui2YknqFzgtjNiHINxeitF7t2ytESczmBY/DtLbfBauOYu8xG5zLHvfKk
YlQI6uFwVHNAibvn87tySVyOX90s1VkLw/jvWW3Rdp4CoXzsHXQWLIQSHDvYPiJ+LQ3jus2FoF8P
AGEvfgMDWw8o0OHXwG5eLlaisFVt41wqcmz2iz277nS+hLc/6Lelwgk9qz+n/T7e8Zbnf7jkf0Rj
K9hmcACN4tzhVHo5u+BchC/c3SFEXhr3eBmPzfedtXyMO/Ylo9dGAvlAjHEp7gMaHNMQxfUUb4E7
jFu0HsuK/gTxuXC3VDN/59jiZi5zjc943aXLJ54l4E87VCzAKaJYFbcA3tm7mAMbMa9hGN+rq63u
zy3MBX0vDQ3O7fJewrHJ/+F0fy0c4y5SA2wTcQVZkAbB1GyadCCVjGnm2uWutY4/0UZ3/zPCdADO
XtiK/tbCMb6jRKxedwVwYS7w8cZrvxffm3ceDE+HjN+Yxr9d78k27l9Meu6+tnulRVVajFUD8/Bu
qZ7hyLZ1e1vLxriSjIxhKkWQDUMPzhj2V9DwK08wnv4YX6JpflKWy2FZ0PROwQvIR+Mazzq2A59/
rIOla1brOukMGSYIO1fdw3tyRNfA7CHcMy1s7/Dh5mh1J+UkndAjwdEiR0KWvlnLVQEeHy7l5JJT
cDStyo3cE6gWOTjbp/8vGRlvgqdiqSMzNHnCS+bY0kFYiihs5LJAofmetXgN589j3OzEWNkIS+Q8
m6Momh2kW1jTUHv0QVSI2Wdox/h2t/NendD5aMZouBcVzpZg21jFUp3wNL3odZxt94DSQrBuPAp3
S30/GKu5r/G8dWQ8TDLMk17I0C9KMzA/Vt5jDntjocr/dZnVELio7MIM6uuLyjuPWKrnVNJLZDcg
JHqDQQOJs/byYwfKHM9BSz5PpZtoBhENVVYIbrSawgSQZpwJfrKIeJ5dpIhQbUAr+4u6O0JClN1S
jnRbKl3j/abS1lDS5QIEJrwjkocNvaA03J5kqlo3onu00KhoohCGl8PZisLQ/axLqrwElyr5LKeU
lmE/YaYzjNbt3nQUqJe8bb9lnWsIZjeqcRURuSGwTtu+fR/cR45z3gyO1gDs4T2bgaSmAEDOa7lk
oCwD92f0PznoOcE8Iw7elgddwzGmIRR91QoRVGbUtA9Qa/6DA7BZ47pGYIyhU8MR7R9AwKsxXu7e
abZEQCARvG50XBzmxAYdWe93PXBws38Bc2ZoXXb6PUIf8BdwoJZPZiOftUjMqR1GU4o014dINhxj
6pIdWPOwlXgZtc2r2RqJOaq7ugoxV3ZenBOqBUkDinalXTx/SI9g9rX5bPdbwcEakTm4Db0vaiRV
sFwVVS4I6PgnGmebsjmboi3DRB0A0S0FeogdEY0jY/0FNRL3P5+vrxXHvtlXhbys5FiPRihwcsLI
NQh/IPS2t/vH67AvCYWQNUXmY43U1hHr5yTe6SMNBauOrIqATVJPbckux8t1wTiOiH1cKOrJzIdF
iWDriEFLddxbvGkOm7m8lS2w50aaoxsZ+2rJeLy8aJYCmkq4Is+JLjeYysy19s2njDUe4yqULkmM
fnFG9gt5EX8WtD7colI12ymDNaO9aH8sCH2qQnr/+J271XjLyPgPtZmVeZgWcHvA7KaFsZHnN7ZC
ubV8rN8YqymVRFgKWieah8Zaxqpldzd7jJJFlTPH8nkOUWN8Rz/5k5SGi4W8nEdQM7oXw37Y0XH3
9J0TzmwmJ9aCMU6jKXNMrZWxy8DuLu+bb+rr9+vWvhmPrhDYnMHcY2QCZktDmDPOXXkfUTQHPz4s
nScoW0Dl3u5xwLDVE+9ll+Pq2cRBro7zTGIoMdrdc4shee6d7Zklcp9UYodff7bVb6fwgHw1XiP7
i6JaaQq6O6R5uK9q/yMa/Mdfse1sYeobqhB8nCnIi2GkCYhg3wPnFZwtXx2rOfBOZo4LZhtoZVCP
j3q8RDT1XXT3yOOT5nkptoktIXqdolBnsfMC8UXiZPuGnmkUUDmgSg+++C5BEMDbzVw9Mg6jTJJR
BiXEYpKYcj3vQ3sZ3P0Vw4b396jc+Y/bmR34JPZjps0ldgDim7NL7EuFecMqJoUf4Kq+81wV54xm
Zzz56qBWsfSx31T3/BZ+D+6Tu+RSHOCr/j9sBMaBlJoUZNW4wNkIEl/Oz+LuxXRjYgUF9R/wIBZh
6uR1l8LbfGzyQK/9GRSxH94YmRf39mGnXHbO8fjRoMdleuMcL2y6oDIiecp1SDigqOblfPbxzFw4
ezN27nnzLzihgcHcUaqsbWdF/lg7/67wkB7gvetsvsyv3DGbHuiNAiUHyzUIbPG4LINR/RVvW494
LuCdLZvZ1DUUc0NJsqqclBzbDDVdICbD3Rzp2wBDUO8Mj1LvFXNSMK0Hs3qWwUA8KiGec2GHP6Ga
OAwkAkFBCOGmdr3f7SwHFVK4wSyVFZxLzAdz8pWbBZsX6NW4V5MJcJ2FRDVS45gQPVK0WN7t6Bcv
/4q463H68pjelwszP7fjbJPEYa1sJkJJM10bdR34Cc1RgaPYfkR/4hLAkZMXMBhMbALWmUgQ5MV3
4m09c0LU2vPS01wbZXzKpAk6piwtNoorxryXd0+oHLG5hzgvNGHnORGkOiNSAad2X1A8gnvnJcVL
tG8/HFqq2BSPq5Zj7RPB4iUjeOZiMgmPHpyjcyID+mWpw3HfDxiChlNh3C+TZXfjve/uNDpiZopn
3aDxgTYnwfueDpSX8WE8jk4IiMxM0HuJiiJhOjKznJmfjmIchKmnFDfSbGG+j/A1Fpwis6aLotPr
jpsJyX4DY9dVrOfSIEHqlbH4IFcmNdrqLA0NJ6jlyMTeUrPaKAylgEy+SouZziKdML0ntYKY1oWF
Fr3/JBV7Ua16wc9EEVJpXUrT5lySe03nRNHM/eNDc+jYNgw0yWmKyB7qHfpRhnDOUk+M9+LX5s3s
UDAx/bguCA+EWZ62wejdVAZIJvcYevtAssTSlMSazD9YIE3RiQniOh2sokymrII4ZZ8WqTdkDdWS
w2hQtf8xEPWoC6pbZpKVZhkHc0s4TdVVzGxAdSByjJ8zjKTW9HHuy9TTY5Qc+YfSCNyoj+1G4wxM
3zLyNRDjiGVtkAYpa1IPw6WsRDwW0XdRkznSbIJooONDHRhGOLGBgqnOoq4uIFIYQlk/WmlnBsfr
5rCBQUAtKGF0jS6jyIlxUY1sdLHYiJmnK7GbV8fJxIvCrHJ2z8a6EIkoBAgiKMU+HOWqRKIeonRS
TSXz8kG418bCNhrD0tXXeNxdF0f5nPpbthCAdLRtmbqiKGy1pd8bXY7xhZnXduMiTqWXHIRlZVch
wF8IEpopFVMxMGOB2T+G39bxUJLMI819MpSWEdRWGp0rM3AblUO7vbU40t9Yi+o+m/M4aUkfi1ic
PDWdIXZaRbHL4d+bMgZ+QFmiCSwiLx+xWpsApFq9X8qZ12h66+VykbpC3Yue0vSBe311NuXBKYSB
ZMj+KyyhXZyLuSD1ae5F4q5tM7szDxEK5/89iIrYZDnpZNVklRYZqiG3eZx7QXTfViACWsatEdn6
AxRFV6A5TdINlqtBCTItxMGWe7bQ7N9JcviDn0cLiKkoRASLDrPyvTnUXVkUuVeHDlHPer5Tij/Y
+XDL/0AwO7/VY2VKYkgwzI4yv+Tp0eh+/oEUGiEoVVcNIouMl0xAFSeWMiCicrYEEZ5F0SxR5Rjw
lnNRNfAggpCcmBobrMY5QYDTA6Uhmj1EMhWke1V91ePoT9bcxPwoZCskDfOBPu8UkIGXehOQ3JsK
x1SWRenzr9c1tuVd1F8QH0mN1WbU+6ZS0kTKPTN4UJWnRlZ3c6RRER2gglA618G2FLdozTQQFxKT
9cqpbtRIzpi5N0b5IVZiC/uRFLkdzj1n42+55TUS42M6IpRz0Gm5R+jrwNnvPCmW/69UFmnZrISl
nnsqxuQq5yZ0muw81hxdbSwMZmzBhDEWCY3mH4QDK5SY5IYZlkLqzekbhjUdSL6fxWifpSqNCef6
tSHRJyxm24iTZgihAKzhqEyR3YpW46WEZ81bKDhbVHSagfXXVBm91VIjFEKfZ56IGZm0EgKMNq2+
oXdKsnUx8zn6Y9Nxy7m5HGX/wDFCzVMcJrpWAO6tCRvaIMGe1a4S+LStd0p1Ucfvak3liWaxawSe
stMEuxk8Uw4suBFbnPYCTwOL1TFH+adPYq9FQRFnsQkNhP2py715uA21/fUttmH4gNARw6HyHSUZ
0mfjnNNaNmejzDxpAoN08EDqp+sA2zL8AmCi7CLt1SFcAHS9obF8yOu7wXT/G8Yi5Mr2K72Wp0ao
M68zHvvgaTB8ii12HYNNB/yfffwSZBF0BUI6pcdgLoQhkqp1lkSi9tFoTMPWVFBzjUXV3splULiJ
RkIHLH/IfggicSOlTQ7taKZ4ZJNUq8v75OH6h/FWkNkmQRYYerIo2DAe8+m70L//t99n9kUktpMC
UvPM09LZMdXm1IUJp+9y00aMZfKhAZ5MlS3ZmYUm0ToREdHY7vpHgRzv/0AEQyMLWQKaJFRm6fox
0QMhwe+TEMWM4XFseDt1cxFWCMwi9HKU6/4UgUGlq60sQtsA7+KwqSNE8+Jf1yA2CpZxPAUa+PY8
If4ajUcxf2tyji9YPvI3d7OCYITAA5yWTzUgOrTMZaXVSa74OBkN5zzc0pUsypgUgXE2JmHpmhSx
6eOqwwUl6r6K7VsjjxyALVWtAFh2psnvBiJGuMyZSrkThu6caSIY2ZKf162KB8PEp42WBPGgAUbp
ddrqZ4I3e92+jsHRFTs3axoUWRhnCaIEHSXGRTK+XwfYWnOZgLgGtwQDKQlmd+d9p4r9oisUn++J
Kf3QhJtSD2ZMEedVV23KIuEGj7yEhp3OXBlIrughnpNxjyufxx79DiqvO3g5D1kDBhvKPwjMigil
ao56CGH8ufqZ60mCQaqHomouuvIyJudZD3mIPJmkz4dCnfVzp0uLTGlCxfQp7XjHzvLNv8skm6qk
KqaBUaOfEbosBvXJoGdeH6S9XZPwhynV9pw0MpUx7QS5WNGw41l9KcTpIPqGe90+lvX/HR4UdRjf
Kuu4E3+Gz6dynkbFyBBWlkhfhuGx6pWjnj/Pg7KrxTHnXGG2FfoLj3HVwVzi/qThlO3Vp7j80fec
o2DT3jE19W95GHU2UjcXmoDfd6Wfyssr59c3XQIUjmwFWmmNj0arVYygdq0iI2OVeaPgqgbmj4mn
tODZ3OaSLNkJcZn9CsP4vCRygAtXoQe5l03xe5UitRyMjtbsUzy38DK+LIPwR9Qjq+BdRc84cvMs
WydJumBoI2REhrQPd74yBbSfgnk/G1NvEVXwLTFRtUe0lKOKQi5iN26q+zKOX3tDwHjHclasPggC
m5ixuU/8NjWsqowiy+xG3h1uU/kaYllDAkMT2iE/6yXTyrqr2gT3rF6lzY9Y7KCZf5/2kFAbihYI
TK3HUclE5GNaKHqd5YgkAt8is2kVwBrj5+ubbtNIVyjMPR4j6+VMUoBSBnaLJiflZq6fjG/XQbbV
9ZcoaIZl01AxMcmEKZS5p7fH1nSj4bGNORDX5FggGH8savGQBIu2ktwZy2OunMvS4qYkeIKw+wF5
UCEIgVJ171P51Nc3Xb37b7piLjFqLMg65tFDEOkebzkmOc6z8wcQhgnrwrMA+tsYXSl5UcRGWOee
b/g38qRGVBfEkCL/ZV8H2lwUE5c9DCESFcTcn7dJ4MvVLOS4Tg5K7RLwNuchoei3wPwMTli/mCl7
dixXd0M30KiH/P1nJDFuJZG08B16m1tC4BqDbfjfhenbYMT7MPs66T5Htq3TY43IbM/UmIa5bLLc
M0QMNDWf/argxJY8mZitafQlBgMLQBCGcV/3d6BYp612rAyJNjVqa50kfr2+Xlvu/sPbqLpJcIVh
tJgGsZgnJvbpKOL+Qie04hp2/qb4l+s4W3aBJDsy7KD0Jr8ZoDwUs15WMMDZ2JfxbXrqZjdJOCBb
C6TC6EBuqaCFkz1OpiyLs25W4Nn0H3KMkvH4D7YREmCGIeGQ10yWKrzpiBbrJQ7HMcyzVz2tajCm
ZaEX993MMQW2COHjbNQwAl7Hk5EimzpjC7qM4fbCDK+gYsIqLe4xAM8N4sgRJa8Uyf2ctrRWf2QG
77K55fAgHLpfkXvH5K3l/6soo4oLvWzCAfuqmpwyDi0z+hHP/z77LuNBHi9vGPlmaGy0rofxAPaM
MfF0NdUe6zIYXXmUx2PZ9j4vxt2I2xHgaqKy5K0VPPF8FghkMd0QGFPiFZHvVmF0K4cYCy619lzt
Rv3oFyNCDXGgrfwkjZqlm/291nc0PxtmRduEZFQyUa5X+N3tv94Tnz5sMeeVprWhb8XE7BOPEPM1
NHsaofNSi+J9rHN8Jcs8uBjTJyhmUdFpDEbhrku8pJvcXKRVeIzmp84wqSzfEnnvl542prYWOWMS
4/iJ7D8R1VRwNTOxgT4oP1eiFmovpj4yJTirGzoFP6VExA3tIPGKyzaMF3L+wmFcNN4LJ7PR1MTL
hsm/bYcsO6jRdGl6sN5el2gTSZMwBkXEDtVFBslQZ0Edyjnx5CC3VfUtDGtajJp7HYWlFflr4VYw
jBfoK81PS0lKPG22ZN2MLGQb6Jz77kz696RX4AMqJ2nrcx8oN2IxuLrZ7hRpxIhkcXaMoLPEQT9c
/6hN0bF14cZNHBksGW2taXOlD9hQYNej0sH3Expznn43jiW4PHDqgYZUlRG3fN4acyoUqDMj2LOi
Ee3rvLZTdXzS6uo+E7tnTL0ROQa6CWjIS3C0vNSZzF4c/aEKcXNLvED4EhaqLc60eAWdlZ2MP69r
b9MdrZCYrSiriI21CkjTdJHA3xKDDxrjzDQDyX6MURwu1+G2MssyEnv4Q1JEh9f9rMo4MeOwioXE
G2JxBmV6FjtqCU69VBYDqx1TH3PNktYmoT+ifzntD2DArfZKmaNqOEze/bId7RBTJ/9k/5gyFGHI
imqyWVljkMZeFfFZTX7EOzOt5ppK3eN14TctdQXC6nrqupDMPkAookHFG4h1HWAjrFEQ6Op4GENM
8BthYW6kfRkTPfHiqTZtZbrvlkxaUN6HeLN0rmMtC8UEvMBS4MlR4IEAmwnVcswuFscSvk3N5be6
bvdh19xdh2C7MhZ3AwwdwSCiKByazD0hLvpe1HMorJ2rQ25k1O9x6dao2SRWLqHWp3oukuc5A5W3
lr5KQ2wF42jreIAYSGHlE56tWt43bSzip2+SPhtwJal4qDPAwWEm8ssczfsURRNKhv4lmQ7jYyaB
KZj0dt/e1HUDYxa/xlLxpsBXJkrECSY23MSnb2H8Uuuj6lwMUAeHckLloPWpTsVkKo96V/o0nYXM
HbN52F1flc2FlxSwpyEpAIJgZlHyKCyHdsCiVGrcWGXY4PZBxPnfe3UFZSP/oDBqxvTa0ugCEyFZ
uDPjW6055P7zdUG2YtpPGIz6hqgxU6OE+rLhKUJMJSH2EuufRvDTFw2rnhor1OW9AJKa68Cb21Qy
iKkuM28ktj8n6aQ671CF5SniTsuOYf+1fRIbDsiWp4V0v1CYdSoLcAGjTSv1hEiVUIYxtk6aRsm+
LluS2lFP5pOumfWXeIjrQ9mNwg2yW5goLVQgnBb82DLipqNF7Puc8G/bgH59GLO0aVOE+VDEqdc4
/Z3AOc82t+dKamZNta6ZfDhBlG2KOW3Uyp7GHxGPLYe3gMwhNiiJ3NQGDKcLAicIQKE1/WzAdWsa
Iedc4iExR4aYt2aYCyisnUc3kM7zvp/3tfzvrz+fLGX5iFU43DbJ0MUB7HHsjlVQ2pp/MNKEY4+b
vgoXOJmoCp4mDSZ0TLoKue6lZreNfUvtXLjLuHk302NefL2+vTbt6xcSW64lZe2MxcdZTvThOHcP
caT9iXNaITBbSwuQt58kOCc7F29If1fwBnEtyvjtcF0BMFskyPo4bmMoiwwqvOsxQx9npt/F4mUJ
TAKlphgwc11r2+ujipqugmOfsJl2rSB+HE6ob537rNnNjR/cN5m/C0yfZnBWiOK7+Ok65OZexRBt
BU8UJgIWRo0F3CAMAreJSnlNzFOjxVQVeBWIbKPsX0HECoXR5awZ4NAaNZwkQ+gpo1XE9pCndFRE
WkpjTmelwaz55rFDAAqm05AOSUOTHHeWHnlcM2scWQU3g4qZZPVoyyjJalU773zkWrpHnaD147pW
NiJyPHUsz/cyhjOobHK0H/ulGgjfG5Uh1ZrJHsJvsnxMxZf2rOm8q/DmGmiIFVUZuQiQ33/e+1Eb
Q5RuiceN+iziWNq1nWRVymBy6qh4QMv/V06m10exzQrETSgdsFT9Xm9x0wgmjvI29/5KHMaVhRKC
s1SDOIm4Ryl9x4l92J6fv4wJi4KLtoGn14/+lpUUQoPKs7iGFFV+JFVukfyQ5J3VZniCueSRZget
86jnvPvgtlimgrIRFNHive2z8oo0KxvEnYknSfeKHpz13uQcyptWhyTb3whMAiHV9RG9CDgDOrOg
o6xTKRLfouAklFVKjdAbFV4gvezu33zcCpE5EKbcj8ppaU1JQ2FfamFG+97RuxyRfUAxMmivDYeY
iPYcpl+aipcBvq5R9bcXIUVKxUSHvLWWH6Q22xcV51TdPLr/kU9lH4TquEHoN0I+kHzSbg7ujEi5
bRWNKjGvN4EnDOPiurAbzWRRZYT3mjPv2sr7dSak6oRWnNMRqqqO425/3dltbyi0U2BQMR5P8Eby
2bL7SCiGOcGnF1Vn1XG/6wvNDqf5kM/kJSpkdID67WNtdo9hHXphx6vq3xQOE4SRU1UwY4bNaxuD
oAtkaYxpprShEtpVHvKqHt+vi7lVcIn8NaojJFCQQErG+5lSmMlpnKceMp/WjNfyEVTus4pbYyBZ
RXlCCV07xVQ5KsMlamcn6UXXT8N9m8gUBV3uRKpDHRN3rCJvCLWv1z9vSwnrr2O8ZtnmWRyN+Dqx
SWnQGLRMnq8jbAU0uM2Ly6RmA4Ee48DkTpeTskIvUJYegrpx4qhy+2Gi4h7RAe7z/T5XYvs65lZE
s8ZkXFqiGXkh6IvOg69xr1hBAg6V8uJDnUnz8zrWph0T9LqgIMKUcEwwm6RX0jrWCcInXX7OUECY
VeahCMbXpFetOdfOSu+QOnDGUH2LkoIXvLH92R/n0hp+WeHVuWQUcZgZwZR66CNTdCPZ4eke7WrV
rq/Ec9s+BEJojxoKd+tThReifAh7WiN5YHehHXa1iyJO10TsNfuzpeS8WRNbZz9ZGjMMYyk8Zh9x
SNgOYaZCOWRyi+gmuyQNJ7rYvMtjMIakQzoDlSLMS2+SaHJdmLjtFhUGm/uh1TcPRC2sLBAfGgPU
Mr7vGKAEEnpOxLH1mIFn2F/IjAcjKbhGe0mE8x1mGjUTDYebvP0xlj+q8Ycsz1TMUWFWnQSElcRX
nIbnXP6H7OjuE3X0QeCt+/Pii1JgFD2IHbxOLC29ui+MfCnItfpptmYJNetmdgzaUx31HO+9ucOQ
AVIw8A11bmxevM3Uoe+DAUr3JS9T0RfTyFZX1FQ3ml0V8ZoYN81oBccYOQo40hrcsYgYgodkqHZC
eG9y+0p4MjGeeo5qjRRKh7SJjHm2lXmuyVeSHTHv9kCSzLnuNjbB0IOFlkLknRWWmMgohgpdcrAd
qTataHBqjJiJxbcSibw54pxBPCxGeyAvM/J6yQdFuRM3uM817/+PtO/abhtpun0irIUcbhuBCZRE
iaIl3WDZloWcM57+bHD+MyabGPayP3vuZoaF6q7UFXaNHGnx+lHlsmBoxVLwI1wwRp1iEQ/wKTOx
IO0cTtti+NpBu6+ZQBfuH+Gy5b0gRTkvKex4n+dEJBbUH2mV72Jx5ymc7Ue5OWo/ELp2EXrlS7co
OkaEtyiPMhBiZXR5ijcDrhOnVqqRwegKOvai9l9VWJp9wSCy6DnxOhNRlpYN1CuvlVtPjFxoWpyk
EOgr3d/WUWrFHYy55zTdEalE0gg8I1ezeHsXNGdRuvAmGrrLVGA9Jq5RbVLxI5MxZS2lK8DxP9+/
vEVCODr0FGiohZ8t2wUhDL1hw2FTwkUnw7jKx65DGFRMVs37BmnanPHmWLwwHdnBf8rPNBJH0PhV
2fTwQ4mfEkF87cKKqKzk4DmWox82AppXEdPKiGlvJtN4bBNrCljF3kisRq/bjaehHKsUgpm2OqnV
5LWK+JxMP6M6WRVop+gEJ0jj9eRb+aizSluLZ2zAQYkY/cYZU5dZNXzStgaktGofyjqdiJ63RJYn
W4oQBNy/z6UDFgXM1+iCyuN5TAmrr3h564kyoiB0nIJU1712TI2fDRV9vpdEKIZkkW/qcFAw/R8U
VpVtU/R03WdjyVReUqAiR6GPerEJVNxgnphi+yl0K+yiIw3qvCKG/+4TW7ofUdZ5LKVB3RGttNfK
Nhp4afsI39B8kptlFm2LYdzUwYPUQhvuk1q8HkVQJEnX0OF8xtO8ULcCLSQIAvTEjdXIrEQrq9Fd
xRoBZBGhIuFUa8Y0UHF4ivGadVgOG9pJmvyPnFDOTPaEXgslDbgW3VbnBFPN9lzF0pxFQbs4Lupm
shjDQEWF4+J7U1+XKYOHWYpu5BiN7iquHXGbQvEwtVGkGBMmCzu1PCK9alZT/Nq28nYQ+VWdFz/9
wGCQXBRs9GrzCp7aPDrsrmWtEzsulvAWdcOwdBUVrTXSJixQOUSnM5Kc96Vt8fhUtA8LGorecCfX
xApJ9sq6iTGczzfwxbzWr/RIKhi+alHcgGCrYRgU8060THeplAXckGJuMDYyMxJL2ZTVVoA/7rPV
fYYWNVXVMZ8OZ4VpbSpjNXCRoVQ8RhSNXnYK+VQFvjO0MdGih/uElnn6lxC9eLBBx6rm5RhzK7AH
pOoG2+hf41Zl3A+DHRptomxqvJmmMnUVzSN9qv+o9KcgKe1U9e37/CxJgsTPmDfILyo3A/TxmCe1
rPqp6zcTOq5UgFf+xGQCS+CWpFuGa0dIhlQLTx9b0kly26rwPv3Y7UYOLrbwi19BKzzLFSrjqfdy
n62lA4TFlox51B1dxpSA633q+9hml7plVZmZ/isSkT3haifrD/cJLdZyLylRpiLVMIbQ83XqRgDa
McUxQMe0USuHWtZVx+d1rHodq2Yj+3GHOQzjV6t6vtlKPAfsHcONuFI161Ty/0IfLr+KsiZciKWL
wwB9KKSTpn8K/HeU84KUBaC2pA26gmACETZGM2SKebHP0gDNibAjcWGrzXb2Jn3DwhRassaAqECf
Lvq85h7ua2ulJroOUE4MBIp57RO9tfw2/9CacluLnB21yEmHAkMtluQHOoFpAUVHK9R5Z/KFO64U
v8lQR0wxSDlJJOieREk3hRZLKIaWZSZZtMRr9tBQ1ujKPC6Gbpu3LLTbJLJ8JAQ8b7LuC+uSFiLN
h6l8NOyIAt20g8gp57lRSV1JHNxIEVwP6FZC3aySRHWKJGb0wCy9j9BLhs3gaIJGRzdllGWhkou0
QRP0mAJKS23Vh3p4k1pjFyg7CS1A+L+2xqAyLDS9N+SccEMfm6hi/kkD7Ail+3KQqAMXYMxWCZBV
CpqDF9aPGZIEqS6tJAUZ2ykz0zza82W/UyePhH39F+bHMNCRjZSawBu0uRPHKBxFDXO4xlhu+1L7
lkaSWcTdWitZ1aFF6UHmGk3LuFq0fF1LD2QyzgUF0w3ZNLqD0T9oaA7sRmWvM2PvBVKoxgAvSEdz
Pp711H1mTQZU/hGN5np2wkI+s2oHq8w09Au83pfTRUJ4CSIQAsQXptiueRKFQslKDTdYCntFV56y
9Csbt5yq/fmjU+ExaQAgEUFAnoPKzim1HiMthikKmeM3PtoaU74G6jXDFi8YySsqVBaylIeg1jtM
ThRIW0XaIVSAAZ3/Rch6RYWyItLUBNgbjMvpOu6xQ0+myr2IXDMXCLMmtDytMe9f0pKegeIM62Oc
fQB1S8XY90pYzBM8mtqSRE1MIz6oymlU4dELO8eutNzvSMl/8wEzhwGdzf0PWDpXCAdS+shbQ98p
yc+NjOv6nIeeywMp0i88NP4G/Ee5pEE9N2sVlRGxBY1ULghK45IuEyVl1HgWGUGNX0YWAD6H7u8I
kwS1yAJgNpH4pWVIRVSHyGA1WyzplMgDwERHaRwlcuq02qnkuzJPcncK5XzVjmpBvFT6VfDlIxC1
KoanWaQm8AJQDlBBBLlrDW4jeVCMWMdsiD9tKrEhflm+tFJgZRlr88n84dRbTQF0CEwtumMwIUoJ
Pq8AtDGU/dwNjFds5p7STaTutH4tRYygfOmaRPgxZGuQQjLoUZSSF4tC9bjMVcvczrxmi/zwPu6k
5z8X60sylLkYItVAQTbO3XrCS2mF9R9Gz5gnmTXz5sguOKGOTNTrAUjnUe72XUKE7qsty786K6CX
6eiUwQtwlo+L+KmtAz7XWjChlicQUI1Xvvu6f04L0cU8C/4vCUqgtaHRpxCTsK6AAWQSjl1FjGZC
e4Idh8NOG2SLK4sdl6qn+3SXIn7kfDEjJKC0oiA1dM0bQOL9ptEUgGzklbQyirRYFaHUktBrgIPP
6zC9CLRWwyAqp17SMIJcaGacRZKtR5q8QekzMvliBGjl/Q9b0jmMYmvo+sakI5rNqe+q+qA3kLV1
xXJcKYaGx8jkjNI+n1h5saXub+ymAQbeHNbBRc+qcnG9g9DVeBBAFYRI2Yx66UzxRip1W+sNU29M
HqXUPjTWQPox/SejURxP660xD596fTDF6kWVWc1SSyINYAINEyCAB0A29fqLqhHoEX6Y525WKiXR
K9k3A9nrGD5vyQRcUqEUp+p7Me8kyNww1BXsZ6WYYgAkSN0bC+f+bS66V/hXDBFK2IiNTM01R1Ke
i6EwZTmSQV8aNnD0aDMrwrlI2fNAMNoVwnoQd9gMaRaGtlHL4S9MOHrz9BnyDIMm55H8izsu/DRS
06zKUbrcjuI2/aiLgjB0eOk88a7T8BSRsM+JznOMfQaU77bErdWcFSarqfKsYGA8Q1hEqEtThhTQ
ERoYydHehvhLx/49kQWut0gEyQa4IsB24g1yfVsG79VSog0gEhyQEzDLap91/V9cCfph0ASKahPO
i7I8Rp9OOUKeAgP5dU60ZF900S9RwURi8jfhAjqkVBkzrJKOgsE1P3UEGLqmKQs3qupVlHE/RvGn
kIY7KO99OV9w3/AQsgS1QhUN+1uvCY0RHwJ3qcmBktN4xCg4h2v8ra7haRH1lpJ+u09u4Z6uyM12
5EKqtcZLkQerc1dvR+Ll34UYdaa8/HM7gYncc6FJR2BHt896Q1rygcdDrtETnDX1yl+HSszw4kvt
DaqOGcb5fmRMTM68XvDi8QEkeigKt+b0VW/IT4H/WrThXsX46lQXVp5/RyutmUUVqT1sn8k4M04a
hnYtGF6U04Aie0YRRYPH9UdgkCJLwrYuXD0vNnlVbTMW9O6ChGDADzlxtHbO1ohSLVQt2qSNksKt
aoWU3kMgr3w/I1IaEG9gubYFdpCsRliBOpmk6fQAiKb6ma4lY4HUiCBNFqS//FCCAE+2+3K4xBSq
6gruDkRuerp7ufWmaRRhL4wGq4FKMduofRY5XSYLxCsw56dPgcwQywXmEIujwgTuAJxNw/KnqPv1
HUDaXCUp7HhqsTMlEv9i9B1HJ+Oq5vFIiX6WNQLWshiDUWACw9BXTcHF2zAwuK2cDzVDAxYOcb4l
VZyHaTSFxsnNKr5FUhf1khD/gYPt0tJWLtuQqJMqOVkWGkTLG4mRNFg6RBBEFk1DcQh4qtcCPzRG
y6VeVrqJV33ngrlF3fBW96VjwUqh6R4D78jUYfKRhkMMPYWvhkAu3aDe64DeqAwsSsD4x59TQY5M
PzdYokuKUt1Y8aIs16LKlYCeq02vKAlXnP2/0aCUN/IHsZaiuHKTXDJXJeb/hJjRhrF0IegcwKsW
0ZKh0hmwphvFWu/DCl4xWutT9SuN/maIG1BNmAlDmxzuhH5kSo2gVK1UVJhkVle+xllC6dtt663v
n9YsO9cPMzDBz1luGU8LABpfy1aWV/UEJE880lXfreQPVahIhd2oXcgC3GRRmlXrwnc0UZHAuwc5
Ri9etOg99TBjpz7G3Pt9hm7vBgzBDuBq8Fi7uZs60tRmlDp49x/CSBrWk5z181SaoQCuk98iInK5
WLMUzcpilaEjLApUyCWXaugHLRjo7Ro7iu6fzq2a46kCvHuEV3A6QMu9vgQ0LIxNoeLzK2+lGRlp
mpMeMGzkIg3kapE1kCBYdBc3X2ZIDPsabqA66OEJ0MW8+HqfjaUzgg35lwQdYItV7ZeDCqnVR5J1
JwDQ3SdwK6xAoYLBndUCDpNWC6zNCcZEFnI3roeKBCrfupVQoCpfFJE5cP3E8JPnkOJaD68JUtpR
DD3GkgBF41adqY+rorDq1660K9/htmG2FzqGILAYpOTYzzJ54FGvdNXck0xdLr3NkHLvGY/GVKlK
K4bFnIX2lj2gQGCGW0OIP1/ohfKnHhdkrTSBPU7qrazBqJWMOEDoK1vsPkupsQYh54g39gz7duuw
53NFgwuP8ErB+Pg14c6bQk3y8EpC205aOGnmW9gJ4NWBGcaH+zKzxONcP5gx1TFARaOdY3QsajMR
AZahVW4K9Dst33rY3aCnjuhFJNc1orKCultFwHQhIIXgJeC0VXpFXB7nEoIcvnYl6VczQ2wzWqkX
ju/q96njy8RI62MJv98PIRIPDx6J/Mc8JLHOOLwFeYSjw7EhAkGvGA0FMUN0GtIk1gjqP/vkAbKg
YCYvZSaSFhmayQBcG3EOvfskTWtFmwavdgNVWRcacFGOLZebU9ltE4VRF5wPhxJ6uHAQQqCAtxLd
hp6PeD2LfNjAt4YkB6yNHOA18X5f6haJYA/JnPecsV6okKrKucnXZRDxcV55dOpaJ6lP92ksSLau
X9CgQioOe++z1k8aAMrwpp5E2xLNrQPWRIwhbwfFL6mPydCIIePFsijcuoaQF7EWNIsSvqqTPXUc
0wboI89Zduh7Vs54UejwmpXw88jk0duXEj3HMF1eNy5fPiWDhxzNYMEiDaJo3z/ABU5QH9ZQlp0z
hdINJ1nJS2M/tG4ICAdb6stuUzehwXIis/emBA59NXizovKNDijaazVcE3hGK7fumE1mYiSnPND3
nSA4fdwQNe2fxzZ9lqdsq4QrNd4K+kntPu5zeisqaLtCe8+MRot3H23o4R9R2VSlDtgpXmYH6Cxw
Ik5EVljsPVKJcWIHPkrzWG2yUYYx3dynfnuhoI7EoYKlFsgl0drdFAgLm1LvXAzcmZ0xkYRfwb2T
QmU8yW7NyDUhyp8JnZ55vqd1bhyts8TpC6fHaI+/51TWnc76e32nqLTDcaHaCKxiBOnXDqwOvUqv
1a53mz4qY4B4J+WWlzLdzgCca4YTECwNI/VMdJ9XpBh8weH4Ol/dP9dbI4OPwDQNHrx4jaBueP0R
oZCqUQMJdtPJswYfCBLRQLhKZij8wvUhL4vuHigKioZ0AnrwvGxUesAx6r0dPdX+PCrpBkXGIHMr
o/PbHQCg2BqBx48yf8ZFMFKjdpJocQVUQaXkd4XUTvuAw6yT1CXfGw2o3OrI12s5GV/QiC4xAhJ6
MSIStYBpxXQOIObQFK7RTBZTN+lDrgmuAuCiUcYyrOlYJPvks4+seGdMz6MYEb4zvdZR4m3zjB9a
jd6x+8rkl9jb8GposjDYbs9dn8eYgbKIuURk/ucDuziQVMwUTBQHohsOdWGPFV9pByOLutJUAiXH
YF6Big7DJC4MKgFcD0A+88AErpouD3etmHRNMmGdkdYRCaNnqYFFlJpOAGpK5NKw8kSzxymyK/XP
zTGKttgZgtFDJMIwpXfNry9ESV4nguBKKYcteLGquHXYlMf7SrNwqmgGQicXng/ANqVzRWVSdeh/
93GqWShs+E6tOJJjHI+0Eh7aPaAIGEbpVkvhwxAPoolsxh6l82BlNA26hkW3LqYrRUD2qcDS+pFU
SpXuoyEPdYYkL7xZUP0yznhhqPDflP/yCnWNKK8Fl1ettDRlDdvcSCFZgM/HgjfjIcUYzvDHFv6a
JhWK8JGnVL2eC2cwjKJ/aq1cKU1gkN+/uwUTAZRYSCV68YBSoovXEhKXeFQg0ye4Wip3lTkpjZCa
SV5leLckcZmb6NfF3hC9aCbLDyaMoKUcoBvvf8Stk0Hs/c/wCDAgbnCdsbhM5wauw0dwgrhCjkm3
BmCeOUJUaRtlCp2+lUOGWi7RnGNwgLIhf4Jq3DXjAMqfBsDrCe4w6u6oBvsRFUCSS0aFVR+86xsR
g8mlk0a3Bgp+GtrnAHF3TTDhpFpugGXoZln/MwgwrAi0STFFiyVgJ9dZFJtcXpMyrhjSu6As8AJQ
f3hXtMHQ/bpCFYhVOMDmoUuQs/Whb77nYmqYTVR3I8OJL1gCAHjAiWP+Bz2yNDq6kaYINLHNABhP
/nPTYYw9Lu1WBRYRYpP7MnMbacKroX6KtAvmCG5Ac+OeK6oOgHDYBCAH30u16hyRq3jG4S1TQaIY
TZ3Qe7ovz1ew/lmABXLRVx2SdCzadVz0rE7xpSvC6x0/BLFAYXA+1gu31PdN3idaJLl6kk4uL7Vf
cuA3ZolOSoZVWaY0jwqj9RalkVkrLigV0LQ4ihPJ9RLlx9ArL6PSPHCd9+v+5SySgddH8IEQHZhp
12RQjkb5NEklNNqIAPAZfGM1Z0vWRclPjCTc7MKuw0bsWQQOMLBcsEbsRryngFe42ldFYMInWzRG
mVL5rax4M+2eJI5b4Z8/Zg0VOVgNAVNLmkyzVmqaGLRoxHfb4T2bEmJguE1kwcbcih2q0JA4dGAi
d6nRO6V5OQkVAISrAFGWMaJejO+ROsQMg7RIBB1XKLTMqwx0yiDlYQV5HnwQkeuWt8oyR9mv1ws9
/BtCAAeHkiuoJtEjMUYbF3mmlOoMrlmaYpYi7vGnrPn805vB9aNeilUnMOuY+7sWOn6q5AhLPlUs
RK1T3q4NrSvX3YgQiLRZKUTPf04OcsejFofKCB7W1+TaxquA6RZobqJVLem07kUO9LX651Ad6Lv5
J/iYp0UliszUlj1AqEPNDbjSnakAhO2P0zcGej2RWcO2HjQl0PA+RpKqecL5mts14SseLR6qfNpn
meisSbxb9zATAmrtOUkJo319ZHKE8q+nxxqKih91zB1zrDhKZScUWAmCJUIK6tnwDDK2TdEbUqu+
5b0iAISzmhum3wOh18dYOw9kZ9b13Kd0s+qzR4sm3/K4HsBm2WLzIemF1bdAw9RZvvU2YEGg8i9P
WAB5fXhBUxp4kIKS5O2FvHoAFlPB1Q+CX+KRysiGLnMFo4BVe4Drpt/ifQk1nkqcnxiFgZn5YuBU
RfiUp3m2y/SaobgLhgjNZeizQJcp2nxozloAt7cp3yNqCFCZJ5zgnzR0Ov+8r6+LVOZKGXpHEIHR
U9dhLCpeJpYikImioiSZJFYrAcHfH7s+wMSf27ZxfIgtKRkvC6HxixQA8Y2WJFZkYGwn4XjJLFVh
sP+CI4yAAHoFcyDotb+WiDwUhayvG0R2ctiZwAjugP+h6YyKxuK5nZc/wzzAgM///iJkAOzupOtB
B6iLKDWeMWEZOWoW6NZ9Xm6kG8i9MNoYYNN4JBDpDkuuBxCfD9Ajt019UnnyMxbGWbUEd67JL1Je
M46OxsdDFWGWAThrNFtiwopuA0DlPq6SThCPMbH2+25Tkh+b44aUFinI+4NimmvOOjB4pDMBN0Tn
tObFUXKSUBhiDqLBprGscFt9bde7z/sHSanuDQ3qugZ0p0RIxohH6+MbIxim+yZvfpsK64RGC2Mv
wW87+2Hz6G8isjXXns0gQyeObshQKtRxolcbaLQ/nvYKycnjQDarn08uMR/WL2uLcV5nP30RQN5Q
o0LixpuqSpsvZWe9Cc7Hvn9+3Dz/XNnc6qExAf1lssTg7E/vUZxD2gsxGJGHicv5GK294FSbyfoI
zM1mQ4q1TTLS2ZL5GpGXL2PDYJXOY9ywShmMSebHmK9mwoBq/jZByPs1k7vZD/03dzea7Kn/n7sd
cK+I5RzJsN5E1vPTz2+jY5rc+6d1X+KXbxBdvPOSemTDVSpEQst9O1UqJx7fGmvv1OTxObCeVz+J
XRDB9Mj2YJ04h0FzkcsLmpQqt+iv9bzIE4/Zhp9WD6P7rpMHO7fqx63Zk5cXnrysT/dp0q3h/1zf
BU1KtcOkHyQDmbajFWzQn2pORP4UtvknhGXtW4cDa/xj2V5dEKT03etbHPpkiMfe9GUiWtbaMz8j
Rs5g/pEbebkgQml75Ev9XLUSj7LJP3nP/+uhUeqt5WoW4dEgHgsL0hhPdnccfoyRu05W61ezej0k
Josk9SS9uSdKv6U+5cIGocFxNPMEmf23n6aZ7bXNYb1FX4VzYEoj5TxvCFJ6HRstkjyhLx0t9XP9
dRIYSQMa24X+fbqbTZvGSuZDCN5uz5HazPF39S5a24CsLZY4nOeX7sjDzbhB7PNKN0GbsdvR3Kdk
//j4eNw8q5tfT0/EtL9/B9ltT6xPVip02e/8lkS6Ey3gglriBFDevQ3WPjCdzeaJuDp5903T/GRI
CQ2OeHOolAUR6rYeFB6XFrg76+OjNn0ykCf1uGpGYq4Pn/4P5tEyjBbdRFFVmHzoeBUM7hz41e4l
sepVYKEMI3yNpN+t45eR+Fa0YjoFhpLT3SmVnksJ2u7FY+Oc9vvgaR+vHccnm2fZWrnayjUFU7Qq
c/15uG8zGZpBD0v5QMjL4xSq+OMYEp+wOrSZl0hZF7QjVEk2u569NViOM5Hn1ROxbXv78sWMVJbD
rwv5pOyKpqehn/WQmN1HfcBiwifLt9aMGOE/lABRIvJPBiafKZs/hZEQSUIsgaMPJ7EmCOXmCb50
G5HCPKwPB4ncvyJ66Ov/FOE3RcoBYEh+EMaZ4i7ZfHQbOTMReHX7kawPLFCF/wgVftOi7qsKW38Q
AC96TMnJ+hCso/MMy/JzRczEfn05HD4Zx3nukL21Zr8JUnfmyULml2oE02z9aJ8fJ8CKW1h1b5YD
mcgGm3uISwb7e/i2Xb/4AfkKSHKYnx7r6Skm8FGMh/2ya/r9OZSnMPpCFuIa/FvxeuxJuklfLNb+
p/+Q03+J0LPfTZl5adeA5zxeF9+UyiHr1+361JL/jZmzKF/E0brYas2UgxnlR3w0PbMlCiO0pOdA
aNk8y9MFiUKusH09DaTjyXpUI7u3tlurJ+uuJwxBWY7NAVzyf3pHo0qmSRZMBSYZjxJR8Pett/HG
EnrLYvgd5u3I16+PLsuaKChAaMe9BC9ea3tk7b8cQp7sGKT+w5X/5omyJcUAmPswmoV//4aF6WQ0
wVZOPnj7I31Ndv7xUCBYNs3k4d18iRjTM+fExB3VozMxfaunHl+Hs+q9OR/O5ni2ZStCbDxbX+Hv
8JclL8t+7jfHlH3pNL+etJlma57UbS1bD1uEK9zT7nPNDFeohpkb2aRMSz62ZRQXkM3dbjT3Dkcc
Z7PqyMrGA3KLh/J9M82wHPRex77syzEyQM0KPCIcmtP6i8URSzSlmeMLbUMjCxBn+JkjrB7Y7ue+
8GOxwwBeJrNsB5PWHCtd0spR/x2EWbP3jgoMbhP21+GOrDcUy5/S+fux8dRCPd/S22iqq/3HD3Ik
T9/e33vrOx7gjFtiskVFlcAQAQxdPAu9gBBPx9vQDK3EtBhx1blQeEe5JMqKtEaQZPzZkbzti83H
D47gjY+Ajmj2iujke0ReAwQMI0HIwDD7izEdkvoKEBDmCS+KRQXTaZIk5xIeCLU9Hawd4/dnH3jD
2sXvU6ypWIKZAhcdgbmBFwhS+Q3hP8cN66YW1feCDGUcZdhgT5nZOCEY1vYP9vy4vq+zyw+3CxpU
aNXpoVfHBlhJSePASOydkHQ7PbTiY7QPVoU1MDpzmBQpAzjEvudnaTZfjrhqrDeDYIZ7MPGiWbPc
y3LgeMEdZQDDttGwWS+VjpVTWfNNDW6VWK8v68MXK6t6Hsq9JxRU4KRPftrLMk6yBR3LCSzVtaG+
BxZTDOGjqxSizMuTrIKnCIMRx5evnvg/GELBELxzJHJp+YpM64sUJE572SxfO5Jgplp3mNZ81pM7
R3Y2VRd0xLjEFmgfdMbV7k1dfaRbbiDZw3pdsg5tOXj6LQl0j4uhV2nuKbid/T5CE6yNqKInJVwu
M+/HOjzKOCQeVwLOFpRK+816dJyBPGe7nwmxEeGau1O+vn9Zy+7jgjPKSmAjEZaMFjhEiaTkDenN
zfOzZj415Ml9XyembjKvbc6W3rs2ymbE5TQ0Hno3juFJ5VaDaa/XB+OYfkM7H+Plx2SOMhZ54vsR
ZvtnY4GIVyPgbrN6lucqjG1uYTEYXusMrHCPN8pilLkXjpwKglhB97HbPzqbhkwP9U9z/XU4/MVJ
otkBBTP0p8xlVPod1HkGevjkBuHMDHPsaEQ+BKXViVsMFOjf7gvKudh3zdo1MSqe6TFE0AlxCa3e
vSF9hcTOZrUyDqiZ4A/DQy5koq+JzTJ0odoG15UAHZ+JIcVJJhf7owJrQ+yHup1LQixys8jd443y
+GUtV93UgxwWsDfWaIrbkgA12NL2LoZ1jsqAN4zJ8M8smpSi+3I2xlFYSUd07KWZnWN2vOdf0K3L
uLfbaOb6KCkFD7IwTQYBvFlveBkB5CW069HZZvbLej1xzLD31n5dk6O0W4g4Q+hbsLV72/Mqyb7z
LhTtPk+3PuyaBqXWWdWFfo8puGPZW85bYMpPPJZFmeZ9Kgvu/5oMpcxjNeQ6wEckVCd2PFCA7Nwn
qTk+yq3ZCgg4WFI4S9k9KaRCAE2PGpWrQc+SHvfVMebItEc+jGmlGJJHv4LGCS2ylXi+ovRX9coS
uPlY7rBBt0kVCDEmtcTtxCN5gxBAgRE5/XzrLNlOg2eNQY8h3/T7hzMMcSrmU9ufwu+B0z9lLKPO
uBeJsg6dH9eYWAVD4+FtFx3l3lI5JzkVSCzsGJK9EN5eyRz97OGUUEsnHbROe4sje+JtOhNPrJee
sFLmC8W3a1KUYdACsVF1DweHzv2oIe1TADqsbNBCfvKaCmUPgjSXm1wHldP+rT19jLZBpmLbWpU6
PxxfbFMl7wkhD9z7br/jHvc7yywfUTdG5ed/9Zc02oAa5oA3H2bBD1XSrn4B+AqB1Zrdh8GSGMpy
xHyit9MIx9ybqAn20UYzgemVqcQyLYb4M2yhRBmNVoj8uvE75CjJzio6gl7zn/ELyzQxlEyerf6F
P55qACD2/SyWCtlb+sogHx+PR7JaYW10QE4MwztL3h0LIlOhRlZ5QQxcQ+n4Nvi2QirXMogPFA1b
OXTBnl33kBn0qGijFvNKDAAOhpLEY1BuXVRTNdMSngyrZSXwFgoEV/pAD9bxpVjzyXyScCreB0Lu
nDiPG5R1/E24cdEbxPSWLD9GQ7Jqrdf4ZQ/2LJjjxz1J9/3GZIa+LBGhzIlfl7rXTKDSmv02HQmS
Xk1KCPeqrGApUWhgmWVGpEE3tdfjaACbHFIyPZ70Q4lSVctMBS08/K6viwo1qiBvvL6v54D+zZqQ
8Rosb7WPA/u+yLMOjzIYE5YzNr0xW8mUTLuM8essU38zllYEFd914CI95SrRt2Fh1vpGxiy1Y7wb
LB/GuBgaQTmr6xGI/ucz6yz+ZDjiZysScV2vWQVnlmjTIHSRngDGSAIpa4/gVrAcfl875Ts8GSsp
uJDtv5IEGum1HasQ3fQgpaJn4E0FYiX+PqLKVZONv+VfqsweViXU94v5HGIZDbrBvczUWhoL+BMJ
ZY69I9ro5wrxIkr3mm2s2o6YInk1W7Owsj3DGDP8C71OQ8ziNk5nV5Y0tjyZR85MdEuZWK8h5k1S
5kPwEJK2FeiMs6IFFp5fiYOcJUIsBkcLqbbrm6RCEqGexlQaCgkdO6c9RqjbZ+Vh+kCyzUfpjZlw
WyjxXZOjTIjYYfKsnB9gaIrYFz90MgdzO2aVe/7qO06THsHH9H+a8grI9ObpTXt0LNHuWxvFqMm2
141i3jdYC5mOa66ouKMS8zFW5yfzSREQ3++mgvCr3gT6iI0JM5NEZL3WLJ1Fdnb9d7ikgXz9RE6B
GTUfJrYsFZ5p8iS2vnyHFR0vG2Tg4mH+E3UAul04zoeo6uMRwXFrYnMAd5BrkxVULfPymwYV5nSG
0I7Y4Tgbr93wzUaKg3yx6ij/kbb5TYSKbUo9rYbJA5G3uQu0NjepiaajB3QcbbPV+i/fL7/JUW8l
Le6BcTIiCtjt3/bp3qwt8wVpRMbRzcbgVgp+U5kDuotwVFUzSZ2wAPh4KngC+CuWhZgP5d7vU8ao
a0Q9Fir8fkxOe8kSHh7wBlszO7SWVfY3G5QhKvNu8IbhLAD1d8OZdnsHf9Bk2nwaZvZQhqR3zXEN
b6Y75lf0ylDhZT/9mzxlmEYt9eSqBXnn0UEHtI0JYEYosNCJPFuJ3ySouCbMSjWQlZnDNzhoNCI/
Ho9oevNXNprg0Va6/TKsL4ZwLBtcIJ3MuBnnBX/X0sHFcg+Q5wlPooBEbvyQvPO/5Md2k9nYB+y9
RGtm/+LCSWKIBUtUZgg7gF1SbA5KavheN/HH0asn7OWS/Hc/brBoPip41PimUHRz3RjXoSFiGR1G
QR8QI/3hlBXK9dgJhQF5ZR6KxKZ7StPRJyYoHCfyx6I+RIlPpMzW82/3ZWbhpTS3kAASBUMU837S
66PVQm/k87oUj0N8VAWVhMChvE/hPPpD6R5IzINB/wyLUWzoCiYMxLISEdbH5C3ZIGv/4VfmY4Ia
o//wuBF2z5y5ytbuN5X0VkHAqei0bu0+2K/d6oUhTIsMA+MYm+Rm2CsaDD8GkLOStQWahwOkDKTS
UmoWVsdSPKLwgKsBlAW2OAEY5PpQkxTzzn7jI7przDfglgbE0Ej//0i7rt3WsSX7RQSYw+veDKKi
JUu27BfCPj5mzplfP4vG4LZEc8R77zS6Gx0AFXeo2hXXykjYEiRq1+ih7wJd3jsLOz1jRAH8NmL3
CoICOPTJC+6qvCvWBQ+xokDSZtV0QMlb9NDHGzE5TsAIAiga2E0g0Z22HWFmKHLzVIMFOOTvzauz
Zdbrb+D7S0/644szp/Z3kiaPQii17pB5kFSYG4UEZ80IOT3UV5uaqLQwH0ubCwcwISJpIEoYaUim
DOdplItwEGDZQhKSXZ4YDU8GF4kRAV0yp4aKmLQohz2z62TSWBeUuPSFqzlXJEHHCjvCVIz4W9MD
7N2uK0SHgcu85vef3aryib+Cg66wVmxT30yoPhyWYOBmGkBUSAXBCzdiaQL85f62BhJbDT0bi2eh
sANtVbcyZQHuR4NTZmnytu5prQB2gDze77lAHHuN6S/cVcwmTmfR2Ba4EIrDaWckxo1mw9u57RH+
9bhky3/6jCYXdhzzHeGlgGiDOfb79cVMICddLkCQ3vdUzz/Ysb+geInIQbZdNFUyJP5o8E/CjvPo
K5iSc11YswTtpMCl456W3tA5T/vugybmIeC0pIoYXjuXhrvfRaa/Lum7u2KIso8i0uwDI/XIcakz
cfzVR9swsQ5O6zmSiyn1c+QT7RRuoUjPq8dnOuNj3ywMKNH3O83VAE6MgE197hs98YAhv+k2ou1L
S97cjJt1J2dyY9VaK0vOhZxNYNdGr9GmNbW9SMozNaJEx0A/WYPW+PHiZuLmO6GTZyyoxNitMeJ/
hszBACBPw+qp81F16COVzo9lLVyRX2CkiRtKYp7J453l1+2HoLclCcyYSjLZrwVqyNdUX0zTPr4h
Mjuxt14bMcEQY1v1wmaMju4T6i7Y9BllBDkQBu6BmSUBaX46RcmUJROlraOdBV0giQUun04frIG6
F+ZQ2c2rZJWXAJGnRBRp54YgLDXDkLoo0NnDKXuPSFGRMDq7krWEQPF79QA1ZUFaA+QjFoufXCq2
6twY0/nOech1ucQwbmynogZGFrQJR5GpLIHZ/r5PkAc2CaB3jNBS8iRW6BIWxCR56JyvrHE+exSV
i+vSYy2PR3av9PdCJrZPRsunlhUQ8nI9/DXNjUo3yHWZnM41JF6l1s7UNzuMIRxszLS6K+/w9LZe
G97+Y7/fC+v4CdH4EejnZL32TbpeP9OPpeTNTznv0SeO53IT+rn+4MqOhE/U0WH/+akhe97oKdqZ
dzk5W/s1mqaG9Zqjg7FCqwCYRJYeolFxf30A0Cw04BigRXD66g6+K/FF4TioBg4muISl1bBq37Ke
RKv0wLwt9bDMHsk/4qYJjxggY+FQaM5ZVDMayFcpXwBnmHE/ceg3EiY32c0FoMM0kFCYie2X5D0n
rJGvc6pRb+++ZaR7KSi/YPt/mqOn2wh8E5BaA7aMxWben6OfZ2qXpIk4TsWmJCciPfjEPBELfUdb
XKcLOmaWLs/MNA18CPiiIyAJsE9+qq+3l6eMnKD0W/GMoILT0VCK9pxcdw77j5akRm0o8OWePx4b
55+S7WSld0InmotZdocTKwgtdGhNSTCW5P91dNvcXTdfmv71la70tlnlKdRmnVB6lEEblZHjf/4M
3i9+otzgc26YKsd3iEgEmek60v2je3SebNJfE0N+FT+Z8+Olz9jIu5VPdJVnVakP8lo8Jz55zwQi
20BhXvKCZ/TxTsjEUXEDvoxSCUJ07fAu/z0BMqezUEQ7Pl7Lb2flbvemvVZemShdwTfiWbW8w+lJ
WDNfjwUsXc7ptEnvZ4rDapAwHNj3CokgQcdEgW0RUd926/YaEXppF6zZzAQFliWD6QHAYYBGmE7s
hX0M2Nuox+5hVBwzDK5xLndnwozDgpuTpVCLSvSZ3fTET8j3UbAXFj27rTfyJ5k2RuzAmy11o3LE
aEAcqzhmTs9wXnZ2SJ9exxnr/eXZW3sGsuYLZzqTHL1f/UQ14aElfgA+8nNz9T/kNTSzW6HhEkbd
eHrdpvYeQA3eUhvCnOm72/OJIiLWx/8e93wcQNXNg7Q62zKDObiTYhhoKll/95/jjru6vljFmtWW
m/2eqKTQlzLSGZCNdgwXpcCX6Nkmw9Ew4qcPcRsgBU21/6Yf4n6fJzoK5tNGGUDrhhDGTPQzjJ8l
ogXzTVm6zzMxMSQhBQeiU2RUAJN1/6zImh8krsrhRKE+n9zGtiKyBRCBgXqEr/dkqftoBufjXuCY
/7h5UlLfVSpugMCNvntHKRB36KTqJ1m30GLKjz4rRQJisdoza1pv1jm6Dbdi0a6A5n6IRX/JLjM5
0Y72/PZLOW+O0fs49LRUEJlzvO52dqKpyhCnitZBYk03uhmucqtZda8p1U5/0T1kVag0fVwuxS7E
Lmv2UTootmpEhrhfMPjz6nOz9InS8pUncV6MDwnR8bIzGxt40xgMsfztdiusM7JOdXQWsf9GHXbO
Vbrbg4nm5mBV46QQonPjBf1smKtIraKHw8uujovzVzMe/52wiaqKjtB0TcmO6wyemuRcp1RSSMEa
oXyQw4VwdSZ7dn+PJyrKMwKTZtkobaBNAjvIPr+tS7Q5HseqqP7Y7C9t5BRrHWC4jAuObGjNDuGF
ShpU2DDRM87zADFkwczPtIHfrW0KRKcWYDwWChg9dZevgfJCiIVpIgyzYeyYJoavKwvP2kzDxb3E
iRlKvTD0wwoSJRSQ3k0rtFcLOzj7cP6jBerE7pRDFatRCwmZbkorcPTuDWO/RrgDz2cp2Tn/Tt4I
m1gbX5AKQUpwXI2urkvCU/384x88qbrFWNEqNhmd0Zc4juadkxuxE5PjaXHAcyHExmSz22GYBP6Q
aas6IX/IttUR6q1Xrvm1WhrGWTIx6sTERKCPivoUgl+uG7gkpsnBwqQXxiDWn62BqHL9zOgJjWhA
l+7qeG6/ooWbNU9MTFBFZSu2EJ0S70mmHMHEAh6TLdokjQ+DPiPVd1T/ixDw1tRMCTfiXg2Qy4ZQ
dhypwtmeY3qyLce09jy6qhau7tISJ6Ym8MJIE2uYms1GbmmBAvFYif5vxiPulHDKGlFJhRp6ANY/
e2/eM/8lo4bKvLVkc1y6qD/tjw8ObQq922kcI7OhgPvibaVDuMds9a5+Kbac/mmP/A7kdML7uN3z
GMXfywTu/NZQrDfg+Psj8kf4+f/b4WnaLHBbbqhHfeUNjuA4SUitLaZ2PUM8PRY105p0v8kTO1Ql
Eid3NTYZGsoQ9sO0O0KIT3FdL52FGc3j95KK/K623oucWKMG/V4Rm0iIWTIzOgBflrXRz7CijK7p
7eYZuDuurr0x23KpCPHTKfnonCcGKQhcqYgqLBbMkzqY0mnF6CcTycnayh2C/l70LY/1IHTJQo82
+uZ59Uzf3l7hmgz0bY8Wo8e7P9Mufr8VE0MFmrnCy1i8AvIuNz4ZRC42ZzUGRfakJl+PhS15gNPK
iMpmpdeX2PfwG4inBhJuJrCwbN/iYsL/eRvHFZUtkhn6in4gHwxD+fgDxt19tPsTh0j2wjrpAxGP
6uefcInKYKbAdL+VE6tUCqnQui3ONoDaEuCzGfsP4/ECFoIFMCbce+3dUPkdO8DySe7GzEkIWo0n
j2KshEHZkCFtbSEIq04BMXJtxZLksqA64w792kGgH8osCuxAqOTu5bNO7foBiE/Om2QrfYp/gBq1
IGHWLbmRMHF8il6o0BMACaF35ONtU+s9QyWGvDzeyXkH8kbOxOwAUVrxhAF3kaWoPxrW0+srR8fm
S/iqSwH7/NW4ETYxOHEFPucx3DpXGimyg/rdxBfQO5MuMcpzv6nRULuEPj4q7qOTmlgaTe2bpOSw
j/73tQT9DLOul4ii5mPlm2VNjEfhBaXDxSoqueQ6wmCN+BWny2UESVo4rqV7N3Fq2K5y5bLHBm78
RB82oj6our7opS7dvYl9SPgwABuOMrqLV8wadSyJPjsD8Bi+/t2uNIAZvSz2I87LVJBRARWgqE5R
K9hAw1MkehJmtvToAEOIh+i73SCIWX0tFvxH5fl9Kf4lbDq4VUgNk7ZhICGq0Hd6BIIPXSUU2BWL
kmafWPAI/O+ypjNcudpzvOv6EqILDCJpJL0u4jjOR5w3Miamoi9AYS3xzk8K473xCJonLJ6sAU4U
WQv3b6ZpAcb9RtbEXKQDqG17B7K01U4X0Jdl8nZnxG/7emlUXJjX3H+2bmIs0BICjiqegQXEIY2l
qffDrjYyWy+peT6dTpZGM2Nrbd/q7R4oFuvvbyAELs6ZzEegNyueGJBOczzXKXAxNTMZp8gd26xt
frPURDjT4Xe/sxMjEvpiXQeOCwXYNDqQohGgjSgdyQb5INSO1vQ5ocejvgS0Ne/53KxvYlK4tokc
ocf6Xq67q2LWu+G4v4zXhy5GR3PWa2zzAVc2KwLPfnKiTd3kgtNG0rlcoxyagtQI6RHmxbfFKxwt
OJtfG/3x8zb+4lTRweABCgUeuVFximzgsnlWFLEgnUU5BZeaT7qlNp7Rm5lKAM0hugRRfwPA/OR6
SInrpAo7rolkHCkI/eD+Lr1hs+7OrZDJ3WhqL2LUJpUwn0709/Ij3LP0uom/d1fQOwtI9ej99t+A
v50zk7diJ1dDFFPZyYZR7K7SPX8c/C8x9eycK1LqFsCgjIqucSm/Hh/abJbkVu7k/RHTemDaPh6N
poL1/oAlAVNya1yAa7fklMxdylthE3eVTdWqKuJMOg81VfN97KyHDy+yNH0JkWJW0/6R9MtprUqp
cUDGie28ohdaeA236+YC9MGlFc2m6W4FTbzTJg4lrx4FhagEAUHYRD4d6L7WE6YYeFNaxjIaf/D/
VgL08eH/3yTRA1GtxHo8sJAAiRBd3vT7axmFYnEDJ48PCMCbqETACjGFflUtBeVuBW1c2cY7uQHR
9aWd/Bn6fLSwicUaAreWBHCRnZGrv+4kpKqvzIrNyaDp8h+qr15GrNp+jb+sIyZtL5e1MdDXJEJT
NgW8zdL3zD71tyc7sTaCkHdNL+B7UHUyYyO1ulNjrIR2MSyYO1Fw4gK3CRUgUJxMTrQAHlzdxS0E
MQnZaVcecLKmi/rA85Kyzzl+t5Imhyo2jKoFNSQNz3CfmYgqRDMbWBq0gcKcjolsgsu0YGLmtP5W
6uRgNb6PlS7vpHOgkT7UY4utkDobnlDvGdGweGR/v5bqLeNvTi8TeC5UNCZLwHWfdjo1oEqvil6S
ztcrB7ilFA2PhCOeKWl6tsoL3SGGhEzskdar2AFeaG8tLHrpAyaHCvJSuIm8KJ3Rj+l8gHuYPzcr
1qNu/CGyFP21KSYJ+twS/AXJsw/Y7dInhxwUHcN0EZaelHr+ggot+6bR7bZG6hmuBlGsV8qiL9I7
Dkvs6LMB7q3oyUkjIevKkQfR2R/e6IqzyNsyWt1rB31wrc6/qW+aRllnE6JbPFqnmClb2PW5C66M
XcU4dA7kipO1s1qChQ+egkQ0QL0Ou5f05B69iFwu7auHuubXY3kzgG8aYrN/5E0WHMeY56gVyNsE
Gfxzj6Oy3hAHg4DZK9qZkf/uzS1wmbWtBOTS1PCsHqNfK+G/mGzT0HLIiyIPKsfRC7t/FdyWDSWA
9ynnCHNLrEg85dia0roaayv9qv08HsWBoHFnSc9mdPtO7sR9iAvFczDdpiAcBy41QDOuOUZaz58D
dO0k2uL5TwLk3/Xwvq52K8b+VhZnxZa+YOJT5GCP6xMeX+CupFeMIX9ipvX4chXX1025/nLNfrVw
6HO3fJwMUMDJB/4mzOzc73WfAVcjRpvYuQ2f/DOvo6DTb2JzTOMcy41nSW+Pb9kPVsfEmN0JnCyx
jxLfjRoGtwy93WAi9Oih0/0V2xjMJbY/1s/O/nltEO/lp76EpgG0DFQArA4xQ7DwKeOjN/kUEXSd
mBnCbCZoQiafUoLBstPakjmrrhl2MRGVs/pZMFbhP0mYU+KydSu8pYNCpPY7Ts2wPgat7msd8dmM
ZPxHnu2koCABTGAEJNBVGGxbUMglh0alTWczUU159Vwwe28wcsD+/o2X+kXnwurbJfzURW4cqD5L
+yoDG+eZey6/hcrmNQ+Qv7W2czgjOzJ27tCmPj/etzk38U7oxE3sB5lr1ThnzgyrF/CdzOCL4Qxp
M8CdMSlRD5TbsecLi16W41I35lxYfSd88hZFXqx4kYYVJzWajZ/DiNXdJ1k49Zme5qANZk58spD2
nunuhor8c1GmkBG5oOZip2bMWeJpXpqOSjketHB/m80nIIOFv3lh138c8keRyCDCJuYBt/QYLNxV
cWKch4jB5BuPPRd4GvD07+kwliYzo2MMjJGCj2K1cMjjPt4pB7QCc0kqCEPBYv8L2kytVZZhi845
uyo1d+k+exaNwFQUEqFeuDdoY6Cjh8aHBaX8ubGP5E4uV5GpgeTxkFtydvVabEAkBxD5kgorJFL0
845FQS0yiVWa1jnRTcu1ArjPgWc/R4Ymo3kzsSIqPD3ejd8J6J/dwLQNNgLgTFMzKbFpJ8sO75zz
F80nahmS5hPFp8881gvtmWFrImcLvs/vmz6ROTFPalM5iScKaLRW/ggb7SjR9WUJ8up3SeleyK+M
ZgrsUEzeOWckyeIVHj2FXDeZ3niG/BRaGLZRnxTHkECcDFggEy8winzfgJHgh//4ho9fgtZ6MEpL
Aod/uX+JtLxvIj6RsVzBQcH/8HkYAaWDUk8cTNisvW7hpv3Ovk8ETvaXzaXCixvJOXfFqqrQbN18
1TtlNxjFfh+fYbJNH9lBfrUg97efdS93yrWRNFniYMed8yb83lzDfUpiA2Sx4btjvob+2CyHLoMx
etGejs/R8fm4cJdnNfufjVYmGqZGacQJpeqcU4mwJalYUhnMMX6CVwOD/VjY7/mRcbGYVwWPqyaD
hHiSgardWqtY0WPOG9FyjsFTsnWMngQGepqouAZMOPpMQYrhWgPmgd7iZqzPY5br+fvxd/z2cybf
MfEpwZ2rpinHOIATsMIc5NUGv6Wh7uu++R0YVU6+N7LxWObvQdqJzMmNVj2GA12wy5x1EFTqZrc1
oz9n0w/J2d6R9l0UyIdsrvjNun89rlaRoXx89PrHBV7ukmc7XuWpUQXjPdqLwb6HeGLyemhu7pZO
D08HsyMvLpKAw7k5eNd4L9JwrVrtruXIOjJKhJLiSltX78G6oOucI/rSVNusVbv9lEkmohe6gnFq
fEoZraTqtWOpJGzaZ5cjQYdpe8Z+fAjcuLTJ0jVAcyJ2GdeOQYd7s5KpbQX6IWg5/JR6DztqdCC6
QE3KQ4Ho67GwXxGbBpohvJaKIoPuEKSe97JiVolTTcYlkyraA58u2TAqZqH22vmxnN+Jzh9BmJAE
tZ2AU50IqvygLnIlgENC9PhUvzch0qvyQfr+4PXIaC4rpPyVRTCB31mke7HTpsEmVFKkPEHrmSFl
hr0UA7LNTdmE075EsTRnOEbabgRk+BsPB+R+L8Ou1dIghaxm7O04NitTWLWX8P082guCZh5QfxnP
4mt6QL0KbTWfUJt2U9Ol/uK5p//uQ4T7D0nVXKnTBB+Sy0TcB9padgyeduqxVv5UNK5J1i7wGvzO
Ho77fLP2ibqGWc92QwiRL5tdp2dfpvn+vttsNqsMaHblIYEWy/TQ/z2XOakvRnzmxqxA/obnOVlO
0s5qEMppoiSAExmTSvcbwHFpiAKMxJwj16gz4FdtWPeQVSA1N2vNUiMqd3v/Teto21ilZi5c9dFI
/tJfPCFIl6JpAvPHE+mZJnp13cKIKsTZJZhR8qkb6K3JA9P3Kx05QZYgzmcXjCOQMYXMc8KPSbkJ
qpKACcO0VsBeyx0abC2bJks+wK/yLn5e0pDkQOgJamZ5uqeZ43Z9XXsXXt2jyYDGgS2Ex4y5yiLA
bxOTobEhAw7AcV8S4U3dCAPFBvfZWuI3UmAMmrPgbc7qG+bJFQGT5YAk+DE5N4sGbX2R+ujpuAzM
0avsLj+K7aXrXktk9zKqppTPX/i+IkJ5bXg9GBSjGcjwErQfikIbzCgrbqoLA8miv0xLfc2nQ2q2
8k4RdLDEF3615C+OnsP0Yoyk4KCIF0EqOm2lcZXMAYl2414EU3HAhRBdRQUOY5WQoSZiSlXBSAor
d2mPEC1+itwFl+LHIZ1+AAAVJHCd8wCImPYcKlUbl1EueZc4QQ3vSQUCvw4/LrHbj0rU248ByNN6
+TJkOy5/qzIAZchAllc+05SidSXIA10yY6AUmGpFa2HMbYpGynwMp/wSa5RzCSufRI34RtMbrGTE
igmSWc5ytppKNbMLbfk1G+iw9+3aIZhA5zQ9XXuy6WBC/ctBIuJc7RwKyqEgJgJDal/3Plpwfzlf
j1V01lxpgiaqaGkab/XEt/LK2pFYR/YuTEC9Q06CK0/VtUcj3QQiPIUC6Qb6ERPydBD1aBXqRnZa
h+aH8rFSbEmvTG3VuovpnZlHUkGtDCgmY8wGLJOJ4Y55T1TcXoSODTsuI/5As6daYYlUuKs83zU7
P6ZMRNJnNdUTZiU5z0VHmlMl01pc0q7fJgXfwoOFEG4wsvhTN7hHlSsZ+sC/VJhMzuye06MPnHD+
VwrMPuxIFp4Ll/Kczkjr0Q9qSRk0pEdJwfUNPjIZW5NoEhpc89oyS97hb2OEBDP+gC7Bb0E1+t7E
xlmQh2kb+xfPZq6emTpPZbBiv0uE3nsnJxmGqlMSMn+Gv3H4HrA7LcCwALvi/+MmaA3fIeIKYbwa
tGTCxF9Ou04uqrbwL1H/pD1DfaRtfEGZoe6PTO0Dxccs/srIwA86q1r5s9IsvLszkRmAZlBh4cZn
Dsxok43wmXgoOI8JLjkaDBpaDjRVaPq3dF5Tg+k3bQ5EkW1DinoPd5UpTl1q5q7RqiT9dA+htHMY
uH1mGRyCU1VQaSEJMTp19/bm/uvGO3ZjoYvOKwdh/LoK47oeDXw8TDDBw05LTw5Lmkp/rNczAbKC
FwEVAQFMyiOyy73AvBjqvhq8+BLw2wx8GB+sY9SBnrObdOc4JkyMf2aLFScQ75IGdMiJu9TB8DvB
CaZtUIYDmIdFBYybuoFOUgRsI4TJpbYSsN08OW9o8YJ11dvX2o4urLvwrMwo6p28yRWIZZBsOwHk
Jey3hucOnZOPd/W3PzMuSITvDk9KBoH4/aZ2ccIprpYkF6BXuiAE/m4//43ptNErmtyVOymTu8I5
mKqU3SK5NKpdH7uNYFYbbY1ktVusUl3cMPWC7ox3YSpQ0FQFJAjoaOGnSQX0e1SMIHjpxSm+K8/s
qpcm3T7euZnQEViiNzLGRd8oQOqP3Lg5ZGT2teIJG2zkM2Oxm6JHVeqxrLlTEhFcwVwroqRok/1z
tNjlq6ZKL/Al6t5AtisB7nhpcC/M4iTh3FndypqoWdbkQSQNZXpR/rQF7A5hN563DYMXpjrI17Km
ZWNGqfF4gTN5Vjie8G9lTP7jVfpBorjZzKDOhUTzlezigVN+gAOhXMPEbhgTtMOesG1KPQ4N9kn4
zqOBIJ9dhWe3XjFHV9sy0rvPBYTnSO6uVLRjtUQKdD6mUbJSlGvFvNSlPZSGWtqNj2zLuodnghG9
Hn5iQNP62VnKlf6+fchR4vEa1Qru9DQezhKh8fy2zS+er0vSe5rsxHohEPltfSECOQRkEGQeEffo
jt7sV5SUDuNoQ34B2jfpuucCbQb+iW2lVW8nR/n0+Hh+lxw0FQBvggx0KfgNyFzci0M3nNCzbJlf
kAxtaqJwtLG9wvLqvWyXenHiThIGs7UwhL/5JecWs6Rsox26V2h8ALRZQ/YO/soU9iII4jbm/A7r
7dBsB0g0F+l/dA63pNk5JdWe6lUmLrw4vzG9xlXfCJ2kJpWuZdG9CaG77sxfPs3P4Dka9GjDAXFm
XWGwwzSoYgHk5FmyadCsHm/63BFrYzQBvQfv2FTps7JxBK6t8os06JlD2k61wg5dxZqmJx9+RaWS
pY8l/iAx/9plmceiAQDCATfw/pgjTaicvO7B0aQLnZmirpgkHOF4Q/3OX2pAFeVEMxKGOqweJQbn
m3VKWpEOJ/TZEH/TyzRB5e0jD5DD5XsdnlmEUaMCpEEeLSI6uLR86v4mGe3QMlLbGdBvfVoPu85b
FfFK/uRL2jCrPDMyxCaLyFm/uQcQSI6gc1iYApC26SXiOt5Xh0YqLp5A2CqiUfEaxNTNzSLsqdC+
+6nFOi+aZ4ZvvXTqRF1sn4W/KDJJEkD7aaIBwc0UVEOLVwHKOyUargu7QRsVr7MIRVEKU1Zap3vK
pub0VDPxHyXksx8f0s/w3eSQ7lYxuZVcHmUyK8nFBSPtvqYraDhSdgJQuYZt+T18olsCJSDHSv6C
C9x9G1Q7CExOsZyeKuqqDGg4rHnW6vVe1oNq1SaWNjxF7FZkjDQzC4d6J0k4pE/Ku38SMsMXXt0W
jJIoLPeGexD/VI6hpFtwJDqvHbMpLEFey9pRQVD3Nw+sItYZ/yXUrDI8hJw5MCsnNHmJFvsUMXe2
74PMCJucih4ZLAxKePgVb81IJJCpAPHbMjfYwuQa2rdP3mft6bnGI5WDP59a9L560sJ2/p7tnFyK
8T28saR+VQpyoYrFhV8H9o65HmorzkmEXJrF6gDv9IgM15YMfzNQ9iJ6NRKrsHxzqfwvjcc2PVYZ
QwPwLgGEwv1EAzffkTeMB2AytbgIh/Zb+ZPu831leyYHEAj3HG/NBFwzh54OZrh3ibKTrGAPBlWk
5y8ReaVAuwQlEQsOMswasvQFXL6XlWTxpn8IFqLHmRSkyt1+6SQw6otUCEtGKS6sUtKk/B7HteXn
5CRZONXQ9Jbk/fZ+7uVN0st51glC4WJnuENhlqjXjIy1A2BBVN0zHdsxub14iMBdXC9Y4JkyzZ3k
aTlSSFg5hs3A3TiGL+6mkU7Dm7hrVVqWRK7fht6G35HqQbhOJVwN/vmxqvMzr97tTgsTVW9D2cH1
x05rK576Lu2QdEY30NWFJhDfRE1OF+x0k1DpzaHlOjXSjWCPzSmPv+P/uJsywGQxDAZgvskJSKiE
tnE8fscm/5CPJe02iV4MJi8j+txAXdiR7zGys4TU3+xr9tTleo5Ey776YgOq/VFWcRwTaZ1baWME
IXEIUxItpwyQjWpzvDXhoT0znNUOW4dWeqw3e5cn9WdwbGBE1qHuKAtrmnHfcbaKgJ4CdFPwyk8p
+kbfuLaPtFjxy0vf6l4H5/FbTjWqJtGq5rcsm9MgZ/aF8h9HzZAKHwo5BVVD8mVyoirbxJIvObjL
ouFEpH7pOo8o797GbZ7lJUTXmWrTKE1BmlpF0Kz82L6bNeYij5YcJigvHrI75V+v4k252hXpKxqD
xGw1BH+kxieVYPlgLKhpEvELHsWs6t58wCQXF3i117JpWF7E0I7QJAq3265CWy033YKVmEn73a91
YpXkISk8QcVa2fWOOQTnwWQ/DoAOkmm8qsZRNmT8qnFsn77WgPKJbcRqJKIJrYyPjOTmd2SvwJyA
p4q65lJUNRMR3B3ERIEwMSj0sTh+XGhz2SoORCJ3p8da+hswCi+ZgvQiAgLMpvzSUjmRkfas3J8b
HZRvuXSOpJV0iEPgryoXud/ktcVkpgIkIQYdE7u8Qp7WqLq3DriIvcX6h8cfNJOxGT9IQUyHz0HF
Zsz03V4/1Y36RsbpK3jCa2/fmS38PnhNFThAme0ACh+JpaqGJh7COE8Rlb6idbLUwDl3BxFaApVR
ht4BWfn+K9CtLGe5VOEOArO/zk3HexnSP06JBgOnW4hT5mRhjlZRlJEuWJzmLvMsDNtW9qoL+rGr
P3BkGGS4kSxE/QGZ74Xt5Wc8BnXsTEWTigKndhIDekrZdOmQVxeh3ajcVf1mgDmsKAD/IaFrCVJJ
VdfIy3DNhwvplbl4kLsVPdFrTs7izE+y6lL84T5DQaBCr4sSTSsV4FE+LUkt6umzLFndvhR9mqDL
IC026lKgPVMCRkfYzRZMlD5N2hSkxmV1AbOwfQ6eJZi5N8V6VpEsPig6v6Biswb1Vt5EjxsxczOW
gzyHXYNsMOR3OThmswAVl2PV2mpNuZCwHFWalXLWmgVrOut5aZww9t3/PCCTE9eEwUmZqq4udYyC
SrbJREPMqdPtskoyCi2gJYcxgJw48nnhro2/PPVObyVPDrxPapkrMWJ0CcqW1AmcYiWm8WC4LCqB
f8NSH6qPJP8T989lveE12+1f44p2b48/4zcCzFgKhIcswKawrPDjMN1YlJDzOilSsAE9nOAnoKCL
Op/QfNcHRLtk79/q/iihhuObHL1IdrxRjcCoSbmSbH5JBcYV/9oRlNlEZIJH1MpRO28+xQv9WshT
mPQmfO93TW4gzaiOmZG+BZnm8MGkm1C0FY/6V+6gtnqarR5vxo/39+sLgDqKBIGK112ZnAk/0q7z
ZVxeuGtqSE8tEoIVHxGRNVh/gzgFLU6lhX7hsjP7DbBFLCdCST74WyHaWhcF6mD+FYS7O8+lUkcV
30L7YNMeH3/lnEVETu9fHznR0MzJeS2QsE1FSvqc+nhd402eoUzrUniNj4X9Hq0a74fGg/kAUPY4
lol7JXEx+E3LAk8gBUCWTOwB8wIINPX+Gp572zOQ+luoV81qxo3IyT2olST8H86+s0dSJen6FyFh
kgS+YspSbat7euYLGtd4EpuYX/+e7H31bBWFCs3qzt1dabQVpIuMjDhxDtirmuatTZFNxMM1Ch6K
xE2MlcfAQgHxemzisXCx4eouYdAe/xqbBaqR0u/QFqe5yNp76IvYg7nU10B0lnkFKKXvz+viIgpE
71dLO4ghr01nRcaNsuPNm3lQHvswc+oJVpLuMTNWLlBxGd/s6QtLswVUpr60sgiW2gJE8n0h6Zuw
qb7dH85CGUdM5X/HM1uzUEsUTkCm9oaU2pv0i34m1a4AhkPzaWHLbB+dmmAlmbgQAYKrnigKVSxd
hS7H9RR2fRwSg+ugp24jL4FvTMvvurayR74epLPpu7IycwldMJgxSLKat/4wOsTr/laCC7t0u13l
tW72FB61XwOScoojb7gT4z81p99zT94P6IMdHtLXNYT8wtbBrgGhr6iWmejBux63VevI3CZS85b1
32IDUtv8maMtNd5oeEP3fPhfpvnC3Gz/9HGUVZMUNG9V8bdjEFcxf5VpvHIcFteSoCFILCeFzsr1
mBCBJ1MLad63znLS4DPX0E2RrgGCl4wopombRVaQ4NdnS1kqQyeNSdK9hYEXEijmtiA7X2srW9ww
gP2gnQvlF9Wc3yFSTYmESLF7q91sP7iKS/5G4CCd0JZao03SM/exk+/Nx3SPJ2P0ApZx0Bs62iOg
FR7ZqW5tf94/mwvIH0D8keeXkWpAlXeeB7P6wLQqxro3pbCrbfWm/JI7N/Qsp9m0yHEZDpLSaDgm
Mmg8XN0/ovHK2BDnyNEYNtjVMVu76Jd28OUHzVbbSCerK0jRvRnKS0wdlh2l/hCnsWsmdkhCG3A0
pDM2uWmrWn+YPtQthdjGOx1XXOPSBQABIwttcSiA0JuHzKAMtcl53b0dcxTawR2254/TzngZH0d0
QyO5nnm5zX23PCineuUaX/DLV7bFbr24fAKtMnkqY1UGFNUn5dQObOXuFvt57rogmSSAblAvMYyZ
Tx4n0pT51HVvWg6g2XBqy2PQ7bLmiQSblS0mnMClKUvgcNDDiBoHUHz4H9eDibliGh0J+7ewd9sP
wJkAydoCWFGA/PGERs7RD8FGYzq9u0Nh8b7xm7wT6g8EfRtAJgFFahpz1Oo0MDKVWcXPLNl/TDhi
7a/gEWTfvc9WboP5xv2yRFElhCgLckBzlU+edQHLErU7d5mt9vmh7OVTlEBJLGqfk3EP5OzKxM43
yX8MgqxQwGbQvDdzWTSW1aStze4sqcgHo2+Qk2bFvy+aELhxlN6ByZmDciAlnhWpFfNzlqPSq0Zo
fvlH5/41CDQfAn6kWyiEz5541IqkIo9rflYmupGsp0pL7TCsVsZxU3YQZgAhwdKIPkfZ0q73YEc7
hU/CTO3Sbe2bW/NgHvp38xDuFLdwJc/wYmjaVHvFsbZsXz50+2in2j383cqGnF804kuAliMyQVkM
rN+zASuT2UwIlvgZhZZ4hxeVCToCO5cgl3SM5J3sq2zf/WLHBtWPfzdtWsjLQMQCiRl8x2wS5Cwx
aysdzhSVhNgbTwzq8MlD95KSV705k27P1RNVn/TCSx7AtLdif+5yMHIT2CqkRzVc4tAumpm3yqhK
WDWc4zhyKgm4R/MN1aiG7Btj5eWqifW89jnClobGDuA4gA+drbfZE6kPww62DNnG1Wolz4SfCIp1
Enqa4c9R/TJ47iZ4wVFjm5PI4e2foPGoVttj/S1qDmn53jfHDL3u2jFVtqzwgsQuW4cqB8BwX5X2
QJmnpEA7VmTt7rl1mdefP1spvQ56qTYwVa2xV9EDq9io+IUvqfWZpbal2ZnlZD/+l92hAFRLAKbA
Bp1tzDgiQRpFfDinpts2u8bTumN55AeVeOU3pryO4Emy9jx90L93QAf+L9ahMoPHNSIRax64ote/
NeSpHc5d/UKGzqnRfzwGNo6zHQD2qCm2Wu4Ks0YeZi8lnsIc1r8r5rDyHWJir/eNhV5oXInwEog2
yWyPUiBm8LAc5LNcppJTqiRHrDkWK05AvD6urADBAaA1GP9l9ImgCnl9EiqmSuOAluxzZqa2lp3G
cdPLT0ri3Z/Um15dnDbYQQ3+yw68+LUdbKMgjfHX5+HRemW13RyGfeOgHHwOfFOy69Dmh9z3v/f7
8RgdYmXFt9/ciF/mDVy8AFKJlOm1eW5wKOsxmNf9cDjFvVfG37mCcqIiALnTymhvyodfoyWIYuFf
dQIE57W5saMDXiMwp5TnStkZ1a4pvFyDDlNix43htFO5iyCi3OTlKem6n3HV/IT+lZOM22rNzS+u
MHCTlGIj4SE/m3ltSgumiG8ZapAXD9l2Sk619JRqq6MWkzjfS4BHalRFnx3c+2ySJ70iKJzGyllv
PDI+F2dSOKb0kr+oor4f4Q1Tj27YPQ6SYgPE5KZpvhKyLy0zGpGAnVGRqwCdwPW8UzMojb7MlHPW
f07Wts2e1Q4mZbDPZ2e9klfCnpuspFhnzKuJphDoDNCba4yNRToEhgyiQfCh2O9HKNj8eHzcn/cc
1NT+t84F2Nt+jdBEuXt+v3+kltb10vZstnOtUa0wEid3eOia9/pYAfTfTtv7Vm7weV9DNHXA2hDc
iRrT9ZR2SR73rVEo5xPGBnZIssU7B/J29oY5W5D9b7cpGKL3Z8VOvckGm92b5uHPT9F1P9qfqxRC
Nw/X/3wQYiiw+mCp5+gobgRJVtFAPrsclMrMOf84/fj4OKXO5HSbflu52UO9Pe5eXx8ensG29e3+
fNwUHoR5+DCoklompA9vumZ7gJGHtFHORuM1bznoGjJaOxry70lRQe5Qs1VEkM98+p4bxcF6WjG/
dMYMIPJwKYKs7YaDKx95iNCyVs4aUpoZ4N31ro4y4JWeLf5j6HM0Kr8Nqu61OsQKU1frz1UulNDu
f4bwGfOTLrhjVXg3jQAYcL0pDLQlpREZlLNKNyzzqh5V7Z/lu5pueP8WI5i5b+6rJD+3Byg+nBha
KFHNm/mwutPNpkwV5UzZQ6pABXU7DRZu4wfow7c9OgAmfadl7hBsrMBtyrfknUDxjqbbgZ613Kah
T3VngPhQMnkyd6APl9e/gO3K9mw4TU1hj7lXrgn/3dSMxFZBcInFgkfC+129nqVxaMHsUePoIFaI
PqZjjKIY2Slg2Hr9BBPi/Tla2BgGKoHAJQv13xsCFeDe0kyCJu1Z+wAyHRzUf+///sKSX/3+bAkm
GlaFFrfgUP+D9IeOXt09P5r6dnffzE1kLmqo/x3GPB6xUFpJ+Ihh/MAbxB3dbuX8rkzTHFiTG2NY
VRJ+X3ED1zop3+9//k2hDmt+9f2zNW/1kcuU4/cFP6SBf/sHcuB7O4odtmJr4QK4MjV7WFhaXxql
BVPB6Vfs6afk+f5Y1qZKBKgXmZ8yDnRtFL+vfkYb1OpX+2zWDIi/vzAQj2nX6WJLpTb60ezJN9Fu
5HY++u4/Be/AOivcyib+omy9sDgFUdEDu0YgP9RA5c2yHxUbLzCAQ34DS+eNm+Fh97kGoloISq7W
SWz5C6NoUdTqPMcwIV5BHennznz5c3+lli4l+Bikl5AexItp/sZMJdqkgxDPOsmn4lVx2IHb3VMC
Ebljv1L1WjigV6ZmuyKJ48EgxQgpt+/p0fBIbKvHNaLVNRuzjWFxZCsiDTbkymkcO3ro1iZMXFCz
C8XE6woPAnS+4E0+OztRZsitlCli6wFR5wA0sAVF7Wiv2bl5PYsWsgs7s9mCEoRKJFyj5xBla/Jz
H+61bfoECO3DGsuD+KV7I5rNmZSWQV3EGBHY+IOVp+jielyMYhYD4oGkszTBb+eNDWxs76/mg9bm
aXZGCNPrshF6Smfour4AOk42GvoKipe1w7jgAa4WRBzWi8NIAWuvpwiGjuHL5lfqaF7vrgRHC+f9
yoT4hAsToY5uhUQCtz89nMJj4HKv38sr1+SC77+0MQdYJWBHpQmoEM/xS7fN3i13TZZz0QBCbFAN
IcY25mGukYRqAGAVwglbcUMAn+97rLWfnz2QoVlUMpLj55vP5IltpxHS6PctLEVfwJ79dwSzm9gM
FLUN4ABEwz6zsateBvvvwdq+7rKVBV8bzMyZGCMr+IBM59nVkT3pHHZeGcri6YDALCqP6Ae5SdJk
aR7xTgGfPThcmR3bfxtXXdV1W7iNRfL7/4zMlqQtxopnPYxEbulZ/5xGFI7w4tdnqyEblV6NHX6d
4aWsOhvQ7egQqVqLgm8K/Ii/ruzM1iJMYp42BfjdXagCP78Xe32j7JR+lQx50Y9cjGfm2PtJ6+G0
MB4Ru+RQhD+XW3dl2Rfd7oWNmUvHesgsTjCW93ek5YH8QLwCLe82tFX/+fl5Dap6g+2bz53Y5xeO
y6JxGwy43c/xbn8yXpy3V2gkHT8eXP/t8/7QFl3kxchm7p5NZd3HqYXQ8jnbkL0/gcNtbThrszfz
9CRKWWK2GE2yb+zYP3w+3x/DUqh/tdVmfn5EWzJkdLE8p2P4UOzP55cWfA/2ipnljWaB/AzUkCpw
+NeLMqVmUbe6LpRJC3RH/kVjzBtbY9lbMqLoKKvhkger3Bxdx8EykpgsArGuY25HT8HLCCwAdr0S
Ryw5yksz80NTosNs7KCIYG7jHd7q23AFeLy0ry4NzE5M0ISG1E4wABTMZ/WmfvxODuPasVzyxpdG
ZsckYH07DjKMyBn0GBtbe2Z7+qgcQrfZsf/hnr+0NTsoSQWuIzrAlrpV/GDH9mvh/PKSoAZooBYG
5MXM64P3CKzOA/Q9Jgt9pDbZJxNiopWTsrS9QHyhI4OIDI711Z534VhaypO0DjQNL6APza2/FUdk
Y5zSQU4UXuwIWdT3/8Uici4msOdIv8/z/ZMcji2DrMI5ttnJDg9s2A4H/uDsgDx81t0/0qZzhse1
1brRwBAeFEw9/2d2tjVGFiSBlJgatChcXbaT1wKtb2C3cz+fwe/2+YnOQ/zT7ExgU3Vwmq1Ft1/Z
2Pkr4PIDZvtFhiYqNxg+ADM9bXAFvr+3bnoyPPvp6eVFeXj9jLzI+9z9uT/fqri+b+wKiAq6ZkXX
yexkFzzoc7lMxHUIy+itzN8oOHNLUDMfHhxPwXIH5wT1OmCI7dVRL73mvkAq/9/67NjrXI2TVoX1
93dYP26U1An2dB9uvx/QJvcKztvYLbZrALfFWOPS7Gy1oWqhtLSB2QC0YOaf4gDBUqHgcn9uFw/P
xdTOlnSISyKHNazI1H0ULKSDjWekEq0EsYs5hMvRzO5Lo2k7KeOw0xzAicjsU//SnfTMBbbq+c+K
DyVLl/OlsdmtlrZpK+kZjJGTSJT1ma3tgifr5RcYxn70XvItcBGui47vASPmx5w+MUVwMJdOXELE
qbWlp+IvKEBD9/Xz8PbzDaWGlYtXF6HizZ5G/RVlYBR4dDpzjW3QUz01+/+EeB8f2d5Aksqwza3g
Ax12YinO+z15GhVA0GUnzT379+8UZOWQAa53pdcCbtm4iWdi+x92fz5FQivcFM5nuf38/LPq85ad
D5L/gDToQHTMQTiaGmZszJEEajz1ufQHiOGc2TbaRN/q/abZNna4D34XW805xI/gV3SZi5bt/f3N
eoPD/vKAFx8x20XJkLN0yvAR2mPma2hmzV7zU/pmnSpYCzfRsXpao1YUvuVmnQBSQM0R3W54Il1H
SFVv1FpZTUjplrx0BDGUg0CqXDmGi+GepmgyYjDIUYEO8NpM2ZsMTXwVlKM+0Py6n/Y9ATzDBbjK
W9l5i4H4pamZY1F7SaO5wcgZELVpr38r9pGjVFvrx6eRAISp2qDZ+TQ3oUtXqI+W4qdLwzNfw00Q
smpTSc61H3s4fQ5Fw8CaQ7sFwkGBC5eUCnCaJQMLNXuj1U0SA3tkTOeyqWx9/Ja0r2OyrYi+/TZk
gCYrtU2KtZLVwtDQLoT6NwB4+O85dLcYyJjwlsvno6V7zTb4Ddog9rjG0L1wE11Zmfm1jLQlV/Fu
Oyf6Z/hT6hwOlZdpkw1/xj8t6CqMaLXKdHv14rSLXhSwFuu6asxOXJrzzNDwHD2XkBsJMm1jTe9N
hFo72u3Cwil5/QqwdUOcQH+L1M3Keb8d8LX12YDLtuqGiiv9WebuhO6HqtU2AYvtkuzLljjU2NWp
egQl04rd2wsEdk0dVGYa2BhlMgs4+mzszNFkgCWNm4wfJKOxJzYBtVl6JH2Ixs/a2iQh6MOGo65D
s8MyXgDl3bbMCfiftlu5zxZCAXwOSABFRzFwrF93yUWES8JQNVKrHs7G74Y8T/VzNe2Y9IN/Ug7a
hVfcod1ujR5ywU1cG53NQUwQ9yoE0CxJbj1Taby6s/ngVwbEKZPdOH5ILWiC9ibrfzF3TB57BbSE
UmxPxc+RnNribWVNxIV47Yivv2fmIeWK9zF2/3CeKncsjkaKi5F5tECz53OoPI22mjB3FSf1FVve
mgVJDegTkGKat15OWc8qhffDWT6ooWOQF6MZtqGqb5vyR2J+14xNRfOHJAMn/6uFfsSBncpmn057
jZ+0zMmrp0Hp7TY6a+OWkkczrlZCKzHuex84WyceoaWtkYEATHrto7SkaBt30VEq1GnlNN40AgMZ
i23436mYrYCRjpEEOs/hHNbvafBqgO8ZWVD04aflRqJnA82Do6sB9oQpyA915ajBSWpeEuW5zl4V
dSOH31f2xJJ3MgDjQ8MEiuFoWLu+NfV4Kk0tVIazlcXm4BV5mTohSclPazSnTaFXf1tgwx9rvQo8
WRmOUgKUJMrYP/vMzFeSkMIXXawD2hzAmy86KkAkB6m7L5TB5SGNmqipWd36WbbRq92PMd0GuwZ9
MMSL/zEn/GUL/YrAzQCIBEjxfNwQmhzGoO38VJbsTLEcq7CcfEPCcWVzic0zGxT8HyAhICAVGZzZ
ZRoMDZpSFLXz246/h+aYbyxL0laMWAtTB85bihnEzIm24+tl7ASdQNg1k1/rTOIO1cYMXQcFJ7+y
ICtbV0+kQnsYIPKXHRP0rrxYWmRa25TTzDixgKGNxaw1c7KJBWk33EYD/aO1pV56gW7EP0w9Uc4s
kBXQDA1Wi579piMPWt+nnVtJSvWS1wW6W9uSWe9siLRPNrLqt96q0yOAxOm5SNX6OWtHycvCAOom
xNDKV64OXLM7jWXMLaeuf0nGLn9ETxIYHRPDkjqPa331Wy1Y+isfg/icBFFW2HpRsucgnUjmlJNO
T1opV5E3cpAMOFUdRx9RqsqosXFUktFG348bdWq4tQUiLgORKmdpfCasiBjglNZ4qkktkU0Uq9IB
uBztFw0SGZzFrNVk8LHG2TPPpal4KGIJIjSTPIatFyGpCIaCHGTDoRynH5PB2Y/eaIx9IlfjB/xg
CoqNpCuYoxW1+bNIsqzympxx8HYC+R97GbS6XsNK5TJaU9Hz5ua6UiVO2xa4mrOobXK76lT6BiLH
ofOaImHAt6Jx7mcUMz3ddcOIboGgAwUvl5MqB2dr1TLXavDg9dIqsQIbbEr997gI2bTvMHfU1nkP
3ZdxCPM17Ob8sSjOErpche4mxKpBvih8zMW5jdUkatR+6H0QJReDo4ycNci00j7ayJPVZ24Ap/HS
1QzsYHlmxa8ta40YE6JBEZd3DEuhVBaHdseo5D+DMgN2yEhBJqlCIAWYTAXkjpgVnVBXLanJvQxs
u6lT0jgH0C012pOZGkgcxSNoBpxAMwSNES6jE1jtcq8up+p3F0x15VrK1P6VyrBI3YKbMbhkezAJ
CmR2dER7IxxynOfSTumyvNugib8etq1VA6GoZdlQ2MBvGi9D08uyK416CAL1YRqhCa434VTaIMoz
0FBf1+a4EvWLwztzIWgsQnZZ9MaAVm7mQpKRl1FBx97vaem0/ZZq0YZXf6VsDWw8zzGIlQQFChJy
CugTiTZ/opoSCmWdHA6+mYTKyyTRwbashm5ADiXjbqgAxu2GNrGrwsQjG7xIbhcY0oYZY4V2Rgsc
p6RK1poBFjwouAR05L3B2IfgbRbCDtqQ0pbkg68hO+1oBiT8Mko/71+Es3gVI8fLFNOLFlC0H4Gl
63oPD13XsC4mk08NfQMpVCcy2kPXUGQ/xr+Q6F1x2EvmRF8FolFqGeocwz5NlBM2hbLPgAx+7AIC
yZwSmzevR/7E8slwNAjQe/fHeLuPcAWJMgVeImg+ml8SmdkYfTNIkx+XieXpXZfvcN92B1znzGVo
iFl5BIg79HrfCntYMrwhIexhzPYtbwaGRY1kP0piwwlDUp4sLnFUYbm08rCbvR6/lg8dHLIMF41O
GXkWwhk9EnS1msi+rAfjXqfFT7U1++0Qg3qBBNP0UFCldTJFqjb353ThyAgadHSD4oYX2XPxALtw
frIEnTKmapM/DJVjVaonm3zXd9YzusKdkYDvcjjzFuhXbR+zBppgE6S3ymANDDbPLIsZENS7qDSh
6o887+w7EHM2Fm8LxQc9v+xwhvDKNnrKIZdRgAIByoEg5a+pA1cJgvgpRiYm4WiOjLsU/5chtPOe
/61igzid0hbHvJOlkyxP01vbN2jAjvLaRTEi2xf1YO2KKipfUZBu7bEYg02RJ9WDGbL29f7k3p58
jElQQGkWghq0H87mtozVslE72deG8aFUq29tqZF/36QU29TCtOF5gkLLtY1yjGtIz0yDP4Vte1Kh
KOViP8e/DLWzdveHc3segPxCLkAB/hNZlXmPRa7xmEVaqfosrYht6e24a/Ipd8jQDivnYckU8mBI
poE/CzfGfOYKypIB0YOPZArtnSbYAnp8fzS3ISemTFRT0BEs0NYztwy5vEi8dTS/luPqqLYN2jW5
Tl8KIN+PiAiA7+0oyDAHGjrWNEI3/r79+ZseO158AFrjxB8wGc2SYbWV1bqGqpWvDBs97Uc7sKD3
kP6SCHGt0WtAakMm8L/I/YaHzCnG/f/yAaBpR1ITyU1InF9vHTM3NSunYgZI7nZD6EHS1snk6mCQ
6V2R3yql2heG5ieS+Sj3jc3jZsWjLywzQi8832DfEALh119QdbA/cgVuj+X8rVYIOyRGZhJQXQTI
0t0f78KCi+gArXLiuGhf6Y4LT9drRtImpJX9XNZqhhB9guoXJ2RjpE3/3ktx4DUqTzeFgfqSNiG1
cN/+7fWFtlxNQxwhJHOAMr8erBkNUoDdJINzWLGO+hhzD7u8QUxLsx9FIf1jl67YX+oXoY+CEqUJ
9oZre4EiyVNl6bIfFwndGUpRHMLAzDZmqPKnLA3yBynokY9gRrWWYBZDub45Mb+YZ5UgESs4Q69N
q1lg9ibHUDM1cgJmPY/J+M4E1WfXo0fJeo5YdG4S9JaTtczd7U0qTJsmnpPiQpvfpCDDiAYT7F9+
JRciKEA+7jtLfEJTG3BmJ26291d1nm0W03xlUOzxi22lxdAsJx0MWlVvS9X31Ew3jZY/QkfRBjHb
IY7iQ1GBUr83lBXbC8cHTDQU64tYDA8C9dr0lGZaRKVK9Wlu5q6ahgqqRDzHrtbTFVO3VxkhBqHo
vhZldmQdrk2NaGQFdL5Q/Q2kT1aCyXlaSUzh5Y/P77C4RD8bXvyqPzCGR7hdDN3BLOhpCrI/ctw8
tGhLlNJqX1bxSz9Fnvqr7/m3xGrAEiV5QYpeIBkw6+RTrUAl29On+0u8cHAJQndEZSLoxBV4PXZz
pEaZDK3q6xp6Zylz4upHUvROCqqj+5aEy5+dmytLs73UTWEeFD0sGZFXSqD6QRkyyo5v962sjWd2
OgH6ohAF7FU/Tbkr81NL202g70trTVNq0RByhvDwKMmAZP564sCOZzVDUKt+0VgPff0jacuN2evo
ilwBjS8ZwgUKZQ+wmqA/cBYu6MkwoD3aVP0sydyC/mQl3Wla70mpsbJXl84BnpZ4y6FyC1z3zKla
gQGuHRJqvp60xS408jfEEWsE3QuhAaR2MB7QEYCRDLpg1xOnAHCvhFmq+FoThE5vdv2+yZRwsmuq
dhBG1yePQjZpV5tCZAXSxt6IMBT8sVb7ZhGDr0zv7aBR0hKeHLVq3JvzOLaNJMKjOpX9plEnmzdT
s0URKnXvb8tbbwZpYggr4HUHKngQK14POk0N3J5YSD/nyX6iwaltu31IVyLL2/sBASxcpQbxBmQl
5uw37ZhLqRxNip+qYDWD3HFV6sjiTUdokf0Ep9iztkYgers5UTaDXB4o7iGwAP95Pa6cWL3Fkb/2
SVFMzwro1920COjBpN3kSz1d4/dZWC1U5zUEdqiBYpSzUych4WOyqUZY16rFMWIUWi40Qk/0/eW6
NUNRFsNbXEjqAJkzC2eSGgXkWB6Iz3ICcSOSNtuehf9+3gAcQ5gOqCsqq9gX15OXSXXKowZWIpID
zzQgo8O63Fw51bdbD1YEryZ8lKA1mZ23yciLYGg14ptDUPl4OoIbCEHrc9U0a2C1WxePbQxrQlAL
7TTzqKzJlSlOskT3pbJNtnqZ48aSC3mXZ6q2RQl5fI+kbu32Xhqf6NzDPYssOwizrmcRLcRBXrBW
9+OaoHsy6pIESrfIMBObNCzU/3lroAUejM7w+XCSeNxcm2PF2JVTX+n+lFe6Y/Kp23RNu0YKszQo
IZSCpyjyBTeMLVaZ8qlCf4FvhIXNpkcrBcNJoq54paX1wusd5Bo4Sqo6b7XPCRgw1TanfmzGEBHg
JNvTTOt3ZsCindWiGAACo9C7f7YWhobGAkHGiYqSjk7g2QQSOnCrI7qf0pK7ZhShypz2pT0qVrti
aiF+BUpC0E1idIJCZLZY2qinNQks3a9MI9uyfJSOYMKhO6rUnd8ZdbgvsqjbjRLVHNKryTEfRmUV
syFO2HXkAyVRGVRhBIlMsJPNTmA88FDmQUF9Sy7wKhgOLQk9UnynGZjzFJspYFimqFzYWv5qrD4a
luYb9zlIk0BhgLyD+PuLGL6sLTkMJln3o9RAE28TDS6JoEqG2Ltcme9FU3hro1YIglm8Ua5NhYNk
SF1nUt+kaK4/6loz9E/JGGdQWpf4oK3UJG+9NORckBAnoE2ixJhjYfIsiyoCIQJfYlBirjOj+VsO
gbzyOrgdlLCC6EBHrRAxyyyibCYqwbvK1Fdrs/6pckvbZBrKXXacNmtYiMURIc5TwZ0CFzonOmcG
gH2ZBH5Iq416cI1qTQ8BRujRkpVLYdEQSC1QzAWTF1gYrldKqUy9aDhWCpd18Z4FRr6DVHy5Qikx
Zy7B40fcboKc7AvdYc5ggE2Cgg+jceDrocU+rDK3bJCNS491X/ND1+vyMRwm5VAM0ugl4J3fpImc
b5s8714qJduTJMkcOQ0gq5xUwdaUOPkhA/74LSnH8tGIeuryuk3/GCgtrrj5hVWHiibaQrEUID6b
6yEafY2nf9wEvpGHgcNCpFNprr/q2Sok/jafgMP5pScIuCTyCrOouzMGVGB1NfBbXF/QjZGj6IPi
rgYlaSHFvytGqzPkUyuoy1AeQWky7dk7T3Vlbchz/KFYLQSoCIexI1ASnxdzWKaCPy+JTD8wk8Qt
E3k411Jkta4ZppsqMYIdh/q2m+YI62owG3ntGDzEuVU/9lGfnrLUfCd1oh0zOP6VZ+rCciB8QTyG
Hl1s2Lnimqx03Gq70PTNjo5nGqIsyfKwfJ6QbFk5GreXIl5zUHmEei+IjNDEd3002k5kuYoyPfVW
7tD8t4aeobpDrys0FP9V9ApTbqHzGBRFoO4DOnLOJDlqYdPpzMhPzHygVm0rE3isfvzrhStKDsgO
IosOPzVPBmMoqK6loDOfClRm80H5Q8Ci5tAQOav7lm5eA2gHRn0SrRA4N+BRmLlKLbUKLQpZdgpw
mT5maSxSr5HhZIGeHHB0+Oa+PXF9X12sAogCgiUsGKqD8GXXSxUJre4O1fVTkcvkdUSaxeWkQzd8
1P+dglYHOqWdXCXSrBdVHooV6zevLVhH4I5EN/wDqhOz0XZV0Gp1y9mJpyE5JQWokEp1GLZN1P5N
pSh+ZJFcO5GVKq/3h32zQ4VhBLoCGYS7Yl6707pcC6fcYiegB63J1rQQKl5SEITgMQfryLDJp7b+
m5TD+K+nEIbhoJBpxlsPdZ+Zq4ohisELJSpP3VQAZ4KI0sN2im0z69uVW/c2dBO2wOIKmCI8MGBH
12ub6AVI3TRwPOlVH7hFXVp+OyBMU5iiPE2RHH2aANwfgnYAOs0IY/VJsYZid3+m5zBBxBT4CqHG
gCKiUNoTS3ERPPVmGAHKUJanSanpK5EAW5H1QaAXDKj9qlDhSvqx2Mgg+XzN9U7v7RhEY88jazN7
slJ6AFTf2LSB9UsNp2IzWaBJoDW0wNK2/Hn/W29c5NenouKAwgsSbXPvXcZct8q4Lk9pkBAvgyh1
gSh7Wxam9uu+pZvgAZbgh1HNBG4QNffZ6xhln1ShEnBwk6XEbkU5+G3lIV/xw+L4XB9ucbpE7x6g
qqIMeD31sdkEVUwrDRXQoE3dihcqsr81zZ/bRk56hxatPuzvj+x2DsEAAT4qEcCKtMbM9+MtPmY4
1dSvyBROr0WVQmimAL6oeiwHBi2vfzVHUBaWsbNwnm9Jv/RO66e2y0w/7TsArQxUbc0TWKFl3Y7l
KGz+Ga0h4Gc4UUKhD7fYPNdVkrqppNE0/FBNoX0WyGbCNwXIO8OVyPx2HkHaI1iWwOgiML2zw4st
M9VpEZv+AIifg3aLKLYBFUtf+yDS14ilb7fjtbHZLYAMXqQXoHbyO+B7bLyowHE6JOY/e3s83QDi
Q0oI6BuAg6+3o9mwaMq5ZPhxxdWtNtWQdsYu4nZMABjveyg7UL1FD2ut0XQFZHTr8BGGIuOFyg+C
BYTU17abIBnrXo8sfzIHt+TBMR5ioAOa88SVbSWd7+/KhfkENxjo0UC4jibdea4ybEfWJ4gQ/a7K
RsMedTmTnNakqbUSLtzsErBf4Y0DGlWAMEXK6HpYxKwUvEFK5ss03cUG7mu1UyTPUtfqZmuGZjc1
rUwtKHQGAT7KIX3x/0i7st24cWD7RQK0L69aepXdttNeXwQ7iSVq3yhR+vp75Fwk3WzdFjx3BskA
Y8AlksViLadOfRb9vVGShbfiYtuwGkSIoga+SZQFvnpgTp6KIBiaiASsAGyojVdxURxzkWYLGd5Z
IV9wKyTO0dg8/fxESB0JqRCYGCVIOwIgoxZSciuGeZ4vGN9ZOeCv/TMQHrPXz+VoVoqUkWUWPgtJ
sO0zjOJBXXmJNZjXa7zq0Gm4MQB1oQ+Br/FFbWZO9GTaXh+cEo2HlMZ2EHu1MaxZ+E3TDlmA6YF4
TZ4424HtP19Rrw+GVmqBtk/FO7NlTuUabetevzkX7sKXEH0q+FlIgABGci5kSIcpU2HpezHWBWBY
o/hpVI38qUNItKsGK3xpEavuRmD01qEyEsdUGvVZpHp4r7Mas/gEM7drNWx2eZnWDsvUn0VhKZib
F6uhvuAw8P7r9LHoukBw/kXHz4e4iO+C2BxzfR8+GaW30taS1910r9e3hO+sAwAEtSlkGjCRFQUJ
5GfPt6RUxqE2s9TcA9yXOYGaF+i/tAQHNZ96jYogc/OhxpwFVplubJLkVm/QgiC0eh4iJUiDXSGb
lRcYRXRrNE1wYwikONZi0T6kmVm6/dAL63GMgtitm1B021ayqK0PdOLRNIDvtiMJiN4Fy8X7JlgU
GAwNQMuA+UTelDMoAFdnIxt1c6+mAwLDtSQ3W4G+JchvXN++JUGc/1mKA3AdjWHuu3EPaAPmrSp2
Rg5J9/Qf5OAZRYYQWW0UNc9PaZTztiUq5BjaYAuj7lk5eSvVymOjsbouaubSIzz8J4ozLYNOCzGL
THPfWvQuyPQno1q1w02ribYs9wv2ckkYd1CCAZo0GUyC+wTLCt0boX7YtEtsGXOHZOFBBNkAIgWk
qc43T04pUTqgvsEyPeZOr2T5tilqc2MO9FY1BmnhrHjbPCkf4B8G+uWnjkqeBF3slCiQCojra4vZ
iZ5Tt5ZJvqB5fGsQIgiMAoIDJxnoiwO1BacSCXJesWVUkd/LpMQMIi0MMDMnarvnJuwMDLIxevm9
6ZvJlg5pxBzWoH3GEZncDk5SWPRITTGP3DoEhbeNvLoSKvZQJKpiK+EwfnR6lt7rOYZke3miygHc
p1CRfopljXkZ4kDr3nRR9EE4S+SwWqqKXRg/XUJJDN2+MEkTMpS7WJmislGLNWEPCH/12Bm2vsEE
MiHG9KeFjbyIZLGR8HBBlD71fxhIV5yrR9nocW6aNPRBZdmuqtvKzj+m5tfsUC69PxeqATAvCpcy
UmUIvi/g2NJASWBILPStGJiczrwHon+j1hizKuaC3UpvXYXpLkqMylj2POJ/xbjuKu28QVjCbl7c
vPNPMbhVZ0jXSAXpQ78Vdhnmmcq0Wqdgv+0x7kvI19+0KV/C0CGFsfGAoPH12r4tBi1qh9An6TNR
BK8bPrvomGLqSMderovifUmcpiFOhSsDpzk19ZyfptAmCuDoY+hLceXKwY6hz2GIFrhYLiwKOlKR
9cDzgvh3cinPhVha0cliYRC/zswbGjwFUrLuIxAI04XI4gKehOVAEtaC1lvYLpMzkJ1lBUGEETm+
Kgl7zSh6T0Gc0VZK8aOv0NSXsIJ5qaSFKz2UkjsWmc1qiMB33kdmt0Y/jnwv9oCtFxJc6wqey10A
t/5Ac+Wh6NA4CoByv8gyP7M9GLYO/xdNW9MRTHnBEy9YDdA7QnoS+xFab9StFPpM26Lem91ZOylx
tffmVxC4q+A+/41vvn7+0+8+TUtAIGQjgob9xeHw2VQ9D6JGQmHCpxjajfnBhT/eg17BitesxyCd
68IuwDLn0i4oiwcCCHulQFoV/4rCakvKwZVHdQ0zszIsdCIN+w5E//kzbGlqjAtrnRWP4jA6AaYJ
XMjHnG90hfafehC12JeyzlarAqC0AOVLrbPRqmRXIsOzoN1p2mtYP9NGdaMYCL3rWzBjR6zTT+Cu
QiEliZZoOvZ7eA/jJ2NowX/udq3oKEtIq5k3YeKKAiIDdb4pzD9fbcQMFdxaWG0wbPrqkwUgN+3e
MnQ5yuGjltCFGOtSi8EahJ2dKgDwHL5at060uM+VNq1lGvkS8TtTd2oTTCvAhGvZx/UtnHmBIElG
+ANoF6D6fFhiBiSUY3jQfrfSQCBX3aR25UQ6Rpw1Cwp7aR2RNZtmIQDSgreVz9r2QimahapEyGjJ
U8cFJqI8ZktCeDoJuCaQAis85WKQpONLsrHUjKgghsTvPeYHO9150FUvdAW3dpfmts8d0qkozk+I
0xy9oSlEVcVvQXDC+9zat/VCJHbRqDItCIBi0EjJ8LkUvuakx0NDirwhvryuHpQX0UM3nl0bq/vq
I2UTXcvjdY2YO6ZTeZzHmlSDJscU8gqpcdLSTSOUnoal9OalqTxfFXefEm1oMMMOUsjoEW8FjJPk
1ffW78U5K5duD/D1CDNhkQ0kcHkHXDBCxQh0jaAX5dlQsjsxLNaFET2YdbIqR8sheePU6osVgkvA
bOvDOAifFfpQBbq5vq8zBhMRFAJDhNaAJWD55yakghtdGlkW+8ZBOuhP5i/d/Vm44gYDPPHvdWFz
qnkqazrkE/sxsqG0JriV3+S7UkZDk/FRV9Tu2RJH1Jy24D7DQ0DAgWB3spsnglJSRVVq9rGvC7GT
Y6Qd1cAsFC/4PBfl5+kSoFUCCX9MZZ0ij3MxExwgzJsx9lFwvo/v9B0wodlD9oCRAD7m9bpFAq75
DV2wWHO7OE01QTsB0v5IeZ5LjdRCiEZVjf1QpDamDdlod7aRo+nUBVdr1mpNeL9p8gE4cHgn1UAc
L0FNif+irfTBHvc9hnenXrNFALTgD8/q4aks7tUsx5hJqQBZPYgvLfutsZ/hJYCUsHX6hQd67vKd
iuIc4qYGcRqyw8RvPM37T78cwClUlIHAwet1fjqi1MlRGKDHoYlbsFhlvT05Zu73LxIwuX+FcCtA
dCjpI6vhTmIStl62h1Ip7MS6D+slcu7ZvUIW37AQpiHzximbDMIRy0po7MdGBpYZIT6IAvi4ri9n
9rkH+ApOBYZmIY3PSWFVUdZ1ivs6yB1b15GEZ9IaNbcGQBjlCfPnICgiaqZa6rU5s7ygt5YG9l16
bfCRAfEDVQSuMmKY83NDOM901A9hB4kWuYJl7mu0oXuRqHwOTam5TEVscX3Zc1bKgvVAhzB49ICk
ORcZjGrNgmS6yLG1RrJm3CD4TZwYrLYLGzxjMuDdAOYAPB96sfkyuF6KtOrzMPEl7bPA/sElUJLa
mRppv72kM0HcQYYRpaUaC7GvyakHjPou6DUfhBjedTEz7/QUa6L9BSwjUwvk+c6F6NLvMpIkPumt
yiuDPOztYbQ+9BhDJVGMxPhrMELbbW72Ibr8+0UI1MzRnX0Ad3SjQGoEN0XiN5L4IgvimoraIR2E
TSDqvc1M9TbWlecqrDbDNLMMJU7gJ+MK/DMxKF1ZmmGsKZDJ7vVtmfsq5NhgdlDmRu8u91V5ASwe
2B0SP6oxYoHFXjo+GKW2kKGcUyaU21B1RloPSSIulq1iJaLAsE1rb26q6j1SDpJMNhYSNd9fDuah
IRUFZCYMNnclCfJQRLRSLEepPUlFe7Dx0VTfLumAkP9UCm+wqWL0QZMlPvV0YCCi/FFqfhfosX68
vppJJ8/D8GmYDWYCWsDWAj/FraZXOivu6zH1BdnKnborC4SkvXddyJwGnArhFjNobamGhZj6UQpi
Vzm3/8P9NpCuQyoMPeBwf84vXhbWmOeslXgOmhc5fYrlTR1/Xl/CnHqhEoUYExyyoFHg4hepygIQ
SlQQEd5mwQNLtjRw9Wx7XcrcaQAEi8cGoAJM7eE2qqKBVjMNFlEBPfVvNK81jqahz3nB8M7FSQDG
/pPDvdR1UxZCL0WJX76k8AaFyA4w8DjoAlsMW6euxHWQpbu0rOxx8FMjus0ldeG+zr2uZ9/AHVrR
pLQ0RHwDkmD5L1St9N/ma7mvTTcqvOj++sbOvKPTBIGpjRl4eeTnzjUEUSFptD5O/ELwB5IdWIrJ
lc2mT0BFWy61Zs2oOxKoSBVgOjceUR6ZT2uihkYsJRiZPdqt/hliuFNqaAuXakYj0cID9Cxq/sig
SZxGdkIV9UE94AzNDxHTSYVwBR4aHOISnnV2OUgGozsMiLWLwVdxaNKqYTKeaVrbchE647gb8iXM
44zqT0XUqftp6qNUuOX0VU6a2DBgVk0d2hg6YlP/hx3D0aNmDeyOCnT9uRKkfROHbaMnflX/JON9
14GJDKyASf3jurLNnQwa89A2DVWD48Y9RRiKgcFxmoWlwA9W+gg8QaGjpGtQdS1c5LmjgaGYsJsI
+ECPcb4iFHowKJSGqa9hIDFVny0w9Rjx9yO7yVRMON6J6ITHuCdd1QVZ10CITuzQ9KzwIEU3VbqE
Lplxn1BKmpBcUzEJCFtuMegqYU0GOU0S2IQkXl2TbaJXGL/qd0W4i6i5QyPE+vphzYV4kIfOFqgF
XvSL7rGM1sPYS3icfPkeHQPUFtf5wQS7ikt/dQkgeQuHdpkenfAT/wRy6lGKMRqskkngUfZSV3gc
vdxTFl6SOSETOg1oOARJaCs838xEG8Us64bUH6W7hGFwvVwC77f6pZbPC/s3eQicB6HhVUT+EDh/
5Hu5WxWDtB/QRSVFs4qdeSbG5awwldd4Gn9jxN2wVLOYu1un0jiNz8WyEpA3hTJ2IVDlH2oIvkmx
cZaTo9NvurauyWCdZGvGIpQiTVCxg3Q/GumGveFpzHuv1Z0icbpkT+JVU7q02iWr61s6mbprkqdb
fyK51BUlY5aMrqabMvKZ1/xqqG1+/P+EcLetC8eRhAaOjTXrt/g9eR1BS/pwXcaceUIjNEJnOP+A
rPAyxDqi1pBmftPGvwo03zQjupn0xv3/ieGeDqERWTQIWeaXjbbJ82g7psObocZLbtPccuACfoHV
EWXwhhBQt0DJxyTze3RB2xTtNaukD6dCg7aUTZt7DfF+AOQ08SrCNT9XAaBGAICS8sy3lFh3pACN
ujpmXl/ft5m7BMg9IjLgSJEY4j0IFtaW1Y+wEcgtO5EGIoFGdlAaBSZuQdJX6MupNDqBYfQkFO9R
pOGurWFWZkpNlvox3dEmsrX2Vk6fq2JNSyAvfordbiAfWfiO0nMlac7QLrkXs2udSHyQzJl4dDjP
Og7qQmE91L0QNwaCtpKs+oA44ZKz9KXTFytFTQXuH4Br6Jk8P7moAbcj/mQ+uBdXqjO6H9kOQ59s
BXnr3NOcBOWV68c4v7knIjllGZNwSNSeZKh6dCtx13uiR+yote+kXbVl69zRFiTOXARdNNA9biEY
AuZj0t4TAyVJhWZ1IkxjkGbrAnxgqE4J0d31Zc1YQfCzqBN53HRePPMQ1Uv0fbRB6mOAHVp312Mq
ObVy3wZPQrOQMp95LOHWgrlDRf8JeJ44g9uCmbnSEty2HOQ3dpeFMSgB42ydDSrblhTxZIYezBuC
Dsz/sJPT9Oap52BKKHDPNJI1spzhH99Q/a77Tf24+z6ABO1mwKujxg9TAuK088NSuqAoozCKfNp+
lIDhixpaIekuQ+uqhUL09UOb0QxkZAEcAf5tai/j7jk4zBpdGAfij1Hp5NWuCVUM3F4I5mbuMrxD
uNAA8CIc5/OyIPnM5ERTUQ9T77ORuqL2qVuoaXwfPTL1ef2Tw6kFMSI4hirKYYb2oAeGS4X3uHgA
qHvBOs5oOmw86m6TaYQOcg6hKWmsBm0t8UF56pkIGFyiSSjNS3A+s+Rt7Epp4Zhmd/CvRGCGz3VC
bSSlRN8B8UsjdVSE/3L8kINjVcc4of+gECeSeHOYlnEu5QFKik0AKFUvYoH6O6PGQpAyq3gncjgb
aNGKTZSBxM8qVPCU2NUyhJFLxCDTXeGMOxwZpGdUQAeRoOPuEvrXgkQzc4Aoao2tLSnZdEq/FKbO
CwEyEc06QCXyh5P0jSb2MbJZqMKOevgJRu1f1w9lxt5hGf8kcIfShWFCUwkSErHxUvUdDL5OLRob
QboBb4GL0M65LnBuSYiEUZX/CvF5ggRqxWgB1iEQpd5DDmYEcaifrou4VABlem0BZJogGti8c5UG
50/ApAw2XChNp4gSu20/2FJt5HLjJiGghpvYgIFN54R0jZGMFHlyvyiDVWppt7HySHR1HzF2iLIW
dC3G5vqyLm8qoP14IFDLhTGCTT1fVh0IqgUMd+ajSdvu8BCxu9A8dvG3DcK5GO76qNRKW4EWmY8O
AvArG/R2LG/1JZTc0mK414GUQRvVeYl3VvfSVCM2aZBhzKrUrq3f1/ft0qZiQVNhCdU7A2VibkGy
JaRmLPYZEEGHgJRPLbhtStZgWcDQRrp7XdqcXoBqAAn0aXwZGhPOTykQqYBCATzpKEZlnyA5JrCn
Sm2dqm4/0e+0nJS5UPfp9qJkBm92alLk2fOE0GiZOJbUV9O4dhtANF0wdRUbhbIlrqAZUfAdwNwA
3AIceD5MMICtKoZI6vyEBBiVxNIXhsmsq9HQ6Pr6Nl6YCTzpgEVMFB9TK5PIPYR1oMtCVXWdj5Kq
KxilG6ULaZHpN5wZ8HMJPDYiC1K9qUusBbdVsCkVqQeJ9WrMk3YD8F7sCGItr1StsVyWMOnx+gIv
k02TfDzxqJsC+IppHeeKEpmFlMMJ7fzupyrfq85WMjASKQfGE8yZTu00C+u9UMwveUiYIOZCcYfv
czKzQk8qE+tljVP8joCGAg89dUdh4Zm/uG6cHG5dXRVEaPmUIYetQq2yDfkYurVyKy8W5We10fi3
Iu6qKVSN5cDCiqDx1ROIZbfkt4U5V7VHnMdP0U1WC2e2tLTp5yfBThiSCMN0IPBm/HkXuZixuPA4
XljFae/A/o3MJ6rGeMLOBcBjD5u+wt6NPwvijE4hu951tVuSwBnDokTGMZu0oNH3KWhNg0YDtSkY
kn9el3MZiXJL4Qw8urepXGkKrhd5iBuX1HeqarcbP+jsMrUxG+KZYfa4htGH/0/Bk2U5OaRSq8Ix
DSFYO8hWiTG1/SqqnOd+pYgbbfdav5f2wp7O6uHJqU0/P5E4tlUiRRJOrRWfEuVGDZ9SZYH2ZUkE
p+pFQMSBxCp2U7nr2Edv3hTK28LGXWRvuRPjtBu4xTHLJuVLoswF7ZcVOepL2diJ2z5Y+TqQFwzF
nIkHIyIa0uE/Iybl1gSW9FgB92rni4TZYoDHWFmakja3baciuCU1Edqp45D0vszsfqvvycJjv7SE
yeaenDyGMeSQgSW08ZvcHuLuYeFMlgRwz2CkSEJTqVHvB8g+lFs0DlTRrfLeH7sb81bcP5JD7KT3
14UubBpP8Z62IaCzRtj7aV65hVQ5BfCJ+dJst1kp4NsA0eGUbTGnn59sXUnAPZDmOJqAObINIEC9
YEvn3juQTP0VwKkXSHT6tGmT3s9/AbvhxNqxydZd59VkrS6VImatHUI0zAUxUewDOcz5aqI8DWQw
CfX+IL2JEw35ChkqO7IxYtV01Dcc0sLq5ryXvwKnHmlOYJewtjYmgU6pOCJxjI8WLC09RssgQ7ag
5vNb+b+rg7CLZ4kmvRkXPRKZw6dl2+zzfQHJOaMNIEJCjIt+DLjHvI9uUqNHMxt0rqzv8/iYRjdD
fLyu1jOLOBPBPUhFUZZGArJTX5Zei/QXrmtVHBr0/99JxcK1nVSLcy3PRE23+kS3ZVqi6xgjXvws
bZDoeFfMV4YJItJSDDovB8VelGK/Zlycy5mMW98puENQAas3ndxEIg+TYVRrSQNmPB+s6J8kztBN
DBjSYOAytUXsJJjXo+aClyiOEDBbX9i9GZsH0mgTKRUM0bSA5TlfVSgO8mCWaQ+MO7VzdbR7ZL+u
68LsxmF2z1cYDT5DzvhokjK2SQmF7sVdVoUrUCbaqr5RWba5Lmhu35CwRkUZXTCoy3OaYFZM69WU
MjT9U5uwbVo+m/nrlF+T6Pf9e6THUZ6f5kdMOJDzbUuLuCdEKRhw8t2xEexc8srKAd4k+TY0CUR6
p5K4RWFsXtiLasN8TDwAE5USRw6t86VA+hIVNIkB1AB/UDmEY3y+INA9hYZGMEGwVZzSF72gWIvC
hun2mK6rbbHUnTtnH07FcWrXmxhxKjAcVaQke/2XIIcuGZ7l0JOkNVDG36RzQbx3tjjutAbkJS2W
YHFaF7tZIdoZpjZ/k/sQIDUU9PAqAS8MIA3aOc53MLYElsfNyI5AdmGeoJarWzPUlwoX3MZdSOHe
vjyJUqKkmKmnvcT9GlQqvQSaxQcM1RP6l+vXiW9o4GXx3XN6XCuZ0EBWIvhC9mpmICV709/k3Ceo
qrWdHSWb+LZgP+ThFpHtUrWLR8v9kY9iLEisELlfFC8jYlYKON/YEf3hYJZzs86zwTGnbeMbdP2a
q6fr6/3CIZ28JBfyuKuW67lBcMjsqK7T9oc2uh0Gaa4wsTlHLS9f95vhA382ZDXgb2Gbrl3du/4J
X2MIr30CZyu7KefUaBjrY4qvqXlo0eRT5J1XxJsGLavx3kDjRS+RA01aty5e9fZ9AGhvzLcoGDpm
sU+i30Xl6Rg2yPZt2cI7eRjzddJot6aAeYdm75TCXdNW21aXdr3aO8NCPWBeaYBYMpH1B/6At/ZB
q+uURgY7YrqE6ATr6d96i8Gw+G/ksHrF5HW0c6/vG2f5/5wcIHlfLLUo6XDWqxws9FjKAjsywNxU
tywqFHTCQSV2DyZnNzCGEZxvaFq/LnZeY07kcmaMVWGrq4nOjo2M6L5zSd6vNPgHanCHAk+iJqte
eJbKddjdUGvbhyAAs2wi23qvuZH+kiVA/Wq9QzCJM98XC1/HN+z82RUDlVywYuoI+ji3NTUxfGvs
cBS1Gts6+ZWWt8jvpSaqTltwFBm9YNe7YLHowLOm/pE7Me9MqURAdrlAMBVUNKGGOA0t6laxDvYX
MI3oAQa4m7kbWIMdhinG3nlCsK+RM5BuyvKIrIUEDoiREjsblb2BYen63VDsSjArXz+0uW1BFATQ
GdKqYArhXZ5O73M9KE16rNlthtFFJXmArjKVOEmXY07gMSztfvCXxqPP6ChatBTwAaKtBbRB/K4Y
VY4paUJ3HMWnRirWo75uimrF8sxT+u8FLNMJQBaIy8BTgtIODxSwrAytDqrZHVV2KNXI7vqnRFjp
MrLye/TKqA8LW8plM/7Im/CjgLOAd46nN+1UIddGSemOQ0KLH4yFsldCLlq8VUdEm5CnpBhkQ3CY
P+SwN3ZpjvmV179h5mEESS8AQGDSRGDDD4Uu1TSVa2J1xwczkpFhVm0RTZTCr3SsnXSpq/ar4MjZ
aUCAgUmCjRNBJck9FeloUSHP9P6Y6EN+O6qa8JAarYDphUmog0KlLXaMQuOVsh7csAXbco66fz5Y
1CPDKPvCaGLIoq4MzhCAZAvucbmiRmw6tK3onhLzEXMjFdeQB90ZDTB+d0GZO5UFY4Yht62nYPRn
LTXlWqCRtBJ6zP1Uh1a1Kdi7V6o4IBXcUAX2RlOqccHEzykybB6oQFADAaCXU2QWiVVIsgRpkTR/
Bv/6vSp8GP19V902yuP1Q+Xz9l+KBcAwEAeoL2LUGOe5pWbbg5ul6I9q4FnqFrNKt5aEeVtRaZf9
ZwfSQaDBnoemdzJDAKp4qYzOw4r+9wPgFmO8LoqBPMqy7Gg4GkLVHyt1FTBzTatoNY2ALQsX5If7
etzmZJehkq+rP0X6o6AgOK500MW85HF4d3035lRcB58zZlViqgPCwHMPU8tHrVO1sj8KwVtFfw7W
ISntWreN4nbRQedSHn/WjcITauEAbgNRfS4LZGNZH+W0P8pt/AEYpp0YOnwwctB/dkLpYAIwlRfQ
QPOHfSKTe03DmsllIXf9UQmEn4q5joN1UeIJDXdF2qwBb3EHCjYdidlBPrpyu4iWmzbw4lajj8Wa
Ss0iWKTPFz2WLdgspbY/ZupejbcV9bX0JqEHTOttPcKcAl06dbmXYpjQ0c1vxiUmptkTPvkA7mrV
NKvUYdI2JRI8Lc1spuWr4E4FeTgFtZiRqws+/tKKpw86SZ7gCdfjWMcxx4N0y6RmW2WWr9Gl/OPs
m4sL/HdnubBF6DFCzYqxs4PQbKSkckVE5aW+JQKzMcYO2Zpp3lu0ijU709bXr83/oVd/hfM51oDJ
Rj+oWGSbrm503Sk9ZNvNF298/NFsFpyu+RPEZEQ89dPIBk6HhaBGkr2BLCN7rcRNm/zIge8cHpTg
yVoQNb+pE/GgMklD3Hl+eCQKmUzEuj/2+e+e3Ohgqg4Qvecu2teQCyuC1WfRfv6XzUQnFviqJ3L8
C++paHOx7XBJKd4uE3Q7Kw3hUolZy45g2Z22MWm7pe0m+n1d8BdV8cXlPBHMPQWYV2Wmhdbjco5g
4HsAVeXjKAJuUsIGwg5G0/ziIrZFgmF2IcZkbPv+pmzNjQXnrm9jB2NJt7F6jKq7SvwhBxT0x2vk
uhiSalTu7ETdmN1CRDnZi2ufzHkJTdW3jBbYK3ALpVsTGbaw37TCUs/i3NYgrQaWy4lTE+4eZ7ci
1hd0xLCKY2zdaKvIy6mjNKWdPQXaWg8x3tpNwQsA5uH0o3m06qOQo/FhDOzCCu5k4QYRvF7cgMhs
VwN7csfGda9sGOL76yc4czWA3xHRBASOdUQj3FeiEzmSSmHajXU27lhwrylbDEF3B/VQaUsMh/PC
MJgAdMN4Lfk+jICMLBEyDfcwBwHyJlR6TCaw9eSniB78vIsXvM+Zk8ba/onj7Bsg4xKo3NX+aNm1
H6xXxvCfNu+vAB5AETNNw6xxsT+WaeNUou4N+Xu4C9faiB63fomYflJMTnFPl/NleU6ehUooe7UZ
sJy9ZncLW/WFW7n2yzkTqZZKm+Qdfrkc/wgAhJONBvkWdZuHlVurrdu0B6G1jXZr4qYETARRkwok
T32og3onk/YmGZZS1Hz6c3J3sGD02QGdh14kvh0X/MtyiP416KZY3FlGUN5GQzpNkG9lwzH7IXnt
JO03nHtjp8VNndsazb8JvP7zDeiTxAcA/YpZUOfmvFNLakUKVLas7iP5AbV0jAbXw9BR5e31mzj3
Ik7kLn9FcX5GXLHCqhUdt6MyDlW+aV8q5EMH0viisCM/a82NbwLwsARLU+BnFQuRw1d2AMUtziIq
SRDUtSRAMC1MW7B6zCpmcbukYjNuzRT2/hUz/fxEfxuWl/FgBv1RHDYmGVZdsy8cVtY2fQ3puqYH
ujdHG9RE6QDyyfxdWtjgr+a1Cx0/+QDuLNtSiutUi5AM3rJVd8T4DWInHl03Tnt30FbK6k2wR/cm
Fu3Bve3STeuwdesgiig29wtnPZ3lxaeoKrrNzSn1wNO2hMGQUVSTkJBLbxnmlAODIoJMtHbT+iWO
1/D/7EZ9qF7aprWV0QnGW4s+tA4NXq9/CE/I+Ue/Tz6ECymqpCjGjBRICx26wn7B/ksPTbZpDQwn
WGeYLJriRB6M2OkQt8q9PyYPUr1qR6dJqNtWKzCAJIcIHar5N+mk/nwZsvcI8KZEM0/k3cAFtkxC
2FHpihdiVb+Gdh9l79fXP3sO6MeaKOXBGM0HF6bSDpoU4xxyJgnI6oI8ORCJq9e5VwQtGC+X8IOz
d20qJAI3jQeXv2s5Kh59RmN2BNlHvFOaMXkfojhf6CefvWonUrirxiwlSA2pwt4lVPUxtDjcl0oU
rQqttX5c38GvUUIXqozSCpwdCyPOeYoUk4p5TVpsIfypbtWuhp28ltdomn8UVtG6fIG2rNhPN96K
u8YbhkOxDv3nZDusrDe6CrelR1fSul/ln9G7ZjgN3eLvzvtBVqmz5BDMOecWAvW/38pZAPCzAlFQ
wgLEcmQXg80kZAWCG8z8SWTZNqtNED60N/8lE3cmlrPsAfg4iN5ClYXyhohvRfCjU7ZmftAAA8vu
SglW5vqhzJ7/yTq5CLJITCmJzJQdjY4Mu4Kx2itoV291kyx1Xc8lY7A4pLCm6Yy4p9ziarA8ZyGp
2bHw+l27ktf5neQKP/Uf0+mCFt/XV/m62Vxf4Oy9PRHKLbAT2NSWkMN+Cn2wx0Qw4pR1ofp1E2l2
VCihDQCwseDuzb/QJ1I5hzIDm56ZR1iq3Bce22jtCGjzod5gnlqd34D5SA6Q1fWEbMlqzJ/n3z3m
g0qJwtMMUNk+ilp7kBE3oMBkCv2CMfw/rsc/MfxjkGJSHG1LFLospPnvEst0OnFHAls2foWvXR7Z
hvRDWPI950oTSPvLE5ckWqc1HjCeBXIiUdDoHYm4CTPLMZAzbQkm5hIXxnirsdFpgxXgyes6D10g
kFxVumvyV6t5r4yt8B4KnzLbg3PN0dWlkGWudHb2cZx6S7XQ5YmCq5QFXhivG3rfxkdTdYd+m6E1
wMHw8sLVkn1MTbsFxZH1/cTumXxO0wViYb61gKMv89AhXlb4ieG1Ze0Y5VL9fzZewrurYEQdGJj4
oXGCknedWuPVCNQXedjo9FUXwLazvn51/4/j/ieGczcDPczHCTxxjIWVCpoGlEJU80ebHdDq41Vo
VoLLIwMqYropdE2DQpiAqxXwPzJjIxYHJpR2SvZS0jkykRbu+NIecC8nEdTKlLuWHcER56hJ5OTB
ShOKe7pIgDhvOE+2m3uMWFAYnSRSvApJsYqJn1i3VRW/ltadFW/ysNyP4qsyPmTiLm43AaUueC93
gulX1hJgfW7RoCvAgzGNoryY5kvMqGVaMcC8GBV7V0k3yVGZy0pd8rss05Z2eVJa3mc4FahwoUBr
qXFUAUQQ3jb6nSK2NohwKVmRYpfJS+WCubcCpUURpM4TSyLPQGIOrSKzIsANfg+LjybaiqALp5Wx
7j+ua/acINTYkeyRLbQE811XgaD15sRkdmRV5Y4ljJhAH8u634wFOZjqkrWeqe8B5YSkJsbvTfOl
OMswJIjPgw6l0bEw1gl97FmGIW2dY9KdYu2tUtop5NPKv9nV+uWXn4rlHsFQapVEi4zhSMAQ0uxI
9ZIscT7MqceJCL5GPmpsKHIBMxm75qXvDnXNMG9vRVLVNpNjnSy9rnPnhqypBBQCEBngADjXRoEE
lSIUwnBsI6RxEoR9xr1MN2ZPNxEqhd9VEjTeg/oN9g/FbkzaOxcWmjWLowhTMFUAVupVJ78rb4Vs
G8nCu3F5p8/l8FfMTOKUhJAjWLvWeBuNlxK9oA/XF3MZzZwL4Ux526UYwBgDGQOkQ+XI/0Pad/VG
jjTZ/iIC9OY1k6asVJKKMv1CSC01vff89fewv92dqizeImYXDUxr0ICCaSMy4sQ5ssfvuHzk7ftW
Fh7uMAPxtLn6g2wqm96G2OHId4DKn5VBoIP+hehnEMFJa02c6deQFum2+bsYfnPja6rstfF7RAah
CDhTAWqglKNN0PwOwh8Z0IZxl+nFRpS3Ym768DR920NpYmVabvfv9fcycw+0eKhoPVBnaX4ap6dm
U5udStDKovorqOE1S8wCpACqoF0GliptG+jbWCmt2H9DXx7lIx5ojRXM3gK2BiODg0A6DP2l6NK+
3r0YFBfEg4GRxclR6oJNXVhV9zJIAyn79iUDW5Bu9zVP+ngiAJVEMk/RYEtCz2n4bdtRIfuMMvAR
9igpbcW1JvXbOFnFNY/6BzjAdJSHmc/rO9CkDrU4og4ieJZelSOJC/ALd3H0s7InF87X7FI0IOHA
DX3DayXlgl4D5iOe5QoueqACer1ySxtfDOUZUjdF+dipAYm5l8pX0AVJlPyp4J4awIzCP5Gyj4Lo
d6p/a+h7g2Z3+w4RSq717bxZ2SArn8nqhPhCgSvMk8VzJ8eiDUpaq9HKcIeEa3wKxmatHeQvp8G1
Z4f/A8BlpjKdi23MEwIUbEkaA8t63ucE6bSSPKr06+tLpl+nw9vb28fHx8PD585Fio386UlCv//1
ssA+8jjo75t5dthW0CJQ1R40rco5OABnQVRnsBUbjEhH3wmdZi85ni09p860UbeClT+qFu9oEUl2
kbtK233rn2cVMm3mX4fsxk3remj4uppA8+ysAJhA7AaCUz7IrbiPerMGUVxIlaOsCX8CBpIZKswq
zwhBpIVVq6lnfhd8GPa0AanLQ2ap4Ai/P8HC7N7ZBZ7pdkAviZ6Vm7TcyEuRNLaGes7J40jBDE7f
H33yI5PSPB0+dgHpyet9k3+xKzcm0SYFDpk5fmNJyTS0RhTgIlfP5v5Ync6P9i/7aCZ0pEZIvuzt
I1qnydkmuFae69Nms6GbnWU5JMLgzaf9il9deBBiqi++hol/ggllcz4v1LNGQivvzNoFkC88RxtK
y8OwS5BN2q1Bm9aMSkxVGTsaQrQDpgAPzlf6a/wqE0t6kw7TAxTNutcGStIv/svKvM9u6s68swBO
PozwBA9KzLt5NH8dH+3Hx8y0HwPKkV8l+Zon3U6hNkfybfVgYt5fIkI/RZI/bp6UU0s2KxuB1ZVB
6DlPPYhh8EoxZm68a+9TZYnqj0Otnr1j+3y0q0MS2oc30TYsB30/VPh5Ar7zz7jT1uCJi5v+wvB8
y16ULqAChPSwCMOTYIo0PxovVeeUMd7/diO935/2hSwTRgmCqL990TJagq6NDaDvyEO+wQlLyXTo
DLefQN5xGvyj96aFNHoOIDy2MrW3ITCgwZB4AiMU2gygQ3RtE0TEXB8Ovn4usKKK5RZOvlkZ1q1v
vjYxhzIXc5iFUFLuPU878468A+DWiuzQ4mhH3t5QTdvIm1UoxppF5qQCiNBKic9p58HszJ76G+6h
2seu8CyauY0NusmO3sr1+LcqwZwZELkC6GlAYhicC8wWVYVyFP2kxijBkd/tA2pYJf0KTPCV04Sg
/G/ndkaeS6fclU59BBrCnucgdXzC28+JGW4icyAnxalIZEVPYMkmMZm/vsVPhROaCeHoG+CLtN8r
2+TIbRvq2x4NtiV48l84W18Z0eLOuBgQsxvVtEpDTqu0s1nY/pObP6718f0tEDBTBkS6DnpGEITO
irTXG0NDmb5JO007N6ZMpb134p4LO7IxY9a0iX8F5rTxd7UjvNV2RfR9bgf7gDRO48RYRO9ZxDyA
3HvjPfTrfnXhCkStBq8XYCsX6B4ivQszPQn1M1TmrNb6VW01ezqIFvHPSUi9t/tnZCE1BmzEhTnm
jMBcmkxZpJ9bC/3pgObbmoU8EDGsz9wM7cgJLMTURDPv22WbN+eL9couc1J8rw7kSsIwVUffNdv8
ISQD6UAj8FZuO6d78Kz7Bhfu079oawOiFWAlYXs3pwpC3FEy6GfPiUxp0+yxsDa/KVfunDUzTDAq
QTQMWVOYQRi4Gbb+k+FEm4JqH/dHswCegDYLwOP/PRzm2ZFA4lkr+14/v2dbNODY8RMQsc/+UT1M
TguFDA0uEknND2HN8PyL2aMD5jnopqOVCnytzABVhPJ5ooz6uTmUO/VT3SVmZcmm5owv8W/ldH+Y
8+ZjjUF6AdkLGZhfjWXf4SOvFPouMM5SaYUywQ2FIpqP9oA1fY6laBbZ538sMfPpN1IAMbzIOBuB
1VMlAK71UEtm3L6oVi9QcSWkm6+w24GpULcAuxCu7XkbXXimGq0rzZRmxjk7RC/qi2iuSZ4tz9z/
GGCr/RASFEZvNqAeuQ2Q4c/+gbfllc2+PGt4aEArSwFLIJu+ByjF0Dq1NM7ykf8sd+J39QdEZpb4
LK68KRctIUqYwTloUkUS63rC2tSTW63pjTPoM8rn6LcG+TQbxUywO0+f2sq2W7ycLq0xOY4mVrtQ
8VoD6bkZLoYmmfzJfxKO1V574GNa/YL0pJiStRf+guObQ6H/GSTjySM0MHuiALPGI3gNXuRv4add
Yz9euqAubTDO1cgLTQjjzkBAG3Sk/0RH2GP1J7ebFfKMhVqDDh+O3h+8RtF4xMIOhNCDClOaeWcz
rkly6t2teBpNqtD6IFi78DFx798VC4kiGASAS0AuBk3GLItkwncZpzcwyO80UjoBnqTKvoX/DFAV
Bs88Ee0UGACJQrCUtvv+a5UFZXFuL76AmVtoD/sQs8IXVCYaup6IZgW29FU76vbtQTRB7vGRuJGz
Jq54e5cABzEXz4ApAXOTzDzURr1KBZBBeWeNn2xP3JaVsJv+cE1v35/gJTtQS8fcgilxlki4PoKV
WtZ1W9TcmTeKHeLQ3+XkaxtQvnVWIQ78SoAw/7arG1JGckFAFgMvBLBRsc1joxRD5qOIxXPC4RKO
+yozc6gzWKLUSivxpnyzbkjDg7IO5SioZ80I2uuRiQHgMeMkKWduehDKHV/s9WhbGERDJ5rHvXne
dwglk+jIA2biv0zDScmJIrqI0qgmOcM373+2G817KRI6uQIq2Pj7p/rM842hv/QV5dHz5O/HAYpj
nu35ZlubDZoXVEgngf8vJe1bnJCms9QSgXmKGpg7xHvJX0Ho3LgEjBIuFHHlLGx443NkyLOk2fyi
zALds8p6hNCphjRiBOIEKwmjchOIhW+V7eit7Jwly7o8M/9DgwZkx/POuvB2sjKAHZCr1LM6cOjr
HsAv70tisa0HTHKoGKmj1XH2pBjjWqF/aWnnDiUkZhEqodjC+I2eq0ofCgoq4DfASQiE86CxEe+U
zJUEUhzTwG7zHYjS1eg4+btIf8yMmJbCke8pL2wCjk4gS/4yxv002XVFfPUktEBjFr9EfxPrlgSq
5trm8tfkT1ge08ZDD6fTJh9+SjuFtDHV9+J7tlPkJ16f7DAiXm9X+kHCT/cP520c/3cHg9VMQeoP
zYXMQFUZnKXNhHQcpGxPeD9VwB6DS7ItC39T1M1oVl0imnElddtSqZ+aRAVX11i++GramqLg6VQx
PLNPsz/pPELoxeS0kVItJKKUSqQEHx7pMm3Y3v/uWwDIjLUzgExDPIshsPGkFIi9Ovl64kq1nmxB
8Zc+iJy6DRLoG4QAsHcDFPMkb7CNAmcNIXFhK2n0b8WtcV1pigKZYjwG50wye7l1OYDyUTV55yKC
lEMj5E8Rjqxc9QQUJqTESsZqcwq011BYuX1uky8wrePlDqpxiGLwbCwoe6pU8hXvu2nueD2VNr1g
d7zTN2bo9s0OcEzF+5FXu6zmDXF9wcIsxgzZHLyDFVaSRY1ziY/rzHej1tAtnkO5qPd4zxrzLnDq
UIAob1fXmynw5J0YcJ2NvhLSRlNh6hBut4y+bNbCyZu3hQxGFdFQoO0KfRBE/cw90TXgXY9q361i
GZm2qKYqHyt0Fsu2Kykf7RaQQjNuSt0xfH6CJlqd2U0YRVt9FNcQCrdJAnwNyOZRVodwDa4Oxt/5
ER8WoNjwXeFFD2gaH8c/PIi5JoqG0gjvLNnseysLLcl7FGSr9m1Ac3K5JHz6mOS/xYOI/u9ik0Jv
KyERqmPfY+co0S5XLE3YK5JpGK+a68tU49bmcQ5PmaWdk5XozYGfBrH17O8u7ttUgThDnvbYUa+e
SgIf713pkD612kMpG6Ru3vP+Z9xHk5Oq08o99DdDe2Mbr09UqPBfMIlc2x6lXoS2QeG7ov6Ay8Mz
/eeRAzSOBMWu1anYbWL51Cg275miWX0mT/xz/ypb42Aq0V6gmiWLRDop51Q3e8/sOMsA//7apXPr
8LG0Fx/JOqS2VLSgzH0XdInGI1c7g2RJ2s4/KqgbNo+CJe+hK/8u+RvticOtX5kC5ZWVZfpbGGKm
CswIOIUziHXGb1xPlYTO0L5VdN+t+9jKn8byNSutwXe8nKreT8MdusIp249siogkH4Lxd8WbquBo
wAUNChEyBzmGzoI+IpS1CV9YSWfKnDONaE14SBIr8k4QypAri4s3rUGExFKepG9USL0X47mJthWo
JBokd7kfWX0KQEHQCsd2NzUfmkEGyLyG2/AlHiHHku0aZQ3D+Zf2/N7gmTyCzKWdnEKoyVWPtWqj
2ZHUw3PoH42OxrsweitLkm3S+A0tTXDaaM7/yE5RvokVcwoOfmOryps4mOO36m997lkGMjzfaaPZ
4sY26kfVS4hUPeO2Idngog19nLtHaNifNNUGn732y5O3Wucm8bbMHoEyDGYN8oOq2fJ0zIp9Alxp
SDpu6+u0QOE4f80qs9CscthXTqg9Fe9oUrnvCRc8OApNKgD6CNGQW1GYhPio1Y3Pc6rvNrGtlhTY
+NLfggm/MwHWSogYOnpDx2PeoF3NQvtbTTP0c+1UnarjUV4T9VhyS1efMwd1F5dIkkHMqK893x2P
qYy2X7uOzR5F9IAnefDajFSWLZmPTV1co9NYOJ1Xlpnrq03EYUplzne5jKRpAp6jghq1RhTVBrNS
laUEHecrs3/75EdsjOgfl/3MIQx6quvhor1bkqvKD9yGf+DgeaJpOAa+TuoCeIpspkm04nokYE7a
CQiaOx3HMRi3hr5Ka3fzzsKXSP9pRJrza2zLdRoVYim3UuDmutKDpC80HpRWHJyy0wTaj3V2qLVE
P+dCf/Ibvtlnhj+YeTqCFCwQxPdcbQ068klsiqWQfxectwb1vn3a4wshTAqVAREkeKDfu54r9CNp
YVoHodt60qYKI9PQKgooe605RW0HbWfV3DaLOijJPUfca1IdjMqONcCVv+6fmdsiJYrdYN5CWIiF
0zWVucjVQpZGNc1jV3ViQJqEN80ej7isYpmK3lZUNhURP+JHUAW59y3fAoRmy1DzleBhAWFUmFil
AxZDrI0gcdXyITPsygcnzyaPT5rnSurvSDumNfHQbsE/NKpV67WZefx7IZ4HMAYE2SylkQNo+t7z
QFYnHtWLcAdT0AJsqKR8Bzq4YoKVB+BNeon55DlsuDjRgpzIHOKu2BXVVHIHXEN21Nc1UDwJJESq
KKPykAcrvnZhN6MIh0gE+hpI4rLZCS4Dxjfkq8StAIk41GvkNvNWY9zI1a9n3Ego9hVw6vj1wvig
ja/9tybtiodOp2uJ/b81oWtLyEKgXwdgJOS+kWO6nj2tSr1cCuLEHZNp50dHedwJlXb02kPplpNs
9flHMW46itjC5GTvfH+/3SZAkd4BwgVcLhAdFKDMfm0+FTm59QIvcCthpsGKehKP6Pi0u+SYVRFJ
K4df61253S/XJpnDlYzgihI6I3BnMZFYbEkiCWjA+pgm5YdDkun+COcBMPOL5K6GmhfIgkCpxxyo
Ic0HMFVqoSsFfWIG7VQTPucp12sxvW/ptqiPuYQsJJB9hoRbg43s87L2B0GLIjfP9qP65HcTaH/Q
ayb+IKOjfIKvNMms0hYi0h9U/dFo7OkIfh7S1iQT9/FaBfcW4ILvAW8kUuhgn56FC6/XVmuKKBK5
JHIb7tjP9BIiTbln5cmzuYkU2TZ91FGSHEl9klxDPVXDxi+Q5oOsXLYyNbd1pflTZKQPABedCdKZ
81TwQ1rl4MpyK/m7KM5d9VRzJymFJFRg+SFRPTT1R64ymBJqxfLOg1wfwkuxFaFMad1fpqXtN18Y
wF+i9gNncz0rcV4OvQAlDreVJIRDRps5lRQ1wOXm0ybSysREkLD2flkyCnImcPpgLeBZGKNKXAdC
GoSxmwS6vpG7mt/27YfQdHugkCY88SJj5cW0kAH5y5+AlYfA+MwVcT3OsfQgzjFiVif5tzxuR02A
JgPeG3JN0pcBwXgdWkJr6Wuw4KUDp4C3By34/JwdY8IssW+LCI/wyNXUbjoKYDiJU/S6NNW0cnfN
foU92RoIqAQkWEDixzbbSG3Pj5oexEhwQP5ICnF5rTiZpctZvDQxL+uFa/NwN6PLP4rdoBaIoMek
nRC3f0uALrzy2ccoEWhK1fEhGsiwUppa2jGXpplgSPUlA+FQGbt6oWigZhk4GiUCIEmFhueuluug
nUpT59+fDQ0vfPQuqUA8shHYFATCxBt17DZjhIbZsyeVZiD5NBoKnMd0bYveetlZHElGwKMAJwRP
zkxv3sXBlGOMaFcV7LzXRaioD+VuEqZniJ7PSg5abPqIVTdCWwAZFqFVVw7a0Gy4ClQI+pRZMTD2
dlur31o0SqC24sJ9OomrLe3zBXWz2VBuQqIb7V1g8Ln+1AbEGEU6CViOdN8qSLuiVY/o0kMNPbhp
h9ZUvnbiNb6exf2HKQKvOhTMkPlgbnA+V0ZJHpXYNdLaBJU3dM9fuImm2Rm5bqmyW7zQB31f8yZ6
fnl/LQqajyo7aPTQzbVRA6QaLNtMw3tiMYlF4vJ5Fx65XEcLtZ4kp0gO3Bg09o/ZBAU3RfdSOhb9
x7/ei8hfoO4GhCbU5f/G6BdnT5H8uBiKJnFBTYRu272kmH1pyRkoWX7dt3TbOo4teGmKuSrBrAoB
KKlOXPGInsvtu5bYjWe9te8hBYGAldhowtwVMdUg9Zc+RtDv2viP6mo1+jamBeJXx2UGKcpZ0Jo5
8pDjlaY4TFIX6enazEUBjGMxJKb/vQO8MsNc0KWeJ2nUx6mbThG6lHfgmgrEPdhjhrVc58I76mpE
bHArln7AtzpMSS+iM+VEe9M/IJ6sQwWGNhZSYKE99AS1r5eVFRVvdy6wygABIhKblZSZeAM8/lFX
hUXqAm5mIeH+Obr1MbJ/osea2JGpA1zSm/VJ3UP8ddzDf6wFXwvO6eoD5g+83L2jGgKmmKVuxWcG
GVUjsfx4zOz741zIpmCCL8bJxBW+nAO5X+SpW5iqd2p7E9RxItR6wYVpc+KmPovVTs02K1YXfNOV
VeYyVPW6guIJBqc9fle/U4LaVGzK7wNFJnhbUWlHrfHr6b7RBV8Bm6DCBjUdHnx/Ey0XE8r7og8O
gyZ1uRgvSlCjfsFpQMmi7WIadiHntL04UDnL1wClC6nn+TkOTA2AZcipsrrvqOD4KBS1iZuAne8x
aoZCgCv25Zb6BScAjKWUk/4y595efT4eGzIkeaUcijxvchqOcfoa+FH3HXNG3X3jvVePSEV3LQdK
DkOvArSPlGCSrQS5qEw+UrXp6CsTeETCqi5UFCN64zcH6WDFHuJczpFSNBRLSIbgSxpCPzTbIari
I4S8h4zmmQqPICtN1pv3p3/xKM8kYPDScIAoKl1vaDHvFKUsysRFJqHhOlOvieCDHsF70gzaHxQU
rHUah2CD6in6e9HZev8DxAVnBJW2fz6AOdKyzGcRRLHwUI42rcIDQtqGkKaOdzXU2CUag3H2N9gp
B1sHvBSlETuoibLnWjAsN38q7j14xSwnzXPjY8ZDYqQvpXpEteV/8ZmAOoMeFczzyOAwl3iPxtex
iKYE7GE/4Se/iQ5cIIOUt7LD1ux6W61IpxM8kmjpt7RS3jnvIQUSu6NGldABwXm89TwLZcpYpFW8
7YZtFcLjk1Ij/JqOwi21FzyfjPI5ML5Aa+Jldr2qLRLk3DQIiZuPm1Ldt2VM4sBGflBCL3Mk/bR9
aDXI7XeRQLr4fQQDvbcLocASo/0HBcxyq0uvxkjVHt1sb2P0PALekJpVyZF+rei+dAPgDYWHPN7z
89Pt+lu5oAr7MTISF1X9zvRbtTDLdPSIgSm3UE5VSZKk+aaquDV2rIUnzYwUBG/S3JADhZtry9BW
8spYlTFLKu9v6kGqATQYpwclLYsV57wUA6DwCOkRRN/gLGNC4kIrfaWaQlzokiCDz7odrcjIX1Hm
2fFxuVYuWfQfCGqh4g2MPv4wh4pDfBm24HFx+RRtToJhRy1pQIvVnNXRRj0gfIsncwzW3NZ8WTCB
pXRplvGOnh6EXlS2qVuqRC1PmnJs+b1u44By8b4YnLFaedjcoriw0UHei8wyiq4AkDFLOChlLQSQ
7HPHDjkIIIuglvUlAqxek1Z8QzFEPwWIhiKLG82upprNw5MC1G+Ay3r6I4w7T175pKX7DHgZ0Nxq
gM6gQn29qfhS4MKW4xAbBUa3Aw8toCON8iJytXKECHWwF/LSpzyXhrQFYnflebmUHpBwRRl4eKE0
Dq6sa/Ox5gXgNI8zF6JERI3etRHVPXnDaTtJcrKhcRL/qdJrK1yTeluMtmFUlGcdCOQemRtSFlKg
iDpY7hUylE81n5kGhEG8yIq7lFZ8Tmv1rWsO6OUnfmorao2rEW/BwkKb/SSgkBdApBO8Yg9D+Kon
Ju9RsPDdv8YXjiF0WhGCIzWInBV7DLmxUSIhFTIXStWUk7Z+3YET42is4WsW6kNAMOHFbczpSRUg
ketlKMtW1YtYytzkUL1w25TUFOJZ5PlZeP5dEXGNy3EpJ3hlj9l1/ZR1TRXAXk6OgS3/mZs2nn+m
h1N8UMlbAT1zt4Za4qr3XjjxV3YZR5NlQq1PkZi53W+8A2J5nwWfmeYoeQHKDKg4VTrxlCM4uvjh
peb2Hj6nMJPYGtA61O7zwsqTFSTpwvm7+qJ5C1wElNwkqx6enZmLIvncJVCYHZ9i1w9ECH7qYZUs
ZNEeoGo8+CnR1MmyC41jEmp1AXvjgPbJDZKtZJs7wcuANQeynvKEFse5S8bqSko3PTG/071Xk9f7
O/svUoK5e+fY5H++gzl+aYeW48DADtiDhoQYREJBmIDOFfvup/1wavOQAdJakJ370n89Pa2lX5dS
wVf2GTdeZ51UCuU87wRwVnAQVge8WvLIGXa5h+EHeBSG5pP/dX/cS5WOS7ss81A4tmCZCDHulo4K
QZM9Htk08SBv4ZjS9r6xhQfSlS3Wrcp9mOgBxqhr+w4ssFFz8sbXwf9ZBcYspYiuTDGuNNVjOR8l
DEt6TNFeg0wMOoO7fd3jaUsq+SH61QOiePTWMtrLN9c/+4gtrCi+j6AiwIkehU1ekjan/JF/5add
/ANkzhSbHGhXcqt8EdWVfM3i5XxhmbnDsH36Ppkwu7z0pAqA0kX2AOG51eB48c6aU9kgeQVwgmXT
qHqVk1UfmE6F28+YR8VOBTQ7gAF/y0F3WJtrO7FdfYpvvNJSXreN6AH5yRRFQqNaYy+ft8ztsf3n
Y5jrKmuFJBgErHNUHLvAGvCu4ShUF9AGnwC3s09Nbi0vtryL/zE5//vFDTk/ekEug3mWlIMQ2Q14
UeV34IqFVSoR9nCiIgS2/wt9KGZJq2HojVFqhoNYPQBSo1I8KrsHPj3iEcd1FrfSJ8NeQjf2GHfU
e4La9woEonKrQ1N99Ji7yF2YHmmIgO7DgHynZnA0NvevBcYF/JdVYELB34NkAntkKgEAurqphsNY
7kOvAlEwcmHlR1USyfvWE1tug5U4hlnC2aKG7iOwzc8IUITc10s4lVWctFkP3S2zPBbkc7fW8zgv
zMW2vDHAeJNaUjuOC4fh0EvHXAlI5f37ObsaAeMuJCSdebnFCNR4sPo4om1BwD4QKxJJRA3+ovAL
8/4yMc89dkx/N+vFvh9AQxK3HEwKJbT4lCMeBhDjWFkZ9uK+scL4iNFPPKOQoRoGFKAtvUt283VQ
duN7Y3nIRuZv98fEuv3/MocHB0Q6kdBnVS0bUB+nco8d39PgBGmvLWQtiUwUp7YVRzZDZElrB+SK
h4dpgEQbh17UFM3F3/c/Y+mgYzn/+zMM9tkRoelLLyBmfoijbTf6ZJJUWqJdoWtVEkcm77dEm6jE
qythz7wPb/fpP3bZ2U74KvY7DD/ZFufe8j7aQ/HMr+xV1icyk2zwjDMGwUo0pQbU9PQaFPmm0BKx
D2cF919l+y6FucUDYZkbX3KskBFpIBS8+ngthbC8ff8ZKvOk8MDUC8JzDPV8omskgivbCGmj6wvF
y7MKLNf45b4oEw7axSBjMdXg2GCoEUdrxPGTZnrpcxlYoDmaMruGlkpJEiCVoezdOl1p5523leOC
TpOD7oXGeKihuXF/ny3fe8iioYA0i1Mx3hL49G5sDBzhlndqwNjQdm2gtmh5gvV/M8RcsJUa6RWI
0nCKbehdbXftZk3Y6f+zqf4ZC3PFcgM0S+IAR6YBY0OEUyvYGhHM4LMDpeGTCc1ven9My4cUuRIU
36CNB/zI9SLrgt/KXsQPh1AARBHqC1VTkaT7aQHY0NBO7T1Ejd2Ga5AFJq77z+m5MMtc9RMoMZQ0
wFwO/Ivh5yR582WPcP7aKV08IP9j5yb1ERiqzlcy7EjGp544yYnrnNFFO+G8g4OPzv9Vm0UnkakR
8XdI17qCF8IA5DB5BABIRgH4xaRexELxI/TJ4JYIefTscFZf/IEGhz2BkF4MO5sbXM7brqzpfOpv
LsALo8wFmLR9AwAUjEKr+UnngBIM0KOV74BlUJS9D7I98VXWki2P8xpkeBXlKzEXC4/6z/Liekfy
SkP/A1tCF6BJ1YuTgKtfSTNHas6tFFuNV/8SSlvmO6vVxm3Zl0itmgGo6zJI4cTCS4dmKTHIt7EP
NaRfmnFsE2+X+ivugU2H3XzcvGcufH5fQVEOPHe411TFVrzUbIyT1zrSYHrVsceUPAvjtoDg/f1l
mU/SzarMXHC4lBGpsY/SLM1Tb+pns55PJ99pJJqk/rHijM9pUCxd5/5l3u8/A72wyOwDaQzEamph
UXnhNmfvJOyGnXgqTWMbroQcyxfXhSnWG6ZhEpQDTNWpJdhnz1RNxXmwIPrqJA+HNSaG5Vvrwhzj
97IyzCLAnocDJ5jjRKHoqR64P1xqFk8ZXUvnsGDlm3lkHGGgG3GIdvvhUGTKdprajV8CYSsS5aCC
3CI41rKAf3qVkM7MkAHwIYaIYs4Ed1RJ/5t4de5/BGmWAeVtZklVKIjlhS/iU1pH7I6KeC6klW1z
u09VdNJBlEfHaxiNbMzVnNfFIPm5MB7eAY2wcCOuBRa3dyIMoFKPHCh+QL31+vxNYy2FYwEDmp+d
uYrWIKFDPiOUrbLMoRz9IRbdSiy6OKZZ6wx3MJrD2D4ZD0yMzYQ6zkF674HfiihkC07tDO+4f8b/
9pddH3IM6cIQsz4i30Ayb4QhnG6RNl9IMUqb8VUyBRLuNGuwwm1t/1QWJNBKNCKYxqn/elnTyFoe
LTrzUOiDM/lbCbq44NAQoA5KhQkWVerTisp7zlwDPdw6cAwUypBzLzB+H8vbYHhlnamJOh5SnXpQ
/NBLS4jMepVweHEsF3aYsxdDGm+qZGU8RGdeJVnlcCmp3ir+qRXzlViIrf7jnF+PiXEMnJCERcNr
42GwY6JbjQ1uHwdiuTudjg9kAsWUMf+hlQV2FBo7Be63XUZ2FZ3ZbbzVCPw2eLn+HiayLWMjj4VU
x/fgqZREtqfWUOhbGfWyEVBMImAAyQKLHS2HLpH8HkZU2W5Q5h0nrGKzcm0tXNjzUP6xwsTOBqB/
hcrBihy9Zdpz72QQFkYMlEi/et8ytJRKg7IystuHAboHIfYMyj8cBZyD63tGDvQRWjywqcV2ZPzu
I0drHgqDGmhGvn/sFzYpymszifI8jajwXFsahVSWirocDl5MqrMHasa991jtjNN9MwtLBYo1daaF
xrseWvHXZhpBH424jqdDEfGYs/axMA5TWFr3rSzER0haAfsx+xgYYR1AWzTN0E/RdNDyx/y5OhQY
VVpspJYABjiAMB4E5wn+b8Xs7XLNzAIgoMAmFNSbcriGgFGLM4xOP3LkMds2Nm/l1oRHEGf9tLYU
0BG0H2tJrdulu7Y6//vFXYnOn6kvFFitZYWK+T4DpmaginT2o4g24WZlkHNgcu0frs0xO0We20KU
Buam2PaCo1yBf6Y6d/3Oe44Tp9U4S5YsbmZZDiBn2H3938yzO8iPVegnNul0aH7rbg/EUY4qsA3N
oMrxbRBKhAjA16oHK+vKkqs2JXo/8iybDllYUJl/L9W38Z1HLqjv/9wf3rIlyLui4xrYEZ25L+W6
TeAtOGyT9iXiXN77FVR/JO8nX2PAWUjoYRlnTXLgC7BZ/4r6Xuwa3ejasBiD6RC1mllGoRWXIYHD
5ZBIrDu7zGnhJWg9PowC91T86pp6hdNYuPW/8xdAlkpUZowyi4ifEoB1xyaZDsE2t5rAzIMNsGqV
5b0Ez8bOoy/gNX4KfuK3+1N8G7vNZueeF0D+wbfATLGY8g1v+Ni/I9AcKvAUjjBBD4E0TUJLbSc+
3ze34Deu7c1LfjHRYto2aaXjLhr5Ize91J85Rf4UTcyhTorp/1F2XsuN61AW/SJWgZl8ZVCwJMs5
vbC67W6ARGIEw9fP1p2HsWVXq6Zuvl1tkCBwcHDC2lvESy4cGj9PLCYUdHrUAX3jtgIRIXVYazAs
VwAW5If2iKLD0x9bLymSjwrJW3rhdPzRBn0a8swoRIM7dXSslz1J7R1AaFf+NkwuRSLOy2KwVjCV
/zfKOY21DSk3bMEoQ66OTvqwJCxdNse73yZ5pehOxz09FWsQ+zI3veB+/7hYPw19dhKH6CXtOYEJ
6JcmLT3koJcWUJAjul8vrJfvR+TXl3TO1ksc9LavMZIHYKdDs0Aumb+sOHnQ4gVYpZr5QH+vHULT
ura3uCmkc7fthwuG9uSVfjPzn174dAx8WrZtp6JuirGI4uK1jH/z6cK++NHSffr5p/E//fxoQRcT
Y83pW8r6LiqehHt0mox7l+6+P0Ry0JmCEnX8BYox7p1fR1KtX3SixaqZVkC6PC2bKak3/UZk4eqo
EvfKTmEIVuDToDnm+eLoPx2Xn0c/m8eRDp2xKoweXPkrZA9SmUJS4dBuwrxMpxQPkBZpm3mHCkxR
b4cQe3IhlHVeRfPftkEp2cmPxKU1iM8sEPBjtqYdprpfdbl1RM1pTld+1uX11pkRm0U5ZB8mCDk7
YgU9UJ1eDHb8ZB7Aq0NbHURukJo+mwSkv+bOMLPs9VM/pPyufVA3zq/QZOp6fHZ26PaF9Bi0SXfj
8VKfdvDjB/g09tlCC30RKY8My77Jm2RGDXC7bW+mbfEXpM9bhF28DHVEa5r+eq3TJx+3oCH9AOwz
f1xfPz5GSZnG6Z1IftH0df3QJVugjhILdU/5rz1Np3x/3V47Kz/t1/eP4y64u+RT/mR3Ps/cyVp8
2ibDIkJHS8wcqOr7fif3EOO4YHBO6/98p6NcFPXq4FniAnnmP9adErPoFthuKg6+ZhLIoy7aWIQI
VB4u1kGO6Pl0VWdSHQCwEepmK9uhQnqIuqt/P8xPVge9cbiBoLoM3SVnh3NPjD03pbPsy+Y9ZEcl
LljX71YHLwnqKookULVKzn0OgQK/wmN+tO+9FEVkw14BHP7vV/ghW4/CfweARix3RJ/OHYzS6TwR
jlWxjx6bJwL6HUoEU7GaUrJytnMWJKDwiXx8/vewP5g5DAv2H+rdbfvEbP+6UnwG9F/ntMV+VbN8
eZZNsjW/vQe4VBDJXdfJvPWeUe4P5AxQKtbNdOFm98PhjPEDeFbY4DAz5/hsS1J3HAD/2u9ikQZX
zpN1zd/Ux5Q42/gtPoyZfmhueoBgu42fujfk+lLb7ncjAxIBUPxeRFB17Z6XrKGCqShqJyj2VALI
AQ2E+ca3bhAgQ0BzdC5cMf8LU37dNV9HO9s1dl/bsfbDAhlqnVjH8peVnDA6znrM/VV5B9rjiq+D
bEoQFkwe7oKMJjfXz6havLZTeTNup5xkzsqsCYoClhxCNNm/18P3nQStZ4TO0OONil0UbH5dDjFb
eKg5LfZMNYmHhuVLYivnPRY4Vr6OcLbgACYURT9Z8d5bWyv/pVvrxzrvHs1z/Nhe63u1tm/Ypejk
D97010HPDvNCoskVwPRi3931uwVc5iVXKU9Ueqms4gdLgXAIkGwAYEEu9PzQjMaaySnC/Qey8lCt
upa5y289m8PS//tD/bRxYwL9TgyG7+T8585/MvGF7sceauDWXoJKdGA3ZuvuxL0+1CTxtmRbbNj1
vPcfvR09FtfW/hI58/xFkVE8NZajhTYGdgcNxF8Xii0DMzW1a+0thOho+aFqkwhodLZul+rmwsv+
NBicAETp8K4IZZ8NVpDZCfRS0UPfbdUNTpeNpEsSKTTuLhdQCufm4PRen4c6Wyn93LZoBuX04BbF
Fqp26NFvrFXTIVBHoWlXIUpA6KUryvnl8nzQM0dnmmkNNA/er304RlVWHoIth7XFEv3971Xzzan7
35G8k7lHjhIVul8/G0KRroLUEtYDxEz3TlqvRFZl7Q4hXQGnBfqqeZvolTzGN5dEQL9twvOxT1/5
04oNusGrBnQD7GPoDw30IVjW47ihh3I71X/pAqZk+fHv1/1xXuG+o+oc+Rw0X38dcdZOEXYW5tXu
146fNRNJyEulaRIWd/M2LP+/LvN/bwijiYw3bCiOla/jaT46YuFYPEsp7sWks8aoxO4owmpb95HJ
e6d8pMWpm7nRx0rcirBOOxDbTxAt9B/Vf5ylTP49Bd/8irNnOofICHtqIc+BOYhZggDjsbgaDvxx
HmEl+F7v0RBxPWxPQrfJxQLEn/YS2BNI18FBOsVUv04H60c1MF4DDYdyykP1Xj8Xr/VxWIcphfTK
4q46llh793FeWdtLGiznSDCcXhj50+Bn394em2GOagzeQAlA5tOuP8pfQapTfij3PkvhnM87k5P7
a+vGoJPrUuP/uQuO8T0HlQAnzEAM//jMBdcezOMAKecDVWs5HDt2OxU3jn2pbevSMGcb2lXjbDcD
hun+mqslvWANz92B/14C6Fu055+atf+7JX3assS3SwUHCYY3Mq9F2W7pwC8E9P4Lv3x2iU5juD5I
pkghgN513p7FoHOCe7ZhB6Ao1/UquloyedUd/M3ByoOP7qDR0XgVZ8uhvgUD9lggSrPZIN2AJJU4
xMjp//83zJfnOTsBhIrQrwKO66Frn0z0hjxgooHIA7PsNWoe5y7D4mkhG9x+dHs+JAasVfnoI7bz
7+f4YfN8eYyzMyGKy9AqHUyLAHY3Rml77N56Fqj6Vy5fV/6F0b7lb/EVfCRYoNZzUonCtf/rXm0l
Q1eensoD0xCJ4qn93KtknhMwfKEesEgUDde5d5xyBBz+zjuSsSbRaN1IN/9+7W9JmP99EIR3geBE
+OU/v+fTkhtDMbssGMtDPN07fqLc65FCPrecErbhRwQ/D/6lK8B/3VhnS9CHCwUS+KkOHjGfry9v
T+ggm+K5BHhsH66aCU38qza8qrxVeTupjRuvvAa95xAR+aArmbBoj/uQji58g2/B9dOrf36M0278
9OoWtNhGGizlwaW/RrtLa9SLFt1R3hSAnU27oX5w6qyGThjasi3/+d8T/8NZic7PUw01qOHIsZ3Z
y6llYFHQsDrw4DkCrrYAPNYuEv6mobhWQp9P1RcpOt/8OtQlwLSgJddBhPZbuxCUjZqai2Y6yEQj
QAJmbdolQerk5iZIlxf877ffN69zBoJwuiTPbcIzaMkgflKjjmGBt/LnP0WiJV1SFBRvhiTORlyM
0ozAud/RrEagDCAqaPL8e67Og624Kke4qiPvicBUAEj21w+11DEfBpTAHkz9UFo0gb6zzy5shG+m
9zQGPPxTRz4oTucdhIIxQwttpsMQ1skIeCNH2+q/X8M+b1MMTy+C2B6J0TLq4j3OPvrQW6OIGZsP
c/p22Jlsk7602fIOnMQGUU8n/T0lz2XyJjGDL16eHFcqA5Efdb3p8eEILmqSbN8etu9QUcmeTwI0
97e3bpJd7U36+lcmV+PKS4LkBqEhXGBFujkV1Vzba/xrm/016a+/Q84h+yfSMf0bHD20ZLn4zw+z
8vF703Z1HyVTGiV8K5JrBNn8I0L06727fh6zV5U87kWSD+m/5+TbNjibkTMXLmoJKlFnihlZL92D
b2XkfVJYmgSMkm2sLsQD3NMEf7E8X4c7z0taRo+DF2K43eHtQNKMJ0862R4+3rbru0N2OG7bHH/u
86urX+v9n3b9ssn+/b7/6Q7/6wnO7laynCo52niC4K3P2n2Qbt+Oqz+r1U2e5bD5yX1uknWQrJN8
k1/v06fNPk+Sm+QqWf/KovTSkvzJInxakOeKpcHseTRc8DQ8afKXML2IZr3wfc9Z74YFZRWPGKCH
uAXqFXDI/R3+WO/BkKMLU2HRb5e823lHUd6iQ5Rk6gVy5v+e8+8++dlXPzP0XRSBEd7gIXR9Q1Cc
i1pn59RAl8BHh44y+7CKnQa/AU2iFLU/SB1zhd7gS87dpck+c1GVKQqqPDzG6klhUx9ejjoh6Y4n
B9Bc0ocEmy/FGnhZre56nP/7dX5ztd7fP7tpunu8xQ78uPT5v5/EQKoD5Y50AwLL6Bt3vlrWwph4
rkuAGaWD+pht1z12WmXNW6meQVXXXZVJsgcQRM2HsUhJh2r7Ds38CRoR4uqSFPm5POrJPELE8sRT
R+Uh4LZneyO0wmr0rUUcXiyoumX9lu5UZl2L45SpKPEh/gbBg8xet5toiwnq1yDaFjCWGbjXWbP6
Wx36R3Wp7P+HOXJwq4CfBuYuioz/C6l+dhMaS3W2Yt2hVBpFzOigP+Aw4llRF2QdO0WfOz5t1vY8
9TmIdP27p5x4CyaxvOahEJmYFVupyClzFc9yPXbaOpAwoPlSkkvdIt9PSjyrB0L+KbyKaNXZSp8c
bwm1U3WHWr8OLoSV5X01XWr4/m5ET4PgS51AtgGuKl8XTRPGrDExBglOUdsHNNovgNJESXCJFQZ4
wOlnfTWXyC9gTQQuCl9P6+PrWJN2dOO21vQArwbME4ESvQXSJFBX9wZq/6Keqd4XNgmSQtYHLamW
1f+ZZ0jLrtGaVEBvdZZq347gpWYlxGfeWtXY1/NslX+14MFJe3aMcTV20fsoarjjY6yL44JQ31Or
xhqMrtEHlsS0BlWUprUM3bhIqqxHy6HT2h4W9cAATPPTKmATpCcKgUIbH9KK63nBWkqKSVv2VvhG
PDdmjEDBdtsJDdmj1380UxU9tbph7rYGenZIgW4EoNgJxfJEmq7rAAdrpJ7rvV93gBMlANqR6i9z
w4Kixy8qIGiFEtNuXFba85XelkMs51XJo9FBy/MwVL/nwfLhzLlu22eVbxZ4EuUM2E5A+2Vuk5m7
JdAxNfcA3glY0GSiKyv/2tORltsuVmiIs+sSlLzCHQCCCnyxFOm8VKi+5KZzSW5OmmGp2/BIrp0l
GMoNHgXlNxbV/UdPsXpQpexpkSK7C2S7ICiJi0L8YNBfgv5ZR8WETe33ZbDzRgs8cwmkxhZdztNd
I3iLPn3t13smgt5kpra720kS+rxUsv/detIhqQZU9+BUPO5RxQRkUhM6cbOuCNFWImavHzN7Nn7m
aw6mE627CgD9OuLADw5j+2cC7MvO/FC3IoM+VIMDyp2rajWXLi9w9yP+tu6l86eB4Ii1Vp6ykH9W
FhgmOpqWlQpPn3tyh9BPIiF7BvSZ1dM1RCDkQxES9CM5pU+BZqpYa2U9mvUXRGz56KV9rIjMTy0d
B9GdyNxjy+ujUkzc+73QIqHoKy9Xsq2LPllm0d7qorSr3QIpQrxTzfp1OdaFnWqLOPMmbOJ+N05k
PinA2/QPD3RpbV0N2uS2bHunW2l0nlTJrIn/Uek2hHDIqEWcO5Yr3KSd0PbcuuBlpMz4xbQZIJc8
JG3TETuLPc7etYyG99g1aEiqrK5Hb7Y/oZ1Gq6h/sjrbgBkYLPhelPYDRM0DpwX+IFqMzEUNQG4W
eCZGpNrj7SPnTkig0hKDgW/JrnSzNg4oBL4MIoRgZtlzOs8GjJCKEfbXR5skkCXt7K/ritl26lqh
xpAEhVBRia+x0jY6HrKhjFAp7y72MF+NUHu2DiF6Y6NDZ6FvLbdVqRHB8BfPSZGJMb+msY0fpoIE
tyOm8XYgfbwWCrXMKWDg04cBGBG6aSVC5KlNFuTiSt27T4tXVo/SAk6c+gErEmeKEcsaDMX76wJL
LAmnIXgmcgzxRSF7+Ae9EQp3pBZAR1qV2Po9Tj+euD16iVC933fQXypA9QK1pI5FEnZCo2doGvmT
PfCep4hVt78nNU1b25JzCXiJz3YqZHGT15GhcXrqVdtMOgblCbOoRzzBzLFAiHSSIarDF6txVbux
q0EYxGGrYsmWQrKcNO3phNe+dZgrG8EHIFWbx7r25bA3kSMwW7y0Tmo6jvwQ/dgAGTMMeNByCUSU
9r60SzA9SgfytJoA59RDEe4BlR0NEiIFmgcA2vRxV0NHu//ht8UIIMXIYrx0EEgUIxat/RiifXHO
EIIIfrdhD79v6TRESxgp+YMq5fSrHhvO0J1bhVAnYaePKuISOcmwqgG1GgEdOS0yGITY6dsrq0AX
SsJVAIPVO8JX+RIuxN1U6NP8PUDAKUTjV0H83LUbWu5RANsBgDQXyN3gPjgmI3G5Da2AGR/CjPEY
5LZdzT4kh+IR92Rv6euUAKj4Eti99oBFH7RJ4nYmca4m6oA8WHbR7VAp+JgVp8NWBax6YrIJrXU4
KPkcK9dqt1Hc6fVCpqFeA9Om7QTfxOIroWUcHRiLy+oWCi/UyaxOgmSNRMy4mwZaneJDaOVKWhGI
Q7c0Olgvk9XfxzW3rhES5uJ+BOkHcDAyaBuVgt5JhMilaLOD1X9BQnqcE9de+t/dEMZ9jhBB+WtC
Wer9rKvOTRwT+bego/ZNGqmwfVh6gayIW0++n6Kr2EX/UiiJWUdwGpdcxAMiyiWdBrn1vKIDdyei
tVpbpQhMUtFGP7QcifeNHQxWsO78uThONk6aNOAGL215Mvw9darhx8VvTJ9KgR6De+K3yFZ4btHU
h6mro0MdQOYIlijULHO1cHg6Rk0/ZM7o03kH6TgG+WBiQxKom12lckX7GMn0Ak+f2lifdRqgggnT
WFUCNMMJEsvwNCCvBd1af9lJ1kCNwGu9CIhyp6d1ajuIIqfMbbtXFEKHd7oc2SvubGOFA9oGEtiP
y6ndd2PRDBsuremWo0izWjUlgQ8k/Fgjq7PMVk7IAHkMMLdGYNBZ5GCP88jfOrSvIZ3kVCR+QqvI
YiURhQ5N5qt2MElk9csb9QkmocBEg89mjd4v19SWmyp0/0MJsZbOiinEcZPCJsW09ZsWSiRID5Yl
PPRhpvcIw8c8k0MHbp5hYBHBKOhAXNGZ0/DWlDFWUS1J2KemJgbgsVN1dgZ77qPIiYRMoVsPizst
4q5+imhAwFTvJgsl0oL21drra0/lhLb07+Tzqc5l5YdHFBSdIiduOPJMjJboky4YG2zQEtViWYFg
aJtZo3YGCD2HFoEws4tR1gNtUO/gWHBpprZl/RW+BTlaQTUXu84eJNtAUcKi66mITbA2tu4fwjJS
VWqKuiOrJpC82dGytHZWQesPVfnibvYNRHp6JlBWENB6KPOY9iNYYI32um28eJ7ca2s+0RGoAhUC
GACEPrXrGHsF3Lq5FV5v6L12edMeo7pj9MHve+dR9joC4xq5s24X9M5scJrPgD2hy64h5ZPqJ4Jo
rlcgzQTPA+amn5p5hNINvNR07pcehR19PTxrwML/LkbUCtgYzxk3qIItaQLHPbZXRd8I+HrwQVHJ
I13DcEvWgVkN3C6hbgP0Z67DJqrRetyP/oY6IKLeLSp2WBbVjcJdjYPrcV9MhU0zMhdAtZNQjxkl
hfD2oQmXKlu6oabrhbUaFaCAIMZbXGhwCbYnbtQvi8YhvS+wh2RiWSgLy8YhGgk8LA7/Cd5CFI7z
vebaONcKT6UzE07uc4/V8eYUgV2vigV/G1lP5a0uccVMYpTzvri2NbHURUPNXWfR5d3vScRy6LnJ
W4nM4ZU2Ee4qphT8nhZ+BeznIMmdO0VIAp8OXbiVwok+EFBgb0h0zfOdLHhEV0rSBu7D0PpsRZha
6pQNNgMev9a0SktlGpZoeAwHKHFN754wUZSMZdfE0OcqCxTbBS2+YYtDzE2gwufhVx0qPxgUBZqV
1EP7VwpdPDahsbu8gWkUqVv6ETSLI/TrIdvU0jIvZOiyxCwSad5ZGTDGWpd0aVmF9LpCtREcF9I4
NzhDApHwaFaveoabk3SxwaViLkfso4kvQOdLillOorFkMe4fwsx/7D6sbm1eLGj26+V7DKt2UkU0
MIzQQgTOBK5G/OwoP4DXYQVqQGuBOx/ismO4uxB3kblT4TSoexbfDlMon+rJLtZcOcjoWLG/5guJ
nilo3HtjKXMLibeiSIVXQCzMNa39FjOCyA0bmgqfo488MEV9j2+grhbig+ohYOuQkqbPWTNM6soZ
SG3y0odIWzKRBQQS5Pk9L+u8vh2vMUXwv8uoRVhdgMKGbFNTW1fUx8U49yfePBXOgCA4i+DmJ4uA
CEFisQn9dF3vRFPeTzwOc95qhutdA/YUnJHCKzN/0ERnuMwsCq77gkQRAuro4hIhq1lqVWHc/JnH
EHPudpSBk1mVslqbKu56mC0cPwdcv3S7bitfbn3alnzjWsZzMoe0dXcbojZTYmPizBJrj1qmytDv
DdJLKFyRKjIA+GI8hFIIPXkajivgo5EJio8pBOLDKNF2BFlNnJ3By6CU/+z2FS4ctTdCs9eKqgb1
Mb0Zr62hjWUyBpz7yAGg1A71/mZq01lDejDRtF5yH5YaQs8tEu4Q0vEVwu8jhCKSwHGHHfXRcS19
ibeKvVHvnaGUMTwrO7pqymFCpWSAQttkiax6STiJJyQby/CFOiWoXZ2aBxTeTjOo/r6n4uPkaq9O
REMDJKYGnweJ10kOsUhxInYiMzK/FzQUBPTZWFQZ6wOj0e1Rq1vNufVBoiFEjC02EgjEvhUqBZsO
8GKD9aTTuCzBKvNb77YTYx/lXteGXdJYdKJJK53wYLHYL9PZQ6IkQdM28iNNX8ITHVHG/rdF6gYc
CM94uwa/BrE744sjesxwbZcul3+MM/JrmzOq8qhusSWrQEVlKuA10VSU3A3BgQ999FBUCs/ke2a+
IYRV7Yo4MDSwKE34gJXH7s3IIsTqCKNWZscCbGehnPY4TZq2uVjQkQwsFSYAP0OPN5J6pMppw0tc
oUwEZZ3F4SIlQa3GNBgHdT0ESC5QuwIUFY7bQnGNnQww4WYk0PBEL8Jz74rqDlj9AHGmEu4w0Rxa
fvIkFAJ5OtJA3gm7AaJ1no3Jkk7N/1SytSGc7VOYQWaieM7jYGHv89Atd305enPmFghx4LdU1Q4z
24Jxawf6Wvq4tGLWQ+t+doT3y9auJjlpqwB9ljZ3g8xBzQFNbIjlPcFaTzLjtOL9pgjZHGQRbnav
kSg8An23QB5luUxBHluCvc64rSIsNPi9nzQ13CGQfEV0RGOuApFAzLC6TmuV8d3oD65eeyVnQC8G
PhnycfBL6OvBBG8kMqmorG+1sBPHi+ir7XlGXeEyoW24hAPilmVk4bqKwsoFYgaFaHQezja1c+oG
fFOP1RzmwHux90YYeaMRj2Ybp+Fus2lk19T3dUwFDuuBdDodjUIRiWikpNCtUm25itjSe1mkuTTb
3pbtC5jJEU7GzgecWcp6SU9HaJh4C6lxDYYSMEup9Gp7s4ip4WtoAffuymbwd6MSXNxUAxqz4PBw
bShMW7Z9DGgFyz0p0h1bx9ZwrrnlYN9DLQo0O205bK9bux12fjvgwogWQeRHUCAbw9dHAH+DtmO2
gJNiDydL6aBLtmYegMmsl26dBFiCCLVPVYHpcrzaZB2bvChtS9wDMsSGn/DjpjWabRBxYtQfnpdI
6yntm1bjMmYhVXmUFukQgekRjkriCd0dV65vTyU8qr6NMghphOjpwkpwUrv1qA39CvQlJGFYQcuA
4vrcwEJ1jtoFlVOQTJNRXLuxjOsElyNYu4Uoz01Hl3pV6oYU9e68ozrMC71wMFakalCfCeERG6av
dPPRrvhyr0YNX1KdmlqS2S2sJu1EgBwCIuxI3Ee4nvwhi7Zel8bv7VUA77rHock9F0LJ6G5PVDD0
8bFmNC4Q7OfhsW7pGCNMONkK3iXHa0BFCUQS3VIn2gjXl2+x3SxPjuXM6Pgw1vTXkcuEu4w72ICV
e6BVR8Vc3MWNhRU/OhznX+hSHOMDKgqerSoyuF/4HOGvGCGrBjtZzas6gonG5X04Wb0FfZYr3Kdr
FIcJrwsOAwBfYKHPIoRAiFPCxg6QfI9yUVlQCGFzOHTpWE0kSqsC/I+UTUH/6nYKmDxW0dZLcL1G
tIeNw/IrGgf3Q81ugPCN8p1708wdwGQdfCPgTj1sZh0y7QItrznO0NiV74YHsUqDk4eP4GArYcA7
6p7KMfSg0r630Q0gYgE7Npa4PBVytizcu0yIDh+H62MxztGSR2SqaQZxEdc92lMx9SmHOfgjah6T
xHhEH3SrXIQGS909O7YvgIslS3+IokaX2awRp0lKBqrrIeY8YJsgNJ29cubRdVaVZZAPZlwqbDK7
cM0KuZ4RLBL/xH7jTktoZhnbrTYGtv0m9ithZU4ZIMCEUFJYps3i6/Loz1ZV7ka3UjTpbBsElXaE
uhGkq6LSS+dm6N9d1tt15iO0EuWxg4LQtLZlGYGt6Tm/IzS64tssvDEAtLeeky8u7drUtM74HJnQ
XEvI1eIUAFp/SB3atG/WYMXwXrvBB8VbCQh6KlZB1mm06+Bl9E8hyAmVkFsdW3rc1pqwJq1n29W5
pQZ/EyOaM2cSbQF2oqi0N+GAC0gex0KWazVLGSVI/cSwpdSKrpveggBSw+BV6cRMMA0Z9AVd9IfO
OLCtGfGZgbbirpFcIGQ86iBcVz2onmkFxypKzBxNLcL92kWDDlqfoFFSeVGR2pISBJclMquruGkR
GW5wL2OQewSvEHRpi2co5pSI6bXM23VeE7YbSk9Xi4ZP2GIFjggUuyOgiXq5ULZ9ajdT2GSDcqa3
CqtMQ6NccDi9dVQirhWzOhuNU11ZQyAtFMtYLoIwmERA2zlOQLhZXr2DCgxCOROCpdcAq0PXPMat
bdNCM76DROVERsS+pd73bCB4BH9AQQEgEsDzLLp8j1gEG0hn8oSgDp8zGzBMOEwKTZ9wZRoNoUu0
W/aQ7YPXhkhRH/21yxgQdkubjqydOsTRWs0o9c8A8SBqA0dE6tTGGn03+FzwCmaPhetwRlz4ZXDb
4hc8spmlrJpKqHvWTe10Gz3ZkHIPGyKtq8pWzbhaDP6RIJOEHFzkDo0Dug9iUyfeTYSw0DzMYYbq
/qhd+aoL7nlj86uRigBtxrXX+FCnRI/sEzUTr28tYahNknEhpZNEVQztl4mjgLqZpnlGymooILqL
qEqK+IrrJ0Ros2QtL4C0DREifpnLCR6S1tV4B1nu4sVni//eFNWiXriCm3nT4QjxHxwc2vN2KbjN
bvCUE7TBSOfjaAOnztkRv3CKt1G3Cz6Yauq9XY/SpCoWVKfYXwZwMzdsINcDUshri8YpLAZPRQ/N
GKFdoCBGwjkhU6Hu55qPMGtSgrIL12im0ZiKXkvAE6IuAM6yIJGnj6M3dXpLnV7bAF3poFH3YrZs
fIvaBOWRV1VlZT7cXHzpVpd3QugSVVi4LZkPoao+QoAcyQJc81HkIYN96ypIBRVsIXJVFMyKU5x7
I+gig/HpcNVXVujAYCtmZRa81fEKeBD7EdHx/tCEuMCtObwIyJW1pvIP8zK2v6mI2hkN4crrr11B
QElw2SwRwcZtEVfvWEfI0uMnya3kxjSbPpgmkQ1dOJkrg2wVzPSJLwHPzR4Osmvn+qmbA1Ei8qAD
tO8iAo/Oz672NmIaiNz0RqM+OfGjqS/WKOzldt5URQSOH2AJDAo1Cz7XYCzyCl83qJIq4gSkj0j6
yAfZ7nJ6Jiiwp2NNgFiResTjDTIIdwjYdV0Oz9QHCF0NQZd4dovqLstByCPlvQnquxZ3JJGXEexo
Bm2eolkBkU2LNfpD3EcvhJeCaYtKKyt7Mb8xKJrChxzqojD5ghoyyMuORlTbPu48tZvsaAgyVkEt
Lwt4L8vncYFJ3FYF3JsCMb75fyg6r+VYcS0MPxFV5HDbdHTO3vYN5R2GKAEiSOLp5+vLE2qm3Q3S
Wn/0Km/HNTFH/wI3dlHVbV58mctwjndZH6RfuHy9X8KZBvu3nsuk+ANSZ5JnrteAJcTKqzJRCYak
yqNQKuz7BO6q7phiJUgNo33lnKcw7AG6VNWTb1oAbcEKIFa0BnBMhdl25qRSbr5ltIr8p9Z+E7dO
VAl9rIZEPlJmPiKLc7aAKU1NG4mClfK7vB4Hub20zCEfTsOAl9s47t4g0aFySGztrXOT1dmafg6d
TxLSuDFLbARjdRe78fPkQ+qKYV9Obp+cYqH76DHTXk2WyNBOv706iFHkWt21u4Eir/ickmv8mOip
iXd2mr1D3NA1XPi19A9Dwch3CHqx3ZreVfGuLDLkkSHNjn/9qnWT+7UfFxcsCiCMITU2cc6BM1Vk
wK9KvUS9b+A5euFisGxaht2yFSGQtEkFCOecVqwiPq6KVYrt4o9p81ZdQ64PnRMj/1xW6jbGpbcv
K9N1fUHSALwguRvj3TD0bERV4foffJnpExuGuW9nHX+vGT/Wrg+r9ZTUW5HuklhMX1uUzcFORB0j
VzXGQclTkIyI9Id6BiDVKn72wDEFeEGc4PoYx9TsAAEsrQY6dt5aIHdnh4qz4LiXlA8QvFiyPmeD
pa8CFiNUfJoeN0rCHc1bNPr2kHBav2k7yB8FfPfUrDNzmOOqPg8pq7zUHdjTYbBsernXznymOuzU
SH/g6v4nhRfMu3AYvV9d5fQ/pd86y25YjXgJGbDC/cLSbQ6Tr9SzJn2EPi/68j6XTjKqDamMDltl
R1obrwMm/EXcflTxxlIu4gqqJ/ar4qPt6Aqo5RWon1m8DwbRQ80sOzZ6X5m11vu17eKM9yFUrxkc
NBjVXFuUhAApMp+qIftlK5SVl47h/2HDRPha1iscXuGNtDMVerWPnaOAoD1brT9lkTDuV3WHcMMD
ObuZZNPGR+3J5lJMmnxgDFIbGRVAmfyOLPI8o06YnaGAIgaaRsRPFgzgg8sh+IPOB2YohQ2HYyu2
8M1puN3ZmJbhI+CLJAtecKfvHCUoZYhk7f/Ey5Q+TN04wGB449jmTjqvHGKBrz7mzC2evZD8hXTe
sjebFq0LtbMSRu3VCqC/WzoQO1N76hlbW9QcOB2ZSkRZRp+Lr6v6NCbEvldh5FLHAw91Z7SkgMtp
LSW6JpthZ/qwWVUeMwFeTBaKnrDLbP5bJnAgO8BP8R6XngQIAzR8IQpC6gPS/ynL2966xNp51RTk
UccQzQ6xFvzSlQ1uEiLfmt1o6vVP5Up8lFzKALVepEd9ZoZcQ0B6qOwct7yANBtC0xyHqXCfxmJ0
k5024Fx52ht+3yV09XxSA3U9tLDjCTLaF3DJa2fe27Vo/tNDNsq8lHMCi9TM8Zt0ZB8Q0Rb0H7D9
dFJnmh04l1OX9if+av+hrMJ62026zk5NwMQAB1FgfBZ1/aLGzZ8uYzvzUIV0HfUsiaS+8ZLb/jyM
DXXRVLS0r9U4bYKKzczIQ7QQEpW7gU3/bE2A8WwRhX5BINA+CT7m41JGmidiurIaLMXzr96Z+zuA
gfKvXauJ1ZGp7Wceg+1etD4QTmrjG+FdvSvrnEWvQVVFODZkF/8nzeZnh7VZYvlqAqg2nkE7XJaZ
x0q5of/JbnGFzNcEjdlayv52XKpuAnDzJ+Yh179UnS2SwxREFiVa3FY/WWfmZ5rp+FNntmV7BJ80
RW50YH6cUEp5tIsafqGSYOpJy6iO94yVDtnh4AE32rdEampdkvEv3Zr+nFZYPRwbRt7XpAq28QvJ
6UKDjYr6SZwCBw1tLhJnPDqmVOPtMmUwzXFgr09ZM67bOdZ+FZ7hK/wKutwV4rIMK01jJjY0eVSz
s/nnpsvEZ8OrFoLUqij4DRY7e++YagP1xWxZoq7QpPjAfwfV0Xea3ss5uL0vAHgZn2Yz1e6h6/XM
F6hM7LBG8a8GzE8Qly2LR3IDEug5enLRBTAO1sUw3kQbk+zehxH+iiXU+L7gjHIPsmtDJBPQ+0jJ
2T7qM3tZofPU6CI7bttMMlPYAk+dssbrRvxldgSkSHT/L80goEDemvkjYSlLedpjvsgV4WKb80LM
f7o0FQJx+IadKVu0492MzPbqGIgFEHwnmlG+yxKS5k/K/5zcDrXr1LkaaBk90NiWLtARpQj2G+Vx
Tr2zUB/JXm38A+8408LsdiimhiIw8HPOkyJ5imwc/reM1i0Oc+oN3q60dfKdUncBFuEuLmwwTPwx
jhpHn5sKnwhyaBZSxEwuEch2Cld6NdXcAxnQZepMh0gbDlnjAE8esSfH04HHDlQArjpER7dZiaF+
dXhRpXXEU9C3df04RT3YaAx6ghIiRF1zw9waEhBW9wWBrXWIgqjgyhV5F4W1zAPlWybXMY1eXS/b
KJ8aLKtkNI0tvL1IRs2yl1VAaYHbdkdkMLjkbYjkCNYzkVB1S+q9t7535Tk6MnYuxuoi2fXpGnuc
21k0512VsfwsTPTpzkmASHUGx5sDx6e/eY8NopFhmWEkzTyVe1JKUvvut4obPxV6dg5Ip4bmRtVu
w4O5VdBiKzKK+LDGbK05B2qy4JIqbbAnN73mC7KN6Pet8APzWOrJg+FV8HPbwfGnZjssg7DVk1Fl
TKrRBAP1FAUI/yrO0zVZnjRomt7LqN+qm35YRfuoYrdyT2vY+fqSKQ1cL6bGdZ6QVJnqXMddlrBu
GnmfTn05M4Q72dq8A+C1K4vOoPqXQNnatTA+4VC/eUXUZpe0TyBdls6JIr5hYObPshq88SQ9AUaf
ba5+C1jP4l1Fyv41fLeaur2xmbanrOgT8LvGwX3eO4P5i1YMOIwC4WQ9IvOjAw+0MuiPbbul07Gw
kK19aPXvNXCW5eg5hez3sk+tyZ1NUbyhwx6BnuVzQbCw3T2Jal3K80qAK/eT1IW5RXg3UymRwszm
VbQCR7hAUCCXQsssX67liznzh8aHJHx8cmLeQGTTWQ3DSykqkHouWr0dvDbCNzHW2VVY5OrYntox
nb/YcsrnxJTwIX5ST34+oWMYQT6I3zrMrVzvFTz/dhTOWJaEKDBY/GrWZMahVw9pceRHRggnO9hf
etOGct4PeugzVBX+lgF9yGK8yxp6l3fUQ+nmUJueh0nMgUFUpsbe/OqQKtIcp/xp/dj4K/vnqUCZ
d1giEVQv6wJ7/qtMnTZEhFYQ4B15fcfMbTqxPipsA/cjBU3zp+dv60DeUjzytq1cvnkx1oTHlt5E
lO1Qkk2a7QqK4epXIWBo8iLEXgAMDLkLqFVtxb2VfQhdlCRttYPHiOUFraQJb+SEzPYAYF2b47Bk
eEHXITPekQk1jQ+AOBKLAT95cbF1qR4dSKz+bLGzNK9LBpj14aZD5d9Irp7q7yKTdL71LLblXZO4
kTlb3cZ3Xp/M1aksjNhyWVmPlNIYIcp9YTo82qgqyapatg10rnLSjX0bUqF+d9wkmGhsSPrsYc6c
dPkKh6Dh6QpL7d9szDkEvhahUrnijxX7bdYNdCSCkYVcqM7j1mqLJL0jXSnJTouBXzx33Zy1YKUx
01w+T7w/J5jgadkFwg+9IzGWjT2MQVRkPGVzgiAjmsLqRqaap1IjsjKnsXdj+c8b3a1GrxUgdJuH
LBNwYlNvnPc0bEV0aBanaE6oNEy7d6LVGx45lbunQXhcg72XDPqp48/LzlKZrviQ1DWuLy757nx0
rqvivtUF460Ra/nHc/Bl33ltwskcg1E7t7CH1BR04L2ENAyV1/zVJvYpfZj6QB1K04ewp+DwxaWp
AQZQbGwGRoqD23SHzejOo38sjeY3B0pnvtI28H3MmymaREDqoros9GH+AYnQ0tkhugnsXipbxLsV
Dq+7LDABsMmZUP7RkZmjj5EbEcFu/SYtb2Knn/1TRMvyWyKLejs7tvGr07rCf+8mFRZ/2rhEnrPg
Ou9gSbi2+x1YDMAukheWDfbjBZtV4gzLHmYcNb6zzjHXR8ZljThN+VcpyZTMZ6dfHHXLa46QId1E
2P6WHfvYzvqjFx10tvrxPlyXCJjI84eY2DQjm9u4T9bbbGxYAe3sEMs0h1toqEJsaHtxqWevj45t
EYwEUR+GuT9FKH65JblW3cGyFqiCWXpsYWFPPdpjsxMMPWrnruns7IWUhF4vhV/BbAP6QGMg0MJh
k0F9Hho5xs1X28/utwzHdQRzUOjw0F1kaqd0knzBEIc0V6W998p+RMaRHZuQo6+ZxvoB0kTok5FQ
PZdGBtd3eXYN734jTAxtFRuuaRXGYz62StFPubnuzOKGA/zGKR2fh2CLALf9qG223RBe9yu1+IFF
tyK99CIxANizs/UNlKwoGcicMAquE8TELor9Osr2skA2wRrYpcQRLVtJ/eQwTf+Jnia7Mm6a+CDg
Vp63PgatyRbpYgMuku2DkwOn0cge+hxkkKGnsZjMu3YqDP5ZL6cXAP3hMUvHumAFmuxrTaCHPtWj
VNuxY7nfUBOOwT/J0xTtgHmYbGovsCGU6RZDLsbaQ12UpfN/kTPZ8FzGi8cfT+ZHCzpka3I7ksj5
gUSZa1R3Q/wyWZi2fMkaJfJCzijKVOmu92RkrKSvMKF4Z89mGVmFs7VUZpq5+nTrzP9iOxseVoHG
e7fozG3zFbWxd1bQbn8dP2wGhOOxULlLu3a5h3ed8BQmzXhPyHGJsapqEPlYiIP3BCFgf04sGqHf
Crh7QRqY8NiiHxf1DTBFOJJ8KVZ3t5g+RVVW8swf0IzpmQnQ54Fr1eiCLkyx+Zes3UaxIM2uznEu
V1QVhmr57YSSzL1beXvavcwizQjLbwHzFAUMr2qq/RMBoBnSAJkK/yADsLX9gmSXeyYMbH0u3F71
wA/tLE+yr8n+43XFWZ3EcwOkk1buZQtSh3szCbqVuIY0unXdDJ2iGigi4S7g0kJhYKryGC9N6uer
z9DBCzbJ4TC7PnJEE0PgsmJd9YOxvxisaT26JVgF7VmaOwoe8GK1LDzMRq45T6JZHyqU4hIojgmC
MKyGJAwFtKwPjMbN2ckyb7iHQs/eMvj/7pCEi4NOfhJxlC9OtwWXBjmquYE54G1wNmTVB1FrZgEd
jBIdawMslMd1OVIcOCTmPY3Zj3JQTrppddzB4bdTpuqDikXo5e62urB8YhlfVEOd5i5KUvml42hA
UmvXIj77S8pnVmZ6COY2/Rf1jfOKJCd5WguF1mCYUPvd8GHAv0zjd10+xHpFbT6mZDmxBtg/czJG
8pdRgzvsEmn9adfGTRk9QVYEFUF6whE+NEsZev6lg6PjsYNc9lDhozU+KHeKtvcqBb7dgUDVRFLP
ASmnbTgs3XGKt+jB49fJ8j5S9Xh31dL8AImLLhfbWE95IPvypWgUE73gybqBKOHZDyJ2yqOsp+m1
oqSH1hcLmXia59IB7Zzc4hfn/ZYeGUG3Yi+KAWhOTbzhebLJ1r2XSWDPwTaVaG3tLBm16xl4mb+8
dX4lyabYPNsa08yqg7D4nmGCztcSiQihBo+wPUWumND4q9a8Ok4423xNgTy+5Rwo9pVhJICPHFvH
I32fkxgoo7XPorASjVes6J9IBnwlx8DzlbkRHHFv8DDpHxWhbrx06bR8j2goqv0YhbxdPvpifa5V
IrBIJ5Ndn3tqiqiWquxUfSahrvSR71ZyDM6B87FOYxIfmpJzOB+7OTI3ui8LlaDtCIM7jZtjRYyl
AiyOdZRkO1CEbT0mbZHFx7Vu+yss02bfyeClv+XimwEVsAzeHKGmX+Ho0G5JCZNtDjIuFpsv9ZY+
T0PbcN9y0qhjFzeeg4G9JGMKAccAPSvTNigeEGTW035eU6LKGDui8RU2JSZjr2cQzRMdEynvDgOI
9myF+72Ea/XUTFVAfVZggRq7jnXtwc82aqWHsjaoYbQzki4u59TfX50eIwiGUR++lv6Yow8p3jTF
WAMC2LouuRI4yA5sxuJWJHPKpRaWoNDMVRgwgJO7T+kO81/m59bc960Cs0n0uqQHR/l9dan5Ff7N
0dC236GLHQRMipNnvy4atCJQiis0G+ge3k9RWc2HuJrK9ocfsEKazYa67A0WeNJvuY3FPg7C9mfg
enx0tWu+0eC2UZ5uEfql0VujKd8mN/5ZTDBGx5mTs2YxjEfn3WuvLjmoZ25p2ReZ/R3gYXhsB7Rm
v5VqjHOZUEW7e/R69XjbkCu4vW4lVGZexw2oAiwvePABE43oLqDJxfSXMSh0j3MaG/+mNUYOj46n
FOea2XSwWwMNPxIpFXgoHbyiDW5nG03FHoHgEpOPM6/hSzSYkFiPhkPgvHEvUL5R6hot3uCv1Ult
k26PVTiN3TmaSpHcrFzRzgWMGAKUVlh4+NgLZ2/P7Vi5x9KP4MdLljEwj7ScX+opY1t3o3D80NUQ
290QpzC+Hpqp1ziba2/PZdgRmupja0daUUGHziIdOdy3eHgYLBXrjFMqXI9IsD0+dWGRxdPCYRDY
bQGHBmT4Kk+jcvrwjscxKQ9mZo/PSw8gfDfitAhPnIPbkgv8s845cz1UfDOqML7edqA63dXONyEO
42unZrU8Z1MXhIdeu8XveEJxUndRV+y1LKq/pQmLYFfOQV3fm8Q6ADJYsqo7n0jk3yAb2e+1T1iB
W+NG6UvHtu8iNUHR1p5a6DIkxjCFy2uB/wkpRiUmxs8oMryLW1K4x6mebXXREfJfzim30ntXBaM9
dnpKizvXLXxuLp36wxP1KBV962q66veaOJnS79BhV+Ah7eyn7ufWO3meQvCeFkPm3a3xBvtj5GaD
+yJEAHP0En9j0PA8f02Gg8RkMS4ofDoEbqBg0gzVKaptNCBo6L0BPCCMEtIdm83yb3IQGUuRhc69
5wHLlry9XoQNGSJ6eBNQjvIoAAS2fJwKn7MhE+3fmucNPSXcacL6483LQTiydbjnriVMjdvo4Cdp
gwkzUBZo3Gt0vE/kV0zVBv7MLKb1qn4P8GD/MhtKTIQ+wYYvjrGyrHaDk3bAGINVb20zuxlDuOM7
/e3sti1HVFcOnwrTG+TR6vZf22DWN+XaJXjJTEkVVD8s8pevxBLmq5i1u4uoiY1/0SwwoBytUfPu
/MoIHsBNj0CJDcOUn2sT2fQYpARh4NVJtv5o7GRu/VCx/iBT26pHDVLlsTLXIDQLKcT9n3DYAI7n
tJ8pVse9EYjDpNPtw1ZZ+iQwKynmZb9J7l3gSkHZczGXd6tfNekBFVfd3oeukuWzCeQWKManrBYo
GRivLALK3qTPFonz+g4x7n1NLgzRgQwPpztUM1oXjukq4aIFX9C7Ui7khkgvqt5Im2vX8+qhsobm
MUY8BoV/9dvgudMsgHRlHIrO4dYouqr5A7HuAu8hGliyp1gRFvfapQRG5jyJ3C/Iq9OveWrEW5vA
8eCkEQJYlv3VO05tFvM0FdXs5whh5zuoX7bXqQ/FA/rnq7XaTL7e+Z6NvlTibuIJ/pPpyRC0XO4T
bxLf4FYBtxhcJNqfJepxTngA72vc0IocbXWMZ0JeBc5u7en0Dj0CVFu3JBPqKJawLi/bus24lwe4
/yLif/0P+LcsLzEoUn+sY6RKTB0I7TnFZm/cY/z0xH1B76V3qJl4EcGk3YoosnMDoR9LJsb6opNm
W06uK9V3A3tN9OoW2JW931vrXdJU4z8Tmfi7cseBY0J6Td6safvUFzr95WEF+U6cRiFELHE7770k
naK9XHrsocrr22+lF8e7rSMPnwRS9no9+GU2XVo9R/QVo5WL7oJZ18uvRkVLseMVTuj0gExV+ySu
UTgvoYP6d8gCEvkb2QVw4aNJPxmrKRCNMSWQ8lSU+NJQ/KOHzApr+IWSpTBXz4atdnz1zFtrO0dj
jv17dhnSI/o3h0l4+muZAuBBWu9NeU7DIcQzml2dd5BJDPS5A4VU4X+0+Mt8RNzPkVqDe9CKeQFj
7eY/0qQJfpsIJBS4CRvN9o95yXwYyLblWA4D4+ixTNDPyh27lN77cdWR8sZ+x/IdtmbJ07qgfmIa
e+nvi0phs5BhJV77LK4GpCMiVvm8NiOx/d7q9Og1CvmMb5OHLfNX94ZBvUj3rjNWrzQchM7t5gtP
7RuzFPZhiivB7KuGLNxngPwlI1jMWcVLgbhDKW/+pEprivMlgfEriKpZYehS81nUS6U/N7MBRis/
rhekXdfHVJdt+A+4ht+hwX9ZnF0aTpm9ea35lcwW+DnkYcQvGa60ioQos/bJGDpkbegrwFFs11Fp
LAOculMGq4mgvnZvbZ1hbfdFHb6N5TjS35j6CHHispzA00rHWSgkWpY3iF+JJqfDgwD+XxfFPvGV
vqUepgEW5Zt8ZDtvH+O5wFIEEtWLPOoXvRyoznbX3TJdXdKR40Lp1tg9wx20pn8LNrJ8r6236p1Z
G3svWPpqLsCiMCe5XiWbsNDus3H5Uh7WGcbiAq22DoQETvIP4vmBNT2K5ANfYGNA6dC2QoPUgTp6
WdvDM6yhh8EIWSMeiX5TT5OzDN2+7Ho2fifjQxyiUKU/QbBgNwAKRYUuQn9hFC8Jn6W5c8Pzzesg
RtQJV2mndgTro5tKF/suIsEcWDP7jJMs/i3dpuc/g2p/zp3r3rHG1lvewzp9lAUjcx7qrcc6sBTt
84SJzdulqBZBeQHndsjJwVe4lND8DsDMfzh9x/KIkh7LID+JCY6mLoy3i4LO8r6XGVHgTEtLcl9v
7vxU1o59qnxPunsoajGeYpGZ/8SII2XXRDP8YcqK+g6PMbxjQeKaSoOujc7ehAr/VsFc/hFtgWth
a4M1OlRx1b4Qq7qy8o/B8hAN0PRXOQDXsJlG8Roa1fkHUtJQTpabaW4Ketpw5EmXXJd4iBKWfy8o
pOQIrofsnjPYQfxVRH6KlsBz6uE7RI9EAg4un6n5qVFEIljkiRA3XuiMeq+iKMM4UtK38Oy67OFP
4ShTdcPZtf5H6kA43rFoLdVpFJH8NLSgRei7mn56a4awd4617NKHGnySu7V2+WH5QxDVrS7QCFEC
AVKEoQkh9FhT5/DWwxM5YnfqTKgPQoJkfmwiKp+0gdi7A+p0X1o37dRtk8Wg2nMwBPWDTqZI3RYy
uAqzl8yrDp1heseI1G5/sBHDH7HnMNiwBkI8QxSXX+nE7MT/o4j+CxJwXX7dqqcWkX8N1O6M6PCs
Np1muez84pFwqXo5rCabnrVDi/Ilgi32fhWqCN7CuZl+ttDTIzqlZah2YTewsiJYyOYEAYVonWq3
tBk9hElSxPai3M7dbnHD9Okz/mr7GsgWQYRpRmz318FsvpmGpDL8jB02P9wesGmma1Jn3wxqREBZ
66A4+K7gskBIVZyhCtb32ZfBJ9BLQ2/QMjcEq09xmuZlVarvLU0DRN6ra90dpo/6R23Z/JUxyfEC
mhA7ikF8+tdnQoJGnMBxcuTRZv3UTrtA5S2cikeYnyC8mzzDXoynaL7rML9ikctKjiOW+Haf2d6E
uzIVSKZXgIieO2GDIlyC0MU1QTpmfAxd5vznTOsse0pwDaHyS3T54oAaro8m1hnhDAGrjQR1dxDc
YugsiKVyJKIagUl1zt2xV8E5DCqUaC07RbK3EHtZPobl9CbbaMU/t2ATgvlNisMaBm54Gad+gLKp
EvU1KGeaTqvo8LJWy9LtPVXHMad3IUfU+fQJMm65X8O6ufDRcugBXJtAnD3w3quNTYkDyEQ08f6Y
TeRr47PHLaFfnXXHYXGDH75A3163jv7FtCOIXYLsqh9aBDTzP9Y4SYhGVxAOtAMj7RLu9co+DLgI
PrQ/I56VM7PELvB9Pb7aMAvR821oSvm4adR9MJMu9YVsr/VvW2FQ2iFYGjkfhiT4iqRjH1rX8hD2
dT+0x3VchnfTGPGa1N0GJKFH+71wWf9dkanEV6PU8iSr2hn2ZHRbH3W/i6o3SU30GhUWDWGk0uCz
q4brUWCTQuSY7mTH78Gohw4QbeWuHmeSdOYQWdg+43MmO8tZ9BGRNYHiStXlx1xUbf0aoOeC/+dc
7V5H31TvrUiNRas4L0+gw2rgUdww0yylm65nCCGA+KicRXR0Pey6uwEA8l9imTP3U7A1D7MtcOji
OJtQvGCNe+vIoCvQ6PpEt1A1ajHZ2Lr7nrchxXCpHeSqXI0/Lq+32iMild8J+DvpU3gR1z1mDnIM
pHaTHIpaf5IQZ0O8iE3zSF5/Rvle6jruaWbEvEcbUX2iRkJRHw1bQ7wq0R2fWLxWdSSiuBxPBaqn
EqH41I4/G/c4M5jbBq/smWmVi0Ci7XfrST2jPTH1Dbqlkv861kZeYsJl+rutE8t53JTiKYFSqnl2
wxghNMTAJ8n9/ATJNK8P7daH38pHdLpL6D4mRFdpoG4nw9CDoChGNQU0PL2FLOl/cHqI+SQK5f1H
bsfoHwzdT7QCwdHTmrmW119j8WsU9oSabQsMn7tFmEWGAYJ3HPw+yJN2sMSn8wc4D4na+g8AMqif
stDyk0NXPhhmAjcHp02ZlqZ6udbcV/UfToDF22EKM9mdJbUCwthvshvw4iA6I4UV7UtIKsDKn9mD
BqplThkTs1bfJyHqLI68gRTRemSk2tVtx4GzdtEUv6/kslU/2FbK6iTjtblDPhVk4IskG/HQos0Y
ACzNGXBlHM9TtRCrEDWIKPPYb+jUsqGb+Pk2JBpvQCSzv1eF1f0Ki+CetinVEQP7aNXtFUv+qQms
aJEoJMF7G/kZ2LnRVfrYe3oaX2Cr8JiJ9Bpt4NStpx66QM7tYUlk9GtuSkvoMNPZYwHzxCyP8OnX
4FlMLasvN0hzp7aSimPLipyt7QoD0JedBDm6ajdA4XkQeBVGLI7uqpj3k9F6D3LaykeSe5q7xYvx
Ye844FT7KrDtZQ9xoqXHlDY3OL9zN3Qdz30ghIU14tg3Y1SkSHuXaPq9Cfr41B70FrnsTqRhos2R
vtfVWZ6R43uj95TaBX/Vyav8WuDpwQ8oypfMkrAw3qYBymA2RfatoDzEOOqjBIMK7vD6Qptf6tDb
HHmdw5yqqvEnHuLNZQNE9bRv63XAmC7jpDjWBfU5ct8r3yeWtEmZvkmAWl353zCVI8pMWGut750+
C7NXNOpbevB7rZm83JoYhaCfk2K3BJ79F5Dd0t9sBQMHFEM4yDddF2K4qTgJo/1C+8R3RniT+zTB
51/d2hzy6V9nFbp88hObwdykfpuRUGnqbrm0jki2kww0/c/XPBGAF12K8mezsRIXO+gqOM9gnuV9
pgn/vCH1jzPTn7ZK7LXbJOZ15p2miFgmcYw3g0SEj3Hxm+12StuouMdhhN/KZ0HFxQUnihjC4+2f
/R2CPGxZO8nbFTG3YiE5gHwo5wXwBOuOaSFwbxwiNs3OJQOGt2cjo4Acow5xTjlnln8sVPq6Y/PW
V6BvpA9TC4kkLvO8J0J8W5T1i/E2rMQZNAG6i+Y9WlX842Oi4b4YdPbiDZuk0NgH8rQQjJiFOtEw
2XDvSBbxrIh2bVLYp7CIwvURgoo7jDcyfJ+ClArOknf8YXXWlcADfu7sxolU9sdUY/n7f9LOa8lx
a8miX4QIePNKAHRVdGXavSDawhPeEF8/C6WJKxbIKcyVXqQOdYiJ4/Lkydy5d8wEDG4AMFwk0UBm
x21KvfqZBh3hY6eGJEKNlCqSp3T8ZugNHZ1zqjx8zQdf8NZynAvlmiJe/6k9G93yrOtytaorr2/3
576EesUEVfDcWiT6AE/QCbzuvZyuU9h/OvaKEcN+2rID90PGDfsQGACAAE/iHSAMijyXcne5HtKh
LtysLrKny+XtvlOk/rVQKMU5pRxQy6SB5qzbAXYNO+gsqSdTrsX0mhSN2q+9LA4+QzoS8mpoUuuR
dlYYTzo1ydxElTRjAd4CrGqoAUZfkMBtsjXuPcdnqS3sP0MQnEh2SeWCZzvpukrkBTYmriTFrejE
fKaQT4FaKRLhcAkCEreln9K67rVW86fr9JrnKQcodyNQFTzVyRdnJAnpS9v7tIh6ED9kUrPpyaE8
mEMNdLpHox0BVTh85IdGyU3A1n4FgkKkQFtwoNI+cgMlrxia79XDo2yQDKU5vfRau6vITcMuIg08
SCroh49JqfThyqzMYGzTKgrxUW7pLqCAIJC3y8u+7R0x5cVl8/4VQVBcIhBZRlbRUOK3EC1Ql4sW
fiUrmSPHfvcbAD1vPw/YKSSZgdGoq6wyfBpJuK9XGdSigws7mPYUFHAmODB3tCexMyl0N57HwwmU
HvssAfX2WnuFSsnYqirHUMk4A6ATyxMEMCH5LBoXykcDorFPl6zrvX2G6uxnU7yUTizLTfv1olD4
Jpt+sSLiXqr2nG+qtbTLQggKyrFsrQXFHfFsQxMKwYsUkYp0QZ6AdFWgGAB2wdNMomOz1D7n47PH
8TR4gvliPU83ljp4r6Vo0PVM+VZ7NnLx4tBa3h6KtkyWA3BXHzS9Xv+iiR8ED/0hZOHh6eOxMZD8
FV1e8eIBuhlr7FemWrogAxnTsU4Lt+QKdDlB3QEaGSQhyAmaS/OBcruclsnnOO0S78FMEqEH6Z2I
Thrp0AVYksmfrVyD5azTumFX8Gj/mdFsQKu60EVPwVBqMq10NMcswCE3CtVKEMbLSKLOzz6zqodM
lDwZ5ROrPD/lqk8e5Syeqz9nqc1/ZKSG+YLybPJIJ2Nw+dFqaWm4plX0h5TUVrcIz55i/dZFgUKS
QoV+5UuxhXzTRaqfIZHQczrHzZRXUZ2fU/AChbLt1ZJKSnXWAn+T6ZU5OBaFqNw1GxldHRPs/YM0
Eg25lyxoDzjWNnYpN4FFk3AHwmpUblP2edpcugf6AWib6GAgkTZFSIeYxaMaNKBYVT90w7D6R/pG
LP1I/tpS6Y6lscPoLQilWiHhyNFrGAjRWk8bWsFC1Qi+0zcQgQuurK4+BH6vVzul6Ud0WiuFO5Ue
iuAQN2mq7sTW6ymb0NASxkvQDCYbt4tpDJToAf4ZkgP+btF5cQQ9BOabgKI1oAmy6Hjkz3K2M2hw
EDa8WlqZ7uA6S9yCWlQGIwSNNCQlQpBqC49YSrAtNMbiZZnwcOJkhdQG7bBUBNnRE8/0tng5mDw1
RRihRJDrwUbTDl1zBJYPkTkbPzehNPEHcH+1rYVqoxz8ippBsKCfOOy41AI6NEpbwlmnT+SABjo0
kR7Tll1t+dna0mLaEym5NcpygJtTfbh0lN7GTLDM5uX6dXiaDoEdJlL9q2sK5Ziq8FonttWQ5dld
EBqEiuqsix4u07/UxQNQm1T9IkEoQSlYE4TuRIoqKD+BmQxoqDbAEqhOBOgFTIxMkZDcILwq50+h
0eo/ExwNGBCFGoUxtCpVn06H/BFgm5E4XQkYHUw45ddlmse1t0k6vTVWcPWU1crqCFi4EEFyWLYY
lXEO4lm3YNTsy6jZZueUnuSgLZVd3/uib5GlDiTlx3BWy0f5THb/iwGsSzrWABBFuxwutfkU5XXh
PVq0SpK9yAUBnvQBM6uCtlvhi6RWbYaeL7/2nBjk+9dWUVLSpwdGBoRHk3ispo7s+cWpFuqzvGnI
LZhQMMnycySHPlTwokxwXcQd+B5hbIg8U4wQt8S8frTpfU7sOmBVnupS4pVplTVUA6lhBt94YPbV
CtrM5tjKRlG5Yac3LWDlWvA3dBb7op232YWeLloRJOHBJHkPaZdnBd7Ji3P5Z5QLfrHJzSI3wadb
vEJo8NW/4VJq+IVqSnawOflmG5NsMBSTEloFMKb4kg1cgDlddGkQb4MgEutvpki8TW6APng3Cy+F
stdgpwvWWQQeAWI02KMWGok8BIKTyI8/Q9TS+SNSVxOfsqLKswMawEhMlIpaVcfKKgC9DSyZuKFb
yCdmlwVNKV7UJtcpVDcVSY+2g/HNSatATY+kzft+q+iAf4RW0ekHMNTMo5mtaVUixV7rdpBOD79U
s9VCwLl19GOGBPeW4FqGwhAsiSbKXL/yhFw1blPJBP9U70APN+GznKRuChIPg0CcxMUg+C/+kCyb
TNqY69q2WakZ9mXpHjupKQMyEhEHQSVk8gmFfjby3uITULW7QHftuxCJOKBDdukGwQrbX86qC4wE
tlP+UOSStZHSW6FlcUKIKjCsNjH8ZtclxcVtSxRQSoBYVIU75AXpJgBaYeHV4r5oloJufD3TuLYR
20A++DQqeDNUxDfyEZJsgSlF794QoVCdMplrDWw6QZY1O8ofbntZR+lvy/8CTdfMYt9SDY92IHtn
suH+MSczPXRSI9Oh1OzMU1+/ZPal3xg7TXBr25BewvOudBR/lULHYGeoOR7SOWWWOyv9zv6EV5gE
SCDDsUAH6nde1HmNoqnm0tR3+aXtuiUA8zWVk0BaBtbMBEt3R04S00IdW2bs05EbIVJ8Yt2gv5Lb
Q7MfYM3gseOLKxgILC5KLaev4A/PTtLObj4Cj+vNRfkjd8Iyz+KZLX87DyTgRHFc7lFp+k0J/oo7
uKxp82xhLttR3Tn4xZIS2i4qnj5e7btGJMQb2N+GLk03FTVapU9oY9hJanoC0fegNE+R+vwPjPBU
pQxAZCZPpcfjs6/Uuuq1O8hsP1m69Jve9ZMZKDMk2dOxcCwIQWgKNCzyipo5Oa+6YFWiqeVwKYWf
S+lJNl7NYsbEdIdgQhKBmMAmrBEzShPNNSlvLZTF5egAGjWv3ZKmUn1dJmswFh9P2fSwTw1NtiIh
tFabRGWHKD/V8VPs/ZGtH2Vz+NjKnRl7N5zJUQvRLBiSUooOVflDDn+Z1mGYE+mam7EJ4bMWxAm1
SmYsUe2qOShcXhcXGLhezviNubFMVj8Xei/oQyU6GOGrp+099Zeazeg8zC3K+AlXJxIqtl61Wqar
846av2dRxOjpUv2Xp2W69BN5l6BVaLUSsQKToJ1IkGWYX1T99O9Wfly2q6GEdAuowECjg0IDSiz8
hkSQ9suZ7TVO+fUF+tdICCwVSZQ5OZORgA/IhVzUo8PIRbagcLYVa9pxPx7J3UUxKcZrXIo6WLf3
I+EhB6oZQZRDkB9MGGUjKEel8FfZ5TOGbq6HcTiyhoNRDBIpijI5LUZ7lsTgEieHsH4kuxFWj2YD
nTMowiH/etHI2lHngiVzOcgHz/gSQ/CtpKbdU5kJQGBakIF9PPQpmfr0gyZnq68H9SJ4fFAwyG4C
CVqoyZR6facUchrrEFP5/LHBe3N9PQOTM4YEhqdXJIUOrbWSv5/hl0xN6pqzMz2u2XTjXNuZHLTB
KEiaFn5yiGExTUEu028HOgjSN2sFqZ5FA2bcLw06ID4e39uOnBo2FYNbT5EAe093bGPGkkh3SHKw
zsKB9klwdUco9ugHgL5PeI6fjB+8FNvHdKs/ppA2kQaf0xm5N8emao5qBgR7qj6Z40gJtOYCgu+Q
O0HjBgJaKvT3a+e5oY43yM1QNUmX6TPQUPaZzPFFMj2gh3VyKOonUr4LONMSHmnSV29hnNQltFoA
+hJ7ZoKnmh6GjHIT4YwuEmDpsj5xCTEQr5IE0+UoQ+ch8o6t4IZAoDlqn/TuRcoeSAxGJGwaY2XK
P/oiOY5rAQDmAklYvibrsdTadOarbu6oyUdNnGEdhpce4rfLsaH98tK/hNAhWBCMNWQvpGz58RTc
OMXRGLG1Ar2OJaOd8d5f5XCAaqnHDBj+E5mfRVn+/u8N6Pz+KA0FDdP0pUTKEoiRll+OHVU8RYGo
W/j6sYW3MOfd3mEM1yYmYxDaXjN5ml+OxEML3XwM1F+Mea/Gbgd5N2XxDUQgbWHNrNP/YZeXmGFo
BGDW5GyQ84UB8dxejvF53+ZfIUV0hLF5zzoIJmRIP/oG0sk5dbebA8lgmUYDhUCETghh3y9YRUNL
QU1/OApQStcpDRKcSZArOzWYOZP3LCGNLfHaRCID4ZD3lszC88rOL8Sj6kPADrGUF21gDwcoNaNg
PWdoOo/WuY9VPxGPDRwDe9h+BdKV8OdycJNNfbFM5+MNc9eeIZOff3vMmJM7+kJygRdxLx7lKl4k
9bNF/ARHfpFuPrZzcyHK+pgjUGWZ9Kghy5Ol0nywSeBeRNrgjUOtxau6ePGLEmIllfKMfGwz8flj
i/Kt78CkQWxDVoJHx9ShpXS4V2p3EY9GBrtqogo/Kk83X9OBUk8K69eDpirZtqJst1WrQfpFtq9Y
q2RBHRhjq30aUdIaJLqEF54fpQ99DdYdDjdtC5/IoqnzbzV9LzRoa/W6hZ5iUVP6sIVO2KemFm1g
9gy+0mgezJy0exOp0AsDLRY7XtYmOxEwTUYbiiwepe75/DWK8YP20Dp1uc9ntuKdM83bFqZI8iy4
Q2kqxEo5Rsiq3OJ4wR0e59Iy13U3HLaK2ds5HDs9nTrdALvTcHE/XrvbpRvdCJrmJk7SILB7f9yy
KpaR7eiHo6ELSzgQ4AARlm26DcCvVcq3j429iSG+95nvrU2mlGZ/iZuvHY7lT4Dp9dfhl/Qsbq1l
tPQcdSNvWh8exIX1PX30X5qXfFsuP/6AN7mbmw+QeX7zbtU0/U1g7irkVwUIfACjDsdu6z9RTnhA
LFLYa0+6M6zyT/vwmKLtam2qdbQDkTVj/CbakBm9qphIimv8Qx49xJXxGHIkEMLGcPQrKJzosHoI
dG2tRukXKaX2C9szDHH1D7QoVnSOObUyfPknX2CRaGVfywpJgvdf0MsaaHjYR45VJXC4yk/kbTde
73SRtqFd/RvN0mDxdTNeNMS1Hxu/t9OIeJDe1qSRm3Xil5rQH6KKqv9ROVcv5rYybOt8fk6HP2a+
+leW3nbh1TwHVN1pX9Hf9nS2UOmcpx6/TYdkI3T0OZnnTx/bu/XsY9qIWJ1Ep8b1OFnXswLsyYp9
8cgIt43uLaGChhkifzLbGUt3HQXpX7p+uYy5/CemSDoHgyqm+KRDoWc0fvyMqhd04SJa3gQvXxSJ
6BaZMeef7o7wyuxk38AwqKRxiVnBqJZluwrrkgaWfJdE3ovnyWDK3cCvdn5ewhTtwPXVCN02tGI3
JztfzsmPj1H59BBz25ChNDQo2vTJTurlrM1gaRWP5y4JV1bb/0FuqFv3MTQBH6/svT3LC0gTLQkh
I226k1L5rIFmZdwq9bd4gKZ5DXAy7141epg/NvWWypyO6trWJNs1lH1eqEksHjutoesLZRmb8vNa
Fc6vgCr2nawIdqT2j0NRnihqPaSD+pwmw2MEp5UNz3TkVilgaA2S/YVhwdl1lhRausSDD1l0MNQn
P5RgMRTKwcnIIMJwQWHGk34FpraSgTfahey5etsByparGccv3Qb8lGrhvjAtUSb7aU0GZxRRCPy0
JCiRNXiNlXrfxM1nURsiO03OuQ1+8geEyJusUL9RG9yFZrBNykymj1hZg8seZu72u9+jcAOQLEVE
2JoEY4SeZMC9RjzWxBKLTpMjG2ytOmPlznE1CRA01G8UnnvkKt/727yx0NuKBemYLeB13XarrHOj
A3jgqFhCfffxDro9pO+NTR6zJZ38gqL48tEs6Z/I5cfU2A9IrIHcFtcfm7o/MIQDdOpCiihbE4eg
QAWp5DT0HOkL6fRl5Bjfgj10XDTMv/b/aGCaYsmySPBsiZOBAYgewoaMNCeD9yicigH8qQANaMX5
eFi3joUZJITFk1tUvKYRH9RCyaBfMDQ0FawtcjGsatStVn6m+DNR+l1Tukjh3II2RZfH4PPqjhKk
S5o3PICOJfXvP7SMhbYfduefeqj//HhQtz6MQY3PAaB+siWa06WCllqzfCydAWQA2bCTdgucIoVJ
K0tmSgPSGMC9d2IYs+BqtnRT4iEycc1xosYVsiUyoIkcSmBQd8Yr4lJr1XipjW8pIIIw/EQXJISr
65g+TyWYkWe/PdiUzXVeIbhrkxLhZK+cAzoIiw6hEPMClJ0QJ6Xanur/YKPwijNUQhkJ7ObEChRn
EqXpTj4S1IsgY1TwhPLZlp8+Xrp7J/razOS2V0sa8pFulo9ZghPcCuEJVlewYB9bkW7jUuZsDGEY
Eft+WuPNqyEXPCjpjpHy+wI2UohfaghVz+k6Tn4DWFqoKerqYLxPHxu+dwau7U5m8ZKTf1eMi3z0
KeCqqfpgdGspr5cfW5HkO3vy2sxkFhU9V7ohleTjOYPZwPQUJ0OLzK1Ksv8jKhRFj7rd8Aoq95B5
h1sIKNNdbMTh4wWKgpmvGY1NDgiS9ZaqcvdwLeiT06jWZ9r+O984XkDukGvg5QvLzsIvDcWFgrhx
Px78eN4m5iyDt7nF9cPKTs15lFH0WIUEsI2+KbCKkyuz/f4k5+zYms4ev3kIimrmDN4atUQa7jXV
1Env8czgo658G600LW1ssXEMC2ktnBfDc6Icu4v0GEdPpr619Bl7d1YYxgrVIhRUeMgi2/reoOJF
PZjKzjrKUuMWMIBU4amINxC5Q0lXLooW2EnzqiqSbdDzi/OYmeU771pAyiYtmaPnIy4dt+DViC1a
aMxIvQSntPmuWQdaVhdqtJKAxMW93QDv6WFhZMpRORDSE/jF4bIz6JqCEKqAPKzRU4Qpf1la4Xy8
/PdmxjB5lVgKQqK8eSd7P6NzGiiP5B1jWm6AUokV8eMWYHoLMD5AWZXEEM3GX/RlOCfXfINWGS8C
SMGl8aVNPDUVa28HpQZ56/unrpE/5eUmj+26WZJghAV/ZzS9a0HQWgqQUFnDKkt3WniUhLUfVjNH
7s6lBICDIJ7HGSELj/D3q0P3DU1SUuyf6Jl0FO2TOJBVKZ+znzLYjR0AXjHzbbh2nC7/avgz1+9t
Fum98clFn5+1uoU7wz/FZ3NZXKA5h3TBUr9B+m7noP4kb071d9zt7888kw3ZvsL9JMI4PjkNIWIm
tJMp/gkKJxoPQ1Bt0Elaa0hT5uo0d076GFxw7EAWqsa0ToN+13AxLoZ/0neQS6rh5tzvjc5aJHrs
ZsVXwZw5aHP2JkNTI7RUkGrzT3kzFqNglzk/Ngj10c3vQCX68eG5TWsqAE/AGpGs4b1NlPt+34Dl
k3V4UKLTcNn760TdXPydGv1pWcA4emlUquzw4ufLi+7vk44Usi31PyMHbibBloWVJTxUkCJ78KgW
uWAX3YpOwQBG8yQK5x4aN2v+/lOVyXsGSUX4+eMmOmWfgq8suHksfhevvdtski1otFcPqPrM9NxE
WhOTEy/fIR6LemEXnaruq4Kkd/P74+m/uSknvz/xqZDLGZXu8ftqC+mIWdg0Chfh97b5+t/bMWWd
LK/O/ahMQ1azLevzZbhEp7r7rJbV3sxxSal+OYV+J8ys000szphMlfNC4Mi9LE6W6VxoXS3EHmMy
0vNK7LMECtKCN/CQZ+vq0rQb+j5noqzbt5oCHIhoA3eANyZF/34bixcephDIDbvGRsvE7Vbszg29
D+EsbO3meGKJ5KoyPqhJ0EzD4lSjUTFsfXFHxtrpN8I+tM2luA5nbrXbnfHezORSu1hGkEYCatfN
tnfiNeBVee59e7u5RxMWRQ1QFWP89H7OrNBIRUENxV29ITvt0Ly0qJyf/tHeQjn1+Ou/3YHvjE0r
Q+Qr0c0bmLZ4HTiWLT9Km48N3G679wYmRzUZ46OL+LYunRvY5iPwgZk1kW890Hsbk+NaiBYUSV0g
7oxn+kJSmlrov3nqH5m+z94htD1G1jnhkaT3vvtpnbxFt6EHZWk8NjOH7ObGfduF/1k7U3m/djXS
v0XaReKuci3qCpZtbUPHmBnv7aNpYmXcQVchX0d3TQXRKDvE6VxY65amo/5cyAtyWTPjuX+q/h7P
5NKD+Cxt2ojx0H/2EDmCbZzkteDMmbnrJ672vDk5VlAY0218ZgUrFzSPQ0IQP3H+3q7mtqM0t0IT
jwQvBlzCLZa8k7Vu3PEQ019yil/zB2svbxS7WMqf0f6yHGXm0po7CZNoDAF7eNRkLMt2YOcPiuvP
z+Pc6Ca+YyjauKCfS9wNS2uZ9mvlB+G3fX5QF5INXamt760jhK1W4/iz47u/LcloEpABZiVqeb8t
i3OkhlqQjNuycb1t4sibwgFHskT7acar3D4uxiNwZWviVmTZQ4gQwYbduIgXN14ba885r4O14mZO
4n7sw+76lytjE/9y1kxlGBundpun9dwNOf6/7yLmyUAmHqMkaVUoQAF2LTsxdFP2fef0rs273Ak/
fzyO+8dM1w3QIyQBqIS9XyH4cFJBOBciGPJ4DWOLmz/Ex3zn2dGM35i1NHFRqgAjfaBgaTxg1cJz
4P/anreePXeqZi1NXJQE2bFYjGPq3HZTLUKXeNBRH8tVNgNwvesLryZv4qNytGkS/5KPPqp3VHu8
Lo1t/e+nbuqhzs0lMzUGBDvipt9ETr2Q/tgQej39y90wcUjwgVhSpDCgcgmPw6JaWPvYlmzUpWZ2
w9zMTbxSg+j92YsZUcOtmNA0Qgxo1ydxZkB3nd/fCzQtrHi50Ci6xXh6Z7x85Q1FfHvO89zx4qAC
CdglnBy17MnqANWnPEqDM0YCO8LI5TH9B8f0nY3JwgyRigCZ+bal4RlyFvVikW2Ezdyte2e+3pmZ
LEtuIYBFo8m4LCj32iKXH5oUM2t/W34DaHc1YfrkVvDhQAiHEAXvYkH7vl0/ojPqRPjqEPpxmkkS
25wzqdz61HcmJ5cDIl0qdFMMTDnop9GvCvYZJvlF44jO9s+cX7h371EOtnjdkPMANTaZRwluwChr
jfHe6zf51/yh5xQZ30MH1b6Zod1m+8bZ/NvWFG3doT1q5PWbrXTfwtz81OGNKtIRaIk9ys/eQbKz
X/Ii2YoP3tOssx3d9uS2emd+MrNI9JX0Rr6ZH9164gAffTvNxRJtBjvgnTfjpMZfvLEI2BGkJvML
NJi/v4p1ZUmXEij6mNxwQX/5Q+6qi95G8t2G43jGw9/dq7xWwYWSQNRUbXLR1xXp97qKpV2a0mQd
UNbXTxpPsC9Dd9L8bZWeZBBKygsSuYuOlm9D0OfGe+eBOT6Y//MJ496+Gq8UFGEM16zEdSbbiWPt
zz9osO6+emvqqra5Fx49O/shijN231oIp/N8bXdyYQ+9JkCJgd3KFQ4wi5dO6Jj28NjtuVcf5U+h
nUKhjXid4x3q73BSOdVcAe/ONUHhzNJ591IKvcmGwP3C3IP15G2toe3rBC/hU/g0elkUl5bpI9pt
KI8FT+d9uYidOUd192hdmZ9eH0KVkHBDenQXPGqH2tmVj+q2fgzXy6W0XyHO+x1Vtz8DW++8mtnj
906VZukqLZ40N/DvyZprXSaLl4o1PzWutq52AXe+tx7diLyQH+bfCW85uZvVvrI4cVmi3l58Jayl
Hdx66BS7nW08d6sxpDmvK/vi8rAkYQNr1UO/6VbjQ9ZbD7YFoftPlBWTRbGcfx/Jd0JhoC7/mQZt
clNEQkhz8cA0WGvtYJ6o7p+a7bBEBYZgC5n684/qJ1L0q9xG14IHfcHDYmYl7kT67z5h4t86L4zg
RuMTeidx0CZwsp13lDeDHa3PO4SpbeFlLqC495R5Z3PidHiuVbqAPjbLkOeLeK28PbTpmXeAq3TP
1npmjOM0frD2U6SBUSpap5iltPumPATE5T2bLLctZ9bQ3HpOXEqNVnyaiAxM4Thl+8oWbDhhbchR
Ogct7c3MuGZOkTZ5CJSQsXjDOK7OHd/1HkFGum0ZXnr08Bf+P3qEvlu5yYuAd5ZRptG4chyW8Rna
P1a28XReXxyw6XNR9OxGmYSeoz6MKnhszuCxddI9gkZvq9c5cBFt87kLYW46J06pr0fWeAMX0XAR
tRva1FBjc2oHripX3nhrDycgnDRC7Nw22DxohJPrml3Vu5fClVOYeCrTh8ag1FlVFHnf8kKwTNnt
YXRWqgP1tV0dRz9gOcJsMk8Z79oPTso0dNVRLkT7ifU1T9622OMKXZQ29/7n2gEmzawfSPMdgLyt
LXRlF+02+aSXzmCjVd8ujG3jJPtkj4DrP8wBXu89feKpkEk3La1lM2Tup8qtyHEeV9pJXMxdi3ej
W1DDlqTT70FYPdnkdNnHURN30k7fDT+NN4+BWrGLRsh6NpF7L9i7tjXZ4aXQdHoF+8lbGlB67pfd
qt2gpov/P6/9Y70wVsl+vBYjDjSUMYuPXci4pW/X+++hTrY83OENSgeYb7bwYNokjrn0ojlA69wg
Jzs60hUvhOodP2UTudvnQ3ga3SIyBod/9BK6mtDplYqvl+CbxxZVd/Kq7YvntOPtyfLJC/WfPfaA
WdKyAEQWcNlkVyZKQoLpIv11WqNHcwdtPP6Cxdu0nAdzGbgfL9ndqI2QUYePQYXTUp+sWdoZfnpG
2HGHeOKf3pE/KfXmpXCkVfEoXFzoltb5LlsGu4yHprDS5mLWe4uJd4IawpAh5ptOcHOBBilFT21n
cTJMdii4VxuuLIcofe51cu/ivrY1mdyiMcWkhntqd1nxYt9Zdv9UL87b/8c7aDxn04NwbWkSkkAK
2FdqxKiMA2Tx39sXYx1xoZqP9Z/y+3lfLFWKAJ59efp4MW9hG2NT3tVsTh4/+BlIc1tGiDjoKdu3
xKTag+eUf4ytbyu/xUUN08iMzbsrCI5uREUh6zl18p7nSXGpNTL3nLBoD9nWd1nFFX3S4sM/cTDW
la3JCkpQyITFULNb1mMxNPxdbQC0zwSx927MayOTxWs1rZRiCAnfzvzoOgnrVxoB3scTN2dmslZa
WXWjIsw4bzG593YLG/wCFPfMAb97/1wPZ4xTrh7E5SWXKVi3MoXd9lCdlAffzchUtSv1czjTLz83
pEkEWcudbAyIeL/VkJHWrhz0ktntcys0O6bJnRpyx5mU42Xu1DHe993RLfe2t5B2xeePl+lefpwe
q7/39+ROjdHKzCSfQZUOzTb70A0oLwRrgrd/uSEmnjg7DzAtjZsbuv7HMSc1+n0GNecGx1W4cU5X
A5rcn1kmVfqoKMktPd5p8Vr9ftmPj1TIFB2Y9Z0hW1m//t0sGpO3qdJ6Ul0FGB1LriKJmdQetjD4
2d6MP3prA5sMD6oWUSFVbSILMMVMGykMyIl6kSkTdvt4DZjhUXF+1qAAOofe8O+vHDS3eH72ndNp
bmrvBEDvbE+WsIJYM6UxQt49fMmPshs/DAs4ue3WxrBmw17rpstkNTe3o6f4aMSTBa2NQsnlnhEP
j5R94csleY8MzmN67Pc6QabyMrOYd3Js18OcZnoqiO1kLWGYxmInOf5Dvjxsjm6+r46v618zc3rH
p7yzNXH50QD+WY0YXOOiGcuDLX6MFs1amzl89+Kgd3YmXt/q+xA+Xsb0BfLwr6ItAAsYNpvfAH0X
X7/KS9g2Efdju85B1dQ7qye9gXx0A6T/FOZZhXEtW33BZKrNPi3K1ziJVzMLdueOliXQSyrdCnS7
qeM3XN0BIbgfSblU45H/q+wS7/KHej9W6WfBFffH87etySUAw7cCzfJoy35LwQYLqK/HyG5MPVGT
dSxh9pF1b0OCVR2B0hZ4P3Eyvia8lE0jlfIu0itaIF1B/Gqkf3RjlnTiniFZBBoLalIZadXeT2ST
NnEqRaq8U1ctL3mqmCTXNk+gY115Sa7REbnCZxbvnlO5tjkZnBarKMAk2JQO3il9aj6dN6KrOC8I
Jtmle/6U7NOXeq+43fpjw/cW8truZCF5imQCSkPyDpZRBBuWlfb7YwP3wlX6gv6ezck1jmKMb6gx
FgS4GEc+ZMPx8gfRQ5olc8/tvmpXZf6jOQubXPtsFk6JBPAc/vyef7n+hsn1DoGmdK7pMNiJtreN
H37Eru+Ku/F+grwTN9o5lDGQ3QRtMnfy72Fp3o1/cl20coOoXKvIOwRj3XjfbpRHiZbmdtEukgUc
whdHXypuaePuXmamfm5TTe4MVcplmgjGm+rH7gfEtIuXp9XqSGGgXz13i7kq1L3qyPVI37zvlQNK
MzYS2jI8vWx9NTg/isXhW+Js4EThctS5mcvxPf3QLX7920l++7Qr00ENM7V0YZIRc6JOKyyGzeFl
dRyzIN/RTyJ5e5pLG8zsqbdE/ZVJtZSNnvLp6G47TEZLiEXJts+9IG4JneAhhW1j5ACg1UiZMh0a
pRCiE6WN+wclieixXR6Wh3Dx+3fpli5STd99+8/MvhmvwWmscW1yck0qNTzooc9sUqsFXpFtC9I8
9bZ80te5PVvRuuuCrgY4cbcIotVNUDDAICAjvdy9+G9HQ/4i/tS2gpM7H49uztz491frJquCEaYh
5rQ4WwziXs2iGQtvt/lH8zdxqlYboTrh/e9uVG3VDd3MZr3GE5CsS/sPOkQzNu8edbpYLeTWVJoL
Jh5OIMUCb4Au785ffHQJWyf/DOy2UFwkhD+ev4klWqMASGuaPJbx6cLUJv5MliGFtc7y+XUJKf6r
hEc9oBy3/tjINFL7y8rIMkNJm8a3aUK1E5NcinP1/PoJ2E10CKihw1CGIIK9hVdzgYDHuls/291C
Os+9LSZx1I3pyVRaguH7iaGcXx+cZfM7cAbgUuflsDDbzRmWadv+k+yyH13u+su4smfWcUqAcWN9
Mr1603XxuWbg5c/KzUNaadNF82Irn0BlWI1bLk/d4jQWatZzltX3p/4vy6DeKHDTAK7ok1MfKkKA
THSYvibKT9Sqerjn9SJYREMITtg0P1UBbJIJ5MYbCK3LUSN8jorvran26uC8fQI+DmYhXabEO00z
GWrSQSZepq89el7mqkKsGtICV3YvcKTbl99pvLygIROvBnVjreJdeSgLKs3qUkfk/VH6PaSuvK7q
hyhcn7Xjx1tyEhX+9W10YJqmBt+MpU62RRf5LeKJYvpqSSiFC5kp0y10xnSU20gNztV0Rh9xMxW0
phPH05cvTil7LqWkFrqlpa9pf0GOITkv1BLlHFNafTysN/LUqSFcBkcaW7SXTuIz5RJnaqvX51ed
EtUPFO4y4UjrDlw64id41oqF+LvK4cTvkFvaxpsyWArlcuA++Nn3K9p6jMhJPHdIIdbf+iGKUdv4
s/yoPtHiiyC9R+H0j5+6Q+wE3enjT5/2jb0tyfWnT5YEtZWYq6M5v5q60/UpHTyoZi6SbicSTj0I
0eZcLLJ1d5hLMr8RwdzMmTG24yo0bNyw1IQxqlC+gQ/0dNtAI2DxEgPebJ0jJHg2vFuXVY10/aL4
Fa6q11FxBw3MmuTAT2ixq8dQ3TTazDJOcQF/zcXVJ03uHBB/QdD2fFK9dC6u6l5+Lzf6cXXmLv2Z
/1HX3NzpkvamFR1nTx+vg3LPc9DR9p/pmGyhQKqNoJCG82u00U/x9y/qn0P4ZDzom/QxtMsHP1rV
7h8ShfY2fQ6X2mZPj+sBjAj/fSk7cwnKaeLwbSrwXxa99LTx3hBsiUJ2qS9Fmr2qEGEWG+S+IOxH
HjL90raS+KkOket0FCjSeenL4fm5GVLxEzzz6ZdM+R/SvmvHcWTZ9osI0JvXpJGXSoblXoiy9N7z
6+9i7XvvSCkeEbPPoAcNTPV0MDMjIyLDrKVF7ow/mbIbSFJJAmbd8Qah48Tew8/AwJDadeUNFlum
CYjp46+yYqVzU7Bzw+KjzlOqCTxmoPiIAtKZGLPHz6/CG61TQHteKqmNiXJxpfocb2VszhkKA+4m
IQfHY1RE4oz20Y+cccuBuo7XMjo+RcCwUwkcvudCLqur1OYjQ5ZIEZi4kkW6FE4FmnQWXH8SjXxX
yBuBWyro3yhQHJkLyOlI+T8fgfqWCBhXRQCO0e3Shd7reSmrU5tZytyOBzuxSPJtDjDGnmDX0di4
KkUzAYVSbQEONPtSVo8vwpTmwYhiGgm4kago0mBdoufyiiflqf2JJ2aux+/ppcKshP85I2dCpyBn
BJIVQfR75xyyhBcG1sNKHfSJYKHlcMk9MNNDm/IQXLggzQA5HScB6JUhdeHqw2BKzyFAZ3Lp3442
/m07OtE4gDmMsEd3iwZVZ+SKCc6+sKp0ba/PjLEWtx5BkPL9PJMpnLL5mBAGSA0rsDLQ+kZbdKXf
ReP5nSv1qR0SBCYIATYFSE8SXdqDQrYmSmJlDJkLjaii4n+WCHMC2G9AkGNc+lYo+BcYrgYTqN2y
WWswea8QvubEZQa+QMKkSU+UBjRgkadeWs11FkPDzpXg+ImLjcuFw0boobJ3yPoNlwcObj6+wXHY
l853me+kEzTBSEC9CJyEIgXWPAKo9gKeSZR0tVQtlb0TShp4Sp0mDI0Qo7mgxusiF3TnfV0HWwy2
laHB9iH/kmSC+AKqVMzDs17ZYj5e8Tn4DCXltm4bsRrR+NZ7djJeei6SskGvocKIttAk2dwQ8ZQv
w5wn+DGBxYgxabrVLwIRauFoI10s+hplE3xuSgNQpJCA4UZn8k/+DZ/DrHmBpE9tDpIjTpc/29fc
kh1d5XSApRGZrWbePXTf66gEAEvA92BAHWEgDRDPg/iyqD3OtUcOHgV9fyGPpkdZWXTgEFu7mEhp
QcYWdeYg7B/f97/X261Rx7ymBGx6NH0C1vnP8l0pfV67ohqCX9o2Xt97M1mhY6BaMeQ9Je/YCHIo
MQqW6ynKmOoK/p4Q/Wz8Ho/6GkN8xnYLM4jSWUTedH15xD/LnpzPiX7OdJCqozNpvV7r57n3xL2N
woUR0BODHlV8O+33gAoZ54LmOBcufwN3HCmrVeg9ed2M67m/FrdiqOyB56SSWgNg+oI0m+lG+xIQ
IgAQwsTuRgCV++ODoIcooQO30ijr46Y5HE8IaW5r9Hq2Uggab36z7W63s8BCsfr56jXSrTudbIff
8Gmuk2LiZtzKpwwR11RFC7wq52LIC/R676zPUgfxEFmJT08vrJURGQEV2I50YP7PxDH3D5Jb0VSQ
p/KhqoSjaNAWitkvFx5CkKk+3t/7QPJWxnjYV3oOShs3hllxLl5k53VO/GrmJtGpmf8coCSMcDpI
lQBd5VYCA1azdhBS5hIvnaefRbdu1nsAWn6jmr2RjH5GX+5zJViPhMgY4kZOBmrP2Fx2G6GomQug
s0hXrUbqtR4kovlnJb+00kxlfvKEYJtGN6WABoO/XZvDF+LA9A2kSZg6KBex8iygHfzxEU3EOBoL
iC8YQVxuFmHtrZR+QP1fTRjmkpqhGS/UrUrWvy66fueSulMGBPsios8dEBZ4aN0KktG8p5Sdw1w6
N7a6bB2UAinLXV79+5AZK7oSRO2bUIopqGEhSEtavN3QQiGy4JFViM9+RdEwt4FTFutaHGWxyrIW
S6fQmMsGHJKYTOGP6BYleF9/cbqZmPpa3sw8lKeuFUJSAO8gXgLAGLWThZAL0SBigZHWmDLI8iS8
2x+rxYTuIQDkxtwgKpzA9b49rCwqK7Doxq4dycVL4RdbsNbWxPNj87GciRuFOirIU7AcPDn+2n+v
LISqBG3QDKVrJ2W6BnDOwZHCVy3xP4W8J3ncWBzPzlyriayUdiOTOrBO7DxPUFPX3lkHYO0DbAC/
dcjAr8hiReBs9fXS2Ud4055not2/SSXK8d+IpswVV0hyWbUQ/frK6s+y+dzq4HtcSsSwrJVm4hM+
kS53CfINBfjfNqIhY4BLrxbIEpbLTWYYvzOZ2QntvfmiURGuDkBhBC2Qqty1fV9bygO4xiV2m3ec
EReVXpb8zOZPioORGV9VIJWSKb0KuEx1+Nh17RCkyrzp1xIwuZZhtcnSeOZiTjlX1Jc5UcCoMtKf
f87/aml8E5ZVJ6quXa9zVS9dbKhAEpVgvPRQPSWG5OilQyqMbBMXs6AOEZ0L4Gs/2rwg6ZtTznwP
3co++qqb76G8B9h6Aa/N8K6NSXHudRegNcICbd5vgK4h3ZnxjFQ5604Y5XrBsCuFDWjt7XJY5Kdm
y3KbDwmJJGnX/1vgqf/IAtgoZrhQQ0DW8VaHmK5i4zyMPHsTk91AOM7sv783zxFyU9/tUpiDp5yK
2lBI+EcelVMPHE9qWPSp222waqoNIA/DjddYChiXWeI7S+QH/AFY9pEReYIhiJvGP3Dsa6yt+GqD
TiaWZMxaSUwwZBtdsg0dZSbu+XtA0vf8+guprE3vRYPDNoFnY2YaHIcWih5AiiUIL7/dtb7n3vlx
wrkyfy6Hg3XaMujw1s9H43W3WZ7FT//gG4m+dMxvxWhJS5Zz/XHTV+OfHaQ7eBNByQbRCz2blzYB
T6qXEgSwmCOX9UBZA5s6XfcAOeaLFW9Ex17e5ZeSI91HdWISvVeOmTeTjJ9IOOFuXH0QZReQG/H9
tsSRSqA7cN44hjMlbSk4mdFWmi2lVgrUWAG5J7YAZve6zAzw62o/hboDUz2JnLmq2MTrEB8EmAIQ
hiArAbj9W50GiE+XA8jSs1ldXYtmuRhe+CdfZ19bIzYcB4OY7MyNnXKF1xIpt9QnvBZXXurZSrGU
c70vMTWe9O9IzXtzOczp7UYhQgChxQhWSN2gGhneRuqx3bloCYBfiA3xXOw9zDtqZruPSGIo3qFk
UQxYDKCNJhHm4C6PPf+0OZTkkQcO5HcICW93uB6Zx8EBiiOvFoNcoP9HWAfuR+vqOY/8bhKsYjVc
8I4CtvhSl+ZKklOBL6rUADIEZJsAV0RZLamRQVGdQH6/kEj+C4L6gIA5mtP10Jrx+3TTzJ+FxGYj
1wOyAYADUurdDCDGzZPeszFra7nlMxjDY8czGvbI+5tAHvmudR98nvxbnhGXMVhFl5TnmQ2fiumu
P4JS6SHTRqC6wbNr5VyruqYuOUwrdERNjf4Yese+Lw0u9QHsZvUrHk98ueBnfOBf4wZtGNHfCcoK
mG/AuVHfEGYDFw0VvgGlUCuODK4ibxgu3Sd727ZjKzQwtkB+YfKO/83ix0wy8JNB50nPkHelpFYu
K8Pi6bGpAGKKwaDLojHND0n/Tj+lmdTxpI9CkPP/5VEn7peKmHcS5NVrNLMWl+QpNKutskx3suF9
FEthP6yZxR6sD2DNWnuk/sQsmT535ON20tuNBgKg0+C9KgEc9/aOFW5R83FU+uBwPYP32j8qhQly
N95dK9o+DrfuN7MW5pi0JqPca6mU9/M9CbiBDaR6gm69vu+8r3pR6iWxRj/4ipd5sup1BZ09sm8+
yUQmvY9i2t7eg9eLFMQ+9y+bekbzpqyrivl28EFA8e6wBTUQG2ux4ni2ny286lLUm4R/UzAM2qVk
btdHS03v+mhUkNtTOBBPUDE1qCezIRJYpPda0yfuut/5RAVD7Z4nCnji/hvfCcMy8sVingNIsLeH
rBVoQBVCxrfT2jUl8ctViMCbWQdsE82q5Sc21X0MuKe/FTAKt3FggMBbl0U9LhaRNvf4HoVRa8fu
ghlPVFE/vANyQxksz32XD2ytWsjRkmOPrbMIpJkAa+IZgaFxZGIgYAQapTSsEwJBAF92YDfVmhH0
SjBCs/ee1OH7sdkY/x5qNWhXUUQoDSIBxLe3W8uLtapWEhPZYZ0Z6DYGyiwR65W/K4Slz7sEXc4z
D++J/RNQVBQxSgYACDzNbiX6XCN7YadFsFOHat1bs+NGE8p5I4CywEUZ9E5SQ0C6HzaJwf9kG/R+
IN5DX7F2aT8Z6/EWTi8ImW5EUmgFoUE98wQhQCVCntiTpnyRlH0yrIPk47GUiXIKEtOyIMO2A0fh
jqWLi+OCL/MgtjEYmhakMhQSXKptswUY6xZv6oGcGpKZTwlQZZLErJ45pMnPy8dfMT7faXW5/gjq
4ntocHKbGh8BxnhTxDRV6n4+ljCxm6gRonuQRWwqwMLcqkfL1wrXljkatTo47mHlAxG1zY/ujBZO
LAROQ0SsAhhWELaMn3H1dC4SJ8r6FAspmvhZYSvV4ooiMx+vZSoCu5FCLQZITKIngvPcjrRD06yF
reNHOth5Im7Xp6/CsCg7MDDOxWL3xT9Ufq7WRvnEugCV8pB5MSL7UDlLw285HIN8n7gXrsR7aBW0
M7HAhBFBhCvCiADiEs0lVIa1SH2tScIwtluJ1FVIgvDUd29FZXU8Gge949x7/E5HYBAhCKDESBrj
5UIdXqPw4BWU08T2+wAIuVGGsvECNEm+HoX8jKLcGWJKFnWEolrEHReEic2VihGAmM9jrRgt4D5I
jmr267HC3GklhCGIHtOSgKHC4m61Mk2UvlR89AeBK0lzm8+mKL8fS7h/9o0ixsYHzAkg10+XKrMR
d4fjGvQporHCQ02oeX3lABUnWe4Tv9kwc8p4F5Nj7gHXCy0WoKMDmyx1VkIGohaQOGQof8NgYeyb
ASSZS35kTH0PgPtAMPx4hfdPf0oidWKow8tdyAiZvcm6zSf4IRYNuoF/AqshIDvTjzX5Xurhl5HO
3faJ0xuTfnBqQBVk0RFInZ7v+GHg+rmN143xrm0AJeRYxOWNj2qhBcZsE/ndtcNC0UwBhHg4UgmP
jVt5rp/KqtO1uS0uUhS7Tc8CF8cQkuynm0lq3sWWlKTR5V5ZyyDWkGZUIKn2vyPZONcsOff9zE2b
W864vVdCpIDhk2YUEhOx1xNxKWvEVh1j5qE0J4Z2YTIT8oXD5XZujo3HARLRmhl6hHuTLr5vPVbG
++6PceeAFY8igwqD9efVrxaFOFEC+a2cQ/3ld/Xdit+1cl+vgIF6bknUzKngXewDcSLq/SyGnkUw
GFCLkyuvrDL0Xdroe1XIxv/IU6sUjRc5IRgtlOPZGaf7RMsocaRt5nkEkjAst6fGOmJWAte6sFFd
68mA1x44e0Coc1CQtcKQgXjBiGFqKI7eROeKOUU/w1xEeZ9oob6B0pzGBxNbCQYxG9MU9QgcbmQx
qTwdGB3rdSfN6Om4hzcxECWN2uNMURon17rCLixguG/mYEmnLPTNjlIWky09VUjlsrBzf4V7TYyd
peaELd+60FgKT8pllsNwDLkfrYiymBiOC/nUrQs70XaSvGheGR7aE8TH3FlrJdpmyVwqcFZtqBgl
UDIprASojZDuOMYYYrSfvohmFlvBV4ahG4zsA4Q/5tEtjcZAwjGhLryhVUaavTJ30RKOc5zQGxkU
kQmVKJ9btSE6EJm4tDn3FAMgSk2Iwq0HR68Am9geB3Ouxn7fMQ8vCLbmP/4k3P2/XNqVTUAM39d+
6JR2V7yGaIezoxcJKcl4bFMP9ipRdskGpGnDWrUEJIoeW6SJeAYkUbBHoJ8TgU9P3RWWbYQg0rTS
zurXoNYbQ27OcUZUcUbOhMsAFdrYSqAgosGQB2UXvDpWuTSu7CA4DcJSsd1iB0VqidfNoHUI44Wg
1Be0MBzqMhqqM+A8vRWFnEgOdkChslmzRg7mE31GiuWuffuyCwpMWH+seWRfgC4DsLGFe0h03Tyd
i58NZmoxPTc3oDgVf+BzkIsCExwgU+geiiHvNclp5cqOat0D+6cV52ay9TdK94uTXQKwcjFom7Ba
ScOS90iLfDtjiHv1N3otwhmHcJ+OhK5dfwx1td3BD5q2UCs41eYbg4SA/UObKwGQNMIwVDwICdGX
5pkKaYFIt5lL3YzaRB+NxEMHEGiCBYeljoYrM7lhsr62CxmsT44mDHqcgdD6sU7zE25PRqcjXsVj
pyECvFsNKNpYcGqgrdnFUBAwBPHPUbEaiRxJGZsBYDuXHqCbFOIOptgucjRTl+B/D0jzobYvnroJ
xE1d66n39vi7/rLet8vn0NCMef/xiYnfKVeBx3xQKzHf2QVH5JMDPuhFU5jCF2COlmDrG9yFJ5I+
09t8O/BGm5qccIgCErNLJTHacINm8HrRc0ZWfjsG6KRFDbycpjN8h/ygP/7WiT28/VZqD+MoTEPO
ZTu7JDtoJRIM76gajJ0DI1yAb16STbaX9HOkI5L4nhF+H5TdCqfUFFlGX03zocOT9T3Sd72JnGUI
yofPMXl62Wnk/cUnbx/SgtNtff/yMSP/vhN7pF0bmRnwOBqfX1RSitHELlFzqUOYBpaB0ByWMdoP
w8JIQCjgGhJpMWPv6DNi7w3XrVTqdsSCVqmipHV21e17CfFZVIJJcxlzc51Jwv09vJVERWk8mChF
v8T6rJhYB+O91zurNgeMilVovzD1LbLUn4BkJPEC49uYGC+Izm50WGsyl6e+n0Wh9nr81iv3pyVx
J+ec09nxc7IVXkTAiA/LUwRRHuxRrldQOPdbC4hxRNkAqBgznonGTgGC2u1mULdy4NB2xNX4ADf/
5qpN4pFK3Ia1SPjkLQyysfETkOBkRsXvbRSkcsjLjMTfgBWmkiSM7wIOlGOwbMJ9Wd756X3FfFWr
wJJJ9vEhKOiGdQ7OXiDRgnXJiEo58wH3HhkfAKJUpCPh9mGRbvddcn2NH1S3tyG+j8gOM7mXcO2S
04/4vTitovMCs4KYPP4U99/LX0DxzhXl7ye3xo1HaxLYhjFbgtar2y9gmCgQnTju7efN62Hnbz7B
v7M/oFTlk1O2WSwWe/Pck/X6o1zt7XVkegRNv8fl8+ONGI+XNsrXX0EdPxdVfOrwEfYBCIjFi1KG
BAhxM8c9deFwnDjxEdsCfeG3S0XrQaYUZdbb/mA6pWJGnGY+XsbUcV5LoK50UTqp7BV5b5cxIOek
iAgCLm64cDnFkEI8N/tZluT72HEs3/+zKOr8uD7ogLGc9nZmPO92KBakZNMfX193755+uOS7C1y8
kXD6qSOrgayclUsuwmYV6wtCTNNOOWJ7gLRE++rT8hyQtZnsMRxr/yb6t/F4c6YsqzCys2EkE+Oh
dIZQZMYCbYzL1sYjGe8xGN4zTDXH6swxT8pBizXeDmiXBT/a7TEHzjAE8XinMuTCx9SniuCKldFA
Uf0+XtGU1o6FdYzQoNELhI+3kjJHyJpeC3sbf6glkoSBQZlvSYMM6P9K0B2MTou9i8ZLqsVvDr+p
WFvgXh+LmNy1f9Zyx93c5iWoaoMeNNRAfna3MR4GXPjiZnO1uplNoxuMm1pyNXjT3q7FDg+sBPcw
AR1pHnqrxyuauu5Xp6NRl1Gq0p7pFQhyWrypNNT50+q/OBfwXyLEhekcJ4puFaBWeTFlo6K3m7A2
uAjNo+5eCmbStTSE9J9vvJZCOYlWAQdtnkAKUkXbeHycvO4OrHmwnrJlQ07d5nQCblRjvn2IPPlg
iYH5jMdb+Vcvo+3z9SdQphO9E40jFlDAzHjdpETRYGZ2lnU4wVUthv2TcEzI9gOEMOcl+igifcZ0
TB3l3+CMgLlA9DdQV7rnMTn4p/91hybxNCFq+P54hVNaeS1htOxXAVCZBbIbdFhgGaJnwTNk9znj
5jr0/oeTxDTL/10HbTCkmFfKCFL8YBmT5106diccVicJGXH71D59iaRF7NEA5AEAK/q4l5jBmLGP
M0v9C8Wulqq0AYhdVXxENdpH7UeyI9f697uJIh7efhigBJwEdS+4pstrxe1xLzC9XSaS5eTqKtfm
+sUnXtIoFqKnB2hVSGtgUOj21KIwEIWabwb0uwD3GjrZrTB8bqzCHTFBf+bqxVr5yPTl3HDZRHbz
RjBdXQOZWyKD8nOwBVJ4C/nDDzflO/uUN8TBoJy41J7Sz8dbOhVaIEgE4y7cJ2p6lIKyXBFUQloO
dowmpj4xRTQFBPUJ7+T3MJjJ3ozbRt92yMEsP0ZQWTySb7c16cHyU7b8YKt9QuroXHOZkQmEfWWC
oyZk6zifm9mZfOxdi6ROMqiSNI1LYcBjb9MD4xvtQrq7fAd4leXaJK71BH0Pcz1Dk68OZN2AZQsK
VYxVj1fl6iq0fBIGaqMO9hBaWmTlHUu6MDVi4cVnSMtu69rEtOrq8UlO1B84hAz/SB1d8ZVUt9a6
RMudwW5A8iCTpDHRRKyIelP/croWP4EhFxAA8avDLx9LnjzXK8GUGS2iJmf5DIJ57clfc+AuCd/Y
9M0TFsU6nkNAmwpMr1dJKVGqOJKiJaMw99iCEl76ydJF1B3nekto7PA/9zh29rGwAgpiSMrPhxis
dWNBGuzdrtQ3FrJIy+aS24y5wBSj7lusYXP6V2+ZH8cYJqJeZovfwKw3xxknNblgYBOLmGHGRf17
aV0dK5c7gt9q2mAjUy+oVrUUPB0c0HOVlclDvBJD72uZ1qLWQ0yS7ZpDn5MWhiABwpuqPVcgMHms
MpMpKBmwz+gMQkANNIBbZS1rDrTGmcfaHFmtGPPkmpfD57uEodHD52p1WgFcxXKZ2b7ke4+voJkN
JTPk6FBGpfnT8rpO6rpiGpsdeJuRMl0S5qyccO8IRxkYKwWqAgJFllKctHC9vKiD1kZEA08s69on
t4EnJslh9ZMsv15Aao7+uXVZkfPSdoi3/FgvAZyjGO7LzC7fR9+3n0LtMjoMMiVyw9Z+FohwAPgH
4Sw84NBCFC9Gojp2tXh5w4zcvjycj/lcn+p9HxOu4vVOUHZQZYD724cQr9qv/S9m//UDR6xROOI7
efv1Ih6AbbnfV3pPvPdfVOsfr3/6tP85CcoiDqFYymGFk8j6l7g65MpMrXxCi28XSFm+qm0jxRWx
wMwAPrv1aon6ME5fVS55MhOUebZrfbn8Vs1Zao5RiW596a1k6rqqNdsqRRq1CCxLQE+xeJEammvE
WqhHAHJRyqUWLTzuUEhPUbKJs9lp47kPoDzrUKns0IbYW4G8hvt3FGM84yIsVysiGguTtdbZ+gyL
OBdlTsRmNwunY0DFG7qQG+VuGoRmwPmKrMvPKXgBIP5a98wl87TEsOxjPZpI7t8KpZ5KMaMEMZ9C
aKtLNQHw3PvuszlfwuMlXa9WC8l8iZC8TghrvSE4JDU3luBbMosPN+GUbj+EejD1Upuk/p9tyc3x
Orfm+3t10UgzJmh2sn4JjNMi2ZB4u31LJXMPG07O49gNQH9nvP7c7f6LR64cE6/VeZomUH5m+fwK
vIscsZWsWyvgOANK//SjmFtTwZQ/Tzh7fdSM48ztnv2A8fpffUDdNX0ceziVEQwQSGSI7uA/sAk+
AbDjIls+MYr+Yppr7EC0O3qLmRf0vWe+PQzKvPW9KsUNA/kexguddqNmNgdoEyfRg3zmHXmPOXdr
Sv9mx6/WGqha3WmjKc3NGCW9nWgeVmBxeTK59V7n4UiMOaWf3V7KuAllltV1BpHoSpAszlh5Z5c0
Y1yAd+UJ7U7bbWzAcK8x0f/yfRS+5dPcXP9EGvl2iykzp4QOA8rd8bYD1GAzNiqgW4FdF1sc9Ahu
3W1CXdGfXl5ATQEICVPoiQmewIQ4h4ygRR1Hv1zOHDsN8I3I8PajKNMXJnHuFs34UWAqOiDXCN+O
9Odp8UVg+Pwn2Hxge38Lq8dW6O/Z8MDm/+nIlQ4MmsfE4Sg3JOIuJka13VkKZm0d43TqTlvCHKEK
6LLDu3Tmqs1o+p9RvpLsAFnHCVlIFvJ8hXyV1Wfpxq9cPQgHK2148/FKJ9ombnaYbncrijL14gzy
CuM1/9gJW8SDZNFaKNE9YYln1zJmDnXizXYrko7aNI9nwggiM8PZOQvJ8tfOUjw4m37Obs7Eh3/q
dbWZUfz/PNg4q7XbNdshJYdDAsBflzjbxRNSbolMgKd8hhrNMljMHSVltCqtK1NtvFFyvKjKhYOJ
+xhUjMOKCWfzKOPtfKSwVPwVqk6WFRpk9Qsj8MkrXFROLJSfsNDV6UnRv9TzWwo7Zti/R8AbbGbU
Vpj8AAWARCCyGdk9qUNV+6gMggRRkghA/BqpzVy3TuHupF78VgcB1So8rjyr2ggnVC1SXB3f0pPj
6KyW6jD27M02ck60jEDPrj6Jclq566tFFeCT+qMYAghlB1NOVsqA/lHH+iJ7pOjOOt4CM1sxeexX
Yqljx2hgnMcCjgLwVIasZ+pb7Ge6ky9iTn98ef+6qO5O/UoUdeqpImlRo8FvAO/42HyNj2MWwT+v
fyaYAsXR419ucymgBSvc6v2eN1D8TVEBxJSuVTxvXwS08bIAC2rIT1GRE796qa23YC+tTYAEGUeM
CQCxeyv3c5s07v2jL6c8Hh95fCeKcWvXDr+vQ9ZmOGGuPj9REx8VAN28aGFixxrpbdSSO0nua+oY
NiEjpYwRC7JRDm6/Yg57dKRhqsPEDMsyQfFs434u89nxsXtdUFme1WRFQA51HFi9/YIh58tGqVCw
rNnICKpqVTtMobNOvOdVhSSsEhmPVYIb13S7sTcS6UJTnjRcG3hJbxsMT8KfIAAbtrg5MgaUcUbU
vXW9FUVtbw+cqnDwsLhWZxfSYbNR9c0OWFiIWTwjn7lV9+9rCEORFBZmzH/RHXZck1ZF02Fdjqf7
OcG8qzFzmya6J0cRMupAOC3AGFI5b7/EtF8/oBALeI1x6P793V0ClmAgL/1BrclePw6J9XgPJ2wU
OucBIgZkfMwXYtzyVkE01Oy6oHIH7CGYRdEw9nk4DUvZKC30+aYrotuB2ZLfYJYdecILo5texGAE
YIIwtkDPMTshXhRMLfV2UK/71swUGdBE+7JCSxdwX5XqC4ANJMnmkor3fuJW7PjzK5fc8LzH+znE
InNq4m9nEGRuA1dnZkK4eywF6VYQdfWCvFAaD9Pq9jOSbIlxQD4k3FyAk4eZP21T6p/l4uCDDJBD
tnHkZj6stia/Af2gDbjhhZ1a8rJZrNfNAqRG50rHr3VqnVnCkh6zt3ONLFPqDYgjpMvGKWOAj9xu
i1wFQ5RJ3mBz/TnZ5Lmt+VbYejMqPvHQwKZciRnN8tXuc2KZa0ULdePX9TEXMcXxFZGFae7HQtXv
OTL1ZWUtz8uP0IgWj1V9yhQiHwhTLKoo96iUpvN5FmexkAy267h6pR0cAf1owYYRYoxDqjPCJh4O
I0GwxgOjGSVxRaJe75oToAqZoi6QbJlNBpA8qACDx8NJ0T9Ro3tRcYogpdwhe1Is5nqhRtWibfC1
cOoweacsijpCgteNlvJzJiPYUZDl5X9LmK0iRwBSzQJPTNn9a5nUyTaapzVujAVz2w4jvNlSUXSf
Af5xIZAe1dCXXDk+PtApC4IBJBl0fujSwFOECnS4NokaIeIaW3mByQekcWrloiFqu8Z24hV8+mN5
E7t6I44KduoC7Fxuxza2uA4MzMQBc5OLdaZ8cr2FU82gakxo642w8edXF0WMBqmKSqxN1BXG6hMj
L17zQ+XO1Okm9xCRwdjJi5ItBpNv5WhNJYMloGrtjo2iJ1kKd2qb5sRzesms84JZtUHMEREI1nHt
aQtJ7OeoyLhRMyhtxUUBjj/w1caOWsqNo0MVNNOC1th+Z7DBQspGJEtmHb/wp/Qz/xRaEn8+Pkl5
InK4EUmtOvZlLmsciBTZRVa81Z8M9yn6euZv2IRwueGHxOdWXvfG4pg7Q8p2eXLMgGObLDptFznP
cX+o0E4pAfP2J9TAdZqsVdCC9rvUOYn4v7XIlBGV4PCkY/8O6AK5s7zBiFO9BImFuoiSRQ2m+POw
FlCVrL4DoOauE1bPqxcv+pKlr6Q9ybUutCupLPXY2cqZ2Skrf50HDTBOKh3ArnI/x08z4QSwLTBW
GGrCbJ9E2Y2mq1EjKVAyEbPNcC45nbFq8RD240hV6q3rDkDOpqACm/0pwQj2SzfXizbhnG8+gDIi
SDz0kZD4SHu0htiT+Lf3flGijptFLc9o/sR8AXAVQAY6Docg6PrTkasbJrBZxVdwRjafWxLJQNOc
gbzNCg6NVVjJIlptVE/3rGET2441REgrCrpjxXjCnpX3P2Zs4GAwM35jKga8+SrKyERZx4BBBl8F
eMtXySE7tM2O7bOM+coAqK/0N7W30DN7xpZOmBtg6rCqDLhyCXwXVLASy5kMOOGos5NBhoqyegKC
8wQp5Rxje8Hr4+s3ceEFTsE0LIpyI1gAFYKhAKtGaZt3tlIx/nOD1ykR5c6Z0eaJ8oEqcCow+gB4
CRQRelZF0lKPd1S06SsgrAGPgRU5htZ5BqCasoYUij2gvIoqvYMINzZ8AU0RrR61ii72Z7lYlyWw
6wpmmXkmJ1iPd+Ae/xPYbgp4cNH1BweGJpdbsxuoLteHg9LZAaagOquIt6KUkWPu/fDAwkCxEojC
eEuXhsPoeb5wWfL4AyaeprcfQF/1OPBhkNE6Hj8D4ct6b81Xw/0MyfF3icrKEriuuavzbw1L4n6D
/zKXg5u46UABGBumRypezHzfbgCfN3hsFXhOFehdR7bIaQ3Qa1qHgbAH+dBu/adyFayXM6uecOE3
UinNq9oBeE48Gpc2lRWhY4KE+5wIYDK6nOLFT0W2rbX9UnS0tbardbez9ZkPmHod33wAdc+wFwhP
xfF1DD/AWYD0aYzug3fRonU2Hi92aodR+BYBGoBxeoBi3u5wn7KM7PYsIlDMn0koVHTPyXAZ4mWv
rRR17rJNeFQBs3ZoJAYTBnSastwyQoWk7LjB9mJdeK0/QrRRIPn2RGTj6+Vl35gYjwV04s+5CLHS
uW2dkz7+/MqWKx6Tq60C6VW+AwYn7KaAwR+iOQPpBT1HKANgl3CpeDp/8fL9HLH1RD8OkJnQQw3K
GgUQsXSLQxSGcphVPVqrFCvfeRxR3V80Amw8vGQjZ+tKh6FZuqAlZM1/fcg3gumFF60CvKYO76lg
yXNrVya8ulXEhqS87qUzr7eJ8ACTNOAaQVMqJtM1yjdpeVYzaoFnRSVsm09R+y26i6bMrEiacEUi
P6YFVEUCZAj9TsvxQuQqDd5BIM89aB2l1+Bb/u22nAW0e12y/g9nX7bbuhFs+0UNcGb3KweNluR5
eiG2t22SzZlsjl9/Fp1zTySaEHGDJBsJAqjYU3V11aq1Cut9WDWOZA83dN3+kaHUtQa0YbDzP7il
i5vGvXlDm8POXd/cuH/6rexqkG3avgz2zdtu972kwzpzzDTNBBm/AnIHuLKJIzXTRmp5pvRPcX4H
ukpWOCxCp42A4AyC5uurPVMWgpTImbHJKSvR1CqZIYztDyfjT+yAbv3JMu/F5u967aIrGgSSBJzr
yku76LBnXOeF6clOa5haA4Ip90/KukBYFFofq/3n86FCF1n8zNa7P2SrL3iwOW95YXOy4doqTz2h
w2ZiFc+m9cq3B/mYP/MF9zH3WNeAwDYNUI8gRTDd2LEmKjI0mNYMCbDUyWwDbw5QSktbPGArxF/e
Srj0NXGKE9mat5/6I2gvHpfkfGZKYVjds8+Y3ImNx70+aPEZIIyXweN7FJhcZTe8utqJPDUf6LXs
0LwHztftg4x+Qn1he427Z/IQAwQdfxlosQDdwGSJNa/KMAs4eX32VfFjRe+vb98fMO1vA3hcKOjO
/o1AHfiAYmpXdU+Ac7xDgdIZbrRnugN23wCcIIZqvb8u3WhblI65fnpAaYQ536NIAMjVyG2DBkYB
9SBoVVpLp3h+6P9+2eRexhO4kJJOdE+hKVX7yNfpUafxw/Xxj/N3Zfg/2O6zW0q0TKhyXsKIp7wp
il8/FymiS3QtpYfrlmaHg3Y3QN1Bw/4rt+r3aFyoC0x0wIOHgqLXXl268JdMjH7xbDCqXukN9+ru
6bnu7QQCEFjSU776wQTdJFu0Hxqq/bZ7QI36+thmT6t+NrjpWikdGeQfy6/K7rAaBUWz9X24RuDu
FI77pmB/bL7ZNkZVZSmzNruE/9qepsuNVKVNUTfdU2Pom1Z6ltiHZAzu9RHO3bNnAzQnkZskSAd+
ImxGP/sSnmN2L3K44kHi/AczaDkZqUXQQTilP+4qEPg0atc95blvU/Hhq6smf6jw9L5uZ+6xg3jh
X0OTrZIMEXhUlL57onLlJim6tXWvtLCDMitF43YA4HAUIpnGlW+Vm3YO5r2mQXnK07VVYXZbX9Ge
WZcs7ODR6q/TePZVk22k6gDDMwlLOaCI+ahUNFoFcQmgpAD+JAiK6K5vtI+SUHUBSjgX4Og6qh7o
IUTfpj6erLOTk0AaxNMJuqKrXNy1SugWxV0/POupspfYUsZ9BhaP6g5aDRS8gNEeOk1EdynBq79A
XtarAJYJHaO0UgbEuFVBRG/41ARa+3bxiwCTC+g6um8jsQcVzIcL+czZuxzpFvQC/CgqTk+OrjcM
wjVAARffif/qyZoTq27WHLj6x9RWvIOIDlR1Bva6sPnGtP50mUcSs7GoRjXU7y5nOwiUBiLPvgSw
h2RnSBMfyDG3klvvJVjIoczlUkFjibyZAYkDYBAm4Urad42fKsnw5MgvMkhNPtY1it2pVb3UCz5w
JhjDDQohHhQJdcTJE0tqZAyll6KWwbeitjunAgIOGs7x/dLLBsTRv+cP6Gl0vOpgYdCQaL+cvzqq
NBHlCPoZFEsOrBs8w60EksEr0BvL1IoLoQR2MXhat4oVk3wUnea99lnXkLVE086w/PFhaEUBjoSd
qYEOGtnGINlXpwYieqxTCBuiR4JqviX5AL/bkAGP0nvT8CuAjsoCeYgwzvL4hgozNFwj11jmZgmy
t59Qr/ekFdTkCEWClWahTTVd6p1Sa6T01AWJPkqOoWPZHVtK01VaA8lqKRAWJi6DKIRq+VHfh07X
+tzYtkPL7tSkidVTZmZdvNf6TPEPZRCWxDEC4qkWtLtzaT1kqKPsQayg8FOSCr18NTOzyW4bHpZs
2wmgJddlFas5rnYjBEZ0aGNtxbpYlfdZ3vflTkkMb6whKJ5xUGSpQHNK66nyKo0r/xE+MOgekj6M
q0Og64Fpl+D8hpqdXoBwNitDjlce00B6zgwtFLdR0uZ8NQAxVq+TjNHS0Ya8R2tGn0D9LvRIBCYe
JZZqV/cUNdjIJe1C0DoVUvSUaXGT/tX1BEh2KxiQJftIlFyBllnkZSQ4oj6g5XdG0jJtY3Yg5r8z
izpAT1lfqsRShFJkblyZcY+pL7twsGmbZMl7CsYqww2RMKj+Cqr45V+tqhMf7FVDRdJNnWms3fmE
6PwZjDYBdwN0wcaPWcSVqLDKCp10UDRIuHFsGlMPnyC/4KONDTUgNNGzqMtR7ykbhqS879cmdL0r
I5Xv/aytByfGvxfCKvQaf+YsTZ8iBg1ft839xt9XJRIj37Evh3G7q5pYD46krg39DT+TAx6RmG3z
LlQhBOTrUvYYD3HfWx3EDBW3qJM4c7wChMyugpnGFzFudkdREmhG1z1XjLWfxSG/qRUWQCdM0bxI
v0GChoR7r/Sk9EBiJMTWcCAUP4oO8706aDWxkqbJOrcPsxSC8JlXFYldlZke2bRAPzDor6q0Lx99
qBuqHMoprE0f8jw3h5vULCA4EitdTGyNoD1qo6aRArllE5MkWzmSFa2DbxH+VkBfNQVbd5rKbk1K
NdkXmZRi8oJW6FBLRVQjo/VNRLSz0CzJiNVUbVJsk6SVi1swEMQm4L190fcbLySV9KDTDpCZgRkl
ffdb0+QfQ1bm+trviVGh8GGEjdt4MettRQmbYCUbfqRiqdROOw4GWJJwNupiJwe9AdKKHAL167gq
4xSMLYXM/pI0gSCC5Ne+7gzQe/tiSPEEK6hY+sEpKPOAHOUylSM3TvxCuISGXbaSQ0XKS6uRSDw4
PppR6HebpsQFXcvw0oHax4fqUdt9LVwyM1c66JJR8QVXGnpBptxP2tBEuIWz4SkU0NjmbN/wJ0na
muETapQW0w9d+t7QxyL6AB7HKoLwu+tyh3lfYQKeV/a98Dkzd94/zFcqGNxQ8J5cD2UypACajKVu
f0WEBdE6eY10MrVk3aHF+rq18ccmFyyq6kj+oWaE0U+bpFMmewS8q9JTatBkpRL6rNNwlUo1d7jU
J6vr1maeHbjyIGOFqAWMHvokNlbLMQBv0MTYc71wUhH6LnAzb9eNzJUkQaeF8gEAMaBq+QEbnoVo
qqgplwK0L8YEDeZ4jtf5Ua4xfQLJef1RH9CIISw8vIQb+6DUYKWTUeoYi/2pPzvnbHZNCGEjr4Ro
AvEEttA0pmA0VH2ZFvRIio0hwg0pXMO7j/t78ByFbK2CSY1/e6pdQmrrSwOmJVpI+k1zm7++YJKV
KMDYG6t9SY9B/J6Zq6qqt00oW0RfmbrVgEpNP9bDVx5HVpJtu3AhbpwWKkbzYzMxcqtYDQRwY3xy
thS0jhuSNYIelVCx1FJZ1cnwoGWBK+IHrp4U74CKic//iuRbVx9Bgtv/HXx08AFSw9+kEJQ4uSWr
lVXCjRYt2LGUT/GWPHRLecvpK+efD4Vsz6j0izbCKeNcrRHcL0VFjx571UFKlXhOUyYOTcuD3ieI
TFAV5vtE2MGtyiB36G36wSlF68hLczY5I/98Cei5DBxyAFCm7YyNL6Ok1sr02A7DWJmOs5eF8zGe
ssmuBEANv4xXBVQ4fhbtbFECX81yA9IER0HXNbI0GyLuZP3AKzsq7nLoQhTVPiwXakaTSPR/h/Wv
0clGbOuwAqJSo0eWPursozUggrRYmBvTtb9GBup0kLTDu+DCvNxu2CVNTjNCj77EC1BrsgFxiAZJ
zzJ7SgUUd5qg46sOXENgHuv4hgJqc5B4Te8MkxiWnLNi4QCOw/r1Rdj/4NwDoztSOpdfVIG4IZEF
VlOQg1ysvVui72Nmq8lCdm7yHv6ZXjzPTGqOzDbII0/siIJrRYTpjUCuIgW5o0T7utrgsegPAFS2
j9f30NxqnpubDKuXsx4wJZUeaXgQyp88POjATVy3sTSkyROfAedeDz2GBEpEkeACzMEHrlpK4Zo3
wFFcNza5B/+Zv7GuDTQNVA2kyc6hiojBNpVBn6IhViQ/qjUooMhrDbLL64am1AG/LE1cotbmehal
KTtWSv4S6/cheJ/SUltX3spsq33GLLP4U9XWYDpiScRq1s0haYEyF/DMEMedXMByplasDgt2VNba
sI6i29i8Tz1AVZRTJDMrL7Z6fS/YLlcfie9w/qSCtWjp/Ts316ODg5YlCo7A/F/uVa3XoBisV+zY
tJEtarzydDB6QIymogswkbnTZyiqpKMrHImLKXd3mikhoJGEHT0Fymv+TQ/+UsG3cnhH2+fr6zp3
Iv41hUzC5aBSLkDE1PjeMZF2lQfNBqCHqiVqoynABJsHfg2QOYQTaHiHS7m0knkh7wnH5gnjh0J3
0hhtjq9yBem48OC32xhBYrhtk3eT5JZXuMzbePU6wyyTjbmQgfu9ikgIQZQUzAm4p1CqvvwUQC1i
0Rg4MXEuvWVyAXIIFcLQZruK1WoJ8TDNzowDhwtFXnXEOTPgfi6tQXw+FForYyUhSC4UKy/Xg7nR
TWwctEf04De2tCWpgN9LCptjtQPh+GhWubTZRiiCdIJ7RyEKyxerGqmSdiGdOD+wMyPjlXZ2GVdC
6aWQBt6xir9By8pWaWr1kKZCeu8vUSUnHZr/b78KDlR51FQG/bX5i/4ahC295Bnw3YF6zxXvLQuN
Y+lr6yb4jNObiiw4vLlZHFcN+hiAFkAt5nKAjZYHgPRydpTiHYrsu2IrFUsUSbOzeG5k4lQr1Rxo
qQbsqOmQOVRvsnhTgaQIKY51yu869mJ4nz3JF878NC36syuRGWfAAoHQDCxsl2NDBwatogFnoE2P
mcJ3HgrIKlp8y21dA7VkrtqgWZd+6LT08bq7mXlaYBXPTE+mlSWZYJSU7FhGoL2Jnu46vO83nRPU
gEStU4d+MhFbFAKFmUv0Jeu/Q8jROjKK4DMfkROT42hqIUL7YJxvGWrwafvFayBGVGWToooPykJZ
slXobVaDtrCb1PHQXQZUINuSddRawSGMm3pyKA09F2WY4vIQgGM/BgDgZzZAP4ZDIa7VAW/XbIjr
A2Vg4T+hMbAu751+z5wWetY9NAbo6vpC/I5SLr9nsgUAsVORN8b3GE96q7m4zRTDbVoQSipvWra5
bmza8PGz4YA6A1e0gmw44tzLDeeHVQ2BAYHDRFvXC/EgCvV1AX1Aj63KMkAab+VpcFYytUvP4sgq
d+rB7CBAkOiVjWSpVH9K5coE0W3j/82qtRneXv/Ecd/9Wh8cRTykoDyHt9TlF0IvKvKNYGBHZIZv
AxIg1Vf699dt/L7WMecqvK8mG1BJnHJWZqCLrNoelwGLJasqCAZ6X2VIzeBtqyxsuLkrF+xuwAeN
PLQU5NmXAwJteEZ9X8dBq1Q7krd4EfqtsCjNrEpJwcGUWyo5SdE6RIWfKJ1NjXWWD3dBF7kV6mAa
fQQT1oIPn7l8R4FklP0YILeqNpllLS4DzQw9XIfqytD3XuPZsrINqyWCuyU7k3NeK2U1FBICKFJr
hypMN+i+3Wl4uvGFTMGSocmDIiwDXQZ4mR37DhqcIMpYB4GdLLxBZ/fm2axNAs8Q3Oc5q3DXGk30
hwZRiJ6l6un63py9is6WRp8EghqeLNGQYySgq/dam2lrH/vm6a8Jzef6tjdX1+1NqU3+cQkUyEOc
CYSEP5QYZwGEbnIplvvEO0YWeZBsiOE8ds5IG/wIbgVhadB0MdANdmPujs3x4fO69bmTCJZNnEYD
bUfQm7g8HLHWaX6hw7ipB1aK2A+krWr6IlWKFTQLsIi5QOLc1sTTiqqXSZOkCMfatam9F5BC0BdM
zDlzhHtAHY8ODPi1y+GElRd7TGA4KOGYisO4bNXd3lO3srozllZu3G1TTzmCtvEeQ5KMmZPdaBSp
HORD5R37RLpBcGKbsemQgHwZYeqWVLlR2r9lu/AiWjA6xecJpLhzo8+9Yw1qN7kINgbblxJefiy1
xBAnVm8yO1BAzX59o8zahQQidHjQ8qOz8Wie7VIPRyKLytI75o62EzkOOIR/bE92qp2+9L6c3Shn
tiaXZK2lecIlTKyffufRI9U+i0UJpUmS/ufUobL6f+OZOODEq3yicYwH2upWslO2paupVte/8+jA
oV7rL8G7ZvIGePadWZy4YlUVJsugknM0vO7UiIPG0ftIQVfVHfzsPkdOWdpHBvq32mRVKsFC5DGT
SB7NQ2h7VGcbKwWXC5ihyWDoE5innHNLNtw++cjlP6p/x/IHOdkAHWVJIMqOdlGPNsn/cOOfWf9x
umfbB4y+cd/mwju2RLYKKXP1ztyYUGk44J28cOPP3RJgA8ffKgQjlOmDhZdaCtJ9PPsgxcVNJ1j/
h5MwtjSMGFwDkcXlRPZwBHqtw42FiOZsU1ROF+pgGm9G3IzbvQpw/+nygtGZxA+Wb/xpSDFgSqYB
Q9UWjOaJjN0TCjtL1sjyRmTToeCaw17xCrG9HP0U/nsoLGPFM/QtvNRyuTC109LMP8fm7DMmm1iS
MjMyWnxGVAMyAiog42HIXd/tV/q6cwrQrYP5TCHIQDsdWdhDc84dKFH0x4DmfIzkLie+oqHfZSGc
e883InoDeYylotUROpTolcr0ZMHjzZ4YSF+g3jXGwkDxXNrjgZnyVsJCQw7E7ozkqdHAgWprHoAU
6Y0Q0PVG10opReie1i1J26b1f7jORokr4AkQiiMPdvkFad5ziQxw9mjksGW+Yvk6N/Ze4SjKDV0S
AJzzuufGJncnVZq61eXRGNrRWwvSMgKohOtnZ9YJnhtRLkdE46H3EwLXjnDDK0snUt5jtT6W8kvo
Jbbc+pskyMGx1g6rPHXSbqkNeXZRsXkwn0CLgxti4ga9WoVePCR9jxy5yxgscn7h6HheZS0Sbsle
NKs6/qD5IQ3ZRglXJnm+PgNz9+iZ/en9zZGHkM3Y8I6kBHQDj80uvodsu7TK9eZBwuM/XGq5nz2z
aDDF0RmlfPDsvJzzXuKcNArDuWmNdRIddeXvUL6U3l7K4rWntXBdphPFtiw+Cp+7IooOBvAH18c9
m2pBjIvQAahYZAAmF64iJJFLXULgNjuX9Q9BvaXohe5pg9QcOq46MA8AI1eo/Jhl8sOC9ZlpR01A
xikegWgg4b2cA4W2RQWfTo78JvwzrDpIShOkW7AAhc2O0ZpuQ5ckrgLmI7vYLL1b5t4UgCfIY/e7
ruPdO1mCoG6rMlI0Mm57I46cIFwl2n3jRie0KzQAKt0ujHcmvIFBDTcg0iyjJtXleDvPhPZMrJBj
ZUq2KIgrN0ANHRoUl6i3NvNvibW2uni6xnFMQuILs5NXoJzIWo7VI8csfujkW6WOVpFJbTIi6o0V
6WzErZUDTNfS7podLxpjoAqE1pVfyWw5CAN1yGvc+UqInIqVoIVgcAX6/CNL7GtNsYCsvD7H44b9
NdaRU5UBCQEs4MSVhThqAArDZE8Ki6k2DyAX4ev7Olsiwp+5+ChiNm3k1wRRrjmxJLK6NTjBpdtk
dEuRpaDhPknohhqhLasvZrtYppg7LuBaAbANkEMk7SfrmPOuKnpNgZsmKIOgsASKkMADZmobUiBU
vTtFbuyexJCFR/OcWdpmC6o0ZHAQVTtceU39B8V/UpcigLnr44c9Ak1emAydTs+Rr4eKmnJybOLg
DbtaB7hIv+EqHBfefDLAnn299qu1krRugUb66ys+Hprpio/cFf/P+mQddBlwt6oG8sn0ANatqhQq
GEcjt4oGdLrtEsHO7KpDPlxDvQQAlGmVPwQauqVFDmsd4Odg9ZKTetOrIcKMCDKzeWAhK7+QYJm7
KyjCK5SnRuwNxNIv/UYqauDxzJIA7wG0o6LUTnpiYpV5p9RD43nNLArceBU4aZXtleKUJvusW7gi
Zwc+Ko+BE4eiRjaZZjVq45qEKTl2xpoWYmUWoWOiZIzTXKqfCkpG15d1JvChY+8gKhwjdZk2CQkq
YyBxh4zPMY8MyWE5CjghkVOnMTNtwdTsRQDdPgOMxTjHSDNdzq/oJM+P/Aq2kKuwsZc3JJC6bRNE
wKrE2cFnYNqO4kzftVnQ24FsLF3Es7OLWgeeLijgokB2+QWkD+K+DiRy9LBzWYysQYCS1b5mvcXF
WxC/XJ/c2RHDGlSaFHQao+x5aW9gbd95CVazSvYej5zqWzNsXegn9OeZOiR1AHdYqjbOHdRzm5MV
jSTJqFUZNoEdM4YcCu51Y3Xxh7dwBczNJXhC4IcQgGNFJ2Nry6YRBFjNY2l4bylkYfNY404JQrv3
itua8BdKtnP2UAxH5R1vT1x2k/cAtOSUOomwdrVpcygzkFO1lmvFlorHLtlcX7iZVzQ9tzXZJ1EY
Sl427pO2G6ywBlByyZ3OXaDnFibnvEiFmYq8J8fnQCguiA9C4hK+hEKZu8oAlsBtgQQnMnWTE2eU
hpAThtDLKIxDRzd+90i9bV5EliyD2jd1lxoRZocFFJomq6hsoOZwueF1LePVCFo4pgNzOGG28Jpj
rEprKVhdX6I5xzXKjqPtdUQuGJPtV9RyrqQJgrxcf24NoJFfA+/7uonZG/fcxuQoFTF2Y4nE7dGL
163nVs8D3ZhARntbSLqCtuGLfdGlktzCuKbNKh0VsTc0sMmU77j+puyUN28L45oLGM/GNXWDhkqQ
SDGwvVX4ICneyyCGVI+St0G+uPzyX4ZyiVB77kBpIyHhiKeEXN0kJGdFK0J0QPgnM24lZ1ABrx7S
dInId66ujPhXV9HjhGAYeNjL7Zegu9Ev8xzgHAdEQvYoSAqqBTd3355yO1pJmyWLc/v93OD4/89S
e0Xl5Z6sAtICwD5ILt2GfTSlbAuZ3S2s2dy+AN4eimDIugMTNJlBmgeC0tBAqZbVDnr+V+Hwp9hl
5jFtQwREu6g8BGw14JLpZWTgQdvD35LhfuEr5i6X86+YnDo9C9hAAhMQrOQLwtjeTryW7AnPD5tn
ndUkYCYmhtNlxy60PeUGX0LqmyFaQrzOTbsB0RNljA0BUJwczBgSbUardN4RBINWHgEGyg/FAILy
SCwFLaPHmsa9Z6am147hDzSJ6QCIS++7FLRxwCXsUoNveKGfWtYgHXUfpZBeofJB1+7LegFjM3dy
jLE6hrWHJO30MVvxvNLRNwH70qEHjS6Yoa6v6cyS4mCOKLMRY4YL9nILNwY6iOiQ+qeKcVsJ0QoV
486L3oMCT7pqMQicWTqGZ5wEnw3oBWgfL83FuVz5tRoHp+Rb2w0OOcVbukvc6NDdZ6HlPfhb6nAr
V1bXRznuiItlBA0JphHIIWC+EN5Pdozfx1wtGjM4gXulU50RdaBVliYsPbzJwZzRLkQrC/Z+IsNz
x9APaSsy2IMCyaFk74ESW6Q/seqZKrJTpruS314f4a91xAhNJPcwPjREIOd1ObG1LNCE5Gn+qali
t0i1Tdmu4+iuYNqTt0Sc9msRR1vADQEVBaQ3Gj0ubSVF/r+2gMICVGZdZIAmmmS9iBlZMjRx6LRL
ap9H1D/V3m3RqhZ4AlB9UyC493h99mYN4bk18pACh0ynhpChKvFi8E9dozo88gCav+UD22bKx3VD
v5Ow49zhCGi4nyBMM+3BjbnkB2kbBCcjOZYtd2XeO0hyOFqS7To13McxsG2KhT5FG3tEyt4Xxzq3
N8+/YDJWdBEpWd1FAXgoV50XbUmzq4xwS7XEiarIbuLEkf2v68Oem1/QvYJ6C7AnFBUm0bup5uhK
ZElwkvC4FOmr1ha24W0Xa5vzdsCJAhw5UEZTBE8DEdNa7/LgpMUbyf8SyPll0WPAFi7CucOG5/n/
mZl4MV74TWAImGl8ULmGtaVHkHSOqpHAzIXB65P3+x2JPYNn65jANpDKnp63vMj1BK8wmBO9LcOH
vfGwhVrb0aeNqz/15DXisrNgdHzkTF0mRfM83g4/BL3K5SFP+74QcQ9PnbnammzaO34TbIPqqK6N
pdLa6Jt+mULrMrDr0MpGhvzSVJGLpgvkNjgRDU0qNz4OwsELoUW1DpY24k9T2C9b495QUVREFDxZ
Op/otOlFE5z2r++mVbkjO+6JWZ+jluEKjGCn1cm6d+8hNWvd33Nn9fXoA6WHcNJ5/HJvH99vjy+g
62qsmyOUhY/229G9HWzwOn1+3z2z7R3otjcmOLV2N7L9tnm4+9yY2zv74c52dwsLNLsHzwYycfho
TMbjaByIf9RuhVVuNGtYSpiME39tsibXZqQOoYr+UNjwOWIfozYQ6PlLQcFPEPXbDK5mxO0AiE+Z
jCoFnZyRX+O21LllZH8aLbSCCOi7/i+RdgP4MZWkWzc5+lTRSbURQ2mDYMyWosfSuE9rKACTDA1h
qgPM1/r6MRid4bVPm2xNtMAAb0VKOK6d7KR/FnKOs/NLAdjBxQ3POE33GaRDz648BKco3RsRJMvz
BUc1ZwC8mqA4HQM83NiXJ6tuI61pM4aTFaOntyngqoK+LJzrkzTjddG4MxYgQKcxdi5eWjGyCPB2
jyKou7duofhtXf/5uf1x8fvTfIwXIp8nxt83uT0EiUXRSWyKEwoGlrn5ys1HKjtG+EyS+Cgiq9Oc
vLeifCvJ3wGEWrz/AhVFxex8yBPv2IhaL2iPiW2aRDvRXJe3qte+Xx/4nONHDQKVCIwPErZTssag
SZsQRS5c1VGA5iHwRW8C0Nqrd2h/RgO0zfuFrN5viPI4rjOLkwxOa6pmLHuwOPwFHNl6pM7jx+k2
siO7sl8JFGjwzANh7MvNm9vZ7ie1d9afjdotnLrfvZeTz5gcu5YOIgpULzip0Y0EftuxBXNAInOs
NxWxAWz4Qeu5E5u1ZdZ0L6vBuhNAuO4J/RRQoNT7j1x5C/zHtkOj5rrhTg1Fcx6ENrwEPNBC8D1z
gV3M2uSY8aRtG98g2KAFBJokhwNKWEslcswvWVxYHngjru+MGed/YXA8kWfviyjxKynRMD8o8d0G
zHMqac+8wCHZwhacCRZhCArRqDiBo/VHXPnMkNpWShjUUXjqpbeiASQzdVQZBOIVhEYNtNq/6cPr
9aH9rsOMa4/9Lo9PXrQ+TbyJZpQph+pceFLLV5nCs8uiQYVRWSsks4nHtgT4cUa6rRE+aQQ8aeJ2
UAAMatvN9S+ZcZ5o85JHvUoUhX4xS1ZhKVWZj7F3phw4AKp6lp7k1YJ3m13KMyuTvSNSqU9F5Yen
hr9roL8BdcuzSN2qfLg+mrmVBNU2Jhd9LOian8QLYY03iQBVxEkM6PI6Zv7Oa9LIqpqPNAkshn5T
G++e6zbnzsW5zUn84Bnga0gIbDLEj2h6dTXXrw9ZoNuxsQDCnjMFhC1682Rw6YFd6fJEGGAowQsx
4ydZ2E2/ioULpGah3XriQBbTQrNuEryLqBOirAOMwWRgTdPIzKsFrCWSS7TAavhYG2wfSb72fPkQ
NiBIBNWvcUeCVQGMRYnOKBY+dhxT3rbHovlqifo3+dBuwLJdgoiVWkX4UqPQ2CH44dU2MDamfBOK
LVfeubZEdz236QASxHyNFK2oNl7OVmgM9UB4wU/hIEAJbgHIZiQ3iVzYYqmCP3eKDKSusOXQRw/k
0aUpT4RRTFjMT0r4iQQzX0rTz+1rKOiOCMGfNNnk96si7HUGAc4TQ2BKmmHLh0MR3xQBtYBJbEWL
TqolYcrxTE6iQjSIQLMCWZAxKTe5/blZ1R4YC/kpNdAypDYW5zskRhdOz+zMnVmZ3MUaXkSoCbWY
OYMzKxH0E5n6aOEmmZ2+MyOTmxaTloLuouYnKfvukoPOHDl9lugmMCKLZm98qft6LlYEh8YPnAOw
/ylph9yqPcI5TJ3sO0F0E0vcGlljSTr8B796bmgyMNHpFXQyYEgxHyS9cmUI+wWn0KxWqeZcd3Nz
pwnPcqCLkWAEZmRyY6FLuAvJUOE0idJRmntWo9BLbFY+c/J13dRvLBkybiisYeJAlIkM6sSNSxEz
MyPCW0nx9dukTze0lEBg1995YMuPvMFRdUsHGxJ5CsMlHPfM2sE2tBIYYgI4vslVpcVaGxMFthv1
Ps83qQ72dFcz1teHODObF1YmvsnwO8KQyQ9ONYV8QQ7kqcFv1C62usG4j7TtdWu/i0YjWQWGA2Yh
lOl/cQv3SqjFyKyHp5or0t6L4sKRYrO3QQpXuz60KVy9bYd1J48KJrnp7c0q5IfAAE0+WqtSlDmz
7Llv8fIUZh0u7KyZ06nIWGWgM6TxfTVxNKCjkj2Ewgi/mL+uQHSBtPqn0ECXl6AVXPUcuRLvWiX/
uT4pM/4NRMhjqwOSdsg3TZeAcDPXOlymbZc/RlHykJqSpapLUezc+wZsr9rYswJIyC+KPF2pfMHN
KD6BcK5f9wkrQFnGS2h/HglABArEHwlQ1WmCBDM6I8iC75sZpqqNJSRgUrADprdgoyoqBOua+FRC
hDzqbOMNfGkLbuh3FdmQLoxM7idw7ZsExGzxqe0tMGZB1YBY6RHsS/xP5lQvymqJOW/m/MAgelzR
a6lpKApcXrhcSkPPQz/MqSxp5GKzSIeKygyQuTR4NeWquPW1xFwY5tQo0pNAH6KjFjzsCDGn9fjA
gLJbCNqLU6s0wPGuQXelA4RWGOaaqwtZk1859NEY2lcg4IBm+hFaejlClQTGIFQY86W3vO5WALda
Sh4jwkptemKm08hvdem0iWR5pmxHxkJRbrpvRvsgncKLYMSYInlzab8zPNalpRefVC+2kM0GDboV
6f/FyMi+gmXUUdmZLGOC4geLgBiHunZlGfpLB5VCEvKFdZsdypmVyS3pDwligyhMTj3qNy3mLxu5
O/pqIZT59agbpwz/AHo+Pj6wfJMp09qKt0KOT1EkryraEStIn9DgpHkbeWfKa0lPt3JCVxpYwwJW
HSmemotKUdM3ws9HQEIPuEI0koDp/fIjZBkKMzXFlALBSB0Q3Hauagsb6HeL7B4+P7+TUwtkx3Vf
OncyIPMCLi0QtJg4HpdGUVaFOFWMzZKJ4F4adkh0Yn96Kzl2M2kJ8TN7NNgYIABMD5TAtDRuRkog
qeU4xOFU1bnTILxC0m8sksdISlRRtw0ZZF3wJhmKGBIj38nwP6Sd2W7jSBOln4gA9+WWpCRbLtFl
19ZVN0TXxn3f+fTz0QMMLIoQ0f/cNLq7gAplMjIzlhPn7DXNN1eMug0ndGGBW9cMtDT3q9oPs2eR
NwReRp7VgPDoMBnMHvtl49tpMUYP97f5ZkqIj6sY9CuWqj6TxesmCUwQsz+YWNVgYxH8H8X8II/F
91R2rAFuD/2cDm4tvSrwJmuZa09tzNAij5q2UzG5Wf3SRgf8RJ+LkIIuw/X3FrvCT0Owqi+mIogH
0RcdvQtGZ57mgAKV1jMmlDWn+4tfTun7fAR+NkIy0Ku81pRq3uZs31VpBC0UxkSxopeiRfGsCWUJ
XL28xw5961yLGQg/eS8VaD/WMB61Xgi5VMxA3NIOf9qycpQJ7tA2OuolNAXDtwpV9qj3rNiLKq9N
25078aYS/LbQd79gffOCaNOG1oxe9BSmmtQVpqc++aCp5Xe6YV0v2bQX0xEOS/nXyFADc73nroTs
DMV01Fz9B8Zr9kiVb4aYzbeyAy8t8RkSFeuxmnIWeiPr+OBDJhWPUREPpySVpLPiM6CNiLdiz3Ej
AWqVWjsZNP2SlEXrtk0kH8U6zj6qobnM6rbtcJ5baYZl1E8doWzo/vJ4u2XWfg019afQlYgRWBGU
pVAL7zjQOrJfCGr4/fQXuTQ0ef1lwzyv0klP20sHv/khhwDY7XmBTvEYB26m6rtR96ZBAGFcw4wi
4TfXp0Sbw1AQ2qq9hLSv8uzVbF9loqO+fu3r0Tb6H/UgPQr5cPK/NY9D+NRpP7m+Zihp75+ct7rQ
+6OzrBweEMg4JJqC3B3XPySw+hzduaa9QHj8GEjndvim5E7tdlXoBEF0UCso/fwnqzfsSmiduUd0
7+B/TLufgdYfy+CSq/pDUX9n9jDkfwTM8fTN8/RVF2C+nHbekhtfe/u1GgUHYiyYW96CzXcHfYyo
2bXp2F4o6ZxHdGY69RHuY3tKO4jUPwdJ50jNH52hE8rDZzQnYUzWXFV2M1iGy3NW146WeWGjOTk6
wJr1SZtGpnD3wLpvGe96V5kWeANoEdhbq5dWrOsW3cS0u6RGVs52PWjlSy41jejIc9iBoQrECB7u
Wk8tuwuM8Eme0si3qxG1WTGi020yMgttoVrL0eeqBEZt651qnuPKH/NDl9WSFycdM56VH+egogQz
+zXHAfD1MujiX1WlDeg/m3V5GUkofoRJLVK8let4dNW8NedjriQKCIE52yNjW8cYyxdSqXfx2jOT
wwzltT+pagTtlEbVsVFVu/QjV+v/5tKPNpwgE/lg7k1KrF+bN3NwqSxM68zlvl3Z7xxCmqdODwzM
AdfyKzzVPdp86/uH5GZNaEjzEDKeB6qXi2IVJOrSOLdiWAiXIPIvWerjffXZ0OanRLioSUvu5Evf
7pu8uR8wSUdRIvqEFoJk9HobwzlQajq6wkWPz/R6H4f2MpIiRuqX+3bWLydvtcIHWVZmgHTQVpmu
1AV9n+A5XuLY5s7dcrsG6kHMhBGPcamSwV+voRutytAnMiFhru3UrB/q6qxl5qEvp53gZx3FL8/y
e0ur45aVQw7ttx54szk7sjCLtjC0v4XW/Hh/t268bWVndVmmTdUHdIqwo3YfCDTdMg+etCBjFDj+
ldZ77YN19YNlLUHkQvZHdAdp0/UGTqWaGEHJBpYfCGYuo+/CraJ9ITfopeP9ld26+LWp5c/fnaNe
KZQu7DAVpv55eFWqg99dkuwHER7Rw45z7xlb5a+CVBgqbUu2MY/O5kyUDs9lmWkMVYMFa2YbEtP7
y9v4cO93cl2h1INuhowNi2r2KUrokJi+O0N/wPBtGPy9b2vD7a9srZyx1ztBhbc/8ESAGdHgqP2H
nExj0nceww2nv7KzcsYxaoxeTbEzF99BBzhJIR+lcscvbso3Kx9cX0TE0iOcClgZhG+Rbn7r/exr
7stP8uf0Bc1fIYhe5ZwZOG3u3GFPKvT2drrySmV18c5FaSm15OOVxhdr+DNl/zFXeVvcAvxltI/I
da2HqRe+P2SzEHipBXXDKGnRp06XByeQ6vLYV2XhVR3CT/f9Y+u7QSoAqgG4pXRT9OszYZ6GqA29
IRUHOwbZfs6MCY0E3s0dU1sXCOWTJbijgkK36/pU63odkRQ0odeqVSyg/kLTISuaDNwvydTHtMng
0G6FqhhP1Vx1B18M+j0OwY3jsGRLBrAmah+M3l//hizlagmmKPGCYYj+USILvH7nDwdpbAVnKutm
pxF6U1TloyKlvggvMvVD72G16MJAf3u02sQbYd2XZR/uR0qb9egE9XBI5uQU+77T6ZEnQ7p2/9Nu
2wZUx5QHkQKoo+vFVs2karMmJR78xunX2CrE06RU+RO/M3FG0N9wRSCBUVnCP600DG5VFcHOW7hx
uRLGU42kam4AbV8tvzXKWBbQB/AKq6+y4zjP2qemr8EBmcgRVMdQV8XUUfIKSRo/SsK9CZ4t+zyT
iLnxM5isXH3v1vBzQc/n2BMnRT0NcZWetK7pv4hywBAK+fmTGArtydAzeW/MZsPVGH6hp7tE3BBq
rQKOahYnKem6zGsbKXguYHA7WW3tu3lhHvu6Uk/3v/aWObJeDhfcBiK12OuPPcWd3Bh1lXvBnMNG
RjpbZB1C0qbDfJG051obdyEzlDpTENhchFuvraF2aNZDOBee3JquEXT2kOqPfhQ9JPIlC2YHWqEB
NZZO0p1MEp5Ves1Npjx1xt6TsPGBEQVnughlI5EcabXLSRO2oapXpVdRYSoNSAXC4mQl5rmsx86J
4+5VFqLD/a2+aftxqN9YLGB/WSje11XEeKkMNHJXeXVhPvTBv0L1UmXfDP/ZkpwGxIAWtw/R9CmQ
91j4N25r8PBIVQOOpz+27jeaU8HYuZRXnqTmf1sjOMTawGRpnO48tFt2QFIsHQuYmgDcXH/eIfGT
3jet0ksSbkg1zXRb/+qnmr5jZ/l7rjJTNhL5Z0aQOSKIC63cKKbhPFZKUXlTEx2QhbJN6nLaEB3V
9LOi7cTLGz5rUuFg1lldVCqM5QS9iyqDqPMF5qkphQVZ8SIJeX4KYMB07zvH1pIo/yG5u3SyyDSu
rRSg3H3DimqvVBwYmB/MSTpVcXDpmy+DuIcQvKnkLyM0cGiB4YcXd2lOXlvDUVGBseLcs8zHrrEF
xuLPU0cO2D5rpwyVpB8+6jCID2XGj9jac8fbtZINQkNAi2k5CuvxCVEciklX4tJLe2aogx+iElCD
fOQxcK1Ise9v7O3nuza2es26pBCmpExKD6klO6qB+O8RD910n9nNhQuVFxMSXr7gyoRQR21m9Gbi
TY51LM7SEzxLf7SHximAXII8720pPFd73brlG10fgsUq/QiVCTpy39XNnZj6gKAFViUxPYxQSCUM
fcWN/yEzypf7e3h7rq9NrRL5TqC9DBI/gTyviSPXNF6TdA/NtGdj+Y7vjplQx0INpWjKMGTOTH1f
Rimc/hmyKEXbfr2/ng0HvNq61QejlTNkpWglHto/9lw8VikOaD6JSuHM5g4H1p6t1VGj3K7lkcFn
El8K/aiNX5FKLEwnzfYGKjeynOuvtPySdzuoAa0o4wxLTDYWszPC52Kl1BcnJfwUhrVbCp+y+MNA
EzsAojZIe0HT5kp5VYGYArZU1omO1fpdSPMBhxxyJw/qb3EzHMUptNOApL/4cv8b3qYFizwR520h
UqE9v3oDWmNCBUpMUi+tLnF+6cqTmrit9iAkF795UcXf981t7u57e6t830jlYso07EFzaouH3H1+
/VXa8yGDcWnH1JJcr0/2O1PqKjiR5ya16oQhsnbR83rKwr9je4LgwoHkmtloRjpRD6I8XI79jumt
T0iREFzc8gGZbrt2oaSeTGVWQODXo+BGdqB6i9RYnf9K9mb/Ny/N96ZW5yJMKkOtC0yN87eZiQDJ
h66lP/rFU4T7JtNJMdxgHmA0LmHmqZzIP+rNaDfiHrjjjbzqZrvfLXp1bkJfnTtNL7h5HitvOPQu
FI+tOxy61/wZiNb34DJ8bA/wiosRAwm2k48OKP7733zTm9/9hpU3I+9TBQpTyp4a/MP7Mf8Dwxt0
U93n7JeYn///bK082Udv3hrMMvWM4JSHJcMkwFmOVWVnv+GY1fo9NpObru7yPirLWBBID2bD1uxh
C7WKLxld6s3CcT42zB8IPxFyheHqQZpfhe63cu7nS6R/zbrMnevD1B31vTLkRlbLjUQuCRhKW4rS
q4pWI9bRFOvscFbBW3Man7J/GELN6Ff8nkc72Kvpb9vjekJ5iluK03R9lGpBSDKjTTPkKWpFskn2
x8DOY2QknCDupaXQZFQtXbKu+JvR9UCBSxRB8Va1Uf0Pzx2TJ4SNS0p9M1DZxOPYihUOrqnNUcwe
ZM70lD5lxfOYjjuOvPWMv7e1OkyVGNPK4LbzaBYFDQpoHwVrZy77NnfjSyKRBCqBqINPer2ziaKX
XYf8sGchNhxnDuUHNzShSoOZbfxuxnsFqC17kKWyf1DwQWO5CrT0VlTnvK9Sz58vgeGJ0R9dfwz6
p0n/MVgP98/m5jOD3IcBtboCNH2dmEZhZBYT+oOe33ydUGnPKJNbdtyP0FpLtgjsLNAdodIO8vxr
2itVbq0UkkWFnh983pTFr3e2UOo8Cvsk8wQR8vMsvAjBMTMCe+gSRzAP057AyZa9JVkE8kDYoK2x
PHWgKNEojQxRR+JZE57A9ji+/xqorpHDO9PB2nN/e7euWdiHlnPA1qI/cr1A5EpRS83UjEe81GO7
9V/+TCH//jVoPgfKHoZma3nmIsyB75A/rkdiR6Ob4UuxMu49H61YSIsDaD5yR0PptM8/FaG/k6re
QCv4dtQ/FfhFuOoWnpHr9Rkok0o1GqnePAOvoEDZFYo3VV+U7qlVPvfW8JKa/mVQ7FJTDsysOPKH
gGY46MJy7hl8Risz+iVE5+7b/X1/gyyt3ljmOZg/AgG7cDiszqwVlLMf+GnhmXn8GPXaU91WPxWr
/K0BfoZUcsDhNGbZ1UY8VYLs1CSioR2EhK+SWhz9WnfEev4oxCdq3Du/bSPoUZGwh02MXwf3zCoS
UfR6UPRRKDxD/zP60/Msx7aJPkWBBqjwmkPHUr/oc+J2fWiP/oNqdo5A9VnoH2cfwQ/q3/d/0GJv
vVcoK9E11UBisl/XHzHOatUXhiDzfNN3NJXRWNXIL9EQy24ZfLpva3Pt72ytruu6z0Xdn9UlFnCF
7kQj1KnY+CZ1M2OP13pvXavDlwVRalLO5GlQwgPyxpP8SRDbYz7sZKtbTy/uz8Ab8ECKqOvBnpia
kVlYXGP1gPxOopYAKQr0LuHVSUSnS0Q3TJXjzKidke3N+W+8f9hGdROAJO2CdacA9oQpzvoo84Ku
dorIeEym+ou1ywp2A+NaTrop0pWmfmPBobW6qqWkF4zGbzJPAcheN+NBjIYPXfCpM36mgeW2uj3r
qjv40UPQDP+q6pd0V1pwObNrP4U5Tlyw34wlG6tkoepqZZ79nOtNV1NHNgsUDy39z30H3XoQaRwv
DNJge3TgKNenAaAM2t81C43yv2YaPGZhdtBG/feUj2cNrKsRGY4W5B+0QbuYott0o3v/F2y5LQ8i
jyJwQPWGilYue02t0ipj2g5rLVgdBJYCZoaaYNq5v7ecB5+FrmEZFqbVdL1WOVf4WEO7gHtEyTY7
S4Bj2ZIPkj/tleI3Tb29EjoTmuZNOMx0is5Q6GIqP4yBQkTYNB8iigY71+u2oeUL6sA6byCdZLJV
GxkD309RYUr+Eg1gk5OdftmWEYZ2AGwygA8V5urdU5jeQ1GbQEKAc/TQG/LvoS5EW2/1PfTWltOD
aJApc4OBBr1+/Yn8rCjF0ieCqIWBYtFLEY07G7YRo2jLqWYQX0QLTV05vNb3pjVWRe7Vc1/452xs
6cP4NG9OpTC1/mMoKOTKgj9ZsSvQQTzxUInZ4b7Tb2wolWjaFQhdLU3A1Y+AxXqqw7bPQWi9qiZV
zc625l1Nh62lSnCAUaGF2ZvS0fVmZkUamjrtQy/K3G/Wobf/QKLtfPS+fDsw+29/7WyoJHZe163a
N+yT/8/ourpilWamxhlGk6Z24cNHg2REH2kqmkMdP7aWM/ZwkR189aFMvtbRWYCw+P7mbsSFULLI
ZKHAi2Vxvbl9kTK0oyS5B6JNPxpR6B9qRnUgfWYSy1TKY60j3TYr5V7hfevVACDFEOcyEATMenXB
ZIicyyH/8Hi5yn8rsR0e9WJUHXQRhseoNRePkuJTOUUjY9KV7gwWSIJIirMXJgwFJ1Xy5vjfN4M+
K1puEjcfP+zaB0ZUG9MSZRGvEhLzqS4s6dAQF53lshLPQWUFh3ooJ1dTQ/H1vuUtH2doSFmUi+gz
y8ufv6uXiuHUw0Kdl56gzUe/7B/y2Jkq8XTfykaERddowVyx4WSPq6tJtMJ5bOei8Dr/UFX/yv3D
t0H7u1sO3TLDpAAoQi5aiiyrL0vXdmwKsWYby4SvmMaEjqP4OMzKc9HPmksRYm/ofeP00kMiylnS
G66K1emds3DM8qQo0UNSzlLOGDXEXqlxKRTJ1dKH/iSi6XN/M7cO73uba2RmXiotREP0bdvhkxlc
IvFHb752qfiYUZVLlWcVEelG/jgDTM3yz3VQnMq9OvvGC7C0zpa5IZMmlr5ym0WwvmZuuCSvmh1h
/NEUe/GrjOOtAitEQqAtoEFNvLF+Y0QgNUleDTSnkwcpPoig8kuSxkPffx3Sr9LU2UH6OU0Oe1qg
G5EO0HFiAapW3P3W6ij2kz76vkL22KVyc8jU9l8FmRQnMSLRzkqzdO9/zC3/gdVmGTmj0kzUszp/
QlJ02TQVBFbdXNl6JJZ2AGfvi9TT/+mtxyrR0TXq4wpBZEHcibU2LmGCVuI6cPAwha/nzwoK20Yc
CTQhLcDhTeigm5Skx1p5GIR8uYp3xh423IZJZuIgJkrQG13jOhR/SnqlrOlDdt+krrXjPWWtjQVR
XZWWKX2GOwCCXW9nnAJG6UGbebGi1g/BBMF6oY3Tx0ZJE88qZFBTghzASB4YOy2ujYt0qVQhhGjS
ibyZAxiUcWjMei49qPKoV1nth76bHuL5f2jlctcsbKGEX4xOr5JV0PSdNEwJbf95dMJAtwPlcN8l
t7INYBLAVWkpLd3p9RHIk6yQLSAaQS6cTS6Zfm6dynBNv7aDvngNjQbWHqN3h8q0/TY9ttmeUP2W
o8hkdyiBSyCP1nO7k64GSGQD1vCTiDba56b7c3+RewZW29g35swMVlp5Tf40it/Gwt+7pRdXW11g
AL4XiA/7SJCzSk61UgiVzOdD5ekxR4D2EXIb1S2aB/nI2JZU2eZe/2Tj+TMIpQinKICBnFpZzMMq
i6MpqLxsIasOxYsBW7t6KBSIbI//ffsYm1qGtHAUso7rc5bNpWiWRVN5hVFLh6KZRSdIo50ezdZ6
iE0kQAUq6f3aCXQxkYumVCtPLWunm2VXRKhCb2IbgqoXMuKdnGPj5ieFB36uIqrLTbwKUuCwHM2p
L2pEoGl+BePZ6NSTIgqJHe4sbOuuYO9InJYy800bhqKySFaT1F4Sm9VBtarnIemKhzzacfKtDVzU
xhbUzjIatLyx74K7GZGAsenUmuAuPQ5C6EnlidlF2vzl6y6R+caJQvWIFAaEFcACaXWi9LIOk1hP
G6Txiq+zNTp5XO00PbZMEGUB2YFTiVr5KthKsmEa6BGCHWt66EoMPz70XbrX6tjwA5OwhlVQWCLy
WF1/ls/9l0oAq+TafOqN2BZmKJr0zO2j0/1TtGGJYBW0DON2b82O6+8j0G9NFWboPChRXDX63RZf
RegJd8lEb/cNLNqiBAJUjDLVGiomC1mZqz0gaH0WzedRM4cfQUV58/5qbkMZrNDeBI9DUY574Xo1
YiTHgxQQyuRh/0Ed8hwGEbQllaC1Hv0YBoRxNEtUghvhYLaTdbhv/XYvuWqJSQEoc2EAyr62zlB5
WfBiFl4zlEjIpLH2ovpG6vrFSI1sNMKd1W4AGZe7nfIqSA8qmutAcZQhRw/VsvSUIQAOPAut9KER
Y9NOJcH4MDZ5/Dw3hAJmnQFT1htf/0fvSySccmbIjvcXf3vQ+bjc+PwiHInPcL34SM+GUPfJ4iJp
+gp/4gdF/I5WU9dUjmHsXcsbCTTWYCqCYJguBmHytbW2ScIBXZsF4SgXmds0ZfWdG0YbbLVP5Zex
KKhtC3kFBU8uROo/0Fyp8oeB+enQGZIahkulFyrUwmaj3Hl1t7xgmVgG1soVTvn5+qc1Vp8ZUSWW
HqQ/U/DSxi915NTDTqy3td2InwE7A59NNrva7rgOtLjPfGK9ptEfpqDwT5ofSYc0iTVX8KNPMFLJ
OzY3V0Y9lCMM9N5cJ339JOaxGhNOtHV4FAUhW9QSz0YVl06lN//e96fbMHopvtKxJ/4iUFdWX1jK
Wq3IZYw1xWQv/RALgkakYic/sbvEOlDx3nl8ty4PwnXYU8i8uHhXH64gfCYG4NJtkk+y+KOUDqFx
VgIYGhv1d6zv3fG3LzALfGdu9QWHrrFEmK+AusTtR6SSHkb9O6iiPUmzLUeBdGrh6DWZmljXstU4
KCsjJ9/hj09DGhybcbqMPfmBnAKr3+PA2DTHe79QHTPduK6pdaMQdeWE95uJdIpCsOSz1f2ZFfOn
OP0K4RW57yWbVyDpFrcAyBZq5auAcyEcrFVVKr36Q5L87Vz5WJtu8qvpULVypC9f7pvb+mY0dZc2
C01dANbXZztJOqHpG7UE68lgdQM6HmINa9oj8d06aBCwQanFK8anW/l+GPiVZXQTqQfKknkjlu6k
Bd/HWf0kqPrX+0vaQAUxXMzA+sKlvsQAy0F8F6FJjeGHQiJjjDosqlgP4VAcR9lh8DFSnFkjxSuP
8vTVsD6JiYpUGcHb8Cwalyk63v8pW77DrcJI9iIweVPsztuxUNLKrLxqOsi610RPTf3ZCB40ccfQ
5vPx3tLKaxIt9Qs/NCoqv7ZuON2hsNNfWmQz/vxYwAaOfGbjznssahsNUbYaOgtqneRlqChcb3XU
zklJ+FB5M0qwEkVfGB0f03p4FH3NTi2JXuj4JS7TL3O5V5XYwPkt3OMEk0sDj+rH6rqpM7jp0niu
vB6AH8kFEzt1dWnr75mh2kV8SaVXTf5XZMC89Z+SApLXTPiIwtdO3rHxjZdpNeIzCt8EC6ufIUdp
RY+Inc+YYZSOmSMPnFTF3QmNNg4qlzhIgoVRcMFgXO80OhxzGvpC5XWy4bUABiP5Cb3Wz/cddvle
1/k1l9w7K6vrYCqqWY4Ye/PiND3rugNjqE3t5dDmOw67uRzKEGwYLW0CnuvlDEERaVpU1Z7ZdwfR
TCHikB9bZfx9fz2bZgxd1Bm7h6N1nXYIXVCN/sx6UkGxGNWVAbNXaXsKqS3sXNwbj+2SB/w/U4uf
vLt1BBGdWuhgay/scYDkosWBE8bCp6iFpLayYjup4E/y95p62yukO2lABUWNbLWRUW/4taLFtWcR
pKYP0S9/D1C76RPgDemgQAYK8OF6YZpfEHZX4ZLwxjYTFoeC6FeNrUNS7BylLUv0cdGMI4Pn0lzW
+m4Lu6pppimuay8AWRGluqskZ4agj1X7575bbN1bEuOl0HOSVPHGriIjq0GKewyG2pMKqXtJiqk+
SuU0/8w1uT3VZYHIjKQ+9ZExH2dRPrdRsaegsHVtLPDNN4AD8KBlL96tNYZjtWbGsfYguHP1DJ3l
8XMgHCNBPVbd/3DY3ttauaYuZH6XtT2H7dTrf8xno/95fz+3Phz9LqT3yFKZL1w970IB86GfzLWX
J1+CFKWXH2AzfenLfSvL5bO+nN4eGcY2CaDXQ2BBqpVDo0i1ByttUZ4U5fv9v38jQGc2FsSWDOUM
zNKrm1y3GkFvE4IUKOSy55B1fs+E4izG/FdlRuYhbVPRRj31v8+q06KkPQK+gDk61nbtC0HfCKM+
MAiWdofS+q6FL2bz8f7atm6n9yZWR6vu0y4PNZH4IKXrkcNtJdKNzadX1WoPovgxFQ9ydbpvc8vF
l1IcuZxBEX9dvOoaKu78WeVxgnqtd3v1R2XZc985ah3sUBhsnmh4uAliSXeAg6zOk9gHkdSbeu3V
pfyvEInSsTfMwKlVrXKZaJKOkgKzQZEFudsEAN66dLD+/e/rRfMYAAd5Mo3n1U+wsj6AEInKYNuc
y8j6QALzKYiikxRIz62+U7ZbPtj6MDB5Sb0TnSBcZ3XkYpoldR9FLeK+KQJZGmxWqS/tvGlb5/q9
kdXVHzQ5wFk5bL0W8fUhPs3WR2Gwy/l/uPcRnqf1SXcJhMrKjMBkZ+h3JQG7NYoXWcqcbDLOTWyp
blgosXv/M20tygI5qy8aPQjdr25Dv82Z+kDG2cMNKqhJ4K1vpXpwU6168PW23TG38aHoei59uTe8
y7qqL8YGvezUb7y6bfE93awcWkEJCLpwT3lrKwugSW8xA41ToLy9znwUP7HCums9IyxLBi/+5jHA
7ihQFXcaZ8trmWw6mrOgPqSdqBwbOcufh9DIj2EWmuBgy37ny24snkYDBDcLfw6o6NW1U0Xm1Bhj
3PDKATsLTFvpO1dXdi6arcNPg4bp76WyQiayfs7lserCOuw8/WRVZ988RNVTazQ01h6LojjKRsTJ
f/zPboRNOKrJ08m81gycjWHEDAqnnQfxmEmP2UuLf/+761BXFEljEXUkzVpdKLmfjVwzTf8WUnba
aykpdtyJzn9fyHsrq/PQpEGl1HPde8Nsl9PXrnUL6eNAp/y+mQ1X0IgfF2gpWTlf6fqRk8fYT9s8
Gjy9+D2E51BylPbXfRMbJ/uNThfqfRB75vpOhAulEOktDF42X+LoSwms2k/kgwVV831DbwdpdftS
Dgd9Q2l+SchWUXcziSP0683gdTHw+yksP9TVNwrj8CsqQ8Z0JEM3lKkV66HIpNfagOLiex84nYwg
0c9B/zHrz0Ue2xUftFapU3xM82e9/6JHuhMNoMTa5EGPq5f7v3pre4D90UZCBBDxjNWPjjIYMWZf
Gjwjit3ccpGosRvtS6RHO367bQinhbl5qeSuAqlpSstUN7rBa8rsBBtOXymvQVR8nII02TG1eM3N
hyAdhnaSCi5M3ddeNc7iOCaJMnjTKYgfB107UUWN9cGud+e9b8NDNPk4hxrsJDQ01+FM1KfjKMZw
EOg9OBnei/YpdqPwVyX9LYW/9z+VerMsCCQQX1g+FZ3ndairoLA+0/shD9dGe+QOH/fIB26PIzq4
4KtMSpuUUdfOUM+VHjTZUo1Oa9mliGYPKvKlkvpfxS7xNSb0kJeCyRF4xfq5jZtZJ/iLqY+kemuL
YQP82DyJEbyISebMqegNz32S7sSDGxtIVUhbmhbMBhIXXvuFPxppM08krZJaXWAS/CFZ+c4lsFGp
Bc6xyKMqyy7ecLmMYmPqSUTI2UEj46azZDiFkT3rbZi6VgWDLEpltZvUdKrk0Gzccc4cH8qMnSOw
tdQ3QC1jMDyB1upYd2VamoVIKQUV9EMi5AfV/3nfG5e/4fqQ0bdlJo4iOL4PCvB6M2mc+H3YUOIq
y9LOIiWjX9FT6Kr9S6lKrRuY6l9fBtMpVjtv0+3xJpSnMbYsjOKGvqz9XZYs9JpGnc+ovShIHzQK
K3p4CRbwWhJ8UNRP95d5e22BvYOzBc5R2p0UVK6NySqIaEZle28C3PhYKihByGYYu2HbTo+GUog7
H25jcWwnEEcwjoQu2ipaQyqhkLK+wF7RPoAZ+1b6kP4IKAvZ6tSf1UQ93l/g7Q3GAt8ZXHlKnUxZ
UMpV7+WW8SAzsxVWrgG6asZDE18+MU12um9xtaU89mDgSGhJqKGwuMlSJDVQhtFsiksVS/CQ6mP+
qA2p6ahSPD+lrbbXsF7dam/2qAQzHyPx/DPXcf0JkYk0NV8syovBhJ9K8zSiwF8ZP+6vag3mejMD
eyezm0vJF6zftRlDbcyUxiFmYmZTkGHUzjDjwvYel6UzG4Pyq53S5LUf4KaUpsl48iV1dOV8GM5T
5Gc7qeDKj5ZfA1gIVCViQ0Q969KwVdKvjGS5uQjq1BylOfqSG/FnXYN8xQoy9VHwofa6vwMb+8xz
CyqAjhj7vK5Y5FkTIP6oNBcFD2b4WAihxg0Hwpw53HGh9YTf2/J4AakSIyDAO7LabLXIFFiaZZSa
Qikxjuj5+GBvOwZYrSQSCPIjPYHbtKnrb2GR9OZBkBDnsAtFCH75SK/+0zW98JJ0U23aWTfXkMUi
aa3AfJ4W9aGG+4sp7TwXQ5sJ43Kn7rJuRr39erSzlEUNlvf2JiYdeDeMymwutZSWg50EcfUQGHPm
FoWBGmHTDwL9iSA/Np1enBJhFP8F8tjKdthVwlGoYqjvRKE7xxHy0KoPXXVf+vXO51wnUG+/cumj
LKxoVGzW3zNJ5nAKc6O5GPB6QHwR1y+NEAAOG9PZCcy0OgpNlzqaHlq0eXSk/hBZ3PnQb6fm3TPD
j1iSZOoZb1O0pFbXp6qYfNg8KYZdZj9BsjGTfS1w5XFeBoR9YyTPKqLmK+fb744hYMPuWIMNbe18
GoOfQ+8rAMyGtiIyk/rq2cwmzak1LT5DypIH9EvMqSQHHaEBNsNQz39G09i3Tg4hPXlCHyif4dEl
1BIVf54P6dj5DXxho/j5vx4dCdwQHHwKFcwFnny9yjqaJz0ZpvZSyFJxyOtGYiyZ1KHXrN0y9xJo
r3eUd4X4mBuY7sdqR7tqSVJFEVuwkLt+kMooGjQxSoCWb7pF4PtfRqMAQimE00OtdBwEef6OFnO8
42CLofUP4baAwGUhEIeG6nrRQVFHpaDhX4UxWkjmRJ99PU0e8iGi1BOjHRs3/+1xfXMmCtLMui7S
yOgiX1s0GlWrE3VuL/pcwoRtEHa1swqrP4zIB/xsOAGFax/vf9tVoPR/jYJzJDnQYYJY1yGiPkD1
M5baC8qc9Qttwwhao7xwjaqbDkSDzamTQvUUTlPo+LOe/y/mCbc5x8t86hoZIUKhlHUdn1svUWFW
tWz4jtiChGSG+jvJmuxRV4XGSfpadqjN7qFN1g3ZZfW0U4jVeBEXNPoq7dNE2t2mL/QXXWyiT6ne
IImkivDVmqN+imBUPChjNB3GruicgOj92LSV4BDmvCoAf5y2kiu3yIfgm9G3e925Vejz9tvI1EGh
AtmTqc9eu4PYjYxmSUN5CQIqD2bLFEevGg7ZiWRXFO5eTBppH8vUUnYi2NuXkjeSgjBjtcy93TDX
0Usqe1qD9aVH3G+066Bh2NMS9E48+SoHf8cFbgMu5oEglqQQRlGbT3G9ztnowiFmjuRSAID4P5yd
547cSNKur4gAvflLskybqm5JLfuH0Iy09D5pr/487A8Hq2IVitAuBjsCBlBUJtNERrzmQ6bD+dLN
dvJso4LdkVZG/PX+kl/+wtXOhmbByfhur4Gg6GXAOEyiZI6d5iSpybyXloVH7XurW3ZzWEvxiFoL
dds1+ZmmzQAMLWxP3RiYuSeUXmtSj7JVJb3GQTaT6UmBNswbr8gbYWmGI9e+CE+hJrOaTTOewQAu
g1OnH4oBDA3wdy6h4xOKjSfWjfVJGmUsqxO44ZVJslUpTsNrsj3VmMSJzPAsU+xMTGw78FqVVR7a
YksN4EYWS1JChYEmDCQ1iieXn64amiLtu64/cTI5X0Mj+zqaWbmrstzwIwPDOGfUMq8nbXVTfMw8
6mE0RmPdwIayD7akF28sJPxQICnzlOa8XrMnx6SsghYZ6hN0Xv1jNIbzPuvbrWr8jROa0iDanDgm
g5Bck74rGgx1HKv9KdXzl84J9qkl+5OEOtH8UDZIilna26BHGxn6jXVE1QimMghPZnt9MI/KXBTW
0PSnJux6NwKQo4j8h9xGx1o/3t+PN9JlqBGLbhm+UNy1aw3EvOQV3gZGf5IVEX/SAqkzj7mU9I6X
iCB5MZOu+JgGduW4kcY57ctVC25UNHX+Swv1dD/IpeWmXGMvYRWPrxS/v9dpqxzJcduHJpWU117D
ovX+r741QXh0UlLFnGehJ1wuxRB8WDdW4XASsGIGw+lBnfQ/tbGuvKrJDveD3dhrVDoXfwxy8qWc
dxmsMgctb4rlnhqb3pua2XKzLPslQvVH1Au/rQBl6mIr77sVFYko6KjwSAxe/JdRk87srK6Kh1Nj
Gp/a/Hmu/+2zQxqQh4idganF/UHeWOicWUvJ7Z3xt34U2kNSSaMoh1Pbm8cxtJAW/VKgy1qlO0cr
DsWvAMe5+yHX7aflkqVR8X7f0YSl7Hc5RHuC8ZPK2XCyZhvtm3yyH/rMxPYEsdyD0OX+gBhteQzj
KfVzw/5Gnil2CrVON3eigzHZWzzwG8tquQQ55pZ/rtDzCt4XYZK3wwnrp+QJfVRxmKhMH1QOhgcp
m7cYPLfiIegKqIP9x524rIE/ylVzNypSxzV/UvTZL0HJu+y8n6FWfiMXFX+/Z0A3ks1QkluAZ6sF
lQtHmNghjqcuTL7XlHCc+T+VMX0OzXoDJv0uRLW65Km9gUmlCcWLfy3AmHAJJbITd6fJVKc39DQ/
d23yXa77ypeTeX4K1czxo0az3uCplF42tM0Lpl7pzpLjGPvo2Ehyd6qK32ZnTjWcBaf61DKwfUAF
142SQHWTMh0PqKeo+4Gqw8aOX/drWJnccTTpFmYBr5B1/tCWkmU3bTqcEt1KUByQuuyBp4P9KQy1
fdr3yTHMRfMhi+3wGFkINCsqqPPBLHjpxrm1ryJtRO7S1HxB1+TQ1Imz7xxDHMu+mPBPUwTedGbg
ypn9McoTyY+cjncOTDYv5xTy0yp7jPse9GkvtnQwbnwdPMjptdhkX+At1hjeET6X0+RiONUpnm4A
i+JPSd+GbzE9t90w9E3uRq32GWrx5IlZG/aFNY07dWoSv++GeddNwEPHthePSGgHjzYHlNfQ4Do4
RmgeiskI3EKOMaTTanmXdKW+sZCvb35+/yLcvYhscGYtKfQfu6aR1bQLDGM4BXMVQF+VKlSasBS9
fzpd702ikEBy6XMsooJ/GcWGUy6nBWeBLiThF6kyP4dqOewzS+59a+zUjVFdn/eU4wG4LDVC0pk1
P0gxW62d52g8mXmveqltDc8IWM2uHmn9zkrLyBfCLrE5MLZkGG9FRm2KKgowcvBlq7wu7dFIDipO
oXasgkOshp+TGcnWoTdQgJbV6VkI7VC141Y9+/rKoeGiLQRhajcqhO/LGTbzzpTsoZlPvTiQgfko
BI0fDLN9VKTDVHntlgraUjS4PJWWeOiTvBciDXv573+sG4um0lQk8XwaquGgxrGrKVj2hR9qRffm
Ykve4+bo6IBgo0SKwi13GW3qlgk3uvmEukPnN04NjsORNHa64bjKZJ0lAJT+VC9VJ9OcN1bTjdVL
IR0i0vK6poy4GutIbQYwInM7qPtpfEiiU9/8sP+nILyyoHojMLWG8YlKy8piQjGzUcSPVsn9OPsx
mL8j3M3u78UbX47ROEiQIZAPrmGVKEBcs5RBbucTdJ+oeZGTs9F9ltPJQyHsfqQbj5wF58lgmP0F
n6tefrZoDCRTzpzpFDa8XTTwxrs48pPUaylC6J74KkTmNirASMPfCL3ss9X6XGy/gYSzahae4GXo
ICh7oYbzfKLT2nuU6cTgcQfZe1aL8eSMUe1KRkxxzohyf7IQSIrqPt54eqy7lMvVhz4SpTCTOSC3
Xp17md41Y2vxKwrV174Gb1Q+fNNVfdv1QCjfH/Kt7/pnrFVmHbZdZNc6sbp49vXMnanqKI9GFnnc
MRtf9sYpxzOZMhG1TfbDWuJxVkZ1HEtdPlF3eaYBYA/kdQb/1hD9E9/UqtnIqK8rOdRVONsWiDdT
ugZXUXsfy7SelFNsZA8Sr4Y3jKdjtyqkLbDm9TQSCYsZTFqBa/DpLheOWUVV2w6BcmqRslU/2PWv
3nyUBd2sKdyYxVuD4rCmZkhWRytnlbGqjdZYTharJ3wOxVPR2BHmN5K27yohfb+/OK6vedxm/u8q
pM1w5cssaqWxQmPSTklfVDu6PZ03zvbWgK4PSnBm1NZJ+JZNv2aFjFZR5PIgq6eu1z+peG/IjePG
eN432ZbDyfIZLvc3oThS4GnxygIOfPmZeFmY5hRb6gkVtVdN9hX5GZOVfTjJB4QWDg1VG9juGyWp
6w+2QBZ52lFUBFVrr64hdJ+G1BG9hoR9gKQpzQwJe4oeHcyNlXHjNUekRQ2Xi4BUeA2tKZo5zJKc
4VWmUE5GL370AjJfV5jVPi/DV0XH1bWWEG/qLZyTUqWeXY6fyJ3n+qWOxV8KpHGQ0cQAfkOPk8yG
SuDldFPq6wctkLVTlRZuk//Wgi/3F+iNAvZ7m2TJoZniKxsV2wgbe24VDXdGOUlcpdNaVE0CVMP1
ifNLbtXmS1zHQ+HzzuBdoxlNBpIYBJ3w2ljqxt3QiVHyItUoIy+TI3SfnE7kGxvpRrcOaVveM4tv
FXSdNU/CqceoSkZTO1lVq7tZmlmHLm36pzJ0an+CyOEZM6te0wIMP2v7n07qpo1leGObITLGEqS9
tLR0VkfUYKRWNzSdfkrsn1q3yGkdCyff54G6cere2GToIeFpyqZGPGBdzpoC7LGSrtXR4Z+AtvQ4
qGaWZLpNlZUHQ66SXVWP2V7KRHToR21T3fv61OK1QFkWHZol71qrbIVSlTRKP+onCEtPehm7iZy8
TqI9jnL8FKYIGGgPevwzVmL6CChwGwqevK89fm/3F+eNfQ/sjLSMdAaqzxqcYgXG2FF50E8c1zBE
lNzF1OUJIvnb/Ti3PuziQ7Y8Hha85ipfcuRUNIlaGScHAWynnQ8TJiBDH6JRvxHp5oj+iLQ6PtW4
scvQLo1T2jSA6b7GefzYyj/vD+f6KuU9CeGaDgw9GDLby0OjqSqayGI0TiiU47Y6jIOHU+hnhHbQ
FOhguE1K1/wPnwoJF2DPBuDgK6SrXgQt94htnMaB8u4wWUA/7EzfV6Le8kW68bXovdBp5GELCXPd
cssizWz5P/0UVtWr6YCni+Rno/lVo619fyKv0y19yREQCKE8vxCGLydyquLIKXHOPWG69ChZj5UW
+5GMqrzyj9b8LtT9/XA3ihrEo+iEBiR9UkJfxgNy11edmIxTbsxy5/dkDipLXpkOSjePjTfWkfMU
Isb7zc4LhMwFTcmDJRVQ9ye9RhFoUCbjXCtOLLu9iYurlxnaYugEHRAVLkNEv3Q1j8DhW9lQulI4
y8+TZVWmqyVW/M/90dx4hTAaMnCGRA5O8Xk1mkAx8QBXjROOS2odu1YwuZmUHipI0LbsJQomKvJL
B0h+GkaXkW98vRuvgOWspl5IdP6wLhbqGtnXUtg5WWHi6WXwccjguLVftSg5i6+W/Jh3gyvEPovU
LQzfreuKiijfkZyZE3zd/B/rFMAdylAndfwZz4YHbvBH2r4izEurENa5lnimOlbQzw/3p/3G3cGr
igIwgHPy6TUaLE8X7oFRm6egB2oTjGG/i3IhHYvewSBClcud3dgKtivViH463a7d/fg3TjiTkimp
4QK4Btpy+dVrVIzJr3pyURSN/XAsM98AQOzVsdZuvLzex7JKRrkbkINEYgIy2bpAEESzoU0R2Voy
Jztka/3E+V7HwUsKZDPQvClq4Wtiixf2e7N5C/VFZvw4FcfKOFfh72w6OFHsKsiOtxRRUE+lmLK3
BBoV2sP9Sbm1HJYqBnVKYNQoNi1H9h9lm8CieqSZmXbSle9BHft16/yiE+nb6vNSc+iqft+M2rFN
twRBb2Cxlg7jO+EYSwCmahV5LiU7IXEiow2PqhYeguDIV/tmV6MXZMDCnuU6O+qpcbA04QfdMYrF
MSjGfWNExywyP96fieu7afk5ZJrc6vyo93T0j4mIYafmUTaZcBV2g+1L57M6fS23rBBuRmEvUf+g
2XVdXbXS2YiQgz3hzFx61YwIf5o0+o7HK28VUL9UQuy/vtoXxWRAmIvlHGf46pEyaYldBUGMYmc7
D4egDSo/UdXczfspOd6fxOs9vuhWkavLyKbxhF1lEY1cmWYjdJMswvGqTEObpvWGvDzPo7a3w453
n0l2IV7vh72+eAmrQQhYsl92+GprV5ERgWQzzZNUvE3NazT+m4XUW7du3Zuj+yPM6t5QpSKb5NA2
T1pS7qnz/1bAq2hF95IM0EbIRBEr9Adpg7W1NbjVDmXjFnlHCnDiXk2Po3WyHu2tlviNZckEomZP
zgrNYd1S6qOuqS0TUde6WQo3kRk+RWNVP2RZkfu2VImdXaGdef+rXR/Iy1f7b9DVVxPRbFpRikxl
DxvRp01EOb4vv4V1IHb3I9045QgFdYN3MzXAq3JxIYLJGFLWZeH8jLEesZwjJ5OnZvKxUJ/S5rGP
jlG1tV5uDvCPqOrlCVdXvQGInagc5oCGyXV7N9xCxSzH5OVVswxt4Svz5TjDV7NYKaYUhblh0tnw
lfm4aVl1exD//ftXi96sdBBLPX8/Tzw3E2+h8sUMtmR9toKs1riaNW0hdcvOGhW/sUw3SIznSv/r
pwBTBR6PHi3Gova6khc6iYkgncPh64ThrqV66HV58YvqX7+/v+BufhSyDRJMlh1P1ssvH/bVWKtS
ZJ0SA2ClqSS1VwHW+B+ioK24dBspPkDCv4xi13KTLkpCp6FQygd7UGgA2+Rv98dy/dZAypaGPZn/
AmPUVgssNWeAxoGwT4Wco52e17KXOZmNu5fTPiK1M7tDWf+TIXezkSbfCgxklC7qciE766oGziTT
JMmjfQqGGe8yMzf3cApzDIXjeTcmVnZUhNoejLQod/eHvPaKo7q1sMuQIiMlIDVaixZp2gACXRrs
k1G9zfIXXIT3eTwc5xxNxvjHCCI3VY66Ie1647Ff6jo0SKG7u4k+uU5bHiEYPdoIYsVy/Gi1C6hx
s8+83NqrfY+HzXvKRm0VZbzLjx/mWVJZscS+F1nyGwmX6q2T5IDELahfdEkvPbvWUp8yin6ozJli
KEYhiHFGHpKFkm9HWrevlcF4oQ8qe02i258TZzDBgpq13ynSP2M+px9jWRo2Vu2NWxROCPqZPH54
Bq1Nv6uu0u1s4lS0ZsVLJsOXC7/sv0byw1z+K+pXxfh+/2ve2IxkJKRANOsgZ6xxwFM8OdUUFChK
GVK3UzLrRyAA1d0PcgPUwFucrb54TbNP1pLCVt2XqMUG5imb6lPp7HLriUK+wMfETWc3dKL9PP1j
Br+LJHLz6CWEaBSIp9A8a7TdlGLYx/bw1PIcatx02DX2W2cfa/W5bCGH7tKIhmpvNht507sR1moR
MSmgSIAewgpci5xLOq2NgFPxJM9KydrOmuCTYjbOWyxMkXtjqskHtbP6HAM2nQ2uq5ETgg0upv90
egzzsqbPN++RK4uBNUR1+T1onDh0LTWQkfq2sgKU84AcVGSlqvDVHMmkyMjFv+NszJicDWms+Uo6
6/8mADgiX9XiQvZa8vAWLdKgh7BXii7bSQbKqH4VJV0OzjRZrH2Kyflh1K1lu4aU16fFjzoF0Bug
IqBmBtodolLnjIbw1D6SMwYfsUJUvulRGlCCaFXqF6WRKh1nWSBZbpcpaeIhi+ocMnvQv4az1gyu
MxrNZxHlcuI2fVt8zfCFEW7YliGPFsPpEMIMq9QHuwmgI1Cl0JOcmMuxzae286cBPbxHs7d4XzYN
Rdqd0ZVmfEDRyaweWtF2P+ReUtSdhKKNfjCNqf5RUgv/boZ9XuyZoiD0rK6YhyNWspbmZrNqVDv0
VItPckeraOO8fefM/rkaIOxSlaMNDEqfdsYapUYXTZMkDhZsQZNZuGYaNpkbtKCVPVVNlNFNOyqp
GhJKoytJtGj1yMleLQl3YjeanemprOH7yrOt7rUeyJur9Mrwy2my8Euel+1GL3Wds0LcwAQGhQVu
9IUjuEpM4tZyxNxKFPZiuTqUChqsSjUmvlP2wVM8qGIXRPLfJsr/FxRgLMUjHKCt1QNHbpRYLvvY
PE3psftil7o/lzul3Yv4b8sVSyQkjbncuYrgAa2G18gRjDqt4k3jaG4QmV+cunugLvSXrwu64RyN
vJvgzi586lUOkceVXsm5TDlIYsMavhqgMzYcNG2LAnJV9FoiccRwnfAWhQm8yoazogrmvhfGaUp+
jW37oiX1Yeif4yJ3RW+8jLZ2kIsPInV+psOWSuX6ziE2kDNApstaYaSr2EbtzNIckPkF0yI3luzp
tLpFYTxaSeMqUDwVhPq6jcRp+UKX2+ky6GqtaOC10gyi4EmLfkbZZwnru/hv31DLwFj9TCvaofxh
FSNzzDYFDGieujpxI5H4DZySEJOZjdttnW0QB5kn4KSUQaghrIEbXRcFitoo9kkpC/uQtTZEcdDj
HrQ0Za92QvXDzAw9pD9a4DD2/K0122pv98631FK7pykflNMUkCllDdLAkyG0k2RizSiJNHnQe9T1
A6Mw94ESbakYr80SYWGig0VHGHU7dBZYe5eJUjxjjqi3SXCKs9DV0rlwIyn/3IfyXg6eA/tQ609O
Y3nyolASSM/D1OyKagJk13lV7hvSJ2sId02ouA2YkMTe+n1X1WjKv5QJ0WXkp4FZUle/TzRpKFNP
D06K8jviIyb1Xmk/pDu9Dv1CnvHFoRimcbcp7XPZbH3ZdXK0RAfshxHQUrgx1hB8VWD4o7VZcMqh
vLllLMluFJgbGdjNMSK6Se9g2YNXTgGSElkVksLkGUP9H80CcJCox+C3FHiadIqD9s0Ih70RKntE
h/HN3UJ7r5+XDBL7EQ1rMipTiJGvnjBRqdL8IZU92XrhhnK+lyGSt3BW7u+SrTCrI1szgyi0+0k6
qfHkCuMgVb8UbOvuB7mqZSyDWbgLuCDwmiXpvFzPbYZzRBo40qmx04M69C5iu+YA/MD43vQIg2dt
4NmV8LIp27hxr9gMS+jFSYmHILQAONeXofNESBBQkvAcKOjyWb6kW0eiG+ZroAikkxt31ox/Mq3/
JHXiFQfWfwf0jYVOijY+qoVJAfs1zjx7+nh/Tq6S7/cfBqyLAj6TQ4/48odFlMhTs87Dc9/ukB/B
vcPTEAGqy31mPFhw3aEJhcXHHJNxfAIE+o9q+XExEcKFzVfyowIqt0s+J+XOcT52zV5Nil01HpOk
pw7deHH1aLf6hpnd9Z3Ec4FHJrcic3mlYAIcLdECteI3S/sJPDeRaH11MZKOieXZMlNX2RCpIErf
n63re2kJvMjlkFbQvl5PVpToBgzu8OzE6nmwBndCTAJTxl2aRw9/G+q9z4sIm0qJH+Dt5XfJFCtU
MqyGz3Vg276wkn2rK/MuLH5A9Nj/dSxGBMQXwuVSCV71KDMqF0quzxnWWMAS6O8dwyJ4pNe3cC83
Ftz1t0NF5Y9Yq5K6pWZVDakJq/MpWxjsweCX0+Q7SBHsi8j+lkj6vI/kNH4I5aQ9/g8DdUjWwBPT
nlknvnXAcqJykZ2l5FkO92b5nDWx73RbXawbGRuI3qVYpkDaANW3Os+oZje5kyf5mbeZ14Xo+Daf
K/0/FB52M53erHeH6FAXkm+U1kZaen0tGXhGvNNlljf1Wudbs8cscATmuPwy8QlRX+UpN1Ltw/2Z
XFeYePCgos+bB6YMosFrFlCN1IZtjTjIGn0QP4506DzgtRWAolGNGZysfc6pI+Jk3zTBxnK9FXvR
S2b/4f9DR3K1NVDHKkYJw9MAscAB+y+9Tr1IQqcGyapU1T5UWvXt74cLmJiyFmtnMZC6DFkrnSo5
nYZpLe7K8cya1Q5W8o153qetgIr85X686xcamBU6rhB42P+I7F/Gs9WpLLTRyM9FD/GdsscQhZJf
leNQvDZjmagHJ7Xn5gjaKLV/3Y99awEtcldYybJ6qSBexhZTmdVtO+Nam8MjnCdB91TTC//voywg
VChGHAhQJi6jqHibgUmSMRoXRc7ZJisvTqVMG+XIG+kT2BWAtXAVAZ1zV1yGCfNBzlMR5Gc6i65l
RJ4YoE71RxkOQRSNe8kId8J0o9z+JAXdKbO3MpsbSTTcH8C9JKmL7vB6tcoWLQbHmLB3habhymYi
9rWVn2Ur/6kaXbBHdCly09LiOBpF4BX6/NOqxTFp5GkfYCFxKET2hjhY7qU8xtwFo+iFQu12lpbr
+5jW69/fPKBjKMHzUAftveYw1jMe9ykSO2fhSHuEoV5Gbvi2eW02FZlv3QUI3LONobQBzVytgVp2
UqfWl6lp9qby2B7CXTw8JrD6dnjT3l9vy4l7+aQ0YFjYCz8YfRlwDJcLAS6V2slyn5/VLki/4Bwc
+LiMjq9D5uisPEPdWHm3djCvZfYw0kEq6oqX8axOcwozZxfJ2W/HSV2wPzmX+fBYhFtOxe8OoFdj
A77Lc4237JVegonyJWh1iXnEru9D2iNgo4aKfDRCJ3+O4Ov7vYDOJudSs3NyiVMaFV0fvFlySMym
3Gta7jyT6ScegGPNs4a497OwkT7kYQjZXmnt4+QIy2/byHgKjTo90L59CetK2ulJUR2GRAsfZW0A
ji/q/rduRxPP0zLz8NuskVnVmodJbXnolpa9p6oXQJ1MxcbdfutWoAQHu53zhFR29YH7DDwrJUW8
GaX5N8n/WyQHrqKke/aQp7ehN8lgev+HRUXrd+HRoNi5ro/nkh2ozdgUZ5QCnhplwujnWY+KkyW+
3w90vZo4wTiPeWtCTmX9Xq6mVIhYwhoIi22SJizhcyXzBYdHOlsveT+/3Y92vS+51JF6hSNEyQfV
n8towcyb0jGr4qyZ//bWcWEI5Y3bDP/Rw+wJrPpH3NLvR3zHmF8uYUKiHwb4AYwsNjaXIcNRxIOs
YIZiRLifAVmeROmmUuz8EoghzW4JvZaHmuY0pUfNAQ7BgBPbixaN5Vc5LY3PKuJEk2v11dy5Vmlq
nVvJqfYwi0L9XnZB9cmJjPpnCIqk9+U8D6FBGpXxo8XRc68D4NwY0K0PBjUA1M07XmV9vfVhUYOL
G4qzJOBwVbJLPRyc2vSW2oNndMmWKumtT8Yrjl4fU8j/VsfNGIVtytOrBExhPkxws09hMe0z/GWj
QD46WgrNc8tr9nrHcWiCC0WKDc8I9tzlN5t6Ey/xKSzOJpJhlbMvzB+1XT4CS2ijaOfwmL6/SG5k
1QRcWOdwVxbw5iqrtnM1tkBoY8kuS4JeBPoA33IA+o/hUAWf4bvYvZdrqf0pAm1ukqNllEPHvkQe
LjJGMM/3f8/N8SPmwQaB+gW94HL885w51PnrgislTT09oUsYFT2Gin1a0EJ0yg+hjroXdrjORuTl
LFvvFmqyvFawdFzy4MvIHV0SWU7ZoPao+70peWl60CL5r5/ZTDOJPo0opo575TJKoIw4BAZTcR6U
I2oKbpZ87Gn1DOXsWfIALyTdUdbYAORfZ59LUJQzkDsCCrUuOKlO2mfyNHP2DOiU6C+8jjcyz1uT
h1Thwn+E2U5t83JYdRE6Qegs9vGIRJTkfukp22z939r/2oLWBmAANHD9pI6sQNHI2YpziAdyCsei
lj6OwacAJFI4f7y/Dq9Tm0UhAc2ihUTBE36V44pwrLVp1JgyLdvNvU6C23laMe/Uvt1SDFy++Xrl
gQdDhYvn47IPV5MXT42IFkP6VCqfgvCTXH2WdVcP8XEhtfk52T9aZ0vV7daSAJ3GIoQDiK3GKia0
4xY0JAbhdDKDfWsZs58gDrK/P4s3qoMUBhFDZEshe0DOfjm0qYdeqKlteVaiCncVusavUVF7wfRW
HDGD9yvbcNOtDOLWYoTXyRaGfMJ1uzrSek2k1qzCn9atpyp/y4zHRt6qRtw6p/6MsbobqOMUfdRj
IN8mE8K1D3MFGR5NceTjNAiNG6vx1sr/M9rya/5AgyKT21haE2JrZmS7LlW9wqpcrfqStOJoaFtW
K7fWBvAawEKoxHM3rDazPHRJIvW87wwDsEgiyPOQZ9/qwN3YYfDjEA92SFKA063GlI1KLeYirc6h
WRS7dra0Guh7px6mMY+PBfJUG5N4Y1iMidcxBEO4K2tK3uwkWVVkXXXGkiTah/S9XdR+/tIumv4O
/Sjgw8u7wQbFsNpYo23HyWTjp6KPavDSd0g12ZVk+Rsb68aKWLj0kPhRxiHSKowEqD3FqWBxVaEq
O7xVY/Scym96M/DArV4zOs9Cmx6Wf6PBtdNQN4mwr8GBwi3zfk8p3w8ifaNM9g4kuzjJqDJSzaHe
x4+CCr/6prw7e6NlzOfe6sbv2ZTGiVclMJ39YdLLo6i1WPY62gKJr8Wp5PeJYR50DQqdr3R5bbhY
wVs/U7ARP8UU4AwS1kJ1WYVN603JpH9ATqyBo9A40S7Absja6SIaRq9uYDGTfNYCggSiwb+kTtXD
vQSZ3PRofA6/k84ex31mBkP3sSxMMRybqkk1t0a/qHWtwVHjXWj1S+WyCFL+GE4meIoK0d2NL7cc
eVdzRImNcjeL/sqsS02danCqyCSLrbUHM68eAjmn6t0O8kMBqtGzZmFNbhxFreq2DRokvSMvxoJD
/GxjKrCh33KdAHJrL2wkIDcA6yibXJ4tuDfxFgV1c+YzCbfMtIcyF77mHJRMQ742fES8ej9D9grT
5MM8BBsJ0dVh/R6eYhfPSxCxa6HjuMgUu7My8zy04b6oTYV3SuxFQRlvZLpXJ/YSiKrB4udJ522t
K1DXSZf0c2WeS7sADIPmTNbwgsjdRkC6F89DsLFHNwJaqy3q1I4GzKs0zzA93A49TwdN4LbyFUN3
rfS35HzZWFlLTrJaWVzoILCBnHPZrttOsW1FYpDZfQDD+x0nVfmkxfp/5g5eB2QCzBvjctbf2hrG
Ql9o5b4aBvMgLc4/93/JrW8KapuPyllInNWSwm5b7/HNAkzWKH7nHHRlR7Fu43veDgL0hY9KUrtO
LUjQchNRSfMsADa2dDjpiXPub2zXrSirV0HuULIJg4Io7aOgqGkVB93YSACvFwpLn0I4jULqHfzx
cgci8Iq2Q6lr5wDKKFxAVTkG6QPaZp6WfVFie2NdvndkLtcJOw16CV2UZTesCx+RjGNPYyT6mRQq
98ABzyhTT4a8y+MPavo66d9l9YtMiVrWC09Qt2r6aY+T9SnUoQ9lWzfmreH/8XPWTyJhhqMWtvwc
TXvWA2Q+zWfhfBHqfkyehmKjx3KdkQJTIukARrDYXTDbl5PN2k8Ty5AsLMBl83lMC8sNK+CQAdnc
HrRpc1bzkLuAK+VDb1STV+N6vr+/P64yEX4DHkxonNAFRNBuVZhRtSgFGWpZ54z7kU6Xn+bf/j4C
HQDuYLBoSIAtc/5HwmgvUlbO3NrnSpZ0L2Wz+3JWbbnD3PhylCiAl1KPQaNpfaS2ZduVmN1ypHbD
XtJ+AwB+luKT/oDxpc8z/a+PFSoidFAAbgB109aaPn2McWsvpUybLT8aKiX0Ar9WvTS3HGmvNz1d
Ph4u/D/IWTC0l7OHEXOlqJga4BjcPxWtiOnPxx+UwNnYiVcpMNj/P+OsN77a0qiQiZMOs2ujhJLG
XwAj76ot/+wbl/wSCcgJzQf+9N7S+WM9xCxxu1+EiAoOhb3dtZorh2HmdmCR/SALpIdezMERUWKU
zYJR2nddYXD8FPbu/sK80lHgOa1jo8f7wtCWJHx1K8oITUpWGGB4O0nugO1ann+J1F2R628BdNP6
YM1+XY0viVF8qsbxjf7gAnjN0nrjl1xV9xZmGJflknpwCK5JEWZYg4htVefMG4V+slK0D3VmDcdJ
K9IdiXcP+TRQ9rUIrYdgUpWH+xNxKzxEcJR/+SIaZYbLNRaZdZU4BeGlwUFSNWz9yiINLBILL3nn
YUZs3CzwrjU2hn31cHjHVXEEUthcEGir869tStlIUC05dz/r1AWBEjyNuptvVJxujo45/f9RVtdm
zOaPwyWK/EH2+tfuc5949El+11t9mmUrru4yYGL/DbQctX8sbIR+hJ7PBNJKl1Lhl+z3/c90PV00
B3gGU8AAYou0z+Xfn3AxQ/cwurM+vQTxN4OiZDz/touHwNh4PF1PmU59DmkboG+IMa2Bd8EkpSiI
NeN5dpDTlTp8VEZPCr5SYq0Hndqn5KGdvZHeXJ9ABF2QW/jdYQK/JrVMgxYNRqiOZ8X4CF6M7AOV
/9fCnDaStRvTyFt4iYVnERqNy3//4zO1nYwtVmSN5xr2JWo/bmcX0PSB5iuflLjeSKjeD5HLVaFT
26LQScGT/vS63Y58VpDSqpjOvc9p+t2u3dHmDPdq3e10NzU9dGncw/fPn7qvzUF6zH6AwheHeB+N
bvV7/F19qB4Lb+vld71U+VEsJGRRqPNdlVWqUO7aYEimMwSl5wFERyVhTFVsSa3fmmpql/B5dDol
V++50U4aidbkdG5b2OvDaxSB3S9cgfb230sHLO/9P4OtbrDOhoCBcct0tuaI5enJZeM7cnjSsvw/
hf6zaZ97qXouq2MsbayoW7NJ0rFoaCzwvzWNWJZkvQ9SMZ0j8yG2pIcidU0QSH+9+8FS/DfIavfP
RQmHWK6nM9Xbg6XHbjZMT91zGO1maeu73diKoK/5h3rYwvtepWwjvEbHSpv5rCWAXuPvWqt68v8j
7bx641aCbf2LCDCHV3KiwlCypO3wQlgOzDnz19+POsA9Gs5gCN9rP9jYxlaxu6u7q6tWrSW+G8pK
0HElAoY3gygAzRHQWsBEzvdiZbDvMr2dTkJFe4SxN7+JDf1sm5wYH3rxbZasxG2XgBEItT9bXNx1
cS/HcIRg0WinnanmX9qnCTI2h3wU2slD/jCYxSEbbLlbsfzxCFwcBDO7Plh/qHcvH4n04rShKPfT
6du3x9DePT7f5/YPN7Rdy07t0g7tx2FDiG8HTun422O8jee/2MHu/b20a1uy6ZXaPn35+vCaf3NM
u9t+9+y3wB5t2a72PKD3wZa8th1uZPv5wHbbGJuXrf1l//Bw9/f5PrD//v572yM/+htvjWhxs1aW
ORh1z4g0O7fd3f19t5O34xYAsWPtkEe5B+biWlvvQd9YP+oH2DY1J3SbZ+fQ23dA3+2DYq9c9tfX
99MsLy7hKK4GXffnb3K9LN1WxT4llbUjt6/HP6tnYHn19GUtxJh/6GIiUDZS56ZWeAQu4jdY5/ux
lJCIiyJy4qGwjYt45Ur+2HNLG7BR0McMLI82kcXAaDMVY0/LxZNk5847okL8RtfPSeyvbz8DW7RP
6peV9b1yDNAZ+L8m53Pv002Zhmo39RYmVeW77sSHZCM4jZ06r99mh/0BD4dd79JvClN8cv6aJ+UI
Xs/Wty20jeIOfg49t7lb5N33fo1T9UqEcvZpi8NeGqM4NCQ+TUyUrSYUPPtQfQ+rpiZOCbf1GJ6U
Gt4UVVw5hq/OCbBklJ4U2j6W6CmJqr80KpV4Mrr2qcsPWXqszfdYbb/fnvzLAX6IONILOh+P6ACc
zz2wy2qsIl86wfpbNw9W0dlpgeL3ZpQ7J5OUrVH/vm3xymFML7OiIAnDGUl71WI7p5OaNFKsSyfY
2dQptaNacuTob5/A4ZXd6+1d3PVHaKafVuzOQzn37LmHmh4dstAzRebCsxWtNXk3a9IpexDMw6RK
JOSRXxl/wa5PB2yTvZR6tpWM7W27l8HJbJb4B8AYxbllaS5KWs7q1pROUc3LI76PhR8NGsuhGwor
GZDL3MS5pUXE2RVyI0WDwVo2kd3+FP1XWfwvK+NNcOfBzHl7WNeXESwc0RCoJTrYzj1H7IwGHnPG
VY/bybWIFOCM8TSkRiMJFlAPKqzfPtfsbbPXxsh8UaCmdKzyrD63Glpwr2lqJp9Mg55Oaxc0TwbS
uZ7Thj8FcWVCr40RF6X2PiuCwJGzOJkqMYynyMzlU0oHZt9vwtpWaaoszW3KTVo+Cl1sJ8ho3R7j
5d6f+/1n1iISowpX+PkYiybQxylK5FMpPoIzbeN6m42vftuvxJNX5hI78/CIiKgaLw630kuUsNQr
+TQUtWPmPwM0CaOwAH3HgW9pd8iu3B7YhaQZGZAzi4vVS7KhmzSjZvXy2I4TpD9yO+u+AawRFKcc
yn0nbNTaQh/UsMn02UJg0SuyyflrM/yqtfLes/ZNavcluk24WR0a+8zX94lsOJpCk0uwu/3FVz0A
lCfHxUwsidedr0UepXKrt6V8KoRd5JE9iKpNtgOQLpUwm5a2Z9Dmv8bleyV3BQsMoSo5Eo5KoFHn
VoNRKkC1dPhdoP1Gp8wZrHArKpuCN7L4m8crGgKV3RpQ1KfW4faQ55+9OCa5EvB2ymM0OCz7USWt
6qe2amWCclODQqjOd5OXxCsTe+XeQfKNABUONPhurMW901flZKaBhydE2Ys3TKdyUpw8bDeCnkGN
ILKcCtnweuUwvjazMwM1KTkgkCznYj31oOorgUz5Ke9+QU3aY2EU0Lq3FaJi0w4zW/lTC/Lm9pxe
NTvzTX1sMxBD8mJBu1Iu6kqg/kCP9ljtamHcDHpqm8NRl74VcfGmCzs5fIBuciVSvbacny0vbtuc
ForYiH3tlA9lRf9/T+TSoEJ2e4DXlpNrAKYQVN7Qxl1Mq5KEShZ5gXaKPCrwMY37zd+xPAqII/hd
t+2fy8jY3zZ5bWsCd5nZAy1iNFA953MqThpVYrbsya9tcduMLzK8s2W07/M3MTF2/RTb0koMcTmZ
PB4J5uZ0/Mw3u5jMERYEAS2X6ZTIkbJt21A/1oJRHW+P7JoVsCiERjPZ48UOHAN1UvKgmE7yRHw/
hkjDQRr/rwJTxCNco6RMKC7Q37GM/CoP+Ye4LKeTLkzpzgwh6zIHJVw5TS7vsnMrC8fPU0sH7MI7
qUMv/MFAH22L5CvRvWwKR8tT+5W5u2KPe5OUEygReiWXgNnBmuTEi2Pp5EWK/iPXrHEndSbhgeYF
lQ2qKFrZ2nMIcH5cEsd+MJv+T0S7OMhmCdCKZxlBFzAZmiy8JqDhEh5HIS+bbmWbzdvo3BiM/SaS
07RUs82W5aAgG0CKol15qlLRNkZe7QPv8uiL5v+ZzHslWtlil5N5bm6xq4dS6FMLbDgQx8jRktFh
wzm19lb9OyDj3NB8vHx6AcpUntTGFw3ga/mvpEgegjCa7Fa2ZSOwBeNeELSZOrp1Ve97jwjb7f02
Rx0XszrXQ6Cy4Km1JPIxzEK3YuLcU0r//O/RP+rfi+RPDGnkbTuX+5rM2tz8Rfs1vVhL30zqMCgF
tFxPU+W/p/THcNF56coNd+mPGKHVEywEr3cy0OdTKaEoOph5ap6sJA0dgL2MiVozrUFN//8ynk+m
FtGcnmamXkBERfnYzGxDLbJtOMBF/f8wa5+sLJyw96eoy0cGZHrprmkmZG/XaOKuOcDnOVu4HzT/
ddb5LExqbDKhyJwUJEBrvJp6Ai9T9HZ7QNd21Sdry3LgTAeU6x7TJmlJvbNar934U/MyWv5DXI3T
ij9cKQzgENSs4akgLXhBN6tOdRV2SmmexjHbyPAjek39WFvSVozMzdTdWU27RwP1qMqtI97FY2KH
rbSX8vaHFXnfii9xZ/yxYs9Wpr0i8fihVBjEkpsquj16GwPKM7xgP9KMk6t2F3eEpF9uT9jl8sx+
LJOOIrDgRlzcIVMVwjcPmg4Oy2ECO8vdLm+aYaN6x0w1187YK6k90+BOpEZJXMqDfeHW6pAUlkbT
B8H318g60IGe5shzCXZQQY4btqPjDc1fRXgKUtluU+GfCSHoKp7JgQlqCDUo6Jzv4FqYIedCoZw6
2GY31MgVW43ENWzYlfCJjgsTW8QOM3v+IpbxS0GgRy/UT6VS2FmN6PGWN5/xHzq01WvvZkG1csxe
+j11MNjkTFhMoFP/aD/7dMhbOR1fvlcBkeqQhhDM8muRknQS4+9CaXUrYe8llRKwfJ4WsE5QeWcW
F8eG2sYQaoU6mMNY3pbZRGVfzvYAv3jfWvI74MkIyXMTkqUuOaYe+6Jp4r1GLcwLj4pcKBClJNWd
KnXj3Vhp77dd+gogia4BxHCIvEDPEk+eL7LZSjTVeYFx8k3pvhf0h6rxXmBQsHPrP5lnEJrsG71u
D16d7OApTtUHTbmrJXMrda68hh7/iFvPb8D5a+ZGYRDwM0ro/Gt6YegtzwNmIv83EFiYUCF8tyBP
d2g11dr38JfUO9aT0R5uz8LFxoY6EVgW883tCkXM4txt9Viu4RKzTlOXbcfgG9L2jpA/GdMr9Ne3
TV26+7mt5albAuOkHIMtBXK9/7y/lTvkm3oTyPvStNdajGbnOpvP2RhtW5T7QZ6A+jifT5oo1DSL
Gowp+rbOX1DBsAVE1xNqK/m3tQT6xcZaWFtc+YrU+QWnt3XK9L/NWNt0eMKI8H1WAb49iRexBYYQ
OKWld+7bx2/PhyVV+igkVuCdEn20S65hOfhhtWssaNeGM2e9sMDMYebcit77EdoToXcy5E1sbYDi
p8G9WawEL1cdAnQsqKoPDuwl5L9ieH1iYGYCbfA8HZrK9lMnoqTVJY7/8u8zR0YPgBUIcVAVC08X
o1aNCiHyeJZU0OtspOxdSVfOlHn2F05HkzrjAWM9t3Qt3sMy/R+6WPjCSdPTetNruWArvZweb4/k
g6PgwswMDpEhSwLHs1ieJkrUuA0S4eS9VU/SqypR9HLaP5Nvj+PuTv+idVsaguG1X7E7f/7CLghf
sn4faGYIRhZuYWiVkCmicBKrh4gK/6hpdh3/QP66azJb9TZyAQBPWnH5yyOKN6TJQc0Dm0aKJTs7
unZCqBWK79LlbnfTb6up7a59N6RvSJWt2Lo8Nai/kPPlwGBy8ZXzEZZRF8VCNgVun/0ZQunVbB/F
uN2AxoPOUd30a9rIH8DP8ynFFtkw/m+A8HQAnhtsq6CuJkS7XJXzKa1/tk4sumiu0YQFscr00Gi/
ekgp2/YL3VKI0tI9IjT3cI3tw7lM9A3ZJaOAxtxiw1RUUdYIeq5MPrBHEjxzNMZ7d+Fq0zjpnhX2
oWt6D3HhkyDTdkL9p/C+IVi6ch5cMM4ScZHhxa/o7Gf7LNvfOo0Ss4eMh5t1L1H23evfpvFhhDDa
0+ttL+HRv0vBDnl/0JCe/coqV4aOU/3aFQpUU5NoK4jQNHN/hb+GyL7c2USD+P1MxcuNoS4cQ2zo
uBpTJXKlELh0nZE5TwbPWtlhF5oJzAAujswNlQ4g5stc9zR6JHohQXE1mc3cNJtEjI/zK7KAnM8X
npq8PLaFuDG+ekNuk0mRAxAo4GxTn9Jd8pV+aEfgfTEW2zHaNR9g7gE+JW2Thmv7cj4wF64LcnyW
7oAZAc6pRfwEatMzglGM3TZw6uxFzatdOes56O+t3B+8FLmnlYPvijOCv+UhSuGJeuyytyHIZCmZ
DDN2K+suqF6l9in075r6AVD+yjlw+QKh7jP/AqyIiC2BxPm+hE28hOTZy9wg73bApu0wHu2Kkfay
Zhd+5ZJEwA29TTz+J3nZYzl0/zxY5hbyA0pQoLbpIjn/gjaMjaL3Su0kCJYTjoAtaujMqHrIyd5c
QaxcTiy0vXO9iz6q+V2wWEpfH+NKNkPurUxrdmEqADYZNPnByyU6udRaddV2VSDkulFYN4kAQFJc
SFMnwZSGZiycwkJCDkQNetPJLF/aTgnIf3Gsa6ehnem/25fY5QkPCI5cK9AKtvPFDpNyvZMKeRDI
AJnV5GRFqOkOz3ez4oTPa8+uR8+iehqKtbgF75WuqfBecS3ITOl5IokIChhBofOFJT+VqlI/8QWe
H+T2kMAAA/A3eMgoDThdxkbtkjTbCND52lkawxurVwdCWXmvNbCh3Z6Py4DSBICJdAJ4RcqQy0da
H4RZZphi4gbiIG0zQR4cbAIJKNq1+OGKKZKmtMcCOiDnvez5ynoy3FVgxW49KMomnrGlQ0WrWzmM
awSBl1w9jAlWK4DW6AFwqM7O9+mlmwuATMM2St0C/ciGnjKzrGGQrZzuXidW4dyQhzf28QOHSDdu
sso4NEm6L+qdoeV2VQ27MS3fa7qG5ZW9dvnSmzVxiC1gvSP0vZhxSemSIGjS1BU9CzFsrnpp343p
xivog/khVa1jaDsF5cJm3xj3SSr884rDemfO7agoQHG+LDY7p6vayLmRup54p2Yqey7ZpGuloYvN
TYMJZKlw2JizyvlH6P9p/n21ZQ8gfkVco94Fquy09bMFLU2ruVSgd7d9+PIhsbC2GJKmCm3rj37u
TmZ3NMveFr1jMWzeIvhOIbDRTrKyFileBuGzTQih5gcSi2gsbBKO1Z01VLlbw1ZjB1KXbyM5e6bP
9GeljvWOyyq8j7oQhvk2HTfKWEd3EEDAyCxa+abwIuFnkAlrdetr804WHRYu+O+gLVncW36njM3Y
jblL5QwvCg2axJvOoOch+hH0Sbmd1HVKTJnNdBYJMBU8RyBRJWFGkL4wWpmRXve1nrtZj0CTVqvy
0VfpFS/71CeVVfsH0/e5vQRB2Ohx6t2jYv89l4zy2JeN+XfFGeaQ9OJrSKPMoC0oXZePV9Hsexoe
5dzVXoyDch8VpJXszh7+KnC52+Exb2x6L9eAtJf15XkSGLxOOo/S5Ec27JPHFyJE8Uap5u4w5YdS
0m3/uRqLTd3VtoUUY6zftRZiZhsE624P+OqSz+8j+GJEFLcW94kVjhCbTH7him3zVrdjtPVKWDBk
bVL3USYaEKNO2fttmxdHOYOFfZEdTiLUvOif1QQwc8I05W5IZpgmrAiJ0aIVnIoOsO1tUxeR92yK
AjMwPGI/HiHnJ7k+jTWxllS4hvdDkd906+32z78ICBY/f7GPJSHQ9CxSC1c2Nt5/UYOOhV2VTpbs
cZTbpuZ9sPBMuuPmBiBemZTbFiuVoJYeeYlRuPHf4lg8xbFtbsrWaV8D9f/T0rx+n5yxl9AHSyyl
cDXLNcxj3m2a2BnqL+OLoG2kZuX8veKBZ+Oad+Qna6E86X0yj0tNXrRwK2nPwU8/fV1NQFxZqrnx
jwiJG33+89xOiZBcrJkjS4WsPZy7/d+SiEn0X6AideKh3Nxeriued2ZuHvanYZmWMBIEYm5CUTZ6
bdegDNfcAdQeMBpoCwjClPOfbwmmmYWk/t1ErmyhftXHu9j765VHqXR09KE7uFhuj+gy9iCtwXOe
FybpPSjTFyZhauwaP8bZaV2eiscQSR54lR5INv/2XqESyc1jBAPBWsPPtZlEPQnGTVJ98GEuzMok
LWk4xEHM7D4Q/K2KmN3tka1ZmP/901rVgQhhnIkFOgqFbRr7cI6NJPFvW7nmgP9DBARqg+htcVYQ
LQFrUbAC16T0mqhHpaZH8BCN+7Zd2VOzLy/PCkrhOoTtxE+kpM4HpEfJaMVhXrq+vgugnE+e5TSz
B2MF5Hxt3j6bWaxMB+tdXtezGRyhye4C+XB7yq4ZoPWKzhI4lNCxnqf008IMjT4WPHhK1zRrR0of
s/VYf56KxVSxg0BjmLwiQRstjoUEsVWNPFXlGu0dUij0WunHfhMT4ivGTgyfJPnQjc6wHQ5W/RYG
6la2o9junardaNKOskq61nR1ZfHOvmh5cmRRmdaDQYFDaA5iLM6+aGfB307853oAeTJoFxg+3BL0
dS783hdyAj3JqN1hF5lvSf9QrNUMrxzuZxYWV0mUtg0yJlhQ+tERu7+6eR8Sz0qRj3TN821nmX/W
YiVpTuVZTokSbsSl5NQg6klZpEXjtgisOOQaA94NUXJIIjAU/24Kp6SLE7IhyqGLsKLXOyLHoG7c
qZccVX6UIhIP4/62kSt+ABXFHIlT9WcTL5wfu6M5GU3jppBjxylsOHH808jHu7IvVqLAy7TCnDG1
ZhkjslXkURdnU9TXHLGoULgIdd1L9X40cH71RTFeDFoPUzXaxdCAe4J6qAV9HyRrXM6XY4VfgOw8
TYCAOuG4PN/oKtTUiImUtcuHgMf9k8ivnrAZEKy/PaeXPsK7GWTuByUrLr/wR1Q4wgjF59qVBKQo
shxCbnkv5GsZwMujHmQeAyL7NyutL8l+G5Qa5KybGjdTI7uXXvPoqE/OqKAPMWa0dB5vj+qKOTJg
tI2Cp+fXsg47NIrS9LHSEFDr/wntDpBeVzti+1o5UymulWIv9zS8fP9r7aISOwD3DSKpccu//jOk
/kawe+uSZC3amJf8fDufm1m4pAQBNZohY+Pq2a8xoivWuK/K7xJil94mDAk1PNVuot+3Z/KKHyrI
bJDL4g/2xDz2TxdOn9eDJaRq46p7mIS+tA9r4KHLsI1RfTKw2NQwdlptHGEA0jBHdyRb3yj7fBPu
bo/jip+fmZk/49M4vDip0gpVZDdEJFft7udclFesbKYrjjBjsHkpQ8hCF/hiLFKSFsWYe42bFNBn
QDbTkwD1MtD9z55RrJzuV1ZmFllBcxIMCumfhbGmI89rhn3rjlH2e4JvKQIUV03SRuvX3sRXAl3I
0D5gtSCI5uzE+ew1o6j3qi+3bnD0T8Wx+yXeoTG9b+7ih+av961bmccrGahze4tTSUw9YYhEqXWb
XXMk8nhVj8WWfrUj/Lb/7BdnI5tn+ZNfSL0YFY0iYkl9s/zyfbLiH4P/73gUskfgvMiRk+AiV7sw
02p6khPGtG4fPXqRqyn+S6VtBeFOr/7qPdQ9PiVHSzpEUwqpfP4l8w+3x/nR2bM4PUjdzhTQ3J/o
sS2+YBI9OLDbvHUtM4EI2O5FxQ78eznfedrTNG2mJHMqwx4DSLCfGnJwhfWwhkudXfLWNywOE1nO
vXEaupZbgFRt89AqyYPZ1Ie6KumOmb5P4pq+zJVtDxODTjINVA4XweLMzFu57kFrt648HoLxT1YE
dpHvVqb2ysF8ZmTxuOgy+PPNeGjdpL/vDBCWkjNokMGIX5Rhn/jHSv8avty2Oa/WxUwCusWnAIRd
BOm5HKV6Cg8tbhs6CuqciPtlXz1trbxy1Q7kwvBIko0E6nu+PSbdCtJEV1o3jKyfPRKKZiC8p9HX
UV1jkLp6xiCa8X9NLc6YdjKSHtR06xY7woJm05h2Ue3yfNf2dpBsaA+qms3wfU365Eqkx9bUlbll
B6Aqii6LIXaRNIkFQ7Si/CGMH5s225YQdlDK2YCn2fYT5XC+Qeo8yNaGNzGr3duLOY/sYjE/fcHC
f4R6qPQQ8VQ36aqnSG7etGBtHa/ug08mFuvYRqbVZ0CqXLQWtrUU2Fb3oOor4/gIwG8NZLGEaVuO
MEJiRTmEP2oY7n+/B5IdbmWI5ks7BYh03x0S0sdkUb9Rkq8PxZ/8PRscnf4JNC6pAQ9O9GcVh7I2
wYvrRPGCMPdbXGuUs00nbY1+bX6vey+0mbS4AehFt+HciyT4AQ1E4RBul201psV8CDbV8Zc87NrO
jn7GR/nLbae5ujM/GZz//dPFFSqwHYX6PKa75DjsRKdXVt50l1W/+dL6ZGJxXLd9KKKJbM1Xhvqa
lI+hD+WLg+Bg0dyRuj9qiX6XhY5KXxS9UqfY1B583be1oT6KBXV9tbNVYbQ1hB/NfiXTciVsPPu2
RfSTlMRzvcnwy23RlKQnnvVnKX6jf9Ie9KexkldeFFePCdC+pFwMACuSuPDtoI7bWhH8zm2bL+II
MMYKH71wRmjJj9PwJSNxP5EDTMV6X2niYQiKNdKPaytO/ACslb4OgpbFk1CH+23U5al3hb6yFX9f
y72tVL/UNWWWa2fFLNWKPAwNR9oSR5jVUADFltQTpZBmIbX+PpXjSth1LRJAzBHmF5iSZh6/c+9V
0FGpZCMa3HIqt5H4YMjboXkaBm9TDNs1IeVrvkJbMG2nPNIoqS3O19RqBU/W08EV4s7pg2iv0Z/L
iV422X0XGXYJS7w4bm7vz2tvgc9GFyduJVCGT9J44LX2J4h3hgGm6pueH3m43Tb0UedYnLoElYiU
zWhCoJ8Lz+w7GPVzHUtG7jtVWDuZWR1asXmlfX7jxe9q9j1r7DKs3ZDWV1S597r0vQh/5kL3Qw/N
/QSJm15l20FKnELxdiUCu+1LUyKsI6Zrkf0VJwYjTjIAJI5hXLwkJC0I0PRhLVLx0OYb/RsSkf6w
tcbESZP3Zpv+CumB/wNn3eD9Ckq7W0nszJOxnKzP9hfnNBzYQw3oDF+I5GNpCC/mkK+F2rPzXtiA
b0Tk+KRAtcygGlUoJVpZDu7EJYBC6Q9TOela85jmbjCZdk2/V97+BS6/NSZtbYJnZ14ahxR+LlgD
1yYbd76zklZrVcXrRzdprd6RzfEgoqBKJ7nivQph9y4qkFf5jbAPS7ncBiJ62K0RbYZJ6lfm4coe
1yB1Ai5O1p08/+KG6gRePU0a8SWq+L3M/4hW+4QysdMLdL79EK21Bokr5xZoR6r01EZI+yxf3xAg
a2rfdCOlx8KR/OGgFtvO6J0hSOwpgBjVvwPaNxY/U/VrVVpu9bP1vbskWmMuu2yFYMjAvZE3mKuS
F5ojZlabiV9Po9tkbgQXXBvYsnJvdHvT2I7NrjOsfQEHFQzkx7mnVwx3Ity00p9M81e8/dqtRfMo
uBFq6ChXiYujrzNlw2/FcXTr/L4tiK2KjdXZE8DLk9xtjcfJ/Gb4a4w711yQug3VA+J5IAOLPeYJ
0wgpZDq5BbKsA8rBQYtWDkpPE6UCwJUmCUbZjv3JLhCD9wxrLSF3ZQVowJh52hBpZQWWeXw9zIfK
0JTJLaOv8Jo+1D+Zovsyskqn7GGK8gpHEJ1itGmXqYSD30IT5f/usux3EL/fPp4vDxxYB8kfw3rK
OtAye74fTWVE4VwWJ7cdgNPq5XSEWWStInh5qp4bWURqUpxpAfIPk5s0dznMTQUVru0qGfY1K2DV
IY6Aa4ZLe3GlBV2vKVVTia4W+U5uyDYEN3+T7vXfJ4xWZ9YNjDD39XysfApszQj9UE0oRVcfx/te
NkJbSc3n2zauJJhoe+fW5L1J35a13BdCBYSSnkjRDdo7bzggshYKj010SryaSq6yUSzfCdS1tuBr
voCeHhVqgHRzPvx8aHIRIdTjYRUZzNGGkzLeGgDFV+L2a8sESSxkF3SLzXyN51aC2NASTibRzfn5
Veztge+9IOj9swjC7e15vDqgT6YWA5qsLBGbRBNdSZ223fiInMHKYNYszP/+2RvQP1bKUsWCOAIt
LHPbUpKV2P7y4iCH8gGUp3KFzy0C6yAKZaPSUnHGxMSI+YnlYy5NKwO5gmiarfxPGzPdkMuoIMy7
tC0Mdk/WQVVn8SZqbeVO3mR3zWP2o1gxdzlvpKRUUhpwUoH4WeJ8jKDuJAYluz66DE21T1Alvr32
l7PGjybOIKMJ2gIY6vnKWLUg1FGdKK44gdVLqm1Ph18KPuu2mUtvJpLiwTUXvLnBlgWIoSJFmzeT
6o4FDDvisaG7adLuwngNT3vFEGcB/UYzfwTPksUZagip3PWxpLpZU+4iPXwqPPOvUtNL0qRfb4/p
yuLwiEMQDopYGlWW1VLeb1mKbIrhclPagfij4CC9beGKtwFgAxNN+ZDaL2IC56vTjKqWTU1uugY4
vfShKcfn2pM4tXvLrqM2owlE+KmFPYiL4dFCP2jlAy5nE3QKJxDtLvNZtKzAhbRBDpMaWm5QP7at
iLrHo16RwgtX8L8rdpa1t2Hs/DroAssVgsjxwsjuwPrK1rFL3m/P6GU0Ow8I7U9mk3L6MrocRlGu
xi623MJ6HOU7EgW2B+Fum/2UfOlIQ/qX2/Yu+31n95gf4DRp0CNmLFYw17UshmBHcLWgge9WPtTS
nZj3T5Up0qTdORDhwBdGz/ijNT1PSWDXwu+iVwhkYI8BQhv+e1h3/kHzUnw6ii2zkY1ENAVXfi4T
W/imNfbRaxz/NbvrHqtHYXd7Aq5MOGguGHiowiOJsZxwBX7xuTgePBm5sJmEn3GrHCqh3IYewio9
ELxVKPeFL2GIjkZCAkJH9FfnPMKnAZpa73uyX85iHy/WiICK4JNy7gzhb49y+u3RXbc1n2k8jXAo
+dxWU7VVGpi9fmpNbbwL6/rNrFELrMrK2EWakqxM5nx4nb0KZ0oXmgTAyhMX8xo4N1cVaOI2lQYb
frcpWiQF9H1XdS+q7v2nd/GatYuEy9wrPPeEUJoEzioujlK/KNSmhqXm1BrfdONrV/r3WmU3Rgk1
Oqkr1XTUdm1CL0eITWIrdij1NdbxfIRJ5eWkY6C8qLoJHtyyeSK23FedR+I5GTVHs2gyu72Gl1t0
HiebYm4wo7a0PMf7OJOKNm7MU1lBAY3NQ27o9T73RekAtuNeab3oIYiFZh/n2feclIMDDV1ha8Gk
v+RWiSxk/QQayXM9fUo2ZbdKD3ZxSauU+rjL5nWH13AJmTF6wQph3zFPkdDQDQwlmd+m0BSkLytT
oVw4GIZgISey5biCTuJ8+lNB6hBB9WHif2S8/03NHr7qDkXd5o2WGDt8Uf6OR3KKarOW8bi4TBni
zLvGA5dOYRgZzi3XlaUGXVtAwh8l/U6qaFyk689ciREvGxQww1Oa8JB3A9O5CHc0yy+8KlGtkyFW
+o/Rb7lrpEC1vhnyVL+XTcohPfa+9W2CoaK0Wy+MfVvgrCl2w9jDTNKGgZEcginv9mll9ms6Htem
AQEd5LzRCiEdOP/758PLr8W0naWdqsmfHtC+yu1AHvv9yjpfMaNzA9KXAGiYQsdiGvQcHopa9mgy
N5rifiL4t2ypisHVoCVr65Oe72NjNLdq3GsnSQEqnemF7zR92m4FMzK2RSsniC3Ha9yPF2cOwM6Z
CHvOLs58bYsTri6HIhajOHVTWU6e1TCQ9r6XNM+eL9VOENLrSGcQHJ5mOdKXBTPG7Ym52Ggf5lE7
nXUmgR8vpz+Ao7otAtqQjNTaZJ0YbuPJC0lqlv8Mh9Q5bUwiR43ir4w0zPlKj2WYQAVmBk+Iw/S/
k5QAvwul6jDWiUj7TND+vD20y8cyBufJndsG5mfr4kUe65nWJqEfPun1L3V47dFYhmBzF74VMoJt
QbnzBEdQ13jILm5IJI85snAyujE4YRee5gcIuZWxGT5lilod5FL2d9XUqNtYrws7HLM1FYqLeGNh
b3Ej9yjKFTzbGaVxX/Zf0CWNaQLRyNE6KaJqt+f046l/diFjjagG0DO9HbAbLE+tpgmSmkz0U+8g
Dnewtsmm20DguzE3yQaeUEjMBWfXUxT9Lv9Kn1rJ0TKnX4NFz1YWXzFTY4qEs3TlIgJ/7kqChPhk
S4P0U6qRlMuQ5406aFJU7R0u1fc48M2VOOTKohLSGXNnz9xIuNwmcquqQtkmyZMSPkgTkt3T09tY
rxEOXfPYMzOLw0AqaxWloTRBOMHf0xVmZP695If7PN7mvuckVL9bxTwUkrny7L44hQjnPo9vEYWg
DJYMRizETyLi8tpwHyVuOcCk90QNyoaUX4+K7W1PuraEny0uHKkX4kZlcyZP1XgSrGqDmKj/KBS7
Cq3525aurB0ZbZTkSekbPF4Xk2oIqEDKoZw+qRUJ9S7cp+F/StqfJrne3LZ0Zf24ZKAWnYmEiLGW
JBVmFVnNJMf505gbcJdpDvMYDg4SX1EaoXDkZHQTaRFNcSuGZ4c/3xCgmMFpUbOg2Y3j53xD9FUe
yr0xQdlTNz/KwRknuyZtb+3kYNukRykp7UrcS2Fy0FfZ9C7n99z2YiWtpIENTJSwPbwE0AQm2SFt
fWf8ujLGC7gSHT88YGdH1agYLnmusyhvzCgu8ydBeqo1SGprfz94D5F1T8aYnChMCU+a8Ou21Y+H
+OXM/q/Veed8ik/GMRyMLM/zp44DLn6rXrT3+Dlyu3t1A0utk+9BVT/kO/Ge1l13fChO0TbZT0/i
F/nLuG922nFtq16e92fT8OGDnz4onVMHTVvnT1IjbAR4ebRBddLqKIkIrUyVg8ro99tzcHk4nFtc
3GhVMES+ODHxXf3sixzz02NW78pwE/Yn9AlptdjfNngRlBClgUVhE80Je2hAzue8SYusI2LJn+AG
cjpJ2PimfEizFaWea1a4PPjNnUYmcH4afJpIqy5Nq8yn4knxbKIs4ccqfucymzWHm/grIpGks4Aw
npvw/CHjuR6UT4IHexJFiG7TI6hqK0qtbJuS/1YPsbjJB6RXE2VIv9Lvkzq1bxTH2zN6ZY9S0YTE
4v9w9qU9kvLI1r/IEvvyFci1lk6qq3r7gvrpfhoDBmwDZvn191B63zuVJDdRj2akkaalirSxI8IR
55wA1/v9UXX9Q6oxyZC12PySWT3ea/O00zO4JJCI3xKsWNlVVAfQP4ZwNvrk3uLb1RyNWpTl+KXu
xqDShosEDi0HceT+guadW1xLvJ2AFEY8RsljyRHxrbKwJ1WKi1cxtRdUg1B1N23NEF85+SCcoikL
3TrUBJdWGjqJQmajuKBtvbeT/gypijh/INn4XSfez5FNB5Fu3Lbb3ieSjI9G5x/14VzSPh272mvE
ZST1qci/CImqmDyXRAWVHALX7gAEPw08rAh5S2V2ub+zax8QJFscWfQUgHFfXAtluAMtlS4uSWvv
u6ENlep2Lak3YuWqmbnGgtI4mlbLiJVMqGn53BIXStDQFcDZkdbbj9z5fX85K+4SyOX/2FlEJ49m
dg+8g7jY7skQEmT4V72CZPtjzT6Bl78B75r/2vJYerPU3ExOBd9t8e3SrisLakt5GZqqja06d750
deGH6BpiHFVt8F2u51sid2tuBqAJPDhmpuCtfJTLUGoVVikvdk6PWovLLQJb/4XaamG+QJ0L76tu
qg6EbWlXrmwu9L7RVgVACZ1Pe7G5OiAKHocq0mWya8xR9F6V8OpoqIrYBqE1az039Ak6ofc/6e3d
n5sDBoziHYIayny0PlyQAiCEkpGmuYyuBGJCZ/RL4zh5fN/KSjI3j0lFQmejOoFS7sKTVaLUSFZa
WFw5FseGjs7ZFn4WmcROIcWjNS+16IcvOenA33Y6si/w/j1u/Ig5tl4fKPwI1IcwuA4zANAZu16r
U3htwXS/uZhSGAFmn6PmJv2fOuSET9MIZKOrZv2QxC7DmnX1jqXSRzU2/2sC51xCQnUSr2n0ZgDZ
uv4ddQOpehRNmkuHSsQO4JH2OOWl2Aj8a1/2o5VFpqE8iaZVhuIiJGj7Hd4sEF0bm3Z3f1NvL+m8
FgTeeeYZhBoWVhKwuZusxJ7qnXgw2ySHlJPzKzfoIU1TO6ROtwHxufV1MAhBDJgEYhv35XrzDJGV
JvFh0NZGzDan+i9DT2pQ1qW74VVv4zwexA7eAAaASzMa4doSKpwuKIyyvTTytxq+mBi0Wb7JZMOn
rmzglZX5NfLhAlao/A6mqNsLSneYUAKFwoBiVDFUDiHEW1kFaCGVuyVYszwbSEfQFEZrCfEYivLL
Ct4owfjzO1tegJvpQ86FRIGcWhsP4RtfujSzWJvR8moahAdAu9dACwpiSJiL3f+bYIio0cQu/Xcc
mxOYLvVfnpGl3UXYnXo+MJSK5cV3vvT5oR3fhvzL/XM/+4qPvuTdxLyHyETRalg6tNRCZ5g1aXNx
ix9Gg+HzgJNiFvsOdBZoeYNdY9kB5jZveOv3idJLs/AcAKvMGgcoeV+fFjGVkvNkhLu29vmn7M34
7rxmT+qcPFZ/3DA916gYYSp92JxYes6HDZeyPKsGiBlwW+iQo1g0t3WurY+YNpgkCdoqGQvsX1VP
T7nnREK3I8fyN1KnG+T50tjCW3NGDVqmenvxGYpIew1KARjlV42gnSkM2womUoznYYB3OlrV4Do7
YlQNDdtOQiPUdu0kOyS6r2b2OjfYMRGN64WsyMCOczIM7I64arTpaDgMOB+TOw0LxaSmP/fPydKJ
YBUAgOJLAdWIrshSNQvvytRp2aQu5qjyA0H751CM9AEkpPyYjLLainErn2i+2Ai1KOYBwbC4chmv
e7NkrL+AGWg8ZWVL3pqxdE9O1tNdQlQD98InFBa1RoVmwUnEuQkdXydXIZ53RlhPxjHnHLVGQoxT
DmNIvcpNxs2yAIF9mQUZHbDskWXBlV8fpZSM1gDp4v6Sd4kfOEb9YPuy+c4mXT4yMzeDAWXCnXDq
7ATSjn6WGFCyAYy8vcIz+mturwP+hSi78O9VX5m8ro3+kvVWf0bZ55lASuGbJXm7y8hQf+qy5M1N
zWedqy099vdW5PVFnltI8PyopuNVuwS/M2Nk6KObwyVPDfFJsmTY24Y5on1EpxA5irYvTFACO52o
R3/CsF2nVPQImDfflSnvf+Ysr56L1jTCvCeQ52R2jwIGJr6ZQ+MGRY/xjYwK+Fku3TOG5AmoNqni
GfKHfdj6VhLgQQSR2TqxQ0cbX5xs8vdKU+mRKOezrIUKQfjcEeSHQV+2mEJVVfXGs3MlPKAbC/le
SDfPOf4SgFelhWRUy4YL9f/paiNKRwxjpV8wRuvoFcZlSIDGMvZIBD/jF96/livX5Mr0IkKgSYx5
NCOm6laG/WwXyWfp6N8Gv3hu1LkgKLnfN3eT/87HHa33mfeOjji06a+Pe8OhfTdobLjoeY6pZFaU
Q9QXCNmQGWZQkzY02/pEOGArqbXfsH0b7K9tL865VanOlW41XJQ7YrqYADFnMiLFDh35WSZuaPhJ
NFbQ77Ca4tBne1fzQkCmTbYFfVzb9PfXDdRowSxZpm5+rk1KDBLfO+8CsFA15AEKnL6x+QPExUby
sbZqhCj8WFQA0JRe7Lg7+o3ZqAkXLCfoPSa2frSlL//+HEHmca7RmHg/gStz/V09k5a+l3vDxSnt
WFFM3rVAEPxt+ZB+edv4jivbhyacBVAn/BV85/zvHzLF2k1bNJGc8ZK14phRO5DeFzGeLBBzxp4E
uj+d7cb/VGGGIEXfGWsdfRrU7rFxf1UAfleSHe7/pGUuDt+NhyqKDmhioTC33ONxkInNRTZd0sTC
67QbGqjmAn6cjQjE903dfs4ZLwk+BRaP4L18HfsY52lWUzldMMe1DzIk/7ukNqvovpWVpAOhCO4I
2jcAyqMIsNhjZVckzaR+KVLV7hjL2hPXrDrgntUf+pEY8YjGPUSh03SfCtONwIl3I6jrepGtJnXQ
WeI+Fn5d7VNaiqe2ZvrB1Xo3pLLD9Eiqd2bsQ8h3I+FdyQtRKIFrsVHqBctiqa2hOBs95eXmZUzL
CBULa0ejzv9jdYHD9zbk18YwDzBjEDIYWQSBxerbNN87GfCtYuKKq7v+KfOX/HBM0Rd3iV3ipzhn
J6z2NLrIn5guuxdbqc6cylyHUMz6QB4NUMY8834pj2L6fdHrZmVeEP6CcifOepTvf5nn5KEKi8/3
D8bKSYctvPjgSiF1u6QzTF2tpY4OWy3y+4p/wUBV6W/Bl25zxffhJTOkFscP4KDrnYNEqqJNXpoX
WbxBv2+fj82O9RgoSbe2bnZLN1uHdM7G7PC5KbCwlJmm8FqnNi/su0OO7k4cxvxQyT1qauQ81WF/
tPWg3BKbXrnDqIMaICQBEzaXQ6/Xl/cZDmk22RdpO+dRjFZo24W/++svBT88T/+cUTreUvHcNPrM
GgrpXVpdycgtWhaMUj5ObbY1VH7lTODcvU+0geQRMtnr5ViGYsaQGt4lt0kW2W7WRlZnlZFfQ9bm
/qJWdg6MUw2AfUi9gU62CGaa2bQlzV3vQoTlYJSJ4WFa57A1GW11QbMvhwQlEHRLKy5pzJYPxLuU
jSlPCllohijS5V9bjDSJ76/oxhby3nk2C/AGKKOgvXG9eS5JOeMZ8y+NodVxkaS1uScGZqIHEuS8
TSnRW3MAy6Cna0K+eD4UixwoA/3N465LkOuzwMe4HD/54Zo9Rvse+q4MzGK6jGJvgaftSBGkMjng
/9opgrZkuoFWvvmWOP+4d4iXYAQBRbz4lnrv21mjWBqPNWQvMMjqTzGlW0MGVoxAdRyixHgBgm+w
LMt5AlPVie/R+NNuw3ds/eXFqdeIryPs4y8j4wi3wtiNB5xhMB9+9uy3PsQOt+3qErxGGo/ZV3iS
k219It8K6Gc30JRj0960TnbxyulzlY6hIZ9SQ3sYnFB6/kbSvPZDQDXAccHLBOjjxfHU9LJpcjjj
uLXyI80YSDSy5aDGulVQZFss+xVrqMPhv3gIoh2/JFWRRCcMygx5LNQU4GICVKgijUK2fXf/1q0a
wqgWZOEIIMCoXe8vfC4vOpnkseeRh2nqj345/ZN7Reimm2oI8xZdxRjzfdgN+gomUBR46V7bsktm
eSDZ5nGW08vAv5fTQVOfO3ZQwz82EkXNCXIdY59A5ZhQMwNaFC2CQGIqfP6vQ9jl/spvxBngbVCA
wbdEFEcz3F8svSo7fWw0VcQjkr9D1uSVGfh+zwPe07Of+9XLMGDKuOGjap3rNbjHdkFPvbL7B2wl
DVO72SRC34RhhA0deOWZnjhr/85e6+Nx9zmGIg9WESc9e8VYz0+F1+1GTQXGay3N0KwPFdrKyB6V
p1ForU8B23om3aZrs4oeClQaek5o/eqLjBdDCRhtMRUsrp0HPGGf8yIWxYFap9o9NQaOIQHORSuC
+59jxR/jDYgKFfjJqGW+920/rBxKXKmHqkoRI38OsnlSAP/T0S1c1IqvQoRGuoE+CJKB5doUTTVp
AyoZZ7o3hKLS8OxUHonur+UGAo6j5c6S5ZC2xfRnQJ+vPyPPXSuxvZ7FiVFiyvde2ijf0/ZU2QeT
VBAbGkOmoJhRD4HeZpH0HhT7DbRlJAEIs8hTmRQb9/ym7/3+k6B5h9xurjpai6/qUJvbSQsQLKPs
s594J1XLX3a/tyv/l+AqHJMkIONxNP/FwM62GPf3t2Rt45HGzkLWc0t6yTwjpK8cVdMyrgbggPUB
Q5TsFBq8962seDPoU8zwMEw1RBFxcaXz3Kp6vWzLuMRwK1Nkp3F6ncr8Myn/q/UAewISOwCwqNxd
f2GF3qWiloPtrGqMuT616bBxiNYuBGqQkNtAMw1rWYTVTJ9608iyMpZgDoRN7/xKhg6646Ta4uyt
3XiAL8Fxw+YhEizz1oIBftQJXsXjQYOQS+/si/E4OHGSvXTGhYyvQvv72w45PIBYsDygkZZixQC/
TmUJeHxcKMPGsElFAp+YJ814u38gbiq6uOUYmY2QjTEkurE8ENyv07G28iq2zNcWSsKhhoKi/9ZC
sVC+SENsLGslwl2ZWySViczdiY1VFWt2DXWP0VRRx9t/sxGi+Ez58mx6Kfn7Mw+bKIKgB4NZuNbC
pqMaPdEn2Mz1f6eO7W2Lh/YUZ38NhZ6zc0zGw71CsoARUkunliQlsVhTxWkWtrm/18fd8Aa6WYUq
goZH8P0v966NtMgWYA7/xeQavOe9xdswqbwc42rKOs7ZlD6amZXtkrZQF6OphkibvObQp9oQtSm6
iJIb1l5Iwwhd4mDSSFoMewvF67C2MS5NErPZY3SVCaK95YdDzp2TGAZtnhJBI6N37CCnef2glY1+
9JMekncp5n1VTtvtJfzVPvOHccf5WJxkzvPHRmR2oMAeeGP65IYJNgX4zx5OPKXVSyF0dpAl5oyr
Ds1GItooJQY9o7TNzwbK25+aSWIgi9t1h/tbNrvw5Y6ZaLpj8IuGcoE/++APIVQaiDb4xzoerbI8
mIle7ZHzD6HtosQ8lEzfK+nKN591W+f+tnCPs2FpaGkhQUY+tcyO6eSbTWnh3dZBtsHSQ6UbB286
9Vk82IdC5pHQ5nDH96A7n+6vesXnI6KA3ALZSzzlbmIt8SZPtHkd954H+tQXlfHYnX3yxj1bcyUf
7SwCqGF3Ro3p6nWciL1ZvFWfNIsEbvLNmyXD1T/tlmr4mi/5aG9x/lvw21OAb+pYZj889dJDqN4/
FwyVR5ye+1u4EmpQ+gGYch6aMEM2rw9O7RYp0ER+FQsjs07Ky9B58TBJuWftv/ctrW4iFGNRY4KU
9s30uUSVNatKLMpSj/Vghx4a5U5OIa/3C2Xur0CNNVuVUGNtdSjHgwGFnA8y6YsPR3yFxFMROEga
6fyUZjTw5M/Meu2NLrBZvkvLo2cXe68O64RGPRLuPLCPeJUGBTmnXYgs28ii1n8cNXZ2FGa92YCX
eK/3t+ZGi3P2ryizIP3Ht0AncOHIW+r5NPfh8Hg0k3VDAEhrGSLRTnfaqfkGfgsmv1EZgOj7+b7p
ta/y0bJx/f3dbvKyxC7quGq9kE/OvuFFNKH3Q7x+zxOx0wT9Ahrcxo1aO+GgpM3KsWhigO96bdYT
pU7NnNexB1pEo8qQVn8y/5fDXnP/5f4K11zjB1PL9LPjdSWlgb21pSkRGqBPp7P+yXMA9DQnQ+6g
joEZ4azcUpLdWOOy7DKg51SRpoZPHqrPk9MFo/7IBY+G7Bsrft9f5OpnNOH451fbPPzrej8Ls+om
R8k6pkkWcPGpBgO8+KR5+c7ws+eePWlyqzyzZtLBtwOCDwBnzK68NomXlsGdruDxBH18SKeJY2WX
ZaCbwgoZHcYHX9lpgE49OdBhGo4tpfVe+JiC0ZsT1Emd7PfU+13UCKs9erpixyrh6mggxCc6LaP7
G7QWKiDBhDYOQAqIk+b1r1W+lqCgiCiVDL4CCa8sTx4DLzitSQppRrkFcF7zPPNzCxo/IGCCBruw
502cTaTk8bA/DeHfMu9nf/Hxry9u7cTYYGYJ/rrpNXu9/1yU35l9ShII8UBv8tDVP5WXRtwDUyW+
v4/vhKxlpoEBJxhnB+Q9Rmkv3lkdr/wRl4jH7cR3SfEAsabPremHVubthNF97orfkMtxhvMgXwTr
Av8ysYfRZiGeysj2+weqHUiBaXD9GZLokNw+p3lQki3Nm5tbj44y4Fhz0R+IkBsOgjblTk1zwmPH
HSHXL8IhefLUY6NpR1HnryiuVxuRdO2ZjTWg3I4+CpopS30Cag2N72sDdkal6kDlgEc/AzUJY8um
MJcGO1PEvWAwBnFsbXt8NvKxPGRm50doBxpbZ2Q+YTcfCs4AnKm5ur4E1Vid0LuCcB5bPN0J/diI
IElPlXuuSDi9mO6ICYjPxa+N4zF//huroGUY6EBC0MRcnExUyMZ28ioea5m+B7C+hkhF+ptRHnip
/a/kQxmKwftRVPuiGgLipU9934c9nxD9ybcUsmyWSI+c/GlMjG/aFI9Zc1ogowNzgdcuRNkWP49j
spajDR2Pe97/QKbqh6SBfITlle3J4JBCMQsP8DBFrB3p6majEvKebyx3B18CvRsIf83a39deofW6
iniV4FAmnSAZKoYSNcfcS7vvPt47j71wkpnNMmE6Je7TUSkBsTRfmc2pzXODB6Ob8gfNatKvvOrQ
5seBUo+DYfF+7p5BP7w0i+/3v+hqfv8OQofzBF1jqaPg5FoquKXhHBnjubaHkyOSIK+Q9vbprvxs
Og80CSdphZCv2sgS1qoTeFxAlQsZIOTml9JfOlTz6mIwsF/figcWePiPid71Vkni/1jjf+wswmdb
DIWb+7DjlH/c5Il68ySPF8a/T9ILgV/Y+U6ge82zv5Xp34YJ3JJZhn2WxsH2LrypYI2o3BLXJQMc
EZo7Lv1dbrIYtowsYpE3MB/1a0QLI06nOlCvTfKU9l6gJI/y/FiyN/O7az8WyDcBJItqJKFkI1uY
k4Hrg4/XIWA+wMeA/3LzIYUtEqsde4RDi+3NUr0qbUu0a+Ww4CWIuQeoAQIDgMt9fbkgJK6pQZYi
1kcaFuC9sNoKQCU5ZeUjTSHw546h0L7UycbabvO8a7vzv394e2u06IGvhF3HeZjkedAPln/I3dDc
Ao6tfUdUBWcQqQlC6hIiV9amR6q0EnFj+3g70S4JiW0K8GHTTbT2rR/HohDm4Q5R8sE4vetFyYF0
kMiVIq4wxDVrrSeOsfDuzOZLEa4EP/KcPBgJ5Gv96rLhceZcbHlYINkJkSPoI84opmvbIplGMYAc
FvuAy0JZAImGq1EH2MM88MHJHMRYR40Dod68adiuGjIZemPfnOpGQp0YQ7w3QvtNMoFYhmm3joX2
CFA1yxJHAm9nj70mYrMyPgMd++KoCvvv/qrt8VRZ1dEdtjzfHIiWezBX9GAUOr64PNd7YBsKWhV9
LWLV5DuXYgiEw09jH6OMbogx6pFaoxETFlD0rUaMAk2mjTWvHTZQyOYy7cxZsxY/wOzAF0H3CYfN
6ZBZMgea+w4yBwwG3FrrbW4OGYkPpuaf8uEC5W1ZT4WOmSiqnn4MQ45U4U/asz8p18+TK0Np9o+Z
44eaNQZDUT40ygpT6iJ/0Q6jfRz4FvJrbe1oFOnohaHzciPL2BXCF4XLRAzplEBjWoBOrOJbCePa
sqEJO1dvMaUbb5LrZRcWw4gI1HpiJ1GHhhtBo/n/cosfoVaw27hSK9cZNTpA2OYPaoGUe23LEpqZ
DZ0vYy8hO6HxUFNezFoZDCWqc5Mir3VNIBQtiieH7u8bX/H9wJ77Gq4PODpATF3bRtehdiEMKYF1
e62dX6O7kaGs7CNqPCByGQADIoTO//7h+HBDqwZt6mQMBjUxgOiYngz2lG4BllYOxZWZhUekVtdx
W4cZ+c2MrEv3en+XVv88MPBAMqAUh/709SpkM5rd1E0yZiDhaGw3QpocA77+CyNIPVHNR4cZuobX
RhrNzRgH6jaeLBkKihFBaMH3f0tpm0kwgNf8r5XFYRNd6uljBysysoINt7T6sf/zt5ddHS1TLWYc
4Cvkpdq7jISa+UcYPz363xyqD3aWOVOqZYL1sDO1Jy+BcFMqAz8/8GLLz65gEebdAsoP4wvg65el
e1J1eZ/XBq4mA/oB4jmmQv+gDDICCFLgQ6kZurrVAdknfVPKO9w/Eev7+R/ri2PHsqroBQakxpjD
E5omSowORJAVlAEgRH3f1PzZFyENFAvEdVCGUDJaPn6qwcqSumENDp+j7U1B2IEYCqrcgJuwXufQ
gjS0eW59+eQA0La7b33tfpnQYgICBeEUQ7mujz7wXrVegxQUj/IFXJs9U3kwjfWGlZUiwEyzBKTr
fawSEIHXZoheNZ3h8CYWmQ76o1D72jT2mNv1YBvd3k/JIy+PkEg6+U4X5ZO5t21yvL/S95f9zUZD
6xMTHkGURv/s+jcYLuSsdE82MfTDv3PvyQauXyPabvRZgPGSHQouvCKR3RuB4TZVIHTxSCbzSGW6
V/arTreKMat7jwcOUlYIhQF4c/2DaOJ49QBN7RhUscnOAgUCNZ02Ch7zqm5W/cHIYufTegQXVFdN
TMh0GB0ReOOzKX966YuuQadl40NvLWnOYT8EHY/mBmHA7MWk5aBndkUwOnFp1FuXZu1+zm/D/791
yzSMaSRHLt7EbRJY1avvTUFrfKs23dAcvW53D9RWjMaCSuwy31cat2gH6nWMVxKmGxm7lJ4g+RQ0
urUb7Y3NW1/Uf4wtDmhW1nZppzBWOX98/3vqvaFrbaJ4fP8irDmcuVkNfQ5gZZ3lsRtEjaRhGNtY
4H2kVb+U/U0BKtgPB614NdKHov523+Dt7Z8BlnhnAmuDQrO3fM5nppoMG0NjkbWLMOurqLFFIEC8
AMDe147FY96Jg11kgQ2kzd+SoaEcPANSZrYf0GPGkqLsjWmaFTVqW8x/Q0KXyzZolPG3e4q6KoTr
QbNDOgmhy8WnS9vR1ibHQcGiexlO6alz9m5y0MmDyVREt5CrN7dsYW2RSbCCdMWo2Rw4vVhPurC3
skAYW4Dq2/bbbAYvkJkzga/nL/yTW/lJnvgejwVBHcbtHREyV5yHVCMB3mDWpTdzkCjw0DyWXlUf
DGKQncc6cy/H9gHRUgQo8fQRnbvt94/U6g4ATTa/+oHHW2ZsPgRBC6oSHtPQKn7L6dXZUp67ufnz
4j9YWOzxyHJMecthocnwnuTV3oS/ZHaAObNPZrqxnNtK27W1Zf7WCTuVXQNrjIOCCvluK29DDCML
i9p70moVSFQX25wG8A7C1Y/3d/PmKbKwvvjQpO0n1k4uj22SQA7TmZIwc/kWXGC+A1e+FFYA3ULz
B67HhrDWIjYgyfFUgjV65WHix9w+KgLm5KlE68/duI+rG4owjwFQDtKOGxK4yce884dCxDZkNEA8
/+3Kz6LXd7zA/M9IuvquGft27rntIF4R39/P25rbvFSMGULUgPItYBjXS61GCIuVEhtKLcw0qf+A
8xDVVvtK7ToecvKkXOsM3Z0XZ9qS97yJIe+WZ54TOMMoLC7yuamuS90uUhG3Qju0kM0iP2XjHyBI
d7q/xrUbCFCNjglbGOUGydfrJeZUQo1IohCiMUw0T4VnhtSTgEmgm7hxO26PJ+4WyDBQupuHlSy7
E6obleXVuojZxKZwcIWDrKLdmoW8ZWWRutQVsVWbOSIejCghgRDR/Q1bOZIoT75LEOIJiD7l4vwT
xhzEN1fE9LXp8qAevKBnB0i/j9QMnWQ/iL1XPjPy5b7dm2mD6Dlh/CVy7lkVDFodC082tJab602G
t4w0gJWhSHvtAQlTpnFygNiLgW60k4P2X/RRD/kScG0xDQnECGQHir0BuAtJxlTyF9Oiw05W2usE
eerjiCmpYa/15b4kYi8SDVmRpb3UVkqfitE1IbLEeijFWGqfSQ9SnS6RGwdj/uXXHmVeGS44Gq7Q
VFvymKZJKM9kFCUUU+5ySXcgt+xrSJFfUP/rMNk6MDq1u7+dt17so01nSbLEyCjM4JpSGZOv5Vvx
w//SBSXeDBv+a+0woiHvOxB0ReN0+VaxQXIovJKj7IF5iaHSoEbQTprYeBvcqKvORwMq7mAYAW+C
d9H8Mz6k66SSNYSNahkb9kNK2ddhbEKgsWdpfBSPDi3PI4f4kFPrIw3zoNN0eqYTSJIYTeVlv0yn
xFkBCa4OOaq9BfvEeygRoJHNxbf7u37r1uYfCnorJk4gF1/Gx8IsOVr7pYzL4vM0PKRvCXh5+gbZ
/jbkwwgykllpFmKaSwI64ArD5HuoyBnJRbTTY56psKPWGRXnyKcbygq3/hPGZhVASOfoDgZ3XG99
lfjQfSkkynMugE2FOGp5gtRqa77Eqhm0CUG/nps/y+YIbXFBjUaTcQuZo2iqvQwNH1M7QlthS9p5
dfvwjkVvHVhLFOyuVyRNCEUNli7jxjhnvgZZriMFk4ylX9N2Y/PWLj46PlANAXkdjZiFK80yIdIc
alxxl5Hf5TzHAS/nPtAkoB06KuUa/6qJLTDpqlE0f0BCAnIajLHr9dVTnYLigJqQ2x2SBJq1Kgsg
7laHJnKY0j0U3e/7h/6WsYzricj6/yw6y3eTNmm1QSoHB/KgnxiJvpqhtR/3RaSCJKrDIcSwgJ08
mJ+9MNlwc2sf86PpxfFMeqfl5UTwMUlCPtu++En1NuJSlIFb9hUENkxvo8G1ahJjLFAlgitCqni9
v9IVaZXP9RlRnKwdgwtvdXAyDmm5SXW8qftjY6ExCklnSN/Mh/XaFOat6GgboigyDj8yJNthbu2N
wol0+0Q9ey+0F19uzc25UcafnS3mLszapvAvSGmujfK0QcUzo01s61H9Q7zVb+Nb/ik5kdDdQUH3
m0Eid0sdcy2OADyJ1y8Sb8xkWdj0qNGaei2aGKgLgG3aSP9bsdb3VcFlQqEGpXMQpK5XVcq0rix9
aJDqvuTVj6E5MnAjfLoDE3xH0yq06FaRaS0EQ8IRKCZYRWYzH6QPUcsjRW6N0kTdLLXP7re87g76
C4OmM4RovuDJuJFlbJmb//2DuSZlnZskVhNrzRgkmByjBKSWiuqnNJ9044GjjnH/3q8aRGsV7T+Q
NG4QUyytXdJxvUFXyp72qVdgwjcGpx+KqiqPfj+0u7pFXyzBZMANv7oWLZAhzoUa9FbxuL5eqifN
HMqGDna26eaElDb71M3LqE5bFt1f5NrJnElXs+wIWrlLNVxFxTDKJGtjNtZi1/ZGFbgposZ9K2t5
w0cr86/48O1MfdILzc/b2GFJkOX2zqIvafpmCbnxzVYNIcjO2C7I0C67bU6rbL9NujaWmggNQiNT
vWX619bfMrSybxhh68+EMWDhoTB2vaKM+7JoXapio8ynnVZ01bObpMUGeGPlICDJwmsdg0JnNPLC
QSqW9DRVGAsBP/8GDFA8UUzftOnh/udZMYOi3EyCg/gP+PSLN1fJKl+a3G1jlVUB2uoBds3Ut4Sk
VgILMMCgtmIIGw7DkkKqNCsZ/azsYupgYDzpqjzkffNHAV65L0FCfOS902w4jdWVoXCG7G0uTy25
+0VeGrogFDazf1r6ySyfSbbxsFs5cggi6O1CVhJqJt7CDUK6thk8AN7iRkMjjPW2EREO/GiHwYZR
A0jaxhFfOXkmQB547qMbC4nbxZkAfMgfDWp3cdX4Yj+2zgSVJMiw3j8Sax8Ldwjyx+iXom+9OBJ2
MrmJU/QdqkQQ+UrkYz3ZofmiC773WPVy39jamxwkMbg0XCSUhpehpOFKo2lm97Ff6sMzbUs78ok0
YrAx7SPBezakwocyqCDGnmmZcVaGo/aygBLX/V+ytmz0pMBwRvIzaz9dX2th5ehzu3kf661THSwC
XLzUh8hpq1fDKT6NON4bJ3SlKg+IHWpxoHqDUwZR3WuTfsObxreIip0pQ+wEQjWSepbtfV606HXy
+rlrKy1CbkGeEW/4Q5n6KFloII1oLtmapr6SXV/9mkXoISgmDap3VDy0Go/MOml3yvFJCPGoKhoK
Mzt33ASPr2u6s67SLWTRSswFqgjJBLDKs+Dnwrwv2qwuy7KPKwRaV3o/3OapLZ1wav9MYjrSRNsa
U7+64A8WF44cREwfQ7ZhkVGMwlLfxVuRyOPMpIKwn/s40q/3T9iKu0DZFexrVAXR6V0G3BqMgypx
6iGeIOdbxb0/BMmI2s/WQPcVz2ehRgdaM0j7t5w701W2jbkUQ5xDHr3DBDx05c6V/u3+alasoJVr
gbtkg3YErc/rw+sBdyeZ0Y+xtN1Hk4BrnFpsR9pmSytnxesh2mK8LjCUIAQvC6pa36YT1OGmOFcO
OWPORhMJboiNxOvWygx08HH6EHXxv4u7KJx+FBCbVTHJagA0ZWBtwcluNwwWgKfF4xXUFNQyrjdM
0JSkaYLj1oxi5wswI1w3DzE/eMutzC/D66LcbAg5EGAFyO20haECaanSh7aPtfGJmPRR1BBmnPKX
udFnBHz6XtF/k/5X12/JdN8ecHSp5neIh7ljCIiLt46VMcNKWDPEw6/M3ymgnrpINzeC4No2zmwi
B6VvfDB7cWvNVFEdtNohlqPAhO4WJOY6bL0/90/3ynEAEB9NEox0gn7zcnRVowjmkWM0eqylnzjP
g276576BW3eHowCmCv46RtTgmXF9GnSlculUqRZLt+53PNcs1FD+h7Q3a44bZ4JFfxEjuC+v4Na7
1JIoyXphSLLNfd/5609S955vutGMRsyc8YtjFFYRQAEoVGVlquMj0H1Wni3ihxACs8dByRg37pph
HVlNvN6AusPFc21YaxQhTeaIB9RfJ/XkqCPE0Dhz5M2oBzYhZXFvr6wX6r9YKfTDItNJd4BFup8M
ch/O52rsCD9s1KQn4+Ten81ld1Iuj24m5AxxUCy9ZtTuTZCiwpmQzedi2mTNVyjJZgJdbryglIJh
asXJF/0phH3gXgchOZWXmcp8HCSjntGpoTtj2j/Ng2oNEAvUuHl7f1QrTihDCBPpZ0wguLCpkAT5
4FqP+J4/91lqmFrHh1ZdVywB5pUFQn0ObdLYs3jU0zl8X0shzGKM/DnIBjNPz3NQmRqLtWtxZ2qB
gIAH4y98HiRktHJ1EtVc63MSf64ye5ofuEQ3IQUF5XJXksDimvm2yH/en72VhQLRIPjrQUoGviJ6
oYAF95NE4fhzNyqQY2oy8AnHw0wStdq2icEzFmvFBVFSBZ8buMmgh0ITVvhCJcuVWgnn7FRDAa3S
NMcX9jrwTGPOYvpYswUyHlHBEYhcAQ2KKTrRKBtfFc7IxEfRaDVjZEZJ+FCK++H5/ize8saA8ANk
BxAjkA0Uc2k+PGkSurhOG/FccrLrj8eQC8D3VxMVRJ0l/zU1BBz6IIgRHDkvjmnv23yY2/NQbrtQ
OJVB7/C+8Xb/o1bOsMtvoik9OwXNs8VYiuekjOw5skbf4dRdK7uZ7nVyy7pQb5OVS3oN2TUkDbG6
dI/mGOozyroJf+bUTRpkxJdeojq1wMWmZaeE81DkRaemc3+MK5sf1wNExRbl1ltd7Kio5aHVcuHc
ZlNIBq0f0TLrS4zTbMWTrqwsm+giPaNlcq/NTSycl3EVCjq3hBaiM7MZiBORYgar3Jo1JNQxjyJe
PugVvbaWIeUVJlUvnBsBZPSlKfpHtAWPrZU1DA9Z2fzLu0panlULqcty6F2MS1SSkvcDWThHtWYr
cZ9AryDuwbIOCGuestLZK/6I1ImI08ZYwN50KalShnxQJl84G0Nj+WpwAl9HrLwI/YfAQeNuON93
jZWHI+JH9BSBlhA1V0Rc16Mbai1J8xSoCREJtap/mYu/Ut6auTBtFcUeC87RfZBVJwcjMQ69z2LY
XymLLPErErm4bBEx01dGrLWpqgcV9l/2e4qDtwlUjxBP2XKtuis1iUyAISW15CJycmKB/2zGyQzU
flsVZ9AbepETHsondJzfn5ZbXlwcu5iThU0LWkJY/+tp6VLIQ1UakgdFW1tSCpvyY62fhcFJ9V9x
HNpI/esoVCV/OoMEaJ2oAdNOvR6M1g3/BwTrhxg9Zr7B+rAVNMryYQD5AlpogKCJWq8UyIYAkDHM
Fx4vE9Sd4mCy4qgkmtbZQaeTSQbBSzq5DVNZbeUY0RCqIM+LIj1AKVS4IlRDKrf6IJ67DgK4PddX
QKZzrCrH2nZDQxZIoUD2sjSRXs/8MChCDviSeJar13GILaWZkcqQHD9nsaWtHCHL7wcwHNiw27O4
iSMp1KVMPOezZCVZYAHtAqqfgEQg3yl1+75LrVtDlKyLCJnx2L0eVxaMEvhOsHBZrGtOpeBZE6AV
1hlBQEpGpCz+ckOY//tIAmqyIPJCoeoHeX9tNFLVJNS0SQSo4lXJNQvwaLvjjkPbuWrOyvqsYAxx
u+BJivB5ee/QVCRyHXYtFOzFs8DNdgEZyQ4cMmog2TM/WSBSMH213KjRKYg+jTLedcPvUtgMEihI
poGxgde8CIkRUBPg/Y3mU2q2R3UQqlmcxbM+bY3mbehfYu15YqlPrFqRkbLQ0ISPG4c6JYR+MrSx
BUk2H6ePQj8epTorXEVvv3xDZYFVbjHvOJOWziZQ7qEucdOyNalxViQ4sc5Zg8x37RqJA0S4ozTJ
buSb5yB6yvvv0rDbTiazwdti2lpppuHvmqVVrE7NlbFjh4KNGo3LSA3Q8nZzPox5nKfyuchcYxxA
EpQRZXwBj9X9fXPbPAKc2KUhapIDX5HydExgSN5zAxAqQWJNHaTdjfEg5cnzpD+B16QWtrkIMas5
fc0ajqHMtvKuQYs2Ag3cy3jd0A/PWOvnEnQK8nnO/cCO2qLf+HHNm4WMdoL7w105ZC9N0eAYyIpH
fBWP8jkr+AM3pi8JWBTvm1hbuaU3BXg/wDfx7qQOBRDol1kky2c+b5WnRkSJNxsKbjtCs92R2VWA
NXtYQmSS8CpEfyllL4femjJg95z7KbdrpbVUzSsV2QpaRqFrbe4uDS0fchGpCR2fxDgPMHcVGGLy
iAz6+f7UrTkCtjqwkjjh0ESwfMGFBb2r034UG+WMYlAFMXINsGkGcGltm6MA8I8NarogEVVqfFYr
MDDaU2mGzdbgkr3gN87Eb0sRWOK5PBmp1Y2PhtLvuvqh7LyBd2o0vdwf7trKXX4KNaH8Ql+eAT2B
GzK1C7Exl0mNIMlisG791YnFJYVAHuoKwMldT+ykNBPejJjYNAUXWA4iKE+MGXnZtVgXiWxEdahU
L9wUlBFDrSoQAGjK2c/aNCWJ0CDOLBWkNrW6twpfCg6i0D/1cqalQLtHW8lHS0rRaeVBl0NWm8Hq
5OJiRmcsGIpvCHoVI5eKvPeV89i5ebfvm4PiMR2WZYS6B8Fc508V6A7PhQiZrHnvh4+pH5v/bf0u
BkOlAqMOGDu+N5RznZQkiz9kMCb2HCOaWXWSCyNUEguZtCxKIMEBCgtXHCEJ8gSFn/sev3aEoAT7
v0WhNnjRBXkQ1hgH5qqRvwf9X3dE4zbDikPNzADRiEBfJb4BiA1v1Oo5NL5rYQYc9NcsdXi1/r0/
kJWFRyHl53gHceYNpYkPsqw+knPYCUFd1UDNyIb+Y20XSVQd0TrGGtdacmfJlqIWhVZPIPkoD9DK
pq1jPlLPA/9LbCCuo520YZ83+SkNA1MFGW4yqY+R6sYqyRRto7fb3pMT8CXZOYvkeXXwyC8t0QnU
d+kUYScXc5yD8+3s4/WWFU9c7VtafTImVq/HirtAvfcfQ9T26upOLwHwgLuoAUHlFXTe/z70gKMg
aQMMETLtdAk9QQGfn/1lHcWRlDHS6sCc+U//wVkujFBeryx40jCo1HMtHibtoGV7UKcM/7q7HGTC
wNQgY4uqOBAplBUwJLe6X3bqsn1RpifYv+AuZ1xZKygAWFleITwqLoB0L++wiyu6L9tQmZDrOFdp
PB0Gxfc48JdZfQWwl5bmPDj0DdAM4rVUboVe191kTkA2DkxW4tyf1ZXjCu9KEXAVXDUL0PT6SySg
daeiT7WzYHiaAuFu1amYhbJVI4v8HWhnANijg6spGsah0loNKfct+J4kce83j/fHsbab0HDwPxP0
OLqgTIQCJgwJGbZQ+OzK9y5F74vAgLCzDFFLFwrhiGaaSjtL9a8k1K2594Lu3HesMjDLDh0HcL7K
610HO812HpTnLJhOZRT96XlGQMpaHOrpouR62td+ocHj0do6kibUIW7z9/7yMIzQL4ZoGFJfKErt
HPMoNaP9uI92mW/dN7JMyXXRBblPFIDxAEIJB+587cta1/pqOhlIS0Jf1ca5J5pqMkl2XcyGGaFr
I4yCcBPqLSsf+lPpvbSMWBAVAzwwUY9DkpCuXKXQvy3G1p895WHuiO/bOgR7SPqcHvrN/M5VbvOq
b4H23We6qR6bYyy742hpCpjgQCiwa0GxVtqvoZOBBvncbf7dtPx8HJAEC8RZQ6aQ8qSgGHktjXre
8yu1NoceFbVCSFRSliFHxNEvSTJ3PIlGrrLvW77hWVtMA6+Lahs6gZA/pe5bA+ryYIMfeC+MiXie
9acRJAqf05e2qxPXEJwIJEJ/RySyTAkioafoJYwYsRLteD9fAIQNEoJgJEHXzrVPyFBET5JI471U
SQds1mwiYiVoZun3ISPyu8FbL7ZwkCLxCBQjjlTq7uCVqgvHpuA9qyAfFfl47+yP5r0ku9K9P683
HVa0JcrTmw6NwRKf8V5GekshCSnI8rfOBiplo7oGQSeVWRHJcqKe7HLyqLhdRLqXyWLs69UVvhwz
Nb9RqoGjW8GXvBc/H3EUyNZ9JLPZWIddbOZMNZrlOKK32qVB6vwt26Bqc+n/M9haGrH6nliVuYyv
twPTNNFTxrqu15zo0ia1g+ImEKUAamPe/uh8fRkndxdYJk+eN4yj+CaNRK8rdRZHg9Z1S7u8t+8d
a96Xjrw1M6s/WowUwaqroqQICOLS26TQ5P9KnJV6j1qrVxBQyX+EtV2/zU9JQVSfmBMJO+t3/Oe+
09Kn8zK2ha8UxwBq1EhHXu/ENPZBrtKMvOconCk8cbO5O4ssFheWEWqlVLHHLkxhJN0aZDyAnq0H
4wAxGDfNzUOCHgy1UClkuUY8w3mvkp3iLf0lb/VXgJbDB9AMaHa6LwqiRSaIrVvdDjUi/xdHUaF8
B1KwpX+FvuqGAjDmbBoEz8oInv+JTCqZTKmjv588M2EFxcvBRe85cAVqKGMCjIvCwPXSISWh6+ir
nDyuEEDuthcy3rnvHDcM4cuEXpqgTrRKg1bnzEmTNz/7CXlNPj8cgTjbet+T+QmgJ2IcwcKTk5O9
2QCkRH4z7C830b0hUudYkXDooEWXhwcOjNrOiPXxEtmFq1uRmww7FZZxuGw4nC2+rfxmsb+zJpja
G7wwDlmqK5NXpuNJV4tNxzUsNYdlBPdGSG0NEJupIiqpkycGTti0Ns9v9bJyGr96uT+Xq4Z++hkB
ggI2hNobSh0q8izFsyeEHjSjjfZvMTsyq3v6h8GWHg8qDWC/WBoaoYB+7ZRQCx+zQvcn71UiuAeE
98l8r9+t9weBvIwkM4WAPA2/ItO2S2KGZNo/e82jyTqy166Gy6+gVg70dFlcx9zkLb33ypFT9wOL
emJtPi9NUAuXRkJWZTkWDuIOJAF5pjRMpO4Os8iSPLt5ly67cGHlheKHrC58h9dz2kaSWIx5NHvx
VnnPNsIe3CXxV7bNSpJCEurrvqOshs0X5mhGOqUa9DBJMHl9RzpzfxxDa7Sc3NoWpquZB3uwbO+X
//D2jYDNtj+fz+DhYjjrTa2aGjLNDj9kUZDJczh74nSstB5C7GdeBx35TIZOIErzidwPl0QsjM3K
ooKuAdcvjlNj6Za7nmlQ/AZJIuizl53UVyDQBKfbafW+cOJ5C0naU0w4qOsdEgjCBoxw5oY6HEOG
whkUeUCOBSJAGreqpSAGiKuO9/rgcxSfi/QNxKLYp0SeP7OodefhMUS9Lkzk5zbqtzHnuxVyjNp7
p5Ama9GJval8K2s/q7CwlOCvMs+E/7jvGz9PA2p7I0xAwQr5x6WPkHLFeVZTMUF/tCcfj+8CAuo9
7oXxe3TwXkkRqxS1lZ8CUyTmc2CdX+9bX/OKS+s/P79I0EwBuFiafJq9sdl1T4NGMu2N55xRQqOa
hd3HMdbkJu2/rAkuVxS6+OUVSedh8kLv+15QZ88fwS4NrZjAsP3IB/3gCeQ3vRxCKEHd8S+ZaIsS
i6Dppij+Y11ABR4RIRShaFK2WOWjLmy52et2jf0+OlYxuSlng+LZfLb6gbDo2VZXV7owSB2b84Re
dB3UU95YKaQEnKEdzKIvQAxhjV8dWLX01Kxz8KP130EAXM2JEx64hc7eClR3kN06so0O2QoDBKSM
rbmYph0PiW9IKYCyHT3sVCSigpej5bIWnyaQDx1MbZ9NwsiXrpoAdndZcw2ZV8pE3fqxUffYgBkB
2cG8MbzxNfXuu/DaG1HF5fs/I9T9mADH0aoijECT3BLNwkTGxcXBqpqWMzvlId8qB2dQgXyz4FCt
iyOgeg53/D4/Rg4rB7Hu32iHQ/odoEJ0LF6fd5JQ9mKglbwXaPJ33EW22GzrIbG59K/sv6iDE3N/
OsjcCwPJFev+VKw9q5BqBYs8ohIAaeh+PK3Ix1iaK94bRo6M3XtE+I43oXWZpLtuhLpnOpAwF5wC
MjNc+ZrGjOTk2nMBTRAL6SEAusAnUe7epTP4qkKshR8/d+p7WZ5Vt3vVAzMMHflFfpZGcN83PCjO
3QYkZVD/6x7QY8I4ZJYjk/Zs9LovCmU4Vm+oGXAIlGqUqrwHWRuJf6xea8OKtk1oybVVT4w86Upg
BBgy8k3gG0dfL93Zq+nNLA9pIHiCjvoJ9pEkk65hvIPWbtFLI9QlMVWVOMY9jBiNO6qvcU3AjJ31
7wz/oQGxy/F4YYa+MJO+akSZ4+A/k2Zqxq+2f83ifRiedeWYjnY/FETY3re5On0AI4CWHiG0RBMF
F6MG+dk5FDxJtI1THzB+/Y2028+Q/vn99JBawFLHji9ETwoCMI02vBydgQguRSfg1TSHwvIMhRiA
Z+ZPYagzsG0j/0mCHrTnVoyn4khko8fNJAdRZDjDVKZ2rPhjSgYD728774DEHKWiwQ0GLiDQR7Qd
XjSQqIHWIK9X0Hkt/RYqE9nAJb8hjNZ9hKh4AqFTz7gRkFIC4zOa1fTPdppmDXRAUwK9+mYQcldQ
+qE1Ac5AinXm8BA28zJTHvgesYmdSan8Wgi5LlsTgOsNyniAwrjlNAMTr85KCnXpinuvh3ocnftL
tho0LACS/3/NJOqMa/oiMzKgwD2rBRyCaJvMzZCVmk0AmnP3vrG1BzOSjP8YE68PVH6QporrY8Gr
D4LlNGZvpdvZiTb6H0c024f5SSTtaTroDm+F++4lJikDqXADP6VdiKp0d6ABV5VqcVH+UedsDvTc
zYMiHarULufHgLfHcqNDKTOtHb56R4+g1au5JfvnKXSStrdz/dFIWTydy2Po5oy7mJblpX0RuIVQ
G6wKFSdC2tg4ePjZTP03kVSb+9O/doNfzj51g08NVHemEmaCicTSQQvt3nAlZJqyhrFTV6N19JmB
KxzhMCiJqGk2oCcF+RostEKU3oyQ1d1Hr/22czMcqDGpDvxB3oD0bZPu4vPwVZpptWScmUnQxXtv
Z/af76BmNinDvOD9TPCy3mofW+hn7fVDPhPb1Ou3+7O7Go8uwIOl71sAZzlliw/TsZuKXPD4yVbd
IN0I0JEULOMcvO/87+ahnM3smbGkqyHKpVFqTf25yqZJLQQv3CIqAyGVukwx0MuNpT/0Xl06UBy/
P9DV+wuIcrRZLI00BhWjiUEIjeK2FJD1EncFqEgbW/y35B4/2/TCBhV7BEHZZKUAG5xk8mc1t/nc
K6wCIOyJEdau3lnA6uG2wnsNzUHXew9rlisN2vk9PXX99EtR93zBiCqWC/3GCUEbxqMnDS2R9IS1
BRR5RzwXvaKw0emLslIcHEqV8I8QxIkUxt5jWaOmbgqDLpUKWKt9d9SI+OAvaZCkNZ9ZTWmr58nF
uJZj7eLY4uc2CcQelvTUahECh49VbPf9F7AU9z1u7XxEQ9pCnAOiVTQYXxsS6ykIW4RNXvQ3CYij
thER4l8FDxVs9b/ch5e2qEEVyIwNeVeL3vzAI5gwIsIJ3xKU0w3IPD7Uu5KVVVlzwEuDy3pezKLa
RYo2GTCYyD2kkTaS8p7+uT9/ay5xYYJOWemz0BfgHRO9zpQzez589Pv8VReskJH/WD2NLg1RwUQ5
jP0EjlbRU6p5ywU6JDBffREY4s8Za1YFp1F+7p6rsCNjpDL8fjWSuTROBRf6WICLpchFLzR2sw9l
E4Cz4CAkP+dmVDL2NHOo1A3nG2MDgmQMtQEdfGsW6TYoH7lmVx6i4mnmRzNtnajbNKzeitVrBlUU
qFIvbVPoOr32F7mRq0xEr5+XQXtjye5Yuoa2/k1dPowvkHHOt2Mb2HppgeREdWYW/n+tCoduaOCM
JDA5Q5GV2iBiU3A+9igSca1Zt895aU4WtIJtqdgJscurh0bejrJlPBoR4+G0lj2/Mk1tFU6c6rbF
g9VTvp1kozjzFtuzPnBktlLH4UwfLZ1gITb9rXaWN0VI0p24F3ki4g/ncq58mEFViLTB/e21diH+
MyNAC12vSKw02YDkNO+hbkCQfj1rjFzA2v5dgGrQWUenAmAB1wYCripHf6gFDy2dk1tCa7YEXMgM
XpB0ZQTIq2kHyCahHwJZGDSQUcs7FUqbBvKIWNQSvnzr1Jo7VJDOvslSFlsbFC4PVOdArQI9PWoD
gdcqTYJBEDwgT4YEuH+jsIAAt4c+WTqoSdQ+piWTzmWZKvouBrocREBAUkIlnApeSl/j+6nU8fje
ZBDMAHLRbh6VV59kj3byvC/2rNh+rTwBzTLQPSJiMlDxoSz26J2ep8QQvITs68NxcFONVI4ZWPLT
fTdcPRlQjlSgloPBofPw2k0gzZKEYeULXjR9DNwfTtsOwW+12eZ26daxKYKRhrfr2ox+xcO+EhiX
9Op6XlinxsnJzWT4xWJd3XeFK39WwVuib+vgQUFWmKW6t/bC0JYGQoRueMSDX/l6sGPU4EdTJHoT
cIamCDi/Qar5XcptcL2TJkGeyK6PebLJvpvKfgbtSYGEWVFulK2Adu/gbx4A6DH/ur8GK+4FyM4C
REYxBDxQ1AXYzBBfK3Rh8qBrTuYKNEFQMb1vYm2HXtmg7rluynpVRBupB+YlZ+AyR+bkg9p4Q7cZ
62McHEfOCiE9WBaDU1QPQv3//AXU1s3rSezmBHXvYrKjpndrsN2mjWyPiM7A5t/6wb6vJAJ2ItIM
oyMb2bZqGBip1ZkWRGSiASjAW4RyNzRlN2M38pM3Sf3HCLZmLo4Zi3lD/ItXiI4M7P9sUHGnrgH8
V82Y6cmd3PgQbsNtY388BAR/3JaMT0gubeUHlfzaPUMS3Lq/0Gv1BpiHjhjACz/7+trF404RxnRE
gf39+PEVkMLkzMxtN4nporDv4d4lA2k2oXtmCWwvc0cdkpeG6Trf1AKnAa2hyetmt1FPWvc55O+p
ynh5saxQe0UHVezQ1/AiiMVBoq7qHptM38wxUm58xzn/aTINZLTBooeDmNo1Zfh/J7MzW+t4fMid
xgUvAXkimM1fOum2lfN8/s1qK15zUzz8gEoycH3faJXHI69M0P8DrkDdJcGTqLLaA34OOnqxLizQ
wb0gjWiYk2EhI8Nk6kfVRccNeXiBc6YkfjWOxnE0W/KdmSP8NiK5JdrjNjRfUFb580a4XesqpmAi
u25yEhlY+fufpO+976OWmUtbJcgjfB/AdsgvIuuXOrFTuMXRf/S3menaJy+2E6d2MwfKZSQ3B8I5
uYmg474LrN3EeD3+by1o9o9MHwzAHubZA95QNgG5/oBe6XE+TfF/cbZLS9QBqWq10FQG6sAZhtws
k44h69sQlMQA5fwKUKN8RpSILg43Ne+P8icYvDffi0devCcTnCaZof7Y/ngBfz2pALMMt2Akxt+w
6CN5/O6c0u5Ju/lzeINyFnlGqteE6p3V7JkoodXrCgUcoJtRuEdvDvU9stxIkh/OE+aifimSTXHW
raE+ydJzJghW5ORorU8mU9ven4e15yBYz/6xS0VDuap0epvCruhCWP69+eMbxMycDeOUZtpZjrmL
+e6jQRoCKDIjvmsdfmehH8H0BvKbMZy10xIkDqDCQx0S7y5qOL0vRSII0HiYUb4fHl4qdwt5ydia
X4sc98DGPzFeW6vb5dIiNbA5QM1AGGCxKh9zpQVYzxxSpBO3itUfwqOhnNDvxhjlStEKVBVIUqPo
uTS1Ujcux8sqVKsBhTz2FlJ/H1HiBlA7I11ismgDVhfu0hb10omQF9bFZMKzrSPH90EHV7g2Hy1b
YfWX/9RQ6C25EF+B8gIhIaKVaxfRw8k3qkEAxprXzc6ttANoBR+FXbZ1yRPam4jTOObf/KgHJHXP
e+nlVT69GlbR4Chkreqy3W6/BXlISASAlIS+2+NmnnNBxqiP8Xtw1kxhZ7YuuGvIX2x+htP+UHrd
M0ad/YMGhtygXpZzPztfH85H5w6uvnPguk9PhtmTdP/48sd+sz8r8612Ry81N6ltWMEz+715Q4iy
RHNIwPJogkWrtEJjJIZRT1KDQy2g7eV8PyWZVRspFJuA2rEbIOt3ENkLLWMeiweeC3BZ+ZO2T3K1
eI3UnN8qKM25MT9rp76IUvyzcnClWdYeGvyHZrvAYJxgq/HfIraJtzGUm/HZ127DzVFYztCpRV7B
8l2NJ/Jg+rwVbyzcjcb2XHz95azNXtl2RDdZaJdlp9FLB0Z08Kct8e8N2LrKSz0cCmTgm9mehS9J
eJk4JyRo6mXseZahxWEvzk89Brmwj2S/12veh9yVoLg7l5jQUmAYWg3nL4dEzWesSgWGhDSKlhPr
fY94pEPp165/oXlIsZFTUdCV8KjvofbNkd+bV8bZtrbzls7RpWYCFW56ObO6N4I0g/myDiARdlSk
P3KckC6KTJn760P3hedMua9QcSRNuRMCO5Hnl/sfsepTyA+geQ5Va4BnqUO9zUs/1ZNW8PLATfYz
MT7fGsdtA/Lo2nbw67TbnbVfOHWgqHnfsrBygRnL3kMBGzTT8ClqnTNO0uYa4MFul5Aj0i6DPU+Y
7xoJprP02BFGuLe23AaSLki7LJN+w849JnoqQwxF8PZSCB0h8lb/zdHjUZITQSkkNw2r2uemtH3d
bO4PdRkJtXUWBm08NABvAxsEddxXI84fqRZ5Lx8cI/+ogu92OEAIugO+XoqtXmTVRxbHvWeQ2kKK
mCv6iESbF38LxVETakvVWWC/lW2KhzaaYqEkJ6s4kK6XLxN5Ti0q2Mj649TbsxnNVt6yKBpYVij3
lNWiKcMIVubGDHYP0TnZ8LZEhG/RAH+dpW5wJ26y4ZUvbYa7rOW1l0wCUnTgLkIrLXVXRWoIwYse
p60OKoZAfzaEQ5HZWWIDWFKNnVVDqG/8o0FVizPTxiu+7jvNCtwKh4PwQ5m0RK009WxUykLWz60I
7Kh41r4XKEZiu4J24t/Bv7YBCqGxfXt+vG92BRBxbZZa11kOuVwvYBaKPuoUWGIOUN3RcPRhU/dE
R9djqTmGhU/Iwk/liUeeQ7HkQ/9qJFZVM6KT2zMCHyMuFBKgMkTKg9o5fTA0Cd6yIsK/bUTCPato
s/z7641y/fupjYIUujSk3YzBguVG1bZyFJpILZrKvM/rZxkS9XxzNGKrmrbFfGx7lo/dbtRr+9Rk
IwkBMp9lfCDuK97Gx0Z58RPLz54S/3P+TNQHbTC13wWZCPCr9xd6Jdy9tk1trVKbeqlSMPY0NVGz
6puScMXj+FY1mxo4aVtuWKWEJYC+mW3Q4YDYHw2mUFa5PjI6sZ0SpUKuXUraFGhNvgdnktalaKDU
BlV+TnyRf+6aqLcg5AX++iEPFYmkdaKqBKLzgBb2mSJNUNjQo/2cJWVJpnAYv5J5mD4LPpt/F1oA
rtL7E3V7BGGeLr6aehbMExiSDRUIoRqqhHyjbiTgtpNwr4wNtCZZKi0rHoGmhQW3u2A9b+RuBKEt
9QLNUl6kvMnVVo9fss65P6Db6whN+Yt2GbCcoCKgcSldqg9SPvULBiYDmjE1p6rZcmFiaeWrlFpD
mplFwUqB3AY7SHcBvAoeDuVHtvl67TWjM7oOzOTenNSxG2bp59iHLK3MlZgCViBtt3A0Q06EphTO
BzkL/CgUPbUBvD/dNTWJ5GMHRpkk9Z2+BzdXU8+W3jlR9g4u1C47Z3lFlPibha1aKb7gUyTwgeAK
ge4IzRUdNEkH1uRM9Pxj+VKZlaXY22hX7hvL1sls5zKRGLHcSgkaJuE5uI+h3Iuyw/Ucc6E+dbyC
Ut10LkiD3HBmypZwGs1TYin/IX5DFhoN2ahAomEdC3ttDY8mTYuGFCCCFDcRYIzlb/5TNDMzMnWB
+CHp3lX8z6fhjcVLvPJyQzUSMwvEkYi+QXpuo0mFvBaCDy8sCOpYE4k2/rbda6cWydt9a+/+VFvA
7j08HRlvsJUj7NLyz+158ThBW2aWBmIpeUIPZuLS5QcwegG6ac+p5YeMk4c1TpEKQThxBlsYh3Hy
f0urOknWNthlJrpB/YfaltEe5iOB2LpJSCpWPW11K13M8c/D4WKkrT7LmZ/Advk4tgTESVawl9Bz
Z/KhbUKBtttjfs3s7T+kfK4Wl46WW0Tw0GKBYa20kk/ZTB+U8aCY/AsCjDRmBBhrtyDySmAuRGoQ
zWK0MFDeIrmmGyMQKuN+7M3eIL8DxSkNC9joIfycGxYkZu2AvzBIM+aIs2DMYd/j2gWAfyKjSETE
sQe0uCu74fDpv+1SvEFYr3eWVcqTkOge22qE1TE78LnZdG6n/qeRgTYClB445G8IbrlB7NokloC3
EV9bTt5CRspqhZgooldJROe2Ga9/CPnfxndS0RHjDedvBpaC0MrlpoA7GFBT3KLgEFx+fuG2aZgU
JR/lkjeY4zb96raBg/lkxU4ifgsVyVxaoRexLMYU/YewIh8zIn+MFrTUPqr3YosyPiuBv/JuxX2P
h+vS5g6WTfqJPrW4ZlL1Z0hWtpFbhOTm+KS/fA/f+rcnEkMg6l48zg9o+A0dqSTyU8567a2ce1ff
QIVuYzMrSaHgGxK034CHJHqUdhC9Hr5ClmzxyrvrerjUvRKlfKx1y3AfZqL+dgOXvBFp97ewjU3D
KkatbAt0kAA0tUztko699haunvx4XGwdFfs300vWfzvecBBFBVDxB7Jw4YudqAaFIRWSVzvQIzKd
bPMUuY3FO3bxC25i3Q/rhJXHDAbzj7nlcy7M1YkG5Tt9WSNSO83fwQWwGtch/9AdnrtNz6IsXAs3
cGgueG7gZ0CxtmySC3uKLlRlkneS52cxGXa9ZIv6Mf6KzqBwIfJjXz/x86HJC9Y4V33RQLYaBw2g
FTLli12MZNqQDKJnvYu7GU+V2DyFZPSGZySOziy8zgrIbMlR4RYAKQ+In+Qlsr0YZqsn3RS2JYAl
mV3yVmKYfhdZKZ+ihzGxg1S3cj/FHBzKEjyYJZTgpbOgIQALB7ufPCHdh/MuLUSzKTYtQCDlIREt
LXweBFOuTfVDCvG8tPj+d4o6SuoynGJtshYmITBY/x/Ovqy5cR7Z8q90fO/s4QaQnLh9IwZcRMmS
JdmWq+wXhl1lcye4gCDBXz9H1d23XSqHNTFRL+WQLXABEpmJs6CJAUn8368+a4Ganshonh6DxWQy
Xpe+jHUER1R4Hdind+ZNMDjoF0NQ5+uhP+Hu4cF9GPpiIRdTR6D1jD1HHaGkC/6eCJKjDDxGcmZ9
0/swfELvzbdz9vS0upW7uLlKbP90jqIQgJjS2dsdpcHvtz+nIHV5JrZ3ixXo4nA/MZjwwQc9XtV3
/2y1fxzq4knTJAdOeMFQj0Hw3d50KSs1Zux0JGhxbF9Bu/wS/b3cgaBMABs2SA+CdnIxGrpvTtqX
2FrJ9+FFf3Ru5kA+WLdl+OD4q60BCRkorR370/29dTr1jIXfmnjL0M+9P6bRlRX5SZcGwtf/uZaL
F+3MymoszQUcG0RTSDJFxMbrtq91LD6bynBiB7Mf2Dn9D6dbSTqnVO5inQS5KzxWN6s0nJEaNmFe
nr6eu59l3uTjWBcbg9JmM1FcR+gOQI7x7m1/ec1PWqiibfPiss0mbv13/8qon/Xefhv1IqJKnHYM
xWRap/MRgGLGNtnQjXxgNDiE223PzOhlWfwsJv7w8+sb/mzyQs8GXQEKKRageX9fJ3kimmUsKSoN
15cyZdN9MT19PcRns8T6RV01AX0hvwrmD3G0X3IjNwfcXKUAyoXDpzVui3qTXcnoP+GUncsWiGmc
fTjQZbqYjaZIXafWcCsT6GTqMf0G6vBhgCCDjBmrtz8wQVES/5DsTQtfrYFlamVceZr0s8f58Rou
stCB2Flq5K514oRroDWVQ0VWjbV437wu606i5OohhefGG4V8+RjwMQFb3NYyZzenC7iAXidFDXtX
1RhgiHTKYqREisFoW+qvZm0DmMMlDpVY12kDjB5TLcNyL5IGvFujqNCnSknzo6J2XUU0qZ2w18bX
BZSTW5WNrWRTv4xPwOOP68WYR1hyeRo5OeZAH3jbVAeT97Ac6ITZdn6joOXkWw210nAAoinF/zP1
VHCnR6/UaNtYs2skZsLxADjPCndXEquK28qB/19L058mwZmvP9qE+1UjGoMttRQbtzG1ddU2Ts4q
o3Wk35rVCD+FptKnsOlBw2SQEgB0usn6Fx3eNTqj0zQmPoi65WuNRzWws+nmNdfTT3eM/7y6P9zD
p1yC2Amp/1Px0MEg3Cf3noLcGmfaOrtJQi+N0uxKQ+7TlPfjmJfRxqWDanDkesq21M/u90WQHo2V
AV2IKqxW5MpC/OTMDysEJ8ggUGO1/8EYcCcYyBZNgtkZZttARrtdGXcAJnH2neyhgPbCW9/uAlr5
vsZXwZXd4vO7peht4kzlLN9xsTiInSeKzrV9smUgtePCj+WjDaJQz/Q15pRjQbBo2I3zrbqGjTt/
8+WmCWO4f498yRdOuVm3C8ntk/fdbP2SWf3K5FsuV4M8HL+Odp9GAOQW0C5HTIWZx+8BFZxQeHzP
jY2C+7undqMEaODK6cXnke7DGPbvY9StMnOiY4w+2t1AXASaQVlw95ZE6Vb6LNzE9++xs350r9a/
n94cIJO2AUw1aqfz5x9CuWYtmjLSxT7d5Bjm6wd3Tlz+eEcfvvsiYxspOIbW+bvVKdycMgAAv/7+
zxf4hwEuMieHzAX1WgzgFnGyygAs/M4ljvRsHOc5LVusIx8p8/h2EleStl/Z5lf3drE1dU6NCdhh
aB7uds/7CGgtNnXA+0BtcLvt1re3G5MF907B0uDatvhZ9nSGuf77nV2sujkt2iLNdPtMO9ip92fU
I8wOQRBa31U3q/b921P9cLs5AUFyjNFD+P9a9P8Z/hKVqhmtbk0Fbl1+N7b7cwGQBHeOr/b3AujH
VXFlFn0aZFCwIe9HeQqQ/cWjnhc+GEaOkFoC7bhTPiyKRageNtDZ+Zlc03P87Nl+HOzi2cKUo0gX
RdBGsMNy4/jVXWw8XZm25z3gcu7g3SGinMWpoXb4+5prZJnCKb2y0aqI2hs98uPjz3i8VrN91kNA
SY9+BazjIPN+mYFiXbjEQYTMez95j1471kCXn716N/v1kwyzO7cPbn2rZCd5KoP7r+/xswzxbG0P
SyJYhOIKfr/Fyhlrq5OmfSroa6deFH+otRd1zSr7E0AsaogPw1zco2bB5YQOFqLX93PUzHx5KICY
6tjrQ8oyrAebsa12hC731hcQ34V4ZR4ppgVeAO2uEScOX9/2p7MH2BCgU42zg87F7Gkzs9NN5dgn
/VnbV9OKjmsYZYNBQa+c7X8+0Nlf2EPZiNf7+/N1zM7wuJuRkwhcGlmvehI3TSjLuPXev74l69N5
hHMvSLKffRwvUYUwzdXausZQPBxCh2n3S7RYfrV+3kUwDLkHafctPTen4P5wrN7DhpUPkNKsD2Al
5wGk/U5fX89npxk4b4YO0tlnDEic8/V+2LGSWvOMNMPUCnaTv4M9OsOxvt9/q27qLdlk1B/9ayvW
/Gwn+zjmxfbskiTTBNx1EYIsdD8gv3UW1J3vI0wztvrBtqHo/DA+S7Aeg8crN/zZCwDpCPAVoJ0A
n70IF4Owz0oHiLfafVt5kVV9d7M7CzJBcxNC96yYW9/tVki/NMzua034T/fYj6Nf7LF2Lhduu+p8
67ugP3jfHFjCQw+r8N+hfhdfudc/QcIIF2gHnnHC6I9fdugWN5kNLaf2qQYdRqy7Vdr7TeYEZSHB
C3eDuQhE9uPrQT/dyz8OepEDjblqhhbpLXL2x+/JDlAuttsPbP02HQ6Hb3y7tfxbP479x2vh4pNp
Bc0A4AOQv0NnjV6s4rIrkoIONTmZ7xApmdDmDaBVM2urr2/wkxzvt2EuVgy306oUc4tgQZZ2tRQu
nqmWF75KcALx9VCfdVsA7UYmCxlBiOteluwpLVuyyI6c0ItkZ8XUu9Vh5fcsY/fAs15ZGudl99tG
is0No2FdnEXW0aH8PRSUiw57PZJOJ2jGp0E24sbGKRvDK/f0R7A9DwOTDljQnbfTSz7ahE486VNX
nuZ9eWsEVlzv0BZ/g1zXKvfJ7psI7WAIPHm8cnu/VOj/uL8PA1+sPZKTooGizXRK6W3S32j3Ym3V
6zyLgGqV4sUxf9bKz3y6BemGR2UWvXovlR3WKM89+IkMDM6ed12Q77qTGtdl/g36FJXpV9ts1Sds
kGBnDMGAtDlMH/ieV77ceiej+ObWfhbUKeur/dyuSOcPOeTA4vaedoceBqWwDlUaK+LmpYMGyuBF
qYk6145b0Hw3OUCgxbY2gskMar/EGSVrgPAjbjhZgKOYgpW385m9v+tIzUAMwmG70L5BzQR9ATvM
dvZrMVyltp+X0leP8vyOP+waXpLjMNp15ImA0P84dL4lIIe8NSDmh4txjkQLhyx0776eOp/PHJxJ
GTgIh1Xn5b5RZko65xdoRNneQa8qSdk1KbtrY1xEL8lxuN+3GOPGXoH91t6Y19b0H0H51/z/z11c
bEDz3Cq3S7HMIFYfNHsBqMJjiSnCupvk5esH9ifW5mKsiyk/qa4h0jiPxUAWJDy2qpAcbxPWMsPv
ounG8O+9+gpd8dNHCAgMamAkb9DM/31y1Ip2g9BLDCqGMRoT+Fwpo5xDPq37GoijWcyPTaZfU6z6
Exd6vlkcZpyt6M/uKxcPtuZF7TQSr64onvUFfDUTbJjbJjfOeOJBZxYUJ+cV/Zmb2/ZN3/duAFsB
Zo9XkslzVvrH2vhwGRfPHLhJ1ehNMZ1P+5tIwzF4j1tOwhznOd2+dqzo65f867T0qwEvFmNB+GLP
As/b7iKRMeLBMSAv1r0diB+cwHILBgIckm8+Pbh5WK9LJ+Y/jDc5BRlK7FD/aQBFyL99fVVX38ZF
8j5k+cidvDpPPV7F5XhHDD97TdsHz685s9fj9ynflngkDRtoUGo3uboSLv48ZztvL1BnQKoH4w4c
rv4+ERuzHsa6JdNpoDc5RY/40Bw8yxccIfeJJA2bY9Kwat0ReCuAMlIw787Iv81WpFxE9nAG+YWg
lzvBO3plTTtqr8lVnM1nofS8D54FLJGEX3b/FU7HbLOhuEi4kG+KGS+QHht7TcUqnVdVvinJ8+Ad
iHV/5QV9tt1DAuGslGE5Oiqf35+Ohapy0KiY4d6xNfK7YZn9Bc7GVpcfCut5pjokfTa9GRlJEWrw
laLecz9eQb5elgIgOcKfwAVXz0DxhfL2Yu6WWuIMZATJ6ru9+o4Z4hbMfUJhueIrODSNPpBqKobJ
KEiXyR2QVQHdNYCSkF//vn4g5/DwYRn9cSkXz0MDpAxo/kU/6YC1W+XESv0WYO6kvnLPlzXA5UDG
RXy0IMEgSw0D9VA4zI2fc3JwuxZ+5WZIehKJ2q9vrFFALOdZjc2VaHERnf4Y/CLJS/NF2nzQ9ZPg
D/wlqe8XfZPLODcCQ0RUu9Jcu9gK/hjtPPk/5AmGrrlCU3i9JQ5z6AOMgmCbA6u5fl+X17gdV5/r
xXJPKk+fOQENs1nrYTpEnR43oz9DcKcArdtqYpiJX5XX+PW2LqcN8BYQVjAotFJ+FfwfbzHvlQOb
X0jfAovurmDPEhWQ04ZbBNCXxus1hZtP7/IsaYRQAeMdwDx/f6RjoUMUFVD8U2GHpPKJiIu1Z8Wd
OiCJzKr3wVv12HGN5MfXy+PSC+bXu8T2qqNtCDUa4Hd/H3gpO6dIFOhn1pglj3RU02o2caLGm9Rk
Vp2pZ5XL+lFzrWJt6I6Ka02Bhlfxp3rp30ujnlaDY/NjBSzcfuEmcEs6eWlVweOvr/SzhYyDcDCZ
LJPaMF/+/ULnWs94leBC8yE624RnxooHlnvVFuoigP56IOdMAwgSesZKXaSjUibDhOMMCIL2Ac6J
/OIAlc5DfaRh8XNaCcjcayEJt06Ur8lqCuq1HnU4KoO46bEMvDVMC5Cv55F2LcE8L+HLGfnxui5n
CDfMxLJwXY75RusqlpEY8nBGWydNn50JZYzV+OSfo/6vH/P/Tt/44Z/fP/z3f+HnH7xVPby0xMWP
//1/RhgsvlT5S/M3NvZvL+Pf+Pvf7sWLyAeR/xj+6/xl//PH//37j/iuf40VvIiX334IG5ELdRzf
enX3NoyV+HUVuKrzb/6/fvi3t1/f8qDat3/89YOPjTh/W5rz5q9/fbT++Y+/gI/8MNfO3/+vD29f
avzdjlc/uUQS/s8v+5+/eHsZxD/+svS/IwSgRXs2/oO7IBbI9Hb+wKR/hzI0TLohAQ+pKOx2f/2t
4b3I/vGX7f79jEByzwaZyFEMFxF04OOvj8jffwE64OyNDdJFd/uvf9/4b6/jP6/nb81YH3jeiOF8
Jxedf+gc4dwcmdAvrWxg0y7pDbNXWX0H7lagU3kjoYczgcqixLEoITXLJml02spq04OGAADCvGMA
PjLKMwNF7Etbr4uY51Qfon7MXe6XbibMmKhkvmuo2li0KiLNlT+tnoxMiKKL9CErmeek8FsYZvII
G5Te5z0qqlZp39N68lbQQSruFtnYgdPYO0I1bwWpq2GjD+7I+lp7NyGUtzOouqdD+zMxbWlFuT63
kFD0BPYSYxglEPUdTo42cH8rWGab42nhdXprk2QInNSaoB2Z87IJjFTmZVDoielGbjdpyI1lrmcP
5WJUWTSNDY3LTpU+seb6YamnZ5O37syE2SBfXBCQ68DrQHSODOnpsTHyuWWN0kbfTAnvQPJTnt9T
rnbS7B6FquGObpoquWv5kC6hnEkCk3nNsVmTzzmUlUY7YRT9qpCUXbovBnEyURx9c9PR3s50ANNo
8gx8mCpo6FiNh5A+dI0/IvqyBlQRvLCXqlSAjPVcl+GIs/l9JesKvpJzQsOynJP9kNXtq1v2wOLb
NQqvltqxIFqyTxsrk5s+9ciJ1NQ1Y83pag1eRsn84GlAFwx2JSomCDF+6KQpAgpmAXzHtG7YJMKG
JnNfmkVY6Z502DhO4wuBYfE2GzSykXZqa4x0pGeVh+PrzoXMf0b6cl2M3GN53zfPZYK47KbwdGSk
d6hfU43cSFGSm6zotb0oW/T6Jy+RN85UE7SIcSiRnC9+pNQX6QClpkGVXdiDuXunvANPObbftpFe
UApSPJv9kPkVvFqqoTR3pZwV6qC2y7dD4eXxLPvSL0o6+Wqx8ca1OQ/spqYgM6Y0hiGny0y9IqwD
VYUlAxSwRT/jUHCE1f1Qjzczd7+lVPCgUunIlM4FI2CwalM+RgRlV9qp3dmaED7VNg25U0CGbiIr
T0uSoEwahwHK7zcweO5pEdlKZb47mJPfafSYJOaRzqmzxfQKQI0Fy6t0IPqCPJFxt5FMgxVrQJrl
KZ0XM8g5ZgMkQ6B1hx076GwZLdSbfOQNNJLJUgegi9nBDOT3uk0LnNwmG688AudA1irpaqYLOBpa
A5iKTSIAPunsNKTWCK0bc0IVWXr3JFP9CvZ7HRNjZQaVN4uYzNWjIaRvC1h8QSsWkmGtbYeT1mcs
x7aPdtrQpsFM4dLTVqlkDm4CL1ndaC7fDyrfqznZQgPNBVpHTJEOZmEqe59wGJVo1clDCn6aeJWv
J7sISjCyHFXSrewgCgQOJhZEb0ISwUH3KbPy96VYar93p9eldWgEv8uT2Rsm62HjqZzse+rJasc7
gRlSLy3E8F0Y3ozzfIRoQHZoOqXWaV0GbqX0KAeF6lXIYlmlVo0+m9ajGGg1EXeaCzBhjZ1zbBpy
6l1wUFnaOr5ZdLk/YLm9o6KEdVVN0dKrRzmbcZ3qfApoWUCph1QyagdeB1OS3y4LljrMiAlMT7Ji
ttEqU7I6qaU1S2aOQ0uYK0uxb1wLRIFyW3GZbKmaEgmHFhKmdrWarbr0rRG2i1JbjtqiuX4+pW8j
cLabKiNTrOGQd1XpFMLdyqRt3KaOujVQkL9YiUFvOt7FVVtlvum0bjiafOS7fFosnTWY8I+kpSDu
FFpV3gsnnzumNXNlIfBYaYQ2C2SqO9sITVIWR0wUE+gAYT7ZcGtfc0zuEIaw9rEeBrTFa9G6G1H1
7WOrVQkCZQbzgoggirph3RaCuSYkrU3NzQbADCpDD6e+h2nkgiS2xdpALzYz1iCoQ45qmZFvZgou
8LwCgIyJgb6kUFmOlhaNWjNrSOxwL2OJi97P4nCU+LZWm1k4EAOWEFUNBRiRePVKl20fVnJOsPmN
KZOlY962nddutRrkxUyUy10qIRY3ehaQTTqCXCundMtLE7DH/qy9wAE1u8sBtuJsnnIbh+jSyZ8p
1Oz34EB7kU7qcpeSMvGdCrMNy3A3lP33Sa1lhSsntI8towkzTvNdS+mBjx0Pex2/m1RyuSk1s9q7
E8hwMI6GEqHFZ5B8yiXxO2DXwNOjZmCmBRVRg7kq7NbvO7R9myTVNpk+8EMFFF1kFCo5LAPiWQ65
P7CIAzBRwK+jfJt3BHO1bva1nKuwt+t2P8IvrJRaYKEzpFcVtjtNCwgx01BlwLCrrpy3idkVECIa
TSQIaPtqhtjQoUrvEop9xyH3+Zy+5q6yoE0htXhwvH4FOij8uxYCTmWvCg/y8ZmJNgymnsraW4hA
HCB82W6g7C/W46zZ90XVvQ+l8S4Ng29bTfIfahmbwDG62h+LW8eds1XHSxoTzLy7TsNNM6It9420
RrbMItumTaNFzmCasUeLeutYXD80tC42LpnHdVXhwZt12u2LpoYUbaXj2ofaeDXcjqKcSWSko2HW
eYW9yx3vwWsUfzKNLovpYGM+juZjr8EUyYboB/pqhTLZYBMsiSyJx3JYEFva7tiNfXpfLUX6qObh
fcyx0ZgTnA1mPiW3eVt2UeaZFevqERk5pXdybs9fOWax6ej5ioraCt2ir16lVUnWzlq/6cQE3097
GHYNybZWPUE2WG/Rssmyl0zr23tdl8V9WU7tDTW4hXXfLGu9RaLUGMW0s8hYh3geJJo8+lTlWAd4
SYmfN8pAyJ5Nd5vYoA63+rzhulNsdR0bee5Rb03LWq65Wqofw2TajEMMiCXGdGq581ikTVT1FngO
Rm9gpXnNwZHJHObC4aHIGuc0Td60b5AY77OqORlnqjzK6SCzl4HBCNm+09AFC/VU8pjrHr/pEVbu
XTedb5a2GMKcpzP3TbcjA5sWJ3/qLFszAoHVQVa5ytsbzUuaeyE01FsgUjd+DazbTWvAtjcQfTnd
YCFVaB1RXr2URM/ygPfey9J7/Dvca/Oday7utBZVJkPNqpaXSVqlywo1jM8AcJI7aIRh8YmZP9Y1
sQ9q9FxGMzJswCo4KaGR2MJufgOmUsf6OdOPXmcowdohyx5AkUifJprJ93JOoS8qhgXtj9roWOtp
5e0y1l28uPP03hqNvJNGAyWdrshXiQbB1Qwf/6ydsdvARyt7X1L6VtSAejYTHeN+rGkE4wyx1dOJ
3gmLiNBB5Pdtp+UKvk51AwaoraN3xjUzVrYcLbYQV9uJjHINKEbiPBTV+YUXE4KgblXg09vw55GD
50UNEMkkFAQlA0sgGbkGhQZMQEGsjTNkt3M+9jF1ERk1T4M4CBdwHZKldbv0nfmjpC3BFfH6oRHL
8I410pz9x/QsytFFgLAwhBw3tJ+/zdzxITVXvgmC2Mwriz6KTsIpTXfaw+SK18KBO8qcIl0oHEha
aCblQadx2F+UZDy1Hq8i282fIAo8h6bhjRGctoI0c0+pVBG3oUZk6htCpeu73AGqzRzaVTuNQbOU
23o0OzxBfXhoxvS+E9ynPNthv2OiKA76MJasgJHpuAy3buXCBSYTzioFWpwtSUZXczMcGlcf485Z
Xrir3eYVergoFzxgdiEPSHp4YNvIKf1J13O/M40Q2q/Ir00HgGERNHW/QgqSr5tB7vrCalfFIIc1
z+xyg3lc75vJmuJOarlv4PdvNIFVl/aVEQFkCDcB3XGPWVo1IUSztKheimzHM7h8q9wbIrU0XpxT
WQR5n+UM5GcEuWx+JFPTwH4LRcVcyq3mIqXLFuNHOcOAJZHmURWgDdSdGsEgsIKKVqE1T2EHccZI
R7bR6OUY6k5WbsoheTeKdtNl0HNKUET4mrLq+2zpkjWsS102e2kf1KWsYIA9QPJtSrzN2E5pVBa5
FvAsqXwobLU+CAVJWDlTHhND22gz5rdVJm0sydJsUw6fJJvAGqPU+1cjUzaACzNA39YQ9qSRgblM
5bYbLemLvqiZwnoekDe41FdiegEMrtjVmmbtEYm/NaLr7xsgqFemMJFpKRhEOcqOl4XPAX4JG3ol
oCqE9HjbotRjvSfqTZrmzNUrnN8682EcXC/mk/1QZaaBGe3FvecE3Br9yYVFQdJlQdIXc9SV3qNA
PPEsjW6NXkEUxJaUEYUH36fpGLYks9a9NQ/RtGgIoHwsApJpCyBHzavWUTh4OloeOHPjbgFZSvau
q55cmtWxjvDsJDi86a3zSS8A7jui+iHOB0tEqJYcf4I1zyqxqb9QKwuJZixRb+tdPCPlD3rT6+NK
tSfbWka/7rQp9gYRuV6WnSqtrJ69dJe7AtOlpZOLkSQ08Es1BYIOpp8UGU56veQOe7yMlN1tjQlf
PAA6r8wk9lK8EmjoM+loYTdyvNIGEvcFtrg0t5CjdDF3kKrp0xjNPZyFKH4PpfWqskoV9aUFd64C
RKRiKtdpN4032igmVJw4pqGliU0RGYbT535pDJvZKSKzhDeLsxQNsOcL0m6vemjSs1kN0vykTiDM
MsD1PhEFzuUbERppu8mnYgi0CU4MutlDmUWZVaRpYwYkxwgQkI2LR8xfm2YGPL9oNgVscJjUcxIv
zQCUUtHnzDSag6raPoa1uhNnteCxKoYkBuRBIHJrfWiCIwPpKuTKSzikjVoXc0n9vMiFn2vFzzmz
DtAkrgdaHFKiF/HU1VlcDuJ73xqab9XWc4d7Cyo4uQcTQgO8jvejfJtQqzLNIhOetrH2Cj3oDJCG
+/Z7SeXs0/q5LFoeLyaPp2pCJ0e2vt7Qn1zUz5pjSvwJKmGzHk8l7+AahxqiHOClRHbT6N3mLv1m
ze5rknp5qIahCiq4fKBdWzJZzLsJvR7fy4yZUVUyzSzg7df0y9pqsSq1tuh97OhekGX6fFMYs4hk
1VlMN13gG7waJcQ4CraktsSC5spXEsCHZTTNAHVtfZPpugpGIo6CVqNfCHlrLOLJMVUO0sd0PycN
+t2uJlFV2mgr5QVrgFdhJQdIi0j3iLczRHgKKVPom4xZmYaVu6wXSqAO5tmxYwiB/kEP+AWaYEgn
MiPOOK8z5iiBKpbK71gRt3laQQJrjIUJE6zJ9BZklK3lt8hT0a4RXZjIRvpFPdxU4tH1yjKQcpgO
JvpWiHhLH9gGv6kSQv0ugz6O3qllrXitsc6sOayVZy/QMg3pzNCjUKHFUAZN6tlHhUjd6MPG6Do3
VEXZB7PWHWQ27Ot22qfViKoP+6bb5egDQFkhSZxpg3iTBg70+s7tuhtZFVgBIw3zFOGXetZDbpm7
DP0aRgk8vzX0/NiiOuWLzHBDQ3E7dmvS+qas7xqY4WCdcH+Y5NZupzI2SLL3vBY8oMFtX1uzADFJ
tvnt3BZZrGnFe+6giB2ttl13Swk9QLKgR6Hh3mZIUzBLIWQ2RKesnptnHMuj1Cjw6GBGqm0MTaeb
2hrA0xm0HwbO9f3FhimrwzPJmtauWA5KwoobyvRzslgso8YQFtaACiAX8z5ZdC/wJuiDoegod0jj
zxWpdY+Ze3QhYqLKROygVwj98jaVYaJB36Sei9a3DPPBaZPdVNEw4eRH0g0rUmh3NSryuBP5HZkG
tB716q7PhHVjVmqt6vTo8kZnRl1voPgcpSR9hOHET70WZWRU3Ar6hfe+XTcjq0247nUmwqE5uuWa
JsfeqXCSqXCum9T10Wx6XA2iBPE6E69YX2WZyzxLFHiFLkywAVzLnRJk2OauMOuHtAc2qnVxKRM3
QK5FjVCO9sqT8zfpQduiHWkezM28+H06uczpuiBzqr2X5TSQkCaEygsw++1s762s2DgiPTmTXC0a
l4w26aHKLLG2F6pDmcSD0Du4klkJ4GvWIb2QT+jWxn0y7Rdd3ump5gQafyvr6WVwRoXuVI7VnerQ
vpLFnZtn98XivtqwCFrVXDk4cbFUDKqXF41woq2sKpoyPAXT7jZ9b63awgTj1pYm+nclCpkMwke1
nh6HvMT26WpP0q2eIedyQHPaDvAU80CmY1RDk165qWBmVkPJXBw1IR/RlpgYaVsALZocgAuaYlXT
xGamUtiuljJZlQpQG0n82fmmOH/vkw6xyLFgGJfVB482OZwyHRC8PKpFllF1q8xGt2Ux0wBd4hGC
FMOKt3kd0SH1IqoM1BjI8LJesVTrb/Rc7MYKRFqj7N5mUzym/RDNhfmi6nJgZuKiXLKB1SK5E/fo
xgRghSLbzOouGKp68aVy93C8fsYhAIQD5hrnz8gYM1H8X+6ua0ly3Mr+yv4AZ0EL8GUjli5dZXn/
wugyTdB7+/V7WCOtqtBdnSE8bWxIoZFm1CASwIW595jXgVbAx05L5Y3R0OGyjStmRpG/DOt5cAut
CyIrg9tTwnbjBLbYYvVXWWQhTULqyC91LPws6W4ypFpcu0DRDSZYvaN0QIBqpEZ5VEViONQT1W2g
HONYWX2njOQ5NXCZCqdYv8306h7PNtvDUqPoV3Jel8oNICfPXVe80gKerapdu5Y+wGQIFUAnRULG
rajWOINO34DHGx2YYEFZmCdBM+YX1txlsBXAukXKOnZjtbhS8AfdGaVbb2y0XUiKPWBLSJFaMCsY
8Dm3KBJouBtT5JN5Vn0dBF/c1VPignATecvMYqdVQqybWnkzwhJmTrGZuwWberCmCvysMoGHXoF0
Cte6h1QzcBXQ8TAPYTFcIdtg4WtKjFMty9g2QtA5SkY1Nxrnq6yxNfSUbJBiuglBwPMqYNMCcAo7
t03mBEZbdu2NlfKTJsNOqdN3Vk04TtTLcEp3DSThI4Y6qLbo9zHVStD0+MWcFDAZ5tt+6g7QuoK/
xshgZddhHJHc7i/Ssgy3EGidcHgnJMiHPvcoKqwBJ8z2bWSwXAoRXSdRcZjSKb1GzsIhJfczRd0m
cwOvTJ4d5oq84HU9bmJyNkzDhtvNZRyBeJXOxgFc1jV9HO4nXLDb7H1W41e1SvbcHB77CLNV/4g1
G9jF/nkwQus+75rSo3She5XgLCoN6ArVPHHha1q4fO7TTUrmyqmhrgXafLGF+fVm6qx7IJNfuk69
T5OWb1Fj8jBa0K6HRCD2EoZ7VsUz1Dey1NOa+blrWpwXifaIpyR0uCfN9JR6YXCqxAu8i4rGxdL3
Rkvft1b1WuFo9AhN+32mU3QAxfKdUY+ag6eGubXU8WJEou9HsiZ967y5miGWbzbZLWS+rlilPAIX
w5wqVUpfIx0KFRWuQ6a5vHHS1cdwUDAP/TMry8FlQ09gbBlC+JiHqc9jk2MCZyuYFlZDwcVoDkiv
H6bMPhi6fVYAHOfGdHkqFwgCaSUHhZDidMxpnsJEUKnf6TLCFDZseNBY5gWku6C/FaZXU9+hNmOo
jtoDQxoal3lvXE4JNuoVQDdA6M1k47ItYIjZlfqC8xWOgS2pIAY0wOczHrt8y3DlcJQEIFM7xl3N
HNWroY8XfJw7+sgTr4fJtRni2kQKG/6GFeSDeEt1Z7LGzCWsta858hXIc4/lRVa3Lx8V03+rUHyM
X5uyLX92X2vAX6vL/3VRvSNr07y/d8cflfj//FJL/r9RPIa/CjyIGcS4bdUA+MBkQB785z9rtr8U
k8/L5meZpf+xa7MfxdvnmvJvG/q7xgzk9F82Csyo3hrQUAMI9p9F5o9/At06UHhWVxVj/Sf/KDIr
GsMfAp0VlStsPNBZBVThH1VmRbP/UnVIAkFAB2Aw1WL/TpX5F+gFqAZoaXVE0k0DCYiv0IuMRcwY
8Qh+6PczzimnfVxO8dcE+Cwkeb9+QoBpdareNeqCT3jI8fwYHrML5KCgToyMjvNpOv5RQv9cMl9x
El9wFF+/JFL/M0rL1Gb4EhLz28tT6kW/AofW5u2VCAseEMr1Ap4mKvoiNfjIH0YXT8r+fHkIA3Jb
nccnEF8fNKlffsenD2HyP4OwDHViSaVN/KGAlwM8eXHNDhrVwU0j2A1QEDL3HeT3wsse1Kp+N3vN
OZL9eJt4LMAN1iuD3A5U6v95cEVo8t/z+KlXAkolS3AFWLKZPzQ4Djo33Qblu+33QeePXvNjuh+e
J7xbTklb/4piEkZ9XcGf4Fq8AYqgpvgs2ateczvtlrMkcZSH9m44qHvA+C9bPO9Mp9jv6a3ET4Ys
4MoxY5A+EoFJSq0klpF0/EF9RSWXNU75XLr9E+OOcdsgzXWRBjEwgHjU/r3nfsHmfF7JK+JJXAGf
PyyEpQ33vYao61KbfQrnocZZ7l9Pwa5+RaZhaD9/RYjMVh84NfAfD2stCFXTJ9SM1dwBxhcfNKAh
juKw4g6n1KREHaKPlQSMDNiZmmlbMPv7OqVDXAJwp9r8AZaNTYFcVhTNiz8yG5ltUwNqYdRxUaTW
VW4m0PScdjrMpJ28sSCMCBtuvCiRt4+GHrLifCqPmWqc2x0e9ulEbxKleYbsLwD6LPFzpJSA6Zs2
kGj4iScOR7URyWAVGVq4C2peWrQPy7y0vrqg+n1i8axR+usc/utXCttFoXI6T0TjD9oGAIlLmFdd
Iy98juLl/fyiPkH34gR2U5TN+mVchX2jSKJ5GLSFP+g3BnNR6oIfuJ/7cO6+UABZeGTaiQ1XJKD+
8kVhTwjnrBmaWuUPtZ//qLdwF4cLhD8F2RlxKe4rtj9cLk7m5f761nChydpGvg1hlnQbw5kB6iww
ecp27Tbb4H+nF4qnQZnizxOxxsov8wBRT7BFsXNrHyirTxvIwgbCiw59bM6Wg32ee8nznz/w4XMn
foGpK88XMLLVuPLrep47CHgaTRw/IJ3tWptmcI7pdXndvHUoszsouvqvI5yh79jTcuDefNE9AGah
+PFzd5j7Y8cCazdfajfwP3CQeXuIvNCfkNyPHLpTAvVmuqy3hDrhOx6EELA334BYSVX/CrnEy/4t
vQwdYIsOQNMgmeFElz/Gk7zeDwOJP/1CYS1nvFZJxxUOBZre57sBNBhkpoIaZX04VAIBcE1gxLvn
N2yHDNEcLG7ogP4UGC+WgyzjM17T+Gt9w32QJr1TXG+RdfexDD9PgLDwZ3jS4w4e8ofVy2zeE+62
9+m23wxbYH6QnGHdZtqre3LG9/qlfXbSe9H8Xax/7oAQB8VQ4eESYgWkTnUGaNtT5i3b0m0O42Xq
3tJtsrpzeymcQPZgyrnroqj3eDvu2yMeFIfpqni5/PE6XWV+DJHHxH3sofijPzGYLHl8cpJj+aBd
t4cR+aPjeDjleqetC/SX6UWmBPfQVW5IBBpyLY0hE8Xjhw7KZsWu0Tygol8BR/BWdyfqY0+ufOtm
8fuL+K1zu7vI+/nnGPrt3sVwrYWDAm7K6MrXGNJ4pKAGlMQP8b12r70r18YbciLdvsiBpfKgwmXC
wSs/sX+pvyBvcQJ+/qpwuVjaCBI/RR4/JEF1YW4V57I9g2fMfjyc4rqe/JQAcm4qWtmhgk+B4YTC
xxE7QgigceGH59g4T6mkihyjv0Pi03gKN4hat8uUlkX8YGyQMvAgxX4ewh5uOps8bEjn0wsUwJ7I
rvVwfXTGXXsD0Wwvfjgxq7+QF4TxFW4YdM6zheb40QhK+ONU22WTvfAL/mKfR3vg/P3qCDXH5Bie
E+ydmz9/XZQb/XsMzFVEmuJtB8eXr2uqyAoky0KMQe/DRtdLLjIvPmQe9xQoO1c/xyckTT1Q62Cl
G3kNvPOYCzzYnzsBtO7vgssCaQYwENuipsAeAfggqkBSjB8edy85TMseb44v90F8DkEKDysOaS5o
N7zsji/UObTQLlJBG/U1qNFsKtCGL3cGhKgvNJe4+T53Hq3Nc+skQb65xR7Cg2s/dbdn3AtWcZDC
212Ci7t6sb3cR8FN7lyEO5zCbnBwIUjltWDvHyN8onWer440OJSbZ6hMQp0U4eUE1IH9wYY4V5OX
nU3B8WLwRr+FMrObOe5m9i7fg8un61d/vgDpR/MX6B8cL5DgcFCXcg6DZ+0voBryfIs6nPMTWETn
eP/swZjtHo63zmvjze7FEYgZ+LVtS+c2c/B9Rw105zEId4qffwyAGkA2ykOrSMJim3y/eEYy1bkq
vdy5OZ+dt+Pzgp/gHRTPv76Av9sZ7Iocc+cFV/t7iLg6R/yeN0ilB3fbtyhg6FzmVs4W9uCh+/YY
+vfPIewXSvfSxPGVuTdg2rmle4GxXFfHdHjBfKAKAkFqVJVcxdmZztXxxhu8465zbjeT8zxvng/u
2+Tp+FuQy50xvBAH9nCW2+h5u7l4xksNdy4bKqnuZsEvTI+dc21hVudLC62sUuaIuwDtdw60r0EI
Xv/LK6gH/oY57rTXIevo789XgvXuMpicpy30qW90dzO4u9a5BBkZ6/bs4fzmkLnnziWsn2P3bLu3
4aJZe/7+bO9fn0HZz/Yea+ew7Z2bxt+B14CPuLhpOW6I5fXzB6SpXNxIV9uYzZPhGFhxl5EPSKmD
7f3YO+ew4tyauEuUmIrePb/RnK3PnbclMDGg+v6VextgaPf6flXzc87vZi+FHgRUSPKNhYHzr/GX
ytlH69wlzj1sPzygQcGbrZyzd+r6+2oTHvy96q49ey/dwCOrDLhrXZyf4UPop1u5x4vY83/63n7z
vl50/PO3Y+/ue9927rChEWe89At/8764ybb2j/3+anZhsDYEqGoHnbdNne1RR/+1/T2ie8ayOl7c
Dl6AaqbfeHf3xwvTedxSRMTgsQ3Z+NsO8hb3x8MVep56uJH5MNQB8ePQ+xf3qeeU3k/duXl8w0pe
w4g6P3PP397du/7lfnUtPd88Yfhy5+f99nF0MLqzl5z/gOIhc87hjvgEzwd/73dXs7dq5wO/BKoL
d5JD6OBsx79g2YlLXLDFYFd7DvUktLq218PUB7nVtUN3/h16B2340L25enyBpdHktRgQ6iDygtZp
drf3BDNmbVbVN5gxZnfEgY7debMv3H27/fMGZ6y76C+Xh0/7m0BQAxDUimHcHj+g2OA8KofHxXs5
AvCJUexdBCwMOY8o32LoS/fldtOB0PqKtEG9e2DO2Xp3Hfw60N0buVuhzZATXnkaMMD5uv1XSaia
KO3HyBx8EMxiN9xUuwg1g5sk6JCAGi+sLVBChQ94PBbcn8dF5NP+ffp8+rxwAtvc5pYBbC7uhNrV
c3k+7Sj2QTiz6ucAHlxYQbVPL06ZNfzusQMWFrwE9FVfVPzNhKdQ/dPH+KFt4srnZnhpawkeG6gO
FCBzOsVSlW40NfRUlu93q8BGwhKGFcjag4HwdbDznJWjCkD9A7yvduQn+2k8jY/aI14k1ZFeKrf/
MPL9t7LS/w/oSwiW7xPO/91EK2+p+Mpfwh/5O7WsmPpfFnyrQPGDLg4kTv6VW1ao/pcJQWm48kJ1
Acodq7bK/yaX1b8oLtmQFCMEc05WDu8/k8um+ReBahVUeJEQxhLWzH8nu/z16qPgrY2oI7YokWYA
SASuAM+gKd0/LPb8Evb3nwbi8u/t5XOC7JuWRas1qJ2QzujRMrLr0EGenKVhJwL3u6aFeAUfqDPq
CULYs00via6ghKOfEp//rm1xK+qpVoQpClFk1JcjiMOQwpgzy5MbFOEVE6oqbbOYpb66AqFNN4qb
EzmU7/otvMrKhCTTzNTUX6ZigEI5gUJPOts3cv1ev/opM6OFzTIWtATAfGyoGxvJ4lmKceIN8l3X
hcs/MsZ0NKwp9fscyPOo6H6MJD3ltPpd48Jut7AWRx6FcLoOhFkYLWdxE23lBkU4Ts1imlhHOsil
2hu7BXlTMnKEZwimrarw+k+Bbmu189Ys+lc9ATfPleo2uI9f5jIEsJglMdAw/azvQOW8TYFrlGta
CExaj/VoZUXmJ6yfDmXSq8cQ4F25xoXINDtq9M2MYeHaa11BciMy5fYTUeYwtKwQiEcNEwnwgFWx
bKW2ZJKNC4EZDy1ggCVN/biqL0JtiLZmNZFAakw+fNk/xaVFwRnhMQrsbW+0jtkbbzrgClJtf2TS
PrVNdFZWrVqBwTLP2evS5NGuTTR7J9e6EPRGZqRTObTQzHlcgB075RT1TbivnOPPG1XITKAaEzQ7
thWAIGoNGMWiyu2xolZkoTOrpgVWYDQlG4DCNAcMH9meC1E/pHBhq+Mm8wcatU42xSFwz30tN9yG
EPS8yMIFKLbUZ3aGzYrFLhT+G7mVYghhv+T5MkbtkqEAFueeYYJKOFOI4kmtFPGibGl9ny8lWq+S
s7aHWPiJC/E3S0XUNIKOO6AvyoxErjYc8xAIz6aoTniJfte2EPSWvnBiL2DoAkywK9M8/8FLUz9R
zfiu8fXvfwrM2mJtO4164ieWlT434I0DtAtWs+SeIkTmkpO4jg0r8UHPDaDcYmxnVZk2cpMpxGdW
zr0aEQyMlmWlF5pFuh2sTvL8MYQTGZgt0hUJqCFNUzkEskPa8CbVb12IH1BtQNjk0HhisGPJp+qZ
g/YlFz4fthuf5lMNTVovQBP6YBYbIHG3W4CZKk+u48KpCepkNzcNOp6OEWDB5opZTK/k2hZuswPj
Ra6BguAnaJboxV2b55dyTQsBVEzwBGcFmm5oR3edTvekmajcCv+olX4a8BTQCKNp0XjO4RRmeo0h
2WshdKbWaFf+WeLP2ehC+RXKTjRRJZeJEDptUjYzsTiWSa0YbgtZbd+y5zu58RYiJwuVqkj7PAGJ
MQMFOlTt2XyiJczX5W5vonIdAD9dxbssAfGuc5nyAIqN3Gx+YHQ+zeZMlX4KdbRcKvO+iypgAdvl
VmpYPmTQPrUNJlHSD3ThfpKPL6CynIVmVctdlj/0uz61DRoeiPIcqKFBn6zrhEx3hhlpJwQD17Pg
Xym//33Xa0JohkUdx7rdx36k8iOMhvHuIWMrd3Ii8/DlALK1TiFwNed4Db430Y4Vcg+qj0rZpxFp
dZ7VQ4R2Q5BxiQ2GAUQG5SZSiMyiy/CkVFPuj4U/JpljAyIk17IQllpkgApeZ9wnMUOtoSie8KA9
laL8bhqFsAxhvZKyzuRg/KaFz5QWaFcofMn1XLhxFgryVLGKxqv4yebIQXIid2X7QAF8mkhwxJIk
0qG9EAEgB0VA1Ua6AIxzqX6LMvskIWY1MrQeRtUZAuhK60BalWtbPC6bMVJ6BUE5RT9wKKdO2MPp
VK5tISYzFqtjn68rJQNZAESLexAemFzsiFqH4xDnmhahcdqhEmTCY0TyHSiicnpTw/0eYo2Im841
bQIbVuhuyG2CH2CDTysF2j8GuJwY75zVxElyWNZFtjJKrkMhNpNkUpJZgUiFNkMigYxR4lZTPMjd
ZT9wBJ/6bg4DpEgYWi/JeJ6l43u9KJbkWhFiMwkbMIY5tsJGYRBugQJMurSh3KAT4TIL3vQ41ACi
+1YNOWQGwJCr5jWXC09Rd1Jroj4iM7rOFJAQq0urepSKHyLEZpOzpYsisFJ18DydZISO9TAyJtm6
EJ1wkq2SlIPoEQLjz7MQikVy12QiHJdRORZjWqPlpE68GQxhCFzIjch6bHxagXAStcfaRsu5UoKW
pL9MPTJYcm0LJyYERedMWc+1dGxUj8/QfuinU4Kd35xrRAjMqmZQRChbhE5vT86woA4M2V/JnguH
Jm8zK+dKjca7s3je5IPctYcIMQmGUd8NSw8R8HI+q7LsuAy+zFiDLvB1HknDlonZHXoMKTJwhqQO
eDAXvjZbGGPf8rbB7QEEemgnHfSQe3I9FmLRrruCcT4gFhewTSGAMscnMLK/XxqgfHztdDbrZJwM
HDegQCXXXG/vVjS/1N4Ex+ivjU/wx0rphCkswThr2LGqQ6ntA0U7oWX4xncNCGi+AZe93i+41KJj
q/Lh5xBXM0NpmhZhqBrq66yCM73ocldXwK6+tt3ZVtR1OZbdVIX9JkzhkaiPUOaSWyJCGObwcmgJ
JIP8sgRrH7z5ENpKitQRxmwhFnVofc9lXaDxqKh+UFapZ9xclFau70wIyMy2miGx0Xy/UuQGPm26
SNHl+r7qUn6e0irqCKtL3F/NtKkflhDWX4FOe5jBSw38SpX63H5ESKokUYW7Q5ZcpeCpJWzeyjUt
BGc5UJ4NLeInz0Hxhxq7G+epXAYc1kRf+13WoIo24xqc+YYaM4TsqhP60N/sKUwIzjnRYcCnITj1
gm3TYqk3RJ+SQG5MhAhNc/AvLR277Nxp1RzQaJlhE5n0kDWU+4AQpg3JZ7zS8IFGMSBflvVvSa0Z
13KNC1HaV0ulayPBvqXemhROKJNcrRv0uK/TCXMCbQTTDpdvDrydHrauZedEbkyoEKC0LoGDntB4
NpZbHh8XJZa61bNfeXZah1Qmtq2UtZcZU4Bz5KDcS402FUKTzlA7DYue+oPdDWc9IcVZjXqP3DWC
CtFpkSpK826xgjhpAJMdjAJyQbUp2boQnimEznAUdRDGGqp8Yzfdsgsh/Cg57EKIUlp1k9rF2AnD
cQClKIJEl5VMkn0XY1RhyzzajRWkdgt5r2hRgwnPfLkNnQoBSkI4fTVFbQWsr/Jz24yAYZ6TTrLv
QoQW4BPPYRhZAU8HAnB9m20Urp5a7uva+DVRyEQAUIGDrjBBngvypExe6TItl0mrL05ZQ41QrWJL
bgsW4UBWyqeuItQMaNioB5zeIJrEUSgXV2Dafjnyyplr0ziX+BXQm7iCraa+SzM7ldtsLCFqCe6M
NWQirKDrp/7KVOppm3EoVkntCR+cpU+PuBh3PmoahQWhZEhrJUPHHnOjP2UHscbPb+ZXZGs0+cKn
tM+soJi1ZKukUEca6q67kuu7GLV5bndah9UD+U7AM0kKtoRmnrI6+K7vQtQqhaLXhGJk8qQH+rOy
6uVIILIs2XkxbNvQUGYFzTNNLQOo0ALPD5a15KIRwpaqMwPcFotmrPlVrUz5WTWwUe5lZwlna6Yj
c5hEmNU0zuM9RIanbUgsyQuHiBCCZWRuFxH2M9OY6luoB2o/eRlTuYExhViNhyiupwgDM3XQ3ggJ
LbdQueZyl19TiFWbtDrEabFb5mzuggnGI05jLZbcKSUihXId2oF8DM0g6iFrNjHorQ2MpDupaDKF
E9YAXi9pDJywXZJqQTvoHcQMc8kFKeJ54hEJ+Z4r6LtZT15HxvzQW6YcaA3WVF93YCut6zahkM2E
oKAGEZKYuYs2p3J3bBHWMy21Bd16gmCKoeHCzQjKNLp6ior1zT4j4npyCD4AjDRa0NApIHprGvu+
MCy5J5NIKurTtIBk5WAFpCvf0rayd1CkOkUQ/6bnIqwnylnGycLMoIecnBfpab/hiiKHhQVG+euc
6n0dL6k1WQFct/hzbWT6JqGQKZNa7SKuBzJIjZ5BTjZQO6Zs8tCge8hcgsku17xwGS64YleJ0eJo
qvvZDaGYBXGnKZcLVUMI1dDqZkgd22agJTn4XsVsuWxJQrlt5hf7k7CqEl1DqBpprkAZaZo8tWL2
KVLld6tGiFVGe2MadCzJBqXtQwLXBJfk0yB3GxY51loGZc8pRTTVsWY5JE/hw8K4cSKc1gH+zX1G
hPiwRIvL3IQEf89bqJq3dXtIzWnYQXSReXIrRzhcJ8rzJaywlRmqNj9WKmmu7NyGzuifm//mF4hQ
ohhUEFTm8QsgklycN2FWuEhiYfHXFOpWf/7GNzMsQoo4NBWxaCwz0KvJ2tlciR5xjI+vcq0LZ2wx
xIWKf5uBxfp4CzFoumlB25cbfl0I3JwmsQZdOjNYFpZsJuinB/ZghXInyQd//tNtW4vQcRx7ZsCi
mOIRGNINcAGZXH5ZRBZlZtrjgYmlww3FggWMBrHPqtLkIksX4tbkRKk7YzGD2eKjXxTQPtPT2pZs
Xfu620NYklvtghe40kY5/GhgvLqY1SJ32daF6zBfeSzwLKTBbGKvBKKQbSE8IlcIYyK6SO3CER41
uPWRLq/epgquhCOkYW+l1ruIMOpgNTCoFW59na5pvqaMkCbuYip3YxUxRgOpsfFBljiAMOuceUpC
m/cqKjU5BCC4zV/ndaJWM5oz2m/nGQLzbKF0Ew4G1G7lRkeI10mp0qJgiFfAMboHRtr4bIGrxon9
fu3lb/Z7EWsEpOsQW+uqbPV0gN46KnCubZf2Ra7Huhd+eAKgVBnJBYEIQRpQoUg0mtJARznYa42m
OgdbLpF76os0dzzaFlaESNBFWQ1jjsTgrqqiti83EUIAW9NoTaTCJRkCyXCajqcGLhSLcSPXuhDA
JhbMbEy4T7VkHA6oKnbB0nRy8ECmCWcuTLwaiPibVmABIaPCA6mEBQb2ID2Uq6OJkCQVRfcswtYT
1Lm23PcsNH42NpPM4YiQpLTQx2EwKd4nwzTdwHVLvTDaKDsRA9+c5h/81U9nVq6VEKwGeTdoNbW7
HCBR79I8K+VORFWIX0ZMqCYXLQ3g+1WGu5Cp5U2HharILUsRmaSA3VURDUJnZtPbDkxJIQo+474j
tSxFdFJSGz0zqtIO2jbRz/MsJ2d2m9JHudaFE9dITVZARdgOWAtCndJT+y5qqlEuJyqqa7UElEi1
h4ovNepkV808h+3RNMhtNiI8qQjLpWeKZQfhAsFPYur5K4/08l1uZISAncELsIdew7hbynwPQFiX
OwnAm9dSzYsQJQs2CHZMZztQUq3uPHPJrNSFOussl0ATQUomKdqJszIMIEikHsu0sx1CoPov13vh
yDX1foS5XQH5eBOSZjUZQ680k07ugkyEgC1j0y4N8IYDPe0Up8+Jsq26zJYcefPrdQFWB3EGtnK4
pqOzw9hxfQ9wSicXrmTd4j5vZRloZVHahAGvcDeGQpd+3hW9IYk5IEK8xhz6vYwPYVCXhMBxRkl+
5EXevchNq3DANnoLUzoN/kfxCDghDEC0wBxQf5RrXThg6WSXIRIWCsyLcvXO0svMq0bevsm1LsTr
UqU6weVYCcJ8nvyeqeFm7BRValqpCGDKC6VJWjsLg6jNMldp5vSS6qn+KtN3ED++Lpp5KtNpLbIF
UDqH6r6q1Ld4op9SDf396UptIVjhnJN3sNxVgqEepkdtitJ9SMkilSiiIpzJoNAHTfsqDIpl0YKx
Ss7jMC83cgMjxGqYj2rdwvQqoKZSwXVgCp1p4VxqF6MipCkcrKJS4FoWGINZwQ+FJJtRa+TARzCS
/zqp8NHtI3MxlaArsmjZ1VlV3+ihVcntwVQEN0V5h0pppEOWj6Y6AB/jWKmu1sdEKqDgVPy1/wnV
mVob6H9OOstDCjl80I04lgwoIVxhwFRMLcdW089NfeDznOyMaDr1qPpmyYvwJpzTGp2ZiV147rOd
BvLwPSw781MvwvUg+vXNhmf816GpKrzU5nJUAsZ7M3LDfiIbsNz6IK2hegLFeIsurlQEiFgnQNhY
lhuTEswtxPDLSNdAMIKZlVzrwkkblxbJ4mjBlqxP+p7AfdVp8EaXuv5REe8Ej4/MVvIo2rSjORrw
ITOtuxKJkSaQ6/06+5/OWm6XczfBXXTT9XCygar0uE1gnCa3OzAhfjtYGZc5fMM2ZRplXj8PkF9f
ynj5Kdd54aw1epPHKgjoG2pPjdfBEs7LeZpIdl4MXj4rVqzlysbocbuEp/m4qRNTjtlFReRTyGFH
CyehcGPOxQBbjkSx3o2hiaQSRlTEPhGQDnibdtE21RRSeFWBsriVwkZXbtWLCKihreGRwCCTQSuD
OIM29GddlUZyq1KEQC26TWMD/lDbFn6ZigcP2wpiIjyXoy9DIOfrqk/7AvatPau3Y2o2bsUwqwX0
SuQWDjW/tl5DVomEaWRuqwSqH8APwHBe70ap9DGlQsSWaT9iXU7KNq6rh3k0i3eYt7VPUhFFhYBt
YCUz5nFe7QbdyJ5NGMy9VR1sbP7cuvVRt/vNri+ioNKewBJR66sdnzs9OpjIFoXqhnaQ+i3OZo33
cLmGuVNCDhX8Ao1jOo4K22iqPofvo6aTtUBXwAKMOzBZrXo4jsN6tzsqBi2GwlVg+kwDaik8eamL
cYaFhUamWXeUObe0PS/7tMrhWRLaJEhiuEy+KJNegRe2GNaoPtH1j0DtWI/rBaaTc5Pti9CO8yPl
NCn2ZsSq6Kkv+rqHunbZTs0Nqes+q+Ak3HVG4uBHhNGLoo1qFDop0crkTYHR+bi4k91P0V0487GG
+5ahcCy6cm7Ci1I1kuks76bFatxWHVjnqUaewrZ8gJDEsUTdFiZKCTCjyTWt+1SFUfwUkYl6czWb
zX3WNBnfgHNQVDub9cx0om7Ih9Ib4CCb4/fzfql3S2Os/uVE4fWjVmV6cc5KmMbE7tgYVndW2vBM
z91xnBh7y41Krc9hZFmTx7zLBo14g5rHeH2VkLKhDTxveASrd71j6dzvBrQJ06O2Zob6smTE5LUz
MjhoQvpYn0LogAKzrNHSsTVcFRukdsKh8qNwDMvz1ZXSvGois0ULDOJuGvQdoRhuzn4E8IAJV/YC
fje2tgzZ1sbbBC42NDTgAt61Kt6dC4OV6VUywYYE6sTGVC4bbs5me2x7PavhYaUAZ3Cz2KbWZW5n
UyuqYcS4RNWWE2jJPeV6N7eFEwNVCG+OYcqLqUQOZDJH+OWxCk5UHvCMejO6oOTNun6Yk2xAWo3A
XXSBO09BzWQDVaksat16gfc6iiEFCy3ogkOUt/ox6O043vUxvM7u6tCEryaUAaB3E7uGpU0QNFD0
SOc7qy9N6zlutSz52cF1cIGcXaQsWuEMloI/Bp8i2L9tkwm/St3MedhmipNAwUCFJ1ZB8V2/sAGT
Q0yMZc9+kjbiegJj3DoEN7FmfaE8KkvXm4nb8EVfXuFQMcOnh8AZywOLooPyKFxIcl+vxnoqDsWc
rgFG647XPvjkpT15vCgHezoYcamrTZAQanWFr9jw6IJiaA/nXfgDszgf3zXkG/prlkczXE66sgst
Fw7PT9bUlNRPWhioOaQhWOZwB4+7V7XFGL3VSatVEQYvV+d9QYqcnoHE3mrXrEa9U3XwbsyucsuK
96OaEmjg2ZnxVo5DmbqQ+FpetaVNPN2YKWR/1Gi5NVJ1jN4iWAAYm4janC6wuJl4HR6nrOxS2LDD
gmeE+ZIR2mn02P8PdWeyZKnOZelXSas5aSBEN6gJcFrvwtvwiAkWHo0QAkmgDnj6XH7L0rLyWv71
V+Wsxtevx3GO2NrN2uvrcajEHd1BBOZXOM6sfGyCqJb+q0F0oOBPDGvB+5Z0eQDe+9OYfW4hhWTD
3NJxy8NXYL7N/huQYK9fc1NFxVDbHk3kuHYptftjDztroOZG3AyJbMZQiAHMO+CS1rlWMcaM+ugx
x1/IuYg9HK5OWHXMwU6c4Do0/8FymN5CzeCaYjUk5DBPKWtLtxIU9sINw/yNSwv1wnFFMjdWDRyE
xCdHUVaOAZYa0RkogHiDxdU7/KK36mkhQNh+S7fIMlJXflooPlvwgf4Z7ZKqRw7m3Py+qkklwHmt
VLv7Lh7I+gMQrGGEVdsWa34CZs8vcKCaNZyi6tj1E0+OgeUFZAJiW1JBboVPYp/UI5Vz6kF+71Lo
CEYSmeR9dWGLDwUVOf3jIhRhMI5X7BMoWwg0+o9JDEbf/ewHB4CU4KuHUykGIcVzD2eG+ANfqwtd
Xa5lBuQYroZQfXHSkgJqKwVNCv4fwLHCx5Cq5RNHNqwxMAgRkytxJzFrG81w/dE5e8j7NJpbYrM9
vsScWtwXBYC1sFmcQ/cLkFLfP4piDO5BdXNGTng2jP4cSzol2DAss5K94qJ3oDSOpZiYB7BvkuFS
znSfwYSsygAbYsyHMANvLPWShKZwo2OvtEqUPccLMeHdjIFKGL5mvBfhANgxYNONDmvsH92MOHNn
gJT6NM+JedIkSCdFy8a9gqW4USp5LHpqXS3HjRO4ztOwjl+jzuW7ekRuP4xwhQa6YdA3W6H34hAS
o9cbTPqiLK4JkQbe6npKKIhI6I0BZzbFaps+snGlHCiOqg9oTvbzQjUIJT1cewTcGVj/MBRuQcju
upX+gPnYKKd294NNQo3dm0XntST4HV9NWVTgKAoxKHnq46EX5UkmfiljYMCSiN8Q4P3M9hBKL4hs
KrMRtt+loNOupJ4TwOshIAB8t4tbRaJpmFqZ48uVzaw/i+va7mmkH7UtDV47bGZuZD7sAU0+0OaX
jEmw3ebAvoGvliElWBdL1t8J/va9AwebDP4XBSEborTVJDLUY7RKe6YElKqGRXEXZkAbbSifYpdA
usoqw31VZ+OGkv4P73a/zUeNyVH1iggYE157ysEDjknuHOgBOVBaYGXKnmwf2wwU1k1HgO++DqAW
hxc57sbf0XhTNm7sLHiWIrfYEQRgPY/3ce9f12BwQACstEUCEH2WWq5A0SDT+oaoPkTfXbEVhNXA
FUKnwIYq7X8D8y6Xl6V0qWInqtIePKx5zOfqNovnkuWNc0p4A/ibVvy8yZV/8hx9IrWvQaQtxFOI
Co+QTOlM5Zc0B/D60lUAij3usYgB+cwLcCGHhlhQwUyz4JmUsCVlKVQeSEldaETPFNaKCvDVxudK
Klzltcr6zH6P1uDZb/i5UqMhB56CA/0c0/jhWyU0nGLqKIxD+jXx1ZD29bwoFDB1VzpQE+u1h88T
KOcAFwu8bxsSQtBhR7oNN4BML/kThrNp9cz3bB4tvgkCaH2d5zOXaH+BKQGszs6Evpa0y4a3cXcZ
GHqEa7LVVKYrsOBjtST5T54xXAPA2OUj/8o21oEPw8oIuU+96qybL5MBgQ7WzSlU5W9mnHkMi2yg
KSI8wNxaHK1u4wU7ZRx5LCCasO0cEAc9aMDY64AHjEMGtaAsrvk06u7S987gCYptTW6Rc9DyLR0R
G496Tz6tvuQOi7j3TaVCHNeZhEXU1Exp923aK2Ue8VEyBLnOjQCjhlgZ8iWfaBnVFZR5SV0AjQn7
60rYBDgCeO91T4CbrcslWceRHHeK7wcJt1fVqwWkesHKo2Hbt24H7c3VWx+lkwU/MFb0LtrxTjzG
2wDxWa3naheq5izPRo4QC4Ie/vxNMQB8oB6Tk0RKQjkVh7QyrPhtBBzMYIscZxV+fhowYD1nE26p
r/vWFcV1HUqVvbME8eTnrvDAHsViM//Qqyn19wCy2v4KKVSBdTuUz6AjW2kW+yfRu/SHGM6lmau9
S3p17nw6uHehYbvxnEKU2D8Bvpo6VSssKm9vghsxnzGP7UMCuHReqLclxsz01z6VifwEHHrQ2GqC
IWF4EdVMkNB7FnR22QBTBkRyYsOIxVPeRw6svk677HfixJDhfhVsegsIIng+6MhxoJPjNerwLeB9
nuebdYeJ/o8Y4r3HDaVWdlu4aMF6s3Xxl1U5LJ2kfOHVK+d88FODCmnJ7iIB0u03Anep4QF4+owc
lwHv4Q9mZryTjcgA3MNWVlKl2KFM6G/fqagCS7xbVhRPIYqzs4xh1HPBELq0L2oktv/YqqXEn49Q
L7aHIsgRLN553Ky8A7xhcDVhgMa+pyvSyFrrvIgvg2Z6vl2A6UlPYNoJ8ZJlup+AJxYbmc6jpgpc
QeR0bw5qLP3gAK8WJzPYCLxBH8syeun1zMhvMdrgTrj55rWWENAlNa7FAqcyGYhpY+uH+Hahrqve
pJYjRcwuM90m3JX6dZWgtF7wlHe8BGYvLJYKXI6U7DEywaL17EQnh4PP5ghw4NLb4iliZiXXxTMK
dscexhGrCGs13qdAk+6snnZEn5e12tasUXIBNltb1pl6Bx7Y3cRx6PMneO1NHtRPWYyWHcqkdPQJ
bbjMHIfVC0TCAMzRcKQ7iAEnbaayOMTaeGZarCjTcIBRQy9vkXwW/lqULMkPk3GMHYcUb+h12mXe
HTK6Dyh2C57Mt50X8acZqVNc3PCJhhFakCQIe4k368qWoN4d7z3EV+bi+h0z1rwf1cRqh0+YnwvJ
eH6/ZsDk3U4xRiJtlkeDxofF+hecvVm5xzfdkgv1k+VTad5dkczJQzIii0YBhxWl/IFpI5bDYuzi
b/MAauqFgtqKmJ84H184XZL1FhukcKD4JDPT6jtY0Ho9lnz38kXgLYatw7An82lJUdQ85N5QjdSq
HApAhj0h1XQ3Ckn2e5/jQUuAoCIAloZLtjEa7S3kfBxY2C7aigqumySP/hm56h90tou/NfayaU4i
NVB2WXEjwr1lUjNUMJgbf/8/tzn+0e//W19+Bm82IL3pL+MazzcYr8f3Qqr/3gIAvJ3/c3eJTNYV
yJP2S6Z6UweTzC9bqbvH/9Zn//uSVJHtyyxTFS5zzpMr6cfh62fG/E8GXX8psv6L/s/ft6RYSBa2
bVxcRjX2ejhQMOiGOqFLd8mgRcLqGgwXGVj3JMKx3yboGGN4av/mlUCtNSiW3XMcJIuGKVKvfW2o
rsAABgB0S3ERlVg/bKmbSvyA0ZR1JzIrcMgGoQkohSM0rndRVUhzZZ4nPY61wUws3rfxnzm5fnYQ
/6s/8G+dRYilN8uGNVyqAuXD0S+VXc+mS8IfFdsEUDOYqPyzWfA/OGd/X9taZ5FG3mzm4uF7F11H
rqooa1OexKqtFJi2aHd0O81adBOi0gEPX6F/BolcEmVoie3xVuPGCOClZTZajuvYmeVcTSnJbnPf
RaLREhtz7kCtiCqHhsAySnPPyZgjIbNWu9LCLdkYvTxAMBgc0OQdaNpIjcr5+qkvU1FbdAJV9YEP
kRPZYVzVUIA0228BERNxh5xEzsh68mxJwssEaGkS1WPuJ2CSurGDIReqWdTv22lOswSNmHlnpm/i
bptVSwJchw4Ti1bjr7RcK38/lTmDH5gIJkje/vVK/D951P9fklP978W65fe/AJxq/uXo5K8fSMrl
/wcM1U8PuH/sYF+rkXv+439npX7+D//uX1/8K0V3DnjFBIzF+C/Kafht7P/8HxAQfVrb5wXmVzml
GSjv/+Ffj/+UY32xgisUzeB//6kt+3f/ekL+FY4kJAdAKk1J/Pn//TvP9cv/etuAnv2HGEaS/qUg
/o/XEtzWDFS3NKWgKWBhEs2A/xw84Wm0kJAW8QG4QdCsO1TIE/YpyeL8Ha5MEl6iv6ozlPu4buJe
5Xu7oEm7fWTwk/9gTHfFd5vYgR3Q5Ylsk+Y5GNRjTlnqGr3tIqutiuSTVWDAH5HmCSyr2AH7vpi6
w8qvVvsmk4d5LC3AYasOe50taTbfxsiuSw2sedGjLEx0BqRUmCUy2SVTKZjw2b7SZrfzbA7Wz5t4
G7F+Ky50VgvIbEsR/oRJ2+8DW0hxLDEwr/lW5AfYCg0tutj3K+wMXhY3SbxQ6MXxQT1EMIQ+iMkF
/Ch/Q72qfsLiKGuN/4RNs+0DdnXpzY7YwmLWNX2B3eLeopzdpZhrzeGe/Nk2OMH39CZOSn0jRGaa
ggl7THIUNZuvbjKTjQ+pkCxv+yIFDpw+mm3nrVj03PItsIOHXvd+F2DBx9AUtaroHyFayOtyWO4z
t/YX22/Ls/M6P5SelRdU1qRJtswe08z+Rs8Qiy9z8YAiZLnMPrpicvAnibbHNBN7kykWHZeVv47O
uxMKz/1YbIN6TEbyUQ0DbRb0Elva6flVTzDaF2SSB+TWHxErv6MfnNY4l+qUx/vPNO+jhzh1+kDQ
W63psgPEhYEJANPcP4vKvW94CZ60xp+6lJHDpIJ1rwILbt/hvl2dseepD5HJ18Yi8W4SNiGnKxE3
1xdALfv4V9hn8UZ8zEEXDIXLn2fJtwsMEbr0ary36a/Oj2WBA6miqDHplAVyP/CUVkfNM2tPmCHG
t5rstDxUI5v7a+/K4jlarUxQDW+RHweMF2ZYzLWpT0rQCktL+/xLsdmqhNsc+h9Z+UfHzG7bLSuc
qciXnrIoMDSwbJzwq1kyLVtkuX4+zdkEbwXKdvfEYowzbkqFFhsumyV5RqlEfoBWXjawlVzPbujn
xwRoVphx4Y7hBG7yMJHYUfjbrm9ybvN3HNu02SNX1gogNHTg48mee7if3C3doP+gVW5ryaRCPxyk
i2uQbLt3SGaNOSjdjZF5M7zDtkMxiK4RqCcaxgK/T9b0CytU2s55OjXYIvMAc095D+hiN+AUl0h2
/c2EeFFeSTJuGh0MtGX3s0GvrIGeIroJyRifYb201ugapA2Nou1Q9QQ8L97N5tagpMGkUqMka41c
uwVVJrY0Pyo0nM9j5rVrQt9ZW1PGurPrAHzfZvPaLyr7HgV4cpWT77G5HKJw3Jzuv1CVb6ciQqeg
ipLqqEoZH+m8gHED9lhTdmVek4mONfZt4YuOBlhn5XxJQha1yzDvtQBlt64kF4982Pfr53ooFege
p0P5YDjhN0un5UVDpIq1KNSeZbwErLrQ5V1NW3SjbEjboGx5V+5h+MGwDVOLFcceWFc8jBQtZZp9
/sjeyzoEOMGWIpQnY5Ke1WIp+E25eNCX1FKeSrR6L8jd42Zw2V4brqtbgbblvZIA1atqiM9wCR1u
Qh+iG/hg01eewWkOEwxTGwOj820fLqZf5+cY70n91z8p7DY/060r67j661NVbwzcUvDCfMXzFl8H
/l1ul/e/vkFldHxW6562Jfn8DVEOP9J1kWg89D+EQvdxDTS6LqoPF9bL9aXc8EgQe7sHC3UQeq1m
bPpFg+3nrT0amuPvm0M4os1SnTIngHPWVXpB0T5hNreRh7nw4VCOOD0c3rANlqu+ld02/Pjr31dV
DgxwkY8nYfAT8cyq+7+eoWJqfYnXyV7KhfbrHRszQJLx6v1iJivvZNqnv9bBxo9mLIYfphhla5Z9
+CFcurxDRrp/rJOf2qmA+rAu/YbQByH+N5FE6wXjpOqlwJbE87LL6I3rHn0uaGfrIYGh2jzK8jYk
0M5OpAx/eECSLNCzvamSvWqSRVa6/JpmGaYaF92hjy4+n3FOyGdeqUZ/hTWtHnp0IeKEqRo9N9Kj
N6edvdI4MUuti0xcIlRAL4Zn6XUFSPdkQ/7QqfgZPc+nLZfnVaZ7q8oAyFE4kdFcZOGOxG1nl6Yf
uixVEw+MtiUz8hoXGO71unwI6YyDXiZfSrZ/9bxSn6tOGK3maJztU2JOmA2jHvAOhwlt4SNf7FJX
zIgjpCP60KkyRScV3aQy4uzAeBXXUIbSG5NCsgLMLKBbnqdNLgv00FjGzkuOI25CPiXNZuyPYk5I
szoQYruwvcGNmuP5qxdBuu9u6X5msN1rExk9J0uY73GXVA1mHvKcJGQ6DC7gdBcIxQ5zp4PfS8w4
rchfV5WtLel38771mPYUvohuFu6jk1FQ7UlU3afc9BfMbzcEblr+WWNz3LfiHGM4PMFUGlcW35+M
7dwNOksn06WtD3na6i0RD0RExZ3O1r4tg2WNKXh5s40yboQAymvKgQbV/WsnMeGNQgcE2myuKPq/
znY/aUwt63z0+cmWcP+YE/GTU75hWvI501JkwfgSRpQRNXFbGTAmFp6g6kq28+6i+eCyYjrE1YpR
YQ64HQ3lkVF1oZsn7Tbk4y0b0f4FFnRtsYZYHuTYIwxmRXT18b5ibOiwwBkNJ+yY5AeX6AtGuojV
qm/gMCN/DBtGSya16SNAMemJBd816NRWXyZMOJ8Sk2MRrhjjVpZj+ayWgpyw/JWexdRh6huNfG3Z
ZHhr4qSANUtBJUznk+qxY+kF2WA5tLwKBI4hGBbg8PX8fjfT+FCNyXRErIaEJ9nQGcWIa/m6bDSf
oQLj7lLyomqRkIKxyBSukXwj9lpU3S80zLf7Di2dOxS4Y6METdpS6+mRx7Nq9nlmlwSX9KGbsP2J
Ky+3bUddeloKgfNKfY+JnJyPSzwsL5MWsBEPkVKtg//Fd1nJ6ASzsKVds8U0O6gOF++n/Lqlgz/y
dY7QUirFJZMmuUnzoTgHxKtfq1OYLhZD9AAbcY9jysRtUi37EXExuficbmifr2FtNPamMeqhCDLY
2Us3DM8wc8F1WJC9HqzeWsajgPZ53le3fC9YW+jCIVdU+k5xtbSDEOjBYf5UyzVenmXgAnIBZIx5
iS0tLYrtuyeRrYeRcNawpWBPqA5CW2R+P2CqhwlHpjL4NLvhNM/9mNc9hHEHt2HEh+W+rI6Rqbfd
HrYv0AZUj7oznyn0ikUEEd0HqGF/4heLL1UAmcfOiP8+tvurX7dT3lFb5zAPvWCEdE3DRttcbNtv
Rqb8V6mL+BTlBSZPTLRcpPTMB3QKs64LpxVu/7gQMRmBWKyzyI9xJ5VD96cCMvWQj0VR405+tyKY
u2Th6pEKWTVBqjcgPcRB9/F6lYvoXyqkjC1g6/ySY2LVpBYJqN1cfhg2/KKykH9woz/tZMFYBFdZ
XcXlva/cUxdTULgJnKZxLRNYGC24Tbqqnx4xKuYY7KyIavNafMX29cuA1P4K6cWvonI/4zFH7pVF
aSuFpphPJ7jMGNlzi3Apl6Mnw0ceBrCe2fCjGHfcfvsE3KebHxa8Y7UoKa23zOGm1dhXQ6oB7maZ
kzoX8YhqPQYb0RZ3k5Tk9lNRc5IrWqZrPPZvMaUJRl7VWN6wFPFYwfoOqTJpqk81hutVOK4ScXRB
bVezSOojhmw/Sgxcz0i45A/s+iEoVuN103DUjnpVnTvK9SPUGaFxyTjfQBIo8TUREB/Gyl9dvIKw
GW/PmyzzM51hKczTgtTehLHtRnovs/xHOZrXQVJyjAuxY+LusiYReXQ0c5ezOh4FXvpdPwHcNjWw
g/n8Un+nvAQScM7dF7i5rgcr5t9oLyHRnZcJ/taYf5nUy2fSF+7RR9ICxMmhStojoptsLgccNte9
YZoeafBRsBsfkC3Vm4aAR/CFnqoCsiGM939ipUY0IneyoXBYr81CuovHVXce0+hFqPSSRmjAdDTE
Z5vy/MGLGQqpZIcl1MSuSUVZOypZIYr0gMcyjD51tJBmdGY/BTzGGtd2Kg8o0tmFZRTHGRl4a/ke
P3WYlX8N4GfUvlsfN+l+JLseX2VYamqpfjJROrwwSsjJ0yX9hrrKHCEv/TWDpXtFrwmxsJgfMBB5
2GN1PxXyFEpkWpLBBhgjEXkR+bRdEgX7ShzcD7Hy2xjP9WuX5HCsxsyGD5guA49WXQX6gPXSmaSx
GdvabATQx5NRnDJLSFxXmEbcBmrlU6ClhXPPMDdbBzmDICI++mq3ZzHu3YFKVt34jiE9i74Xsnd3
ReXh0T5F/nc3lMsb+mlTW068OtIoZNh5VgyXpe7eUvQq70dY5p/2POvuQhLhCuvKuIWOakQbDjlP
h4eZw1L6SyhS2cLzL3vgqhe6yWFs20C0Ee4yC+9wmaTZXZaSqeknZ+8HBOcGUzfw8LZpRsdtm06L
XtF1S1DFN3Dz+CVptbfD2vvHFRa8cJlBHYpkJa83ajGl8rP7oD1dkb6RrR2THHaD1dTLZo3sR+8x
QU4L6JTgGUhOOc/cLWZ2PwLmZd+yPWDqhNnblWczxfnHIiFaH+9bGFkzD6uoMS6Ov8qoWE5h7oqX
0RTxI/OW3g6VRnNhDRES82pvoO9mN1yKRw/Pa+jS8vQoyfi15D04nVRnLbyOCizrzv4SfGnqsp8D
wkbO52OOLYUv+Ov4AasL93T/9I90acie94F+W3K61yvMwlztNK2+SCn3A6+I+VAYejZyKPHQp6QT
dRYjE3FOYo6CAXYNANF4RqszvpH58Gk0ihoK2Ub1SNPRP5uSMNTsw0BardLtqVcsOaAWFmclMwhI
2OBuUaLagypYcfF9Ylq3BPGiqkk9pXLDNUARZ+9mTJXOE3Q0N6nKxL0DS+3XtgrE8WmGvEeM7HkC
N70eseZ7WBWN3i1mQGdVubQeP+lCUyTmb/FM9ZW7qNc1E8N6TGYEFwvL2zcMnh8xir2jKP5ZH38f
MQJ6LdHOagQpxqMOyF1l1c2nfc1e+TxmBwHZw/tMxvlWMF3WaRL411kX460bkAQkyf5jIRDlDWO3
nSDo2G8pRKUx5AA3LPT7bRdIQIveredUrBbZhAOatsQrB3cpc6YyYYcsolOtO/ZTrak5dEP34WeI
SsZlultQfpndqIelWOVjkW/5nw56fIygGCTDyPgeo6Xjp4K7nddQFujvUmbjLR4dbwuIbE7FRqo2
jnvzWCAZ/+JQbAHz2kEhiqZDA8nPmNTZ7PI2yvGyfD4jyDqqimDg2u2ywAtRJW3c51m79zMMOjY4
bD9hZ2o9w6KiwIJTYpsqm8KpkkXUVMscvVe6o02c7X2r5m56xsRwbVgPkACe/3zVSIeOmC4gVx5I
sKh7MoJDmK4YwYoZdsfTRvxJpQOcYW0334vBdfdrJUyDhBbaFQwwv6sNHwrjwcGgzzHnZ6Ln6WlH
Wg1T4CR6zS3Kk35ZbeuwaH6Sn12CmLn4GA24bTcRX6o5tmd8rv5SrWgmodcw3lE/LidGLf8z7nwE
IVZDjiXseC7UZE5+nrZvRiP4xKxagK+TUDHlZE4hRd3LH2WmxGHQ0p33zJbn3Eh13NC2eR9jtx0G
CED7mjub/KpcLN9sqQ0UpdxVTzCdiR/mfYh/yspiiOnLpbHg8P12aCe1TGysVUO51m4b5LFy6NCQ
Doey6lf9hhZU9+HkoO67wdpG2kJhpAhBIoMd+k8OYUDKqLgPcAM7O2uQ2GTVqr5v60qfyArKAF2H
9VsJBSdCCC0/PIdXjY5ifxa4uKcGfn/5k4F14bM3HYKwmjXGDp+Fttyiq1qTHcrVHnpMjUtI9aia
azbJOK2pSso7IUp+A8Em/0hFGJfPa4flmFxOwxe77AAxQ2Sg69xwuP+apbhPc+g3bsJecX3q89RA
2pEfImJFS3VhUigoOC6dIfE3kDnPmKaWCWo1NlcPch2KJ3TbxF0CEf2PkUBSByHSxOsl7Evj+9J/
ncDEaoEZrX4u6Lm9UJZ3N1XuIthIRuRIKhauikN261KJOT4Mnn47raCMi/kXMzP/hUzFelXdhP4Z
BrWg98yIjWK/q5KKnTz6jbdDIbrHCF8bktKt+kLWKUGDMwdoGyLnO93F3RWxdbrvRZIepmxeH/B6
2LrYmP1VIRHSin2kpPqAquyZorl6G0n51SbdM0935EM+9i3UtWtb4JiUPfk1Tc41JK2+5244jCPk
NEs6sRs0F8cXm1CCLIi0sShe86B5Ay/gook3dkwSm9aBxmmb4G04pBtpMySydaR71vQjAXAbvr0Y
I24naG4R4nVAgrnpq1fMPoOVgGNjxJ3vGUG4G/ejHyRITAkh1zklvh3t9sake1dzBWVs5g5G+qNC
NQqhR+zvkgQdxK6bznjB95onUXenrSUtQCDypohlcV6TEUplEpCuYZG1ZRCgNmSwwyXPc3veVrOd
tgUuHnElrmrp7B3KJFCdk5V++GIYWmxgr3jXyGOq5nCeISajPuUN4Sk76WWnv2HiujznwkSHXUCY
HWADhUxhHJoU2qVz6MFTiWAPB+FwRg6orWCtWzhxF2SF3itE3aGeMyhIy2F4d7BjbKEejL8MkGnc
8Tn6FDXujh5wpVQPeYEWb8X9y8THpE1M0WFwGKYa7pBQlGXpeJzzrn/0Ft2DOBRRCz3v3c6Q0ZsR
7VvngP6pTK7uJHpJRzg3o45KUWQvCs++jLNmyRMw5//6y3AcXla5PVUSqTL3gtbIO5H1zZjOf1ZW
pOrBFs9isGWz9do5Ak56IfV9GNQFWvuv2rA7r6Nf2mMIHHECSdBW8PuYGeiVIMH8pJw1LO6KMyTh
eRuzEtlfVn6UuVlQrch3tHjmxsc5Thck25cNKolGd595+0SOakX/d3fTIYJJ9KPXKQ5AgCxKQgFt
UE404ATOzRj5qBZVqsp6DeVDj5e7oUTzgx/EdCkhbLbWwKJBvUP8mtUbvG7UNpeNoPyrGbg6oHzo
6hzjoSPko+aYiXzGdGMHT44vd3RQL2s24H5b0JOVaX4rK7HU6YKJASwIwmFOi/WwTysHXFUf85Gi
u9droNo7KCnJItKXIjLfXIU2HQFoHfrGYsWNCSkI1kqaYSsDFqhKc0PL8Gq2iqO5peLjpOP3oUwZ
Qovw59xVLypHyjXbdL0jPaRUcPFbTlWq06vO3FORa0xH1tHfY12TpegCYMZeqZUfM7kdsQfw3ffV
c9ahJQIN9QmR3rXCkg6xV5cXt4r4BenjcOLVT7jWpejfSTSg4+oFeeRX9m/snddyI0mStV9lbe9z
LLW4+G9SQRHUxariTVqJ7tRa59Pvl5w2WxLEAlZz/c9Yd7MKIBwRGeHh4X7O8Xi646JRAuguo6eY
0utMPec2lQzR79EBPaqC9NsIQN9YlSvGiy2hP7Kx6qXYjujG7RVz2nBiZvg0loQhxeNmXq8BACb9
TK1+D12+i0r5S1AHqlum4uMCNnyfhHly0+TcbC0pcWWr+KHDILebnHuPFA+UtgAz7lIUxO054PgQ
CrO4WZJkzy0p3I+GWG1kQfqVSdVzmMY/hhhsRVgJ0jalz9Q2tzIqSQSsh7ALtY1CqAb+PW0i7tXj
toWe4c36Yt3NivxbyYfsCW7JtCuFena0qKoeFBNWCRoUpRsi3uhweW8eQoQVN0XRf4cplMc3Yzi6
cfSMSx93WT5WtpL180aGWAjJoAxfq6mS3L4sWOJimzjEXbtuTBJGI6Bwow0bpch32bh8z3vppg17
f1Gmya6nfp+l4KJ7FmCsBYC2s+T7XKoPzPduUlRPg/KhsO5sZa5Fj6zrpk3jp6kN3Cmh9Ff3RXAf
R7xp6PNDU7ezK7TVI5W2R2Vq/F6OdpVmunQtAjxaB55EL1V7Abx9UIPOLfrovrekFyFkq1fTLk3B
dy51/zvNptQNBOlnm4s7jd0wsDQ2Y58cK9HcCbL5JOlK5gxqvp/acK/RJdxQFXuxUvl+SkrJpr7W
01BnNF1dFPdZSUstK6v1l6gpvqHRQPhbVN/rSbjX0shRpfZJraPZaRdpN1KJjLgtetR5q2/iktxG
wWQLeedyRLlTVn0RI+hDRLF+oSu3ilQBvwCJveutYL4Ng3JbdnR1pRmj6sV5HlCZpdYlC7E7htPP
hQ4Se6Ex0/0gwF/ouuAbeuyKrQlEUHrWu3BJRrvqw9bL5ul7HomjNy3BUebaog2oHTR1gG9gH2WW
QQUXiaSQAoJv1sY+NCPrULdSzA1PKYyvJMQ0yLJJbBdBN96hCn2gzwEJYK6aXq53sU+qofoG8qa7
nww12QtJHB8tgU69WW8kZFP1xs4UfUOeJd5FrYBkqZxBS6CwWL0gZjL+VGsCdtqUZi6LvMh+xLrG
bZ24GqAZZQP4CZ7YNpU3EcqhIPVb1wfVyeMwoiCD1MpkLaDt9Zaabi621PNIPUWDangKT0Y3rARe
jMLpTWiiBpJrtI2n9WSSQ7IZ8WA8xaDotwNsBUTY+l9qmpJ5oEhFzsLu+3jHE3SIBkuS6n3h1mPZ
4DQ0bS+P+aOU6wMlDUi//fyiBsW+NtLO7kXxXu+X1JONKnPyoH7Jov5+HOQvlEJTukZT/xd0NXFr
KWx2xdLMLmTBX01YS1zMRVD4iV4+9+VgAFBOHrtF35mBpfh9rQQO6OTZ7tXlQa6WysuboQTRCCsy
mzPq8dJ3NKFb8DFV4mgk51tVTB80nqhhpLoNzpTANTQ2M4VR2yRBq0RW6+RZkLqTGdxCW3g0CpIW
rQF9oYs6m9NnO0QZAtxh4Je99tqa0ms/TJnTUFP0hipeaTndS1j2vyyxc+vAopSia96ghjHrWLmH
nlH5ZUbf2SwTf+mIEG8FHb6CalCfM9LIIHSQUcZdarfPskPTDW7Yj/quNJLvQkkxIs1kQsXuthFG
ZaNGteQvbf1oBhJXbu2x043mLpyMyW2CSb9pSrV3g4709pBzKuM+lb1ZGI4xhqVLDTrad0Os+sAR
S6hkhO2Uz0mmB1xCDb3MnSY0XyQraW8BlmvHqIsPLbQIDxzlFjjyXYLIF+EEB03ABaNJUg+skkfl
Erh/qjRkgKjgpnJyN4pGbJetKNuJQeeLMY5Tv6dg70UqgUJKJzB23RzvMpOktajLhitwLQDrNNxo
tJsZlkH3IKA9AHciz2iIL0gWgYoLK5V/ldEuHuQfykQao8yPQO9zb5aL7CiGakYAamWOpHJRMWaF
200uGAVZXC52sLnGhLyn8jIo1ZTl92VYScpfi1wFtRvUVO+BxSPHtlPK3kgPE2zEGXB3mylHarKw
DiRtSJtdS6MD6aaumkioSFXUVKKaUBASX2utEf51rTY/kirKyNN37fI1IlU3PbSkkio7Jhk5bnhx
1I4d98/Sgwo1R/ec70Fz1wjl/PeSTmbjUWqvyNfntJba5rkGDygOCqQI7IlSSenkYV2KbqI1gnQD
+oOAUJ+N6HtdjSEiMZpqVI8yRTGiadZ9Gt9MWlz2j0MTWASuIY3Q3R6MUrEvwsjqfYtyN8l7zep1
p1LqQdxA5m+oNadLmQqHkNzrfDtOAYMLgpKUlqaobecmZsJtAd7UIMWT3XS0IvpW1OMi7i2a70C9
SyZV6jziHt28iwFPsI7HnLZvAIZnFyZQPNhSblr3oCnMW9WQfk61dm82QMXVYdCdTC/iTZe246Op
QCutk6oGQhgEQObiPnzNk7G6F1IBikhDz2HZkUXOUkcsJHMH0ONxGQztOQ/Tb2Fj+HoSkQCXAkfO
+8EPU+XeHHMawCNUBQIHOaa5UR8onJf7UDAr08Eb9suLCtLa/HtoGnm1P+gHq2i/jBVQ87GOfCEM
fkVqL23yzNigRr2pBmLgJruZtVhyg0TqwPaXMaWQaKEIE5N1NGSf4gUMr4EXi4S2EFKOdk1TW8B+
jG56qRfo0s1UHoJO5vJG2HsY87mwc2uSD7kWRa6xTlKhFQqp72bTCEq5a8Fsb0al+lkI5m0EoJg7
Ur0fK2I8bkdw3XMYWGxLGkUJIX5Ul6vGESN2yAiZ5kvQQvsUJlk/ZqqoumQvZ6AMSbAThkb9Ok89
FLBx+Vp16e+SoMPtpmaTtEuwNSpaxoedRWebRQMgW1m/5dlMdn3Z35ZwJjblMD5HUzwdBjJfD3Vt
0sJ+NCBOxuJr0RWRE0ctp4wikI9ulgoYOBe0wo6GpKRPERdaa1l8daJOPkUtHTSiySvArnGpqilE
1POeop2yNSwOQWuWK0+VxnmThZlOlGDAZ0y4KSNe9QAIW7d1LQ8dXbbo+iYFIeRUwzpC5H1UC7N6
RnMltZN+0R/A9FnbsQ4Nl+JK/SsYs9QeYyv0rJquQ6HSStt2AONFpynuEgmV2qiBdqQweihiCiJT
IId37HbyrqZ5iAHT/K4pHJDcX+ipM47LnSnPolOkcBUCTZDtMUi/pzr3zzbmaCvl5ClNhsnJ4fR5
lGGflinPj1YaUNa1aqJBo+8sV8uT6aVUlZxgBozUnoI30s1xxdzbpEWhA6F6tfwAHib/zKxMKx86
i8uhTFZf8osMksS9OZdJ63diJO61JK9+LoNFPtAeGOiNmtFH3hEy9WsaSzEVxrL6ArJNOwB67CHs
UuDsl2a/rC7L7toA2qhZFZTDipsMuKBTi+RcKqtq3XENbqRWWLbEHMkLEGSEHKdo3MttMO1xYATW
ZpClTlOxDrwiaMbIaXqJqKstxkrcSzI90G2l6yfzN5c+aFZDr1meOQXFTWOlbqnW434KS/VR0PR2
b/a57E6RoN9b+TT71CSS226OiseoKn7RcFE+sokLJ80z4YFu8w8yDbF2De2CniiLwDrI/tKaxHQR
aQL9C4mhXFT1oeoB+7uxFAjuoodJAAYoWroDKNtXmvN9ofLYu3O8eH0tCrsk4Iosx/HjlFLIU2dy
U5zDW7NWhL+KGoxBaRlOO5ebRC5KZ6qXcYeH8DUNHJHJJvFyOnH2LPJUdSUtkDiZ9fQYGuLTYFHb
E2E/U/mqbFkdD5XayTtZEVonEC3ZGeLRX8yUuR/HNr43RHUgnC+oR3aRASUpD10NgMAXueqM21DP
DZoYwWxwyqQRHcOUu50UpbPdRnLzZUnSF8WEiDj29W8uQN0jEDxQDuX4FOF2afwIE/4v3VCfSRDF
fk+9hUr9Y5iLkRM0lkH8PT4TgibQKPETsPZHH3WnrwsC0aRns3EftCKPRuqoiY861DjLHptRBIoz
T1aX3ISapkFeH40vCuTYYzZqmQ+QId5MIKkTcECzlS/emsrHNvktM1nIg/d66eXga7sbI6oL1Zcl
4WcvmrpHnsjcyVD8bs1+Vtl1rLBAAqcyQhB0wHOJdpto+lYBHTDaejfT6XNJpdul7F5TrR6PyA6k
myxpZw/WqnqgGNneQgtSV0rP74L16FaQgQ51A2zVzovwLz2KQQrV3thNPhl9hB3YaVb9BGMbOBtF
i21eDzeGYLiSNUTbXAHQoXSLRDAO46NUxJilLrfEPxbQDJ2+GxQaWpA/lN73Vi9te0py8txlLiQa
Bw6yyQikJyvsbo28usllcK8Q0wa/ykMAtjCooDerRu+Fi1XdJEkjAN9JIlsDqeTSlIdqKswEBEaC
0q5jM9i2UF23PYk3xgvwK7bml1zqSiczItL5zFLaxiGw3gR5gyl5FFrhRYBTTn0LsoGlIbHVjfPC
Ua/dl9CGDlmBDvZMxRxdr/YgpGPhAwbdUqqDWi8RkpcliUoFZiXgB/M7ev0JGRThlyLNT0vVy/CG
Q5pNQcQZx0TwhUGD3zwvXA81E7YXyefduBh/SdBwTEfSh46GnDGLS1qWXcFkHeknVXAD+f+A+BCc
/nt8uwJS/QIgvvlBJeX0/f/g4WXzX6Zq6GCWZVEXNe6t//1f/+DhDeVfFgLUsqpZBrB4a32pKJsu
+n//rf0LuLuGfp2Jwjt19pUiQ6V9fUlQlH8ZmiRJoghCSlRlZOhO4O+X4PCrDM3/YuE1wEsKXUQN
KPOysmJvT2hQClz4RA5hz9RalwH/iLqu2VAtJd8VEtZ0/ruZ+QeN/19Fz+WBunXLQD6ZUxE4kzAF
MwCI24mEXiUYtMnu1IkiWTtrv6cslZaM3ELMCRSqwIx+Xbb3kRWzDk/VxFXi0pDYBNop1Uik8kyS
nfivhj/82BmK/lzHenJNVe9NjfLdNBqgzUWDWj/kBFHXpVOdNP5K4gonPRx2d/7d1vV92/YPR993
Xf/o8Oejy79d17G3/OQeD/7O3vGe45E/7l2X17bunte8PT/ybn+3u3O3vHrkl3e81XF2fJq/sflI
Pn59i1/y+7tn/26349NsPs721pf9ne+88ha+gu2sf8PP/MGzbWfrbLHLe/nE+80dH39wXT7qlb/Z
ebbn8Ynf3KO92z3bO8/hdzzPczzHcda3efw+n7d+mHPDD0dGwjd6XM1vts7+xduvb/X2O9tzbh2X
nxn1dlMyeIdv53vbG8fxd0d//aJ8tw2/+ej84FO3vHV/+7TdPq3TxEStv+0ej7m9mn1y+OvLC+NN
n/vCEzvtC5onDdmRRHo4+nevO/+ZQXnOD2e7d56uWHqTRb5k6WSLdVyK5I614bsP337ehfad7X2/
dUT7ip036fpLdnBa71XcaHBRRcZqh0f0bff4yHN2mG8eyfZwdA+Oc0VV7E0X+JLBE52oQOrqZMHg
0X19ZrXwnC4/I/zcR3dxuq1OhSURhEEpKMbCw8E/rAvaP779n//evfrsjTvW6vH16L8e72qbjXN8
feVZ2jcbFtbucbPbbDbeZnNj37LC9s5hy3L+fnPzthxvbOd2y/Nm57EtXOfh4NjsT2//4BwOrL79
9gpF7+pCOJEEU8VhCEgaPLjf3Gf2DTN2bVVrJ/7104StE/pOyW/Bk4NTwQ/5r3ehx7Zku9+tG55p
e+R/O3vDT+uuDm1GuP97Sy3c/tvdbrd/j/bD07Ul8tZF69IaOXH4OWiGhNTDA17q+c53/t7uYtvf
+OukH318nPt0XN0kD4YH4dn4QGf9o3vnP7vPu8ej+63Et23sb4efPh/AUO429ub5fmD6XLzI427D
uvP2rPPK9m5/JPb+iUfturLtPrAgXi37i3eLJ/Fde+t6D/ih/XF1MJeX6lvXqkvjPFGyBJM8KRIr
FYd9tL/hcweb7/1949uP//bMDA8nenDcg8+X8PC7l7+B8iZMf+krnHCCF2Me53Gd6m+49yOzcFz9
2vHJvXOdw26Ht96+sltw1nh8TomN59W4V99nzjl6tusp4H7j4fiv7u7uDofNurl7DG37K6vI55lw
Snh7duE3vPbefvNlu83ubvf41y60/3pcP/Tn891rbD8v9s/Q3uHs8EN3j/zxr79Yjfj8rXP7hI/l
vw/bJ+9p+7eDy98+2c+cIpNth/aGrfr15vb26+1+633Z7be/nx44KZwHjgPH855c+8cNB9H24eA+
sUVtb7+/wWfvt0y9y6y+TTMj/5vp5nDFImfL9si5fDw4W++Wrf72xpcn/np1Ck/u4eHbNxai8/vK
E7nsvWTxhAJuUshBA2pdE/6Bf1i7m6PLkcfWtx13/+9DzrmyDqQ3CeX/ex3I4sl5kw6GMZSYxSbT
cbxj/7PVVqvr6V3b7CL753rW4y7ZFzubN+Id/Mf1VOZB8+D56ZFf2Nm3BAQ+P62/u9ttbvnv9olJ
c/fOw1tgw7T666nJjrpl5+7ewoXtfs+GXJe6v67BO391p5G9ZQkx/Xhr38UfH9bH6G6/HYl03O2d
y+9cfgDqh9NDV0ziWVOWSBDIsE7FU57ngBxPKPYFoELaBLlzVw0r8/Bat9WPT/kfK/D/DJWwT5ZP
u7KUQVuhupW3NoITlhf00KqbYspeQ3rRgQ63hD/qgrbag0IjiqIpSiqd1k7VGTMJdQmK10hcNJbq
x+Y4+bTalv59rfs/abKf5w6KrEanHVQsdFk7lb2XejMmKxIAulAj+asY1/muq6blymL9PHdYsTTN
4BJCeH4aNjc16bLOsBp7SlXwMRG4rh72mIaES2nNJfmZeoyeL6+Kj0fk2/xJImg8UzS5R8niSZhk
FUpd5cPcUEsu5D2NkjQXWZ3kKNJU9crwzpji5sc9x4JozBXh5FCQKyS08h5wBgSpitRiscDR7Cun
TfLsivzzmZnUVUtVYTNrpvFJEEKrUIMTipwaetySg44TfUvur7tB98m6G9HduxLMnFkf7+0ZJ75t
7sql1NGMY60D/t7mCH0IXjLo8RU756ZQkyULDDLDQyftY0AT5PRjjkvyzJTeo8FJkiWZQaH3y6sS
DtdEFM5NomZARBe5l6PZtr7+Lnoiv6yb7cqcCGc5dfuhkW8jXYdBpFKy0SdTveKgzg7OBGQtv5Hi
deWjvQFxG7OLIc1IWU9pz0rQSOjQqAhjBGn+eNXra5MEg90saYZ8cihIqGCmKKuAG23EzKUGr9+2
yUL9Kg+bKxtsDen+9/x522AfTJ1ssGExqqaVGBX5qbsoQv8KkdD6xZCUFYuf1i9kHL9dHt251fh+
dJ8mkh7vY4pwlxSJ1PlBjPlx24VXtvNZK5KqmzoXfeSpTtZia1VRsyDbCqnH6u/Tkiq7YBbKHzUa
+Wf6WOxsZl3VPmtCawE4khWYUbZAP5WJXtXxUF7rS3tuqetUDklKSRZI6JP9S4YarmoNQU1oLIWW
lFaW7jM9D/7OEf5+tvBX3X+wk5k63KHFJ6rqicVEoOQW68oKzjb0TTb03zVV/SnXsuH9+WIgty/K
68lFF7N1173bxbomRuGoraWpAOLNmLcm+pxUHC9bObn9rs+JpI6lmoql6+tBchJuR4KJ4OUKbaqV
RqFao4wOYPHEq+D+r2Bt9LJ0bRMEabqhSA0foh4K6Aci+JTL3+TzstTZOrooo2uxfq319XfjhUnF
xZLSPDqwXaY/FK1KuTBS+ry98gSldRt93NlY0ol1ZMXUNOk09AAmZUbSVDaQ/KJ0L2by4Nd1pTyX
Q3MMdYGCVluhk5oCnlKw70wzyCieAeh6a0fjjPpKKPTZ01gcruxIhEZUUVNOtv04Ex8JA+qpILpg
vI4hnH5b7oABuMhtws2PmwHod0+b0StP//OcY1k2Od1RLfkcHs2yMgGC46SYQHk6TQnOdlHgYl1+
smfH987KyRKbhwpwU43T5lo3QLvLZErvAS1wwfvO1vcSbRD3ssWz4+IBM3G6IVE0+7iWEKJAG25k
RpUZBL9goTYyQJ+6MnufnQ+zp9NGBrFFiaz4yTlblDLt+IwOyiC8s8fSnAFwp22yEfss+dnFkE0v
j+rcPLJkgelhS/zkEYK0JIGvcSLpyahW7lCbwkEOxNAxzbw9ysNsde4UEgVeGec1uyfj1Ptwqmsq
tHaWF80hGctyV6HFfUxQ+zug0w2/BCbAFfd3bnLXaFNU1gBeVU7c31SZeQ2FiMmNJe1bJ/RT78nW
sGJsLTA+tArpvl6e3vUTP7oFay1IKApXII7F01iwV8Kx0Fp0tYegLVwdqLar5MkAAHb687CTUJoI
Rlc0UdQB5Xxcn6m6LDQMVit7HvvMA6LT0xxe+/Ng2tJUiYCEQFBeizYfrRQzcrqqPFe2YFTjRknh
NaWJ8SDWCPtkjXhldZ7Zcx+sravonf8eQ1lvJ1ApthhngeQoMWA91JubZb6yMtb45OQ5GVDlxXV1
qJSVTuIX9nGcRdECbGsQ231kCvmmLHIRkJhmehVyx8/Q9oQUqCNKHH++FSxxrVYRX3MhV04GaYDr
WtKO0x+KqvUEgkW+Q9sZtSRZq3dloy8oFkeBdmXEZ1amRd6FE4JqL+vm5IDgTqJ3MN0IRaUA6jnY
OLuSqPnG4iD8ua9GZOItuta5prxlZt89RbNCg01FGXNlHw8Hva/7HdLy2j5WLXnbBQZidBl0uCvT
euaRkuIg70AgYmryW5XjndUmquWl67Cq9Loc2lkcm+4Yl+0euSik2NQSToAJyLNG0uuK6U/Ldj10
dVWRIeFInIEnT1QL0COHNw01EZoBDKNCAW1gDFda3nx6glgh+2CtdzLCrVPfAqwT6f2FNbvEnYSa
eZ8gChm32VapjOKPmmkQOq22CE25ARrkcqSTCBX6BUrXVVfB3Simyq57YXkdBDkzriyVs2NSV70H
k8yAfurE4iWpkAPvK1ZlOiOjMqsHMevzHUj69opvOWfKYP2Lir4etKcdYLoxKMoyzzEFesIm7UEf
lWX+HpXifCU4PLcciIXYAoirWYiPf/RiNZop8SRXld2oYuw1ArFuNNI74PJRc8bKesxwNDJ5onGq
2ol+cATcJsaFoYQGdLaF5Vbm5p8/IALqNZ+HDVM+LYrPUljJSQsOZNQGgksclVdOZvIASnb5fnlA
Zx6QQpZSUzlxqCG/1RXebWBDzmv0KMEzqXUf+DCoWidVhlVf1bpSizk3de8tra+/s1RAMQoWJJuR
gx5e0I+AZSoH1ZX1tp6MH44Yi6CDGyX+D79Lif+jEQnJetoFoNEt6aV4A1O8fsqVsdxZSAgs6C5P
0+by/CH+d8YitDxLQSMCqycRwVJnSTbWWFRDiwms6S4/wR1zAgsdADvSgmhbTEPozTTD3BRiLf8t
wPpsNTQkImVMHy9/nXOTzINEqVAiPwuk4uP4Q/ST6RjMygFpuLhCJSQeKYK//tyIoemyilo52VP1
5FTTQRnHbaUhhB43Mvz9MUEXpoXrpF/ZB+eepmEBe4Wwif+w1sX7bskEaJOIysziLJJicgCdgVYf
6ZOnDduiE+Yr1s7NnQlSwjINFUrhaYjQT6ji0bWmAgqsBYcUSf1dhRd1/3zyaDVgqcRAxJGniW0j
MxplDvGISZs3NyX9KoDaK/GVdOyZsTBtXKLwiDyo05lD6Re17hje/jyCFstGS3WkWIv+NFUE/gc5
RHJRCncb8618/u75mMuAtNW69tNYyY+060S1ICjMKz73c6ZjNQM+SDOopXBzWwf7zkyOPqYmomkF
RDiIb4SZHiNSne3LUbNsXRxuzVF7hG8deHVkBAfy3Xvdqqor58saTpx4Fva3pFAmINsC0ejjl1hq
sbc6xKEQ5B5kyevARBf36qSJcCb6cVSgeaMnv2sGS76Wpj2zDbgNgMWS0RwkzDrZBkIZaWKfg0Kc
80RBk0PUAfBX8Y1Cmz+nbwP+/cdrlMNHJget0OQMKPbHsfayMeWLiBdRowgEfas0vpEjXnfZyvq1
P84ogiIGGTJWkKZbp9cBcs7h1Bg8VpCaIWw/o9zNxWJASbeutf77PIOYMhXCRO4fIJbX19+tIHwl
lAqaEaOJqMWCO5dZbdoi2JEvVqtov6Mxp7fI5dGtc3Q6OnbemmnEfamnzVqjFMB6WKMHXRU58m/A
ul/qflx+1r2RuZJUyLDUxelQRUq5peVOe0X2+/NylRQSKDI3HSJJvNrHEedFLYbDSK8BMWtQ2tGN
31ljvGoFCaragpHTq9eiys8uZ7XIpZVqGllW5WSXtiM8JBlmk13QfAz+aI+Igz4UV5zBpwuHJako
RHPCsT45e07CPBjsoOBKZIuaRGgWxyzi+FuNQI3qNuhl3NfpgIJHakbkjIwsa6+dEWfWrCbqhLPE
gGSPTvGD0CSMtKC8jVZbUPsawhLodgRS9Fy2jZJc2YZnHB+lEq7KaNeRR+FO8PEhwqhPVSRP2fh6
e49fTJ8lekW5g9rAg1fbSHtKlZyrMuSgtvNl2DmGLbRtjaynerVf3pmZpx4LRtMkvF5Box+/jJy1
6E1AQLTTGokD8ufdz1Enni/EyaIJCiSEFvZaHUZ/fJQxCZTRyZyB10S6+aNdEWKyVsOssLVZzUpk
9gJl2cCjiK91kTz3bLl4gUFVuE5K6vr6OyeBLlgSgDyFG9r2wZdhThTDmyUrOHSx2htX4sZzxizS
VmQgLcj8p32oO9SpItDapb2QWd9XEqSdEekXGg6U4/NlT3TG+emrCZGCokGxT/k4LilQtZlGRcSE
iRH8Tjpp/mJ2xrBJiyzbUtCMvl62d2Zo5OhBHWtkBEygAh/tZaoQ5/1c4tdLAypHRAGzaVA1Kvmd
KzvkjCmTkjNHIkMjW3yyNmI9r8K2S2jsR4cSGgVNPcIF2lIoO4mGUoV7eWBnfCoScgwMLyeuCceP
A0umQs/CXoDBlOeJE9D5AH3KmsKfEyAi/7ubG8h7NWfNlZvTObukGzGpvIFJTnZe36H9i1ICdkfo
oPbUx+otJCb4okUcfRlLtbwxB2ShL4/23NzSJ4TyMMEXP6yvv9sOgwEzvRMQaVhJBW5QsMurFFVI
w2j1K6mcMyvUxM9pALPJGgNK/2hqQXPOGJDEsYN2WSBuL/JmpvnZFv3SxEVjWbiSaDk3NK7Va/mE
fDGXxY/20LUO68m0YDygpLuTaXPo5qFWPi60cryyQtcVeBIG0N5EodZA+1vm8uQcRoJTRhg0oP9O
GGe3KrxlN0HAyb/8rM5a4dzVZDqoEUqdWBHR3sx1DW9Cm7XaqwPRPERCNP5xLkyi6EhGApEbUZON
9Sr8bkWggEyidEb2Aj2vCTUZEdr3Vk2oq7mzZor1FRd5blWQoVrvMQQVqnk6KJF2pH2M3xK67mno
lgdapEANIp6yjRohvctTeM4aOb4VQkWamHvdx8FVRZvoSsXmbuY63Bdxo/htisaaOE3VYRmX/sro
zjwyPDKZaAsCEaXTEy+ZGnI1QrdHq3OoKuqykYjqD93KINheHtiZxY6JNTFGjlYVTzHMU6VKMMnZ
x9MwGGgzgx1wjbQ0YzuOg+bpsrEzs8gkUpqk0k4PhlNjwSTRtw4ZG1u3Ig2NdtGqfxXNqoYWCCRy
yfyr0Z97R05ssqXEJFSHT49tWnTlUzTRqDQZ0KxIhdBVZVSc2l4TPBVpUnua0De+PMxzc0pQTbcI
WV3zTOs0vNsJER3vqlxQiTHbbC9TTfSyXEF3nK7CV1zjNUvr2fDOkl4BCwMVRI+DvouHHa4asVia
ow4Ie6cVj/LywM4cNZaxFkbX2IQz5WRgOU0BsgjJNJtmwN1mmTXhftEDC4WItvYEmM57o46Dr/+B
UX11K2wHbksnRpvcQi3GVApErZnEGCjIl3zWv0S06vVFvVb8sY3UKzbPXM9w/ETV4FOBLbz1hn43
r625lG2iIF7LTUmyEdPbW4gSfJ2DKPlFo7f8VcvFxtUEsdnJ45Rf2ZOfY+m1KoQLJaKGd3W6+UW1
NCYlQz6pNybpoZcLOkpHTfhDCOr+uJhC4LWI+h+Fqr1y8n32OutyZacQR5NQOD2OCjpkxR35STuQ
AQ5R0gi9REnkh8sP9LMX4NZpkIcEVkYe7fR8hUDZx7GMGAUBdfQaLtEQ0Ya3LQtfRef6FSHb8Mdl
i58ndL3nklIzdM5A7dTvRF0uRGJDBJF3NACGP1lo9xYiKKHdUFbxNaWAkl2EIiLpqMdfQy2cs/4W
xUuaCt9dW19/t5gGoRRjemhz2Ua3PHMNgY1J7h41f8caM0RKYqTxRxfx1CqF3S5If10e/Wcngaw7
C5lTklwDmdKP9nUqEoTJOAl5SpUd//xIKxUF+8g0/T+2RIqUzBClnLcE+0dL3B1ka8k4JelJbhRu
sZjjbFspNX0fvvYcXXFHn3epwjoy8evEaTiGk4ltEwHZ0Y722DrCob85QFy0qlJXSgMycF1RbsJ8
rr9Xo1FtkllRXy4P9vNmwTqpdADPoiGREDsZbA/zu4fxa4McSw5SpaOBkiAe/Z9YMSn0U+0BYnoS
CLBDTFDaSMuR2rb2yazeDuYk7P4DI6a87nrQngiPfhxKC9ZPAJXGRI5LdQ8oHVX9WBSHa1iwMzuf
5LZMqtKwgA6elpOonyJiCs3XDumz5Fo1VEdLysMdeL9pb5qI+10e15mVTx1uLXYYMEk/IcLaUJ7L
en1EKMAoXjaY2a1G3ot+XJN6f9nUubUI8lL8d8ISXPrHKcyRzeC+hRqIYYztTkxq1SGZsFLAx2xX
tY2IcCOd5NEvqL7Dg6uubIUzPoYwjikl6wQg/hQbrGUpwqoiwTdibshW1GQU71UE88ljTkbzLNNK
eKBxXVw/q3E4N1cG/zkuIMKCwkqxhwy4foqYKhHUkjXSL7a0lOJ3HgYiz4XMZnT6KMxaoI5p+kgP
NO0/cDgYBl+w9t1SqCR/nPUujlfdUC4Bs1S3jsA33KHWFH2T0JK8EruebHd2Hh2+QBVyAcCHE9l9
NBUMUZFb6hy74thqroT6+kYqh+SKBz1N6v1jxsSfiQg4cKn/aIZGgrkYK+hPJtQoOgu9NPpBCV4p
JnTe1hFloJ5Y7Omqdx9MweTXVDsfgr77w+X86WuceAS1EseO4DZ2YxT67UlDSZvAcNyURq64qbV4
pU6vI3YziTfAjN7lzXSyb9+sA/ADsSKRSSWD83ESGgTMYxp3x/RSCfu9Vuuzh7QwCqfxcK3McO6x
vje17ut3h7O+KMas5UPs9pYVe52S0bd0assrj/XE8b0NyFoTwybRHBef9fV3Vmi9kWpRnERuENMF
bY/wjRo47VyhWKX8D2fn0Vs30m3RX1QAc5iSNylZwbKCJ4Qty8y5SFbVr3/r9uiz3LDRrwEDPbBM
kSxWnbDPXrqKrc/hILP/GM2dL4qSnq+RGXPczKPzV/s/F3W1N8Jli/PdlhU5Ju7uuDtXrv4SrP7L
rUEg5/BAPsN/H0PlhWGRTFBg2sVKR+0VOAO3xtO/DZ0T4/ozM0DhwI7/5wXyYcP559ZoXZ6VWlyb
ZOTXW+uzMCtKje1/qyy8RrsKdw+ThmYG3gkIKlQxGK1i3Y75MtJt//PFf1sy9PNZ+6gVENuz1344
kicwEZ7IOi/1R5mfrCnTaYDw9S9X+bCjewFVdMshjKJN69IL/nCVpSkZYOkdO81Lna+pxsvmthpV
vBeBEvtZc1q3kIcP2P3kf9nOf/v8uHRE8xk9nEM7xfuw1cVVb2V11bqpbfWFfef4wzo+lRgICw8W
QzjLv3Sj/u16fBec+cRyyNU/fIOF8RonE/A0dI0nDhae0Q7bhybFCXHa/fnd/culqN3HlPAROPEd
fri1gYmuqUZSA2AQF/Rs7MxOcS6zpQFl+vOlPkQE5xeICoIWO39C3PI/rNEKfzBbLRt3NVv9VZF1
w1FkBv8vASpGrvT4M+w+06pV7vXm+ttfXuJv3+X58rRGCOpQ7rBSf/1EHBHHxMCFk7JIo6Mw0km8
YKIwbUGNHL3euv/z7f7+VbhEWDxWFg/x4j/zv/+z2wy5AlaXsa3Bt/DgVoA7H8tC/uWh/n5Xv1zF
+fBVYFscC5iyWUpHPzzzWzC8USjv7CK+X1fX/8s+82+Xozp7FmczSMH9/foQ/Y7aaYmT1I5NzOqq
w4CVaImDpw+uesHP1sPaEPRKg23jf3+a0GIpAxD6U/j++ElQakTD7wjcufvgtahpY/bzf5QD8ZJw
O0EUTUWHDhBf/K931/S6KYLI8lLN7bzGVt+B6+iGv1Tgfl8YDEBYARU48iVi8Q/PsMJWIIfLgyex
Q9fHj3CQFpgLX/zXB8ZVzjUiWqIUpj6Wpube3Yohwgl48BwiM0ZegfDMf1sPv28fAVsiKS4jmnRc
P+KMKdVn2oWDsxOr7pOisDjeMEs8qYxm/Z9v6Lcj7qxoIqZySV4YFvp4xEF05a1hzbkbGRV7M/XS
Pvp+Ph7GCkOmOeoBnlJE/ct6/7f7Qwnh0r9FFsDo668rYsLMOsjh0OyqshhpGSNlnx0AFUoANv7z
/f3bpfiiOF/IV6iLfFgWfgPihdEvOjjGlbdDgcFpv0b2q4fA8D9/TOfpPTRIVNTPZb0P69wyY6mH
Jap3oGz7Yzw3Pyc3+Jv04Pf3xXqgHYHu/3xsftxvZ9fGOYjJVhZgqL8svTE7I7zimrnX+cYqhuam
M2L6W2/s94/r16t+2CeyAIa1V2TlzrVX3HCHUh77eXVOf35Xv8ciNDWpoHFsMoJOf/PXZeErcOij
ICkB0V3etfViEg0qJW29wbmyiyprk3LL3JNXyOzbny/9bzfIIUZm6xADIbT+9dLKzIMQSpEPBYHC
O9qpr2tsEXf/j6tQ1Ka7T7WXMbJfr+JXC4qnzAfn4qzrwR16bMJH+2913d+XPDkNG6F7ds6iF/ch
qepDq+1sWVQ7azHZcuy3YXYOpprq9jS2jpR/2RLPy/p/movcBpdjIAUDLbIosslfb2rNO28cDVbO
mRm9Y16P5r7zy2ZXTedaVbys8V+Wyb98AlT9kOCc6+aExx/eVSE9T6zhVu2ikGhDSpueVSj66ESi
IkFYDNH1Gs5zu//zy/uXx8p+jOiGqwacmR9enhTn4GtcsfPm8MHAvzIXGa77OIOTzP9taP5fHirB
P+TQ8/ZPVvXhoeLXqMM4x6R3ljLvGT8j9EtRH0RBWgbxXJxqrwd49p/vkDSOMhYHHDZh0YdYzgtx
jJyXBTAPzdCU2lL2GGzSPRm3X9/+fKl/+d5oXPGZUyimnftRQSWXkC5AAaUVHX2Yrvbqp42Jf/x/
LkIlmjoHo2Af02HLHnL0fLLdIYAGp9pZIC+32PzlBP1tXVA+4Rij70fN5ix0/XX9K5I3motVv2O2
fLxvKLvvsGrfjoW2g+c/39BvGyTr3T83xIgSGef5qG7rpm46i6vHXdX77mOGMiu7KI1myHXXZ5OF
JWw+bhE+/Nsw1l+rbYndvywRWqi/vTryJ6SSBMhnJQjD9L/eL+lczdBnPe61b8FXToRxG6e5Wxsz
54BWWm9uDdjI1jQg+6JprqCZRy32p3i+xhovzLi07BZPW8wui29ljRbDu9iaaBBPRQipST5nuq66
6hSKdRY/urYSGfDs0gLAkJS4ttfVHpCclYF/090Ku0eutHuro8SA2X1c1RCLHuBLsZ3/fmFG93UM
i1b+tKU1bM8GlqP7aWrDqf0x1p6Eu7Po0t5Xoi9HDKsh2reXy1CVl1ZYBRXNsWrVL6roJA3ybsmn
Kjw4XgkRF4jsusUJHbZourGas1tC5RZN9ER5x/GuAmYprR/xzOzTl5qEEDfsnrEoALE8mTbcrY2o
cNOXa6+yS4zUWwkfZem2z9BTA8Yle1ll2a6lSV7DI5Hx9EV57lTdAssW7qmJ44wCIffS+69joxeg
we64qdA/TaPJjQtlqAJxlzZWE3vhaQI7sB1li9QKw3dFtxrYQhkxTNvGY9wmWkM12vVFBu+tX4zd
/WiGLnBw38Yp8HmcSWfhAU39ID6hl+2zT7KMgYWMiz2XJCpApXZtgLLkxV5yi6FW18Ci+zwE4KR2
cY51xF7N1ijTJfSbCu49PjTtTrhiiZ/9TIfz1wEAUbGkFJm65fPcVxRdk7Wrmqkglc1i+1S4jlQP
QalkTRaRm2WkX1lZAmfgxpkW8xyosMmhZkfrKA4Zn/zaXJxZ98V9WCzDuiaMzURYfAO/gvsjm3zT
FRahxFG4kepA9c9TyMQ+eRdGzvLJaHcDWFHiMCruo9nNmzdoK7WTp60Q0Jd3ZpsqJ6Ljb/nL5z4o
LP/dMcbLa4rSsLSstMiBGOFwHa2TPUNMGPG9hIHUgyBJcKxv4scq0xg7t8sQROaoc7/rXiO/tqo6
QS9R4ODcA5DYMMr2VsdK5OLV5m5cImSQRzHHGt6FU3WTD4Yxl+4yJWVknOx9njrHZylnwczYgtDa
tl4iELUzM+ueMtOa5hXIlNehiI19uTmDZ7543bTkn90YgPoj062q2flxJraUsQgTJpEls2639qW2
blosnRj4pxhvnhqBekTu+iXg4qCdw2sNv9h7klW0mEOU9exAAAWWuQAIn/V2Lk6jbui8Jt3oaf3a
efDnC5gVGpuGJKwtg0Skq0Q3WVfu5LRDnJ5b4LG1K6QoZuAmRUQZMDFOTS8AeBiTnIC513YxP/xC
0MXaZcWMCiixe2313gGJUBcxMWcLo+2ksky3vaKwFNjiM1WOfbTjnEmqCT4/yJIT3Ud5/c0fJwVm
K8wtOJ9BMWCewNSOzuIqMRKJzJKwwfrLW1uBhcM33YEit6RnPcQ8X4aAVj35qe4tv5kuJtkUw3Kc
FKPBuFaTFITBbnCDzL/u3CpoF7yLoL4UF5LdukIjbccSJA0eNn7qeALUR1ouWzQ4Fwaf72H7AjBO
L8tDV7tjHUP0iMPN/jJlPbkP0R0Qgerck4RsraRR6gpuvZmd/ZAbb0u2WC/2fp41tkC7WGzVdNdW
ox5PI34ecGvsVvZ1hWuvs8U/otah53GQFZhCOZRbeGVb9Wx9DUtn7h/bkIl8VH+IlRAeMkja/3Cw
T84SZyVaSDdVruuVFeBc+KhJkJcnS/ZTc2yaPHCu5gg/qpTty/oeSugREL40BtyZaY4bZteYRGC+
bidBvuU3QeYUt7i7twenietb+moD/Z42jGf/MSr9tt5TbppgOtH07ovbYFg3hncHF5Lxi+NS+37j
nkr3RQbVTFlgESI+8mvRcsDmGrt0dAiNe0RubTVXs+4yfwfdd/HSuoqd8cVdnEhYQGvacbgWfh03
D05dgo+0OYGzu9Erlb5mvxtejGfrAlhaPGZvoSmj9r6qRRTey9Ey8QtaoLE/zL0oQ1yOh1UfiVW1
TFaAvtrbj6LN3vt4tqc7ZKtle1DAneLvLNmeNYdD9VjeT4HTdT/izKsCBgsnngNgnXVy30tvpTqd
iH5yWNWsEUvd+25Le0p0WgafO21Gc1mICtQb4lR81p+yPJJWd/K2OZjDg+VPubJPikQBg3mDifb0
EyT3Zr1DHhs7GN8g6BaRzhLg13dnUmpxmaDvVGB2TGisMwgp2ee5SuK4KAE/wWg8q1Knwh0hDwQa
x/P3cGktq0n6aJyZlgU4J+Nvo1dZw1NYei10qqBnoRfwWWITOGndaxcIBJ7rrezYSCM1HaNobZhB
p+8x3pTC31yYTAWWQVGv2M+RHszLK3bmAXjCQOH57GDAb6c1OhA0lnYPRNtXfYmsyKpLL3pSOY3T
p2wT7Y+8G6qIamWz1lSDB/vJFlTMUpe16KbhmE/t27yY6AGBFyd2jL25ug+6TZ1yvq/sui5ceLLs
PuNLZNP4PdON69cZUc9Dg8H+D7Cysj0NEEHvh20L7hk8zeU/x8JrHtngSh2Y7JcdQInlM5ECSC6/
8OP2OBrMLY4YmmQg5cIMhq3bx5N/MjP++gly3/apt0NeljYC/3ptnZETWWEBZcfxIEWIhx2BPzZN
dajg8l6T3Wgs+dvGfCsF5/fFIJ3RA7c9b0iwpWz3EyT7A+Rx2zt4VpcfST5wDRl0PUBsQRdU7AYw
QFYK5Q4ONd2L5bhxvL26aDGbdMw4Y1K/XnkppW5wBlpRtcpUT9tSX8yAhjRYjwjtGG5xcY6DkNqw
1Ic8oi5zbC90UlVAA+t2kgrLmi2CVio4hjCo51Lp0js1mg97AUk62X0gdq5ylI3ILi8e2O6c59nt
uzVxdDx/8aow/+LnKvtZ0Nm5h33WKp6IENahKHv6SFY4WXwPfRVvSRzNBKsYxwzB9ZC1qr7ve9PN
R8ebq+FC9czoHBZXOupLzaT5uPPGUJRJ5c9Az+qepRnMcevtMx1ZfVrxM7fn90AlXGO9nsosc2BK
O/iP7TxDLIIuUbccIlXYAm3qFudbvPktYInegIQMeVAJUznSPZbCjEyVm7L62vNqyrTcGnFwmfz2
+W07JEW+P3TI/traSUl22kPlNfwvZVhi8LyGhJa4lZ0/TVi1ZycvB2CbhEQqSDCqKO7TGD7jbd2A
cDuEDqj7JJ6XQB5csD209GNTx0kPt0MDk0LZmwjfLmARYpfg7wEADg9bOLf+57bOK0iZgYAH1qoQ
nEddjErd+CFkt92Qu3GedvkW2rue9zl8AuLnnOBptf5F7zZYxLdKeESXIciHxGUyaE1kKNnMZlN6
zaFrV3HrIK3qv9s9aAIRsWcmYwCVBEDkyD/r1mFc71cwNM0F0Hk/RynehVdxU4XekRg3gmHWxF39
XgNr294DjFde2mbgPKmKsgT1PsfxdJAmt7gXGzQE0RJE5G5D7nGZqcl/cnw9R5ddxhxAWrhr/mDC
vLOSAeX9lVozgst12wjyVjPEzi7ovVylGE/FZ5azKu/06DhfZy8ursumb71EWm4u2Qzjqky7bGVj
3IztfZkcS38VfZ3FiVi90n5wFlhNiY/EoX2ppxH25a6e5dJ94rOE0IoenpMvyEpL3BXEtY9mEVi7
WL1TXvW2v8Rpj/M3AX/d19A38yJyT7wqfz2YpYAwXRE/PKyMm1T7TJUyS3J61MWp3MQYHGqkOjVM
pwg+VSYzysFGZG1xZj7YL94mzoIopjmrA0XIeR+7K2rQTBXZ0Tgr4L/Nz/P2KIinB/hHLiy2KKzL
FGIeexedDaC0IB/ioT1NzLveUXtzmh39o9W+GENpMyEmyFn4voJSrEcMzlV16rxoGq6IVcjaal5L
hb1fzL9jVQtIuVl5jMMzwFI809Zv3x3b5D+Kod9+YP9SfNvyurnufLR5B5cs/c5US/3YZQLioMWC
eoEWa81Hq3a7x6kWFntmC8LoEKqgISiwsljsfAIK9xjYyq4v3KadH+mz+7lJyffJ3ozs3IeJGTu9
ZwJpgIRYBZwFglMrRcaLP1bWeFFJMNiRoK4A4e7oymNOYRhmig9o9K3pIMIpVF+qLoZHLb2acFiu
Vrg3zco5lMxlB79uwK+uTAIhitcqZ3I+QbRmtY8VROF5t7Zj5h7ZivsbRBQZI76uCRi7WeIg8UyF
VwBCivinNTnqpyVF/HP2fDLbFYCsThdr8WlaRjPnGQK7piQPaZ195pOeo3s5G0Yqux2/bdvGpEte
uC1I0Ni4bzRLyIFkDPLGSDF9ibKw/96CFnYvXabTj7YVRMCFg2ga8eKgCnxgcgUAc+VnaE8KkGZP
a5+tfC69yb8G3bB9CoyXfYulFveL6yz3sYi3Gr7S5CKflNAek/DM+NiXVTUeNq+dy31sQ3BLgArq
m21slAXGclPfQyxJAfEILd8qF58EnF7ghe7ggIbHxppWi8JNbr7NFtBoTs6oA4ddz+73bfPAe8da
998GNg+zD5eounEqx/rpLO32aRXUwQ/uOAff1rypHgtAPg0jjc18uQQ5IZJPM2VNNBqf9dQgwgVx
t5XtTzVa4jtIosphf9P6c9lLbFnm3jTFbVWOHm3Tdu3e7WaedLrpuK73WnhNg3KzWa5EqwZAkp0e
f+aBl33V7pDfLxzhd0FTyNdC+oDlVp7aWzjK6Uq1o02s3/HOEzxYlJ02tSAObJriPLbrzcgWLE83
sAiKYvkUT6ThQLtqSVali3OaEPnlne20Ck6HVfpU5G0cjQ7rrNcFIG3ph0c6l/ZrIGs/wJ9kFrfe
5PO5O4xdhhSqyOF3irH2KfFCFZKVoiSI6DYJHe830JkhX7LqLw09X++wAW82e2eUtD2lJ+UxrHjW
SSxbgFv94sChWuaQRZatnnebjVHxhPKiedychToQid8CSmqIR2B9ODBA+wsi9QBn3n+Ht9LcAMQB
cgkZCB5nHBHEHCbVRnDLgRxSLs/s/MIew0YelIrjR870vtytftldVUx4y4upb4Kv/eqKG1UJ4x/s
qCjAsMZmuQzzKX4oAFdCuJxrZgyosfhZqotx3Ee2CuvTaHsdqCxv8H6AAYLEKbusufLMBGNsWwaZ
Tv4cdFgeabElmjdzbGlFbod1LcxLlkPAuma38FuwsbUD3iaSG9jhAWKKNeQkdxk3z9PRsX4h6XYf
/drNP9cTg75JKUcfFLQgBtg5tbZ+NmXVXjHud97CqV4Fh2kthzBlikbegQZeMe/F24EHYLYgNYxl
3eLr5qq0GEzQJWskgnGfE7b7ZzwUXNF14zZjhiDwgmy3MEz4nr03OnzZF2vw5mcPOf1X2gT6Km+W
SqWyaOJnKF79DyqBzd20DO33yjfuRc9tTildctJfRZcItww0/+jgtji7cLu5ibjuollRAhLnHsDs
6iQ2jEyeLHsGdRDHnx8azD1I9h1UEeye4XgHC7neEox8K/tq0ML/uurZvwmDavrWlLX37Ia00ABF
NvI7OBvoMKqh/pnObR+A2/SrxkmmZY6+0WEmSF6KOL82QL+nRPMQb4B5WCWjVWq5HpacIMWyF3un
s7CBxowzQQDMqC9fBdIsAO2Bx+8NfQ186Gj3R2+oMjCj66RIgRgrJfk3ZT8es1ZsN2DRAYMEtGLB
UBZOmKdz0UfLnqgJoqI3m+oFmX525yzBtiYt+ZGBC3iO2kZv7U9dgCdhsg5B2Ke5y8D+ZTTp6Zuz
au8Riq7H3i1Md993Mnr2c9fWF3Gd14+DrPo3icT6BvuIXh/KoIxV0uOC8WIpCqmJwwnM8H852g/N
2nEEZAXWmWyxQXivOit8XtyBVA4VsfdUrJDS0q3XTP0EU62aS2lV7lUzkyQT+7r9snM7W7yUUY81
HTlDRkIaeZg5zUQt162BsJIMXgPXl088+C7E1uT7YtwwPwKexTGV1/Vt55JPUAeip3xsxgxCscEo
4ZiJ2L6I5jp8z1uvu0S/ThTTrIQYtozUI5XlEORml2VbqiIRFbvIHxDQNxTEsMtkbv6mpNn0tjUy
Btkqe+fgBysRfScrA4V8muZXa9ziuwBxH1r7DkuSpPbbZkpj/B+vaGX2ULsnOL95W8shHWTnNJiy
rsRecHNHN5Fu3n4GrxRuKSxi16TSs9W1F+U65iiU5UOEE2+YtIMsw4MbLfaBdzwYIjdGnVtnFq+I
ixh3Z+jdmXd+48/XDdNx26mmS/QYim0qLnGO5HAsCKuLhL1InOLCUuvRyocw3E1+xJS6n7PJeBTL
LjO7MbezbMZ4b1RRX+lOTz4JmK/dJBZ6huIYcKp1EMLLXbNM3akMaRQBmfKLFz8bzLcxVta44x3W
14uSjr2Lt5nF3dRZ+yxFPXyP28YDw0eE8kaTQd9U4SaLHTlz90kqLZo7CysGmT/EA0XgnepdCZkn
W8rp1XbBl2EMvHjLJy9z8mAXddGov9dGWHPS1ZKvQESSt2ARqpMZzm7tHs8CAEacyyl+C/xy6vbj
NJvtdcsW+3NE4/CkV6vgwzErpPt2i9/apW+KQ2R33RPm6d7z0otqSjdXtK9WyambWGTcX4yoYoyX
grg/2FPAKo2DZWv2Yl7iaK+WbChPE7XuOXE6zzbXeRMTs8CmHz4H3kx50VYOzgAuBexmV8K6Ugl2
pb3aR1HV15Q53PZzrTBOwD7ddCJRU6FepVcRhjqh3YX7tuGX2fXryKVVNIbzzjJa3RA8j+SyutFj
2lLRK/dM57dw6ukJfRN6DaL8rTHnkoK2xvE+qkQU7R3segg2tlFvqSn9jsoUiEErFVqB16I6Nw1p
T0/7p6ND6x8ecVs6Jz/ehq9jtuB0moXLeAbdGdIaHboLlR5oZcPl7DmiwabTdakOYa5HlXgaijbt
jPHvlmqrr1dLbN1Owdgu09wg20sLNWEkX0xy2A6OQ4yBAiZHBtwO7QShkeG+h2paHIu/vvafbLci
btOVsVqYtr32UpihwX3boBpIlF4GKm51G37Cls4NEzkEyw8G4tWSUAyxhl3Aax527SQKClZDnN+t
GmOchEJJbR1XVLvbzlc4dFKHjoGyjlQibposmx9oqrTk9rrv7PP2DbJZeQvbNP5q/HhJNJ2IzF4f
HePFt0OrpDoi16/u5i63nZ2PR8S9jDFwxNMbMF/aBZtDu8ouFiIBawZZd1hiSkZPbVHlaDyqfLXT
vu9Kc1N7NamazzHYJpFcfLUfjMC8UzRma67KKbJP0zDINRno/z8WrCqJsqaJgKgzpZ2zGZd8UCVa
mTxRyL1IRAM/Py65G5kd5sQDrcysknkSYTyepcGSqW9e10jrWJClXlBTdW/7cAt+Fm4MCbLdcgnx
mwUUJn7TGOtQm7w2wIid9XHzRSsS2y71jDeG14Q0YcqwTYd2QPCt8cZSEaIL12yUedHD1p82PNT8
lD7tNhLtb9ENTaLpS4ZEzqLhTykEP9vNUPWzJY2AchsNCLtsRj9ql5xNDdjf76IoDUVJL64fMzr0
MKJDEetUkB/cxaoicmK6aCoSywJUngS6qS8y12GuVyraMomPM0O3C4lcp3Shx9fyJk1PAqA8f0r9
avA+x5NNXm0zdPlAy8emhDHaC4HQstSJrEFW8xXI4W4pCXkB2o/1RVsXxBhrLtZxt27F+t3JtNUQ
721w+EBR2heOzMTjBNj8Hu2vaRNfZjEVVqubpn1Lt+/G9D4FsCL35Zd/mgxwd+Ph3VkmdSsgkz+J
rB+bfTyN1Tsgd47TYVXm+6bFdOvqrngfeyw8SA7c7HbQXcAWlPXO09p4ePauVJ9OodM7bxmkv2du
lTVGX9Qsu0V109ewExTmjVlx3FqiomEkGSsX/Noqf885593SQZsfSFWBnru5r18QSYuvHZ0JDrK4
UHPSLLaobnAspZ+Uy3H9POio0Oj9DeiDwQmn98nCs4VoPXgXGDlaKclo9MlxtopK76TmL0K1RNaF
XKybpjrvNKoosvuO41Omm7TXK5ojTN8iZA5FkpWzHdwo33gBrZm2uVe2Jt7lkt2to0SAteHKeReF
K5vVFAbWwxh11Xg1Z6GjaDC1q7/Lw4YyJTbakXNaRg+rLB+HFX8n7U7/5AmdNytCzTodKKc+2VtB
sbReyLYS36PskWNN4p84BG3q2m1GI9wxbX9fn50GDnHn6Gu2PRcQKR5EOgki0f/MROt5aaeKkVR4
dfuHSsXzltIvL+dD7HWYvsCvtO/BHVdWGqDyuZsJ/ye2g6ig+cT4yMJkvLImguxc4QCftcOa1Ox1
jCetZagvPCYC3yO/qryktRevTVkk+mVdKvGY29VU0gqepm9dnVGtXYHJ1YAd1+EuwJ70beLkuaXS
bN/h2ds7dyNa+IySXVuD3zh3iFXV2dNzRuXPOlauXu5ay57bqyyQxiQjn1dwYBiR/l8lzqbHZ7/h
fTvPxPJuVMYlap5ZgLxc3eJ7V1ObZYhyIqEVU13TJhrq4s5hGnbZT3Kd9nk20+JXSPl4vtohqJga
K7iH0VmPPOqcWKFHDfrdqmlM77uZrTjVlWLFRr0V/pSupR9gs67z1RAFHDmamRs7DVdffaMOHnrp
jAj5GGB9C23cQx5/PubwxByG3iX863PqdtjQOFlKWde8VGq1X3XdRHayOkCzGXrv3wN41yrF6BnD
VZCu4/PShGuYNFZLD9/Pw/GinQX/MhT7kZDWCxs/HevI/0nfw6fbgYrg3CxumbnqvJk0C+N4643a
CWXxjk1tTWvah861nlrrSyO80QHwbPwSQHYTnevIGc34sKD+u8NLrn+oN1d/Vyi5XrkhKC0kG023
D5kOCVJvXGd53PBPv6TgY21JzxL6TLTUNbvczQTY2sgI9wiv1X21/K58QqVafF2ozb5i52kXR/rU
7dNYlf77ZPpCJQQ9FjV/enPfh370blQcjdu099fYfkM4PpjEySpMAKBRePWFVTfbcwe+y790CijA
O4kahIXMYOdPvkc1Uj0c6ROXa6MJ8VDejPugFsWwn6fSu5pxm6DdpDrvPXNbKgF2H2W7YtqC7RCW
BjVhufiWIGPoxZzf5BCPuWc6AyJVrFd96JfFbdKWd3fZ2b1FL5mBzPd62OT90BmCWpHNmZ9qytXu
3u98VaWD1bjWlcmaKQNfPfqvwlF0hLockO6hIoF9CGthD2nsC6EvyqlwHpHD4gxg2QWxQdjj4dJL
m+pMfo4DkjzLhtumc4eGzX3rPouJ9hinNMSPxNhDeG/NwZofNiHbr+FAdJSWHcXqpBG5z3nmNMOj
HJX/g5kL6jNdvfRhMsmO4YsXDydD+8bV2jHX9eSVAspqRrVpzf3wFq3uUO8izmFDqz0a2ZSEvzBe
t+IOccgBuDTHrBnD6sph+6DyXIzS3sOqLB+rOteUe/xNlPseXZJHOc+hrDzIwKSOXlAP27Wpn5jr
Ctqkxc8i58cnsws6x8iEI5Iex8JJ8z5jouvt6PjYl8HWZjUelnFwGdSRUBT0N/W54FE+DcYwZKyq
uIROXbP3pWvhFFgOd/04HCgJ5XczoOeWCY/AfhJWsTwz78Hn1y0ZAhTdDmreFV40e2kuBqQYXhY5
F3PF9/cNnQAbpBd2NLocl822Jszi4+ycaUjskhID5iaII/FNnEliy2CUsIFa2z02Et83ToMw23uK
JCLxah0fulWK6trXG/DxSFmqTPIVZ6K06SioniId+O+DPxbPHVtKwUMIl4veJiTaRWigvAdTN8u1
9qy+vCY6C663wQq7o792a5n6fouohsiBao1tr/a0a1dHUIAxOYun8P3+ddULNzK6ZX7fknQ9K3IC
RnxEj8GBiYbsSx3lg2aa0oRhSuGfNgCt3ulqGAhTDi019TptBj0tjM+60yd72fo30Qi/vIIU75+Y
vl7egrXx95ZTLOMnSvf0vOT/cXYevXUjSxT+RQRINuOW5A2SlS3JkjeEnJhz5q9/Hz0bX+pChB48
mM1gXLeb3dUVzjkFKXLCKVXGH7vPol8TvdXfKdXXZ600gE74JYo+rkgCore2IjT3or7UblvgHiDE
6MGio9RPIy2HXkvcSUWGHNHNoX4z4wIn2IVUy3lJWrN24yRq+BSDydFvmT2uOXnYaM820KO3kPnm
z3JlWp2Tqfn4liMSrXhx2Ev3xBMzCJWKH29a2ZOmdfVzMhay7eCrlRgOFLgTkGNaTdAyBWWE5JGR
z+Ruc9M6EQIwlBpQkKfMVZq15SjdqL3pSqs9Cdns7jWJBNVprL75qcpBTjxCElR6Pm3Ni4wFEtL5
nfgSEZIabhr1TQFmBd1qxD4FwrR9CciCq5+VB97C8IepDXqLvPQ0C3SeqsjwNEk3I89nAxUXWK7J
XfU5B26kigjYMpph9M9LAFvO4pMhrfCBNadmrNRVblHupCOXlM8ITKW/krGvC1D4c3qbp0Seu4kh
1bS1aO9mnh332rgfY9ra1WhklTuZicbKfFiiu9nngaE3bo3fy0RO3kgI4HFHmTQ/qsokw1qRquFR
C6b4QZ16haKRMtCF4/koShe8Bp3p1GqL2771q5tMU8VTnZPp31N2Eppbgbz6PsGsew2KKfvaGAkh
NgjwGExY5IvnUJ8KGPhTJG4k2tzhsciD6i3siwWBSA6SOAMybu2hk/NEcvrO5r2Qpi6mnUQz8dEw
ALXEITKXzlDl7e8ewsV3gxQ0IN4Q3E9BkEA0QY/L3hXGELVu1czBk9IqgIlKOjrLVI2QdoVeDOxz
lCE/7XSdqtyPYhjvM4aTlZQutfgNRB1JyNT2v0aQxZkTNsspbhotKo5zmeQvBQ1hDrSdjpErURiQ
HXoHIXPQU8pw6Hwm4XXYlrnp1ppa8w4P/E/7KtS6kPEeIcXxVJam9KhlPsChJhjb+6DxgVjEC9De
0bQhnMCjddILuXl6K3RK3ex8LN2WdRvcQadBPNdXcu1CVVpqwPUCUeLC6ToCkUnRWZ5JUe2ZomL5
KgeDqu9MOaUu29eRcgNmMjdceCUUrsjXDLrSsWJOLn4W8AahV34/dYyI8aRK8MHDllayxxWA5RGA
2HuRQlGOnggn+ThItN/x4cH4ZpW6/6gTxbBPhtT9UMRMlx8Fz4gxM4o+kahLQ/is+JHuXyLJOtzm
FYoxe64Cjg1oHm9loTMLmQ5sXwVE7qKm3pSVBk/FVNRXkoZvccw2aBOvTbVqZrL65N/Ct+gfetVq
f/Raq9VHBc2QL3lKK57IrfBpS2r6G3W8Afdn1sGxEDDsqcVGxUEeKpA9oyaVX1hqA7TBVMPQnaBc
/Y44P1hAw33fyJnxp9TC1NhJdZ+/Le6BLI2eB1reRBIXpj9myBrSL32trEGB7xCKIOeFkizKM9Qo
btIacgHwGMO/mc2UiX4zhTiwCOFc9J7tF0FJSKRFl7OeU8EufXDqFDBAf+wraUpuErvg8cyqbFA5
PrW4THR6TmjeyEVKDmUkD3I7xj+HYja/h+DBAWSGQv7WzBVJkZ6iuqONIWibQJXhGAad7BOWG734
ximMr4Di/xz9Jq1ckZdEe2ZEfG7OlooiZJ7Kx1gtwTONM01OHHZchbvYImR3eolM1Ilp1wE2sgf1
AlBOaO1QumM2k5FL4i0HDIe3EjzDcd7Lx7CpuBIU/u27Ri3FXUkFOvf8QQyvlcqryeHThh9qzrgh
J05i40vfgP1ycruInoeJdhk1qUG/hoM9cMIBV4a7DmBfjTZUqZHNmwldDKNW5Es+XA1WIxmlx8Qe
A4BsCwCx0Jk4dOirPsLh+vlrDYn0ZRBNcZPL0SiOcVrK+1waW+2Ac60S12yLNtRATVASZBwQ9YS0
v0xy+p/K0kkEU2c5JozS/jjaeka/IYuMBg+kUuxlUApEB7TyaW/3IuE+8RH8GhxTqxs0PnrrmiH3
TDRrBOXxa0hlVA/yMTFMZsvU4HMpS1Ct4N0I211fmqnYMymIknbcifqliNXh95DzBqHIRcfZi9up
+mraipReAfSNvsR4i8w1hyWrosfMjwAuEwWOSez1gg6p9AXWIm1scx7iNy3Uht/0+LBaJ01ie9St
Uuu21jIKwkw4nMkH0L+l65pbev0NHlypfwn1InoCdNC2BFx92QGZiSQwIyNUlsStSxBYx4CSWnMF
nba57gGad65FuWs+MiGxjMJbeq2j+gjCYv5B4NWDhx9NzW+e2yCBCrKrkeAyLyRa+W+ofA8vYyDG
7kBP3io8m6wYjEUnoQ5Jfk1xOzBn6dVGEg3ZLsuwb8IusUPQYKFFcF0UXxva+ACr5Ej+IQGPyL05
SnR/BzjEBhpFapp5WgNGiE73cgG0bkKsUM2tvnIt3hSDCNsEaUanz35si8q6nzsxyDQrZ5YJQ7k6
gLQdrue+mSm/zXgGj8ZI9xAAmu7oDylJRU3TSp4j5BGE1xVFjeoPKECCzCSbqBU3Oi6nVhKSfgtg
iAJkrG1bcClSmNBikDg29G+RcUzK2fSPFbXlCJEiAly3kFVahrTgcmOP7FiJNhNSataeyn3C2yRU
WnMaMHI04+qZdDmve5WmlZCCrwSPQ78LUVC9RExGocIi55JEctxwfIdRRlWhirPJd5IJ904fkYLP
BargJNMATkywXXOsvOmJmsAfzpHRRG21T0YvE732K5xzfKAUMY3GkURGjdaOwQA7Hc76oU6r9Alg
oih3ZPXjcx+EWXghEXjT24hKcW8GKgpbo1JyIlsjbxW6hopyPRDcvFVxb31FLtgGfMS0In+X2jOU
zlmo7U1tRer3sFBN3YvjUb6Y9aAob2u7qO+HKddlsBsWCPZiCe0zXyS1q8kdqDAicgnmdW403/Iw
Jc+NkQXFyQPi9D0q49o97oAeEhwzILkiTyUJ8JvU3eGm5t4VcQLGsYxRNBqqv++A1tq9U8hFe41r
pE8Mjsh/gYmRHieUVUcPwAPtQWA+1esEP67xKgBv1SVzU+Q/wZhb4iBL1PhcygQKT4lsMEES5yJZ
O2UQpJ+on7e/skBtBgLqJHhGY7e/n8K654UpjeCtaqfpT2ACs9sntZ38sHmk653BxaITUcVWhQRN
bIILnQg5XU48zW4tlLg3sBgI/Ei9k5/U6PO3ojSjwVGQhn+mi0uNZmja6booBvsN7RfQPHSM9You
wBwDWRaS9SuNs/lHRG7FqpQUTFuXmb3mxlGst0s7T+9dOTLT7xHargzuUWbo9hqVOrqe0cLpaHob
sGhezBngE1nm4we07S6bYVJbRzbVQeceaFIIyigO6p1V2sCueVsYqWQF2hy4NGSrGyaPyZNnyoZ8
pQc5wwYiZUiLA/Fj8q0q8MoEcUCPOrXE9QN4zH4CN43v4LW24AwjNZN2IML9uxb/FLqE+QppWlR0
X1Ww4k8lvZtH3aCPoPE6XmVFKh7iVGj5fRUPHVI7dtRPR9Xqx69N2DTIoM61QAaoTFv/MBUifuhK
0VB5GiZIK5M8U20kdkE0dVatxNqRJUnGLtIK0sWxqYzaU1tuzS5ooxH/aA91fpFro9pBxx00y6a2
quMfdNHyn0PoPD/LaC4lF621AkWDWJniH1YBcOKAREbvX/fkOAC6mFT/MIKb+62RGvCplUXMJQ+o
tftaCJxsAgEDvKGV0x9DPfqPPpH+L0ShljLrNA4ajoAYcAcVR7zCBwHpkUEPeq2ikYe8bhX7UKVD
QpcVhlB2HMF3PpCrlAw2jtUG+LwOOWhQ5kpxmxQmopOoapqCMKFI4vk+NBniSNO8ozZNtKnDCvgS
18DvvIgRkxbNg47nCXCNeFanKvoxWiB73TQ1iXJh/9WVW8mWf5fHGjgjIn+CXNquYbIvRGZ8lTIV
IE+HaMhdIynt7FaW3w0O9DfQTKUpF4+JGU3frc5Qvho0tOSd4s+y5IW2TXOC2VBB5CZ1RmiaSiK/
V6zWemB6Y/EqS40OYKkoAtXFH1I+ZDpcfgUlTcrhNdfiDT15AJ/AcbOLGuJVv1PQfW9dfo/86MN5
vpznoQAjQgH1V5NEwatKNQ1EbTVmEZ1YjpijikyaQAr2C+4SgBvgACDw3/x8CjUPRNJMG960ygMI
e/5PAbau4N2j+0ZwDCTf6QQ6abugbs2bNtalEVedKjq1vzh+qcskerT9xL6jbUjFZfD9WVoKXGPh
WIYEtWWMNML9Cc/2RtBAqqGCsnTaArKDA7HK/2GElCr2jV3FmjeBhbDBebXTpTYbGVoX8vLCxHKV
RjutDynLpiA6xE7JLPN2yTt1nEo3XzRFE9Su3/XU9tBvUq+aftaeggQv5iBwGTGBiLRkb9Ul4Qzi
zfWfAcLfVVRlrer1tUy/PLJgFbDTHEhXb6sgdfp5kl4gIPKNxwlJdCualUcxmki1VOAuVUpjhGjO
kBQqxJskt+/bxJ91h2Q9JGjwFYULIavS0xCJ+cmP+k4BEL7UmRGD6960uBGVOw/UYdyZCRT+ois4
0XCjZnSXTWUgAZ8lrXYmYSrX0MXqG8sOABybSkZkH2hmy7AouxxGPD3teZrOtHrnMRn8PUBRLTim
SmPfS3mIioZt07H/IvqBbgbt8MbzcfsNFAve+gs11mzJaVpmKbd5LZGLtrTddySreQwNMS6Ke3VS
gAWAGWsg0fgy/S44ct2uGsOp9Gp5VDTXmqFAu6PcdW+9GKRhN3S1Eu/t0E64U6FtEGkBQJ2BzwVB
7CmUBKNfY0BhZtfNktK7WQEBnsBsSoBc2JUaXaI/ZmfXQx9Zd3qUpJUn+jmFplWAsbuF8kNTu4On
wGZUIvulJLnS7Kdw9kdvGilZ7YOQwNhT2MXam3HixBYxXSo2Ni0lhaqQ6j9ElUksUTH6QgLo2ROE
TNzV32k+MlA9gvfxULQTCi/LGIBrBiK0L2BmNZqQRWNcVzp9Z1fMUwm02CpjtBg1XwF5i+dyJBop
N4qvAHkZqaSCxBuAZXsp/KFfhV9OT0WqxLcaqHR5AQxSO6Yaa5KIFuUfy+9J/qjrUiukekjEFes0
bFozlb8T8Q2tS4qSE4L2tXWrlKJSDr5mzd8DaZCvoZj28hfIZOLXoCtiKc6kwDOZJRRcUBgOZ/qj
cn4LuUAoYPhFF9JmZ8CBCwiIG2WOsXwfMvQgcQtN5oP1sqw/dk1NW7nqDNq7idzYF5MUtMNh4Ht/
nXnBx6NGNeMipnpy34qeGhIaZ90VgAheyQL0yQ3RAc9FKjdF78wNRYyDFVU1BSwVNsFXapIpIUjR
q+Cl8sS6N7ICMCzPTXBbpSCJnZ5d/gZCvb9dEj2gOHIKH0ySiuYOnqT/MympILu9GMkwtNFKgYkw
UuXVDicuc1CGkwk+K6VckcUI6+5Qw9N+phTbUIZVy/Ax1PKWzFe2q1d0hoyUIlue/gyUqgYF4SeU
lGBzpyWY9Lx8VAoQADhZ8BeajuaxEzUMJfe4xdN3ezLmnjhegAUZKNXqoHAIG8FJa+mDFsFlcOlC
GT90qzbveYMasS/8gD43R7feyW1QE+LXpSjdxTtPezWmuLOLx5Yytm7NACNDK7tdMKiTF47VeE3k
kjfGMaCjPe1CTbEqpOUq6brpeTWPSVGIC4uaiOpYCMyTwhdjqdw2kAF/1b483xqwRVtnAFjRHduZ
+tsd3DMfbVPJLNibUNOLHVO8WvNqbo20fCYvkJ4lm8IobaBSBp9vxES57VAqr2k+azIxIOnRTzuI
e8kh/QKj6CuQpg5lBWr8m8nUUJuWi53rOAlBaQycbUARHgBQND2BLu2Zt2FDXdqLEi6PU3QTs2g/
ZlwvWgL/ihswPADpT+QaZETOqEKuyN2pMul2BfCHhrCmfpe6wne6pOoOZjKMd5KUIvYq+QGfru28
NOmUw8fm14TvxTyzWqHjW8jY0gU75VrDYa1bYCuZA/WKdCgFytwdZVCCAnZneUuPwnZmXQu+1GMK
LPhj4+upYgyYw7oqy3QdhbHop5xaZ06YodO6y53E58nd1YrPRcoYC7hLyCoiYE1U0QKY2fTPIzIq
OKK7JAdtQhBDwbsy2peNX7Tmnq9/0UpiBcCzX9UZnyMoNPwwLUwvDmzVJVR6rgiFcTz0wmvYaLu0
HXT0vazpkOdUANQhABo+UXIAT2Jv7NRaAuDvz2KI4aJ6q4h3ymLViIfuNFLiPAsot8KdCwB2pFQj
k6YwCu/jXVhrQyzWFoUPc1E3BROzkkkpBy1nzDtIEODA1g8tMgXwOOhShIWjPv5g0K+6IaJz7hgi
uacY+nIGFX0lfQFAsimShj48dED1zgBmQpirgMVt5fEC9Jx9KHO424UwPjf+YRlxaIA0NpYTiH1l
dQKtAgYi+BfafQjhQbmi/BuVT5nGW3BBJYjW9sdb+36hp/ZW52syJIgpZQnxMJcHMtphup6w+wU8
hgArXrVeZVXVg62nwf5jy+9PNpYRn9ERNTaZR7X8sn90zZpJL5RI42QzIUm+DMC28vCWxSe1Wv7u
J0MCOTYwMijinFrBdCTsihstBqW91Bfom5UplzTlh68meOuNc/P+XqC+jfuge0xDkK95as7SbN/O
JE5q3fKatZSGXSqO3yDXKMePt+/9ndDQ2TCZRk67B33fZXv/2T6oXHU9RrwNfqVWF0QwcLGgD0cu
AE9YyTXl3I2x62ctCoSYYMBDTVirFypk2FXWcefLUBp++hOFLruNl0piHSZ3qDVaGzoj504IoxMs
iBAW8k9rdfGBiRAanVu8cd2Rr9hz2ZReaTZ9/n8cRUYQoQmvaBpfbbWXEWByIgr2cq7MCqxza4M5
GqsNK+f2D7lyBfAUU1DAxJ9+scEEp5uEWGlBCBhQC+35GIdqvRupsdLBpxb28RE5dxht2QY9QFiG
N1vdMKOo9WCyliOi9Pb9kCMM4o5BYEq7LiWo2fAka5Gi5abZwpTZRQ3ViPWYksLuUmJgmMe1EmRv
EQ098KEJ0JW5vLKafBlJLLX988dLPOO+eBgQIVPwlUx6Vk/3dPatWeiARB00BWB0KqZ/aCbqrSKL
91XqW1QhhHbQBIDHjeWe+ZqIwNJtRpMJ56KtApVejYrQqrjpjd9ZryrE65i3WOmPDCvr9gH86N3H
Sz1zG5aAjNEsQuFJWruWZrBbMHYpvSzgoZ6OsuW+k8TWVPIzX9FUUXQzFFSKkH5eLQu5miDOlzvn
q4kygnpPmvggmkaR90oug0aOYnm6VcD/hhsO7axlHgIobAwLRC/99FP64P7HlmlgTmx15NGQYXzP
b7gbFEka5Qe+HbDrAJXT3zB85ppgTya6QOwafNvyw/7xpDWUdxOGKRublONlk8v9DiVY6d6mgrLh
0c6sEfk/wQATrsoyLvzUVJXK6jzoGex8uH+eVAMtG/Ua4m1EA+m+BKb8kij2ll7xmQXaizY884N0
Kijy6ptCmEaDueeSRAoCOnINHAlqi38IZFgKnz6kNpgPmykbjL1BBPN0gTGkc+pJLNBHEMizW3BM
Q6Vv6b29vwrLxAWZIas6im/GWhJQ7i2meFTMgZEQELhNhgQ8Xxj3G6HYGSuLNh5/8J5I6K/cZwdf
Jct1m2a0CUa0VHIdtE5ofPpaE0Vz5VQ0FFUZ9bPTHRvlsB8J3wFZABrJbmvEdQqvqKV2636dWQ6O
WUHNXuaR4yScGqKjpAU59VNnHlAmjTK1dgEsbigOv/eKf0eKopfFiHjCn9VqVAKWYcwpcrLc5BLn
GU27qAH/UY6w/ncwrMvp9bNHDjFehjUCUdeX0SorvxEB66Z+QMQsREnKFlrlvpzG0fvYypmFmRZ+
UZN53AzyvNPdG9BvDeqkIhW3K1qGaWheMUym2VtmF7rlGGwN5zlvjxSAQabEd2tV/F6VO9OkrgME
QWro/zFOlO6qH8C0ieW4uO/GWvz8eIlnDghLZIwZrwya/+9Sb/TxYa2wkVOYRzB3C7oLRTt//ryj
yUNhTBeL17VXQsN2Y8Bxh3TgdKns31kjhKcmTqaN6ZXv4wJKUTpPiclbCSV+dXd9I0RuapHPFIy2
A6mNKgusmeErkH37YA8WHNwkGGnhNW12+Hgbz3w5wi30AnVmFSrUUk5PSh/JUVUxsMQpDC14gQKk
v0DN05p9WiDb4RgJkKL9xybfPysMpmArl04Or+f60Q4HNbcHpmg7vsjngw4q63sq0ZG8klTS8zsf
Bq/iFFVIPfdjw2eOjIWsp8UFtLh/a61Z5l4SwKI36PSoVd3EupY5TVkOn45jWZ6N7qUK4QrJ79X7
VZQjXH4L4JedWvkBXqOPyJuUm1yFNM30jQN67ujwNFMNXHYU0Nzp9+sEI7HAqZKXWmN0QNsLbF0a
SajS+2Z8jR7hdK1TtDsIguvHz2+nyTYybcTi+OjL0fonEjEjateBoYP+B8x0p6D5tCvQVNzIUc8d
UFMlJyaG1ElVVzEzmk+lQHEeZLKRmE4DYOG7GFH1BH9bHeGJNMf/Y1Wk0gjdkvbgqk9XNSOnUkAR
5HRqRRl5sNxLA5gXIlkbp/Hswsjyl+CDf1urXB9lKmChKDSg4OLDIWAyMA2TprDH9Jhkutw8zDB/
tiphZ4wuQ1LIe9hMnvDVwzCrwJTLGZ7NxMQ2elRQuCZw8AW6NkGWeR9v5ftIjsNBhqqTp/IqiJVv
yYYEli2yOlCiWshFbjSPVfoC98usRhji06BuZXV/56Kc1oOXkSlkVhb7SvSw+npjZoeBQWvCsbl2
2S7qW/l6GFEQs6M2P/oWrSMlqppDCDKSGYAS7SknmEwaghkaeRtH94y/sRE+waULA9++Di/DAWQm
06EKsDV1sGOQLhC+AKX4j3f5/Jr/MbN8hn/uYWy0aS/7TL/x53k0nLpbxLUYFanpbibs9lbPQulC
HuivWSmKtWVKKxrhcoupPLG8Mafq3Pnii/83WAHPsLqtBWJyvqmx5ADsuKuBVv0t6ioBEiYHl31D
jvbx4s9tMcVv3hJezmWo2+naNWNmNgWyjI6piwrdNRhE5pQNG6s6d5BNBokriOMLvuWy6n92GGSw
lo4deQISetWrHwf0ESs1eGPw9lYocHZB5FyLQjnYXnm1gagjAxBQCDhqhoh7fg0ikEZNuBFwnLUC
qQTHQ+0D/326IHhNfqkyNpUxwUFk7ZEp0jqPTAsG9Mff59zOMb6Hp5XCO8WHVRhfE9xbkFoxJLXy
XgKZ7plFb96XMIa//j+mEH62l8CaGeCna8qasWltiY9Ujm15a/ltSIfTAsYLmmiIn/4PY0y7ogRH
iK2ss3DkbELUoQl4exow+65rGXwJQtzr2zTbf2zq3LciROMBRI6ZF361LjBMmtFklG6E0LN7pCys
G8PqrQ1ftfwta8eJSLK5lId4IdZazHnaG1M0c+7yBtyk04EVvcA5Ds8hFap92cH2+XhZ504GxT4g
iqCV6GGtnj/RQhrPDFpn6GnlbjxDj6tjhoQR14cbH+v92qiWaBwKHj4qGeu1DZpipw2Y6oVNXR9C
v7ovrPoSqJxxlOuo31jYGWsWusuMT2DmywI3Oz2HQyckpo3TXtcHybgMMlt6ZLQT1B2lm++Q6PM3
4s3354PKusLgHOIIFabr6i5HsgFgXyogtdNjfy2VeaLmpg4PH3+us1aYcsg1ppRBz/N0VZLUG+OM
OhOINhRYtT6ob4Bwbs1UOrN3SyxEo4XkgKLz8t//cbSU62FHWeDq837q7xTFXyATsH4vtWwwvqmV
n/759LI4ghSZVNTq6fCsliWMtI6CkJQAhTGC9Uz9FeXmJ2dUU1ggH9BwSzh0Ho91SKlKiE3kc096
VwhUdBu0Y6gua7kLFAOCmsw327jN778Wfl1n/CY5JSHmuiFY9SUMnN4Gz5dW3ZU5x/613A1i+LR3
h1Ihm0wuN/HuqrXy7lYG3gcASIIyRlvssiT7PS9Qs9qIt8ZgvVuQIRQycFMmRVaZXr66VCj91lIn
Q0RUqil6zQqp3CVt+On6PFZITQknlmEJLOj0+AEEBe1tIjdcQ8OtnCS3kMIZpiER131XAtuLGxsQ
HTx5Lj9Kl9Vmn+zcOhe3QUaOB6HjePoLUjKdhfALeqlOwcpEtQivtEjPPvv+85wsM7Z4mHmZcY2n
ZmTk4TttKeNBC7M8Wwy/c0DGx4/v1hJrnzwpVDyXcSFLL9xe/jk1Ukd5U7eN8b2DI1wW0r0RHTPZ
3BeK6jDxhgAH0hfzGjbO5LvqwmIVshFlXW0RDFp9Q7CEqPWOxvexu7RD6yrrd2rhu6kRe/P88vEC
16aoHct0HxiSQ8UVBvTKeUToSsxAQ2EFG2Nwg9qJ73ZD1n+R0FvfyQY8NSp74e5jo+sT8tcoPX56
miohxrq0F6M6pA/FGDrodyT38APS3WxNlvexlfXr/J8Vi5hXiGWw3uq+0YQOkANmaSE0pwFQibSU
YlFRcuGVbwEmzhhbhoXAQ6PjzYiMldevi4IxZfqCRgx9bA2l9cCDxos5tv4nDz7rOjG1Ovi64fvm
XGEKbuIAiSHzD4irfDZkW6xQ+WE2BnU1PMnKL3adEoK8R50RJ6MfBrrGNNtmc//xN3p/EujOwoLA
T1Ftoj5yer9gHMyxbkBO9KOyJIttQhQW0896Xjo/J1ZWt5iEBE2AkeQRQVDfQTfrVU6U149X8v4A
UI5AmpXhHEu3yVx9lTGVWjWYkVJjaJHxSxnRc0gh6C66EubWqKS/R/dft0SAgTFKBHRL6C+tJ9QN
aCRoU08Xiy46KjLEjBJkbbO5qqWsugF8W+xbo+uOiL+q7hjF6gUquemGb3z37ciRmXmigN6yFg7n
asVZhcJ6FpovdgQDoEJm0R2NZCuaOmsEhAd7SsfGkNdGkH1BRjh4TaYqs3eiEvplzqw6+/Cpr7cg
YjQSIVooGGL+ycpXdGk62qExDg7D8EKQy6X1hG4KFFItDjdyvNWK/jNFlMuoVnrYjDM8PfLCN6Mk
J7h1jAzyd8MCvS6VlM85ib9WaP38XQwjMNdIhLkokJHKQ5g2oYoCG4zoKyHPWw27NXzvPzN0F5bh
e6Sr+mrf0M3p6Z9JwOh7vT7GYzVdoSLX3ehdoB9CEmaYXaMOERP+1pAwRAWidBdc6Oi2uHzSrYu+
uoR/f45BK2C5ggTE7+qRVq4ioYdURDGNqdNoSfplRM5gH8Ft2xjI/RcX9s8d/GsLmJzKwaF5T2x8
+h01LUP6eeI7hnH92EHuQTpLHGY/OSJZfNSL+nsXDd87hfE5mv8117uXkQ70RNRXtckFuvRbdYrF
V65+EA+5xYNuL7Ny12ghKBawci0k8mWltsXvDP3X5DJv6HLeoZ2ZJ/skmjP1AU246OccoUa9gVY6
s/nLGFsZqBKACcT3TjfEr2e1Q/6zd4CGoeFrFIUHfrj0qjBOvY+v65k7dGJq+Sn/5FiVMqnhtBy7
sDWki4QDcUUw2n3+pmLF5o6CZFvewlMrNbRWP0+5Q90chHvVHqV9qaI19X+shbRKoQVIE8JYnSOb
KQsp0mucoyKOv8OKbm6kXjIePrZy7nAA9eBKUB+hd7vyOgAugrLPYFUnkRIfGNkamjBClGAXaEF7
JZeoOqhdWV6KPu6fPm+aNwpUGViP9xcFanWuDBnUQkFx7npU9OGNuQjSBVRv/S5DVQ7pNMO4w/dv
YQPfHxOA8+RbwJUIpnEJpx9QGmjtSHWMfoelVddxkhfH0G62ui3vt9aiA8inky2ZBG9drw/lqjfk
MpscaHkPsqG/9Zr16M/GZY+CC5qt7dHU6s/BWnA+VCRV1AIos6pAdFfPIvyjgbQ7n2CeIlbwYpcI
gx9LRUSGi8RsGaLZ2AQ0YZDojJ8//pzLSTl1M5bCuwWegfYLkJqVacAzkMkSTFsGgGwx+vGuKMNq
x6wjyA5tvVV5WP6+9/Y0WiFgkgGvrk7upMy+Fqjo4TQDcgfqmMXf0iDw9+CsY8iNZnlEi3hr/t97
X7a0A4EoASvl5Kyr5SGzBiFGo6+IoJHkJnIheYnW2PsSfa0NX3bWFDk7JFC0DHmxTw8pQm0z8xoR
mUE5cFB5QORE3vl2lGd7JZ4V43NRG1NmLN5qABUc2aVXv3qxpRHutKXDwNBHtDukGn2rMmFw2icP
yYJUxwTeE5QimeXpomwfwNmMBhVCeZnV7KYhjHMvNUL9F9wwCy20Mt6aM/xuH1cm1/uYQgC0mGjg
QvUsPUVLfsem0npZlfYbi3vnVv7C8IE4EF3RtzZW70I4T6GMJBJaolPVXaBVkrlwg/KNc/HeCnUN
uvA0OnlS0W4/3UJURfvYrGAp20mj76qwn1FsMubDxx9qfbuIXbhV3CtOuWqhRHpqBWaWwswnkC6d
78sPo90zNCnoLiZh9g4DiMaHvthqD70zyY6RuCyw7QW1vc75UsUUo2ggUkRNrXgj+uW6axetdKeg
rHRrW+2iVze1u48Xunz+f90IRTGVMG2BHWIUsOXpQtNx6Ho5YRBUu4+czh12xUFcq95WaWPdycRp
nNpZvTlEi51Rpdgpve/PucfsDefX5d3bx4v5m498tBpxuprRaEKYf1hRDwAKHGZ57JQbZF485p+4
+o7Wm/Oldi6Rz3embx/bXief71a4HNx/gi/S51Srl5Fa0lFzBxcQvPPTvDYvP/uurndyufD/2BnT
HD2IHDvavX+ooNU/A2i+9DfOxfr1XltZPS/Q8eNUWlYz75kN4iIc6OZuuXGX3+VJayvLnfhnLSKq
FS1evtd1tfuRuI+/9cPb89etyZl/h/t+dCxWbhcgczopEWaqHbBTF/0B5xmxzdvZNZ/Q77zYOAnL
Wf7I3Mrl2kysxH1gbnB/IPrq/Mydyz/u142AQznjMP69uuvkPGvyxkQKdFkVClguxSKXmUGu5Rne
2+G18Z7QCtr6YBvuYk2Aai1R2uFis/dI7Lhg0e7b7Px8ugmdu8Z7IydwENvceFi2vt8aXC8Q6VDT
5ftN7o95Lx+YiLVr9uFNdOE76aFzNr7f8tZ/8P3UlRdJNDiU0AuXRYZuxh/NQfHTRZxtYzvXb/Pq
+K8hO5rEKKKQzqWzINqd3ocKUdTdZZ+YW2vaOisrp2GZcWPly0Wz9JfOP0ZoJZcqw87yBCmSrYbz
3zrbRxu4ch6xJak6gmP/bWB6y5wGz9wzA859irzI+wPpHkcsO3+2Vvk3/vzI8MqfDEHGLIEKw+Kr
etk8FzfVpfjh31FuRHa7fJse88voVtzpjxsnZmt7Vw4maMfIKJYTIzgzKC9wPvsjUZ7rO6Zb7vJd
4Fmu5W5Btt8VW9YHaOVpJjVP0ma5GDQg99FR8R4zd3Z++07J9hZ71dl8x885ABqCgPgXthw47lOP
3SRWlsvLkWUI8U7hfgjPJnLQXPtL5jLC7765Q9H6UB+0K/tiY5fP+dV/ba92GT2ZKaVBQqziDTvj
Od2H+2E/ecm+uVCPWzWzc5+UfgJNC0B1NMVXCUGMUHU81WXj1Ki/ywrsW+SptOl3l9dePN9/vLS1
IyDsp+5JsUMIQP6AFk531Wgj1Q9TbXYl0Yo9+kioKit1xIy1ad7wOdrKuWEKZCeNfjhIloku1qmp
1FKNUe2ZnOXDUv9S2HkOHlikGz50vXuLFY0OFtnAwpZd11U0plQzDxK5oxZW7i2ik+Zl3aeNK09q
dhuXWfYElUm5+/QuUsEhrSJopwlqLOfnn2iiQCihbkpmNTJwstyhy4pP1drsHrn6/7F3Xs1xHOma
/isKXW/plDcbZ+aibTVAgACdSN1UUDTlfZb99fskpDmDru5FLeZ6YyIUoYHIRGal+cxrsrW9KK+w
5zcNEySHo3ADEN+CfrU4B7jxNLPnKNPWKfrC26J90X5E/A0NpcYqjfRDpvUCwdfcqYYNle1W2aCN
mD9kyRR8skQhSgQE+r4/1bmtP4ImqfEYauLK3VQqvkkvr8tF8E3Pld6YrVFqAhdG7+p8YUxMNArh
OJhYan2P54iShRO3IZq10W5s8XlFBtrqx+SAw2n/taHz+C1svdDdaXQH50NSGfYaw30ZX8pfyWB/
0N5C6hUfo/NfSUGkKcYlftxisZAiNGzoG8wo8i8U/hEjGKrevZkqnWc37seV0PbysBl8NOBp1IOp
0BuL1wklV2WYYIdsG+H+UQPe+CgQH3qL4uYaSvTKSJJJY9OGp6oAlud8kmErLe88fUZOL7GBUsB1
2pVTgloofaofL3/ky3NNCZOaF7IBcDXUZUs+dNQxL5Gy2jpI4exFM2LwVIcr7ZOLJIfPBqvSAJJJ
A5knQM742RELaU4Yydz120CJgs2Io+gmyUNjw4bKb+JuLvdOFmR7XU3MO7r52Q8rn7SVG+zy6PE7
gLuRbCVgZstK2zT3Q1jWnC4XLWd7H5aB8t5MVTCBnkAL54R8MVIur15deY9B8AHqo1GpP593bkW5
UWYBRPu2RAFnMtNDnjuG//pRADfLZgGYA5iy56OEQ09vakp6ZF7w80QJCZVhzLRfvX6majARjcoa
vcqnb/zsG6aTkToCYMg2HqriLjNbbRcrqM8MqIfu8m4MDq+dlcRsgKikA8LOMRd7Rp/UNsOLFn34
OQ5vklKZTwGeLCtJwuWF4uoWnE0mRcvtAnQI65eW3uS2W/xhi52qon+TIdLuq66l7N3cGlCGHdv+
FCjt35Cs//o2/u/wR/nw17Xf/vO/+fdvJWJPEja2+Nd/3sXfGr79T/Hf8o/9z392/of++bb/0Yiu
+fHL3deq/eXQFd+/irgsln/m7K9gpL9/k91X8fXsX/aFiMX02P1opnc/2i4TT8PxO8v/8v/1h7/8
ePpbPkzVj3/8+q3sCiH/tpBf69e/f3T6/o9f5Qv+X8//+r9/dv81548dmh/Ft+iXYxd/LajZ/PU3
/uuP/fjain/8qljab0BqJS2bnU0NTzbihh9//cj8jQhLsnckOlr2mn/9pSgbEf3jV+s3eeo48FTU
JW5aBpwcMfkj/Td67LQXeEeAmcqS4K//+gXPvtm/v+EvRZc/lDG+Zfzpp4r5v590y8b6klo6XREG
kYSUxRmvkdCFVzdYmzoM+vTU/WWgbFKT3XqIs5mooTVqu9WfDJexYBu+YGRjYsMMtowaZB/MW0z0
BogloClVcFEqniQh3Z2j9WTrDNQuPcSJNHsW1jz4pdCxgG6bCcm/OLWVYVt1of1VyjiiI9VE4dum
VUp8Lp/MpMNKGktjXxepGyTgZm2HHqxyKoem/YmJcv6pr/IYJd+gEthUP1lW95Sj6n2ed4F6NKdW
qY5N0s0phkFRML7vRs2+Gdq+HbFI9ZovbDVkyBD9sh/rcjQebdSKcj+XLtqpMtXvUtVLv3hPJtth
jzB5qAvS1HbsE+XekY7cg2rUOFhG9fQj19EyRWa2dL5hHR19FtLC28K3ddrlpTPTlgwgO8MaKZBZ
LVvL/FhnHrqsdBVwA/ekMTgGP3b+iTaR7X7i/tDqXaCYdoSlY298wPputLah4yhgLGcLrn+Q95m2
FU/u492kEK/QpLbjBzUPQ2nplUrtw9zo+IrwXI2Nm3RKfZe20p9LNOncHAnsY28DyQRIqu7W33n9
1JiA1cDktHEmF91kVCGlIk+jTxjBzuV9jt4oIu/0s7ob7vQRSwWaljyEWsB1Y8+d9DXKUTY5Bp6F
VV7Vt3xOHT1sZP0KxIjnqBDfI2/UmzcdsvzBSc+N5vOkKi6yy4P53Y7Akmxsx54+mYkSIvU8YKiK
uXRe7/XKtHmKRJ2GqAx4HRqk1dC2WN1R276j8m7+CLF/R4eqbk0N620FUs2mz8fko2iN1twJuFYZ
rpEGssJ6x9puYLCmdwCc4Axi3Gaimp1Vnf3OcaqGhFKx1RPt4FDboQ48Jjs7sqsc6+g6jD40JVLF
PbxuqaJWV5yzbY+d++cG8yhzE+Jy/yfuFUg3Tv0Yo20XT83nvB6pc9eNGFEtst3HEklOLLYRkJMh
exU2m84rB+VkIk79s8GRCbm5Nomir1xgwuUQBIZzm7fQyLGgQQFpBzqoxasjK+wA5+pcqTdN26Mn
ms9jYW8skSXdRsOq1cNiTVL36rbOqm2aIHZ3RFMx/qwWNlZNheOkmII5lbaREEEidcMYyKsjbJpG
BAUfxdygzm9kdcVuwm5h2sWOOSPuX4L83EMwdo1dnCDKv1N6z/yJUwYgLi0Rio2wv6u3b2wMH746
WlvjCGwazXsgqaYC0rbRq62JXRgBY+fRmsWvWYx7Pa8CbaeEMsLpS727GZqxrMhH7fCg6VjDwpUr
8iO6+VWzizK1f5zLOvgMD6OhcJsJ9z5XWyxduPnEh6zBkm7n6aQoYYjB7abXR+f3EKnPd5XI9Ad1
Upo7XBoMvFrsroRHlUXdDnnsst41OVDtLUz3UsZBtf0HN2T8uyfa8WtgTa57cj2UWrfc1ADy8VnF
RDdIg+Lt4Cp9tLcHHfISZNjhASc+zSDDlXby+ZRCgFAbuMDb+clyvn+yn3dR2B23sXSlx5sO7/Ho
yayeGGzsd+7QIX9mPBnaA/PHLunp9fr/L/qzp1kirP7vL/o2ijMykH+/5PI///slt+3faE+BB5PF
iv95xGHn/EZO5SKIANbzL9Lo34+4ojm/8ROCTvDqNshWCQb4+xVH8Po3GslgA4HsobGjq8ZrnnF+
q+d5OU1aUAfgTGlpkQkRCp6H0AYK6wlmc/OthohuwStQ2tmjwKMg+KgXGBN/jMKk/PPZyvwdSjwP
HZb5NcUhKfuCkTh4PCDscqmeZ0Vof4V5EGbujbN5G27e/f7m/v3jmsyLrMv8OzqRBajzMRYTw24K
ExcrdW/Szec/PoSbN8FmLbmTde2XhljU1yau83r2GKLdP36++/CQ7B7m7Rd1szaVZRZ5MRc512cZ
SG022WRNDHTrbahZRjsmk++KlYzgqWP6wnyWNYZAjzQUCvgsaTBwOR+dHJn5OTrA7to4qE4EBjeh
63vOe63Ei5v6nkJUgYnCVqQIkps3ae7xoq8hG1a+5BI/ZU7/Wub58Pattz3eoyi1kuKtDbEMZSc0
OIOMmeebP6LtB7G512lgvLzrZdr2bHVlpgXVHvAUbB5Zb1gkq1UYzHBycXop8cnZK2kQ7ewYEkwd
Ks5KYU/u7eVQoFANAFoat8gyg6yUQB8zrxZHxQrKD6Hl3hTzmPiDEqY3gzcIfB/xHX95eouLBOaQ
hn4MCQnYZVnBkYfl2R5NJzOZU/Djft2iWTurAxFE32H1pOvFTa478fHl8YzlesoB0TmShwN+j7mU
fAyUpNYbXWfAHLlXvTHtvVk0eK9bqbPrqqHe4QIRHEUSeXhF1c6tZTWV32qDu029sD6EqRi+VpWK
X6zQNFKFqnB3WRyP9PXjcd4pQJLeKXbubihLeXdOENqoueOFEzYVwp9jLxBI6Z0TJif5rYIK/p7q
rrEzuro+WHrr4kGEVQeVOhRpnTzbg5tbk4+QW+b5dwb8AGeVPJ7QWkpyLO449BscshUvRFU0Ug8e
rOoD4vT94eWVvhgFKUUKf5SQiMlNe8ldnxTLCFJ1rg9oK+jbwQr6AwykZmWUi8/5lEeiQaaDlIJV
twBWQGrCEB2J3gMibs2nyi2Um6y2hvcdjYCVstGVoUC7o1PKq8wzu6xFo9GdYzMYmAfcN4tdysgf
p1x0e9Dw3buX1+7aUFRsqRvhlUcleXEqynxyy5jy6gEiM35ENZ51WhyTXeiRt3K/XHwmKtW83/Rg
+FwkDIsFxGF8rgKsBw5SuQQiTDXgGKREK8d8ebXA5oITy9mTUqsUIOSEnx3zoO3iVgxe5zuBpv8s
4OtFxMxm/DMLPK61uXWq9x4uBmtQ3UW5yoQcKxUMYR9IsDttn/NxEVlXaywb0b4KEVTd4OXWfEZC
f0gPuNjEvwvLab4gJ2Ti1aW1+tr7sLzcuN0IxUzYcE+13Av6QK5HVW+2mY9PCZZqJD+a5Y8tlLGt
06TqO733Qu2VKw0NiJqLQWuGEg8QscWM3Rxvafwk7WNfl7HPrRt+rvAa3LaNY9zOLqVjalJi5Wgs
NxENBug6Uv9GCgHCrTpfZisP5tyw3NLPiymkAG+VdzV55grofXkqnkaBSmWTu9MOshenAgZFOHEA
Sx9D8PxWy3FUsjNLHNJ2VF55KhhKJ38nwIbiQiNvsYphb2nT6DIhu8GheHBwBnbmud+/7pjLUWgV
cRVTV0PAZDFKUtajQ22i8odCl3Z07ZzFh9AzIx11BO6hFYGzy/XjTQeZj9Q5SE97CZHv3DIYU13I
EhLkHYwso1vXwB6hwNV9BY1/uSFQzQKkyz7kVUc48XxDzJ0iUJWwJ18Ngubewj30qFbeuBJKXxuF
HjmVOaQ4VBq756Mo1CtDB7Ser+EJdBBD3PhKXfz58ke6MggMXZ4LeFy0fJbqAYjMt7TnksGvSm3G
ZaSckCyMo+7ny8Nc3BWsFhI2iHcSnpDbLVasdBEgNbVs8BX25Funq4M3On4cd3hIz9t2GqdvL4+3
iF3ZBRR8+TpSgg7J4yVZRbOyKuymcvTtwgwf7VSA4cPdhz5TXu9qb8A4rhL63k0C+yRwgFv5dFf2
Ip14B36pp5I/qvLnzx4EGpGaE+n94GPkpOyDKkb7eIgwostqe40CcOULwq6WAuNciXQkl3nQpOZZ
0WuDHxY0kGF0o6fthWq8BoC7NidK6KoKaJbdv6xsB1VrJInhTT6Nq+IrK+q0vlu0sXYsGWxN6XiZ
DptEcbJWT4OQV1W7AM+2cQfZycgUvw8Hw0X0zK7dB1UJy09FqCj381zk7Zck99wPQ+C674qmNFyQ
vGD3EZLPvFVK0sUOhvxvIDyA1iXiA3Sdzz9pONqJmQyq6oesA8bMGIh4R8UpnOygz5HZ7GoxWe0+
1gl6d1zvqnZIMRenFpfolXNM6VYBkrAcZdxgsglrh+6c8kkL4+lBHwsj2b3yAPDrgjwm60BTmSOw
OHCj7SQdRdnJB6jtfC8wfx62kd6JbdTo1u2gh1h2gB6/65zBodM6DSu38TIkkloJDrwNdgxf70Lt
GAnSCv20evKxmA4wT/PMrYbDx9HI8+ZzAJT8TcHcTy9P+mKLMqjki0i1C1py9HLOjh0W0WLUC2Xy
4zjp/0i9PutwbGkR/e+14l8du7OG3fOKzdXRKHeDeUZq2fMWh7wa0rHpbWvysfPtTw5uE2hFtbWz
1SNdXQkOri0nIAOuToS4JSHwfGYc+2DoBIcvEwomuqRcXNNT3PkYIgK3dvRxPzoY+q2EW0tsGKdQ
ItcpS0G+9ri8F8lUpGEj4rTj5M+lwL1zjrLuqAsjeDBiF7enRC38bOoPFWJEv2MvWr01R5rphZFu
jaihoz/28Z1G2kKLIAuFvhKYXTuThIGIpkK9gJW3WBUldpRsUBMVDzVhbWlzTB+yDm+UjSJEc2uo
2Vrmcu0zwONHEYngRtYtzj8Dknmxqw656luZjS1VXnh3NaaRHyuzDvddgzhzOdjK6/hIT99AXoQU
N+mAE2+cD4qvaI/zoz77WGdlWHonpnRg1+v3Oh6277D3jEDLYmnvrHz8K/ub4gXddhnjU6RdoGsw
mCKpErHqxwPiwVhCe62yz4Le/W7zcX9/+eheWVmDmBTAFYgaIoVF9KuMXpAh8j75Uaoq7CKR4e8V
2939ELXo4dpCOk937WsDOfmOETHS8reeVCjOlxbjU3zaGnv2VeqiyHpoZl1vaY854f7l6V080k8D
cRvLhQT8sfiGbhQZBo7Ws58narcjoUr9DA+llS92bRSbc8qkYKm6yxKyWgfOqIlSw9+lwU4W+5FC
3QF0oD358nSWYGq5J5FboZwm1ZnIixYnD2dXTwlSRcN6UlXH/dxMXb2rPBNIoBHK5dOoA3/AmMd0
cTgDvrCpGgze4A81TrQVQ6Y66NpYaezHbmyt4cKurQMROjAmiRXhyJx/1sALiirOKw0bV8wAd2WS
Wu3BNqN5rbxw7Yg8H2jxWclVs2AyGMgqUNTdzEWtAPBGxfCd1tTGmhz1Rbovicc810hEk7ZR3jqf
Vl2LDtO6gttHUZxtGBnK73Yi9FM7jvn73Gqdt3GjNzsvN4x45YNfxNMMTasbOCaqVUhVLyY6BUM6
ZQ53wYR/zAfsiYS6bWpvfMe7YIabTHjqG1rP0w2KIRXepHDCV36DK9+U9I65IzdBnrJMVBy97GrP
blXfziF7IPndtgNgsbbyVsT8rgzEzib/JBdHmmlZJy4m7MeLVDj49FjmLstwuIYxlb/+6SJDIULi
bQWsZS+Ch9boBuGNgeMHlsQZePkwejt82/BptCt0s2BImp9fPrRXNitS5iiNS1AYDbTFkNhURlUd
ZY5fKgOyBaGD99s0qTekgGsyKlceZo9XUsqNETOby3eSyMjVMqGZlKGF+CNPw+LB8ALcrmnqIorX
lE7TrcR+y36QvJIABbFBEduRyL7FFkUUoJo0LTT9XMf44tBOs06/t87Th0aL6tt5KKp3YR12P01B
Jx5gRaw9ln22au+DsAXn8HkFWv4mpLjsU5jErPTicqQIb+XYi9h+LzovwRmSaOQgNFE/Kmpo2vea
ivXn0bUqkRzjzgNhnI669U2Ehqce9FTYCSeo6K09WuDppySM6nLX8oKUJ9RGJiAkGbrg+z4xxKei
iJtuG8egb3Fqhga1VUHDvC91Lfsde678Xo1wC/1szGlj+B4eCG/R1BuqrdsCotqBNsrtI5TOoDoo
GaJVW+C85nAbpbVwsWdqzGHr9ZOTbC1sZr4DNhY/CUDr8k2kW0q7zQY9/VQrEXplXg42eB9nbfnO
6nrT2SStos6bqm2dfl/qwvzWe+4wbdH/RE2tLjSWZMBA+TNSumCKLXNMmx3m0Yp7GDkZw1bpk7HZ
5qkRvKU/1JfvEvTzoYAYPT6/CjU46wCops02JkmghiW6qwf7GQvUPzQRKeJtEnfNXT9YqI9BjW3+
SCoC9G1GretrG5Sqe5ryeJgwILOmTwLP6g+VKHDaQ2Fb+2DEifJjAk3wzW2FWR9bnA4fbS+rdD4m
QObNHOjetAtSMjvC8NEyHjPNbsJdP+nBYxOrOHFOs/AeRFtpGGsVYfANkM7obHqgVfdCDXrHZ079
R+DCVvAW12JeD8vGAXOflU1+3xVa1W6xDNQBGBuD0uwHq8j/GODIG/hXuNnHcUC2eY/9avfdVPsp
9JH+KKR5bhuB9wxU65sbamitGXVVFLdRLtRi66CvixhVmdISsc0OwDZWmklwaPPQrQ8x7s3ZozoP
YFPzotZ06sljK326DTU4KXky9VuhqwN8EKNPYSbmke6nWG2qx1H30NAq9bw1dmE9qBiF96nxrbRC
y9ukmjYgUO40fX7jKlX2dQQe+o0Qcj5NTurCO9SkBrCl1w0eTe4Y/Bm6avmnaYhcO8BkytStE6hK
gXi0q3wGwWK3u7TNmseKMIIoAt93P2WfhXtXFdhwW4oxwJ9UR/psQzbm5j7kkfz5v/p0HMY2qQ2e
z1b+1RPVT2SR4ipbKa9eeadhxVtgY8lEEYWQP39W/UmMyquVoDV9cwDct2lUDOT3KVJfn4EwDcBX
rKbwccsIiWl7Eayl/teuH7RTJF6cX4Fg8Hx4DFWCYlAr3Rdck/cNHYtdnmXR7uXXRF6ny0uOO475
kR7SxllMcpw6PKGMXPf1VoHHjCd4xsvvqh3qwSovaIZVVOb8GTkTgNeXh772uvA8I44F8F6+oucT
NLsylKGC7k9ZAkioQKbh2KLA886qXOcIF+HLy+NdTlVqv6D8gvQp5cnlyxJUQaFo0QAiMshxuYx6
BUyfVw9Vd6uks4X5UWvN4yGaFcLfl4e+3EqQmqmBgVBFj/uin0vTCTlqZUxO1RQm6KcLx/gzjFM1
wcl4wMQeIGTR7Tu0SXAAjiJvLfe8UoajcEurTiYt5GbLxEVMkW3iSJ2f7BgLX7+33QhPqbjAQs4I
ibP3gpROw0QSw0tg0nalHHqzQbU8aVXxEfO3Yk3+4DKMoZUn9btJiBFQW36NVMFbesxiZH6alj60
1zbe7dRq1k3fxO7Xl5f/cqcxFmcZeXkJOV6aSFShVRelmqUn0HjdPsLyF+io3t1F5uAdLBcf8JfH
u9xp5CxABlhyKtdIop/v7L6PTTfOZtd34yTFTCd04dTM+Z2RTNoxblMNXRmjXTnJVxZUFggxDGKO
wDEWgxrqCDYDGwafmzu75yGHr4236T7sVHVlfpdXkwRtE37SNsGiaNk4acLIdoTVen5pVfoBT8z0
RkCQO7y8ile+GnhvTg3lWjrZy/gL1UWShaoDlKMmCk8I1I42Gvp9PKgDp1SLVqoIT9Th87uQSJ5+
Gr1BjgrV+PPPloyzMYxkbdSG9TKj9AVNdks9w6hvx6E2HksQ4fYJiHebbwctCIJjEmnR23ZonAe8
GEqQxMNIazEJGuVDMDk4oWutkWd3iW5iZRAY8dwd28oSj4kq+gCk9GR+EcHkfZxDQqGV5buyHwAC
kO3RuoPgsexmx5NOaGmJwB9VfQQOrSFKvIeZ4aBqFFrja4WeyUZc4D/ULRhSlvLOF0/BIriaQf74
Vd25KN8URa7sqRo3H0z408qr00jgOLIhKZ2Q5L16Plo9afjdRlrgi7wlvAx7+0uHWNwK1ujKPmcU
eJFAjejLLHsyXsMIGWbFfmkrEcFIaiTdR3WEXLcy0JX3AVYYurewMClBXzSaHLOvbbMKAOvHzrwj
XNaJ/iCwNG2XW2iA2sO+csfoTTzN+VpR4NpGkeUA0le2PVJQ52uZUS9W+lYPfFUR8QciIqF/ThOj
+KgrjVl9ePlQXxuM0iCpFTksgLFF8SNs3XDwxl7xlUYom75OvAQTmFo99ZoXr5yAKxcIG/9JGIah
qLueT2we5yKFfar4YeYBTu+F2KmhPhzAjP85cTxWbsUrtz7NCklQkfHUxa1oqUKMXq4h+QEC5q2u
1s3Onu3sDVbZ6K1XvXJqtNxe2TmXFR1wKpT0ed4p56BofD5HgcfNyNut+HqV2+oG8HYUbNNaQw+n
s9sRHB44bQ+X+2L4quiBe9TbdjJfXdpG0xNMBaAZSfVdlhHTYrRzy+4Un8JlrvlRGQAM60NrGEDG
95DWZi8M260bTM37l7fTtROKdBJ8VllNAjtzPn2OYtR3ba74WT3bt3kyK9uQdHZlftdGcTmb0u9H
PkmLSBW2zGw1bsmXTSdE4Qb6cMYOWH7rrAx0bceiqkWARuubBsViOjYUgdQKIqbjUE1KPFFtvbj/
bobUXJswXwPfXjuMHAtLRkX0npfDCS9Osgr6IYgYOCCmUba0n4SNo3H/HxwOeuiy9wosja2yOIuu
VU+q3mWB3yHo7W07ODePkBhMkIx5l4NINSuml9Se9/pLgPsUbqg0YgODsRh4Ltn6YmaOXSCQmdOc
bDNrs/0RJwTqIa2z5tNyZU1ZS95byJsoOC3jWgvGSSaTST/TLLg0gZbspggSSDu1a9ZCV7YlTRau
UdTXZJFzcfZp5ReGltWeXyVWfJ/BF73p7D45vnzErk2IEIzCHNBF9v5i84dAAwbEvImK0my8ddtE
7MNaC394obWm57XUAGIMQlfIewiz8w92yvlx1nFP14Ys8fzEa8uTSX3lME56IpNvO9yq6DntMuzN
4aOg3Ou0fb+pUB/7vTHm8BhkiruC/7jyLHvkilxo8vRfpG0ZhY28GeX731YpjUK3rI5l1/Q3IXW0
bayE2T5ubCI+HrR69/plR4WLQynPy0WrOAY+5nQ5Y9NraZI3gz0Ch3ILE1SurYxjvxJQXfvKAK6Q
SgCOCOxm8ZVjI666wrCIFhWvOqHza7g7PtfwMFSTFa4MduWaQ7GdqJ5/Iry7DHcG9NQHt+czzw5Q
am0clQ0Rj4FrtEDDMFPX9EOvFJWJTOkMUtDV+d8yFraVfsgKS3g+7EExb3KhG/m20yNz3k+B2igH
u8Ri9pYyf5se87Dty31UGHFNPRQG/cqBekq2F3kGv8qTDi3K+Rcl7mQwWxO5zcBvkyFHLYUiTH3T
oBkTvW3KhnJrlCVusA9mpR93Spamt32ejD/sye4+R5VbCmTGMzvcYAUHK7wJtTw/qqJzbibK6sgu
BUO9JgF27YvJ6OKpNC87k+cHswjicFTnKPC9pGl+VFhoog+ell/Ay2XTrkh6S1/Z/5dnj1SMTrlM
Kkhpl1eBwzm3Ii13AQXMQ3002177ElhBre4IAzKxb6u4SXeAcsz3c9t6+soWvbxbXXjjqnw6VJnn
Lp6NzmpTD6Fil7jKaDwcqu3EOaQjAL+V9+n6QPiSct+RyizBvxHI306EruPXYegelSgrTp0w1zQL
Lo830+GVALBGsYU9d/792ixscChrGSWNsoM29+Yub4roAC5xXNneVydECgT5CTgiwMfzoaKp7CJw
yo6fBYBoPPgBfqX3r5TT4OphQoQRFA6p6hCVnY8CyFad28l2/Mhpil3rafW26VXj5CjN66MkhiKV
phiJXMoFAFY3Qiseq4FSP1fF1i1UyfiNxu08ldr2tZe+HAokDK85z99y0xc5Abb0D/XnaPxdAywE
EHtoj25aDStP2+WBlggrfIuImenGLkP22AJlONujA7CrFKdYK9yDmqfDdvQKHa6TsWZgeWU8QMSA
OYEBAidb1laCyNAL0EWuX5S2elOqQbqps7ndF0bbbzV7WLvyr41HtMmhwirJvXAwLlLEM/REcH04
ifrQ0ep+JG+r2zeQw61valAm+komduWIwYEAvAlgTxKiFkcsHKCOd0rl+hEup5u4HEoMmgxnN1XT
K7Xi5OaXOvwEB4Sa2gWcyxGlAD9muD6cefcmsgQs6o63ojCLNZurK6eZqiEHWYZAMgQ8P2epVxu2
4NHxjZ4qrWjadDc2yBO8vO+vfa1nozy9389aLQaE6EpMretzNABfevpEz2/qP0xuLPwxt9fE0q6O
BzxfmiZRqF2CAwbCt4luLt+qnLHSLkrvcbLHaROOZXEwzUR9fY2FL0bBFIUaop6L0qLi9g41vtL1
nT4I907rdQcbQB5drnGNTSK/yHl0QRFYChTzVlMF9hb3b2clLQFBwVo2qr4VFY2p1GRHpjlyD/Ng
qH7l0n2uYSrsrKTRv7/8Ka/E8NIXjaeTzrmJ1NFix4hyTiM0olx/cBKz8mMtTH949dyZO8SHnWyb
63ZbPkx12gxHt9Ed1HtHo32P9lV7U1Eio9uMFPKaSemVcIK7AIQnPBcwVcu0rGimpGtGw6HuZE3V
BryAdpc0gfO16+p22NJ29hBENPrup1ZbtIBfXpRrp4guF0QXSmwwCeXd8Wx/5xIaXXsEvHajtLsx
sxGTwM3t9PIo124gNpcBbgxqJH/B+ShR6JhjrNB2cNJ6um+6ItknPZ5B7lh9e3mkKwG1JGfzUj0x
lsgXzocSHKmZAo/rA3no3yLWhbCVRp/D3o7oMH0xizbB1soLh5Oqkmx72kC3VyhrTaQr6yqNBV3Z
0yOhuIjSjNiAYDN5fuFF6T0OE/2mn4pXQ/NR60LYzaBbJQ2uljd7Y5upPjSa5wdFEiNbQXUEFPbk
ilcq5cl7XQLToVjQZZDlpvNVjfJQ4irCwIdkgBFG1ioGSgtZk37KssCOb4Ykq+8MTahrxfsr9yFi
NyiRo3nOI718nSdk3tqizNifWaq9Eaz2zehE4Z0ZNmJbTK69EiNe3T8Sbwi0j1Wl73w+UwchmExL
NaokptF/Sd2gukOv2aVHQu8gGoJxb8XEqNBdvWObJvlh0MTa5rk2adoH7B/kAZBxWaz2aApcoGO6
WF1jpV9GlGy9I06VibepChyq9/wfc7p/+eBcOaKE4Mgl0HDnXV0+PJQ9BvRZeOhc4XTbZo5i3AK9
6pA0U/kfDMVYlG7kNUyUfL7EhjV1RWdFvHEAGT5msWciwFTO1ibKrbBeSZeuXK9gVf89mDyozy44
VR0QkJnIYuwOR+KtQhT+pZuz9jQCHys20RxqD4A9XGdTghAe/ZdX9do1QLohG/tw1RAjPR9dp/do
epPi+oo+lPexmQ5vYAroKyHztW9HDiUvGlzZ+Ibno6gp8UTVTVyv+CrsTSMOt+Nkm/uoroKV5bw2
ISqltJABil6yZswImyw1I+oKuqQ+pcEc79zCKP+DUYBgyuxaNnIvQAEigWNXpLYfZXl0RK+y3M1x
Xa3sw6UQ79OtJtuChMXYxFA+P183CtgjEpm57ZdI7MC109p3k6Ggc9Wb1PTM1N5WwRQdKx1j3bYK
1I0C1e0N4DGalman7FRl0DaOUzf3eRJK++vEWvmyi91LIEgrEXsuTCFl53f5PNvJRFVS1aZTnGfU
EwKaUt7PeWq76Ig9yAzJJ2/qfJ/gjxlsaiPV13r3138BVkg2/6C9LJYI1SShRiiInhTbFMm7uVXg
bnM31XeAV+1jrMbJvZMO7dupKsPPLx+exTUoJ49PCgGDhjES1teLjlzcInIxp8Z8CocSYWsnjXeq
CcZtsDLnMA1oVb483uIYyfFoqVKGIIVhby9Zq9ADohptN/UUmVAC4jy19kSqP0TfrWUV8tg/i4Qv
RtLPN96IOkNsVYZ6EuCt9zTnQMHVfX3gpYsPwGzygzVOa14si6P716BPGRp2ilwTi+UEBwGTO2J6
qPhG2yE23JseUORKqIdK77XJcefx8XhQLrq2RT4NlPws+9T0STF8MvrBjf/w6jI1vlYOMfitShty
OKb8R/pGxA3mO5TPkpJ4IoCub0Ikr08hUBjzNCKukFBJnwTKEFOup8eyzHkoiDQqOOeRMI3t3FVV
cpt4GY90aKdVh14Ezp67SkUU4oTSbtY/gOmZ9a0duv33ygwsex9Rxda3WkQlc2NlmlZs6nR0euyu
Ws3baq0G3QcrwyI9hnDc+ptJm4zuQYmcVHtLqTsaP3jVoHy046QC8EjRP7y1epAFGw9NtZ+B7aCG
YVZOO+/qLk7fBaZNl34eYtFt56SIk6PKjX2fIASX7bMed9kD0vH2W9PO82hjG6L4VqboF5hWoD26
de48NPzyt/rgadEujIAoboIGTT0sRXl4dgrWXfWbJgwsdeMlefxJE5qbQscLGhK5TOj3g9Dm5HM7
2yGekHZIfFgCA0FIrsyb6g9aXm7zp8jKwNz0feZFtwiIFdP9rCrJJzFNUQChuh3KgxWZ3hH5T0N8
84w+fp91eZ4ebdq5g4952Vw+qCVH5luROHBh50GpQshqgOo3pZj192PTolbQDl2CMMdYdeVDUgfd
vFVHy42/6m1Woofu4j+PxE2cGVstb/Rw41lFD6DHVIP4xOGdm+08YkhvlpVwD/+Hs/PacRvZ1vAT
EWAOt6SkFjs5u23fEI7MmSyGpz8fewMHFkWI8GzMvhkPXKpihRX+YKaNMt2LWrZtrwACK73JOmEO
Xi8XKfmFFfbBV7NKzPuuU/XqgDqciu+RHiVfJKNpBemWko4fs7lCvcBurVB7E8Qkh0cUKPPUs6Yy
tj8PodUPj3PdD+ZnUwOd/D1Moaa4qtV050UOjWp8LVsjSGE1CB+lLsAQbBx7eAtzVAX6QzPHenIO
87IZ/QrYWupmQyApB7WYzNg15rluT9OoFImX2Q24XzkxtOpFtLE1vLSASVVovar6Pay1qH1AOVJm
W+L/XuMOiVf6eaolRMhGK2NAB9DkG0jlXJOkwZZ8iqxSLk+l2Yt3Y46WG7qPKuLgXWQ6MT4niGEm
x66h/+0m3Zzdy2Wez95cGeo3kcYBXspzkigHPUPhM9Vpc7l2KDs/nDkNABWF5vhU5sjtolhURL2X
YuP1A8q6+erWmVQPhe2Mv+hGx7xRQ8VnNwJ91B4wMDMk3+qUKXcz2ODxaTYdzPWyyELvhVYtItyd
IaH936KepngajcsfjTHI0rFWQKG7QdA6spejgJofQrWRY9T+QKOflbxXQAEnQYk4YIV9VjmW/YNp
UOTzAjsAfmwAWoWWbVTKPfg4Md1XjhK3JwsxSp87OB3egLqJn0hP5fIuG0y8g/Op4GBZ0dRbxzGa
8vBRVrpBO2cIHX7IwiD6iXZDN7h6NjbIw4E3iA7DIEJMlCug+ofAbPoUxaYqM+4cOZqfJoybHlg1
Fr3H80O4tapIuTvZcqEc58Rp6gMO1mb/eZS7xvoFKbs3j3bb65HLuxBQImlU3t4JYwQvQZcSgUKV
J+sXUA5T+Tmqsvg8xl3xVslU5ZMRtUF4F0dZ7ANPzpXDVHa19lD3ddPc8VdovrBjtljZGEnoCjlQ
d5i6r8zl1WtHh51qIOE+ovxrm2JqxAbt/NhG8zgmvo/1yD7puap/1+vJ/JDqk/atMozsqaGh8RTH
oX1qQ9VEkbwxom+hKMbgOCyNCLdodOX77Td/I8ZwFLIsAJGLI9ua8iSZsWqPvUTrMghqj21fnUbH
GR+wupgeZFEY3u3xNl5+9D04ePSCFuWK5ff8lY50YVfIXcVaJBDb3jXWGI0ur1h2DtjLaFvGpvNx
KoP+8+1hN95++DL0GWm0gKlY+9rPJIzSnE6W7/RxfJjSVjwGsjydbo+y5KXrDw0jnLYpWDFS6CWY
/GtyvSabnRMoli9lmpO5hPfB6KnJoD2TtqafmzoqHnSjEo91VA/v52auf97+ARsRHHAxMnck71lg
e7W6mDslagdK159VsztAQRncKhzHD6M0lOfbQy1/1Xquiz8BoTG0actYVvyvucp1YsIAUJkrKYwb
yLAOuaoVV85a55km0J4jwubUKNIBAaVYeBW9qUnbFoTnlq+o0Xc9NOv7OXPM91kwyzsz29orHFWa
7bgi0DhYfcWSikTKdYLGFgxAD06w8mxQ835/e/2uDwIiYjC4TArnOtXHVQgcTKZaC1zzfAMez0OS
hNJJnyOLRexIxRy59AaV3XN70OtFREyL3JVpUW8lIb/8aOZs53EqhI2CbWS4RT3XR5JPALCVUI7/
ZaiFRcB5oAy5WsUuqepAHhrbL6c4OpUhar6RDo8gT4Jo59hdf7AlGwdsBnqHEu5akF2n4RwR2Nl+
HVlkgf04PxH11jvX+PWGZ5RFPohK4NIoWG34OYNOAkDA8rnJA/lIjzrMgOgb1gP4M1QJuzpW9mjA
W98LVPwiDwD0TF2nLHJC+9QGdeOLRF1iKk6B4vEQS57Z1XuNx+vbi44V+toUNiiiKes7sm3bqNOG
1PD7MQfFUutBGJ2HGgqI2wwhRswj0JN3o0lkB045gis22MXYHG7vm9ea7epiARsK9fl1n6JGerlH
c8sq4wlUoz/Udih5Th8YzyiQGbqn16rzsUcA5A/uE0buKrVDwwCLxKJBn2pAPbgtzDpxBzO0qhMG
plJ5ZwZiUA6iCpP0JOx+bg5VXTT2IXTMqnk7gDfpSSimsPgQSk5iPU3zPFWPTq+baABQ0e/OUxDB
lrNm0/bF3Ew4BSVQr+Za9OrO7X29j6lzYFfClYO8+tVbXJdixmuS56Ori+SMvEP4MMvFPwpbLmkw
7Q7O/oI7QEFntb4OVZ/KwVLXL6uhfN9TYf5aCwepYk3tFM1teyu6L3J0KFy1qcu72M7rl9ufeA2z
4SeAEOck0SmF9gK+4vITy21Mg6dsdV8brELF4Fsziw9DWjX9A1IWIwaHY+TkXkaK9FGUZdTejY6M
HLdUWXH3NZKhBh06iY4gUl5zHhzlMo7rhzoZLO04SYPZnoCn1MWORMj15+GbQDuF7m6iRrc+H9ls
SVCHG52iBUpOAHxywCfKuLP/N478spsp/lH34tgvv+Kvd3WQemTeY8fwi8KYkTjNYsutYnb4XGfq
PxLelw8Bg26JiECELH3Jy8GSKtS7UM5Mqlth5/Xgnb6Ime6ga3fR9BaXcLX2+siSH2OtQxb69jbY
WE/EVmjcODQ4wBauHiNNFqGWmuhD1RZlu3DCxxWFn73HQdsaBgQti7lUhul8Xs5xDvPWaure9uEB
d0/2uEwPcdf2XatKMLnJSyaJwpqMzj9ZOofilMt43PtpAc/R1QIZjb1KMufvupVWshuEE04qLa4f
JfL0MVzbxp6LGANsaIhHO02a+6qzJMej/RU/1Y4a43Oc9s1XUxBxhG4f2b04AJmu5WNbF85PG97y
fVtYtQY1iCyf9E+VSkTyk0o7anPhQPasBuef7xoMHEDD05EkTLTXRzAXecC/TFAD79vsOKWjdoY1
Ze984q3NzFZeLnOqtM4rr+evzVw6cmCGI9lFHOWBN3YWlgnM6E1ST3uv19ZnBpgNbE9eSHtrtJZQ
YR6bKkGAorZockiRcYhoTu5U9zYn9Ncoq6iNgl5S63rKsqkxBK6yyk/hGIiPSVSInaE2AkSiUMSd
FrsgIo/VJRkMMabAYWT7vawMzzpkF6xzYtF4NbWhR6duLXdO0j3X8Y0oZ9Fc5bDAiqT9tjotwQwD
eQQH7+tRl5yMbB5O8qBFnjGW47GJ6j03sK3PBhgCf3oSF0Bwq1nmcjMKfRgsP2Utn2eUkDzRW3tw
4a21ZF+A4eO6IT1bjeJk2lDHwrF8KpDO17JrQ8dF6dzTxlm9r1rsC1D6EdW/736QyTpywQDcwV0s
a/3X7rcp8WUNkYSPf+94iisp9CdYpq7qoC5w+y7d+Gzc3vrSMyK7JiG7HIrbfSicQnZ8HIkLcs7U
UH9KmjQ+g47MntCKzXdEPNZ94uXpAKOz+KjzfhNHrG7vMaxZRHr8PtXf8AnDEuuX5KTaC/Up5+OI
BOwBjQ8uxDl1DqmaY1eSoB95uj3tjZDVIjxGbBpI4/X7RTBbNo1VhvelSWn9kFvJ8DCjFyAOhYIv
CbbTE65vepRGnqMWIUG6gnDNzmfeWHua5eQFKNpT7l+XUCzMSQpttCS/U+R5ch1ZyifPxo3lD0oR
XKmRGZU7t/eyXy9jZKCB9DpJznDXoe95+bl1I4qaaHQkvBzm2B/FaL4th3D0BI4d5ziqRxfYxYxr
hCPf3V7xjfMKKBFVIpSWWPf1Z8e708BUheKlYXXW28EshOsUTrbT9nu93NYTXFhLnFhkM7kHLyeY
oGoezpD8/cAYZeVsSvYMDy1H1CgdnCl1LbuVf8uSlb5NcszyXKrG8RsZMfDvqjIb88c8SpMACZI8
iMiaII8/l3FeYtwK8iXxKqU2Fc+RRKe6ciihjNx1ihV4jZLIGnqmoUOhM8df4yhgwT62ADHtQ9Vn
yuC2ZoabTWRO9uCJKR7SR5HRZwDcMsjGuQpD5SMSEs5wViRE7Y9ZKLT3AEWDl8Ys4/ddg0cuaCsD
Pg+tlKi7mzK1fTcrgCLdbhgU3kdy99nNplqf3CENWsWFszx+MNMe3Ym00uUR1/FeeeOMkmm7upFn
70UR5SY4Q7P4KIjWQDDZFZFGF0gm7Q8EUCqvGfNGuFbdWe0hF06Ve/gUlabbhUqI5Sv9ofc8MyJ1
7SpqcAfux5peTjkW7wyEeHHmRlOiBmGbjerbIjHL4hDpWtG6SWpP9wXJ6J8ccuKfPixVmPSs8XEI
+/xbmlap446UszGV1OL+BwAu7WOTx/kPWprB174Jm592FqvTfdIn8yel5IAebKbauGHU249pb2Ab
kiBDd8qilJwPXRAFqxolrTI3y8Hqf8oly4x23t6NZ36JvnG3pPGMCtvqcpt65FuUvpd8rYxfplFd
KF+NYh91vYjf3j5QW0Mt6gPgtQCnMtrlTq9LCBdEULYPk398B1W+fAs/N7iPw3/VSFuubGhWNj6Y
DoCsq7eWBl8SqDYRRUfH5Jz23fQMYkrbqTFtXIc2MABuYzSdyWRXa2eW0FXKwbJ9XSjSFz5g/RDF
DoIO2qTZpEyljXLa7TXcuJQoGUDIAbi0FLKXn/TXQzslLQokykyCPimjL1lCPGUQu3dG2fpSRJis
GyIVS1XrchQ7GpQ6hqfuD60yH1I8mg56P/zU5CHd2X6b8+GGNShzwo/Tlmfvr/noppSZZsR8rERJ
zpoUZwezCvb64dvz+f9R9NV8UL4XRVYg1EOxEwqVU2d3NI5iDxDbnvb91oR4ryj7y+gFIOd/OaG+
qO1URA51LKU3ji3lrl+tZCU//nkb8P7yLkGbhIGwfoj70rIzqYkcH5pQftT6cjopZblHI9yYCwRp
ZL7YcVQC1y9gMnHbBmnoAP6JbYUMbQigaSbNsKeKvvF9yJgoMkHGJlNZ3wydjBoKHHp6FlXff0yH
BKCAqgFNpote7xG/tgbDdXZRm0GTgEN0+YVUvPSqpiOxgR0VHBKjkwA5itENdGXPKH4jeIHyic4d
rRgiyHWsGpoFkYtKLyaj/CF5LcqxpNUIFWnuVEpVByBA2D+KqEKYm7z73e1NsnE9LYq5nGMKqgBe
VhONNCsAQkHdHQ+03JXAplXeEFW6T79y+tjqWni+PeDWdFG5W9xeIQ8jV3a5sjM4SiUBnOGrVpb+
RAgmIWBrg/lAuy97ljKcc3Hlkp9b0QT/If+mugKwmY4UzYy1TuNsSkXcL9mVnQzzfWeiS3/qjMZ6
Av6h7/HCtg4GlmT6a0UPPs5qoi0XSDBbpeX3SWgeG83Jn+1c3QPRX29UDBnomtDAWGqk6+UUWj+j
eNQGvgPcAX6t2bp9G5VvRsR5d77cGjDPgwkrGe1SA1Q6RP71WGCsFbrUUeAXNYWeA1n6FB2WslFM
GUOz8aoKG/DGoWUOhxa9Czyt86ANXb3Si1B1dZ348Gihl7Rnjny9p5YfRpEYzSRkSNdGtzLynmZb
xEt8Mofhibpn+iPPQ/1UtoFSHRK57XRPncImdrOyNvawspvDA4lW6Exw2a7P0GiXpRLLSuDHqKvl
XkS7T7hNvJg3SGFbPohB1l5C6NbxEVV9UrDbJ+r6CFPDBr0BsBT1DzhElyeqbKKhKKos8GfE/lxd
cpxDIVfiWASO9j7H/fj97fE2cl0eFPJqyF+cT7bD5YBNU9d0VsvAl7Uq9gRu5bJrssnvpl4rvB7Y
99FQIHyqlT28TaK2O/X6UO38iq2NT8IFgoQjbV31n9AuFrApG8mPxgEdQWdMT0HWFUe1sIzD7Qlf
n+TlAaVkyp0Bs2i9wFbamiEsKcnH0EkG1UM+beF5ebw9ytYuokcNmp6HB/3r1X1hzUiYF4W9rGoy
nWT48ncAv5LjiEu01wcCRnk64NFojXucy60NRH93cUrgiYFFevk9ox5txmDWA7+KDawSTU1/Cvu6
QFxNKt5IdCD2XtdXmP5lPgs5kKYWNwZ0xatubwqvGI23zvFn4CFL3pan6re5ysL6vSGA4OKE2Rcv
Vtdpn1pR6JlnmYg1e0Vgo+wbIVn4R1S58Q4dCKo7tz/D1i0HHtJctha/jpD9cjVwq5szuamAZGBt
k5/EkKYfZDNRbbcp7O5lmGSlOlWtUXyTJSfUXa3DXVOLLZRwh95KZq+WKmWP93Bd2QGCSjjCqcOp
haj68ke1qYXZU2NZfhLL76c+fywhMd7FTmvcT6GSHQkPfvW2Oh/CrM6+3F6R62oh68D/yGFUmHVX
XfJChSaFaZofKuZTX6SHNGo8gEjZc1ZGwN4EMvG3R9w426CDgMnzbNp0Q7TL2YahSCGU1I7vBFFz
BNoljrAw5F+VMv07uoHKLkElz5n9+oJcDtVXk4pmJkPFFr5amtT0h1pFf+c/TAjR3aXTiKXFOvBI
US3oekowPjA9dCNJ/Mgwsrr4AM2NZOPfB0NkBlwIrDpgy6vjHC5YqmAkhQ5NQIVgT4sDzrGGa6rB
Xg64bLv1OabMh7salU+a5attKZe2VNhS7/i5YfQxEqNoRLrBqCWUUqJkLD3ZxFaYLWKHH+QmlfYO
68bNBRjcActEBQz3jtWdSe3DJsTiHpFtaT7YMTIJs9bVh9ISGWqxw+TeXtqNlwAgOBO2aNgieLEa
L4pHFbNgct6+NYYnkiEdI7p4r+e5NSuKLbCcCMh54FYP+iQk+gAkJn44OZCpMC8uP+SxxjUsV1bQ
H4Mx/nesO7ewvTBMF2rVFbJiSDu7VfHW9a1B+63KbfNY5XPwRCUu63bWcOtwI3KxSKIxt6uzMEmY
5Q3sUX+s5OEo1DY9NdQkPTlqwp3q7MZQCxnuFdoDaXr9pMozCBhtMjU/skDRH+eBzgclM0P6U0Vt
mu884FsvB6XZxZ2Miwur6dXuQMxqHmYoZD7IzvrPkGtJ44I7Rp42yciR76a5LMf3WjPMk5+GTaUf
hDPIAotEtaEK284FskZyJe+x9TZ2LaL55LEcFI7JVYoeYLedh7PhZ7rUvMxy+DIahbQTj20M4ixp
Hekb2mxXnTLUvDQF4VLTVyo19BQqhb40ge6/fQCvj8ZS0AKNA46d93kderZBrfRoW5FUIXHzTjJ7
BwW/OEabpZ6T7/EU6juX6fUNx4Ao+xOP0SeDD3L5PqQJf9QqieW3wJ/fdaaen8bYqT6UQIOQrYzE
l7nNC89JjHan6L851eXBX8y4FkvBy5FbJei0REZFxwLkewdqrKKZpJkeLtg9nUgtOd1e2usPiDIb
dD8UOXkJaVNfjjeljkmHvwaWG4jxrhwD5dwIxCRuj3J9JAEzLcUo9KAUYsBVla1XZ/oBYCr8JqTz
NMla+Fg08w9HFXueWBvrh9jT4sjJrqfjvlo/3eoFbFgQmWE+q89q7wCL7trBbRpJwRo1NnaqlNdh
Ep1GiDSLAxgx2nr9GkskmNADJLJ7rMYTM26OY2UIT0jBeC8l+uTJKHDvnIet5bTJ+01eI57hNWIF
YIajzm1FT7VxzENchvWBDVUdYYyWn25/uY398eosu3TYoIivWaiAfXrGHxFeMuPonUBM1LcrZfhH
fSeKDIAjwWBQNwG4cKWHMWmdWZmhhpSVrUuVJylKeVBhU/QHWU33bFI2lg/FqsX/ZQEVXFsUKKXO
1ZgH50k2s7u2R2pdNuvgHMGt37lIXsutF7GSBrkV2hyFecrlV/Q1pTBaOzeb6F6CfhrgDN8iYC/3
qZq6zaR3P6e8GsZDabS16cpNVoKNMbriezE7SXEMLaPQ3RlXu5fCKPPfQ0Eb+tTPeM5RacjKHxHj
whWrUVTydKNHviCZa/DOo2ZL1hst5JupbhjqECGyOUEvv5TiPvNKVE5MHAwMUR3mPg2DA4/p9IKH
Vv17mNIEPCHArt7TcgAd3OwTZtTCjlqPu97KXTud2GxFb3XCq4agfmNIMyWufA6jwm1nLX+Zi8Hm
omwK8WdOwuYMrshQDlHhKD0wyj6D8IF69/txtqHB/OOGXRZcBddDZ3ZhcK+CUxiIeRHg0HAfjAjc
0uop/EIF4HB7lKstBMiWE8gZXLwn9XXyLEeSFotulPwWTBgC1JV2yGalf44C3vTbQ12dwNehlj4S
QPMFsnh5Q9tRFRFegM6wmjY+aqJRH3Cl2wMRbI7CO0A9iYLfFRpxzvreDI2ZYtqQOXfKhKFgAX9t
Zy5XtzM6UotkFVcGRIurqnc1O00iMFjwaS6qx8DqMk+R1PhL4PTJvd6MSJrdXryN70SVG3zfAnzj
QV8tHq2w1pyrOLwXaSl5TStbdwFYPDeKxF5WtHoJ/scj5iFdYi6euLVIQSC45MwIc1onUXsPClWG
YfxRLiL5OJLO7ExsXY67Gm710OF4msdyGJrnSgjlewB95BeEepGf+rIZTC9v9PQML7H8iJ2XXt2D
PhL60Qnmek+8fbXErz8ED0DQ0ouUM9oll/uz1NWJu1uYZ2lIui9OpMSeodbhm9QoouPtr7napK9D
UW+lM4NAHRVA7XIo+NmRWdiThfmqpEF6kql80Kn/t036Ogq9GYfUktruldoEZkdDbCMGcI4iQs6o
tdWDhqUCYmRl8bbWRbTzmm9snIXcDIhlQYARSVzOCmvKqqucwER8Z+4fAlqEx2bOpWdWAEKfYRS4
zLT/QX4B+DF3Je8tYdn6VlFTJwhtiUG1LgvctKhU2GqScVZ7I95BSa0O/bKePOnI2y8Kp1Ds1zs1
mgWm9xFfDTKeB9cwPgh44neR3aYeVpv/WHa5Gm+1npncz4lIEuvM8xd7Tayqz1ZJW8IZ6+Tf4tr/
DUVhbgkkWMv13q+gW/a44vCWVknuhhjTvBlqafhUmsHh9tbfWkTgVQtEGQgnGjqrTaJpbY39QugP
ZSzcIB7qY9Pa3cM82ImXAKXeSaJXpcfXmdHgp7oCrm0xfb0cT8S5pFFUCX2N+mPmd4EoPiUFYZmX
kgR9s83RyY7gJ+3QRYxbfehSkeyE1hunHQEyCgbglpGdWWvodRGgpwIIlN9XrXI0KiSaQGTVO6d9
leq9ThRGIo8SaQPlidVuMaBcZ3WthUiBdNWjVkXiyaS89GQ1pvkYBl0JJRiYV+hanRO+v/1RXytl
f0WH/xuc3hFcJCIJAOiXq9yhupVLYxFRqigdmLwT7khotua2/ti3A0ZASk2XySOjaHDuEW0U3BuZ
QI+YYlFFhBz0+l0zmvp8WlzZZ7e2E6u/GyTbTg+GXTX4pSuLn5A16LX+5faP31o4g+4ja7f8f606
3eP1pFWGg3w5YouRa6mSdQr6KHqbxXN378hYCthpKx+tKd8Dei7fZL1sPALUcBf7Bc7f5bIFVhlk
NtHXWc7l4eD0s3oX5MZ4SMtx2NmEW+eA64sjp0IJulYC4tDJeQG+sOij1Lmr0WWfvbSpsu6bGWjq
N1toytdR0tGJjyMdrJaCTtEO6WprujS/1UV1CaHftR6tljldo8d95NvKGB8duwmOkxX+bKdoj1+4
8RTRnAfxTMl/8QFdnfokTULauzHy98AtTDeKwR96cS81sxflFNJdYTrdcIxr2Ps753DjggMdTKFq
oTdSKVwNrQ4wgjTRSmcNlcn+KRd2AuVKlChzlfzZ+1aP+nrnZdpYWApXi60A6ttomq8UycYoVqGH
p9IZJ6NPWd0Vn+Qs/5R3ttj5glvrymoSAJIMghhdbdjMMnpJUcsAtngzRi7gWDSHcFy9rwdLNK5A
ALw4jhYs+p1nY2uGC6p8MdZZeB+rZ4OuVdd36Aycy6yL7ENaSQXcClMBZmKNzbyTFW1cCTh68PXo
WWELtVZRt3ogW5aJKHQzUg68czoL01h7gr1/LhOjKe8AJ5m/IysLPxT0yKedLbQ5PLqTwKsoR15J
XKaSiDiudoCMuip9Upwc173QaqfMbQkzxscev93yrNtJ2fj1PAjp8+0bceOuWBrFaGyijM0ZWm0n
GhWlMjVJ5APHtcQvXM+66L5k/4nDrAJA8SrbSgpMyoCxuj3+XJWrOG31H+Q3F1MuuroLCgyw2eXt
iF1FPaUVpgMSGfBDZvcwmbIeQz8r3AXAb+0vSincwxwhumnLn/8F0isLO0tnyZLOTW1K4ZNTaaF8
oo5LIUBMmu6XVllhE9pLLQ7mkSnn7YuTh8noyWqIfk8t8ia5s3A1vTdGSeofBkmankewk+bO1tz8
ofAKae1SP77KUox8qGSnCSU8j4becHtYJd8kIRrdC9Km3HO03rrM2IQIRHOZ8jFWxy5PAzUNUmxE
ooJCi2TUpeHqdjRrSNpU4feY87NHu9+IlngRlzo5uSfwjNUVQ3rWjWoox74+KfmphQlwmgdTPd7e
4uryy1dPL4EKEH/K/hTH1842tMljwKsGEUvTRfmvOkyV+KE1KBi4jTqn4PI0NXTup84pxrtetqgo
lP1g4EGHxULih6qWJS+whyL4Zw1NkYegEJRNhtjsvE4TleFNcwLaGQ2EfrpXE6tq3sdoapm/JaKw
zh3yaiSqwahsr3K8YUIGQo1Dg5cOms1Xx3fQlTGFbEAHg4aR4yvmjJqLtHDk3XoCzv3UJ3LVeGrg
hLLXzy0rnBt6q540TcqeKyfFoPL2am99UwrnnGWdxw/Q4eXpMhWphXdkxj64/MqPa7PyogzTjduj
bBwN4hrKMVR4QRmsCxfAemzRmHbs55aR3MuEw2/Tbq7urLhQvt4eanNCNDb4B/DaVTQ1gxCNm5kl
pus43o3Io3sKKPOdZdt4bZe/m2MOeIIIcXUPZ3Kdwhg2Yr/rcV+SrKbOXHSSsKStcHWsdLV7CpWo
uvsvc2MRF5GTpeN2+bGyWWhF3XEAVegEsNQmXUoOZW1nO2u48coZAJJIzmg5AiRe/vyvKzcY7LY0
wyyhmRiREjFHpAQBomiVm6dFMN454GWqZ6AU4pOe18m/2xYtTCdq9JTTALavL5qwnqtRT8PlomlI
ywD0e3VeV89FIwfnouui8+113bhLmaopkwMuHhdreVOc2cOKBnYE2gAy3ox5z1mfqbfGUzS9yGOy
x8jdGA8GmQZVE/iXAb7vcn07qjRYhdWhn6ftIkaUGO6QxMVdUMXjWa6L//Ay0dvUHOwLSEKB21yO
Z2lDmCEwCi1ONKi2d1l1mrjKT5i87lnIbZx0huIFBGtGnXIdDXJ1J0NUp6HfmrGDnYWpPtRypfjV
EO8pwG0OhagiW3WRi18HIfOYKAh5kR0CgyyQO2uzh6AO7XtwAMOOMd7GcTep+aPobLN8V3WCuVTy
QfRp5M+TMRUPwIq1xq1ICDVkDma4yVOUJMEXI+/m6OX23lyT+JcEfuGBUc8mFyX2XR16xUhr1UBD
2i+hodZ3wDSxWx1tp/yFjoT6kI4EnjRs6kA7IG09ZV7nJI15smjMZJ6Z9P3kSVqlI/MFMupQ9731
2Jv8i6NpJPFzCKI52glStz4M8iAKNoz8eCqAl9stxUEQ7Xm01IbaCL0Qe80zVSA0v7Jc2nlYtmrU
1P4MNJCpM4IcXW1tSUe0HOllZzEbUp/jptYJhMsF/hGWXl4DzhjACx/rADmiuolkr4Zgv5MBbVyX
CzgYARGEZijvLLvnr+uybe2hSeRmUUeuxB+gGOIeJ3v9ENiz7k2Ak9/bRv47SGqxszc23jqyPeoT
OLuQ8q3Fn+fIQJBhRJY5FUF3DibNfGuNwx4MeA0/ed2BpBycM4XGw1X9apyqXhtlfDUJt9MCK2xJ
Dw4TwLPoBFq1+eqoU/LS5ZJ4MTrBf6DD0ibXjMqyPElzlJp3Vjc7e4IDG5coRTuMohfkOOu/OheZ
krXwndhbbdOkT7EVzn9MJ5zvymGK3GoKqi+3D+LGV6aTy0KzABBhr1w9BkT7TBNF2qGh7+KYfywl
fhM15lMdmi+Non0vC3TWbo+5ce/QkuO+ofMBmWwdZrQD1l1NOmITFGrl1zaA8CrbnXoMQeH7w1z9
klNT37nrNk4vR5fEgoPLZNdBhqmhdkfoC9fGSb5Saeo8cCgoQjdoutye3fKFVoH+IoGz/MPxJam4
PDdmY5ilkerIT8e6iD2pU7se4mdSjS4YTd12S7MzxAEsaP0jbOY28Jy8kd7e/hFb06X2tsCqwBhd
XVZlk0kirikoKJWk5q6VyuZza6GH6QnoluXOfbU52gKHIfZHSmkdCBvtOAtdp1gyLE1yxSjDz4jP
JV6sifq/TOyvoZbL469bScSSCMdcBOe4TYq7upe+alUynCYlHU63l3DrJFLQgSwCTAiI2ur+ywcS
jCTocbbLaVdXaiQ/zg2Xg40CoGePrX53e7zNRSTmZm8uZjTrF7HSNIppGWgKTUYi2C3zSe6PKsSQ
35qCTul/OIPkRmRsNEaue2eoYNZy25k4spkGnJNujPPkGTUuIz2o01RRYElUBcFEPHL2hKO3JkoY
7qAPD//k6ul3tNEcEKHi+NuJOOJ4YT8XZS57GuiS47+vKRU82soWFAzq3pe7BR1UqNYR7oR1Gc6n
nj6r1+qhfFZ6e68CvDUrXHyokODeAr5hNVQXCbkawVac03LI3uayEnL20HsSc7VLt9u6YgicaAsu
7darSHuwnCKdEZY+V3pvva3xNff7QJffoYSItTfqmu0TaVbrY/86fB1ozezl11uvhgMsDaAdMcpV
PznUU2kecoPEMAoCJJHroOhPM2WT3zKKnn/qqBJo8gyZ9kK0kO25bmwtNZQq8NoU9vkFqzfSoYdH
28GxzlY+5W+63BxPld2aLsUdYycW2RzKBulEMAJha93ksso6ig0avueyF8GpgdR/qEWc3sut+h+c
lBCho37PQHzTdXypqRO5lcRQrWPPj5WpCa/DisKL6mR0RdrsbdiNTcTi0YIC62NeN0dCIyn6eLbt
8+LR0+LQYMyfathoDZWoMvw6GSmvV1Ooxk+SiPIe4H/8+/bp3Aj0ACXwJHPLLv6EqyMzhV0zayXy
/mplWGBMuuwgcmsP+7DxCVH2o09J7fJV7ePyDtDsscugZNjnfrSt01DrEUoE6niXNKm5c6m+hqar
t5+wHd0nVBlhF15FUzlgRgPc31n0cirOxhCnWuF29DZ+1FE2OC8KxDP7AGYoa36HUmc8zqMeP4MO
06rPs17RItJFZQ3PgzZI42no6in7LA3Cavy0myzFk0QZ5k+5EuUfyoq+C8ICzfxsiraXvGlo0vlR
VIr8gQZw1xyl0cKYfJ6C6ZeTVCLy4qBVtZM6TPWhx7ml8Iapi2K/zJTQWMrOynRogCpH99MQuI2T
OV8Ua5jGdwac2xYkbawr5yJusw/K3KI03GLtLA5q65R/Wh0pXjet2qrzkrxQkVU24+67VNZqcGjC
nq1k12303kTxYXQrM9ULH6npWtBn0EG2VoXTVJ7cJ93/cXYeS3Ljyhp+IkbQmy1ZttUyPfLaMEaj
OSRB783T3w+9UrF4i6GJUcxZzAmhAAKJROZvsAlQaZMdtbxCycKtXPOd8GaRfi1B6qjHxztw446H
U8Vjm1PABlwf77kZFtHLM0dVSwnGUVRXxRCan6OedkWp2/7zRInxJNDJQM/q7ownpKChNWIia42q
81J6qC13FfYIg+rtnK2tXU8MROrTppTOK/9213eDktT1EkfX2DLT8uT0RQTMPI3c9qQnotiDi22k
9Nx8EoEKq5Rm6/oo14AdeDsrlx5g0InrMfpkzZNU+IjtgzBN80DleNw5bptz5G8FE0f1566RXttN
3YKaows5jO2Vjxe+073Sfo8dcXd8vFG2giUu0WDbAUfTqFs9/ltnMuexbehLAFhBCMjRI4oWVgOU
vlEa4R6MbC7NIMlU80lHgmoKBFyK+vL4V2xNGNyRbLkCdL+79zGQzmd7olpYxWP0GU+bIjCXxv2S
K3q7s1NfL9F1KGOXUjtH9QpuzWrGedIgXyk6GlQkgvPH3ivKH/RDncqvMjSRThniXvOphySVvVkS
RTxHHQ00X/Sp/S2FJvgOyw2vuxqZheeFs0w23VsLRBNGgYopXpLI9oogmSwn8ZW4bz7XGZLzwdh2
qupbXarkQUFv5G+wG+ILqWqhnCRE/gliXRb7SIcWb1Ds/1NijywKgGeB/CIlWhEpWu3jiZqcAv9S
uaAY+TlNDe9cQYgBdIvC3eNvuXH5IQSBByrVRAm3XT0vOjRZPWzVOTFS6CqscmJvCT/48ShblSRK
zZJlw1hU+lafsawq02tyk8+YmNNzXRqY11slikMemumBKEzzJ7Ln0Gbt9Ns4xMkx6rV/H/+GjSDL
T6CKBAFFSlGs1lTrKWQWnsIxxbP7ophpNqKkVC1HgELaCfGiaAc0sHFMCHsU+KW0FxU0+d9/eyPi
05COGbqMl9Q0Br+ACxyYnpKce4W79/HcNr8iOTBh77VOtlreeoG8Z/WGcrEip7gkdjxfRq+xdoCO
W6PwsJaALkeygFcJb1LUegxeXLm0EbyItsG+Su9w2nk8l829IkFyr8xLwFWrdYOdmLgYp0RXNZS6
IRjXXorJMN8PNpVvy5uW/9GzxjzDHDz72citJT6AALNfHv+MjasEfiQ6L/yhnrAu/00esrqZklDW
T6f4MuMFGwx9I46kpgvVm6k/0zYUO99xa1CJVQJ+gM4nwiy3W6amM5Wb0UiXO0Z9IlKRUDK0tniL
bFR9GaKi/kvv626nwrBxqXjsUKlyBDvrzu6zaesEOeQSIBgiWV+0ODaOUVcDUlyM5DApTf5mQqIq
iCduTq34Lz5pEm9iAsgHOHRXtVGTWa8iCy2ngibn26KrioPmVf+GLpVGaY27s8T3m5i6BuAOqReL
MtG6niy0DkKE3sIWWRz9E0TDWJrSzjtn/+5lyqsUTUEaNVQW+CN/xW9nf9brru7oaly8qnVfmqGp
3vceArF91jvv6txwgmWsACWCX/rjhwZDI7rEq5T6osQr3Q4NTzMUlu70l2mIe9Vf7Lj+gVILon5O
YYV7Rtb3p5VQQEkDMXuDdi1tidvhotk1F6xwxwtoDDZN3ZdK5kezWKL3gzPV9kGrKIQGS1Gls1/z
8MAHRR8LcmpEZMQOIGxj2SU/lZ4lp4dEaXV+hOhsNRLFwNwLb/FTgPv5MWI1voq6d7+5at2bp6g1
nJGmksVj4nHM2Bhekjwkw5EkgNrr7Vr0S2wMIx3+C2mLEaC3J3O0BXGXIk2G57YA1VllmfOk9/nX
Px8ZgqV8WXKX3zUrPIiVFFmakQsgbILUrbI3amEioWjmxXjWFnyHGvSDD0Crw+vjoV8peTcpGhqH
YBtJuF/FRdaKVaHbhgOa8+NFLM7wlDadmR7mItQP+hAv50lrledK9MZ3b+4Hukb4tCBQiMS93S6y
h9n4bWXF//Rh4e0Etrtoyg+T1yH/AjlkGzIj+O0Qlgb2xbHQh0s/KvYXt7A9v6gW5wwHYfnUeLHx
uTez8fPj5bhLMyi+IQ5GQYERqcCt9kAFuCayWr2/VFmlqkcD96tL68TJ+9ErleaEpSgGMI+HvAtp
st4n+Wl0bKTr9nrXjykHMKqGi1fw7rUQaz6qlMGP/2EUsEPwf7gs7qBiXduYBY49w6VpeutnZaXV
e8oLe3oqW3PhjcYtBF5A9khuv1ltZm7RYO9waUbXOiPeVZ5oQO51CrZGoWGP1hF6JrRIVilGO1tm
NQ/jcDE7ZQ6qBkWk0Ymz8+MVu0ck8WGkUi/ATbp7lK1vJ1PVVCpsHMEv5ui4514vo+ZQhLb2QUS1
hbkZ4HjPpwBivVuSsvxQ533pHmpaVnEwV5m7d/XdbU3YG+BITJjR0pPPluHr9/PgdHHlQLmWFuKp
7hsFVRe/y9QStzKv1BUa39P86/Ea3K20HFNqLHEOwbzc1aOrMsYCK1wuCunph97s2nd5FY47e3Nz
ZojwwIThXudCup2ZWyaWhcLoQgoTLUFpev1F9En9F+1b/awlsbcnl3sX6emHc9Toq5GkkTWtTnk0
deDjNWu+oIwmjh5wtmenaMTHyYgrf9Ii56xrZX2J8Er60w6iHJleAv9wx1BLvp0qZnWYdmLge1GU
usKByUhezJleAtZb3V5gkX/XTWSXY3Gf8fUkKHb9OHQNHFW7SlkuQJvNYxN683PX2PHHsTHzPU/S
+0SCwaRMjuQWStnIVbSe6BA6na0vlzFT6q/GqMdIblZucsrHZvD8wWwTze9aq/tnjDzznTt403sh
qAju5BD3O1Y2aGXXFPQtZPdVBHKjrhoiQZKv13rxAbJGdwIJ9qc8V6phyKUC4oHmzr9hrtx+xyHv
Sks4bFk2GA5tUY0/feBp0bT39t6az+8DrW6HVNNzpc6MBVs1xXwjmqE+5inGGI/P+f0JvJnOK+70
t9gi6aIGRqfLBUvg1kdIfnmpTPFPqC/4MWr6noTM3dUuVw/jBcn5kd6vctK/DdcsGVVFzNwv9mwv
xzK32mtimtN5hD8N11k1rmNOUfjxHDdX8rdBVyuJmSKqxuawXFxr0s5LO+dPUT3qO/vv/tBpFEg4
d7IgzCZchRbcXxGEWzgHoT7NH2J9ro+dI8pLBNVhZ6j7CZGwv2rQIbtOA2u11RVF4FdmDsalUNL4
YMYgeMy+3aO+3U9IjiKPNBVnnIBXEUtWLMEc1salE3GNoF82BqMxVR+Tnur74y90vwsBrLAxYBAA
Hb17ygpTz8I0UY0LDjiq74apepyX1j12eZ4cRtC4Xx+Pd78NpfwaibfkTMBo0m+3YcfuzjAKNCkI
ZMN5zNX6R1mK5ZBHVZQcRebhlAeUVd0pxGytqOwToILA16O+dDtsCUUYwXakIgFyxgeQekOQaTTL
S8VQd/b81opSi5FwCpYVCNbtUAUvuVothHmps7S+xuhhfY5qe3lehD7/66F0tFf+kYfo9s4Ba0bS
xG3AzQPr+3ZAy8u1pIphf4560vydJamDSZqwICQYVV7qpLetYp2zJncCbASUa2Hqe8L0G8sr+7lk
SaQTZLqrmyjUxzbDrca5LKGm+L3nVIGZhtrRdcV0fryBNk4g1W0Q/0x5o7GLKytdqgjz6qU04jOk
OPuwsDbHx6NsfESoMVK12AN/cAfbhgJq5cjoW2QrtUNrzsLwvrL6A8TR6jxmmG7u3AaradGJ5WJD
E5EcE+QPBZDbj+iAAkC7bMzQN53dZyvMyTPNeO99tzEKFGhuFhAkAIzXWwVbCsOb2yyDr5MW2PUl
zWEp3T2S5+qMy7mgVELqSsOFLtbdXNAaSSugn1dTK3o/61PtiPX8T2fQlsrH9pJMKAIJsbOCq2Pw
OiqAGB511JDp464y2h4tf1gWTXYdraT4hBtE+zSEhsAXrBCl55cpViB+2CegxjUrMj6keLmI//Ib
YEWzNyWHYV0qUwxznrhUMxTJVfcvyyDhmkLH8esoFIGdLM1bRfFq355F/i0zm+rz4127tfC8dWjn
8ZjmvSn/+293PLYjBNWyKa+0mbWgmUfje+jYtU9+1gW6ohdvIYcR9f54VPSAwLMAgKJqseZsLGMz
td5cl9cFstlL1Kn6uban9kurTu5bUaX/JmAwvj0ec2Mjs7/o2Ds0ue6rN1pZZN3SDMXVK2vjfV0q
tR8ranZ5PMrGlgJ+wAWsU6u5tw4fKEtMyEcUV7Th3R9uLUR6HGscyy5kNk10yPWoKP1BROgApqVn
NceqDZtkp66+Cq5yY4Njk3J8GGDet2jHzvV6zcrKqywmfAvN4Z+5mC0fXRv90+P5bq3qK+iQDJFA
vr4lY61alg7DjGsdht3JyyLrtBhTuhPBN+dDjHu9Kigtr+6ruE3ixmyW4toKnp60IBu/NEKHl4ry
h3Cn16VDAoWSAkQfDFNWB6K1rFIUcZ1fHWfSv4wGetwHXG91462tTDID1svBvkYiFtWBQiRGE48X
dONAUpqhkgGixKFcv4pJI7ozkJm66ormkHJo+2G+Zm7VH8fSzA99rpPxTJ2xk+tsfEUACni0UEUH
ArlGWY2ixMVcDOV1jFTjZIR96XvTuOcht/EVYcXQA5F9fPBzq6kZ1aDw1g+La6xlpp8mVXWuDH3B
M00Zjo9XcV0Vkp+RsSiImDyq5ee8jWtpRu1eVTjtGHk309lowrr1k9rIP+DSatqnCuD5c2Q3w3wY
Kn1Kn3UYe8qxmZ16DITqFXtq5FtLbMv3GcgVykLrLTzlcdQv2szkh6n4p9bHDjK8re2hTjaH4f4E
YUXhjdbI7bz7qU1r8p3ymtZt8xKNqXMNB1c5PF7eVWXmdXX560Ekyj7IHdm+TjK9mby6uFoDTk5Y
CJHfHYy8F4jGR/H4hPr5pPhiUMS51N18zzF2Y5KeFCCmHg4FiQ17O0lvVCCptktzpfVhfFKscnzS
vF4PHk9yaw/hekdCLsUnKJOuhqHTMPIuyZtrpJjqZ09pwvdVgziS0mhtUKWmElRdrATDsHSnrNM8
zLSm+pOl5OnOE3Lj4MAkhTBNz1LjObKKScnUN3oXR80VFEjxbrCt4itlotp3jWjYibRbSwvmBEgy
SAL+yJ/yWz4gqmSZNGHX156e1nEoIM+xh/6wBSvBSiTjUgcK0gmZ3yoSQHcOFV7K6VV1irH0M3Ya
sxm9gTPK9ameKMW3HyI9HPdk7e7mx8hkOhKbAAn4DiyfFaRCAqdafAZRKjE6eN/QU/sdIvXWKICH
uEAoxpJXrj5Y6DVd4WqpgEPmIAsH7dEv5nrvrN9vUCYjJVFgvxo8UNcbNM+ihAw1TK7RUHPG5xwS
gm81uVe9G9J8DD/rcbeoT+Oot8ZpUIcEMHuOvumRDsCSoi3uCaFfd07NXWzgR8m2qCTk8kBZ53Zh
VbS6E7fiWlSzMXFvqaSPsxnhSeJMbLijmofztWrKxfFjV3j/GGS/oQ8/TBVvwjiRjawuTRH603gy
TbbRftdmyEknTE7iT21TpQWCSGmyx1S5O2T8blQgwKBDGCXFWH0zs8ccaxBGekUFZnoj7AK7tDIL
X5os93au282hSC5AUyMhche/FI8mce4t6RU2UnpZ2lj3pzJ1LsmSfX78NbZGIj5Lujtwpzu+bZSX
QNiiTnDQcoSnjaa7ZohQI6yQKcfHQ72qeP5WVHg91FI9jjSCxyJR8zZ0DE2L140q0iu5pv6rNOmT
QV0zvM8KjK7Zz7os/1HzDX4IoabiCf/lxPW1qFe/Q3JrsqBuetOgt50q/VurGqyXLuss5ehkiVMG
ExqFP9UQkxl/aCfjS+kO4eLrWQ7adIyMeW82mwv3WpkHXXQf+/UaJD8Nd4Hqc5kFYIiFX6tNHQw0
VnYyvq1gwRMeaVkI35zl1ZUdTSNGjB0hyUw084JuZfIMdCs6Pf48W6NwZYNzQ6xKo2R0+3UA5HZe
5jjiagvPPQgUpQPcs+3Dn4/CyeduBuiCmNnqymxRZ6OY3ydXK5+tg/T2OcE7bP98xYjgYD8k2FWy
dm7nksBXicuZFRtTPfowuV17sOw+//MgzijkkQDKQemvm8yzYo+F0UeMos7NER5SejJDDDUer9jG
RqMPQgUMjUzSqXX7p1G8kupfSiwo6tk5OlHalujEu27h21Xv7kkZb0RnhgM6QUZGDrW+39M8RoKx
W8QVeMh86Qe3gESSwcrzBm/5Omlxe0xUYfytZmLvZSV32Co+IA+FAvBr2LtTS2tjnCq4rsS19Brj
gGd5rcB80hbjMrlq+VaLp/FLAdTtf52CRWitWr8er/TW+JSY+AcPC/gVqxNgh1ZaFI2XXocix/CL
rM9tYA9nGD7bXppGb4VeN3g9x7y2iFhNcTAWNy13Eix5jaxXAfFMQAsICt6nzpkKkTCsu/Qaq0N+
NqaWQGwC3fqr00TxETPKRH+qTYyJH09+Y5sZlGqlEjJchbttppTuWHrUJK/2aBlzELpFbfkJ1W+w
t9AY/vyC4xFJoJElJd7t6/zOcEBjWEVxLetR1X1tMZu/areOfk1ozu+ldBsrejOYfhsNUjOsLasJ
ebH3af5GcUV0sLpW9VvxWRHqtzK0yp1Yuir1ypsOeQBaLbiRE1LXh6hPurH2KjO9WlmTDn6aifFT
W+RAnfIpUV2ppJRPO57yaw7z66A095GAlu5CgCZvp1m2yHkOVZxeMaxfXrx6iZAem+YLWnfGIbKL
8TRkdXqYhK1dsFYaAvAPzZH8sfnZzsUe/WVr0bkYwaW7MmsyV4g0dk8ytbpLYmEJJqwO/dPkudVz
H8XiEPJuAi6elvOfB34ZKEmrKdk65E+3a4COU1rYSplewy5fXroSAFitKu7Px2dl6/PSiYFCKAVS
sAa+HQWJnmnsOhKZJXaVU6GE7QlFgvpjA/rgrzTp91jEW2eTM8Kx5Lxw1Fdf1u5Iz1tPYS3RS0bn
bCqPVtS7Z8XO8/8QBuS6SSMCLp31/axO9qRUbp5e7Ua3fKueflamtuARZWk795rJIq3iHJBe2Fge
9XX1LgSINlGUDND+Ne5F8aw6yvgUUlvbKbduXGdSUZQsWrLKMDm+/VSe2rS9M/LQMkW+DO8LPNUm
f/KSpT4mfSGaq51Ehn7wwql2noq4jP/3eKtoG98O3Q4iAYJI5FbrV8Nito7TLqTyaeEi5ig97y6R
gtbAVVmadPxmaImTfS3qskgDl6L66CfKnEe0ajyn/DwnwjYPohJNGyyWMItjsRSpffIqT9tTj9/4
IPxSD3IAd8A9/wmccWHEDWenbXnVpFmSv6G4sXN0tgZhH9MWppfJMKutPIQm1V/Q1deE9v2Zh03q
W8tc7dRDNg6ofFuyicGvUytdfXUUhIpByoJerbFx/tJCHJ1ba0r+nis3+1yTq+/ZhGwNKLWSqBe8
dixX95kDolGJ8yG6KmVZH7oELc1uiua3WOt8N2h+Hx/vqtfUcnV4yNTpjYJ0lS/8VRpdhW6jj+UQ
X7u8Ll8Me4lNHypfbB3oeRcftTEcyrduqNpwBel4XsZ+GSjvm+P8ZM+Lbp2MHpdMvO7Ih/4WIjdy
cAEing92lw8I+c/I2QedKCYz6CddA0usGXF0tL3ESKlquwZ1GDg+il/kQlOCsolSBHSlBM8pU/Py
5DlCaZ7q0DUw1J4yYRxy4TR0rcFfOqdGm8rkzwMXBXESCmmBwKKsVqTUC9OFxoqGzGzOR4TzR7QH
DOMQdu28M9TWx6arSi7OsZYFqtuYkvGfRsqr8AMmb76GhV586roy+wF3UQ2SVNH/y+6ilknZBM0o
LvbVdg7hVZh51CuXUeudQ1Qa7yLN5L1ptsPTsih70odbZ5SGJ7V+8hjK0aulXPJU7QHvKJdQVdtD
YljRoSqXYicybwVGavz4orGW991pFR3yqMY35aLpnQq1q9betHnT/oUgSPrx8XHZmtDvQ8kP+lvN
EoIY6swuMkqtkXWBqaT52SkRo/oPo8A0oCgAZAIRpdtRbHuZ4kEyZqKsafyUuviZLp7YGWXjQoMw
AegQ6TfJZF4F0CyJp0zDE/QaOkYXFKmmHKGDJydotfqT9Mg4R26m4mVHzHs8v61t772i8nBq8NAG
vZ1fj/0EvCNOWD/NSdBy5M/lkGm+lzLdccj3XD/krl7FOEqXGHNKLRGS6dWu96CF8Q51kCwzZ+XF
bDHtSCn/nTDtqwM0VDKIs/Oe8cXmoHjRyK4Q/7OuUXU0WzNhufF11PTwmI7LEPRNbF2RpHEOQ2l1
F4+a6k7WunEUkHfSDcrOzBhvptuVdVp8UxSlRe/GLbR3VWp3PHad/osyeMbp8UfcHAoeFehcrnmO
+O1Q2Cjbg5tx/xZJggmKHWZ+ruTRO7cefv2HkXjjASHnArbWytai8HIrr1Bkc6267gMtwUCBBluZ
f8/7cNzDHq+Bq/L1A8GHBI+zxx18px8wRXHVpXF8bbu+fzZdJT05ZpYbvutG9sd2RM3vaOXLkgdm
2Jo/zNKon+slz/fas//PD5HNLw4LrcXVto2q2qnLDDXyRKuNQ6zV6bkKRX8a9ao8xoOn8AasB5ZC
K90A1SyiUtg3x8eLv3FWZXTgjoI9xyNMv/3MsHqK0ZrQY2/THik14fzKDb1F0im1KKzYzn/YwAZN
Pyq7APmp7N0Ol5WjqYclSq2KrO8dyglDwzbq4p8d+Og9YcqNaM5uos9FFZmC9bqpMZVLXYVlpVyS
fBwDmHnN05yq6vXxCm4dFAlelOqs0uRoFe3mvLZ7K4P8O1VJOxww+bEucwqtyx+6xPj+eLDNz8U7
CP0dKXa2bnfFo2qXpQ7jMIa+ZQVFV/LlQo0uiCi1w7jwLtj5YlsjQkGQXmWy5LOuKVemM3G3wGGH
iYBOvmvmPTAGEYXvMsWeu4OV5Y4aPJ7l1oejMEILX4JC7yCodaXwUMv6CCNWwTHMTQ+SgL03ylYE
Jy0jr6DycF/HDuEW0dojFW8KpQeIYRtJfW4grJ1Qme/edHQhMn8xYuv8eHYbG0a2mtHXhPEH2WmV
FXojxaW4UNmWltCe4rhMjqkxOn4IbGDn42kbX8+WwAXZioLVvPZERfV7mT0xJNchjnL1rOfYFB7y
AtP0oB/1RvkSjlZtn4xcz5NLYVtKHYRFCzJGX0KgMapQ3Y+qG9NHjVKjvKR9PnzO8lbYJ2GFlrqT
OGytzO+/dhURG2UWWdfmaIsAHDmY84B43djpPkbpw84W2/j4YCjoLaHWrnHNrYbKWkH/jh419Z9l
+KROS4lNF61jQ2nr92WPbWTbdf3Ol5dfdpWoSJIUGSTYaklmuo1+SC83ddmQMziFJ166UZt93GMx
nk4NPXDtTDmggWF+5/Ooh6H38pfHG29rM9BFJnhQa5TX4O3wQxnb3Sii+GrrhVEcoiajcepaXa6f
owljDpwCnX7vDbSRhvI8AARFosurZP2OzxEkA4iJm4KH89QbrS/bkzVKW0cl09hElFi1tBqACsZ/
SL2RFz1xCwwdR4wq/Xq6U1SJVAeDeVWq0H5fOmpFwy/GMV00zs6H3VpZSDcoS0kwHm2R25V1Zhus
Xi57ISKUKX1taOfcTvWzXVG5jNR62TkpW6sKl4JXkZRGuNNcFn0uDBCC4hpHQ/R1bNMKwFUtjo2l
zc5T0vZe6RMyvROvdyXfGfy16L7ax458V0gjUsCu61KV1WshXe2ale1j0UMcVcz6kMHjiJ8MRE+a
YyTKgX7nEMUHo+PJSxckVnW/MVy8zuN2/Bw1CrDYNNLb4j2U08YKqkgLnxyj79KXMEy6F69xm7do
8qp6UFVutZwa1yqLnROxcdFAN4XGRIS078vvUxPXpqipjtSVmN5bc6VhCIgF1enxwdsaBvtk+T6h
YXRXZYL2lKJAmMXXYlDmZ7dHVKkwnT0R0I3oiXQskhlsQbSU1/mk3VpLb492fq0sWC8HAwYKuthK
BULOpCz84/Gc9I0t6KLBBcCH5ikIqtU1NmDyVKWyWRIarRudwraaBh+Elv4xyc2xD+y4KiKfbdrp
51mfK+Gjz+nBsG6nOfuBG6JYTswjyQ6zmPtfBppvS2BOepNdnNLhL5hyBQX63nPD9lwu0fQyQs0Y
35tqHI0fO9uO0sAs8PMI+jqMlCcUbWturKHP3phRX7zAbFrqnQ+5scQw+RDRAXpHkWUdzBBCyXun
N3Ky5SJfgrAexrMRmXF17QX/3rmj1lRtGcFcXv9EL54I3N+rgL1kRTcsCQjSMBk0N0DnKtOCHt/q
3C+sLOqDWO/yH11iptWzCnVcPVeRIkbfjhwKTOBKW9dXhgYXSIuIhADOklf14fE+2FoSGHHg+snp
pTHrbegrVC1fpgG8fSFcvr9a9SdlmlvfyrI/1Lp8XQ5Io8A+4ZGB+F4N1ZllHOPokl0RStVOiKF1
/4R5WAT43Rb/+/NZoR4N10N2V+lz3M4qkt3tCgmYq9qV7mlODfvQoXMS2Gnx6fFIW8eI+wmAHOVZ
JHVXz4cxTPt0afPsSjXmR5Yn7tFDfdJXEU15Mb1xCLBySQ+jVomdp8RGUHp1/0GlCVXtu2Qk7KxI
zS1Wsyy76mjMs/N2Bvz15/1bsh3ZJEDoC9WQVZTIWjMr2qZle2DXdllSpTrGE35fSq/tKbtvpHQM
RT2SmwmI0jqlSzo1zDVVMCE3ip/ifCyCxuZFlvSzxgWkxAEU/z3D3o3t74GAYIcAR7jHO4edNEAZ
oM4kc9MChmrDN0LDsK10kh0QycZGkTxDDJTIMe51drpE9xqicXodJ2VYrp6OXO9TTDCtgtqYYHcs
opymdwNQU/tjFLl6uBeONrIc2Y0hKHPB3MMeurnJ1ahUIfCoZvJPqFCzv6C2Iz5pdpbVfuvY+SfE
uqjUIv0n7L+UuYJo05Dx2n5vmcl7vcvs8jygyPAGjJfrkN3jlutnIfTa4+NjtbEZePTQmORGhBm8
Lioljjn0IqWbVpGSnXN9sv1STZdLaRlLkOXk92EyDTtk781PBEiT1yT1JboMt1HDrcpRDZ0hvWIN
bHzXvDL7PJfFyLvcjM+i7dLnnPXlelP3fLG3iklkGJxirmNezOuhqR7NBWaQ6VV35rj0kxwqtg9T
ZRFBhhR7feCmyTIERcqqCIYh1Qxs7lwDivZQ77nUb50JKAASOk5ySKPydhm6wuDt7FgZ6pN27fq8
7/VvSWTW0rpF7aadL70Rx2DJQJKhFivTH/lrfqvZ88rO47LiAgL650BzaBFiRF/u8Hg/bc2JfJdq
hKSv3ekQReQrFA57Rsk05wUQreHH6oxnNPfizoS2jhnJKAVtaNiyJHo7IdwH01rpbBhsVpie2zx3
ksCYYufrlI6xQb+gLz7/6eRg4YIjAk9FMkdmczsiosCQ9j2RX/UM8XbfNXE3RHqx6iy/XBZ7Z7SN
ogSZMN1PCss24WxNTClMyoBKSBxxBxdV8b4UaEkXuZV+SeEAV1czb9066CAIVi9eOcaRH+JYbB7m
xlLms81FPFMfjobwWIy2iI92bY7FsS70LvSxoajNP/4gKBYjzSSzDsht69ed3qJrUiDzeYVO3hwT
b7KekFOpLhyp9H3ndcvOeBbLffu8AlhOdxKMDtShOzMP8HQVdZdSXHG3NgLSjiYQLrYOhTE4l8df
XrsvScjSlyyQUoyC5rG6n1EOwy9N67IrQWVuD3E/IMhuS1lqHxUJ9VPJs/17mLV1eV6cJumDGbrG
5MNRFRFc6bpK/brLY/sNqPTpKZsi7xcgpgbfcW9S4TFE4xgdoLra42EQI7fxzu+X9enVWtEQedXX
BCZKM/V26zoLGrhODYAqcbTmQ0i57ecYktdB9dQXO2hCy/yXh6MHCyr3iECpY4qPeZrm87NdZGgk
x/Bpkp2k5/4EI1PD/gYYQ+HtTquc9exxmpNXtVZWn7REsX1j9LzjkA/a56qfvj5ehI3hZOWegEuO
da85nyjqOGZDksGc4z0So1r+rhcLgCbPpqhjLmKPNXN/uXJ0yYoBBLgbWBlhEuKV1AL7k3TJX2MM
JntS1RnyvuliDTr3F+TOxU7+cx/nwTQjyI4tEQkrPfXbLw0boITDlg7XKlXr4+K2mdSZdq6P11Ie
sfstRcuURy1ZDvy5defLzpNQHdLMu7ZRY8QnGxZL9K6YHevoabMS+/mojFowxpPzXevGsj3G1tQ6
B2QThtnPXWX4hQlLoUtamv2tm6zofRVmcf7Oqlu81BotH+pnWCVdG4zFNJe0mZs4AtKjR+05nEPE
zuqom4YP7Vhktp8s+IwHUxpmuA/3at6geO94fzdqpnwzayv/kHPLRpTx9PCbG0Xx4tsZadUB2KHy
vwVls/lQLEP5Tsuj7u95nrL82Vum6R9LGwYBNcIaisBI4XUETCXOfBT30AwEMNZ+kUc49ifKotap
7qx4DhbPmdMPKJVln9QiT785Qi+/adMimnOsZ+2X2KWufdSSZVn8rBlH3ID6ME3/RSImLq89tSHF
d70sHv3KwtP14xgWHQYicCNT8zyONq0TT+nn6u8oMagRznNt/aWopfszGb3aOibk4eNZx5ktRUYh
7ZrnVKFV+pxDl4oOvTVl6Zs+V2b1DaBxw/g5ZF6i+Igrjcs/RLQUta0604Gra0sRBok3Z29z3Va4
8Zqm0j5kRVh/zC0ljAbYIpOn/lqm2isuil6PxlthlPRmsQKeVJ3Q7ChF1lzx1AaY+kt3494OwGEV
E/muYf2is1DYb3jAz+d0Xuo26KVXzmWi4jRcMnfIfsWh3n+jYUymkgNn+NyrSHBfpoz/gw/KciwO
opv1yUdh0cE4CMx9hRdePNYBAKLof25RGWYA31Esfl/k2Y9yjkbI3Xk00rSoXfcvhI21DERYHn+t
rbCqoZg12fcORdcs0N2WnHzmsvPAuAHcO2I+ktc+aB5t8fMlA6qTNYUH5grG/K8wQn4t0DTAHsDx
ozk6gFPzsgPl3ulLOMfaO9KY7jsgoq44xlWbNschi8bGb/C6630buf8scD2kfoPGWtr/ccatwwC8
4mVuvSLxk7mzn5Wid4HaOTQe81JLtYCXSBqIsLL7YPDi5EVpG2R/LfSUe98x6/5NKtysxGyzbL5E
dZq9EZZRnJUir37Ohp17Zz2dterQ4puRBR4ixC9JV9rCVwp9mAK2fyqwSUTRxW8Wy/lXG4zw24JT
3lMppmQ6wqrBG6xQMyM7dCr3zHNc1zrkkrQyn2Lq1aWvVmP7pk/EDHLXicIXbVGTbx5XaIasehJ9
LNNQfFKtevkR/x9HZ7IcJ7KF4ScignnYAlUlyZosa7I2hNuySIYkGRIy4envp7vpRXeHXSpB5jn/
6LTLUUSN8Pai9av6L01Iwskbf+ubosNlWecONWR7WXXJkF6NnravgT8Fj9nYB2veqLp7td0RvWR1
uJrimPb4fpUoS0vRpOavCp3dz9dNgV/OaaoEDq41wPq/jC0B3ols3FKobV/zTB2bw79fs1ObrnNF
04RqHwhorT1+siaZ2nJdVDSVwb40+19se7zKS9ZEolTwf/2Vo6fwVkKZPRyVyEqJQ50kE0on9xzZ
YXgUZBRvqlSQezKXZPcVsl/MkxPE81Lu2vgPYR30/CMa5lKORyoLe5hIFDJbh/emm/svanMDbMPD
6PHb3etE8xQOw+O002pfRHuzvom6X+pisrU8cvpPeEG22WqSoaNh+q+LKL3KKw4zWS401FZnLeL4
NXZb87XEaf8aDGtnTzredFRkSyweo9GJ6wt6coxA+zCtdSn6OVqRaAEElgz8mceUU1dLbmrHv4RL
J+tzoCCR8q1e5jvb+W7HSSfNS+X7gF9DyNycq6QN/jZuU4vTPhMYde66PQXagX35HRxDK8oUqIy6
VkLgXhZHVGshmzh6A9+b9al16lnl+DKPLwee99vGZtMjPzxnf6N4e5iLrHbk1RyyVBdm6jzCJshl
7cqYZybLPWccHvG4te8ILNCAbYvebJ5lrv6o62qiPGlQ7h/6IvRbj9aCCIPF7z76aI+nU02sX5xn
RpP7mDT8XUXbNN8eC9xmUd5WzfhlGiRE5RzFrTxtm02SYkrd/sHHDvDTw5VgC22F0JSuieAVJzcY
pNus6fhSaTfWKNK24c/xLTDhdfSc+XTUA9WJfkLTYOhJ7ZY0vem5SBNhX0dcOoymVNZGtD0NVFR3
ZGuSh0KLgZcfs09wJqAtGb/xcBzJKXVMggYncZAvoFMlRDUMx/1auVVUXRY1fjv+krDhS/EtiH8R
dZ3vFMPoe/LUGsd/BR5QE2GvBoHeqlTwucgsu8N9hN0w2fG45JNU60C3Zb//DOw23kadWJI8rGfE
TVyR3cPuz/tLqLrjRfUTzypBYfFXWjHHndTBOM3Z0fk3tu3IfO3nOp3OoaW2Ls/GVe/IKokDzZ1W
hv1tMG3hdVOv4k+tOBZoRxSiK/Z2m16WMBDdud0wuWzA/OqGKJ5jgv4Jl2s7Lt4fygdb6jFG/oSV
tPeGY35169MwJ+Zr3I6ASG2MPaDJcuEYdBeV3WFyqOpyX/fk4vnDMhVBFcVDQean/hcNVR/lx+gK
cW53nUjesjr7wsQ9UyHLaeLkh+K2LCQyQEGZa0MVKBy0/FqbeDuYLYQCi1Z9uOcesgJdePVc97ln
huxB1ILQFHePbLH3lFvlYTC171u/in9q9M1WVolMd1BtJ/5ZB67i/Y+ccIBx6iMGDFJNEShxsXYT
v+c8XIfl4Uj9dSl2RuanysEOd144+6/X2FZZaWXFcDxyE/lghfuaIqduSL7FqsetG8fV/OaHyj8Q
4dTd87wfWX8aFALYnDap9GEkb2ArE1vxTCpf2+Wqw632Lxic4bFzBgp1IhlKU9RpOnaFabPNlnv3
fWrBYuw/ba2a+Kr12+aOqCrqKxbq+tBzRPP22NEgsV92hcn/zCnhPqY0wluGAm8/qVWO2T0rfPuT
egt23zmcElkO0Y7UbXe+5RLcNzsn8lH348lt3F7nY+1y7dDYJhICcXq3uXWcelS5nlU/FgazBffj
ZkdeUU77f8Oh20fi0tj+vVDQGUsryeFfHXqwn5m31pclHqKM90XbZxXv6ofYA/3supJrkMh9+Idh
WqYqVz4nbEGfhDS5DF0uf6friElJE3QH8Wzi333a8oa5xxzcVK1MNT8B0GdezRzKhdebkf48R2wq
r30V37HLNTZPCLAdy7ANVvd0dMr3CysmzsU5sFFUItJBRtSTzuDzimTpAyIgmjmSSlRd7pi9Gnj8
hHO7EEoh83FaNv5js2UPqoe3455JaBWuTGbMZdNwhvBnPYNXS2vAv9GP1gZnPkMsckpJUWm/+Dwr
1b52n/Tf2oqoZOH9knKsX5xozd6TxeWSr3vO9LWl5ulihKjm80xLJtFEse/NINSjo2ixsbHDAz84
UCjxoN63zN1GkLtuvaL3VQxXvW2CZzmvfcD+4TVBPs4+msZsnb3h7E5OiKA7QqNRwmoQfuiaoXoI
0+9KZRHCFKNFioi6ZMPqKevcfWHOAqpGk0HmEANtsZetuRNH3X+rPxzz1RAK50lKl5CiBaH6i/ct
ECmimQC1vI2Rj+eoI/yrQToW/o4EWKrHrFl/Zc04uUWn0+1jcb36VtAlsxfdHPTTFXuy1xZYKrhJ
HJadjvFQhvdzWA1wg6nwbszueOYikd0teZ+a9ZmYlIhP7UY9RV977H50Y9vemLgyXTEkhJUWehrt
24RoT+fCW2JDEXBgbSHWedM5MTDVSOO46cTJWxnEi2xgsyl5VL2hgEqa/4ou3EgrypqkzbllHPfO
cxCC/GA5SPrcJzaNVWrz5dPUNGrJif7x/2I7jxhBsoGw6mQa5cm0Aw9ZSFGLyQn8mB5rJI0qJ3mg
+i9YPf16jHK2pWX4GPievjeBWVo5l9veaYDz1HZzXkFaor6ZpubX0h7ZA4YF7v8j3mdzXhiTwryd
svqvnoLqD7SnJ4sondytiKtw5K8lRvhewSN9zmHEhC3c+EkSGDjngzN39/XoQsDuQ2T/UChEMnzm
4YMuQjUuptyZvP4LI29++04Yc86GeeTdObz1i9Q+2eEhXdPvQ1ruOu+YXv7IfuPH85d9A13GB3Bf
wceYs+/0zV9WNPvVj71YIAR6HtFQjnPHNrFNJm9FyCFc2YgPbIxHaEvPjiEXIKYq0HcoGqKw6Iax
/0t51Pw3rDNujT4k4C2fxHI0pW6d8D1c2c2K0CbmnYWWg4wDC51kyvF829UybIrdazZRMuaN39+P
JFJEH/3+Edl4GnPqe9gtI/8IPjCKMvk4zaZt2UVZP+Nf2tR7UzXmM1olUo5WsjrliFOcByb2iPV1
nfrqsk3SM/m6asuvuY+m5kTR/IJ5AZ2l5la0+2/ZEEKX62R2nYILvr2pKEPhtJm7/T/H1M0P5dul
/Tl4SIGUI+NXgVG8O49mzzAjqDELfhCA3oxlusj6klaz7krmzhEBi7dv40VuxDPkdt6Dmjm7UgOy
E39lc5ahz2stbV+4VfwNGMuaa5xmlvkfpblpl5v9aNgBwf760/el/XE4odV5jDSoKzmjq3s7Bc1X
HOuwLaPF6Z82322G8vuh/qHoUmFwn2J3KvAV+FQ6tAlA26JRzxmmx1/pHq9zsRhj3QJJiMP153Tr
Z1cdeNIy51BRzpJrr4Y2m7yc0Wp+qdM9tUXSkkCRO/Ps/Om5NP6rbKw+uqA+SF3us5WzP1IRG3HM
1OWF1ks5/kYnK9p+XN72PokaanXsnJy59/dfrauaP8hkpp/kL8mPOT685GI3b9JFRhh8nS/xPnJj
yGFVhThkwvEvkQPnkg2H5bgT4Z91nfV90PD35g2NIJ927GTP1n2YihyBNuCq4a6OCney5rHnvz31
jZM5l1h6++9Kyuyp2nSblZWD8Io3YZq5mUMA/Pz/FqFcIGu43trqEIXTrwFysPSI/NKYoXnpmH0v
mUyzD3PEIed4NrQR5x0x9fk4Vtk/Mn+mLmcYnOdTNldhfyYXIW2LIBUcqHtl5BtTo3dryE9f83CM
PNrYE29Zzsqd0j+2aveP0Pj6JvK+M+qobt0/Oa55VlId8Rdmch04JVEM1rkHBPCp9yh9WJNjOgrC
Y5v/mI+yMN9TZ7jBlKETUIoVxQF4wFRdi/EAR1om9zCXNjMtkL3bcnvEx5xkLLSBvLRs5vZqpmPM
wRQfOd5JLP1yh25l34tGp43iYpqAoAan5rffTuvc54s/9FxnwW7SH85o3JdVzOsDlm+GoSOU4pah
mXVtF309oJJYNgqpNx/ArjmcgLkQpV+fi5H8/ZOM/PqnS2/I1eD76skcy+JQZkHtTF55qVWlqUQy
5ke6mYGAiDRtCiF23o4VSwVw2ebvpzQU/X/H5mUfrqPnlt69zIOQnY5szbd09+t8TAHJi3Udg+fA
3dRHqzNLyemcGgP4vIzuNXvjaphYzdwUtNu5XiEAlus8SoldrcORfSPeJnHvOlk/FUx0wjljTITt
wAcZPbUi9oay91eydAMArj0PvZjAkzax6jPuN2r66i05uOuzdHntWls9GRtUVQnJ4P9b+Gnuu8zH
T5h4ffrTNtryGWX77Ub2k48KSZbMu5alLF8qQO08nLP6jybOsS6kmkZumFqk02lka//nByYVpR6V
4lrRW3Dk0RhgC1UIi++rQHKnTgA0y9n7dtjd6GPaHpy+lQI9oM4ex3heOaAd9wDYSOZAlw5o63A6
IuXwMMB4e7krD/9GrSoO+cBV/E6WC262tN/kTyf0xB31IDYG0bPqLdnXJSzcuLHPpvVrvq96j2+c
WTnJDfLj1INYWmtLyG2dxDf0mNuvkWw2ah/Qz32N4Q4sU4cucdYSOQrziu7XzzEy65zvuvNvmcz2
9SK/rX551oDxFHYY7cPMGPsxZPFKTg1k/EtGXZxgIV9aRR7kmn7QW9c/b3QrcFVYYlLRQabsYt2h
tscsU61g01a+dwrlIWMsVYn7C0LQma8HzW6dZ5Uf3/dRFdwQNJz5ebrV64etI/kfE5z/FcgdLkDQ
I0w53RgQ5DNWSSeY2A5vvlRD4/7AQzrOCKsrZcvU1OOfJlj3FAotqxdCHLJ4Oemjnl83sDaf4b3u
xhOzANBish4NgdFSTF+9O7kLHFAl/25zzfHZg9mmpUmVw5t3WPm4dJ74QqHDju1P6/Z8eIt92ENh
fvN8BE8xJXT/CVDOLrcL6lCiMavpQ5IXcVfXqvYvR7fVf3YmxrSY2x0eMEtYxvKj89Vbbbbh99F5
7vs2eOOvmaygd0cuc3wx6Acf8Osnf5qmrkZiEfeuLScQuKE8HM9e0KWhKmTI9P8dqMB/L4QYvfeD
lbYg6ojFlUnV/5Q7OH9JklTMM7fykqxp0BGc53rdcxxWxOd1foWoJOT+d/OMaOYs32WfzUXkWmsv
2QzCwtii9CvEtf+zTTL1a42E+uFNTdJdaem6ouzIBgkLw2Vicy0ClxYUn57EfDdh/Vw5017Dw/nt
m8mEw7FpDRUOSs3Rv8FJduBUKJ/3o1lJ3BR9M4ZA2507nuB8zM0YG5ugekj0q1f7YuJQq4PkMhAh
neY8l0ie+emIGthX95aDiOOtqVQF8zp62xdSQk4Vdxf0R0IuKefM9/XN9vGYP+9jYtkXNFvOdTBa
E+W7gkfMx6yzac7osX1MuAaGHNtLChbXMsvmPazAkE9jE1JsojlhcokAu4EyWXmwgtrv/y0ADODZ
nosYc16C4RyiLfSKUFO6Xu5ixo6LTYSjcXJ6VuJjJFUljwAK91KBntZISfr+ce0mKquFkbHizlVZ
VtTtNN8Yn3g3PmK7taWkwPyun2QWF5Q1ua+VneOvBfri11BvzBi64/lcUfrO4ISRCjmeFiejr68f
3nxNWHlum6R52dZgC14ocgmfJqRk43BOR0jvNzjr5d86+Q5n/JKuNKNeFu666EIfwHjX+dnKPjPJ
+dZr0HNcEcC3ydO+qepj5ey4ZjK08tyOaCiKPtbqM2yqltz0qk/nnAh1oGeq7jJWZ7WtL9NiBCgr
Z7a4bIle7zKt8YLTAr99icl8b2wsiD+jvRsf98ZLBpIO5sAw/Lfyzoye/9ht1m1OEwatJk/Vsn+1
Mg5+KJHsz9HodW+SpzQi6Xgyj7sN5j+qneLXAaIdBK2JWTeHoF1feuTW6jahN2dmI+oNa+XkMzxv
0muBhLYtYpfgIG2m+xF0dfauepUGWwcIE+1RALTv7kq7qJkSX8aABfNSn2AFhoQpp92Z3F2Ewd1J
zF7FzuUFzc1I/x//eqBGLXdS67nlzPn60jpd8JiCnDJuIMX5Z0gDfVu7xXmf+SxePpDhv8MLLR72
RLb1z0QHIfQKK3JQoDhobzSY1liKZfzGATll7gmW7RUuLN9Mp7bi48Bq2PgGa8QQnl2BQeiz93Ar
5yHktyZ1rtqYZDIGShK52Og5HJChaTLcqrip7iMburbYdpn9GsxkpyufqN79sklSXr/BBXe88g1L
3Cnypd1OfTDUb4ODThb4YgbSoUZRxIVL7Gtbil0c+ocb1211ssGRZOUwxKnOm2VMTKmQYqSMJXp4
wrGxtxDz+4QUOzF8EV02m18AEWop2qx300/h9hGsYCpm92ZZvSPKE25PUSxjwHim06rveJkY0y8Q
Q5QhLCuLwxSPkywnKacd/BTrxinwBpcFsKld0riyHYHHmbpY6z3ShrMh3eSOe/P3KgX8H6LvVMcx
DKR7imVrX7dk1VlpgkTjYI6hsvIQ8cXxwK9v8gsdw7iVekvHH1za8n2bTXCVtf30t+MGE1cbytzu
nJpdtud4mrIHuS2yK3lZgBBaP5kEa0bcZSfl4RbNmzViQGwA2Mfz9/XoXdemUcldy6Lwt+pDyuum
LfittNhV2fbeMOSWdBZVZD1eFVLnDu8rGkImmxw4TMcXLxl9/bhHzXq8A3rY5e4AAo9PIWOMyKve
1P9w8dX7xYO6kz8klUesBKtI5Ksig9Q/exNRGCWgYDhdIy1u6/OWzELdh/tY2bw2RzJcG+D0mU00
pCmc94IhGDS62W9kEC7eO8cWG0024kJo8sbMa5z3DXfwvXX7Jnp0MoJPgtzJdqtPmEf7Z6aqKr52
rVTzg/K/BWJdGu1+KV11fKoGKPDP+m3evGgeNM0r70Lcicb1TgFHXntqavx+xaapTOfUHaR3ntJ6
ZTfl+YFK9Qwhbg3RwZr/U1XhDWlUsf6RfQ/dL/SGpPZv2zvrwhvM4ZN3rI98X0uz2HuyV1eONuW2
M1m9fRDcJdbGzQ3bruwK7BEtQLoxguTQihs//qviaMwuQPmyLvp0gR8RUZ1tJ7iJ7FXsmYMWcDr8
v8EeLvapr+JlPSnTdRkdyRsj6jLB5BbSU41/MeM+mTsCZh3v4rQNpJ5Dm4o6c85NXzZwZpde6IrY
Bg0Xeu4Pz3yOdQsO0lW7NQwvmfe18Ydvt0BwU3cOADH1SyI4gy77MbA88v14D8rFfVaMOBSYcInh
CQqPeBF96ztDc7WOGwV7xPWstx6tivMnF0tqCpinwXt0qikNCpGOmfMYMsCNhDUc63afVSaFouT9
Nz89tc7mDqw6Cd89AkGS02KXEKZF7b65affU6DveAU8XbJkjOZ2aF6IMFS75fNuWyP3rwXPPZdoA
zV8Hpu/Ha2Bd0gXQ33OJaPwIC+cWl8XVHOlRlFHcmOXir8iJcpwru//cAw8tueyMC7jjAqUX067s
cDckC3dBzx67lGYeEKhbsmtk3pME3ecIJdwfrre1gE5NMO+FP4aZZjUiIPUmA3j7PMYdjhlt+qJP
LK5VcK6niiTAmvNiux2yiecIivuwpWb0Ub/ab/MEd1VDLI5d7eqUikrpjo+5Vm12QhMQ26JSevvw
u2MLiwxj9JHzwOn4qu6TVp+X7ojZIjL66k/+sA26mEO6a8uFhsL9VJEw55dCh9P+1qXSdyErwzV+
jpbRS24yuFWWRHINi8AZ+OA03+mXebIVDhdqqlWxYTK1xUK381E2/bZRfqt3re3Nd673XtojbNoT
rhqfHys+8NMIZzbqPjND9MQfzgWp+OFeF20Wrzz0mhFvAa//ySa13BOCVO9XkHziLay+ryOaxVP3
1hXWNecxM0wWkWHehLFzGPNEXMvxpq0192InnCMuUYAcsN86Cca9AEadghs6jMJfIest6rtWE3CX
A1Z2A2tDtR6vancnmVO8mFbQCwPMr8rWqjq7mxuOLxARC7+YrZX1D4AMVABLozUYM/xWfOqtQIiI
7myByq57b3sFhhf1+bAVaaM4JeKpHOn+QecdpdreD2vi3EXIK9Jr4IR4zJ3RbbwfEdjHy7pVEWCp
QBAGh7o4nGBzNgDNhV1IQ1KC8rDo94Bo/MWXIwidJytx1kkdy7xt2CZvxiMiE5hWQO8JZJYVQ/Yz
2Xo6G0BS5VwtHyL01FEqczRVIeNjXKjKU2FTtgP6nd+jlEy+AfRUmydBP/RXs2oW9yHr8FCe5SZT
984l744TfAMygNOEJ2HqwRoQRCdGCEJ9+srE+sLDeFDDPi9Ye0TbA/J6KH+d+6BCfv4z+k7keOu0
EAIyeIOtPY1txd4boryOfo1x427luhEw/NnqKp0gCzhHe+Zz8BvAWZcHfXJZwi7hDGR5f/he25QO
wtfgpCOT6auhDpf1nKEPFL/W2c6ME7jihrN1SBIf+21XV4Y25mdJHvWPmYrrufQbfcAqovMoA+FF
w20StGq85paTKA1tA0TS6AWicG6Cjfb6oJHv4F1VXDRTWglqYaL1Sx46bggI6NfweqxnQpk2rCCf
4+gtDwby6x1vu/0/buJCBGi9B2egYsenZgh44JnitnSnui1MptIfW6ciS4iR2BKCDOmFuiA4DwPR
gc9k1yBZT+gi/Neuiz1uBg5Bc3JMk6IC4cgjB3+EtjG8bv4T+gul3EJ2wN//VG/69oLjtJPFDI+d
lP6QxNt5CqHpsZVZZ51UnhxtR/23627beFcTK74RVwxEc4vmtdnOcaumDz2jjQKjWhuQxcwdiM8g
2rPiRKypY1/8A4N+vx3zG9uE3B7mKBO3uIrn+iLmfQvOCpAYlGDr4G2X7PAGZDZDUFFg13U0jxud
ou6JZ0DBZXLDJI9wpcncOoG5a+Dss0tjOEwKb4EyLCJp/Z1yrZltbnWWZj0P3TReNGKruggoqhK3
PqSZLKsVx/BVSkAWKtx96PaSquV1LJS/e0ep60itBRwDNzbXfBPAa4erU+xRUt9Z6oYIUh9MCrKX
deJeI+FESSTWiB+s8Y5T3Hg6uOzZMP9uh7m+33Ato4Vp+NwegcDyfLBHvQoxxfc7n3sosipd2b7r
Rr0Z2/t/CEHonsKoHz/qypMoL7YjPB6/lTfpnRdsgK5olxZCbAC9R+r8UnXkhgTZj6aLRpEHOu0X
IBCHarp6ibPjclhn+Oc1vNjn3lZ6ONODGEUXXkadnnyRbP2Z5AhEUlrt+3jxnbizlxhFwVIsTZ1E
ZwxBS/W8rSzL5RyG3xfCoN03/jBvvtUMrN4fOmez6KKU4/mlEuYQ5zGNl+y8t5SZPK3V1ryEbcir
26i5+t2l2QKCYcPgA7oHHVdLbNgvvQMYnmxtoo+5xkKSTyx4cMUMLbzyHEyvC5ibKCoxT1+G2l9Z
NnBD9yCCHbKaWCePRAPMiBvSaGvPsOuWN8kXlZu7gWrQG6nVHQgLrGOQcekOL0LZ7KXd4/EL1XDY
34W72yBeljgf/E31skiUAGOL3GbE0zbxyX7paFLiCukW3YZ2A7l+XpNv0oJJe/0Zm2n/z0OLIwmb
TNlZU0dNnxB0bXNLKSIXfhXHS/gj2PWyvBv0ksm5opcrvMyC8+XGd4B4L/WxBGs5LcGGZsY3Egtq
xWLTAinZ67VJ9C+ieXlEHScePyRetv8MyuufTkaSczHUhMzwRtImfdVa4gJKMW20jIxH5Ybf6qyA
1lI0scOlGrft6dCbZJ+eR0JhNAx9VvrpDndUO70GrhMNXQHjyHqLmMPsyxVCptWUzja5j1iMQMuU
mGZyRdl3xVmyDv5TW2ohp/YEMnquefT+doOd6zzw7eGDYm52ukb0x5fAIDHmCxUh8hwI7Ykytjr8
zX6BZAAQbZevq9KGG3zduJMoooXVzvGGKPKRR38RpxUQtr3rVNu8CtP1XTmpzHNPXbLO6j2ZqiHm
lxbAogS05Oor19OhIVlIuv/pyiDcQYwfHUiqzPbfop2DNIWpWfUVSiEqE5Iook09NbTxlInfRQ8u
87D57OkhDvM1gJ4rjLvgIO4HRygUXnPcnEXYki2bkblHOl8wjq/GJ+n6PJuZBl3OpC448c8e3oQV
boDX8Xiel0lqgx+1Od490VbDhYRfss+Q7YX6VPGgAvuitH9p+9pN7qa4qtEq1NqrT1ZoMHQ3c+Kb
3VlHwCKRTD0czvw9oRKKGRVUwSEYqTGeA67WboUiCQJmuB56KmHKbUhrW6J9EwKZyQiMtY21pj13
TEEHPZU4r/sg2aT4un67Tkqx7jpiI4PZh/4t7SagidBauoggOKEp+qz5LZfH2ifzVQO5/udYGuCz
BOx4Y46rOwaNRkzP29Zk27UV1vsXLyKuTjP498/2WBAZcVUKnBVjEn/Tk3I9YcuOsZRYEZbwidHz
hJwmPmFpqP6RRYg25ztE5/GIfdleskq6yQ3H59aVjNuBzxUxTmzE0eGiIWKfF+easTG9RPziv1y+
r4n5VifNpUeo3P9ZZpLyc0YOOOm8SQb/ClqgvsEZ76zXmEqz7lsHc4xFLC37vQ8EOT2pGDQ994cU
kG9pU8/+4NxsTRFlY3pKv71juYZR8K4iglvlhcVI4ParO9HfoFzuLKLMaMGYnoC0nXnCh+7OQ2Aq
eQNBOU4Y9qubYd7nO6H59Z+PeHV/QZ5tT1kaZB/+4MN6i4Xb0QWfdnl4ECq6X82cOV2uITZFCRHk
Becus5AboPA9ijALEL5OzfyUmNA1Ja05FkvnOoxprhHOGYTLi/FPoO4dpJ/X+OjHweibHx2dJjN2
OU/XEPngWu/JECjntgkYBMpsggYuQrcjrs4XvnP8RLMB8qanKotL07vRXY8GTDztimyjlh5ruawF
qpTmrtfWGx6Cw8yQfMsuskvgNM13kv7iPbn4MAnncxrf/pwyVWMedkf9zyrdmh8WDFg9MJLs35kG
acU8PLjKvUC9Mo6EsZ78R5AppU8Om/TI6Zq2b2oxXZgHlR/Nzwf4L+NUV4MNM4Rb582bJme73XsP
du7AXBLdA3/125k2gSh8cVR/BCWyLgt0HDdB+r2lGLwbiJZEuTDYNnlnWu3wNY3ZY8uCBnwNMepe
IWjOfgeov9uzXkOemyzrLVLGINj/rlu2cwd2E9RzjZKGh6rS9Zczztn2hHQc4jWEVp0fQ5HuqEgB
i8zjEazbB4LabkbSinIvn7YjlpdQI4Y61TpzFlKd92UplE22x2Nt/Y1BtlK/NYNQjf9EOb/30WFY
7CMfV1MWyM08p/hA9N8YUBgpeWg05hh1jPbXQXGI+6gBjJBM+GsYTleN2bigahRxP/1k/x9pZ7bj
NrKt6Rc6BMjgEOStJEqicnQ6bad9Q9iuMmcGp+D09OdjNdAoy4lMVDf2xb4oVEWKDEas9a9/cBxw
EDf4Ulul+b0NOvnZhqmvtz6v/VolZR58FHEOeVysVR7cTmaTlI/zam+IlZ/57UlAu4Xja3Nb7RvB
sPfDmoEs3XZd2wa3ViOZLzjDWHx00Zl698agRX6iAopFKAoGKSQVBaMBzmXEHZ2tl2Tzbe6CR4WT
9safAVftuO/TpuGo7pVZEwTb0urHltWD/eP/9pDDSax2XtZo6Bc1nfDjAoCkDnh91fGOSqMiu7VZ
y3EHLbbDHZNIOrD7eXMzoO8aqVqaldzjjmJsS6hb42Evu0UBhSmh7X3Cc8e6SreTorrw/GZvcuBu
JSy6wYNamH0D7MOhvMR8gsF+ycAw90Vb+Yr6pWnrPTbI/IV+0Jjdr3XObZFu/Gi9hF0gXLG3gMW/
ZsVUTjs0oLYItUylc9d3ivfo9Jg33+FrAYW6CUTTP5dgtOtxIaNk240BoBzKjLzcr15fl0cHqsoC
FZPuJsfJA04U9zWX4Oi5L1YD0LSn0rWqU2H0TXczjUX2bHVN1e/HPl+Mg55h6TKRteEsO+DXDysJ
HMaRsPPKDusmSZrLZLV5euP4zUilao9wNHk01J91Ni33NaYJWHy1pcJddc5VTtPZ1z2ld7Bc0IPk
5QuKZ3nGMVQ/tXYKfWhum+b75MryF7NI/5l0GiBxLWLo9wSg3gnTLR5KlM+PU62GLpyZVMDw1It4
KimEmXkz7n5yRi4hZppYIFEbTd2wj0sB/dnU/Xic6t4OboEpLXnQftp/42touUqBABiNWxOpDooq
9GvljyNiiaWDDrckrv8rmQORhHnWF/MeYlzfnIO0tX9VBvTW0CshVdBIkrmHdW6bNx7z6GL+oZEA
fJl77ohtpu31R2dtC/PBWjjn94wxRBfZmY7XUwFl/SssKUQQYqn8Z4vk4+6hgaQ3AFlJawJn8WP1
oP2FQ7r3R2zsxtl3v6dZkcsTUAfTMpX02cWWS4CoAQf78sylPkA9lYkZSld2VQinFfJcjwbzZqWy
XGDaYTB4qazA+qCGXp3jWkFoEm3Mj1qyKaaQUaZz8WXFKWt3qv86VoYwjzLNOd/p2zlk+SNpkoqs
9NrvFhfKpzn1+m6fYo9jh6ab2v65yijwQ9RQTkOVU7t4Q8WJkuheGphluTdVP+fS11+WxWj1xZDm
FBVDMjpP/rD6i8NgOVv/MpsJWY9TC0YBE15iXzvY+e7NysF1gGCe16hymzY4rtql/wK7ndPqaBmz
lSFhmPRjahj1Xzh+0A8vptl9U1mZqyNULfjK+TgC7au6US71eW1+ITqtT5/R4Uyf6FDQ1M3+EhyW
lXsT1oRtoq7puIcXSvUfRB1O88FQmoOMgGzoWabtQ3+uaDHvcziXnzAVYNzmtGn7U8JVG3Z+ETQ3
0lakaPuxBszp1yK7Afpg/+B4O/d7PxXuN4LD889L5mdy1zMwSXfdAs0D7XW2jjunTDN4WNvw8NYn
e2YOrbinrpSDBVMc0TVUjsk2BAhKv+D+NeCk8eysVcLcAp7ET6lRO0dynFZ01ObqdUcpIIrvY3O2
25NNmRZvc/0g248MMsLWSKm+cLBXPzM+xPQy1MjWABOFKA/GZHPAakM5HRczJe1tVTHSgMnfwi2B
UQiBvhY0BGHZ+0YfNkEy3+OcNHk/Vp4kPitUjOZNI50KlVSuxXhMs0DboTfZS3Eu5ey0PC+XM6Jc
ywHFz5jO2YG2Bv/63Uwh2ZN5wiwEkL5R3/DeQvTFq7CzA7PRjXDUmMEPs4F5tYM5Xmb3q9mXbWh4
PtwuKhLH4eE6NWdz3Y6xPnaIZfqzbwC6M8pdYc12gwXG3MN97Q8kiqgAxs0CxTej/Ea4lxAjFuLo
LaC2pMN9IafmTsqhTw4yHRJ569mL9cOe8S5msjpOzglgaV5OfRZMzfeil73YZyMc+cvGFmsOxGKA
gQDx+ePBMxJUXpQWvn/urSnP79bWUj9pjpcnzrMiO6Gkye6M3tPNaZqTzL2BJB48Y0+V/awHvWBy
BsvZgRZcd8R/qTpLaSmx8N5VcuRqhlVVZ3Ql0E73iA2QIzG+TQCZFG3iEcc04vzazOZqhojnroRq
j4PziLDKyo6xGPJbbJjXIewpdYv7ng7jWGsb363AaDtOSyIQfxHi4+QXiIfjS+DE2b1DpzEfoCMO
fyeeKV8aG9nVvR9MnTqvnTl8kOVsF19NEIj105qMU3X2hyUZ2KOoSA61bMeAEqGQfZQnkruFw8/6
NFu43u5Lp+SUo9jn2OUG1PiK0jX1uNFatXMyJu0YB7QK9RMAdvZLGaPxs4HGR1+nmSZCHdTVd6Oq
qRClRXbBmZmRl4VuWhaUT/mchiSrbiMv384gKFHN3nYgCvWhNaHpom23CycsLGm4oPar/FHPKcM7
a0QpRPXSFuthrlGZhqXM4BOO2LDZZ8+AQXLK9Sq+Sg2j6mBBzC5PpifjH97En9rpWON4xDzuAdUI
VCs9Q4vZ3HDg8gxVvQyRC/Z9LLxlbmE8sJcqBHF19yXNR0Mw5tkcCDvbneZTC/bZcihU/nc0xPYH
6BXiB6f66G1cqiI5Aja26UcrNXUDt587eviQFpNiggPLNA7zal4mrh83K86WSAR1trfQXEJzr9XB
AB5/UW3q6JO90Gox00pUdZcKQlTQ9sVKP5qp2/SHsV3G22IsavimkCNpnWwmgXcIL5QJLTZbGf5X
dkOypDNkej4bFvD2DoTVOoum9Ex4XjPqHkQbfX7AEKi+cfO6dR7InEi7o2dsMEw/Btkjf1D9DZ4x
z2e3MiejXlusFEiBpOXmox3PDD30Og7QfLG0RxUzqaW/5FIFVRiYMNQK9HZw8TEr90+cceZ4NlII
rJAjgp7TEbD8GYL6Qv3stiK5SzpdD/dTsK4aHaRcYS+YyCEYXQxoXnqN1P4Eph/LJ/6oGvwW6U68
n2LT/hQrBrv7xspod2WaBjFkvJrDOEihDC6mRnY+Qh+4jYXhymON6OGmKNj0H6SJc9KZPh2CPj0W
JDqvtYz4pSxmDR5aq+mXCxFhjWi7uvlkMOa1L9DlKTS9urCPUN1LNlKeFXdaWRPsVDjyz6inYH+x
T1X5RPEZ/ITyWKAblolu90i6BB0rBqHps9emyXd4RnI5Nlh5unQSZPOh2HKkOLbVP20nTnk23x2Y
+08xNd20g0+b34ERddmFpIdqxI+r6H/NIgXlBgyC999iGsgGamvedkbhvh5NVzfrRfEpJ4fSybLH
LKlyFBqST/kzt3ONFgBmQHKXwpb2LxDLM/ugC+SokCUZ4x7iZWhvqtLO4z0Inv+lxXSqOKEdpJLR
VZE3keysIr1YIlOkaxIMgUCHERPumUSfg83GzL33Xen0zZdJFXxlQuSYWmKXRgyCW5vDEIJ2++UD
RF3c9r15QZ2yiCZ5IDpOceuO5RwyBHDisMonIO7GsP1P5KorGCntMsV3fGRQLLZm7qOZOJY+l6tP
5RJLnyPCcxEqeYh9/UNv9Vz9gd0o71bPEtmBBAbg8LUmeTcV3vqSdS58uR5QPthXdszULShMehqR
j8tjxTo8FZQKGR9wQydSCFlnexP6gBvaJG9MYWWjCwxrywGhUAm43k53MK32XiKc4gQdp/CPIvMr
5zQbDEvx5Kq7k+ln0GvbfrGzs+PFmXMcs9Te+GNu/jAMU6zguBVe87BWXVZ/4PtVXhRbxjRHCCmA
i0tHP6QSJe1eNekIYZSHSC2OfZUwG0vf4RA0+5eg6er7ZEHQHgULriPQX4qVHiJbfNgvcf5rRena
RYw3aZ+ApILMfKwM1292WKwVDrstX8tDNaSuOnSMUX/0FaP8UPaG6vatBEOixFqTDz26gPl7O9jM
yDIqtiKMIYd4p2Zk2nVuxk5SORKP8MvmikTjIclnOpieyOvTqJ1xehwsVXiI+8rls5zw8WcJr/IR
LNjdja/mxDyZA7zXnV4TxhNYPnCw1wl6RXColpunKqDC7ObCs/hD45y5B+BcCV3ZNLy/glQm3T4R
c5rt/W5prbDC0jqaA47PPWxLbE7dVXgd99fc9Z/6MVk95lSkKymKJkrrLtHLp76I/Q8JIx6L0gFK
/8F0BjK9LYhJ8J1Viuy5xr4ZVUfp9tPOjWX7nVEIY/ugDmx6WCeFasjDycAsqAuLM2RyqwiFLVeg
Gk87GVMwRMUh9jmJPFod4H+0QKUBtKqhn1KCFWYPGAi97tDKKTP2edFzt8U4PzrRvEIoP7tz5f/F
zAExFnBQnoT23M52uKpq+cRXzDgRMeay861FWSe7xosWQ4XReW7hH6pbFUzLcElad/zMB74l9I06
CatAqb/swV5+QdfNUJC1xgInzKd49jSMTy4NH/1Tk4O3m4EamHgjqgtOxtyv3X5O4ngNO9umf2K7
Pyo4Ur8YogcHOICbFglkuntZl3HN+eM8auGJdgNpyZi0DwypWsrDGc5LROU++dTlXefvVLxy6tkB
Fg97pDe1CgnxcOG/tJxGhznFFn5HUbt8GQN3+Gi3Vv91ruRyLrEpyi4tOPWNxCltE7FOiG9KglTg
8Ur8/8G04vy2hQP3ItLOryktldVAw+bgZsvLdg7xtIpBNIlbkWd/MvzisNgp0qBgwnkj9SE7nBqI
flg6GK0PI8FP6keCwtqv2N2mT9lSGF8tXTPYqSS3yS3eWKUdAlSO7h7iu38r8xkhCYk7DkQok1A/
u5AQJKpYTOdtCMpoD9I9uDoMu7vemZsfJvHHU6hnByMCDBXQjEtfJd5pJr8jABGEcvQ0LF5Ag8fd
s6NZCj73cPEydDOx9rAZit1nFzZzzohGzM+yWtsvnlMQO2VbKv0+cOrNYQn+/KM1YHztIBkn8wlX
evM7WwLnUNoUk75ITvMDBhPO5pi3ug45Il1RhH2g+/6RnJcOUrW9Wj+9dq3pRpjD1QclcdM+JKts
Pma4/9hh2+jkMcNC6i8uc+kdDF0ugkbasmHW1mX5o2ZSN0NBbyV9zTo5sOzsgpFWNyroRKtNMb82
aFbhxvqFe5aC5myfwrsHPBJ4MO+8Dn+KvbBSJhrOnAR4VGTYGQ0MaPSpSNQYc81P3otvWhP6Frty
HxKZ0AtZeWC/jLEU4qSVnD/kWZmUNx7ElV+eHLOX3mj4liu+rX8g0lUfcLyr5B5rpPSzVCofz222
oteQiQzORmCL6R59GDlfYzBr+JQis5eL78E6pXgcQUNUQYbprhhm7+syzdAEZh0M8algLH1jIdrL
jg3pKSalUb/BxggindNqrMutbodJRwIJXnDwCppWFIdTIG+YkvYVH2HLX2FoBRCNTjMvmIHiKXFw
rSFv7uskxuKC3Wt+Kjgt6hOULbKeDLtY+qfC0/lj0S/rTwu1QzRbqCq3OTmB9MOo2oTU+MVdESf5
ANZB7AVi7zRUAVHttY4JFcXAc87J0iI5uXgzMJR3HZUcZof68gQin1rf5n6enpUzGv0RUaN3tw5J
1Z08LCG+ZprOAni1qZ4gdNbTbnJ5cGwDnAr23Ji4bUyxtz6pUrvLDiBhgb3bGfiwJZYHm0UbCy0P
3f6SnBMwylCYMxP+PKssh8JlbP8ahE+TMEAtGHbD5M0O3c4af6h0ZRtHGwHBT7MsbS9yJmH/rdfG
rYBWPPMxXosKyr3y9csWIQ1ZBOE/pYJTB+5lhWhJ1DuuIQ813lVQmRkm6cvSjO56RGxeP/oA4Nwa
OJB+nxDQA5r7bv898KrUiDTw2scWfUK+QxKd3Q+wiHNmQI3zaAGFs8sWm1mAWFQW36E/zNB5Fl3w
0FtlOZ/QZRLCK7aJDAya9qNhDQBTZi2CNHSHsuXzMbpBPwRTMifhMpVEifU4v6szxxMVV1BZBPqy
HUuig2a/KNlPEi+RrIY7kiZMxziJBt8+NcJx4e/8gxBVmzIUbINrar+g775x1Tyy4ypYTBROKZMY
PFw01ECLmdWPokuDh5zrDXcYLpJvHvKu7pKlcSJCY5bgDwASkx1KPEayA9Jb+STi1YLybjdpRVxF
Jx+HtOWU7zVFnlG1qGOxxIG3B3DBQG7HPCGxD2sRN+BropFHk7kUHKc6td29ZvYC/mia6okijUJu
UqaF1K3nmDqtrr08lBZn6G5cGKNNbp5tJXQH3ryOXg4yprJ0n83wgHdjTJjSjd2YZb/JUSglf9DT
SIkjiCseeM7cJa5rkhiGnn754ODH9SVWbY/5QmrDw18zTpAjrl1DdzHpYJ6SSRbI8N0mgyKEoGrc
qRw6+h2wA0BYonrnc+wX8eOQrPGdyaQmvnGUt8o9nhvGFAbBZFW7dbG85aZJHPzT5sGsfpE+2Hw1
Uh1/XiCPrlGBI9cvhh8ZgWY1FIgdqOKIK3ibgo1ZcVDdYg/NoWs7Y/oDP6NUnjCVIyxxWcrFo/3B
FiEyZNM+xGlrgcB7NF6h2zHq4zWkNTom14vtszQg0aPH91bYjF3bMYNQvnVw6qrdF4QNumfGYowq
YMfk8cFZpQ95DaYz2RtFqesnNA/6ccn1+MGuVM8xDaG9h42fzl86Z+tP0I+MF7wYoI35RSWnG864
2PzIbkRI4S12PUJZc10rTGLAEoSg8Nd2NKab8b45TDexP8OVdA0Xt0yGd9Xe8xPLTHYFEUt/t0zY
N8oaSuMdoP34VVs+DHD6lO4pHRoo+7jh3ChYUm4YL4zg8G1K0KPFdpL9lbTamg9QxrF+2TwzxG6F
8hEfXXCXAcMAO/jixiL9jFW7+ljMGR9O5tTDefGUaTKGSZ0bBDqJ2OVsGqz/qXfy0C1sXCWWzAxO
KsjtW6ayQ00aNzD3Q61LODkA1e7zEPhjv2u03fEhQP+JgRMSbkyH8rG/X+OsDXYJZlXuvrfqTcWd
UNeERmLlL16ft+uxZdCiH/lT56eOywljfqMNQFA91x7CFbkBfEruLo/H5TLhrJy1/4zlE9OfsvSb
n30wym5nJZ7PVVFqlBuQOOCMON0AEzDZwhH2uR1X2akzZ5g+mOIQ3QEaZPf3Yg2yZ6B+z71nI5Z4
hgpPx6HVutxpgP+MzhMN2xrQ0m2T0CwmHGH4V8c2xP4Y34JcrljhoWfE5J9ni+YK+AjgFWsHmR+6
cRryY4+lbUqDlY73QozmZiLgp3frahv+xyR2ludq+xiBJ3K63EYF3rMJAwR7A7cpbpLOL20cdoL+
ZWToOZ8qNPb3FRcCcWo1sbAJYyfF1aCnbwPW0H/jmODcOkblYG0k/djfJw4k6gtKNhMH50bNEe5E
7qXriFzcIWyBFbFSWbFf6fPdbxaA6BcLhiZlE5wjAE3km/KjJ0q7Ccdu9HC64ULe94iMIowoxvbE
P0uLXT/NiG9K4TXmwUZZVB19Ry/fSjmBbK9jGiQHQQdcfQOU9UMkvhukY3fUzbR3hn2GUKgvoz2C
Ixl+61KXSDf4zvRMlIjwrXS7H3CHRi9RTvYzTmzmx7kX5U+DffK1r2Z1lzrJsslGYk5QN17qnwj1
zU2hbAGXBZjY/Z1WBmF2zF+8ebdwf90E7PTlpnSq8tEo8sLdr/CC850roRq84IyRoHYjhxh1GvbM
4PYrnSL3DMPmwzA309Oc5+vwpBjXoZsKuuFzBSYJNZQc2BcYFpN/gj5mt7CAak5KQiGlu2tbGs/z
ZCqj/8Zg3Kz3Ysra5hZcQ10U9dV66qDFiDA1EwNJAxQuTHqqOf1AHSK+WUlM9Vmv0EbgbA9w4FYz
bwfsdEh+2LXMlRSwst3kp3UNFhRldUnx3HhmwJ5La4cymQNwPla0cJwCqreaB2iuxT1imi6/nZrS
hQpkVpCuisSuYQvnThK6YMkNJeS4zUFbXBg/4IKGdN21Mr+OYMl49h5eVvwdB64kf2y02+VHojBE
HXYimCBl+qK9J8C5bXdWZvJXI7QR4iJ86N+wtP3yVFpVmV4ASBV1G/FEI6ysfjFfBr8x/qIbr3m6
k5IfFq9yoF4ueeftsI3U2ccW6tfRTuZFh6WY6fhXMfYQYO1YHWHV5Y8WTkdYRSnVrPdZ29rEziK1
IQAO9m1S3f8PzEDPGLJhijx/TC/YczbybhRZHOxWuczW4X9EbHcOpNgqWuORpCyrqpsayx2nLsMJ
V+D5CAvdVPynVkgJKm+Wc9MttQxLzY21aF4cwoliesfd8xUjUY8CB3tN3F3pUbZ//i9rXIafC4Oe
RkcYRpt7y1U2vBD4u4I+8z1z6M1o88qIE5MQMFYPK0r+d2Ukmm9uoSh6dKSxSTjEmB6FmSf8+wVz
mD0IkfxmxCv9REAdyEwb7pmiGkcImNvvuG++ZhQpbaLjGQtJYpmuLEENtjRwmamjXq7DUeOHiU12
Np7eNop8xQPTk5jD+cLeUh3sKztKIwHGXWhDIh13H3mByRcbhvk2WzQi8AOaqLZEkP32otarTxkD
fAs+M+FB15kmNRLIKQZ0jKZxtB6hMfgnR1jG3mEgc6TqwrkIfk1Y9d56aKai3RFuGuybSb0Xyvva
1sK26//+IZsn6b+2Fm5Lnew8HvJYVbjvQbPyfSu7QS46vhPR+urrhK5BINRm7P6Hw6s3e6V0Oh15
zI9Ptm+79x62cU9vP9lXV5GO5GnZNsS2q9c5wk/RFgzRSJDOCjrluGc1dW749iqvbpp/rXLljG0P
iQcLa9ZRgyg6IqEiCX2mQ19w4qoveQeRkppvfOd7eOVVEfljEmJqmZJc4aufRoB8ANDo6Ejihxi6
zTLc62KKMW9D9vf273vlKcIFhVXjQVfCrf7KAF1jtgQfJNcRQXUC/ezg+UeokgzP/+s6gt1g2qTf
WFjRXh82ac1xDomF3Zf39r1aBVTRdU7e2RN/+uqyCmWk7Ug0kn84zmLWCC/cZefF2C0efdWKT3Ew
G/NlzXIRgQPG4p1o9u39/36IkkdFpCRnl8RA/nqvC6JOJH5EfUSJoD+nLm2GkZdFONdegqXy5vVf
eAr3t1iId4xv/wnquFpbEpoQeHiOOz6xOFdfNFMXhGDZGg2j4VlRAdEX6yXHCGiAm1qoaJTwDqNO
U4+dmQp4LW2K5V60Rp1wLMygpa+K0RQzo8e3xS3lUu2RRMTuuUZOC4mgwgeUSasfJJdKukzhG+jd
uxJJfhUSBwVDtsLzBKZguTrPslvt5p3j88/tics1F4MDY8Yhu+YqfdAKSpVlmVii1C+8Z4yi4DGs
qfnh7c355/e2rbLtF05owpGuvreuMAqHmcbCqAqbgdSYBsSFqYimZu1Pby/16g8KvMAPHCwUsWX6
/Z2ZSFVXP5EsRV52WDggsxt18J2v+rUfRMgFCXK253gA7b+vgoFU0HWBQ8ggZKL90rtYH6w0dWgW
3ksbfOUDANk0wVbpeiRTud+Xgttco1v05yihQVK7sprwh9LTZmmEgaFIb7FZTb9PgYZ2K0pjSd85
WLb//tVH4LO85Ugkq8wFrg4w0NS80k47R8AlBhBixbxWTdD0QBxu2tbMD56t3gshf+X5+iCALkll
HDMkN//+o5u4yXI5dEuUGxmRHt5UhrLTU2hje/PfXyVLbTkJDgkeBEn+vlTi5ZjIF+zN3JlfHDFr
1F3Mej3bqd5Z6dUn+a+VrjbN0BpYyOhqiQaK0Ce4W959HagFaYwYoxaXE2ayvnd8+3t4ddGAaaJN
kI5JxfH7z0MPRwPtI+joIW/84ItJflYNzYtfC+uusrT4vjB5/fH2oq+9Poc7z+GhOr557ReObC1h
qFNMUYLG5dJWaKwMB8UDEHX3zkN9bSnfEw5cvMASOBL+/vvwnqZFnZo5mhxMwSenRXyUjX/reQre
uYleeZKQJ0yXsQd3ARlUv6/ULo6qR8uborwfh0dcRO3jQnjIJ0a77a0fJ9AXM/Pn2w/y1TWJCkJz
xh0IM/P3NbMFRNHaxqMjtOCKqW9f3pRYzB+yGeMkPAJM7H8W2OTO+e2F/7zobcviPiCP1vS2gI/f
F4YLVxf4IrVcem6KfJphe0kGxl+q0upvG5OS5J33+Oe5zYKO6XLPEvThXYdmdXx4Uyr6Fi97o6dn
xEuuKrL+nXf4+iqUtBTPgrP7ardYfY274zy0UaVm6CMBtP0PQe6Jd37Mn5uSH0MWrc/VKv58bRbQ
qTPGQxd1E35msHf69eSBJ06HFPfiX2+/qlcW87bbm1QuLH1d/+pVMd1aZJulQ4ThjnEzED94TOe4
ul/M5r3ApW2L/34X2FhwUg151haqcJ3MFUyuy0Ah7qOm6dvhL/ya6aKEXsp7DAphTY8MH8cLIp/4
kQSjkk7X4qp/++e+8goxQeLz424nDO66LcEBco0LINXIjVN9aw4augt6o89vr/LaQ6VaCejmyA9y
r289P1sV8VJKR2kl0mO8Vt9R7lahdGAbv73SK1/a9m0T9i1pXsX172G4MKXWLLvIy1fzpGc/ycGw
MYNm5jzqE5arw3+PnKYnJMjXpAXi6ru+ExpFmIKNNUFkdsb8yG2Aq5C3BjcCYe7x7V/3TwF5tWW4
wLl3+KQ3/up2wv2rK0bpl8KDwRTJQftZXbbAuo6JOfKcHaoK59K7nfobaez0nTACEXIOms8Cm+93
zrNX3icbRggiSGzqtusbCWbzLFqx8Rbg9D7jXcuY0s9647xU0Ovf/s2vvNHAxnCY44xUJK7B33+y
lFXp6SzTUQa768aYGvdT3OoKwV8PUIQNJBkxh/+6pAOBnKPTgaBCkNDVGQBTp67LLO8jIiZwcnC9
kNlrfzCxPd/XE4r1t5f78xtkOUIYCVcxGSPKq0pmnYC70sHvotRKdYThhToZ/NZ3VvnznbEKZe8W
WGaC1V09xxJesRNPcRdlQ7DeY7fjn8okgFy9Wb28/YOul+JNmdIDq+Pm8UjNuroXjNbBuV8bDNC7
sb30yu5hqkp1TNzsvxYs/yzFx277eA4Gf0Q2MoCBRdaVZkSSSH2maHlBODhtqqzkned3/ZauV9r2
6b8+PQsDh6IYFAEVaTMdJx17B8fAvuPtR3d9J2yrIKExadMtuq7r/mTMF4ubQluRRTWC46rrfbbt
QEbU7DIcBysPcYUM7shM6cMZj8N3PrZXfiRJXTbftkWdQiv2+48siEomuwjLSAHp4lIbvj5nm9jg
7R95/UnzIymHJIQXhI4+QM7vq2Dm5TkZJ0tUFy7a9AodaoaNJzkyGaxu4mD+Y7LPtt7/qVEEexIZ
zu/r6dWgGooNM2IwaI77ai3yl66T+NG9/bte2fc8OeogH5aM+cdNMML2WYzaE6hXyHBFNZ2veCwN
ALlobPA3eGe5V14WzFMeIHBYgBzs6jJwVQtvHP0BbbOLCKnN81teroze/lH29nT+fefw9DjoaTuE
KQnCuz44xODlNLOw8Pji++BzpuoUgMNR/XPbGHDAfNLdMjCVJD3WTr+QftEKwXW74pIJf3UUeyPJ
LAxPfC2zYxKY3Zm9bfX7zg9gOLdrupCCwLGKLJ153gfV1YNxwFDHe1zh6gDdlIbtHL2pyIKvGDMv
uKE0YoR/jZ5AMBQj6OQyx2ah9zjI1OmelB4T7jiMz+Wd+/e1F+yT1GaZzDwkgMXvG2lOBL4zuJZG
qenn0YrecJcbpQJMQGz29mN/5RsBNuWxE+X+CpSU5xhZ4Ce/YpuVjl8kCTYRcrTpoB3d/D0v4ztp
y9sdc/WSbUYHNh/Kho9cNwx+N+l6NVmOmD58hdak+kXQpP8pIalij/mteMDbg+TnirySt3/oP8Xf
H0u7tCp0LMCg17dtVSZ537bQrcB2E/emqZ3sBT5E8DQavrtlrfp42qU6eVi10b6ISrdHeP3ecxsr
8WXCCeFhBDIM3/6rXnnT/+C/MNR5KH/A9dVsWUlWOMSgItA+J93QX/D9UJ9g0OXvPIDXl2K0xfTV
23C93zdV4KxYGRgeb3ow8YxUHWwdN6vvlAHB5P/hV20ovQAE4ny/upirUbTkqnNbYmSCdgmT7OFQ
Gmn6hOJ8eHx7rVc2sL31Tx4Qt0PQ9NXPahdKkLz31wh+wFp8TqjtPs2QCe50iSnQTyEW453L69UV
UTJuyJPN/12tmBpVllhFvUbW1Eg09lhKwnoj6UUn4LBl8l4y9TWcwMHIPWm7TAmo2v7o3/rRaGRb
DEtUpIk4zALV49jApIKeUcEUTX6age39x8r7nzXZkxzEVDyMH682SwqPs0pcDuBaqifIIeg5oQCf
1FRm/59LbdfPvwqeQTG/TkZ/iVbh51lYEz7woSrgBu2M0hTLO1vz1YfpEi0rPZtMw+uaAKtgz0+h
gURBP1k3Ewb/J+2U5a+NPH9O1qb5jC9u884efe3TE6i4HGbYjJWur7aNlNdMGrTSRXR0P2MweBqa
LsMOCQ3325/DawcssL3PYo7vyeuvPO87dN51MCPTFwwpEtWekSlayCULnL8mqh9isUgphYD7Dkrz
3srbZ/Pv94j5aW4sNT8SZuK+rSTsp2DBVHSug7MzW/qvMe3hFHSeqt9Z2npt7W2Gy8dGtK1/fa20
bjMygC94q2PXKW7yIR5hNC7ZeMAmOPf3RI2k86GmLZr2HhTjaEHXmmPBHwcXfLR8a2ciAEj3fu0k
WFyjjsZdbZljf9e5bU9Y0SomdNETvj/h2y/stb0BCkTxw1zC+aMSr9IqthbszqK29MvjFBjygHVA
SfVo+u/s/dcOLgoKU1DHcW5d90vmiMWzM61rNHbtckxU2p+Jy1EHM1nW2zRVy+ntn/bat4ZVIGNA
inwXqPf3HQEd2E4SzF+jMYgDcXS0re/gtsTJ42gr4UdVvLlKWEU/PL298D/zouu7HsYI8gOueirl
q5W9hHvOxOAiUsYsGrwlMud7F5ACEw2y9buTAw/CP5LUVWTh1BUp7gYt8hd4lrP7MmGbUD+gOikE
1vIZcqZYOZN/aJYMq3gfe4Hi2P8vZ+e1GzeytusrIkCyGE87qluSZUtyPCFk2WbOoUhe/X7odbCn
2UQT/g8Gy1geTDUrfuENcL/Vu7zsos8pSmiTVo5XtBA4gso/g8EfP0dlp4JRGkwLCCnoNeNH40PH
3sJJat7HZhzRi3CACO1gz5Svg4xsEM1O2YPKb1G8u0c1R+AbdHtiFnYA1Vo0wlxeE6Ls2bXeR1lt
wdntCeXbScas0BLlPooD+QO4bZQc6rYNy8O/j6nZlMio81Pyn8ddBZ4SQdcoVOBzuPW7ssgGth03
wx7Aq6dBVu0oevxfxqQDbZiuoKQ7C0Aqn+pwXzHmYNgei6ABaG64Gw6m0vcvnequbLjpjZrtNwAX
PJWqoPxOX+NypyNQKDoPEfqTn+LdsPEabGy2JsLda8CZhSNlUJs2SZEsi7hgtoAuCrEQz9L+ZKD2
EKAwoWoK2j4pbqVotcbI/Afj+BDVQ/R2e0YXrinDQGKZ+Jn/oSl8+YWjjGpLNent6ciMYw9hhYO7
x7JHdPtON/WV9uXSPmWPaqahIXdDPe5yNCPt0ayFSHUqm7FF26hBCNQIFb3f2c2IXomFgPnKPbzw
hNDCMNmiJK8UeWZbxskDvxFBOYJIQlXzsYknerAVxBaQx/TNUpRHO7NFv82cxlt5s6fdMd89tEun
8F8z8QSeDY0aWqbWpKcn7pTyjss/2acNAL3KMaITjrLGnYVt1S6rImXcFF1Zrcz20tpaLsk1RgWC
2t1s91ICTgnONW6FJvvkYCV0wvDg54gLy/H2JtKWRrLREJ9qPy7x1/T3/4kRYg1VrcwvWVfCJP0p
iEyKqhAPlGyHSg8dkY07psWjsFu4wXi+ZD/KuszuAGk5X9Q0E6AQYTb+5BSU1jkEt9KckFamjnT7
dy4cZ54rXEMMnSiK8tjlzwSj0thu2o8nI4C7qbcNSuA1LOSVUabDOlt3+DKw66krUuWeRy2KruEg
iCzkSePVT45el7bFPbBr/9ziDwRRuZOVgFejRfc2RpyoPfnZ+J06bo47aR9DbQFAnx1VOwT0b0Mo
/lWrILtRUtYFJiejbjdbFMVQ80OvB4oJKSZWX146QPeIXDeyf1pKjagtktCqfk9+mAx3Tl1iumwZ
diwRMk1tVIKLZmCRwrhAgL/hsn7ohiH62RtB8ckIff+PXlhps/Ok5sPe9TBg22JWilENSvnVWaBK
5+9SxRoyHHKkfhZqnWbfb8/kFZyQdMWieq9NmSC9yHkSmCAYi1iCb5JGt6H+TlRQyN8tYj9f4VcH
9UfVqA1y3rCz5H3Z9iiGZixMsKWQNvyxAYmnKw/Qwkanos9Roj5HUDrvJjgaApdJqRknkYN63/im
9pks3/iI92D/cvvjF+5KckL6XQ75KJ8+XWz/OVOqW2UyL0y8NRXuFqTcmhIpncjGY9hv4I0+02YI
/j2hoYxCDRIYDUPOL0t/DPUQ6X+BGkRqWXeEDW54kDoeNN8GQ7PXum3TeZsdFAdUkImA3pTpz0OI
oB5oLo6aOKUCDreAtXCsLCwAUF5PvwLflodULT7dntaF94D9RPHYMuhlaHOwEKmj3TVZYNDVtsGf
InSkYy3upPJjVbpEz2VHmcof43so0P4a4HnhAsKQHrAj0B2uZHe2pjId4dzjtwgqFYVuqE7IZyGp
/u/XHA85yEA6pRBJ5kg5GeKdEg+ZdYpbU+JNaWOzHWhrfvcLR8GZEEETZJMW/rwqHjWm6xkEZKce
+fudi5YXVmuNshc5ncPba3bVt+QeIAc0kapyXY3Zm+b1P2cBHD7MXSyaT1Vnwy63UvPBcJpwHyrm
eGcP9kClOG2+GW0ndoHiRLsR35OVWV04jxPihJWjcMsvmf0GCw4CmlKRfTKhHX1NIrNB1FzzDrkj
za/4hPtrjeGlrwZUbEx1PR1wrDP9ov98tVMnVgHZx5qi3QxDexO6zJhB0XTNYkcvCd++AXucWPao
sPqhxJxxtFcuvMWvdojyCRH5MfPjEg/q0AeJaiPN6RqHGFbuFrcc9KqAFOxyYUdrKf/CEXFVitY6
d/6E355hICG+J1bktfYJzlPkIBDixijVGtmucbA2sQtjsr12wmeADwhHOWqNrT31/sGMqk1HyXeH
/rxzDNGg+XJ7Ey79MOqeBj5SOiox6ix40HIk6KWqmJxdx3i2CXE3Ztv5K9+/cCUy0/9/lNkNYSKQ
hBl6iN1FjNQrz94PfOn1r7003joEgM+1bMRKmPq30TO7hnlo6FjT2YVI4852NtL0hOwOr2xRpa2y
KWylrQ551hfYoeAIvGmwcYGnkyAa8JShZwFXqUBg6FGP0BR+iNWm+45Y63CHy43XfQ8TxcDvQc8Q
4BlQSkEkBKQWEovQdf1tJWX87FkSN6NY76wt9dGJLa8k/Rd6OAoOiL5fm7jzmbW9C0GsHIO4QYNN
YP0L4xAZfyxjqkjzdjiTmN6z4/XgknIx1RV9oPj+rpZoOyCyaxprLdzFAyko9cFHheCgGvrlgbQR
x0JHurYoheWDe4gigrdjVdpqcKfFeL5u6spwlY02hPadZrUDAgw66FcIWYFnHW9vx4Xrd2rtsBuh
kADGnp0TN2y1yfXFOo10GvaR5WOPFumYe7mpunIHLDyZDEVlfIKaTx3Dy8+OzRiakaPzavlh8CuG
44RucYE/oV8NjxDf+rsWHYIzLX1zLZTmvzzfmROqgfIZlwLN19nIKdKf0TBap3pE/C0z9W5r9OFa
r2xpKumBkiUSZWH7Ndv/yC8OcejY5kmOPWaJvpZys0XiK0K1n/990bjZoDQ4wKWIIC+/B7cMPGJE
ysvs4vccx2H+BuRWPIYNcIrbQy1dJNSKMZSeglUagZdDKRkKg0XB/kh7W5x9UylfrTTVH0KS7ge9
R27dtqqV2GppIl2yK+ozHA6uwMsx/QjRtQg30pMt/NbeKwRh6TY0u2KPvkq0khwsD0ZeABqboFWf
HUajcssU+x7zFOJmzs2QT/rlWnSHxJOxcgCuhyJtVQkYIeQRHovZNhzC0IyNjkvZ1ZPxvqwG5Ko9
c3wpxmCtljtN0eWOnzJkgSkFBV1CjdlQ6D3EXKq6eTLh2cOO5pFPET083N4c1vWR1qZrDIzuBDy7
Kt65XeAFehuJk/TN0j32dC30T2aby+Ae4+cswZbPbe+nffUrw6YC9WKeVcTC6vgVC0P11TXAFW6r
NCqRrdIinbY5cm02sq94qeG1UDdatYu8xvnS2xbccy3Qsz8j3IaXrgCff/Byy6BC2Xveu5XAZdwo
ZuB/himWpw8OamjOJmqpPW4gWSja1uk86z1pY1McQ0QC320TrQVUshXzN0694r3CuO8JX1XnZ4O6
br4lhe0GeOl6gfFhadfHwC1a+xWuGSWueBzL7rnukyi7j3Fo+DRmpowPXleMv3BQrNI7L0e8fzdI
IEHIaZb6q4QdDwapBOW7BdmVaQdqcji/GEkmxcZHJuA9ib2g2+dD1KAUQsD8GBeKhYleWjbqGR9G
NAE1NVU3rT3JqSeWaK2VZ3whWabxzhNuTwkjFY7ZgQgbVcU1IRYnomAcGpG5cv2fahnwGmJQrRmP
XSEkOIo4wtAysNwEPU7dlh95srSvo1O41UrE9Dcknm1mgDOkkRqbWbPn6WTXdBK1SJXGRBq8OLgx
I/MRIUiGnnVfPTqD3ezxd0b6IqJ1lSuGuwuMIEJySAh6TAriQVSVX29vfW2ahvmPolAOM4tcggbs
7A4e0xxZySTXT0YytDGyIY6SPYQZehzsNtf/ao9gWO76LESRpUb4PNqmrjoqZ7g5TXJOi7SPDkaY
4lG58sOmG3n+w2gqE+gD8qZUOfthtL/AmQ45clVBnneoknlFtE8GWbqPg6u2b6PixsOmq2Mn3yLn
qOIHQCMLrxUDH7Evetr06p2C1pPYCZxyC2QhmuaN9vzwVIRa9+v2r124p3RwPc6Eqib6mGdDJuae
WKJWgmZ5qr7EOJb220Eg5LgyK+71pFCAB1kM9JfRrNkz1rUQsZxAFSdVZu73pPMxcADE+SQIVdG2
wa4mReJZIkDU1wmiRyVWCtoKMOD6KeV1AfWP+AjlQ7CC/Mb/5GEK3G9kgkruZP7wwpI6qMWmOnIj
KMb7SNsO7l0CLHIlFViaYh4CujqA4zXwz5fDhgUqTnUzUvwaOx0L3jQ6kzjoK4d04W3TDQEcAIMt
QR97NsFeApMfTopxoguATTyqKe576xb+JwOEdHT4511DokEoSUEa7tn8iiKq7/oMUexTXqTmacAQ
5NPYRP5K3Xth4kgebWq89F4BO8w+qZROFqGgK06Elf7ZU5G4gcxVfrj9LdN/ZXZcQW6A1tNdSr1k
BJfLk42N7QlZylMWep77x5W6Fe/gFRioX9YcwMeMnvXKmAs70YDLANGY4OC6H56NVu/YOfQvrRT1
D6lO6BTkRjY2Mju7Au3AhyHHye/2h4rpS2ZfilGBSfED/gkFu+mM/mf/1wLb6rAX3amLsTR5TPUS
rBzS/PROgDNVH5kenKywGm0mAVmfHjeKX+beN+ugmETi4ebIIsA5JEzTSNv5KCr6Tz3s4s8yHOlz
TUCNRzspM3wL4qDQXgOfkGcDGH/yXI65cN8E5irx94Kn6k1pAi2/i7kwaoBcemgfZBIjFJsSXfvP
idOl1ibI18mZS3PPngKXSflHZeUvZ8EOXGEbZdOcokgMLx6GLhiFICwInKXRDz31a6xRtFI+3579
hW02teZA69Ofg3c7nd//TH6QlQi4GeDXNUhUHxMf9XN0gewtlFfnE5dVs3LhTrfKfLGpUdKLJMGd
SKKX41ECawmgAZJjq2p+kplWvyPcFWxRTUB4tGrGd4A25Rb1p2xlny0cW3JL7iCT1IGZnm0zs9Dr
wqvogbZGjQwaImNH0zf74+351BYmlBE4RdPtgGbYLMIuRyeSZWHBUQtbJEsa01PrOyvS9JNVSMtn
w+bxuMGsSFF2CTJE471ZsydeWkxI4w2Oyl7zq/IxCDhw0XWIm+mVDu4nV+RnHTtqY+X3Lmw7bkv6
ahN36ZpQhL0I3sVVRBMPuQfaw1bxcUgSxPe7RsTtJqy85JT3TeLubs/T0rhc0eAJgDzr+hxUUkQC
4RhE/k9Kbhd3SduEn4wqxxO4i7UnnskaQdYq/HJ70IW1+Vsbp/I30SPn/f2u61FUn/iDwhkLFBJV
3J2cztn3bf7Fw2PqdHu4hR2Hzx/NWd5Xla707EhXWawaHdaVp7pukf6wOxcbBqNI1uAZS6E5Pdgp
2oRk4HJRXB6q0SxpB2JieTLBQo876YvwLaPCNEn7ZgO2yEFlnDT0ezugGnH4oqK3rh87ozQxPteN
4e32dy+srU1II1gmgjfAh5c/p/cyBT1ZtT6FWGxi552E9qeCfXxsWj2/j5EZ0/daEuT/XmiZIkWO
hZjW9qrfM8axGtKSgFHYIQTuebgnJrFf33WEBfvbn7gQNyK9TP2D3JZCyzz1GNyBXDUs6lM+BtrW
9C1tU1aqu1WjsDn0ovCOmqc2h5CzdAgw03u9PfxCqVBjU9FN4i6lRjEHdEQj2PZQL5oT0hmjt9Pt
FkmiDJuCjyFi1bDUbYSwQCqx2/ciTAyqrJHmf1UDlH9XbvSFCM8mhiSChS8IGmF2r/Zk2Ug9wtzp
43bYWWB0rI2h9G21q7u8WuuxLxxhbnAYDJwroGjzZ5J8F+hWU8PtkjmIvSZo70iz2o2Lh84Oifxs
Je1d+jqbC5JiBqtNpHy5lwOc2QrhRs0JoWZI22Ul8BLqs8H/jidHrT/dXteF15GmLOkZDxVbaz4a
Df0CFcWqgU3WNttW0RDlN7X81EaacrB7FIJ7zTY/lahBrdzHps6HXD7MlFumsJnPnHq0s2UE3hJ5
eQKBCIZfzFHtCNUxemjTcUMZQ6UFBnXkw5g48sWNAowUc8MZviL+rcgdGD6PKrvjeNbeH0fHQQm6
ULGMcjyJgJ5sakwexrIPNwMeCtoONaii2tcyQbyu9gHLHJ047ycV9RFFUF942p/UxXsGTUd/sDe2
V9gvWlEryWZEy+yD12rmn9jWlOBg9nQNToKayWvueygBd1XWAvSo2xdXIkBxcCFqIAPYmIpg8QbM
KTtbuh2qf1YMmBczsp0JKxF1ncCTf/IAgbsTpL3G3uL7Yma7Cq1Jb6tZIU5xGzNFdHnrl4Flrmyz
v8zPi+knykXE4m/lFrbdPBvLtUEvA0z3TjiOlJ9DOxXNzqHJ+4As7NhtshS3HlyRWyTxKQ1KCKOB
1ZwhI/nPKD73z3rWqy+9KVDX8xK8Vjd5rkfOPhmj7CcCI1V5vL1Tr9626ffaRHDgT6ATubMwR8PW
vW8soZzsNIs+qVUb/kj1WF1JSMTV8WMYhnA58lToybgujx/2YxjFWK53Il4K8X4MfOnu+kZgEIsi
oO7dxV2P4HbthTR/BvD0yh02WBbqAxo+gWmI/PcnLNqUDixJZ34DY4w0bkASKu7iLMYSymhlg4WX
muT+fUcuEOOUbFbBJ83rJ8G7LLUwk8v1xjxiGqfUW2+w4resN7phW3emmuypuWOiC4G+FnvTbrEX
CYSJiDw3pWpvuDLHPyCQy+ETjjX6Gvd8aRUArOr8QxWeHvbl9ChmpJngojzIKUYAKa8czsIrkXG8
vdhLqwBpGW0eExgFV8HlMF2tSzNDv+5UGlhvtqYIHoGAoqVrAY1ZU6lZGgxwyCQLQJUfk/HLwbSO
8EGViXdKoi4+IKiqo4aXpA9mMnb72991dd2yu8CV8XhRzuTDZkMB0cA13Qu80xD2xlaiho2cfeLs
B3XsHmrHsI4Kbr8YPVjW79sjX8UPjDyVtv4CNQiCZvu6CyiDK450kQIpgF8WA2rZGCf1O6rCyLzj
wrjXLfzqEMAe92j+56fb4y9tHPrMCFWRbtIsmm0cqY0obLS1ezIzD0k/jNq2+DCkh9ujLM0v0Rhe
cwB+6C3P9g2V+LEzPcU9GXZF8Qyka3dMsKr5HiWhc6co8q2Sdr3l3V1LM5c2kWvTa4beO7WeZyur
5G4wwuH36HOMyCNXAtfGrmv2TlxkKzfhwlDI804nA5QrKIZpqv+TQaP0Se1w2q+eU8UPma5m91nZ
2oeq6Izt7flcWDW2Ko30qU2KStZsqMHr6eYhfH4Gq1B/KXFB2oDq7VYKgwurRoYM384wITZc4UIs
LFOG3qC0JTon/uPrnTxmeGSE+6KS7o9RSwX3mpkFxzQuvJUds/SFU/kOlQTIt1e9UjtWHKchujoX
eWseVdEKuUNFOu52t2dyWv/Zc0uPlATF/J/ow+z8uc0YZ2Y3+uex8Hts5MK7Me32btj0d6Al1xj7
CzMKZ5qQm1Ioem3ze2YQQ2jogR+eweaX+ySx3QOq7RZwXSv6LEq9POlOWn1rpK+vbM4p1Zp9JypO
1CgnFhjVpdl34nDkUt7GwyaxOsz6UHQ7NkkSvxqDEPfJWP1JK91bq48uTO6kVYjSGLx3F7Df5YkY
Ugu7AjtJzpZnFRjJ6IZCcoItQr2xpdP2e8z8UnxKwygXd16v1d05rdIw2yEv6n9NYAojQEv96b12
KhTROyPMij1lBDCJutsijFvndbMRHdt0UxuKf8RHzxIbZLpMh2vMVJ8wtdKSc4U5XnHGm85rNrnd
IMcQUlf/5aRD9d3CyvzUFej0TaLC4YeSHtE3C0bvN89X5Z8QlZF845cOHVgs4fV3V9GT7xkwKH9v
kWYEH0yEXn40sWk8N5QZP6C5jk3vOKoW9gYoX77e3q+L68i5h9JHpwtyyuWUlviVtMjDB2ckX2L9
RzpqjYajICItmzr18XuRkxHfto9IUFaO5MJTBcqYgWFkWhN283LosVZCQBJpgOdUmzRHPJB9HOtq
3zCf8RaoHtnwEoMuzKyDLmv1B7pGerVyXK+7aoIcd9pTaF5Qwpv3SEJNJK1Epf08RHETf0pMnu1D
EkA23NQ51xKOY/Y4bhV42T/rVOs/9iCh1Z1uYem91Uq7exk7ESkr9/F1Gs7Pom4quP1JDYmHL+fG
6qXn1w1XZZ7VdYcytl0XKJ8WWr7pu8zQNij4h+ZR07qi2eI7b+LPWFtY2+Fdpa2kEEvrBJ2VVBX5
OKofs1NntJmvFxjsYZwV2TvMpvo9QrveB2TANdDbFsxPJcsQk+qrHc423vvtHTp96vymMVEm0nQq
ydcJjDd0CIa6qX9GRHmyJRjMB4+g+vX2KAuPLdAFIJLgJdiU87hpcKLOsfyGUfzEPWY1zooAx/yD
LMe1q3N5KMp2U2GD7twseAHIVtueG/NExLq7b9re+CQiTe4wmSz3/5evAoDKZyFWPG/NFn5LFBP5
/jlKJXJfoYp9C04Um7Zr47WTNP3s+TrRYQbLP3H3r45zJZMgyyFWnZIstu4Tv81wrxbmq1Bwv+3D
nNqDmiVbld7Doek1QHbCS77c/t7F4wyTduLMUHnmfbo8NyWcBeRFCWRabbC/0yYPiYHLqniq1SSq
DziZtumxj40AOe6Y6+0RpF4+7nIw299zQ8OqWbfQ6ViZm6VLdtLWogIDhhtmzeWvUuN0tLlF/DP3
UPcTkEePyHbiq59tr6nvKdZbJ6lLKCa3Z+NvPXS2JPRgyUT+Qrep5l2OC5sNlXby2zMYfNAtJZDM
n7lhpm95P6jfcSYtn7vBTrJnnNEwk/RKtVU3/mBFA/WYiqTUbRr7ucek5PNIgw5HSTxB32Adddk2
G1vtVSDBj6lmVpbdRhVSMbaAR7R251jBQFVBKapDlxv6Y2G4PKylLLAnCtrIfgFtlZhnUbYOIHbE
l50tgqH1D6gYWXKPG3TyCzJxR+af2MUerknsbnqMtNpt4gYBfx6S6DkayvKXEk2GdXktcoA1aFji
t5QGkcDlMPdqbsYhf6sdLdcwCxlKKj6RSD+SGir5t9ox83vpubV48cc+3qdGPdb3JZ7N7yWebb9D
P5C/Vhbk+ohcrIdxuR6FPzhDLNid0ozf9C60UfW3yy0y8OPdP49kw/OAxAubZ4IIXo7UDiROkjjo
jBm9vzE7GAGZ7OxdFvbmx9tDTT96tskowxFBkMdTkp+nKVld0tpFxv3c5W5+34xeD42lyleO0MKl
SV+BXAg0ySQiOps62+to0Yo+Olul1341vDhE9tILDxm43JUw87rrISg/cUxp9LuAzeawOQ/pxqA0
/egsFbd8q6U6/hgMI/6i1j7ttKKRT7gzpG9a2YXFXagGEgS3FC1C/Ybj/bg9uwtXB+8uM0tajxLm
PDMLcP9ou5L4hHI9TrENNna4xqP+TJF3b+aR/s01E2tlSacXfb6kyGFqED5UJErnNbjKTZSszLXg
XKL/v8fLCAoprdUPfoutOOhI//P/4SMR51ApU9K6m28hNTcxAeQrz1EYUmOacBAvvpbZ/DEJve8p
ewozdqpQYuWGXNq7DoVxm8I/me98pbkLKYw7zC7ycoj5iMxBBxBw5PPt77vWemFHka9MEsmT5uD8
HR5QPGhsfYBCif2RQDEy7l5VIwEO0Hh4BNqFjxMGun7vZeYhstoVyEriJu5me5li29U0aqQdyrEr
VxZ66VRNYFtQAWx2ovHLa8LX4y6t2oDoX9fiD1Kx5VF6jvsQj/gA3Z6DhakGhcE9wekBijrfyEnQ
Ye5VlMFZx8/hh13p4tCMSr9S1104Lsg5spQGlwVshNm9Bz2+dDFj88+lzoPTi3EXtt52UKNh68XY
j7Q2gJPbH7YwhxBIeWYp+dEiml+1ss+o5zeQJDO8aXaGhbGlpYGpt/Q0WLnVF84lgldAWkBzMeJ8
ufRKjRQ1keG5GGrlvouc9gOS6fjeJUT9zSFTcn1NOmehwkBSOLU+qUCh+jKb0CKvcPPSOCGqSKrH
ksj7pbad4Z6GhXoOwqC9Ny28zbcAJJV2/+8zy0JO2mIcHZRKLndnp4+WnaoWZcRCpEfDDr/jBZl/
1Mvy9+2BlvbmpGdDGYOnEj2my4GGWFdB5HA8c7qYT6D63tSqkytp1NIgBP3/09enSjv7Gg++lRgn
nxOtBsHb114d7ANhVOrx9scsHQEeAxdRGYQBrzaJYmL3FDR8TNt0LyVl6KOBYM/BaJIQEy6pFtuw
wqlu5XgvnYJJ1Jh4A1UZdujlFFpZ4Eo4QNwkiuF9rAqJD7cG4hRG6xo9/O9tOXueSDOA8XFxwYee
15ijJBC1bxXJOeNh8A56W5fREwCc9k+FgtQL0NNebuy+8Y2doN5oY68VNB8LP61fVGsMvkcRqu4Y
nHnFWx144l31/fYlS5q626SZWeAb5Bb2WjB+vfwmfZkpmqARatrW7KrlCCESlw7JuRC4Muetp+3p
YhYrhYOlUaa+GUqXE/hqPjWO2xLs4mt5tmQW7qIR0RuURIp/PphsY0HVhqW2SC9mW7logz5omjI5
q6OVHMCoJMcKq6ZTXFlyd3s3L30QNX6qjMRAXEOzfVVWTqTXUkZnW7HNXZHUxb7CgnulPX59Ziap
BQrgYPMpts+7genQYJXZRNEZ7zFdbvSmHJutZ/n2k9d4Lklh0WvVvnON3lxbsCkHu9zMdKQIC6Y+
EazXeW5okUzhZRymZx3zySkQqXVn2+lt1e8KAIfBJtJGw/3r4ZfXR+qxFjLoaq++FYnefs6Sseh2
MmohGvKaWjSbujp9L9NGA55e+j5MYQBR/oOLnyF2kqri/qYM2T+ZqhJZ28KRxpPhBuFzqVlNuil1
t0LSNk8FtnaNlkAoahrHwqMRn7mdRO9rONJcw248TEYwISae0Mm26mujwqtLSxvMmBWBH1mdGiE2
1qrxZRS5AejLxY55E+EwH2IvXTn3Tmbyf9/eK9d3EFOJcAVoAyJlHJMu76AImw9qAjrPY9ZExwQB
gb2eY1ue27G7cpkvbRgqYRPCDIoSqNbLoQpsG6UieizcS1ri2CtYP424wpfU7qqXqizhfuB4unIW
rp9/vo+0DkAdQ2vzKwRJKU2UMWGyPuraXT1MVqQ5WlpVryvYKfRrQm/XhT9IGSR0KLerk2rpdDb/
04Cqagy6MjOLzpqTm8kujAPjPaosD7H4XInjDf7J7sEe3EzuNVK2d93Hom/lfFzHHxOMj3AHKgai
FPPoqowClNy9jvijiDJv23mD/0otOrmvB5k+WI1angy9atUdxMe1rtjSfiLdpM3BtKPAMrt7oEtZ
gy4ZG4didxupnY1zhTQ2JsqcK5+5dM1NHAqLPIRK/HyqY6UkxUnZT546VvveyYq73E2blXt7YQMR
qU6l7onMjyPN5YImgxg5t1Z81pV0m2MlefSov2/Ush8wnFuLxa/VVch3tCmHJoaDHDaPCTA3iBUz
b6Ozr7eolfiDb91FqPq+OkFWe/vpNuh3pl+35h4/ugGCeBkrD10qccMJw2SbKZCi7iypSGvrBaF7
H6l+usKR+CtqMrt/qSxPHay/2rxXjSyfGw9QGW+ZD+boOAJ/AQlDRwDAd4PP7oOWoBmyL9uiffK9
3sDNVhe4JoRtkbyqkLv+QDJOx3sL0xiIFmrTb8ykMqA/Yz6yn2SJop3ahU7PhKtFfkqofylnELhJ
t3WcCWnuIeHV419v1fFZITb5V/OoKe0kLMP0ZUo9wcJfrrpFJSMcWpZBy9zk1UgNdyMio1h7Qq/Q
9lN2O51TJMsBjc8ncsSXkHccoJHrYKh0DkFnapvcoj+GbauSVfe0ZQt/i6CXqX0yi9xQtiKmfbGp
zR4dd32y1dwUyiC9bWSr2Yvnj4bc1LVG2tbDGqKkWxv4IoOrzTc6gKr04LYqd27kZ0m1xYfQeSQf
gSM2WIU6bhE2C9/jxmhpRY7Wz7QdxbOZD1JstKZXwo1aB2G0j/XesXAbVcx6VydOmO+1trR02PgQ
e6iy2P2XvBKYjXcSe+k8N2WzSUNN/VEWofc7LTzrAz684MPQ1LFeUa4RP0HuOtapydzCvfeyEcma
gsKndxjisftejUGqbLjE826X+DiH7tMWAxv8d6gObnIplWqHnYv7mQhLiQ8jFIbTECfqL8fLbIkB
StX8TMsOC6hcGbA561G1STZUNkLtMcJg54uGvYeLZV3omMQFg1hLdxeqY2QxrDRfQZH96pUdrACM
s1O5p6ru9U1OrXQX4dO79dW0f5rqhB/cOsrpmDXZY6o0LTC9ctzadrumrvH37p8fXdBOk2AtOK6r
nINqnEhjOSDcF6bC2Lt+FxS7MqrL6sPo9iUnSw9C/z7GMDk6pg3RwZYsNQ5RoOwrrM0bV7pHYFre
cBBCRt/q1C7RHvebzNyYlOadB9omQ/tb1aqw2eqpRdk7Zbt8VluzTuCWjoHc137VJdte6TCaLlqn
Kw55E8ufaWIn0cYmL88fHWd0H60R0ZhdFVjVx8hUom/Ya5oEd4kRp/xrfc0vb9Jh2Cq1LaONoov6
e5iPanxIbbXRdv0QkpiMgZHKZ0ugs7YZvKHKzt3Q5mdZh9gac+LUfpdgivukQqR0IA+xz1YeqoXA
h+RigvZwzAkMZjFWV2pKNPa5e9JV+LelnmIz3JBj7aTGHlBiDAsDIt2VUZc2HcMipYIeGQ2meXvO
wwDPRxbJOQUKEqyRBXpDximShUVLN6vNk62T1t62weR8q+qFvLc1WR1FPegrgd9CPDJpqaDqNXFM
kPq4vEztYEgjWh/8EK8XO1nG4wdk4Jo9vSjzQ9Oq/QGlWvtgmmuF4IVgBO0mLHygWdKmnt/iNrgB
VxTTZlfd7ODVER61JdImaueL4+04eqFcyUNFz5BKCEt9VaroM1qtBrbjJyfum08G9YRsGzlyQChC
jPSArTQeP0VhZyQbu1TpZIaib8PXVirjD6FXhSjRd7Vhy/qhp2b/jDCDBUMUA0R7sq++Ktb0vqQh
HLgnR6mSfRym41lMGnG352Bpn0+dM+43Xs8rnBd/kaYDGkWwpiKF5hbA2dchdqvp9Wjdc9/GNlxv
MwjXIkFtIeoWfOFk1Qb69QpBZ0JZt5syUE44Dtf9XuBSQ3SbuibYFf7K2AA2LkzAut3wszfD/jd3
UfPMvqG5igWKBh04EA1iiJpnlndEm8iGenbRfUX6U6eZZ0fKwekr+vcROenz7Wlb/vVTNku4jfDO
vE9DOVniDpYrJwwq5DM4UnraZpTUgAS01HgYhC+eLKywD0Wuqfe95+uoGsKKxBhKMT7IyE22tdIp
T67olcPotOqLP9TyDiyK8k0YdX8MEiVeWeuFsBi+Ki8auTMw1Hn237q4nbsBkGPukeQUjWlwlIWR
/o76Pn4NU0VbmaSFowwI3yG5onpyXW4M4hIkesN4OhS598TyRbnNu7b66PPox/+eFIPo4/qBYY/w
2zyBaryAPD6wlNPQt9GOElSw80M9uhvN0TzcXvyFJEbAKMVohVAQpO0sX8pj6eYKDiv4esKq1ka9
3eWDuSacv7RaE8aZHc3nsG6XNzBfSDgVZOQICdCTohyTvUGJ6OgTCO2CHHnd21+1tFq8dlTB4TEu
1FPHNq6KCBhmn1rtziSy2isoNGz8Ov/3Iio3O6JVE3ABI5Q5GMnwPLtP/OnT8D14cKWhvsjYgU6Q
dOHKnl/8KoC6lO/INoEPXs6i1kjarG2Mp3LRhY+tggYvVcv6R6oFa3pga0PNFqwHgxL0fsTx0jP/
gEgypTXXCj/7Xqjt/32teBbQXpywrGAbLr/KBgMocUTxsGFUIWm1g6i2cRrJu97mErk91sILQVnk
f6qDiIfa0z3+/zg7syZJbWYN/yIi2Jdbiqrqpnt6dtvjG8Ie+2MHsYnl15+HPjfTFFFE+8oOe2JU
ElIqlfkuv1RHlLbXMzAl3mOJ0P65M5fsBYvjLHCs5c9mSP41O0Sg7g+5s5K/DuluXnJjtVg5MAjv
EdqIMFAL16evteQtSXLaHUEI9uYHbxfMyivaeZtyoYhKQ36uo0ekI6sXxY2Kp7zpzKfK7rKLNcYj
l+DiHKRXezNElNlYqy7U1baAVv7j0ndD5MLeVPPQTgZqr9gQY6E01geBcSeOwLIDRoooHhnlNo7M
MEO1Dv2ix1oqfbAIZLdGo4eSY6bpiae6fbA398bD8ZESHvhxXD82e3NAF2OQVeOhbiizC673yz9j
Z/0w+14PU1t6B+/xnZXkdUalhzYo6epWHyHVUsTJ2hVrkiTFM5cDTPO0r64DT/KDk7A7FN/q9f7k
Qttsy6lO87KEbRASfMdno7LmF6o+9qfBhWt0/wTsALyQuqL66eHSREt92w+w7CI2FjvijgEzeJnm
UjmJqTKDCVzGVdGcmYfIglSsm4iX1hD9b+WYVyddE8pTjOjjwbtkb+a0fe1VWo8bfdtuMRrGrz3c
mxfkcc5zVYLy9tC+jqnUHqBSdo4juhPsnPXa4/rT34Yb2cpodOSkPPZFPT/j8Bw/aKmiXlrMnc5t
Z32alDr78/5qr5F588AGFcA9RLue+qmzkYpAGbco9GVWHrOuQtRvrvLP9CLagxLc7iL+MspmZkIt
a1u6g/Io7SzlPQ5hzs+8JvWbVAJeuj+lvZck+Hw0dPhaq07A9hiuJtj9QokRir3zF3ILyKdhGxfI
CIYAqahnfGqgeD/10eT9pjW56ZzSxQBK1kTvVhXhdQHhYu1W8My4eUsbLY/3zCA1E7NahL3tFKGH
Mv/Bkdld3lXDToW7fPtiVdTMibNSxGFnWFPoFo3hu1bSv3he+R+adawplADSJMAk2+t3BFGYNQ0g
WndKgGDqXvVQyPLr/S+4exBQfWG9Vp+o7RXRG5nXutEqkNIaMba1c3uGcmkGSjY0J1mk3WnIkwPi
+d4avgZu4DurZ8Aa23+56wEnaZODzG9oznFHbVCvoZ2ymnlUlAcbdHcoSlo68Y1/bB8jNeGzyGI2
hQsD7zTPeXkqOrV8jJS4u9xfyXWrb483oA4cuSGQ3AK76aC1tYr+3GOvLdjODK766IxDfhk7LQtK
ZC1/8ACzvvcInxzEzb3Agn4bySdIlpXN8XY9xwkLtNEjsESJ8K61WeaBkw7zARhodxTq0a/pNACS
zVfL40QbLZejDvDYftRanPByXc8P5qLtbUgejmiYrTx1WH9vJ+MMGu1Wz4zwNrcWrGz0pAFF28tZ
8+2mGNuHyFmMf2mQ0UhtF20SQdvNsr2WxWKtdatJCp9OQO8FqP0Ap133RuLXxVL+o1ZLi15lWupH
raC9bUYZbS3zUEmhJ/T2R+v6kkwQZJXHSqpzuLht8dOrdONsO5P2Hw4s5lQ2XbxVDWZbudJmtQV1
UlDQqEs3WGFUfmqrwxV1f3nJEXz2y7o+0uPd+yhovmhIj5AAYUD0dn4gG72kRUQuVKJRnmqYG76Z
VPKcW8pn252hK0DJ+g9Hd9WUxuiFWHtTmUJkERN21BBCR4vNr3ndpifTqNqfs7P8ePfJRUiJojej
8Crd7uwyWzTRZcDclEqPY9oJZvtk4AL2gnqMV/kpuqdf7d4UyxVo6dHDZ+dYrQJ0gOxd2As3YAkn
65sRAZI4tCbAt77W4jLjZyXikvcnuTsONTAqYSvOZFu5MOvITprOikPZ5mL0pTUimYQgxN/3h9mJ
grTFVmdYhOGQa91EiaQU+ryYkiJmgQMnzebhTFc09en3RmGrZf3Ji6EJpoU4eu7vTZDSIvks0ipr
PejtHtVpdtkd3rSP7VDKLzS0GugmeB3en99exsN7eBWjI9RzBjcTjKqsQfUOymqSZDa0lrTp3ACy
wlT6ipgXyphjJZxzmXll5ENNQSYXEtRIs2QxBudktJUhDpLZvZkDgUMTfRUauSlm1+4UW1kN+740
1fmlo/oAI2A6ys53Z84Dj8fCCgZl/m8X2CrGWRWQVR5h4mgPE5Xp0K0wmIptKB5GoejgQcv4BfTN
5CNZLR/V3muCYXSbg2rL7i/hqIJuXn2Vb2h2ozUokkPrPhbKnHO5JkAY4IVbaRNU9uzYDygzDX+q
itrMPtrLmX0WWmW1FwOogevnij1mBz9p5wLwQNMDXVnfolzEm7UBWtnOVh495nNaXFpQOs9GNmmX
FTz4H742mDSa0GS7QPY2G7Bc6kh6Y8o+d9TkbPVNdlam5oiAtP4tm2wGdfvVtBJrWF6H6577JUeb
5ioyuqZRHu0cBFXSiPhB4p0HBKiNsDDLft4/VnvrB/KNpUPhinboZjiPxzSqJg49EhuKv9oiDSEq
mfm6zIsD3vTOXbaqWK8wI+rqvMTezoz6RKPiXKY8KnMaXTujyxTftFvxLLvFMshEE83AMjlZfrs/
xd1x16hIaoIe6vZ1W2MF1+fC4qmEAuO1HZQ2dJ05fooyV/MxNDDCqTOOEpNb1b4V67d2n+i8cMdt
c8NEQG/XIDWHkVAq85yK2jVPKcbaMMaww3NOEDmHcHDjyfAzI2l/Dhjq/nQd/Jl8qJgRF72am0oA
CcWZH3qoGrk/wIJeNXbaeTi7STF+nhdPAXvS5iBFtXSYMh/tSOT6LGOis14uZXrpa6v7IxKwUk/w
fdsfag/z5FPnSfnY14CgHjLRomcnCWHxQUq5dyURslAo8TiYN4q4jpKItBGCkrOS1JOfTggkNrPw
Lo2TUXkukbJ/TLzco/8j0uv9j74XmoHQu/DzCc/0J95utsKCRF5pTYRmtJ6eh8bor2UaHaEI9g4r
jo+rGiQXAH20t6PUJf11deTqU5qseLDUVgWn2rbXSFgDMipGflBXfP3Z2+jw64CbM9SKpBggHqDB
42DZ0qZdeTLqJf4YTwAE+TfPN2clCQoAb74eacispHRK7i/t7qQpARKlqDfeKPiJxEFHBV4aIUM0
HyfFay/pEuMT3RiWHyM09e4QD3+HZgL5KAq0tM/fLrLSdJlM0Ix5VCvZnDhWKP/ASsAmrTh6BN2G
ijdD6ZtdU2cAjLyMN5BwnervpVzGkzcP7onenfHS0admjcsjqaD197/9pkwKMMLasqNZuo2LDRk2
3U2+6ZTprGfkgYcEhHJ206iQaFV39ec8pvrnKV0dlIW9HHzP2yuA8V8dTqhY0wDYXAF5Z6E3pQ9J
iDR+8jGZlurZHRqxPGaAW49M2XYH4/1kAzuAAredbCe7UVew+Q7zOC5eDJTKHxUnmj4VdZ8d3Nd7
Q/EqdOmvr2n+ttQ4mfFsZm0BuNX2RNBnrgg0pArOXW4WB5FubyjqXxYyTC65yLaZr7aVUOMeZize
qMrTrCnFP50h+8CZjenbe08fNTBqDaRgCGizY96ehmIolZlrB4g1b0+l47awjDG+rP4XAUWS5Xx/
uJ2Uj/EoMAIqB/uhbd8VbZfNaTzaaYimt/sN+bAIO88INLJSamc5DDMINNu4DFk8B7GS5s9CDACJ
cs04KIPc3iaUWmAeUAkBYK5uW312MSZSSH5INPbZJ6+2vJNh8zZFtsA5mdNs+WmjgP2upPX5YA3W
BHt7Qn8denNCEDkqLDnMedgsKpaC/tCJ3jqrVp5/WNwxanzRLqn0KT1DIC611ggH23VFOBSRiqdp
OvSsXmMcBY6d2wDvETQvsAbhCN9IGkwDTSw0BEFSV3MSVLiQXntlSS8ZzuAnryzEkyG7LOglaunT
0ibXrB7V/7D1X71JqBh4t9WpztQ6XWGPhHlvOaeoatUf2oA4n11mxsF3uL14XpHq4Ki5AhFn2lx+
Uo0bSkgQqXKx/I6UQqWeXNRoAqVD/66iknAQQHbXlwSGZBUtS5xBNteBkZhoVVhKEkbZUFz0RKPC
lc6l4a9itJiURObZaolbta4lH62Gmq1clf/u7769WZPJQIbh2bUKmL498B0InaqLYcth8eX+qba9
/VHOeXVBVqN7MsngjgTGdgdkfVFMBR90Q+VwtCyLCo+4qWEFEVqlWnyZlax8ckYl+VxgKnKQqu1d
ujx0kFuAM0sE3US0OhlyQ+BRHpYDShXOOKJyW01a7ldDNvO0lVHQZqbx5T8sK+iOFf/5WuZ/u6xJ
TOaf4agTtpg1/5hE0vuVkmQvoxXRrI3Toyr13i1Pq+aVGwO1aXvL6k1bqn3lJqHT2DhQjEjFaKX8
MdsRCvMRKpIwW/LTzGvZr4r5n/uT3dvJ6HyhfQmzhHi+vaAsWVOm9+r1NaLiwZ1gsjNdNA21oavS
28ullNoQoqTsXGJUxj9QLjO+VHJJnMf7P2SNlJtISilzZdfhWWdBAXm76nZjTUkxDXFY0M/2CwQW
vopRUQ/S5N1ReGUC48Z49YZl77LCbuHSK5rTxviHytz3BknC3+9P5TVV2c4FGhxRb+3032DrDOoe
zVClCnmpslg+ZSLKiOmS9h8GVWB9MlMhCFU3cf7g5BY52NeJPmAlQZf6xQDm11eSaGn92WMz+lol
sMFGYb6ughzefh8MlQT8MdV5rhxd6sbOZ1hLdQRRnaRgmxoV5NleWmo8xW2z8U7KmOBuPCUdzm1D
aqoPGTlOTeqp93/EpSqtwHEn9UmLcvFX3A/Rs10XbhmQC6BIfX9Vd4IP0iIUE3UKibdlzBEeRlFZ
CqAyJR4vU9MblwQs/T860qufJ1T/D6Lr3lYhc6GgiE7Cyut+uyHZKo4iUw6GDi89tPQI8aEBDu2n
+9N6zU62m2UFz4JS4rV40w9D70dJqILFYVlkhetDkkv+wpXM/I6fbMNOKCPUDKEmxX/pg6NNH5TZ
KB/QLGrlaYH92r0Yc507Z71c3yTQO6cfiWODEBCurrgPjlW4LaJCcv4DlL/zdyuzXr1qEyc+QNK7
QfhgKcuvtRvN6ejT03H7hxFFMe9cD3UH1QMaqusvKuTeyzgh0fCAEuy8+LNZ10+g+zw8bKSWf61m
odsf1CQbBGXYIW6vOliJPx3+kvx/fQI/HWhtGzvnTpAineHLNPHXg5Xc2brkv3gAGsDmbiKZoy95
vcw9DF11NkLQ2/bL2HXVw/1Rdu4k+oYETKIVxbFtnJJeWiMAQN9FYK/+1IqxebKrtAuLJS9fYB9+
9+pI++P+mDuPCJ5FhBJwIbQTt5jsXopOL2u2PjoL4jSVZvnY0AMOYJCkBwFg75Sx19HC4uVJnWoT
hrn0s6JZAA3NTf1TeK7km+bzV/SFvY9R7FXD+081vB1qBusFSNN7k7nNkRsDKimBCETGDIFyhQxc
mkKhYBUrRjudoFuq2ff767kzyVUmek2ZeHDe9AY12pLNPMjosU8V7byM+t9OgjGTPQukGcVSHESS
nc9HK4u1hDlKYN1W6Rsn7SAo0Z8YWrwq/Sleozd/2jJPdWpkB19wJ24B5qRyyz35mhu+jVuxaYhY
bVb8R92gEKHWziOYwSNvyp0lXM2BVySEt4K5twmwCQlb2LRXW5UmyqXRqU58tUcvAQLttUt9Fm0d
28H977azkK8IId6alGvBRryd2pxJC28jGq3NaDZoHi7KJRe4aOU8dg9WcWco+ipAIVYuBA2WzfyK
bs4SRMsArDSyvjg8X1eXLny8m+IwcOk7n2xNc3m8rOJiN6UPKKC2oi9GETroLldnGWnQMe1FtaRv
WbK1/ZRn5M92cNI/cWrBXsnU5JRD0yrMf/M8az4QccUSGC3M5bPIdTSepzhxL+bsar/B5XGxKPeE
7kG8GuAIKciK/61JXf3HcGOsM7I6G7+6TrakBxt/b14kWTqVfUo6N6VWcxqoEExKHorUawOb8xVE
bi0OIvLeKK+1Faoeq3+0/nZXmNxE1hTzBrfMpXgQIxI3njEf1cL2RgHVCCuMBJX0Y70Xfum+zDFu
nq4hMRorRf+cwss6dXV/5I5wNMomHA4Nw4x6V4SpBZTAmOzkotuN+h829xqOVt4BKc72PgGeD5Md
ckmI4YFyGg3qRfTf6osJOPUg4V5/8NvsBqwAQQIx3P8Xt3q7bKBGpq5bsjzUojhtsahHZiCyS/eL
1OwyDozRci4o/z4YTp4cPNJvjzBZPmXT18qldXOEPfJCW53MPFwqswotpPh9w5RzmCjDkbH33ixB
LdLAclag7RYXhoVSifA9qhQGXkvlNemybri0zuTGp6KCQP9TdyR6BWZpRGE/zRBw7wfG3fHpM0N6
JpO8sS9P23ykE80q98KqnsxljF+on6q+21nJQ5lM2Qs0NvUCo6w7GHl3kRG1AtPPo+GG193rTp+C
E2fkRdWWk6BJ/Tdi/1bsu7o42re3pwNVII4fNgsMeZMHVaMohg4l/zCFjO1Da0yeYeYN1/uLeZvh
wRgAgkTcgt9/a3RtVCN93grCNJJ6Fep9k1UG6BB0Na4KDbG1Sfrog03h5ahptFNSXckKyL6gXkdy
ud1HrRpXQ2fkZVgjQfE9qtvpQ1Fktoqjr1b9THpLfu67yglQ2B+eckOJ81NeFXWBV+KYHz2A9j4t
ZTtY1WBobsn0MYjqDE2Ngtqm+NYkpfOYWIkewDpOvr1/xQFLrCjRNQ/cyj6BMtb7wU7KEGR6gbaw
p36eoaz7XiG6b603VBcHFORB03mn8oHADspPayMAGcHtFd/JhtptGZdhJWtxme0YjQnNmj6NVJqD
wdH/mZvBu+Ztjyhj0VVnah5HveC9Dc2XZqdRN1nfLW+jY6qMEXoFTh62FMivQ+Mapwxc70G4350p
qASgpCBRbjvOeArFmhpZeTh5bfHZAJbm+ao+eZlfaCJZUebj/Fz3cXJ27bSs/UrY4/dFj6ojcPJt
1rgCWnU6WQCu8Tha1+OXSzTSR+jqWo7AdJfi5SUMZ/xb5NA+kc6c4nOl5f/lMNM9IyhjJkWnea13
/DJiO6AlPJAXrBRiU5xdLtensaPpf8rHyG58TJ1kfmp12b7bIntV1fhl5M1cKX9rjdVlRejWyvJi
jo0dTm7dHlS+93YQFzlzAwW6op/fzm+iQBqXTcSn7TyrCiEBRuicpvHgBffP6O6nA3SCyBPgvxtR
30QdeW14XHGRqTcXy/gHJaq/9cHTT5WHdPP9wXZCMNGAOEgNdn0ablK6oVen2MmNLMxHXc++0SfJ
f9dxzNA/5rYTXTFCqB9VdZge7g+7M0eofbS0iAvwgrcln96cTbrUFprvHX5bvlx4HZyijBJYqufd
k14N8qD6c1v7RbwUYUgUbNEOvBF8B9YpRdpSa7arkeq6Pzaj3jy7Sq+AinVr+WVRdWlcmiotkv91
KFL1l3KMe/Pb+ycOWHYVLqS8f/NxUVTSc4ZOQxdA9AcorXUg9FYCk6vj58QZjkShdlguzBsgPXrU
8N1vuEKSgEhrBOUZ1xgqv0giEch0Np9bd+mvrWNjHZLkSC7NenfCK6c9DVWO/1ms/SCtkweffW+3
rfcu6KoVvLW9dRFpH0yTwk6IlSUVzWIwlfJidd78G+pcaSAHs3v0hBa/X3oQvDMQV/ALK9BqW/uI
UXGL8pKuVYwBU2AuVRG07kUrgfun8ln23icjc6qDa28nYJCkYkiz1gZuG9IAhUAwSI9WmRoh3yJ6
58Vb6iMu2E7uwCioVK4SCqtq3tuwlHh66fFQQvDUUtIT5Iz2smhzFMyleyRxujcURL11F63Y5C1O
rQLQUjsLIk7eMsJ/avoW16e89yLUnKV5ZMyyFyKgKEGwocC/ItrfTgxL4WnoEiULS3UaTkCSdcRL
M/fBW9K/F3BV74+6vM8ojwFGojqwzVHibKnNtNWzUO/K5pE2txvgbN498kTMz1lkdQe5795iUoRb
y9G82G8QcRUiIoOuMJ4cuyRMxmg596jqBDXyQuf7MWd3qBWZScd+h3JSaNOspMikh0pJUiIWTGbz
qdN+7/FhOljF2z0PoUxfa+uofBLlNrux62LPy8SUh6jSk1/y8jzrPXTI+xPaSbMYxoSMzg2yUzMC
gm+z8XWGQWD4pLdZfl2fM2fhxS60fsP9hHxYc3WQNPUVbTID22zbg5vz9kJZf4OD4xcve1T3Nhnl
lPVICc1klJY1sGGI4g+TVObnjO99GoU3WT7xvPZx/UJbZ86OuNDr3//2vc/4oPZRp2XH3pTH1T62
URh0yUf0rsXD3W6fcrdrzzH9vdMA8seXYpk/906eXu4v/+5H5mBSQjNW9ZbNR+61DjdWt2T1y6Q/
L8imX7vKNN69a18L43RLV6AJbI+35x/WVpU2OFiGU6JEp5o/dRpbzQnirlX8+xPaW0oNiUv6oWSu
N+DulUeveL1gqKivH0bH6S+9NQnfURcP3tSkXkBRjher76wjjtaOQArT5J2t8yqD8bN9kXWN2WMS
2GVhIyvn81Sb2c8SM9DMXzsR8kppEnOOIlHSD3TeRPPg9U565iIYAnvq0m/dkoA1Qdzx3SUdfhZt
FwBHpNY3OI/YkLJSDIu8MLabGeRWFn1ZkIXsAqVtAQ3f/wB7OwpWAfBxdBggGG521BSLwslzgmGE
eLbho4/lfmvcvnu/BCCz4rACiF1JVts9lTo03pe0znj1D628ZEg6fncRB5bodbjTU92XvO0hJxcx
ioRGdPCCePVD3x5ZlIfQmwWyeSul75iyEL2Hif2yLE3+RS/7Cc0yI17iQFuVB38vJyGRcqq0FG2x
MRv1OTBAshm+riH+5qeuKRJ8EfBn9pUUZGAwWZ3bPRTL0v3RT7qAkjEIiZ7jHNkXUc5T+qCq0oj8
ZTYT4yAA3l4rNK1XzgXPIfbutrZpoXpb1lWeha2ql2GZT1PQu1bx0C/G0f7YDfhgxzkmKOlQAtsE
Wz3ytKaTMgsTwFQfa2kaKJWhUnWe0Wc7p006fXCtETknCG7/un0CIk/DNun9uxQNIyTp4OjRZ9pE
pKxPh9iyEJAFZ9i/TItUTk5ZOgdxb+8skKPiRWeT+dwUS5AkTqreBbZQ5o18tJxWeUAzzD0qEOx9
PcZACJOPhx7HZkUX6coauTm6q61mB4ma2qeuh7HpFbFzwMq+zeQoQICMQ+cLGPqN4hZBe4SYMpLl
LKL/oCEQ/1iYlCwnqclgMdw5uP+ddncLWEm6ZtS5qOJsWkpDPqG9uDoxFYuh/o0a0CzPvVNJ86nQ
nEoLWorhjV+gLlj4XpXXzqd0qNyPat5DYbr/W/aWGU3etcxJQnTz8qBmGyvujKR7AkkocM02CpPM
cy4ZDnUH094dijc8PV7OyQ2gxARFAhkUWG8NVlAGGu7W2ocRna8T5i30fe9PbO+j8q6kdMoHvQWJ
JFijqI6S86Tqreo0AWl6ijOwB14amT8BYR7Be3c/KvgQmEa8d5Ck3twRukBRnZIbzjfRqBc+GofF
k9GbpnhA53jJT2NN9QB1qvjbXCVZcxZRGz/kkzCO6jM764y48lr8R8/MJP96m5h0rAqG9BbvunGZ
TqW24CgD3Cp7kNXYHFwZu2MRXHkf0IqlzvV2LL0Y+NR40YTAm/UH28vas+fAp8s1SCj3P+hO3KHV
S72JUWihb9c3HlszgUbM9kEr8FqWnbhEanTER9m7A8l1MBalGsNV+PqZfykTGvMEbRcCRWij1mr6
CFJOP/GV0v4E2OS+GFpVY9UxRnr1NNRScBniPTj9hdZ65p1Raxffe29Wh7OJfP9DjfGxGowiG3PN
N7QZW1TNRLX6lPHybn3MTfIVwOM6Z3MWhff+ow0Ehscwb290UbaZm1lXdJhRLw4V28CSt3E1vyjj
/CG3C+vgaO8cNoYidHLtgEHdvjVKmRpSH9MirNEX/6ApQ++eWuhIP9JBmS6GGc3awfHe23hwaiAN
kRKD+V53yy+fKekX1DpKsm90lOcPQ2e610aJe0QTB+/gObGTfePiAeiU/BdM5nZyYq4XCa2PLpAb
p5+Uysselza36yuLb36AMueE9DUb7CjhGR58w71NzyOGPAaUEbn/uvC/TBMtKaAbJWOn6HicZ8CY
595K+4MZ7i3mqozFlU645L59O0ptSC3q126a15SN7QNrstBoV7L/2YuZHdQV9rbKCrkBvkeR7QYJ
gKZmhsx9X+DTZmfnVE/E06TEX4Qu66By3PFAG2hvOGAUa+oOKYAd83ZqI+JDYgROF1Z1aQYdt81v
8QC9WTFlfi0N66iBtbeUlIzJwdCMorG+SVusNHda0yyLcEGXPsj1MQrYklVQGcr7W0b4BFAOonQI
x/8GA8N7BS0VUFqhGsnoSROyOWdxedRQ3p0QYg80TQBJ3agcAq8eBtOlzNXPsXOaqM2+1MIz/QV9
3u/3I/xt9ZUJQcWBwE3N/aZUmMsadJQo8tBt++WiEBfpgSXuR6Cz5bXruvyxaCL13VVQBkXOgnyZ
OHmD0K1A8DVNnBNIGlJlK9Ykd5n45/7M9nYhpBTqkmRatL3Wmf96jEss03Uos6EBihcKeuvXXjNf
4lk2gaJVB+t4NNpmD5pN1XEtoIIt69R6FkX5V9bk+aeeo3cS3Zyf709ub4cAZiNXp8yD1vpmOE+f
4VVUcR7OEp7BAOTgpCSwT+OaE3B/qN2ZAUoGqodC7E0KiQ/vgqAxm9FUFO+SGnrxoHdxf0qzVD23
ySQv98fbC7/se9jsiCXc0u4MffGcyqXw4uVacSGVF2G0qirfH2VvAcmdELfgmr7tcQkTK19vqBGB
c6V3tqDhnmcqlQ/xoLf/4VvRYeCFSruFJHHzrVxKxsVoEw7jTE8vdZQmRqBMy3RG/FmWB4PtfS0H
SV0aO1TJboqtdbw4bWwQC5VEhaSoJeMpdRByVhf6dU7dHSFQ9uIHqBuQqZAGAdCtv+eXUwbqBOZJ
xTU2e2X1vS37zkdAN72kolO/oy+znPVUOYKt7gxKksgNw0uYr7fNstiHZZuvdXIWoAvrAtVkv+jt
/jTbfXyylRIz46Ht/ri/ZXZHJUauylBc3FuVJsXR4Zg6SxZ2FVaHKS/oa0GL6FK0ifOETE91WZZa
e/8+XQU76U1idkDRc/PCEdJbpMhaBp27/GWoluRLpqV5UOqTeQAW2zkSvPsphsEv4m2x/ZS6k5ie
jPAlnJxEcy+RXTQf4xzk5GNt87Q5eFrsbFTiyYr9gBW5qmi83TgTbh6FkUS8x/PC+bNJmugqh6a7
WumodD691vHg0tn7fDQheKKt8to3sGMWcamkxOIRWpxySlO8RHQziR+MRJeXCnj8yVSxwr6/Z9az
vanurc+Bta37mhBtPp/euIO0sWkPm0oTnxxteuEZa19SB19OJ2nS6xxX03XCrOvb/YH3PiZj8jxA
+u62LqVV7ZADPKEQh7BXdsKvB+nfcoTFJG07+g/fcgWtU/Ynbt+Up2adlAF1+DQ07DrpT2jki+4k
DJFQDKuhVH1yKy76g3tp557gAuReR7EdtMI268NztlwzXuhwa6/F9qrig4sH18EH3BsFHTEeWGR8
xPDNB8zsBlpUT827KS0R5PNabhSyOojaO9AzzhstPwfiDw+r7WSyuBgF0tkA+TSSiJPk3feH1wjl
U8sxzE45qhWV31VNJXwNJlAQx6aVBEsK0ER1jP6gwrD/c1Zw6kqaXq3Q3h5OyAl1CYKR9MIA6xHL
ujxV+Gc8a0tl/45LuPijQqcc7yilfCjouwVD3vQf4gnVyPvbeP+XUFld1dx2KGOJNxWcXI0HdZFb
7WmezPTZypSULW0XXthFcf/Saq15mWtr/ohys/ohafGUx0Wnfz/PFZCG6rEd6D+jebRZFayB7aWq
qfW2efKzQHOGV1vW+Yiu6tcxU5r/sPXIuoj8hP1bnHBcdEBQLJuUUsuWL5bT5B8ToAoHZ3cnUBhk
/hquDqtY3raAjfiGPcfopoeAz8ZzZ7g/5y7pL6TK4uB+2YmFMP4JEhyjlTK+HrVfUwUZuZNTqZDx
21r8ZSZ1Nj2Wble8qLAXhN8lZQXmpcH0YnAnW7ne30l7o1P4Rd4VrSYA65tEJV5c0RWUK0KF2isN
YOA2WdPVF62dkoe8Me1ri+/AWSeQHXzHvRWmDElPn0DM3br+sl/mPcSxNs9FSalbzedz5ihukDhR
fqVSVR/EkZ3+M+AB4BFQ8QmJ2x2KkgtRuBvjMF+6PlTVvsVGpCxPZRdP3xw0/P0Ku7Srk+AV6dNk
fT9LkAf4eglw4xCYt61+bCNGzLv5xLPMzzBUlsvSL/Bs+i4N+LIHC7tzoxMx+ZlQDyjzbtEgeJ7X
aDC20WOVeagxKZZ8dnHQOLVqOwc5fdtzMqrxt/v7aIcxuDIg0XQGPcCzclus7Mi867jgRlBxDZnO
S+zQFbYXuyzPS1Pj8CJBi6FebeS1Bm94tL9kVp9AwbfsSJ4mR2i/a1qMbYHrjv9Tx6RoAj3HiuHU
NqXynIsoLuBZ6wjUtrhfOVe5TPHnVJt6EzehXjxFdb6oPrIccXbp267+w2xrbb7ylsoLnyZ8/xft
oia50Oxqf8OiNjX56CimBnPhpe5DZdlzGpRaXH+qoAcOwYA0ZPGT8jiPO7QclvPSD2b8MDV1rP2u
6/38Df/Z7ggpsXMcUYyFmkJ7l8Xcdl1zJBMhOKZJaBVRcy1xarjIAR28QhHZv5mgITNHVQIZJ1Uf
7n/AnV0DHYECDqIFZJ7btmESaU1bjTS5dJHUIb6SsDenZPhM1QN9DBm3CKLmR9j5nYO5mpUhuLRK
JNyoyjYFljmDBzuyHGJx9pZCDXLksn9vdKNApacQ1ymu5KlzwJ/JqR5+3J/zThZDtWA1LQTGtIIn
3oag2pFZDi2UBA0h8scuddKLWiztgRLI3ihUWgDxkcfg1LAJ8KLEI8ub87XFJuvYx8dXBnVRTQfl
xf1haEes5QgYp9uUrFu4HhLQi9a4VKVfznH5V5XUR84WOw8UtI0I2AS01wzz7ZrFq04NOx+7x8Sz
PggXP6K0M3S/QzAhqMflqJ+9Oy2SWfRjIO2wSd6OZ4w4RXkVSXTVKyLM3L74OhXyqNeyP4pHH9Tj
Lr7xQkfY3xpirnrqfaj8B/GsWqc4L1L9/WkFfsfAOrnvyMK36A0ng8YOEgnxotHsY19qNe+t2umg
LY8KIPf3729GoloEGnvFfb9du6TW9KxswMwVFfZnrQCRnbSHQoN7MQuWDSxg0jJQKZtR7H4YRAMC
KTRjQ3nhODlBhrjb8+LmHcqWkxMQUaqTpk3vF9l+taaCd6OjxHFTQloUD65YDmxUW2hgzrWKLd2i
DJ9hDf5xfyV3khU65CsqGE4GrczNLhwT15jaskzD2BbyR21VDTNLu28TQOmDj7Z3wFalfajANJVu
vDczTxpu2uPpjP8nfYjWC3u9KE52tfzWJ/3v9+e1OxjfjHrwuu23uQKEe1cxchOz7yHuP3hWmvjl
oLoXgTv3eWItDnplO+dsnZb9WsKnyL3ZK+li6sVo1EjUlNl8IZGYHxe4pMH9We18LUYhnyV3g263
TS3TvhinWZsw49bT5ePU4YZj0w18HrrxCMW5s/ltMDZklpyw22TLVvEOwgAlCWm0eGaYqXmRBfYy
tA+1q3gW3oJ2dm3ZpL95zWIfhPy9eQIdhbRBT4l36eb+qowa3xh8hsJpLNo8iMZS+xplYyYCNdHn
y/1F3XtzgicAmUKXk6Lm9gwoRRxVdmNXYYGG4VmbjSjI1anwM6dXLtLRo4dU877xUMQD2ao8SMla
ErhDfnAUd7bs6saG/wPXD63C9f//8m5Aa76J2kyWYaH/H2fn0SQn0q3hX0QE3myhfFv5ljaEzAiT
eJvw6++D7kZdRTShbyZidtNZQObJY15TRucCJZxAglU/WLlHkjakWznKyhdeSIRLgFswRtePraul
YtaJU1xGQ6oN0iJJ/KJKRW93jhZOZC6J/dSKONlNEBJ/vf3OV44LID+gI2BVGK9dXxe1O3KZh2Z+
aXMgfnzg0HqOVKfb0lBaSf4Ap5H3AfzHuOSaw67nc2cpsDQv2ThEKBMPUGO5j/dFC8ivRtI7aJs2
P/0PD0fHEcwPQqc3hW+UVuihNVpxMUO1vcvNJj83Y1pvlNdrj0ZNAguWNhx4n+Xz/rVdwKGalVCm
4sJkyPrZDrN+CjVHfPWq0oBNEyHlhPaw2MKsr325ZaRMY8QCfHxNKgOmAnwxjAu64qLfi8ZJEN3U
xw242EoAYNIDzYCJEBIO1/2xkMY31KOsvKhGVao+MB7ja5O25YAtZbRparZyEmhIc/LoTWsYr1wF
77ojQxuUkJMQ2l5/cp2xfWDaMry0nhYXO8cAOhngs9tr4C8nWVrHtzfMGgCYHwARitElBcN1jWKG
mmDXuExxZgk5Ze5NofrgxJrvbeylGPHVVjWfBsJG7Dsiyn8ZuNZ/nuNW/qg73U3pLXeR5itwrcON
W3vlS3Bjc4Q0QF4rkCv849EQtPlpEVqqauROB8fIzBOVj7rxGlYCICkIE/A/UemGEKYA4bfpgWXk
cnW1s+ZyuMccsccabbFeh3K9EYRWXzuRliAE9OPWkVyxsgh2MciP3gu7xza1rWdy/9o94LY6uYdE
qsqMf6AU6q5F8tm+GJndfEBtFRV3p1dS9TznwjiBwUfO8u0tsfbaqXaWdiC0NAy2X59upYrHUpPs
iDK18p9KMsFtV5D4CEfL/HeYN298uQAWG8Gb5q+iu5kk30CfwEh+W6Hp3btNPxwMmg+f/v2hmG1B
Q6EFSUS+uuEkjKEw0a3sIiZR7iY1SaiuEJjL9cnZqEf+lLhXkxgm5QvYlCL8NoXGZdOa4qTOL10W
pt/GopnfdWM2h/4oPHHWRs882nRgbN9Mc7R33NLajx3tm38+Ph6BhRGbS4F8i1VJtULx0tLIL7Wh
jWYAs7AXO7BuC6ht0pstmdDbbePRrCeDWMq9hez3etuUoh9cNQZd7ixhsxRT9nmy7e8IvRr/fMmx
EhNK8lGIsDfN8YFbvQgRn7/oOGj5lhrO57rMtvA3t5ccq6DDZDAoIVm5Doy0yUdjcBMGE+jvfmKf
qCeSOPHTAG/n+Gps9/tBRWN+46vdRiLgYLg6EfjA9d30jAR3dlqnElHC2c4+oASsw2gu20d7Muvo
OBiJph/ePhq31yorUszSk4cXcANXdsqGAs0yk8uYRDhtj12+UypH24iwa6+TXQHLYsFB3KRdRkmw
axnXX9o6i05NWWr7Ke/dxwRvtQOlQPdhkfP896PI2B6h3D+FH/+5ylTihEJFm6lmk7TQfRFy9Gav
jwMahdOHBmXb3yPT0rPWN9kBEcLIr+CMFxufdO0FE+UAIi3THJLC1yejcs2Rd8Iwh056fgxjL7wj
edlqg9z2/RgawoukU2WDUL4O2+A7Jg3rh/RSKcrUH6fE9E4Kl/fHSEfL76B3g6rCf4+z9wBwkz5g
kto8//tOAmFIp1VnJxF3Xj8osn1Rl+sx3IFwiM6GoWi7EbHcjd7f2gnhaILZpH9lkR+9XqXnJfcd
BjUX3Y3mYMpl/ywaHT30KPqRZoBd3n6otbhGMLfpYQEcvkHIFai44MwDfUDVCG5KYxi40sTuuUN2
bGOjrJ0RXBy1BSG3lGNXG2XIdYPt5wDtjrNq13sWEHO0SGGYOHa8qCx30Wkupv7z20+4QtKmKwJ5
d+Eoc+1f17z9pFSjWlJwR1Ytw8AFaBNIGar3EZDX31beNl0AZ147WpGYPJ9a0Qz39Ty7T3huKYx3
isj9+fZvWjszy8ddGLhkxdcVaY4CottMQ3xpx8T4ISK3eDaH/8HQdbmm6UIBsQRCfV0LKq4CU6Nh
NOBaXXhxRmRYPH2YHuxG3ZLM/zMQe50V8GGRwCMAMq66wXNSCyM55RHYU5FkmLmi5nBf52M++bNR
t2A0RIRNWuQg63VIuUI/4iaYRz+aqIxhj+jtl8Gu+ie16/Jm19n1YBxdhy1Pi66bbX+OS1PzkXA0
mMFIULEHt/OsPY45VXtUerXaV61rZrQT6uSlM7xxCox2YA6gyRn0lqclpRPM4HUNX2pKO2xE/5XP
uUh20S9FiepWKBXRaXI9BQSFLL2PWp/ZDxnC7Btl6cpJZRH2MD4fxMLrCBgZmd6JzkgukIu6HX7h
zAT0ub6zhlHduDNXYhDgXDAhy6e8rZr0WFRTvWBezFHV0JSfx6ex0+MHZ57174Uqh43IsLreMutk
n64IeQ1OgWS+wx2tZIgkJon9gg5ndhroXj6h4Otu3JtrnwtdDupCaqlbloRSeQPqGDE6dY3aM5/T
5B6Gerexytr34nnQIqbTdtvkrqNZa0uYlxc5Zemd1tvVrlR0LYAaVm0U9UvkvDp8i2Q4CcAiHc4N
9frOKNFjxIUEgEPcWNNPgdZk0DO/P8k+64NKcdN7B6eo5y7dNK1aeUhUE6mnlqk87Xz99cpapzFc
NBAn82gDWQd0PcVjkqfN1yxVum9vB82VXQJIiT4CjC9e6bXKkN0YE9LKC51AnZIDNg5lF/QmM+NC
tErjN4WpbxRwKxsFY16qKuYuEOyuA6gwjLmQSZVf5lgpA3sojOPiObN/+7nW3iF0AtoTS+f5xqHI
Viw4iXOSX5rWpMMdxckFo147AJS2JdWxthQ5FDBu8gt65VcbBd2r3sNoNL+gwzV/x1EwCgMGcvZL
Akfv19uPtXLdIwgD6MZiWsqFf7XWQHA2UwvD1FIfswdNjlMThHmrf0hCPSl8qWslaqllthGL15el
iYZVnMaMZ/mmf3Xv+oWdXE3gaBtXFr3fE1Yqf4gzax9LU7GCBtWyy6SO3pbd3tq7ZQoD6hMcOVnq
1fNOnJL/pxGNsrd3Cf6CHwsD59Ncqvr7t1/t2lJL05W++sJGvM6kFGHpUuQOV0FXWCjOIDDvO5WZ
7fPRAO7w9mJrwYX7BhQu2Jtb1YkRi+Qpt/HjUEfL/tJmUkPf1mids5011jmdK+OkwR56SIvU3CIF
rz0oLWboWbxU09GN1x/TBDk7mR1ZheVCeylrc96rdVIfksSNNs76WnT5e6mrfZP1YxZVUmNq7Obp
oUjd9jBye/yejQTPoToO/33UCgIaV8E/zb+FXPH62QylraukwIWg18bfiTmE91mbbIG1uGf4M1d3
w3LRsV1oDdGLu4rQCKEkjBkATYVVbJkfc8qbufRhyyvwcntdPWRz0jp+GOqiCxDTsfogRsGfchli
CdYrRZEHjtYr09GuXbsKpshS3+FyY3xx2jxyfJg1aYOfQC6tnWpmrf08zaL5LaAopb7rNt7HSFhF
cfJs5CaOhltr0b6Ni7L1FQS6L5mm4eru5SJUg7iQ429bLVwcWEpXfdHswtN3ESjJd8Mwhu/FYM/t
fsz1otrZukTA3Uuj4V6RXtsdai81XtxCkcPOFH1UB0VmzPkuY0zj7VqrHnofE11FwWh0nh+lblT2
uRp7sO6jAuQ+8KC5/rRaCsv3IZ02YkZoC+2oV00L/XGa6dMOSM4FU1KKLOhCxZH+ZHWM5Gdgi3gi
TnnRPkI4wmm4ztysIrso5Y8cwUEUruktgUwpIvlZRlJ8Iko581PrOcylfLD+mfULsUmJFESrxV/b
tE7Gc16Z3jEf4IycFX1soz3ZvJYGhlDdbB+qmbD3ah6ZuEiYkW4Q1xJDCUojTR5n8ALZDq+n9j+i
h7Tv9Ewm+j5SlAZc1JgWw6d0osjZza6ZF89zWbcfqrS2H5DXi3J/tkfZPE92FVd+1tjzi2sJ7+do
z9PBk3hY+X2C0M9J0ezGORZqnaNwOA7DYy8KXTyM7TiMPvzTyN1RV46k97klot2cD3BHhTea80nF
Gy/yI5Vbb49Mv5PttKk3m6AabZwNK3pT7Umog5b7UVbV5q7pvOSumMa2x/hbeC9okI1u0MnC+lR7
Vlv4DmAd90FXxvFiVdqYoSwM5zdQuWjkaYjLqUb2wc3NBHuTNtf8zoM5BdGnGrtdBj6qPmsitvHe
4rKofXeIul+1icyfH2aKXWNXx8Q5aHGRV++qbrY+90oYAwCz0iLI+gJRRVswo/YnUG7R80Ax2fq5
a9fK50I2uh1E0KsvStXOH4wUkfvnApvd2SdnSwc2pTcNZ5nUzadhaq3ON6vO+FLV+qwdEFq1y99Y
Uup5oGOmsdVAWrkrqQvp/zHJI++4rowrISMYfxAxrD43ngHihh+92nN/5tTmH+pW+9XIatq4Tm5C
+kLAQAKKC5Jk50YpvRXu6NQwCLDTmZKgXbB2VaKk+0mxfrx9cd20jOjwo9ZMSYo2JmtdXciStr5q
jU5+sVs9++pKL38XGZ0N5shLu5cKfc5jL9qSkzfJz+B102r/9g+4eVRGTtRRtB9JVxklXkV4mcp2
zsYa3ejaK9/JWE44NIYjZVsjDv/LUmhnAO3mSrlGSaRDUUSeChEwHOFr5kU0Q0+orIOuhFs2Vcuv
vr5QyOYYHaJgc8tRSOIZsKNbMO+tx/rX4tb1U+uZlP37Ay3auNyQi2bQdVcxStB2A8xP9WQMHNtm
lqkXuG5qfV/kY+eNTbl2SVLwYnwK5G4BF7++i82uMiavoIASMPXvvcQYjwMDYnm0DUnaWnuJPJtD
oe1LVZNbp3Btm+B8TVuMaTMglKuOX1EDvqNFxClssY7MO7NRfZ11z4XSdf+uhos8I7gAdHmBrt3A
aQo7Ubt4po+qa3D+hU6Icjt5bDEj2Xinf5CnrzbKAl3kquSN4lt7U9fotmKXSLIy0E6zdNwtDdO7
qfHaH7NZuP/Zscl9peau0P28aYoHYTex+zCZlaHsulhxs0Mos+SrGhYqI9uRwvbtHXbzzZefh90a
TARmozc7DMvOycSuNL/EYVMEeKpzj7TzaOyyyvs+RI6xd12ZBWFYbBGoblJNVqZSAF2+QEiR6Xy9
20oticeo7nPKkFDuFaPI91lVDUdLOPO9nljTVn/lZoctC1LxLfRdqobrSIj0cB3WMQsWuBpfykmV
HKvqPZSUbKNJ9SfQXH90WLQUJgwiaQkub/2v8gvXmwmErsMkUp/DwdfHCMS21Ecr2plG13AvhrVb
+mQsC6uyLmokbae0+aaLtHynYuL0UbcSc9rNE4z409Ajlu0XidXGJ8OrnU9529ojRhCV+AZcIPua
6SHYpUnyePtBL7V5P9bG/LOQCmKf1RACbkBwVcuwzmsa/TN7vu/8tJ3l8K6J6dTtnRZSKVM2GPY+
aY9NUw2U3tc6iizpUw44SYDDaOr5XIVD50cl7i+PhC3xoUEGKvS1yR2/vL0xbwIsXwveID1rFPDg
R+qvX2FRxLaMC2TtE551b89h98lKFPGvuLplFbpgjDNh4NwEAtVJcb9Ss/yiZp1OnEuUhyavt1Qt
byFgLMN8ivhFEXI7HUrSNLMzMKWX2QmTY5aF4558R93JJO35/loYxJluPsVJl+AyZ83f4sYxnkbm
1ru33+pNrrP8EMaAZH6QCGFBvX6r9hiqdLKY+yfCnPaYERHslZbZtGrInXAV9iTBceM4rMUYluMo
mPiP3lDrOGnevABP6IFExX+RlQ/nVIlcx6e+dA6hWZrf4IelDyGi3FuEu7VDj57PguwGf0AG/PqB
2VoVh6wqLnY/jXeNmg3gzUKs0QZvS/53dSlEjmmpstqNuk2qVJR7C3QJMWqXBqcSwVRBLECK2d1I
dFY+o6syYEWVlaYc/f7XT0UVERkTej2XqfXK42SK6lIJx95rjBqCqo7LO9UJi41FV56PhhLqMOAm
mSBdJyONUdtk5nN+QWq7+2bgSHlMmr7r/USfnS1knbZyPdAvQyqIdviK6SWNMyqIgU3TUDb6zWBp
Z7tpcr9sM8QJk0n1geun+0b07u+RUeGuSsDcCVttTykkmqNSzNaZLli3qFXOflirW2pGK5k14166
QQg1qWANry6wRTlIk5L7JLEc4FMIPOYES0TqDlg7lB8xA2pfZvDDBynQiEJtI5tOb5/m1Xe0jEk5
ssvE6SpG1i5wl4ZS+zLrwr5Te+sZgwqUOcccphQOJxu5zNpyzHVoBjO2vJU2rOy6mJk45ZfK1ZRP
btkiPGDlKI9WQ7afnamTGwveomxoQ0JvwWwSjNLt0LIdqsLL8g7MamhXj+CIon3eVTG6S5ZIv+JN
NB6yuqucwCi86WPYpcMZrlO5kSOtbXxa7lD0qaJu/UF1qWRNbgKyye02ucthP6HbO9R+p+TJRnxe
fcU4Z1GnkYsBHnt9sPNMnWtXjPnFzexu70SJd0QvJTt5VeTcdXPjfH17B609Gr19E2AciBSe8fV6
eiyrcbR7+LBR3H5jJWsOUF42P1nD0Jgbn3Pt4dg+HDomTuitXh2YHrPpCAsrgdYS7tpCE/NRq/X6
WCJMEvSOjP+Hh6PKxhGTlia7dnn4v7KwTCuEE844JVSclOMcFu8HT8p9giXq539/jX+vtDz5XyuB
KtGimXTo0jFk3gELE/S96LvhH7vVMF37YtQTWCMthEjr+szrLS4wnkZJOLVV6Zfg+B6ytsNVCvbb
p//hqRbMKN1Q+G3XycIE7xUzXtBRqVp0l8ThsO9Kl/g2YsOmbJS6y067SpkXyLbB1OCP3tnVKxS0
ylS6ROmlj6M+GF1juosrd95IRdbe3iKsSWpurRR+Y2snZgccFp3q2fiUzrHYy86aD9XcbrV41h6I
Aodyg8pqmQ2+3hND5tFPqhnUtVGGKhHt5AvgnS0E20puxUYgeeUaYNp9PQTBgNtOZY3bGIRNdFHV
NvZNd2rP1mDH+9ilPZvUQ3skIdwKVWuvkgwdCgc4wFs+eW5noAq41JDlShP4Gup0ogslgkyK8vD2
Rlx9ldxwoEQY2N5QF1pbYjIV29mF9Bq289ShqTk4W+DG1duGbArGFzUx88Gr6xR97Vi2zlJyhF6/
T9t0plGqxh8mY04PJJdZ6qOP1O0NMdOpG/sWw2Kn3OCm3KKGufMWVgr0BS6+m4w17NHzpPjJ8BLv
9Gif6qEt6aWn5mFIkSIAVOLmsIIViPZ+WXhNfyzLHEVjIXBspdrOcx8oQX8m595qeq1tNmIOv4ye
yS1YuxmitAh1hgAFcOm70a4ZYtiO8pwn5Y8xlOp3D7G2bwMjh42bY20DEBooHqjTbum9eujaiuFV
2UWqg/3gdGPyBamSLWmqtayaWx7wDnw1jDyuvj9mFHohqjy/OIkT/cx7Gb14Sjf5moTkDoRI+p4U
W+7ua8eIR1o0eRZA6HWQ7UwsdNwOOScrt9SHXJvyyg89pzN9IFn6j7cP0toHXBTgcAZx6XdfI6Tt
pnVnNWcxfgyUWiMZqyN6ESH5cRObRzSB4kdZq+OO7nS7UWovAfwqwC9YZepLSO50fLTX8TCusghR
TuIhAyXzfa0pv4TMvN9YccXUwP3QbIwyV/bMq/WuvmYTh/rgLSPwLtOGzC/0bvrhzXq6e/uVri4D
FxoeCSnNTQ5O+IfeGBsC/n6pPCg1fGWGuBuZzFpoQoBhYVIC/TBvtNL5mipzS2zMhlgfhhNCQ7SS
sGu3d3aS2dpOse1E862it3U/brqm8HHZSbJdjt/YP4+jEaxCvhWAL+UnB+XqplYd0RD8yBnrMv9m
WAIXYbe3A1Cn5b/f1libYIFATMYV5Hp0oIZmY6QdQpN9n5efu9Kla1WUsAOzyf4fMoPlIyJouQwq
bgC8A8N9o89oxLnoTHyoHGE9xWkV7hw5OBtl21o7aGkKEmpoSnDyr1IDbEAKxW5RVbNas4d7Mun9
71xU5Y9Grat7mWrhQcvaGhI/Hmp7KJTDWTeKXvPxsjM29u9K/GFH4dYL8gwVCs97fSyntqlcRSNJ
1u04+tI3kxZYY9lcsiya9m8flbeXAij1eqkSm+Nh9oBJxVOYBGXf1ztEq/JHxaBwfnuplVAObwAl
Q/ow3oK/eb1Ua2AG3C4JeSw0MEsO/AQZp8nZk5041iijn6Z4CztxGwlALgEXZL9SwHGDv15T6knd
pUVDK12GOLCFkfWRulHd0gS+jaMsw2akAbTk5dclmxFHjjV79BKHwZ32SZQYD+2oFLtQKez7pG23
hATW1tORNoQSzKalI/v6sXRRl8as0fZJ4krz20oLH/QxFo+6MdjglzDOefvTrb1GGJ8ANRjKLj3g
1+sVtvS6toan2oaD86FXNPHYqVq9scrtXsQkCuMJRpIGGc11GZWY1PI2ogiXkdT/J5q54UH0sXww
VLEhFHd757ISBejC3qa6ua4DhMk8a4qBz0EpqX7OHq5JgdOp1tENJUMBdEvPlsXsNXExjNw4Bmvv
kjUX6gcVD74Ur98lOA7YxgaguhJbpXMrpXafyGoLSbq2Q/5aRb/6YmYYx/mkF+xIq1OfI30Shyqe
poOt9V8VgM/HtzfI2nL4Ky7mBWSENwjItCcxR+gWqeOp6oJiVJzUx8Aiukvsvj22/D8b+mVrX5C5
KBmvBtzsZoJtt4YWjrASL41WS9+OHSA2aCgg9SfDDwrYbZqSQ/oVY3dvK479sfx7nTXRcwIXxf5Z
iv6b+g48f09BlV/GdOrAhjhkUH6HG7gWDMxHPla10IiiKkgUI+wvQvbKPah9jKwwg/xCPmd/R2JV
NL4r8zRHqCocNvb3LbMAUi7DVE4sKeViQfB6k7m6sEaGDRD8wIK8j0QpDmMzhB/RMBru8YyeT0C8
MLHOsBSpc1f10Ww2gmho3YesdOKNg/1nT1+/MQA9/CKKYqLx1c+xVNBQSTfAtoXQX/i9nYdNkArD
vIz56DZ+H1tFssP8MJ8OylhW5c6VKID6iWZkbgCsycx9N2xsNwDMi/N0pHVx8pymTesE3ZDiR+bk
M9irJHbp8Muu0dWNR1hO5fUTcCeTgxASgI0uB+CvblJcu3GZeHZ+8aj99iZNpEOPwhCcULd50EPU
fbwMobipGgs0WJstLduV82VhsIk+/wKQvalIMOH18EvXi4s7NMrTqA7dQbMy69iUkxfQE9qSe1xJ
bjnMBuqLFCZ00q8jJIdLKaIIg5c69dTzhE9fUFvGF1N6ZR1Y0zxjk1SVIBAgaw+PdW3ln+FByX99
6yB0OWWLSA8KGDf3alnY+MQzzTzjJPtSN2b+DP3dXsau1qmpmvzJmBtQYOqcLXgs6/x2ULtJWJhP
LRRhKLmLRvz1cIUHs7EKkfbZU+CClODGnpgdDQ+MHuQh17E4pXm6Rb7+Ez1e7TQEsxcALReUAxXR
uqrJpOvNbqqm3tkzkR28N3Qbkko7ClPcmZb0PiM37SLylPWJbzdu/Tz0lWr7uNan8U4g6/VEL09V
TqE3MTmcQxF9KNi8j6qNLupstvMd2YO+VX/c7E9+NKIEiC3T2UV0awnXfx0PGtVSZqXinoc6/pJi
MHc0nUgcWqj+Qdea9UbWurIcebEN4RTw+y2nB1PANlwMU8+oNcr3odO2ARNi/L+nSPnh1s3Hf90I
kFEBJ9BUW4Q7rzeC60TqYOL/ei6NwmCgJcL+3hj0FyULzecc0coTSNBu40q9yYZw5MB3Fs9XOrcm
PcvXr1TmVT1QG3lnwEbT2TVrNzAn1AXHEXHDt5/vJiVhKdp0sOwYJgI0ugpuQ1/KKGwlW85Gx2/n
oi4XnUwwIL/eXuf2s0FVgCa0kEF4odeKcIPFaaJX5ZzrMXN3qZkpZ6cH3hPOSXLoqlrb2CY3QRt9
Kj4bgkrMlGmnXu3KTh/dOtdb92z1UfPOE2V3qgFUnCKrKi+a9AZfccry0ZVonU9GvtU+v40fyHRQ
7KBFR1/7BtxSm5mnzp3mnHNDDZ+Qdsi+MrbsWdUqrG8IG3Ipe04d7d5+y7cbh2WR4+KyIEG6Sdb7
pkM1Ho7FOXaU+SjAFwfIi3oHtMTTjY2z8kEhaJKE0Txi9HG9caI8QnXQGBSOvfoJgLZ+HhPVOWDH
XeyGSmaf336yleUW8w/keoCLc/Kv0gjUCvNy0UU/p3Yz5j50r/br6IrkUZY5Qvzj9M94KNARMOf4
iIz1l4nu6zM4tRDo6AR4Z3cs3A9KXal+iubjC7Bzpjta8/vt51vZMIvg5FL6E9bYN6+X6/H7o1bV
vHO4VHQjXNvHSfTak6E4td94Wn+eVaM/vL3oTSa9PCNCBUx6Frb2daoIDQV4ytx45y43vegY4XRW
+V6+wD5mUEbijIij8s3KCu17mTfdllPxbexheeAZi6rbEoauvilarP1o24Tyhoc+TK4hTiEPudG1
WluFv448K/c4h3HZWX/dT25qGH3Yud65bmrzS42G6KVMon/uO1psFgY+FqAWuP3X7dQ8amXkKZBn
naSgDa+0+r6vxFY2vXK+X61y9cbcxjQj+vyIqk1eu6+9CtxwaKg+XYeta33ltYETZk9yJ/B1rgN2
VLLtzQhFXaeb653WT/rZ6N1wI2CtrsKnAeqt0/++5n7JuPJGhYye+Ww+nzUpwMpH8z/7FvJxmFY5
zHEgVnAhvN4CWqRped0g9mikxee5C7Nj3mhJUDv2uJG1UoHyt17ncOTpCyYD7Tvi4jVkQM/rUZcJ
lsnt6DpPTllHLwP6FU/arMap3xsCiaGkSEzpj2WOyBq4ED37XAwWlPpw6G2QkHEMrtcckxOCHjgu
mDQln2IlS38LPYIDwpEG7rswycRDYqMetovTXv2plrHd+1A19PdO5wASLWjr4SyZDuZD7ObZ5Ocm
/WdfkNJi4qzg7+GAuk0Cr0sG/ZBpXa1/JCnPVd9Cg2fYIz/ukGhmuZruyhqXwADjV2Zdk1Paz/Ys
CpWaR3GyvTKa3Gxer7m/TFeoFeyFiPtGNNJ8dqee2qiNZm/247Gep0eSXOvOahsUIwfpqt9L6aW/
49hw3kHxjcLdqKA379s4n/xnNlnxPsuQnDsWRP8nNJLCcjfaDvhLtVeEEQy4vnxJlaL81g597gWj
ZeXuLhuqcMQB04k/Chdmza6Dfrc3QnfsT2Ev7Yd6UGR3KfukyXZKGxovaQcHg1a9sWB2YqHsx96Q
kW+jw6gchJbU97kc2yQYhSK+JQhWJacC2S/pO63WeAd8seMicD2lBj+aIPYA/0UiN9brVv2Ev5lW
70LZ6VVgZnltnucWUSf0nNIvJbrwNQ6MMRQXJZn72rfazrV9W8SDsoNR5vRBWvKP7ypW9YRosSJ2
dQhZeGeTtql8JFuhA9FxAT9ODRgoZkWTcefkjmweFD2f2ndtZKj/FeWsGYGoUV3wh7qe62c9FOKY
2iXuGhE9K8UH69L8rPjOQzDOIkyDui3gjJiuLN/Njhwd30q9ujkpul7/Rokgi88NS/IpdMg0vpW4
qfdsp5WuPg2DTWuGwqS9J9YioQASrgKN5WTOd8xRYgFJasjT9yG80nJDq+I2pCxT/oWESES+VcQI
XTBRJiLKZy526+sQhd1nbpXhXwMXvENAV3grkTrfInWqeFYYguOWhjOQeEwRkPrmJJa3kcXePMuy
CrGLTI4RD+D+14ErH4QSOootLgOhF6RM019A82Snt9OAm1UIj7QWmLUDBGLqeZXq2EmtqdDxksvU
ReOdZrTh3rKLZqOkXru7XC5iqkRS0xtez8S9JfF1QRemH5MdfKiZyX2f7ppw3DIZWluKjgGtmkXk
jQH569eGqSHKo0mGGvys4J9ErQasJBFH6sZ2g+W+shRJKfRvelsrkw1Vb8vRSmvlHKadEaR1kx+q
2o7ujW7wtrBGy9e+ulrgKeEWwG2M1+n11dJZNj5ygMDxxDD7vT2pYm+VVvZdyaPsfsQHsdnI8Vc2
Bpc/ORqC88tM6iopzaAK6+VQhOfZaeUux6FiVxOYtjqWq8ssU6FFwf9WvKsDXZ1hF0uGRu65y+re
C7wG93YXcRDfHnXzpzU04mRPubHL7ai8G+rpB4cz20WzXZzGSu+DrimHjWOxkpLTt0ahjmoDEMJ1
4shMCQubOXLPrV1hXRB5Mcj+Wt13jlt+MyfbOpLBbmFrVvYTi4IJX2xzb5mxISF8zgBin3u6zLsQ
7ZDDMEfAAnrF2QiUt9uJJvYyCCGJWcTLl8/yV2I8zS6yglaln7Uoyno/jmSYfG5UqNNjEbfJ93IM
tzQhbp+O7cRUnlkB41Z6e6+XjAq4uLIdtHMiR3fXoJu5D3Xw7mlRbwVoAO3Xx4VFKKb4d3nIG/xI
hZzz5NbMlFJzcOs9jtH2QVej0A66GNEGf5KV81sUmLEfRNalrq+aueMejDKs0gA1f+eTzjgv2tH8
S8KdHCM4pWCFJPds6ZS+MPS23sU9NuY40Zb6UwK9XuKrXJLhIQ9sioPSjtaz12A4fMyKqfuWAdn+
T0tF/tnypkg/enTnvbMa4SZwbxCyzCBnGM2F6kn9l901VnvAQWN8cRAHnE4VqkDOPqQT+LXA/CeB
t5y186Ezsuwwa+PANLApLee8sMarg+alk7uzB8RA7pS+JVWJENsxd5aZJV6gKmOPUAUuMOE+LiVQ
YY3s8FsOabjEJSOvU1+HPGDtElfpdL8xveZD20J4JtVwgTMg7udoQRn2NBeQhTcc1L+HJvZJq8rQ
Vzx70n0zi4T2VealXQKCbzOIKsJIf1hJk4QBWYD4GTENMw9F4nkvSuXCYfGiIrtrNS9sjg2ZThlk
pt3Ghx6+/Q+Ra2F26C3ZvddE1af4HiSl9AtIaZlfGr1xP87zON8ZlRdHD55Q3CEIwXO9WGNik8fG
DvLTuSfmu1idxmznIufSBYPa4F1u9mH5q8OPFju/EonAnZaEQoGnbVT3rpeJIUBgZjL9VEbGf3OW
599E1xl3eKuU417PItn6jpNG9SkVrXrCdFPt/N7LwYCMhfJLt5E+dLXG+jaNnnISg5796Ju2fmkK
3BngPrxHO6fsw8Q8ZaHhfZiEMaX7NiI/3S/REOaynaeFH8/p8B8fvX5IjX7WnhH5t+29qw999g73
K0xMB9iPza7WlenjkEjYRnk2DEclnRJjb4Z5hy5DlXhPyDwpNfzzMfk/zs5rN25kbddXRIA5nJLs
KMuy5TTjE8Jetplz5tX/T2kDGxabaEKDBQwWJri6ihW+8AZ6KObSHXJbTaJL0WtB6RHyVN+zDFK0
q8eN0R1bZ5HTs2UG+u9yqpzaJ2uUQLVFRD5+1i8wWKfUCI61HFaFp3Z6H/tF24dsAVmamtkdlal9
DqDxC+/vUqvfySGJg9sVrWH5oxxoqYvdIKTzaZG6szlki3OmNYFw44QB7FMtRTqnwRyflzJwHttS
lz/NEb3NcxV2Wezmg5l9oQeXzXxNPWwOdWfb4am1tPY7tBaIXRV0xuFHqC6j4udOrZB5pLNRn6IY
YkAet03qLl1dRl6k2NXo29WQn6dYqRqfS1h97pTIWN470tT+25Sm89PCj0B6wA1e7h6iKCS9kMK4
fBgjM7IPYZeMwH0mLVNcyBDdU5NqGVxGaOTSaZZQ1IJfHDhfMF2bxk/ISbGUasIO53xyyT+VhBDd
J8RA4/bjohZt6PUZue2Vr6ICqV+6bwFKZcZJL5bqc1U29eLfjwZvnj1iToEmolUH/OYmGrRzlLph
mNHwr2Nvgu6IGGuvH7K4gZu/tOZhKN/MnxFDcpuANBYyXWtymVXSGwTDAMw+H8djF2OTUbVN5FOf
aC7WYsX+oCfzTqp+E3WIQUEXCsFOGnvrILGoyhdRakiBUxt87dVU/0hyt6dBdvPivYwi7HmBalDe
W714g6LFWBuHUCamOvdohioeFPz6udfLPcEvEdW+Cg9fhqLAKjS/UHhaveekO9TBkVG+8qwMsTv2
FWYnTQp0EZGFwO3wBQLbVGbHVIvDf/7DpnlpWdEXp/qxGruMKeO1PRAqzLMsr606i/q6Ph0yq0NU
YYpTyeMhkL/fH3VjccEu0qGkXUK9ZQ3cyvMIvY1RqGBUsf0uwyTbrS0p+Y4A6l5Bf2soeiR8QOyI
+JiryhvU366YxOIui556w4zStqLlhd9jSfHWgiVlYFRQ0T8g5rxtOWl20OpThsmFWihPMZHvQ4Pw
wk7QfRP8ERwB5xGHzkHq8zbnA5NcCOE29NYgaoVyMhxsg15MXBe665DK7+QStwtIgVkW0gd00qnG
rnKJUY5wmu9g6IcJO6KTZO0B4dXFC2E67yzgxtxErsziEdreqilbQyDBiMXfLg/r/FynRXposq47
1aVceYiT7PZtb2p+onjOxUUGTbIJXPl1WAu6wjC7eEyvehdns1+j7SjhVK1lH3MpWZrfqpISG0Wa
OtKWTaP5QzHh+jREs6K485wgfWOwuc69JVya7x+R21uOKxyyFmdTCCOvL4VAj/Ih0rESljK7xchK
CT62Qd8//5dRQMjzgWm8rfV8HK2hHJLaFD17tfIldLbfE7EMv+6PcruFOBgCtyWkwmg9rS4Zo4Po
xuuByEMbBbgmBqGLpnf0ueunZgf2vzUU/ohcpJT0ke1aDRWk+BWkUCeuQacmj/OUGR+DfBknt0un
Md45GrffSNikUuOhwwwAdQ0wgQWrOeGI0qlqprI3alF81JRmj5qyMSXeH6F6xkuE7vCqKDKb6VJS
xU9w1JW+p22R+5OUqxc0SMed3XA7Es6kAhFJ+xWlhXVRf+hro68KFON0o1zeBfX8K7NmDNtj7c1G
2WLHwfAV7zftq3V3Xk/GpUWiNEWqHRLxUFChhcsmuWpU7cFibhrKYigmQzEORPINHqUD0yUjB83r
WqLPGPaN9a8D4/SYobL5rSxN8wtTHi5VHEK+lYCh7WTrt0QU8QMALFKro6GNhe/rS2YYLKMsK16g
ubPq6ZQXsem4Wi071cGqgiJwNfp01scGt8Xfdlcpqd85dBuw9gyQKMhSG02bLjItN1Qk4828bn4c
vRXwOlwAtyYYiF05WmtQqNTDRLlWi6mfKMhLpxKDz50bbSs+pTyi0pRFhI0N/XodUHaaCev4EDjv
wu3Nley9WZipO45AQNwooAtQtsseJGPr8wMYBXki+qU37OIOtwDk1pHNxyfdOCCzwE0+1uZJIx8/
dXTlvqB5vXjpGJ2UaM+26fZBI6TDYYQSGTDjm0vc0kY8/yrinFoyyi94pkluiJSlG+Ramrq458g7
Vc2tNQbNDLcL+An1P7Eaf5WG8C2UA6mD3zAZRvB1iELJwzEncNNuzB/7KllE3aPaCchvrw1m+f8H
JaB7PSjkfK7IJCbEQqr8ZKAP/jDWgkle7yqjb9y4QB6AR4qLFw7xag+BAa57G2bvdZhUiiHUdp/k
IN17RMSfsg7IhZeGEOsUOpris/61ilrUw5MOmBANMvUZo9v82A5G4aGdpStuOeXmKYnGfySl3esb
bOxWdIrA2fBKApG9SahqkJT1PIfXOlWHnyHKVwvjNQp9fRW8rotmmFN/rArL+p82F3LzgIRpsgcM
3lhkFWYKtXFhPnsjbqEMWg11ugjxADdncJtReNSlco/3uDEKVBQBLOICUm7iym4pJyJdav0JCgUP
zjhFhmcllb23OzfHoYyIbpAjvAJWWwZExtSZaNvBlo4V7HSz8CmDEbhzBja2DIBHTImo8ZuiJ/N6
yyh2aqpjLkkXtc8Ljx6tg623slAzqtX3dpWoXoSm/IcQ5NjbIx6yQ/OFcQMUY/1oq0YkDzHixtc4
DJCqM6TggDK77ffhEu3cLhtLSUmWw474CM6ua9hJqA2jyuWNZS7CBR+a0VJ+QI5LdkbZuMOoYvAT
GeqFnP16KZe4jnupD8JraeMneVDqUP1tpKaD2s+UNfYRwko1XcqQXGcnt9q4yP4fG4s+FxCpNfYs
K4amtFVQGt1ItcyJ0saP56Xyp0KKLm8OiYmDbS4XdGXBD62umFFp4wwcGzLyVYzdKflDAUYxjI/4
G6n/YVo8CKKpBuzrpp6eDilS54EVomYY9jirZJF5nuGg0laOi3HPoHNrEWm6kE6BQYb0LjbRX5fn
2BhOI8VtfE1rHncLfSZ/rAPDt2Npr9GztR9FUgpWzyJiXddobFXp7ExdyIWLIHykvDifJG38c/9L
3cKqcYAHyEzEAqiG5tFqQqXTGKNJ1HYlO6oOiZY2H1GMwnq9GbXDlHS1T68XF9JEMg9BPBooc85v
BsLwG4QwAnpuyO9wO79e1Ci2+kQOiMxHOa8vmVYrJ21ETb0O23lnt2wtKqdbaPEpPAA3O1OKHTkp
EFNNs6g721Myn6bUjndYpZurCg8Z9Bi9LNRbVjOioEgHFAbBVa4U1Y9K1TqWS764FjR4r5f7zB8R
FPNKRGjcZu7zj3Wgv5m8JFYVNghge2TbbqCQ8TwPWShXMVTasjzGFEAAXJajC+gl21nVrVNBHs/d
CR8e4PXqvEe4YFd92+DnPoXYhfWz5TbT1Hyf212Ew+ZQsLyBzJFb3UQvtaVFugHH/ArpPjmoqKL5
2hTDg461N8NWUVcBZMnhoHgAN2VVPxHiYpqTKTkc+775BHDG+oowCWIJjhmZO8mpWKFVUCbgFAxH
Dx0djdULK3G6Lb1A0kXKuuEoy3LvLoKCrTaJdJKLyv55/9xvLCPjMdwLBu3m2MtSn4SqjGZOXy15
hPiw2r3TSMc+ANcKdnbHxpOHeIwYSgDHbwi6g16NcBYE5ZE2eeIbxHo+CglOgXBCmvM39DQ5IXBr
fbo/x42oBX4KLwJ4GIir6/qXbJRahXgskbtaLodGrWLuNzl70oZWRuM2aWlM9fJTkeXj26MWCpmI
t0JYEZWa1XmY8lzilBhIIHTj5BthFPl4I2aHKd/1B966atij2CAKcUayh9VV05ozSl4ZruJ0ePXa
tWJzOlSqMh2TwjRh72tqfezN0rqqEsArv5zq3nyoHa3/9ubVFqEhJUcKqrfPVSUZcZipEvYGQd88
RlLaetTe6PWmwe9Uxc1XxrnGnyZYZvcH3rjSGdiEGCN0z2+2Ms702lyZZE1RrjqPUMX1x65K4sP9
UTYODMVvbnQ0nng6bLHJ/3r4izCreaOo3qo0Zj4rcj8e1XAWWhq7IqebE/prqNVdgFfoYE20H6/d
VJm+oyyZb8n9XuVo43QIZ2KdjEzoC79wCv+aEAjXqGpFMp2OY/4D2m74RYW+c6qIOS56UsQJDEKj
oG9r9sWX+4u5cdu9Gnt1PlRtHhqZ1Paqp3lxQJbLov1E8ZTbQ3Fj1nZni9xy6QVfn/IMxRkR2q8R
a2WdtHMrISoF8DOMABGE2SXpUvsbxStcAMceOSu3BfLjy3MQMnMn094ZYbk8ohqY74FAtvaSkCyg
NI8GMUIpr/dSoi98fSz5rjz9aPVbdFUfTbAMlatrY//57WsNxR2Ou2YAGnq5P/76zhQCJ80B1oCu
UPW9oMd2jBKElSE5xn6mTG9GCrHSKJWId4Wr/qZ/6aBgBDp1phoeO9U10vXWSyxd8qPQNHZqj1s7
mIyUqJEE27qx11ajOhgjDTddrQFdAVw0iD6OUolmetQDeRmtkBZGE5vB5IM0St++h4k+RNGVa+E2
5gGPME8GcoJXOV5MoDr1b3lG6sZQq/5jYiXZzhbe2DMIsmDnwhvKHbR+UpRRs+cM5PF1aIbuA6pR
+p86HOt/q0Hq927UzbEEs5SCsnkLMbMNukG9iZBOZxnTuyIwjYsCFO3SG9Ar7+/OraHgehCQGzQA
bl7KIpDpPShcq1E3RO8XaVyOZpgPnxOpVk/3h9q4VolxubnhsVAxX4dzaTGachnQp8kmI/kwAQw+
A/j4D9+JsJSVU2FObXyngKZzbcui51RH/85tV3sdgJ3HoW+1nQmpGweABh/PLekMlJj10ZaQkEsC
VB6uo71YEuDlymoOeKLrznECYhN7WpMnvQfXDJyVWljmz6DQEfhNGk3+3i0YM5OalDN4TUNJP7f5
xH8SdaOJOYo0tOj4ZiH/vzNmAzrnSCBs5bmNqFWPdhj+9XMyeE7kSLGP2xAbPixz7Td+1mNylI0A
A4K4s0Hu3P+KGxuGxoqI/SFBibbb67sTNFfvTDlEBmRU6wOMrvngIDj5FLXjh/sjba0uhpHAAVHS
IJES//yvi1Oy06BtkDNHf0VF2Rg85smezPSER0OJR1uee1ofTnjxYYF3f+SN5xGYMB+Vvr7gQK7m
2FtdE+RqiafYkOSHhPVw6zQdT0kXdm5eyMPOTDdOBghX2u06L9It5oRe94xpExjo3tTDQ1kGyz8g
652dcHzry73wxUUBfwMWoUbRAoYxvgYL/LxkUMdnaUSYDOHdvch/ayia3/gXgSAlz19/OuqERhjK
FBQas/TrOGyOcEQyN4Wsv/OtRNy3StzoKgoUPDwrHnOxtn/vkhnSvawGuLPoiTSezE6r/1ElRKw8
pwziYz4l+UdoplX4H86BwBKgB0YAd9PbrkfFWsLEZtwIYCB8qenfPJje94FVP9/fjZuLyasDLIkI
4qaOQF8WQKxhxFdLChOU5kLdQ21U92al3Auytza+2ILUsqlY3Dxy3fjS/phjtH/m3DPhyv7Igkz2
DCec31k1BZT7U3sxRVp/PbT9CYzgU7NdVicNLzETbCcKQNYYGf/QdFC/1SBnP8qgWr8ZVR59nrIa
c57YaqIBJfZA/VOCnfhkQ6yRPbm3pNkj3sGj0xrq4oIWQT+7dotf3ogBanfsE2v4MRitXdH2rCdo
TpNR536jlsaDvhT6npHeRoeF2gETQc+Iv6zLk7wVg45iTHItenug0S3lvyry3p+llTSDpy+6Tf2n
USd/oUP0RRvtdtl5lLbuEmSARNlJMEfX56E17Mlqagtm/2KU3zQTZFmZhtMOlmbr1IF6orfNlxMK
0K9PHSShbjAEskNq5gKgYtyepjj/4jhTfQYs3HgOdsnn+5tl6xxQdBU4cTpYN4n2QubZBjrgi8GS
fkI5Uh6rNInOatb1OwWTrWNgCz4xIRjFp3V+sIQUKAi4QMcssvTdlnTlh9ZmaYiu2VK+G9tiT2ts
66lzgOO8AA5hCK6WM3Lw6zAN4dgdNdUTR2L2nBivqUqydVeuxu6r1krzIcvYu/cX9fZDahSzIFoC
+d8ARbUaRJWy5KbunDE74MA8Apq2p4ONtaw39fhZ1rkR7eye2+kyKHk8dEiU3G4AektNBJMkeHZK
QVecVUn/OZqp7mVLqGJ0lBlPbVAavor15U5daAMtwcicTCFWTc9ifTrs2dCaeMRSRC+r9B8arpnh
jvGywELEVuAAJRm+c9KkiA90jjRy7xjO16Bty/c1nk6q2xLCql47ZNHe1Xsr0EPfCzqCYEJoG5As
9M9VlaSQfMZIrK9gOQpwTMioB76hDMVvDMZKA3aBlDy1c1f8zMOFgEjvVO3fFNDo4tI5zLOdR+72
MuE3oW8D2Zeskora62OulFMpZT3BtJz33VkbkDc1GziJ9/fg7cGmrAB6C3mCLXFGq0hofZeEW06Q
G9dBSu3Iq7JYUt1ed/I9V5mtzUcKByKPYoRQ3Xo9p17JY7uXuKLTKJYe8syQXUfOpgPJpHzKZW0+
9mGpP+jI++yEKpvzJJkCn4xw6Y15DrQTmI89UCswKdABBpDTTc0zJiloLt1f0q1JCj1tKI+g+27q
LbXWJjlMSmK9MMovEQSQ2CsCR9J9O5MK3ODmwP5aB231kCxItu5sm9v7k9YL4QqqfgKPs46fwyQ0
E50veK21ufXmLE4/WqEVuUs5JiddTaOdN8/ausXoqlLdRhxFKPO8/qZAnua4LoVH9aAlj7HajSUc
4KroIFo0yL9jy5g3fFyYFd5S2pBTMzqWP6zUae2DZfdTeYGiMTfPiLvBGFk0G/ZsNMbj+0FbOvvb
EI9Sd6BmluSPi6WW3Io9KBuf/M6Qzo2ZTsEJ5+E4ddtgVhw/0rG/O06102qHfADjipRrULQupYpe
g1Qw1I+jOSQdXlGBieqXqgQPeTpANSjtxfxGN9oOXTmqC0GXKfXHoOoj2QMXO1SQ+rvyObNiVEXH
SdLKA/pLeXxoFvgRrpU11MxC3kUcLfRsECAkDZ2xgcafxKTjEtINIHost/pZm9BtMoefBqhb1R+N
yaLD2QwZhzy2Z8sr2gUrWdXoGnhurVSM/iK3HayMaUhNt1qMQfWzNjDto9rHkeJmlZxPnN9Ir65S
ghv8sUcMvz4Tx2lf8qKS+8ccukfl19Mgf5Dp8MduH5hD5C/dqGjP94/AxiYkLUC9U5QB2BNiz/yV
GEwVHilqxZuaYmnm5vRavLke9fcJv/uXGVrD5/vjbexBTBAMUeJ0VOQYVuCoXCmXTqrj5JqVvSp5
uvMuR9EycwM51H4Nhdw+54Nd7bykW1eKkCYVgm50qtcbv0fAgucZTMGchJpP7QrrRWLgUz123U6k
sDmU8Gbh0kTXaX2oOzrydWxmYAqcJT9ySzceojLBQ4tB+v2V3PhyiMeQhCDMIF4G8Sr99eUMGPpL
Hg80b1Gy0Ny+MZNnMi3z1E1299Oo5T0Uv/gDX2chqI1QDqaQSSnnJrLsrGUAGFXDdM6twnClIKyx
rZS4L3au5a2ZwT2nEC5InDeiWLLZm/RKMA9f5KTxRnrOfq/UnUvZcSCDmffU0ra+Gf03uCwUuYkt
VvfiFOiIpdtYBWnyUp3wjKr9Mh3a554G7uH+R9scCsUvUkd8MSgNvf5oIa/pIBdRcjXlfngI0UC/
KpXWHubZ1P/DTiQLIMnRIMMqa8eIYgZKmSUTq1gU+kFqU92tw6g5RDqUhbfPSlS66L+aosSwmlVn
mpMWVahFz/mE1qA0TskZrbQgIMlEzf3+YBs3CJxbJPaoAb2obr1ewlhXZlQ1hLOfZqeetjh27wJb
7l1kKKpTh0r2e+oYe+CP25SVniFMJA3wLFnr+t6qshJZVZl4KJ/0+CdtqfqQ6kptu40x4R9O9yKg
H2NCtYLm6phfQql3doPfW1IumCz+c1SS6VqgT/l66pbc8O7wfl5hmVmUpIpaei85I1KrVVRn7xCb
sfPnEMJyg7g/6HwPG5/qSy7LOfFFjCjNzqfYOKig4oVJlCjw0sR+/XsmJVcHMy5RCZ9K1P5QmHSb
pFRdI2rSg9kFe3yMjQaZsIWAVs4mo/YirxbA4WUCh0fIFKmJ6nazM53rfrHdpIosPzXq9GxaZXXU
wyU8pMuSUGzug+tiY4h6fxNu3IU411P8BKwviHCrH6IMhhznNs9mkmX92QqM+KOT68Hx/iib86WM
TPOItjlqiquD1dDuRPkZg5TEFngLO3eOGFfrOLwjA9MOdnGxnAr+PnmQ1xjop4QtQB6dAvvp/i/Z
uLcAYFFWowPCT1nPF72+srTQarhO8xT6yBlymRjp4uEivlft2pw0kBWWly6I6Pm+3lV5GwdxDs3u
qge1Nrhy2doGTFe1+UWMWD3BoEy+lHFvnI1ofjeijE+qV6iXNmr3ZP43rhrRJmTa3NUA19f7WzUJ
TpaKWRutBLc2yoYHulv9B7OP+xPJePOVqsO0d3NvDIuAAdwyniM4nevyWNh1VOioqF6UYsKQsFzs
SPE0VEyPDXSlwoPJjnxQW9nIN97/zBsjw5+jWyhqY/xZK5RGZYWtOXSpc9GNzjqqVVFcnNGaTpIO
RTdB6wdzmWJPl2vjLAGZFbYrghlyUw3U0BuxooJBY3wcjmBksoM5UOO4P7WNHYzbFy0ZqhPUHtcs
KwDqNn1ClKMToKu+VCeh3+jasYVC/fa7AZc+ytDcRRTH1uFEuCwRUEUuxArUhTtpjfqhCxN1Z5QN
RA2SwMxGgBEZaJ2hY8FqdJiqoPGKWdnojV0tPSeK3RIxjWEsuUtfmfqjDHJeMKKqGuHZqC3DdzWF
neTtYQ2fjhvKQSyCTbvaN2jLBlYgd+E1IFk8lqgWfBlTy3Aja9mTFtyYt2Adg0rmARCBgEjq/4p7
iXozMG+gvM0Cc9XCCZaZd05RfrZqvtReojh1d6iqJfgUC20Ir0ja4cnpGu3X/Q21/UOIFnmQYJfc
9DXteoiGnhv6ikZDgJlUGXu43mqxS6EsgMHYKsc2qmZPjdXZz+NJddVAN3/f/xW325rVQKnjhbGJ
2pE4XH+vRl0aFcbX0qWXK/Sd+T0IRdkmosNGvnOCNifMRuOG4AVmy6mvx6rKXI+G0JAuqTAq87Sw
TjQ3LjVcYTPQE2dkBdTuVEaylLhWMBjRMTfC5ooGMrzG+9PeeCQAOzJfCqMQ/9BEff1bGM5JO8MI
6Z21EbDtsjI/Jei8vc/DavhfImkxDk6L/jxnzXzpS2SuD5iD6ppbLBEaXfd/zW1w+PrHrBdGkUme
FxgjaiEXz5Fhoeg1KrP1rk6q0ctmxUZwCAqZY4cfKnTB3n4VEAoBbOUEop+IuNHrxajbSusHlO+u
KHqjwKAT4b8go39i3kDol6WV834eyuCIlp8QuJOcK2shFTu3wO1FLqDmREPQCi3htfb6ZyQ6mzE0
+/CaGlZ3zg1zlrwli9t+Z5zbsJM/mzRe4BZpray/fdlZTiSNCmwSfYLMZSXgMo2yPy6GGbmIokkf
73/erTMm/EQoLTs6r/KqZhGhlLbozsTtlleS307VdGqWoXeRGnF2eBdbQwleHuAZpkd+/3oJC3sI
C3vkTkkMKXZDmnp+aC8I9BWIc+xE75tjgckEKSj8W17EGP+6OqzEKPKiSMNrl0QtZGBAkUYrT2DL
jL122+ZQgh5gk5HSRFndUkUKgGCKTPRuMzn6iJiM/iU3x+E9Zl/OP/c/1tYmFHhoS+B1TMrxr1ew
DSTc180E9pY+jAe9CqSjlWb5TmRubw0j2DFASQkmqIm8HkbLQ6MMxjm4OHE/xUcr1uXucYaUHn7o
DKX/Fjdppni5tdB9Hqq6+xHD3ElOKOoVqReVTml4PBBzDIbPST7n89Qmx3CgVuzW3Sz/mhqeTrcK
prJFHKiJU3xfukw/NUQWiz8sM5XLNjLDP7GeNJXLW4QLTaTFU+KVTWYNftdKcBwXy4gjT6XY8qeA
aE9qYBjTB+yJpsClQpRNT3VQsp1l9DA7b3TUgpwxaSzrHNpyrXtDFJkFT2qmHdHcyGuk7Xqz8Ydu
mpwDOX864MUAluhRVhf7S6KkU/4OG98OoWoUMQ+znmCz2OKRdc6sIgcfYlVRcl5SU/tuZpgBuEHR
h8EhnYZ8OVnZKLUHpStR7KzkKrPfEe7P5zBEq9MV2i/vNakEEz2PUv+1sbM8uERa0/wivXWigyRX
6aNadzUqS2OOcA50yK4/dGDI0X0KYtQhGyQNSreV2/ATCRP6E1GI56zbqli9uUWhzIhHtQ11s1jS
yx/U/uNk56HYOAeggUTTVFYMKqCr2CWIaQer6N9cEn3MHnjXcfPNQiAfC9XmaOd833Y3yIWFMQxP
NbIbjvgxf53voGlKLSya+OqYYXygnzC56IUvfr7I3QGFAb/IM7QErWhv4NssAuQMFQhRSzMgUK7e
gV4te62x7Oiqy2n6NcF54duojAk67KrdXXAV5i3uqtDcme/GK4wbm0GRRuixQ9V5PV9bi4K+TnWq
vFHZPtksyhnV+adRt5eHxNH/R1tTOjXTQCG+7Oudi3ujZ0o5j/IyxCBgBeiCvB7dMRZFz7s+viIj
Wjjoaw3VCV8m6lJ9BwexbfShvKIOqbYugiT5d3BG/Ydec0gmkWtN3UlptFMc9eP5/n24seWoVIhG
k837dQOgtvIwX+JGBjVV4qLJ00n+mPSTP9EU29ndW98dV0MuXbIAnpXVhouRX1OXpIlQIopNKKVL
72VO/lvWwtJNesc50DPe68xvTY8rWFdgpAh40+rBjJI5z0YboiLMffXIBaJcAkTJ3iWSsif4vTUU
cqIkkWTnQjPh9RdOO+BnBFhsa4V2q0Hvxx8aZcASu5hP9z/aRoRDPkwnWciXCuuX10MFo2MDTtF5
xJI50Nwyc8J3Y18OHW33pDvFUMPkndOzMSTtSNGPFL6UFIxfDxni0oLjnh3iMlZFBzwGjM/0n8Kj
EyGKlhqTtHNgNjaLaPLSvICQdVvaKhNtpIKBRHbsqDzR/fSpaLLyO7hs01u4Jl1jnOf/cDMBTmZl
BVkKmunqZsqAg1vm5JA7xnXvNYNqPklzQfI8tZmH7nLnTVX1ZvNGvqJiUqtGwwqleHM1qImEoT2Y
xHSTUSKUGFKStLyAA2H9h08oohFiVHJSYHCvP6EStiVKb4t00TCldmloRJ6WlLYvdOROZZxJh/u7
dCMGoigOpUcgiakDr8YL0iBPrG6SLk3aVN8tu+g9OzX2Nor4U163nQQTmco73TSqYutjJ8XDklip
LV2ytlBP49wXXrkUtteWjfH2Y0eHEH6OyaYkpV+d8HmanT5zGEpXw/JxlCB85JrzT5LU9gFvzz1V
p60j99dwa0JpAobZpD9M7h45sRtFhnKataLzjShTD6DT9sr1WysJGI3H0aD4b611xjotamcrmJzL
rC+jizBdeUW3VPf6Qep2sLpbQwn2MWRnoYO/Lk7NFTQOBeHLSzunYi5lddariVXsYZPf34UvjazV
BmGHCAAa/d3bOkzbcLZSK8ITrlCLs4nUeA+oIBkvNs37x0kOiOvGtHHSAzbWya9G75vRHSk9A1Tq
Z06krs32cu4KDTXvjOTZ/CTHztJ9RrdX7w46PjKyhzR9UPt5ucjGB0zT1JNdpMa3RO/K0TPA5jxE
WWF+ssrF+IYaKrG7aS6Z9p6inBUceebLX1Wm5YhqDnb3GJALhT9tAs/ZhfeBs1c8ASzzJlWJYt8C
wy67oxTYjlvpQORdZP47+2e7DJ18gMUafo8xK5ndzBhl/WI3hTx6QSwP/6RqMvYnhHCMr9TjeKTI
UFDJ1yLE63RJCVN3sNoZ7MFsJX9ySud0ju5/jI2YkzIE/xP5Kw+J2Bd/xZyLaSZmXKHoHKmp+ZCN
aeDPCkrrokFE8kHSLAES+Z1B8d05uxs7jqIrzCEI9kjNrK+JViGAknHixQ/DKI8j/4afRS31ntmY
nu9PcqsQJmAEhLgoaTKeeNv+mmVXSR04M026SJj3nWdyWyhiUjoTX7MDpWyWXB6v0WsiU3/SC+0H
2jf1x/s/4na+mLmAT6c9odOUWRf+cpwQe6MAkph3leOZwHi9oLGWz1qXLjtP9e09L8R7RJMPcWXI
UqtrMc/1wgpNWtUjjaEz0a10ztK6/3N/Qluj2Igz2QyxUWUxFjA8VUH4jqmj8q6cR/2Ciq26h/lS
bm9d5JZQ5gF8YgqA7CrQ6aYaLSJwVqD17P6jAsTlRzpMi+khI5cNHhBrSugoY3RPZLPdF9wFltMc
Q4uNF8X8AXk1/l8yNg5gZTn6PGMjcB7Zzl/uL8YLeuP1pUaZlZYTKnwEtzf1Tco1mWoXY3RFwLq9
ltRqZlfuo/zPINnhmbQCoUEVauC7uQgH8t58+Zwv6XioEsnyjcGSj4PVm09DZC6X+z9tY+PRrUGa
g3YNPQ5jtRuifoknfGEQUrfb4YTDYHM2AuxtClPJ/LcPBWsAyK9KvoxQ2etzZks2bbAMWZVO6mVf
zno8F4o6OGRauisjt7H9gKPDxOAZAcu5bvAXhAUg4ohHQ0jfPwZKqLlbUmZMT4HWjz9M9Bcrryd5
Dd3aCPon4C/D4IL26X6YlDW6d12I9MWkt4MOJIxqjz8tjvqzAuKF+7INWcZFhnWZjlEod5T2pLJO
3XrQ2s+4N8bf7CYfI1ejzXue1SnJ/CQMFFF6KafvjgEY15eNvv9QCSy2r5kLouqtpKCKmucTOmVK
aFQG5ClZ+9HRg6H8m5VG4w68IX+msYxst0NY36QhMSe1p+IdElCNLuNPdbQ4e/idjR0iIJVk2FSj
aQmJf/7X9SjR8UrbCF2V3I4HT52W4qAC2/44aeUedEdsttUxEU14XBHoOGANstqMvZMZWuCQ/i1F
8l3ptei0SEbn2bnW+Krdyh8c2BA+bvSyGxfdvLM/b3MY+IAUHGj3IcZDA/P1RBUQB3afURhutFT2
88bpfGjItRc6DsbC8EKANdZ70jxbU9aI8IV7K8KH60MRjlaeSsiDXyc5sQ8N/ZdLZ7YCS9ePwXMR
BDOglCAPTlFVUleo+waI8P1zuXWHCtKSiJPpN1ADfT1xpHLG2QnUANXrLmXfOVl+oQ0UOH9mnBuU
/zkUmnp3oPFx6UBNxmfMnXgUF9ro0qEpdPXDmCb2V3UpjD/6WI7IKVoDxftllPaQC1vLRTMC6D61
oY26TK2D4rKa4JKbi12DnABPhkh1TAxYUbwy3S6OVQvuzjI158oMI/mLEre6vbNkG9cLWGp2KnAZ
cNXyKmQoYpnMKG0ITzRn9kbVzD7oRVe9mZJBgsR2hDEgmKrrjKxLU6tFr126zFUsj74hOdHzFKII
6pVz2ahH9LWrz/f3wsZzyua3ICdBprmtioQZMWbadsFFS3H99BupMk9tPszOAZyO88mmuf/l/ogb
1wtwVfa/QN9Ai1ptvlYJgJ63YXBpuBBrgupDp1EvmLI036mdvdRjV9cLsTyKYsiYimbT6gEy0jpI
47mTLuNkSo965GSWSzK6yF5cTdNPNtyCcQBYJBDIVZHPlzRR4p8jtZvCl4qq+YFGv1a7sO2c34GJ
frSrS6byaKSj8QF/kGl0W6VOFG9R5Anhy1yS22MzSIVxndWKqpn1f5ydR3PcyBmGfxGqkMMVwAwJ
JlE5XFCUtIucuxvh1/uBTsuZKU7JdnkvttmDjl94w0QF/R9jQs8lMrN5IQZI+yzAzWAZP8i5wMvU
XJcU2Ftl9p+dYqKoSpKUN5ipkEoelBoUEIRUip+0W5BKMhfN/qSMjebS2Afts0anNAmoZ5GwCM0O
PhCV6PeYlxlGbCvb7R65vhfxnk4VKGtfls0Wp0YN7lvZw/beJuTWIr8NKmi4TauNt0XVomPvt4OR
x5o52tir4ap4E0BHrd8T+gPoMbsVrYjRDxYnwiPAE1EhTV3ift3Ld4MuxobqqUfzNK/1zxIuyUeJ
rNMYarmmHot66DNEZ7iSo20B3dg1gf/RskioAG4r78kCC/bFN6bOBziD6HRcdN5gH3O6puDct3LZ
4nbbliFsRkWzC3PLbIwE86LCLcORKRzaNPdjP3d97qMmrWWMHU0pY9gQeo0gyxZAMFm6Gt6JmWl6
6FV9+x2mBL5MSKqWX97e7OdPDJ6fUNx9mG7Ip57m7GoUjk/vz0l0iskHoZnFtxp15qPeKBQlF2c5
Yk9wLe66kODsTqPsevI4OMWnb0wuSGYcZ3STFXUxVJLswUbnyu5Wh54kAP/Qtcbsn3q08DqjOumz
JGY+rvU9hKVqujIF5+f99Y/Zr9b/hBPIELE4mge7v2qyuMWO8NC5g3lY9KuOehdmG4wzdG3qWrSY
T4mWnttwsGbTTgxuzgh4v34nnS5vcK/cguPGQXkUFupib6/xhQ8EV0oQwyWzN0z2K/Y/HwgzTxSy
UVaiuDZvUlcfYqQN4GbM15TmL4xEYg5UgH/xlafyr4VwUSkvsZCRYLfjQTjlB6Hn+v0gnfzb2x91
9i78UdUDqOPsMDbeh5OPmrWiV2YWJL2pfdiY1jtjnj4FU4GG4GZl1x6FS8OZNNZ4EPjCs7av0dod
sKQSi1M8ag5bLuyIYMKIgjK1IrvZrtlvns3k3lnbMxPiThCRpyKvOIXkTqpvYPRSr/mcKpGCr9Kw
OO3bTbsmP3EWw+yDUbBDEoHX6KzQikFg5tTICiZOVRTpbQuOyInq1mwOg+lOMtrWAb89hTtHxi2Z
1+8mubVXxOIuTTDx3h8WpMPDe7Kem0k7AltTL/FpWz9mq+3VNwq06UBsX7f3PVfolcjij7bPq9eX
zyacsdDYJ+M8S8lsbu8GYE+Q5JXvTreDMdVbbNFDgxgMTUEBqsIzpDUKBw5cIFsrNoRKf0/tbCbC
k5CXc7/KPvdFPoNv6Kdqglpfi2s1r7PQjp9JAYa2LghZav0nx1fzN54fDSPYARjjJxPV5n88Zf21
Avk+CtKHUMWAfhJ1vz5PgQlbDZ8N/F7bYfnRN6sLxmqlx5+hkPT57bN76Yt2mhiQPsoPZ4eps4I5
3ehnJKidLAdiYnlf9IUZvz3KpSOE0EkA32aXGTo9QkR3TUOywq4u5yqq8MK5ob7ah2lATfXtoS4d
IJJ6cCHQVnhJT+I4d55wXATAnkxGq2eh5yjrW8+7/V7KJv1ag0rIsTvKRkLXdAHB59I2Wa9kAJcO
EEA9lMd2Gj8f/XoBDUytMMpa/WQFH7jbgVI2gAw2qZJCbqvpCWak1777wkJSSuPUkhLYu+L36zFX
RM0JzU03IaXx47ZthlsL0f/k7dn9A7k8OahkWMQpXE5ciKdtNXs0fK3UMXvLIFj1U9xt0zweiC/K
jw2CAuJQksj6sTENk8A6ykXCE8+tenxGwRQIzVY43RDhgKI5P0aMkZ5lihFKCEQ8yyLd2MT6FCCL
kz+lXt59E50jtPtNIowVrYGX/Va23RBja+12RG43mCLdwR7MTjVMtiT+FZhdTYZVJ/3cpV9E65W/
fVlVH3HBtvwYZZ/VvzVtfIKieRzUD91bwZgs9jz/moXdXUO3X9j0uwAy0I9d0IGawesV0Wfle9WM
cZnnj+ONoWfTsVWWduxE1R7fXpazYIZ6CK05XnlUDXkYT4Zq6zUfXQ0T7pVYOwIMEoSTnZcxpJDt
xjEbUiZkxA5vD3peuNxHpWJJr5N+/BkKgxJu1TvIJiZI9GhH8vKWdID+zcfOMIy7glAyi1p6eo+L
Gpx321Q1jxoFjXfCrcrEVQEcEmGb7o8AOd78Sj534Tg4zDp6NdD4+XUn1wAPl7OVPbUAU3O7X6nm
bO/XbBn+n3knnYCjYpIQnwbPpTV5ohj8INE6NOpKBIK6KK1ze3zwIDTIpNSm7tdQVgiKvz33F245
QpH9gSAh2MnTr/fWaNZjP5YqTQAm0+oJRBBvS5BGq1u2h7ns9Dux1MFBGNnyAaPev0bBsvKUHwgu
2eD22X7Dl3etUNYPCC4dmfQiKCKtrJvbepQ9alZG/TAGjTxMcjaPfe2YV7oUl74eQB79mICQDELk
669fDbesjaEgAvT98csu5/DOsTqdqfdQ6zOmNh6MegpJIOdo8fSr6OgL9zuWkDxnuygMv2A/+f+J
4vne1U/bOk3snb2LXN7UPpd+XRqxkJv5vGym1pIhjsM/5TbnbLzK+z44uX0PomM2EE3erOVW0Mj8
kaY2QUprF9nzAju6v7JNLl1BAZzzndf/RxTo9Q9dxwqDa0Xo2hbj8GMxSw+wQLmSh89WNl955C8c
ObBukNvpOu457MmR87Jl0caMNMAE1UqnVDj/uosuv7+98y/MPfkTAAFguhRrTue+zY1a17SOB6ja
3FuUt4zP+SrEUU9tTY/E8Nf0L4i99MN2RAeKu2fRf2WJsZ/HPEjmqk1vJoTEy4PXyLG5khmey10w
EBhTywS8RWvij03nfzbVZiLFkZYELq0hcM2ojdX1qUFI6weeWlr3MUhX9XMybcRxeQjEi1kXNg4u
gU3t2WuL/q70+kL9/QZ69aPM1xsIX08Pp8vBxyxzXI9oxafvTQyDD4OeblcCt/NKxD4BoBV4yUBD
EVy8HmuwWm/set1PFjuVN3MO7qmAnBt6XdDfNtw2EUQLK+TIFDiTLhSpZFtXVzbxhRPDxWZT5d+r
Ijxsr39EXw5bpfUTET7P7aPtavDRxi69Q7X3mpvfpaF2thkdSnSIz8L8Vm7j6jTsrM4W2b+TUPKA
Vbn44rndp7fPzIWTycYFq78TyLmxT8IDw6GSVoCdSyZnsg9NmnUftin3rmjJXDiZjLEDIsEun5eH
N5/GpTMS9SJFtX3Rc1Hezvg1PRdMdRZVgXR/vv1ZF56BnYK08/x5CilJv14rUTbCy/TWT7oJmHLo
zUPxo168cvmWGw2QK7sL8pdtrOWHpYaiGyk0VK8dkEu7difF4uiDEAC6fCc/AtFmbxra2UtQ/px/
0JtLb0bMiafQV1ZbhikpQB5C5ms3GhLjeA9GYLtbfaxOrpyfMzwGicZeWuI93rtUp9fvuqVoX0nd
SYKc8mcmfSs0nLk6lAYqx01fi/er3LTIQUroynP85709SQpgS3Bmd30TFAJPDo2H5Y43Z4Ob+F7v
bQd7mezjgEeqH5rKtNQDIpf9GFqIQdx2gZV+yoWXfioDb3tapyq9doQvBMN41eyIZC6Rndz4eluk
pFh5XadOYjbjhNER6xPOEB9iF1mUo9GP/cFvxu3l7c144YwhkeihJAgw+JwgzYUOSH5o3KSR7o9h
G9p7uAj5lcrMhSsDRWkwz3CisRw67YGSVtYQvPk0UWBx3+jLgG74Ktef+NW5w+HtL7o4GCANui8A
vDFaOZnHMtsdtlfq0WXTJS3SLXe7QWwcTLP999E6FWhwmrS0937PyZKNeuOmtbs4CVUc0BlNL46r
7lRXTsjFfUrQCpucZxGRwpOoedEba07X0kk2exmqg6+3Dco/TV1+SAejFNGwGeWDLLqyinCEzJ9k
D7QpbJcZR+RWb1Bk/vsZhu69+43SPT9raQdeN031WrFTzS6/VxSWunCGd1fFuvJteeVpu7RDYa8A
rwDwdl5apFZpL5s/uYlGey8S9JIifIDrKynRpV0D6RbALcRintKTpbRxGVJtxyi08SHrWc4cVfaw
HkHfyP9j+iCo857tuCikLl9vUKQMe6dvGQo+QBXWwbwkQbkEcZqNxpWhLs0dW5Mb9A9o+jTqzItR
23oIoonuac2dYjyQjss1y7YLjwl6K3vxj/4ADo2nJYOAUokPH5wjVzTBb4GVdhqlmxBzuLkrUscG
0NTfxEguGkfNVmPW3bVVbNkzRa23t+b5Y84v2cF9u4ws0fbJ3E4ZHXO/MJzEA0T1qKpKgawUbqYw
ifaaB3MV5rX84dKQO/xpPwl7felk57ggVouMEDExYardwlvaFWGgXB0zLMDuFkteq+aeb1XKA8DS
WdQ/tgwnTzdFdNVYfuElEAhUXDZjdqSe5BzaEUTh29N5cSgKEgjH7cXj0+6ytegWCEnHTWrNbWBN
63i2IVl6HKZSv0IR3afp9WPMV9HzIZr2iGFPhSSIwGg0Y6iWWP3oHfR0UcdVqBejWOxDVXqURHM/
RTprwKBhLa+D7nY63Nn45H87v991QXO/PpV6aWk58B8vWXAmAgORjR9xzDLudZXiBTwY881mjZ0M
K5yXitBq8/kJ2ZprWIVLE85dRzUMyMp5mqigypWOnXmJPhnN0YRcEdnWWt8aJv36t9f2Qh1sBxey
urwtO0d1/y3/zdw6EMZwvt0E0DUCqgiAmb/qMl9JWnztUw2C4UZzmuDjOC5usiwtdvcSmubDVuvz
/ehbw40sVPnBk9Xy79s/zfbM89VgeyMgg5wgwsOn59gufT4dzGeSVlmgXgi/evv97NSGFlma5Q1H
e3NRMPMQLTMfYPUIkNKrtq7hrrBmHJccA88+bJ0Bua6iAg3ovu97rZ36B6eyneqZiH8qDkPDnw/V
uHRFqLxq+Bcsm9/9s7auyI6DAYL1QehtaT4MAd3dT05BRhBKjN39O7NTGXChVe+273kdTG3kTja6
cZoTrNjpuFZWvgD6GeZYWau0bjTPaoxb4RvCioI+de0IfW+Z/uths9WAOFgQY4voZGfl46TmEYlS
6OlLrNCM5zmyO/lSu3lZHUHkg+HKG4TpokxDXyRqfdmImPiWnsSEvO76Li9NReFeC6Y6nMZyuJNr
MadhASdhCZHxR8AOOSTz2S86OijjNCA+U1Wr0USmVUzEnsCjfZBGi/o5Op1yo8LMZR7rg+T/ORZp
/ox03iDvqmIw0tssHXTzgIsduO0pC+bpSyWtxnRjj+K497LNo5EdW3vy0kNvAew+LH6xYg0Bhnar
vwLP8PuHpSyM9n4unbU7jjUpwc+5axY9At7uqqhdTLs7FK1EIKpD9nN8r9e9VqMzuq0/xsFp7Rim
R/1RoEKv/cS3u3vKusrSY1j1rTMn0zYZvQilm+n2Y73iVRMNtrU87Nwo0BRKOD89aTrps+FOVLtR
uBu+Ou6gqhh5YcBjhshBYcGsNvUQpTRUf9Ed0RWGV6n5BVp//o9hyYCIy1yWh2aArHnj9myfDxBw
mxdaHN4QUq2v8hB5GOPbmpra9A6y1mKEo4FL9wN9HuvJUe42oxZll78l8qX9lzyr6/WGevP8gG5U
1zxvPAn5ocgcswxLVa1TKBx3ucMkR6XHeevUF6RgzCBeTW3+YKSOc6/rlfYlWPk3msXryhtceE0k
1zz93pHWOaE+ppWKZ7FuKCIERusFoSy8fIugmXQvDb3cLLLt3noeKXKoexf5PQQNV74xtBpprVFv
DVhv5dwvn725FS9i8qUZB01J50IHryPvq3RsrJtKKyx5WyjZ/gPVqp/jFrPwn00gqyGsAme0wp50
9LgJt3gpkA350Xj42IauXiOhlWlz8LmYct2g71UZMsyUXN5rvUYsWJZ9MYWBQ3MulINbGEcbYGdw
ROYQzxeNNDxe0pQea648gxyvaNpE4FG+3lZW06f8SLt4LHF8/S1m3xhiw+iXzzJb3TzGocd/dtGP
a1XsjovlvV+MtLEjq0ilc6S7Dl1htPtckJ1JQ/9qTQjrJXXtZt39CCMi1aLRFd4aW9CmAfblDkir
tt/xiKPtkV/PUx6kSGLMDpGftCztg2f3jXdPvU18bgR9vhd/rWoMPSeZ5o/GWBrul6Vcq1uCVeD0
RZdPIHWHepnF/VJlVvrOM4tifCyd3usiFCaDezrlojxkWrA+9oG+/FTlRg0M4gCmA6Ux2O/7vBL6
84ZMU8BViDYMN2lt/zJogVQRfNVgubP8yVY3NCKnh4VCgBvWOGllYYfuCyqSQLnFc1EuIClTNeCI
uEESCVPLUCDPxrL9OuPVCOHBltsMvZza3LPsp/pJQ9c9vVVpX6mDpKKUsema1UH+reg+9F1rgDte
mbHB2YaP01B18xcjl2l9yLhe3m1SlB50F03/4fb+8A5BXWEjbznpBtzuTsBqpSy1hqhbb17oC+E9
ewij2fB9UCZ7MHpUNt7D4BPftlHjfFiZPz6OLnv7mPMeABYdKz/SXXg6EWrgwxq5Fu5bcYus4foV
+6tqPWYWcLb7bjMKfGCypei+5tokjBsbhvrHXK6td2Rt/eCJx36VEW5n6l2fdtkSgQmc58d+9YCi
oQrjidgqxq1CKgIFwLAu1qkJ7UHP68jrajUc68p0s2PfEk7zxBmyPlgmgvgEJEZ3dBrczaIiU6C/
VGU6v6S9CCNspVkjAE8WF1LIY/Ou2IaF3lp3HxaQLz8NTRb/eN5oPdcN2jHQGdvydzGN82+98twy
7lU2eeEMs0CPZ7naH6mUlyBTjU2HJMP++8qDPDVxILv1e2AM6UflLtN9t7Trv4vvLnSN61V+VuTd
3BPtIkSI++HwdTa3GtPcWtvGY90Y7WfPmvrvfWoUH6kl5xjeVHV/QPnSwBCjUP4Pp6JmjMFtW1Rx
i3TPv65PX+Au1XPVJYZsuzyeVa6/63ytGhL0nYunTfqzG1UgytNQKHzmIgSl8s8Ib/ceSQm7Oip1
r+kTAfyzjOl7u+uD6Fznaw4kKMUcQnp6iIj38u/s07FBSQvjKB8y4eOIALIdOqODynDtOtmDXbd9
FcJqydFpX8UYp2riPnMqb6MULMTEkgEPfN/Qb6HLKbJli7S2LH5tfbrZB5IKvIRsYU8/VNYZ/ddl
8Zsv9BZnDSpShyhP6+TctDgraV4i1z5PfJwmOu4NK/gxq7X/ZeNiYx+4ihr9+6qWwTmmY2rg1ZCv
un0QQ98+mV4zfrdQ3+ORn03xKLXR/EY9QWyRY01yCS1F/hJ2Jn/vpu/Wwo2HaQH2Eop66/07D660
BTdsUmNYjXWBLASyb4iau137ft6yxaH03dQySic9TQglvW8uyV4VUWJLP/ktQraRvw7T+EwIafK+
1EUPazcogy5eNW371XpKd8JOYrISj0AUyB09d7XuFmH6ZQxXfzUOi1Yv+o2pnPF2MoTnxFpXqvyh
Nr3tw6i6wb7BQ5I9Duxp+TLW4CkjKUxPRrkfVDUrMpBwVyPQXKBIDmZ5xAv9E0Zu23rroB5Kzp+l
22eR5XxlAK72Q9MVsxHZ7ox24rJajZbDyU0393crpmH8+nbYe14KBWuy18eQ+dz1WU+SV6U4DXZe
GUnjNXZSaaWcY6FXgBmtlRQozPQ0u5+QhH4opWcMVxKwC6kHMlEIZBFlglA7TeJhi+s1L5qRBHWw
B2lZ8QwbuAl7t7ymTXJhKMCL1HpRSKcbdprrcSE3tSa4ixGunuOMOCry0nS6XUX/14o/fBCC+BR1
bIPq8mkG21l61uXz4CTtZDmHFG31YzY32fu3V+5CDWAXVKNwa1KlOuvsdqKRuuxmJwFDrG0hRJj+
y8Kd9NFK5/HoIh386+0BL80gwFbSN4jiEKpPslVlj10z1wGATOLKg6GE+TC3HkpedXVNV/TCrtwF
3eFzYF2Ai9VJPXVREAWxHbS5ejpjOGxoSh/Sfk3bW5Fq0w1qfD4+R2JueRt7I7/mxHE+tXt7Yt+R
VAbQbjj50qaaijbrOgChIrOPnl6k92YNttYOlB4jprdeqemS/l7IPTFBphqIEgqguZNj2BDmb8o3
TSQGc+2lR+AwxbuBXxG622jV0ThKvYpEq5SK3MbXt7CapulhSC0dXFaLC+BhzaDd4mKCOTS/u/Rf
zAkPpLCkx1GGdqarIR513lSeCqvDimjQg5fVGjf02XaJqrj2qgxDW9sUX+1MacvXuR3MKurt1vmm
9MrmotKKCmDz1rsIN6cEbTqq4iUO7A2Mmm0UPXGTQlSGZKAvtENlBiK946+k231v7zc9kb0xxnlP
Z6ZCBHf236XgTtYP0+D5xUFTTe/fLEOdP4+9vto/RsNaLIysTHTSCSiNLOop+KEIk/PAZXHdB1oT
6hDU0hs3G2eSo9SYPgTB1O360rtb1lPZGHK5BWphIvBRtAttlqHR3EjXRSpju7AQ1PRLXTNuKCMv
Vay0zHGPRbAYbUwQ1EqEWtyhux0Wj5A7M82yf1KugZAHbIah/OyhM6eFPhqrxT285aE/eL3dIzqE
TTjWXBb0j882Kfy7bQFjH5WusGTUy3LbosxCQT50J/AN1HxW/XlpfFU/Aud2Pm5OUHZRHsBaPag8
M5qDEWQddt8IvwMqpzlg3/aq216WZTO+pCj78BQ3fZ89aIY3tSH9Ld4eu+kadFWKphhvwPENzzLY
oVsokjQBcZK57P9DlBgPJlY4cDwpdufhmmqbTxcw67WDUGMhIg/JKGoV0imnqO2D6b1m+Q0vA++Y
OGpiYA6iqlutT23v1jILm8CdRSgqWQ9PTVoM47/lNrZfXb1wSR8ce/XvC8PPHpARxTaSXKqSEcid
9G4YK2xeg1bzUaDU6256aGZzcm5XzSVxgardfAnaenChcZgO5wAQwFc1S/eu7xczuJlWo4Rc3WTr
naidsQv7wknVzdyUxhYL16+/yQLWH0KEys7Deqmsj9Lpg++kOeXHJRjM+4xGpBbJ3Gnqh94HJRuO
XasFtzDk5WNtr9At52rzylvk8qc0mioaBUdRlwQODWDkLsZzU/YhR1VHb2kw/acqR9MIUHKLltg0
ZG0fuarpXmwbtzyOYB38srMmnzk3W28fCLZ0+pFZBj0FXQJji0yIMA6qiZ36IPXWrh70GokGeIxr
+tVumq1Bhd8vvhEjenXk1s72KaAs/q/aBn07DFm9fKq2pZc3GnRzgSy5tf/NcimqYzUq90O2iZ2x
oXuCQlDrtE+9qoeOxqdj/SYF2LTHdQ7kx7lF2TVUUJz1Q+0XQwWNZ/W8m9SXBeWeBmuKYwdW4x+t
dvsVhgtAwVBZjdVgKuCsH5C8G9oop8ZohhY2Bk0S9O14U0xNEEQCRe4u0tcg0yNC+Ka9XwqAauhu
6QWLJQXE4y2QVhfmmpUeiqpPg1DX3KE6ktFZZHe4SbOomnO05lzS3TDS5V6aSpYRjYelgRHc09L2
OjF/UsXo0+IMzOlTOXaeGQMrcN3IcMi+6DzVODdjGvUtmzLbvHGGbInTUvXIj9HFySORTXpSjdai
Ds04ajKqVtBNyWJmuBEYKi2fybndH40p8/HKE3HeVUHUD249lWqgXLwSrwuntQHLHGEWK9n2Egqt
4Ck2VRZcq8/uf+Z1RZphAGzx6FF7P5OCMbyWpGQo7QRkrCzD2Zmmd0FbtiPneW7/oavevlun1rmp
csRFw8Ate3fnkJpIJ1rl97cDjvMoAPAsYqY6kn+Epqff7G8YTHvUQBIsjrqHICU/1UxT3lH3895T
4ivRUQxk6NtNdfP2yJcCACBzfxAnFzpzoh4m05smK5lG03+/yMUgx1iboy399mk2Uu1Kz+zil+4e
0MC0UBE9Da3sHHXDuR+sZA/1wi4QXewPVnGs0+5HGjTuN1KkhlrlqI5vf+h5TId0OgHdDjSHanMa
gGulgpRouWbi1tmGBJYj48WsfKpa+nplqPMQh6EoXyGABm8Du8LXO5jSRlWWTmYlwB22uG6m7FFw
mb1DnLs8VhYtT+V6bvT29104NrvVJNEqdX0g+/vE/6ffoNx16uRW6omwhyEJZPrLWfVr9gUXdgs0
FKYPG0bcl077uL3KuwKBfT1ZDOEOkS/n5ic2u+IRrfdgOEx+4VxhtF5YNnYL1B3+A4boFNNauBIB
9MzakrXiBtWdvEBGqS2OUvObK4iV8x7ZbtwMUiMgDqbYe7JsWC+aqnOkkeANsh220TV/7tJiN3Da
7LsRRYaI/G5EfECS5SOfeuVGujC3yES5qF+g+gC+4mT4Iq9qr6ZdkyhU4A6jAsJbuWVKWLqVkZzt
/+NAgEvZw/A/ghun+JymohPWCH1LlDnqUb9VHTKQhUocR9VXQGDn4niAB9icO/SGCeZaf705R8ed
W0e6etKkHSdb17zpZZevH0JjzsdfQY1XDsJYVtuHZRloZUTKtwiYoqPxJMVQQXX0dIVN8hK0f51c
8tPIKhEO3Fvsp9NgD2JyJbEX0qSF82G0rPWnoZayime/t3/1BoWTKyf1wvXATQ8uCuEzHE5OO4ND
DcvP9SpIGaAtEqVPS7xuFoaMTi/vdvPDSEJbfft2OD9GVDZ3Etme5zko5b1egC5oF8PZNitx0k4c
jLmlpzTTZggQBfz7oRgJZDHVFpyMT294cJRukda8KEbrpHTXZlnfoBbjrodKIhRwZTLPrz2uPKhv
ZOtcTPDSXn8YuuoYwWm+mWwKPD21Q/dxE7Zz5Wo4XzJQbGBQ4aABtALM9nqUElPOoR4yHVkjvXgc
HWLcwmzcB2eFTqx0vY9WqzZe3l6zS58G4Q8MIaZdaM2eDIqOZOrZha4nGAQ295M9VEkXyGuicZc+
jdMJRpEKyw7sev1pPjQa08Y1MoFE5L8zgTnQZBPTc1Vl9qdhCPQ0XHOQqlfigEvDcskB0GGHeFh6
vB5WcPUUWyH1xLB6/b1WlAjW1E5xVDTB7MiooCcQHZRquDLuBTQNpBQmlMOAOBmb5vXAbCTTVvCY
EsrX3k6BGenM1qO/fUVRH0zNMI9OGk+EoMe+WJAFM0TTxFU7edfsXM7PJL8Ecg79+d2L/vS90QT8
E6MZiEDXrTqmFLQTU5+cgzFM1zBEF4ZCqIQq3R4ZnD9trSdE0eztGXvon9LCF0+VIVAsaTXz8Leb
9s+T4oLAwjyQp+X19EI3m7oJI5PEpC8wxFrq0A9zusa4ciLPDwek291Cdge1cNmcbFtzyeuiwdgl
cZayewDr38arMvUrd9mFaJVgACIkpDYQrKdfQy2z1Zze1hN34SGATQO95risZWke/XLoVeQIWf5c
qaDRSp7a6trh/AOnPMlSsNbZq4Mm98DZHoGcYcvMXQ2iOsqQ4YRcMuyVqiXnp/NY92S066yHQNLN
DwhY0CaHJ2r/QiMu+Ba4vfVLr5b5W4otOtY89Fqf5EDJPlryXU58pnv5o7JmU72YhqSeNNK+D3UJ
jDaxEDh4Z5EQvVS573zvzSIfYozWtSnyJk/+GJ1yu7emSmho18HxiPuVis2Vw3ohJAK0uz9Yu5Dx
mf2NU/rdVAH2SyyMDai1LYiTaxl9X1LtCJ6ZvH17854eEyhh/t4g0Fn0Hf61//f/iaGnxjJb34Wc
J1U+0jijU29rdR9pTd4nV4Yy+Vv/Xdk//FqgwQAIQalz6bweC0GxxqcouXAPlXT8Jgp6T7XmLebT
VgGkj4JxEfcoLmBWoGVF/h305Czv4I6hpidoeZtROXdj962009V7GoAARyNY5JclxQz+9+jUwYM+
i0lfQn/IXZdC0ewgYKgco4oRrnDyd1O+OHTJx1520bJ7akVZ7aYZ9HJP/76twYZ7Iaqh4rjUOsqo
Zj+MS6xNbj1F2s62CvEXg1Ktb+OQ3cpFX746mpmDkm1cPkg0vp/FeTn37fM8z9PRWYRan+y0oXAx
Ie0a3NpzUFjPg5mVPKeZqtA4ISjtE0p6RXbTUQ9xb8HlrLj1+ZR5P7+9AqcvEAvAO2DQi8Gd9pwe
iaRKrXEOZFL4vY/gA+pqN1aayvpe0W1Xt1QZzW9Bly/ZNSbw2RvE0DsSfae2EyEBDnu99pilmLam
uSqx/DGrIj/vcVHK5y77oXeVp6IcxxDtzhUoSieG0IwvnE4UzZt6Ax3/17NAoMbR0mnlAGXdj+B/
trwnS1DwVNuTaUpV3CGhEJZG6f4KbBAMbt/0ke1N2ZXL+88Hnmx+2jkg48DIge0+Rc5iFEChr+9k
MoOLU6TkbvDOaKjDIfI2I2pW2gvV33xNO/2xWTKIE0M2CDfWyn4Co2Nk5TVZwNOj76EntL8n9LMI
gvjn63nI26IsUKtcE7vtgneZ1MrE12cr3oapunKrnT5dDMVs7xuADMA8w/PWsEZJdueNlo8sb23R
1Hc9cLubtxf20ijoxQBrR58L+e+TekBTBVuqmUpPtlo2cb5VsI3H+hq/5MJWtqhb/fHiYfLOQPoO
Ik+zX3FFFxig78riOrqA/nTwBmnEZrVb00Ov6YrhPtAG98lo2/nKpX1+jvkF1MyoFqKPQYf39cp1
8wROx171RM51egvCrrgdIOAeCy/1ksoa16hzs+1KYHCW0e6LSJ2FE4zaKenjSZxjKQTu6hlxRWws
weOYqYctrQanOT/KdtET1VeDTY+C8q5hrhNSfLY+3IOvywUqf/Rici/TPHCR/2PvvJrjRtI1/Vcm
+h594M2JM3MBU8WiF40k8gYh0cAnEt78+n2g7tkRi73i9l5vxNz0UGQWUJlffuY16KR88Nne0fF/
fDaUFSA1cLe8u8bKxEOrI+3XQ6mV+lmdT/Y2PHKb786KSw0glrGaUYdjUBN225ACDJC3ioM6tmYa
ALFORAAKFEmoRU4i8+EyVfpJ25NdBEqPVaZvI/LVBkZPXRLE6WR/MYzOnv1WIj0TDnrTXdsU1XOg
Atp4wFO4k+hqNyMDEzr53yZO/9VcpXnrx1v64rd9UwlfTdTpFRuLjN5n7+SZb/WMB/wSXP21iYr9
gzr08iPjquMEb3tV8ARQjOFrei8Gatoyzry+Ww+tpcWXqiWc8ypPcNEw18J7FqDwXvEwHtqdU7f2
3a9P6F9EQdrO9GCQA6D1+i5XhkGmd5yf9QBYN6sjZ9Gt1yJBm8I3i8qZN3BVfNXkQ14GHcFRhFvS
8KXsZ7wbNLOnO/7rD7TVym+jsqGjUEFvdkuAqM3eniQFIoHp9b16kFVdZ7sGNYcROSz82DQD4Wi/
TwtmQRoIrypcTCMDrcsm+qDq/YtAjP48CTfBi7788dUwm4pI4qWdDrJucyAM6hKpShHfkvjJD0Lk
X0QOFD/Jv2jmkxwf0zrNLo5J7tf5sDKTuWr6gtFy1chgSqR6Koj8YVXk5R8v+b+e5v9OXurrP95n
96//4b+farm0GSft6D//dZE9AYOpX/v/2X7tf/+zt7/0r6vxpe2H9uUfF99k9w/CxvO3PqvF8e+8
+ROs9OcnCb/13978RyT6rF8+DS/tcvPSDWX/Yzk+8/Yv/29/+I+XH3/lbpEv//ztqR5Ev/21hI/1
258/Ojz/87cNxfBfP//5P392+a3i14Ias9TvGfvijz/27994+db1//xNse3fXco6gpcDpAQRCW62
6eXHj1ztd5hR0LSMTTyDLhY/EnXbp//8TbN+RyONjbNVuGxelR/R8N5+pJi/Qz/lR9jgIrvCVWj/
9u8P9+b7+s/39w8xVNc105yOh3m7Q39IZ0ErokELcIKTYh5Z/+Dn3S5eWle7LjL78+pzfdOfW1+T
G2237uI9zbxg3RWXWubP5+3B3cvDGsrdcNk8tjdQD8fX4q7R/So4HSPg69ES3k/h7bkMwPXuVV/6
qd8dsiALY3/21dqv1h2BeFc8//TK/3yqn5/ixzzgP4f930+xKVhvT/HOrGPC78qpwYHvGBZHMmwP
3R6V2Fn19Wt9CObP9g5ca5geqjPz5oOl35Z1fy4NVAwqyFZVH5c+SIAtiQZDfafv1938kBtB+dW9
qFDt2xdnRVAx+QPYFq7iUnyAwvqLlcHesi75Lsy6Y7xS5sLac4eu2hEAd8ItzqfZ2WvpfFmO2gdP
+W4pZA/QO0AmHK8QduVRQhl3hsF0nI6W4xbY8yq+B7RWzU/q1o1+/T7Z2T+FbV7n0UpHKbw9qZm5
tlvvzLiZzNtyvv/139fexsltAeoVFMBRV990ZH6owf5UIzAezXqmwMXOrPO0+bJ0VJ+7XrB7vriF
UjWXMMxra2cpa9y8gmyZ7VubqY08FF3ZzZ8lKb3t+FhhLd2ZrBQkjut5cJzAXHpz/Fx5wjAic2zj
4W+ZEPz43EQQusJEA6K8c5QCq3OtSGup8l023i/VtY3Uv5AflDLvXz7nZ8PZ2dC92VhH/ecSFHk1
dqwxjJwa69SqP1J1OUqxfzwGcdBmfsJUfIOKvb2WB6fPEeGMs11s9c9SE5Gh5X6xAY7i8Z6L3Idc
4jdmDFThgz38NiH498qbngorM5feHv6nL15tbScZVVa2L5Kb5SK+7k+z63k/fflgg70/K9skGMIm
YR2Vy+NjaXWdwDbaw6fUf2x8eW74ajAFlKOBF6375M7bt4H4YHCg6e+ODYsiWUMoYCoCd/rtwwnP
iUEMl6C69uWhvrRO+pN4t57ml/aJctAOv37EH0Idb8Itxi908JB1oGJwTeuoSlGUwhIANrPdFNh7
81S5qi/bgxnM/ksfTbsxGqM1mKPYN4LWT6OPpiTG9uffL4/cA+JAEA6PudQO3eVYz/Rslx4AdPGw
81l8gCMb9ifjCQC2C+fGurFI6FCd9AFQu0H+kr8oz8a1e2lfOgfvkIReqJ45B+uDN/PjPf/iox1f
p8jCqNPa8WbmJErTKGF/d3Td924ZSBD3rV/V2MSBEfSrWyf3u4882Yy33MQ/djnESHr+iAPQZtw2
yk+73BH1nIMkzXaVn5wYOy9UdjDQgunEjYpL5avyNTvrge/BDPDN6/jK3OlnygF81Hl9V1+3p+bJ
4n9EYn4fVTBP2cLWJi3JMPj4yMtaOliXpzu66SK9YIzY4u2LiMUH0gHv1+EOxG6SmcAGQlWPzkCt
lDHkq4IIWQ9zGS6lTnOOeJfNH9xR2x96+yUTiCzUMLh5dXDYRw80dYARp6lhocR8sqvBDUbOSjCs
q/PBuX4XS+gUM1Kirwfh1UPy7+23SatPEa5clChplD2Akkj3TqE2BIb46IbX322cbSmkrhh3kg8C
JXq7FHoiXdx3gxIhCHyzXPZXyvf+1jprr4pTL3KvimsRNVfr/Tz74lH97n7woEcMU/ats40mNvNn
8Nc6Oc3b5eEbeYo+4erU7+ShPcSnaQCrivSJydVlFcrg+dcx7HizwD/X+R9yDGQ2m3LM2/U0O4MR
uJ0TdKPQnQ9wLgp/vcLxd8cKhmExzvS2WSv9lbcrQIPUxZAu2Y6eTeBelyf1B72id48ATB1aGchj
U6XcP35lie4YjbMoRZTMKHmn1ur5Zj/JDzY7jeTj/b6NLHhFpASo+vI1HaUeTjFmXenBqIEcV15i
wwjg9MrusCBws7CpJBrXNNVgC3bS5JNYRbJ24WyhAE7zI5/uyhUlK6BDraruCkuFY4VsYzfS4jcS
6D7OZL/CxzSuSE6Y3IqyV/cJaqzfjbR20khdEvU6tw1Zh7SZKjdcaDHvXNVZez/HhSfxzYYixi9r
s06CftCRus5SY+hpuY7Wnd2msADz1tVOMA/EqBJ4JLRYr4ecG9lYJlWkH0MXQxfM1PXMqWhkhCJF
GiTUS7WZP+cAn+ygwh53vjVovjE9TiGX9UFubBBtF0sPFPdxrhj4IMX4qQNip4crMOPrsqBxtNfw
24WDlk13brHwQSVd5MpPZ5OPOI9t+a0ZEogbnVu2gLUhN9xgO2xdNLHad1EJv8MJRuloEAuHstP2
vEw0nDO7jK8Q/ATIybcnZIjwjybDXhmXgTmaHJ+NRBqO76mTc2nLYUQ/fTJzvKxFZn8aZb6iKZyv
arWzUm0sGX+M9aXgQ8kAMTz9C+J+LcjvNEFph8Z1k/lZ28tpl80t4OQUbyQn0HoEmIPVySYRjsie
ntfral0zgJhAjS792vgrcQZMrKmjsY6upZCnSwlWFenyJAHLPqjSoC9vC8ia3iQfG0yrMv1EWxy1
hcJSOq866AQZOEDBan9whl4NxrwDBk9XEAoOHBhlCYq8VaANZ0p8Xax93EcpDglZdsA51kvyfQtC
71uuLxVK7GjDZ5EDwbEJFt2Axaity3wB8tztwqmhd+YPLlDtcMit2onQq/eU0GvH+SEtVqH4OaLp
bZh7Bpe3m9egfIyhnqNUFrCldRUji1CKqV+CPBNL7OtV1d4ncswk2O/BWM9HPGQ7Hy63zE6w7ovd
yJrGuYxSwQ70m6aQO0ur9f1SickFaU/ViYcX2GRQtSJpOE2r8cWh7fyZYUr5rLuV9c2pVUeGkBgr
I+itmmzaQbr5ZDIy7ZYzvVonrW3kWpTzr79VOKW2gQJA42nIEGfxoe2Nr+ytFZVuEUP/W2sPH9+q
6Cc8WfROhS/LYM059MJ0S1iMBnJh+YwTpg+KK1/Cxek03tekNg+eVc9sb8ihSgWNqnPvwXtzvJre
qpKgkYUqTnRkupDmG5DQhRuMflKYMls/k2W8QLSyR5TzF6wG1gtjFPIqB7Xn+kz+ynmfYPyXHhif
bJpx5KZPXV5lSaQ2pXKr0r2l04CemgIP27Fo6q55jNXYmrpG0NiglILey8tynxl5IYO4xsjNBzyv
ZVGeu+oDAxxd573Mzr0+ZeODtHKZhIliqpGCoOcYVIlR7oVSDpeug24Ph7Wyzq3KyocABdf+fjD0
8cZl9KTxHm3QrQ3SRd2+MfP+rFNkufpA9NQXfR4QbJwYOl/mkjIvNGDeD5CWATzfpvOgJHaoxcwz
D02qu1mQL1n+WpDwqFjemlMcst/aOGx0b1xCSLNVG1mDtehhPScVFPEMlpS/tLWZh546NDKMK3RF
en2+tYSmfNLRC6jCMUN5PxprxXpJFIGtncRntj1xvd42QLF3WQ8KSDNFVPZ6OYe2gNHjw8zWaeig
H3Spd5lMA094YvRn0eH0UxiN2Ogds+x8pkXCCoeyZafj+ha3iJu0zRq5taySPb2SRA/7HF+zoMNH
RfgtRrdKZKYyHw5OGiNAmMgCmUlE+JbASL3sEa4LdneeqazVZeIU1W3JiSoYMTYL7OSpHaYAaE1P
MK2hTATuKDWi0trNSZCjTPEtGQbTiubKLI0z+Oy1fmI2GHgHqUzdlwlgNUct79ohxBrRzqEetgNY
CKNBLGXM7PWL10lPY0rsNWmAP4I8R5lUR423cktWdssSNwdQ5NPFRMO/iJpZkwgrJa4GOL8aRiUc
XEMCPCq8rOPRdfNrAt/WCoxpyF6bXEntiJMeg95FzLRgZjcya87dltA+rQPiBXh5ogq4AK57kYij
r36jrLXig9eCj5vmCro1scmJBFyW2X5OXvM8bK61AVns2ALgh1gc2mni6ohHuIRWkQ0J1x7UgZXD
7MB90BdVSf26KyUjHtWDTADIv36wnbw3/NTQ5hGGScIcQxksXfojPMozAsrIxpAVtHhfcQutgXmR
td74AN10rqMcTAAXgZX3Qyjjxi42l8vsK+LABJ54SurneFgTwbVWSe00nW0XkgP4AeeE4ZieQz4t
zU81rYi71dvU71ZS/+fcE8OZ52IO4zM/rWDV2IaicxNU09XoyioNpD4Zz6ssVrkHE6I2QR4v3hhq
WRun/lwN2V0zqk3uK8AjoSgb3QQjd0rMbxUDk5fF8eKZpdPBIZ1JIDJ5Y0sC4aQztqPN9n9PuCgA
FF5dIAXqlpZ00IA0WL3YeSJPKxe2VtVpWlTWHN2TWax8x4Fhj8pD72hr7MtOK4xdCpniUakdvLx1
0LoyYMflX3sTRhRU2YacwwSh8zjOKEQGTYMAHUIftLJHG94M5kJqD56rNHGhaqB8/CAHq6/2qHeN
70xmqwcd7S8kGdS1f0BWoRpCRQEU4lM6DZ9LHeOzoHLRkAitXGtvcy5aLbLVfLyN58FTo9hESyuw
V+KcQ3X0zczi7XBgyWNyGKCdP+fqjMZJh1c5PFrPhdp82Wbj7O65fetuN1Chf2tRL10DgyN1GNp8
sAICq/WlLMwMO+W+Ty+avoJR77TeerM4iYDEPmkbZTadnjJr0tvAKvpWBH1uxTd1Ocfs73hy7jLb
WkI1Qdtol+Fc1e9MuH/6yRrjjwT6IKPLhxJLOjyODS/kkxhU53WlFkyjzrArPSwnQLn7bhxhQ9Tx
ZHT7lVhhRPVkmOde05APAiS2qk2JIVsjlYLy3kNaY90bUM2+FgOm8TS0uzTdMUuLLRRDSoZ/RrIi
tY6AyXxdjqYrggIVoqdk6dY+lMosy9BCTeW1AQbCXmxBskbwhfE2U/N8PB80K8clc6novE2lRYhr
DK8/K1n4jM0+4m9u5w3T11V6xm5Kit6LrNLIX2NXtvYuHUQc1Vkvl11pkgwhR0QSs2hL9RmexqBd
Z0uuoDsVL2iDv/ZNpiz39C+NJQ9IjDAH8WoPky+lcbtdZkiruFmNfpzCleR/2iu6vQ4nTT139kOz
jtK+TONGThejUF15aVRJXHwa+8HuT7q016d9gUeP4XdNPH1NM5qx4OnxvPH7usVgukETqA/zghMY
5GXD5DWd8hnd/Kxwsk+u0pI7IoaiqjSatcXzc9R3qlA3kvSJJp77An+OmymZ6xSt4aYqzM+9I1D4
qBxTfTD5uAkas2JVL4ymW7VTGreZ2SGwDvltk1jV2QFDHzfzeRYXs2cFFZf2+UpLgcS8zKsRv6cx
U0w7zDWr0FoiK95zUWFny/dRnz0jWpFBfuzbxPxs0EiVaJb0jBeRI2iUizwn3p54/RSj7rUOlob8
hcZtP0NN73XK6ww1hb25yVucS7lo0wESjiSbnJI1v+WGVWhboMaa7HW5VskV5FFjOlHMlZhNpu9U
UTtY9goGKRunU7SumtEvEtGIUxOiudg7Mk4IQWbslcTW2LvrXWwOv4pELF8Vg5JyH0MAXk9ndPqf
vCXPsA/K1Wk6sePRTIIOEt6IxQQ+q9Y+XxM1OzQ07YECVKtWRx2abdon+h3YE0EObbxo1BViidq3
iPU67piUoSNKzbzJK1XW/tjFcNR9DxmiFz0pxIx4KNnOqcBxrTyF44d0gxBc0VcmFpX6HuKcbt02
ltNezlY5u58UFFNMJBkVjKZ8WRSICbrkifZDhn4i6dbEPNSPSUn7i04dCMSNMSDo007zgP3srKgY
NqEQoUeGqXobDUE09q7UhZlcAxFMN5mjdZiiMlch0KBlMxeROgn8cXNErpNIDLWRBDREF06U0dVl
AHC77XizcNGp/qSIgzZfFoy7eFXJowHk0PN1nKO6m9U1V3FuuX3mnqrtWmmBXSm1GdqGcG4F/8/N
6A3u9Tx0Rr0HaNY+WZWzDqdMzYvy0+Yq/qVJBk/ZEyQ8qIleW5cIvFS9djGo9ahGjTOjBKIALpge
9Gkxk5Ni1OspEtWAe0pixpp20xeZeKxqPdOQPMDUTstWWQLNp2y67FS+u9Dh+1VPnQIQ+G5q20S7
Gp22gEtRtQiccr47sKAMhVAFCRWZ8rL63hI9BObBrcOJTG2GDpiUr1qZKfVpI2M4gz4SLnJC8UTJ
lBACvyRBVEdu32SZ2/7SNtq+RDC1Y/f1dZok4Pjd1LqqSwBRZ12erjPaJnTfcALM4J3SNa23zEeN
NTSwsrUa4lNDL13zc23iQ4D3RDx+N2Ob3ATwzudYwUkqzBp7vAeF7Iy3Sl4LmC4Lfr1Iag0l/kdN
96QrLlzkVCzrKQRJpdiDzVxvaznKJjDzNHnpVXNqQ6jSpfFcdfUYf26nvPq6NCnexuuayQsvW3W0
wIG6McdoJwoYk67Cs7v0c36oVJG96t2Kr5hIpVV/1WvVGELLTRxxVlet8qCQYnkHFAhhi1irrEZK
lGywz8QwJxxxbSjuTdF7blBM+tRegx1CmsRCce1UK5yyOKCtkit+BQ36S8OU/8so437cUbk2QBws
tYlDQBKIjY3AGRVqanOefHucyEdtWwJ13EJWddWPNlevjg44sCfYOtR1sz6flxXxxE9zfClR0JIe
z9YVI3BOUWv3aUWICBT++G2hJqQAaWF1/YWpzba4nbteZNeq1wr9FNZ0352PCjUKErl24yXnUjHr
79CyHJosvRztqBJUEmFSybX2wfSuYlfrdvqpoozofeFAU96Z2ZpbAd3QKg9Gq8V7sWkmt6ETBBXO
75D00C9A2i/aWZZQwz6RthXeydKA3ESIQ479+QLP93ooU3cMMNm2KfCQdzELf1ha8dS1iX1t2zpe
k3k/o8HktLr2SjsGFDE3Yt/uTTdPUz9nEqyG6+BZRBRu355IYIjSl5tvX1A1xpxeoHg2yig14kY5
6clEoS3bpDF+skxjHrpOvLH/KUivF0hB63k5pCr4l1GBWf3gpIm8W1I0ik6QjaPmwt+8sPxlsdTu
1En6ePIXRSaTX+oLxGySeJxb8SzjDM56LJvQyRPY0tvM8rHrXahIrUK64c/FYHye0nx9sEtd/zrB
GE5QM841BGrUhQOmYHcwneRJmmQBwlNreb3MwuQEoPkSjtZqothu4sALnidPvICXvpRhjGrWiuXL
BDYvobgy/Llv3CdE+Di/SVMlF3o2oBrQxUJboqHRkcxexsK6jlvFeYzXNL6BFhbHZ2aqFLB26arv
V4xqmU4MBSevMArX9SlxOrFvKelPQbDN/SlQ7fQ6A59W+NYoVpzfPamEqS34gqg9qKIl79oEZNrR
5ZuHtb1DoqomNWuEmpJed91jIjrr1hyd9RZjppUPrs1uF+ge5tvUg9P4TWLy/t2A14/2Aa3LESGY
rDugPGmWeBxyiCItrpt76SjqgxHz3UWdbgGwlMjq8I8dyNt+toy9vWvRiB3P3bbsJh/sGFgx3V20
a8MRjQsMtOGa7BAhuJ2a2v3UJml1NQuaun6LpMtXbzHAPXdoGqEE0aUdIGW4NNfSyAVuiIaT3LSN
4+Qh/r7LsyhtlPzElNgXxaBSBDgQpczAEbZ9mZU4G+/hpKTKrssHBWp7xag98Oy2vZ6skcsdtWWG
UuusvGZJRYnlpkaiRNgH6XqI0HuZ+loBfNrPXVrbh7hFdSTCSxitPy2lb0CVlNCw6aQm54DyyptO
OT6g9PjjRJZOmE4W0IMyz62hc5KwQJwPNF+7oJ3t2hk081Z4KeVFk+TuXieNyAlTXspkPp0eEVnU
0qARdXJirlC9Ali+5m0d287jMIL/CJGc4st17al5BY9I0MvFKvqw0mN6EXrfJy/5aHZPXtsgkF0N
afZqG/VC81qbqnvI5vNDk6rVlYdImtwpk9VfzboY0+1+6l7gEikP4zDBoi/qfCnpYdvWp9p1tXtL
9uigo3MAGbbVh1VyUysD4cGeLOgM5ZQuZ3a84PZDI1YNM61UT7MibtBrL2PKcT2O3acGUiRN1ixb
z+ymAWbhZdI7LY3OUoA0bilUL9bFjLiwyT5WVAS/0sCjoeui3fi4KUpuJa3QZvKTzSLHLIZCC8qk
rZ+6pRBLQDKmESmA1C8+HkULkpi23Wh8lwvShs48Chii0AVQPR3zwHYJ1wEyZmUcrYsQn5ZMrVpO
d03u3FKAZ+GYTCTVpDtDGkzojKWnXj1Wt7pDW2PIbS58VMmcuzwxp7th0KvFb5PcigaSTQ0/aeR2
qJkrT6G/XI7PKZqtodI4yP3xDX8DNU6LkKwvv9WqWIeo2pinNuYbO1wU0sHPRsWY/KT2YgOrTHv6
4pDSxVS+eX4FWN97wMOuepXx1J3oumIMEQ3nHty/6ijwMTF01dNdYtuDHRienK5qCrW7NYUsSvst
Pu+tRVg+np3jI3yytduh+FmdIl3lPFtqViI6m5lGfWbmkiCz1vl617q9epYIV7tQJlX2gaKU67OC
2Hfh07ntvibrPDzUw+TSM1Py5ZtXzAtI29ZhSJKZVn5OlV+Cr6HxjLKDAVc3yL21+waVz+TQOsb8
uhk389fyYb6HYWoAlVBJJgJ1Vb3vZj9y8Dh3LehUQuQarrKrH00lK9dAm+INtkzOgrxbMzm3xkBt
y60mhwtkqlacXEqSCV8dHbskuXbNll5U3RxKZMjIrce2enbVxvmMv5rHfBhS+12mduJe72lzgN6c
qy50ltkBjpshKBrMcP7TUJi9ypSkyOLLfmk7y0dhZZODKIX36KWpcGgaxbQ5jFVrbgwnld8T8idU
Ntt8614ouXhBR3e+dxav/WpNs+BkmukL7UtCHGBb5MBGDyOiXF3FU8VAT/hws+LZNwVqsLk25k3k
NSK7z9MOHU+11p0bM8kpj7M17ms2H6CmMFHdUttZjrIxcu3JcXzhToaMZIPKOJ0ycoRgkKb5vCQ6
CmiO9KrnlS4IZ3VyVj0oZJ5wm7upQLeiTQ2OUlx0TxBHZ53PN9YXaGloINHo7itYYa4JYhW6hsph
E2cANhTUPdsoNz1BhlNwlyt2rnPmbH28nhqNrKjoNY3T31beJ4xCqvtVlY3pc4ji7/PQYq7jkggP
TLschGkAqKlXuOVaD6a+JWVcZ4MNzkCbLH8CUNjpMwLsAJnqGR5K4FK1NdvoLMUJftjOrGHS4os0
bYjXaNJR9QpnvHlV7OMH4NNZnFlVWPISUegTA5rDXtHpBgqf8Wijc7NsCnajTLMoq9R4OOkRaO2Q
kKQcuSD62x+Zd+vHs8kN2ecwBAX74qF0fcwrTRh6WfAOy0g6bjQXe7QKDmtzhaziaWfe21q+R8h7
x6A3qk03xMs8UKwuGrQz+nSXmo6Pknlp0A3EaC+0kmFnjYeRlmdrzofKvViVjxT6j4e28Ho3piZQ
QQ284DuGqlLYbTkslYaS3ZrsjKZJzwp0Bf/maBgSEIN0YJ0gkahqf4C1f0KB4IOMnAw1ZKQ3irzI
HS2+Saqy3v96wv3uWTYlA0BAuKNB7YWP/XbC7ZUTriRLXUUeTRZ/wMo6aFzGE39/FZDc2AZD+mRI
cjSpZ+QwUjCKKppjBlukQMAlAr1H0v0DDMK7rcTjwL9DAk63AKg52+P+9NL6yfOSWG+rSIy142s6
2jerWU0BO/kjpslfvTmPnWBomxI8XlJvlxrLkj6YwptLdau5V5iDXpYCJY+/++aQgGBgj9TcRs0y
j3AqjduPmjf0ZbTWTfx1E4i/NB1F2f16lWOcA+QfHEOhGQH71+mvba/1p9eWdxB1tdXKIwv5xzt1
ascLelRYq1JmRG5hTX8T5vNjPfotLihFFUz9MRqhp3tHtp1H0mhpHS05BQyAOP//4anAW/KbQGKA
W799qoGpPwggM49Er26aaIo8MS2KF5Ne3YkED/vBLt/wLT9jith4WAbaqMpD19LQ33i73oLBjOUU
KCFX2+02m+alOtmUcZSPtF6UKwxfkg8e8Xi/sySCijydy2VkQpF4u2Se6WU6MN0N4UfEJ7VSMeXo
Oys0VPGRgPz7pdiH4G5holqubdpHZ1jp1sW25wEVTt0TgbmRjVt0t4E/lB99ccdHy1V13OCIrZjs
wkc7XoorzF56Hhe2dkpLNm1dO2wbjVL51xvkr9ZBpwFtm21D4gn19u0hN1wnXpyZYTEZxglecH1Q
z47+QSB/vy02g1z8jrjDwRMda43IpQMdAc4oZPxk3HC5O6Twil7tijQtHodSMDMzoKt+sDXePxwi
FMz54CdomJn+QGv9fKZLV4unhU6lsGu5o1OHULIl0w8ix1+tgrQQWGaVO9Gzj15hlpNwOBCEw9Rt
x1MrMwFGTu3fjRc/AG1bCESuhSH7scmPNRepXkIiC0cuGbo66hiUeTt/cBceR0FW2XRKkVxhhwPC
Nd5uh6yngIbSZYR2u86MzWINOcJF+MwsrLBSs+b6724/1iPaOsQKR4d8+nY9a2qsif43LtGlNuxa
xRtvnHqeX369yvvtB/lkQwPiL7HlWds3+NM+WGvA4PS5DTr6tn6VwQDfD1bT3cXCUa7Xgjlkiieq
/cHuex8tNuQqocIBQk2AP3qX3rB6yVimBrEQpr+X0KOPTcTLxSj/ZC//fwLTT3Qkm736fyYwRU/D
t+e6/Zm/tP3Cn/wlx/p9Cz/bLQiIF1lczuif/CVP/50LZEu8CU10/7cf/Zu/9DvXGAwLklAw/vDC
/0Nfsn5XIcMR0BCe2fRK/gZ36Zj1s0k9qXwqiBybfMY74rUy10Na6KsSIfe0G5zijhF80FavApnN
csZ1UOyH8htoqdI5d50xojHi93N9aJQBvVJ9n+ptpM7LBxjwo0jApyIQbJYsVOakPsdoybIG14UJ
iBcBcsJ/Cn2LYOqY1HZgEiP82T4UodsSnp9SBxjIJOEOhmy8CW49/YiAjzB4PnKe7AhGZUezyBZW
ddnbqx37Y1pIMD2G2bb+JBCqCmx1yFOfOZxyi4Abcu1a3I3Cn5OmvBzWJQOhnmAjjXCG1SEkqHbK
J61J+y9NMcdthP80nSmDcSBlOn2Gr3Jmbo7HQrp+SfPeelQGZ072sbcscou3U34rOjyfokq3VkRt
oU7Hu+1JgLyUQ6f5QKyslPGW2tJB91rmZJhE8G2WuShGBiJ6fxN3sKWDeinXnZy10dpnq5vsFRuX
s7BUhtJkmJcOu7RKVNuvpQEloC7FtM8aq7H8eRD5l8SqDAMMXqohPJyLnI71OA0PDUojuKd00Jwl
epHbmFYvO4Ru8acMs8IE1yqs2aMH6cVc714CbR/sZ7WqAI5qAegAMwsrQLNifXKZJqc+YoeNd1ok
Em3VrCKg+hgo10jRJ9Ny1TGEl5EN1IZWiJFTa69KWdv+6DpVHyXYQMS+SDFqCQZFsWxfVUvrflgb
SN9z7dqfZ9Q40dcsJ60/SVSZX2pQ4j+y9N5qgqPNhIKCa5DzUj1ytbyN+ArAiXKuFjhMmdEd8NTw
Lm0G9NKvFcCW+A/PCOErOWijshwArWB81H8kKfF+QyPjpm0sJw412elRttjpiaQnY2tR3TqYKZRb
wyfYdJbz09URKORKZaosZr7Ac/3ZoQG6+ykCXv/xuG/4hNsN89NbsMDbbwUNREKySWDWR59gxSCo
HdZCjabsf7F3Zs2NKmm3/kV0MCfcCiR5Lttlu4YbwjUxzyTTr/8etPt8bWEfKarP7emI3rEjqrtS
QJJkvu9azxqMJ4JH2nuKSIM/yby5QZFUQD4Pix05BK6Hmcm5UQb6aiLIOTJmEU7Dvjt3Ol1vlg6F
A51fRP4kFiZrWXbefIqFYlfxpBLAHGlBdkvdS36iINg8n77yD0fBdIoylE0F2+TjUcIx1JNExtAO
jLG4nuIi22bBbGxPj/LOBUa2IHQzHjJK/2Ufs/rCI/IiADjgYpA9OPdu71iPVLLM35qJlpSu+R0x
NF9Zmk2/MsPWA5oXnVmlV3PMWv+C1YXi8VNnFCeaP4zaH2EioC5baLoJ7JLSrhF54dveJPVUnKEH
rt6vd+Mue583j5FsxtKECqD5PX30q7mylaukNr/XESLwTVfV1Y564vRrKuw48nK1nM7sG1dfp8P4
VFNUDcqUZvCiH4+vFAiJQlMh8Citw11g5oEXRZa8J+E7uxIwRX+cedTL1+foVeJRL1gA+qEaU2pN
nYo5Vwb6bKu+7jYp7JtI+K1a6c9RZqueLmiSW1nqPvSV0t/NmjX+nuxcfKbDDTLx9E95P7cNF0A8
e0o2JVz+6g0qVRbnCQ0hbGDE2bxj+iOxjenD6VHWW2YmFm8ogKuFxkBNZJkAbx7w4JSagYBA82lG
JU+dO82XRTqKJyvCnwEWH2VEGGXBGbLo+2uDdMDpQ8f6hPZmbUmSSNpJQmE604viOwtPeTv3ce+d
vrb1xpzDzQIp483Vl5Rlc3mp3lxbWYbWxONUfTA60W7Mx3pPx6e5ybUk+3Z6qPfzlIIE2NnlQ4Sb
bZ37MNN5NPAr0WmP+uG2cIfyRRkLMvWQDmzLKkzOWF8/ujSB1hfPJgURLPbHl6aMgFgR3qp+GZf1
3uoVqmbpkPgStseZoQ4W4zevBMsyi56+UCkOG+u1STASdlOpaWhvu7rt522oFTaeDeQhP4wpqHsQ
L3q6aM7qnrwtQOQXkPRKkHBhXU03uahAgndhPd4PqAHkNq0QqdyOMcSNTTgofJNPP4nVneHXsrOG
KEGtesFLrau8MuxMAr0SfUv/ePQNCr50JJJxpxrEHJweSl++q8d3hrEWHMHSSWKRWk0wbZazLNJJ
30pbqt8HoC6Lttlqn5tCuo3XTgUa5jmN4IcDakOXlYaOeYWXcJg84hrppbYog9Gsx7P7muPQcHZm
GtDnyEfDfCKKVi02dtnqpj+LhecZaBOljdMX8cH9YttEjQsYgLucBY5nUpqSQgDU19hqk+Hc6Jnh
XM16M12LPpWPp4darTXLo2E1Y29/oPfQuzweqqijNm1sPs9mhxBy1sz5wZqDlo1l0rRbrVCDJwvk
ypkV7lDaWj0lgbPtUIBgLbBXB45SOipTMTdQ7cTtY1LXAUJXwOo7rQmADXeN1qOUF7RQunTUBvqt
urbIsDEIYBWgpUhbqNHEBqC0fRXbyVzuJSKvvdWApPf61o2LK23QM+t6DDNR7OkN1Mhmut7JNqmW
OIN/+jauFs/DbbTxHfLI8MzRhFrdRqcb2kHllKI3YXfryspFNzifQ8kuK8j6rtkU1KjxLhlahz3R
m8WTdvSQV6ODLLwrshu7l/av0k7scBt3TnSFgKTGHDfMN4U03SfJh+nMJ+KD8YHDWRoeS6yr4IGO
rxIxpt6WJIZuy7C4aRrjutJNwE31HUl4v3NpShqf4gUx68/Td3e1ki93l/I5hTfEIABS3dX7UIPl
jAtqVdu8MvptOjftpQpFwbP7Ot52eJHOPM3310mtdHE/w8FbfIur2Yng2nZDpdS3Kd3RG7c0ss9m
HhWXC3uRpDSsgVuspsreJC3RE7FpR2dWsRUKCUSVzdGf4pzJ6QFoxroWiPeM7BBRc8XREHwWInca
byI+Dr+A2+GuKsFvUoWwtSHblCnuLHrTsXQ3NqanZ3IBCZQ+/QjeT3BqN8BRlioAN2ftwKYrjUmi
Mcwtf4qEri7+EO91zpZ/uKz/THA2eTSzqMQshAUVQ++aCiAspWsJGlG3apoE84b2s/UTwp02+g71
QnOXs7jfx4VmcXbsQAT7bUorbj+oRfTHRhv/Dagf+lYhx7naKDn93g3etvY6cue43Rl46nRKOCWE
WxNY45c2Tef8IkwdXCn0ElD+xORAnutuHUrdq6uiYcFjtMGVu1C/j18bWoJlVcQmhqkMSE4IlVVP
7GGjydz+OY/zSIaFlinfY+QP+ID6Wu67MhkXZyG+85aQTc+MC+vBJHDu+fRTPf7QcL8JHKLvSgAx
P84kiHj1yxQe9pQ2AkFhXPtkK2G11CnhPDihZr385VgQvuH4mbTaKbrR0DseS8qhbumBCF/wZfYb
J8wR0M+1Nwq0aX87FIcFW9U5hAMUfddYcSOTiNFJOj71JPJOx0Fsqdz0e+h84sxhaA2+g0XNWFQw
AZbBs0DvdHxZGUmO6lwxFiGVdzO/igUJ85fMNfHTJdZxS3QxSXP9LHeqdPWriEzRjVunxKzJpNph
eDLPnA/fPdRl+85HnQyy5dTkrHZAOmYXQ2sFV6+Y067FYktBbwBu0Uz9X9/o46GWhfTNB0mYjaoX
GUPFUdlsJ6oanmgzFspuDs8sQMcbFaYqkCuWBZqAPFKK++urcpLcDSSduJkw3Psexd9LiUTvcR4n
56FvQ81Ps8I488F7/+ouo/LFZebiV+Tzc3yBzVQAZu2J/pxCRE+pilDaHc3kEl2VfhFmgYP3HMKN
EU3l1iYz9oY1vbyP7Lj51WsNTo3etfrHmQixv3/IHGtslMKUiemzrd6mueiTtEg74Q/O6O6qupv9
ERvjDv+muv3btwlUJYhO1QAOg1t29fUFw1qaQ24TfzqX6oURtvYt/dP0biHGPp8e6vgrc3jIDLXU
+5fvDMWj49s9a1Vd8mYzVIs53MpYkVXE/mdm7TJVjtZj1DP87bQNOaUxzmoUW7GayjQCQUdUIJ/S
ceh8I1uV+CFiUOZNr7vyE0GT87VDGvuZabz6sv9zieSMczNNxHbAVY8vsYVjgFJKgvOyDXlFJV3u
QtCYn+w8wIGfR+4+JIfvhbJGtstFnV2y849fQzHU59Dvx7ucf/8SOsLgNQUlB2s1t1W4gghWC0Gd
espu2zlIf7Z2Pd7liJgvjIIYGFHqFUHLqnyqWlmcEWF88ELDNuKdYs0/fPKPb0RK0CusfYXYZEsZ
r3NFNV7gGQS7RHZP7PzRUaUy+np6fn14yRYqAl3jA/TuS2yTaKs4Yy78sUTUmLo6NTsOv5fYeJUf
fF6n69nU8pehncZ9ktvj0+nhlzu6nniUjuyFuEER1l6tYahp08Qda+EHZD/vMJZLot/S4LbTdfnr
9FAHSs+psVZLs1qVQ+MASEZ3j+iWI7h1VSatgQle1tfkTTcXIhVkrGZz/2CRmnqnkoz5rTBK+1am
U/RfrCHURXi31QUtfWAOvflQTOYUQq9grpF4TMwolmVe7PIPm6G/I+v8e1a/GWm9MCphUaQKIxUE
i3oBhbZtocUa7Rq19s/c4+Xven+P/3NV+vEUztBPosNqha9V9vBptvNwi8FJ/0Sm9Kay62Tr4M/0
sloEEEtjo79thmFHYve5c+GH82o5MVCbpK5/UDi+ubuSQqXJ50D4Rj81/rxEDOhDZ+xGLXbOXPNH
Qxnk+rCRW0rAazVJRBiWlrUsXwagj33WdNZOr0fDzyjvXJy+vcenvn+eJPNliWk4yDJXM9jNKkex
RzanQ0F7Ed9I8d1VG3kNwzTfzbHozsAQzQ+eJt8eFkQkYURVrWZOOEkOCLLkadbIAyVdKQ+kw3jm
A/DREkRuAYsAtTuLDfHxnIHFkuu1xijzrLVX9TArd0ZErU5RGzSjRUoueRcbt7lpFHfGMJyj5320
6r4dfjVlR6MVoumXRd+ibp+1kUPat53vcWqqYFA6y6NQlOxPP8kP7ywiRfr8DjXXdUEbwI4KWot1
byjASoAjyYivKs4Rvj+cmlhl2fay8afie3xn0annlSm4tAQ+/94pCIlWUUoLgbf69PV8uLjyTlEg
oFpOcXM1VArAxk455xApTZgmZhPqIHbcjRdZKv0iiEk0JjtrN5sXhGFWX2tLzK8002H3VtRzz8yo
D98TkMjLRXPV67e/MhvRNS13F2uKvkX+VN+aueHetolR+3Lo5OXpq//wab4Zb3XiUaOpGGn2c/Hw
B7yaoFwwNRhW/34UdGtkQTiINPngHz/NIMftZ6isrW2m5I9aA1JHGSL1v7iWt6Msc+rNytkVQ76Y
WXnnCRrdy7AUu7aazyXbfPTOs1Eng5rqGcfg1bW0mJK1Ak6DH2d1cwWkIFY2xFwM3/qJ9tmmNOKa
6h1n5o1AZ6jtM72X29O384OXY+EsCpSGrI+EDB1fKOo1I+jzwvHHIZTXMpKwefG+edhNzJfTQ32w
xKA/Rc9DrhD193Xv3VYxdY0KXB7SMYtvfdaAmqBm1LZl9b3hE7bLykDdnR7zgznJmNYSW8YxjTP/
8eW1I6nu2cSYYVzPpGwk2pVqYSP5L0ZBgqrSIYPGvf74id6e56nJHF+26Fsdvfxj1Ma/gdhHPOy3
yoEPbx+SAf6DgIJv7PGlkBQmJ1vjScVGDmRcUZ10CyVOfJuF1D9RX04fhkQz/v51o3yxtHVZonUO
esejshM37Khn1JraxC31VvM6jc52cpevy2rDhAwQCj+1GZ2T9WrpaEGGyJygYhSvGC1SKZov3YiP
xYnyGUdv1z0lszHvcViCmFIHfZ9W+nTZkjNubZS6PleS+vBWW+DOEcYua8zqVve46Epktxw3owJX
0kBMNEmyer3PMKewdOfD7WRC6zhzrz9YDhYx5P8Ou9ylN4tOFEdCYdMkfGsa2q1e9cHvWanEFhgH
iTRhnUwbYTTuZnCI9cFIHJ8Z/4OaFWpMykOw+GiQ8qYe/4AYrlGXlaHjN8WYvvCBI8FRayxMK5nT
ilent4Zfc2vjugw7VXsqIR28YkYjgqwjeLjcVrNFZK/MBd2Y02/YIZ/u3QyhskGJB6givdTjn9bZ
XWSMUPx89q8IR+TiV9O7TMHtLx38p4r2dZTmPmm7zMPkRNSxJXEFSnt6mgfT/N02wTchssBTEuK9
MIonOzV2kk+xHRNljUGwP1Mi+mjloUVHX4Kla5EoHP/gycpI3kTQ66N2gUQXiuhSXSxpp+/LRzPV
hfROz5fuprZ2e9RRUdPxTHhi5D8Qbz0o4wZg77DTjHDcu8UEQCAsldk6M+77zwbqXUTJSKgWAbmx
+nIVRZgkwuUU4WhV6EWIe7aNiLJd0gE3O32Jyxfo+MkzlEFjCWESJ4z1kx+SSpEugjcfdEZ+3w6S
aPlk6Mm4itCg5NvUUJMb2aki/w5OcjynGFtHi7HzZ8rpC5GVC0Vnsry1b97KocJTlTth4KcEXJhw
ZOr0d6pI9lCoDc27JNNd2FRSJeUQ2/S8tbvhs6LmtEpbo61iLIMgDbcw0+BLms2cDBtdWVIrWptU
BA9WdRLu1bo3X2NyuTE4zkHQ7fhC6nfOFKbJRhdxM2xDoTaPbM31h6Uw+dqGvYL7cs7KcpcXbWNu
yrwePxUdCMMzO4T3E3lxYVEZW8i0izPm+Ppdusx6kXDcAtI+bNtSJI8NVc6/rlsyyqLL4F3ho7Xe
h1TSisliS6m9NZKuTjG7O2vufwMOGc9oJD6aTzpXw/K29GXXpVsHmSFgPEZCs1pdisTQn1U5Gzuj
aijyKWD0/uDr2w6KZZzrCXx4K51Fd04SPWKX1Vujdym5LhZVYw51WrkZgNpt+a7Ge0OdxFe4ZfVe
2FW1CWFhAYjjU9jQq75mUQOyiMkZxlLwYOE8fjj9in1wblmOt5wSFuUW/7LaBWLN4RuX9RSgptYy
aDu1+mcbOegTfSATWE4FH2hOteznFBpKDzzAQTw5O7yEHpl2YY3zXk5/XQfkN0E65yiMa47e8vG8
gwkWubY7CZ9ZWd5lSRdspOznX5pZ4sev5zmDhBieU9B8tLDZiFNpai7Gw7XEutEjXkLsA2TI4M8L
dQvvbCN+aSO4mDM3fbmAo4XNYmuh20wFNsWoQlcX2JBk57pUOv0an/CVg155UwGYeGS5kTexg4dl
o0SD/j3rCGIAGyr3ZeGY1ILr5FGf8+qng2f5VzXq6r2tgHnZZDj1zyy+77Yky29kYiCH4l0hE+T4
IQRhqEQga/iNAJPuJWyUn0ETBK9tasPIbYs4UveVHY1/JD/t66TP7f70XXr3yqx+wGor1gwF6B6z
gHQoM+Tmkfs899DPTw/ybklYBuEAxsYagj96jeOrTDoBSZDvDGhE5YZW3lWaGYU3KsZNY/XXnWk9
Wm1zZn/w4dNHBcuZi7oSXdbjMYcabJG9AIwcqBkFgK48ZNmzG06z9T4uQuXr6WtcCWMpmy0XiQ+J
XTanMLx5xwNaCgpGoZCYLFQZ+CEcYD9pXVAg2BybP2Of1z+IdLMQ90FBmmp0hHZ+7vD+7u1afgMb
hkWvoQsm1PFvGJlnUWiVih+jkgWzCXgW1pR1JytZfT59vR9OnDdDrfZf9DhDBDNMnKIYzatERI9A
srKL04N89BAJw7P570HgtxpkEmY/hkoCGhbDY7At5mqG+Fk76j7IW/XLiNL9z+kR3234OM1yl0io
XOSS2BmO76BCIiQqrNqlmhS015qTTbcgX7OHbAzhBsxkYO2KGR/9/9uoq6UqDTpcU1PjQh1wS4zs
0v6j1wswowV/iXm3ulGmNjjzuXz/BPm6IApcDEIWGonVza3TebbHSA98M4nFtanC0dNAgV2evrT3
7z6joE1hiwMdnnGOb+hCBnNmvQ/8zNUgDEc9uvvIpGMbDwR7IrIFLZunEwTGMsniM/Pn/YnLWkYn
8cKldv4+eiWFRDFmJUHKk6snd+1yzPL6oqufbKO9IQtA84qsri6nNhKfRZ26rxzR1J1NL/9qgtx6
adZO9teLIQesxdlNC4T+sbPa71axFTdFA90rgcWC0q9ML0Zs2i9Bo3WBZ+ol/PDCBvZb6PO5IFuE
Edzu9UcRl4jFKoGU9Z0kdNDyCYtGT8SFAZoyXFRtHjDGWW4TUakqp392P6WorE9JqI3thtPpiFUk
HjKVF08nbTWE8dhsUqu2rT1869jAKKNmX/jaR19owN6XgQFEuaL5Y26jNoKOFaVGUXguxCXayiV4
ty2UUfNrJKUb7UejJP7aLdvmHkIcaJRC0YYH6LfqJwnHPIaWkTcSGiexcAtUJkv9unV6e0PbDL00
7GxESRVmS3UD/sz4hdti/FOgvr9x57SF/Cia5MvYWQXsXLq81NnH2fxsVFP50iCB4XoA875YqVBv
g16MxabO4CNv8JDzzyKYaWZNhcgyr0Dw/nPuRj3CtN4pxCcmlQ2bAmTzeCXUnljkLmggyGrlUI0U
w0FDuHlWY1ydQfpuIghC4Y1i6RMydrWpf5ATFoa+Xc/kCnOa/jIikk62GFHB39mVU0YPygCBI3eS
1HlKAbGm/bYewLp51JKcHtCxo1yodeiiwShkoxHvNeeN0J81ekUcjATXl9e+g1wAcrWVV8FzHBq0
OGJHLZ80oMKOtifVJ8tpDA4kORdGBCeZZNyBpL0odQ1PDURq+5YtAWmGWUSnRKlV8dqNOJibnuaX
l0AczoANQZzFRONY7LqhfwGIt0bO/RAi09bTRDz+7gF/P1Q0pH9HQyo6qB25mnmZArXad3AwzC+A
ucNhB+MxSC9a2wTENc9qV23GkcaQX2mKHXuNdNi21UQ/fdbaglKOllHM8qvW4tSqpzUcqgw84bwV
eNTgZCohyCuK3OCvqgMKyz1gseJQQw3ULbSsaeFmjQeEFoaV5p5KC2AtsIkBuPcDcCs5wLcKo7fv
nAOSKzvguaLSAvNV0cMpD+QusrWmX7QD4HlNC9qrPlC+tAX41SNnbGFRLRyw4MAEU6w8/TodSGF9
o2ef2F46D90CEkOUAFNsrsuKcqdeaPfTgToG/KUhFN5YaGR1QAjzbjhQyjTEBODe4dmmG54cJDPX
GtVv+oI3o9ID6czSqeh4c2g3l3Gjqv0GTpHZAE8BkUbDuX81Dtw0uoF4DCGmw1PDBDF/toJQ/Uzj
U/9uHchryYHCNsm5eSoObDaKqECkUyIWbF+XMUwoWU0A8yiXxL87I5iuYHuDeWuzOLoPzAX+ZmhA
zdMDEq7lq+9sSisaG189YOPYmCW0yUNE4DVdwvDGac3xUVloc/PCnbNa0UUXdhJhYMyCFG924OgL
aRdUnakkC3WyEOLnIN3QYP4tXDvlwLhDGwgLxwEl7Xg5/cyZungEE0+qBny8qTDM34QuQs0DTAVB
L4TLDVH1QNbLONMZG6GPZXwZNWnxrdar4hugKeOlPbD51LqB0ycWZJ9zoPdNB5Kfe6D65TnRWJsu
TovOo9II+a/sLPZkjRHth8QYnuwx1S9aK1KwccLd21TzlUyz+Mc4ISYD2JYlXyOoVdOGnIKGBdiy
mh95D2UwRCqveZ1jd1+JX7e1C9sSk1gWBrBY4MOiZ7iO9rOeyLTdQT8cW38a4nz8RtXMGP1+NK10
O8WR/jDGQT8Cz1TAprqxocqfcVNnYLknFNXQZeNWQGWclO4yMDXb2IF1TECstCPNbpfcmRIAOXQX
r1IQKG2nMEsJgIsksFW1G9UrEAxqtrEpnyvUnVP1e2WmwIgnswR632cKMDJH45QDnLFXJ1+0JmjC
UQI829ixjouiwCpvQ0nsBDztNnwxLcDwm7mFN+9VvcRiNo2qAmopsTP1sgRfGsIRR1J1QXbpsHcS
4tYgcCapvNAy23jRlV4G+6q0m/yyFT0AdRW5k7tBOBTwzyEMxU6qQR5f6/ao7KOoVf/ozWIoNEc1
lTeZlQ8g7xJ21J5sAfs/kz3fFveAnKZyD0el65kvoc2f4jFNNlVP487PnHT4KoXlFJvJilPX08Ab
axdFhT3u2cAEm//q0mQYfFLr4mKT2211rUnYzaEd289q7c5fTXagxpYV1Jw3sRHEX+Cw4uhNBqwR
d2mHdWkLUbJIfgQgT+uNBg7nD4oEl8aoKjNqtYY2qRvY6hJot4iU115pgUYPCqUJPwMpO/qzHsXf
0fuNd3NOKMgjU3sguiWstItEi5WfjWlKeWnIoHxV6ZWkHk5j0F0dae2sHW7nzsZVLDM+AmWhdBoL
rzuYuwGBj7VFhImaAK9Bl26tyZ6+xHmnvSgknVdeGKesEwr7kFcnhjEKTavRNwX8RhCDZmc+hXag
fK1bs+fIboycB5S2NwiGoEoKpqxJoy9gebXQK1PQZjkyIt2vy177o9R993sw5ukbfumBF49Uh2sR
gG5jgzIB5HBnE/RZpKjV9dxQSd4VBEyE+0zE2aVltfZETEJh3lNIyb7rItLvGqvQidacyrJ7Npok
vgXtZzS+W871Xcv/KtjQnK3srUoC/Y8I6mHkxUmRWx6YYbZztpP0v3WIijP0ssC+SSq1+i7LRipE
Xmppt+2nDgMyBD/ruivctruEKlh3e7NKyULTskJHZyLRK3tmD7+B3z9bzQ7jjflgRsX4OSjIQNiL
iiz5u342B8IDBsqgbOOkK+gqMK83WEDKmi8psvYNp6Ai8qGraoFnE0DzmnYFOFsjyZXW67kvtwps
CncjSjzjWM2zEqB9Ml4BWyIMw8h/G300Ah2tTeU2M6Ik9WfaNtZg426OmUJ8bagh9fuoK9PrzKlq
Z6e6Q/Kt5H3svJ6IBDhATSVnkPKm8pXcFF5Cq4va12aaRsvrOcFbW3KenauiNEiPaRQVd6WGfO61
gFevGhmJMj2/d5Pnur5PykZtf+SjCFUwZpkee6aTB/QtRndxpFKDhhgOIj7m4w9H20iGUoUWrQzX
jSKjO7RjReqrnTAfMyCUlBnn0oOgxFUTwcv2mLwiPiWDXmU4AvuS030ZzGWHBlYZwKeNVVFvocuM
1w7ZJOBoFYQDWzGExBCw8o+pD5lObOu8rDvPjuL6l0n40B9HrdkRFaGd37pYbaxN2PTI8LMpsQkX
6gAdexybGjL59Lkhj3XEgL0JAgp1G60GfeZh1SQbhZ0vy5lL8x5/u2UV7ZbgZHKOOGTp56rWh7bA
8UECIwwNGP65FBHX6lQAyNbC4FZ8PCkRFiHOMUTTNWV1DSDf3QT2ZFwZfZDQKSFm2xHdcG/NTu2P
WRx8ju1SAZ0u5gtXhuIxn12LwnQcXBdNb20sqOn7kuRgkHAmAXgFzF2YA4jX5wGibNpCGq7q59Pn
1A/qN/hLMTXjr1GBU6zt87DK5iHo1MBfdPt7DbzwpQni3Ksq07olFybxMi1I7thgR+QlYt26a6Ud
ndFCvS/gYJ7nQM/5bLm560KxGN2hIVbI9U09I2xHTeQjaw3b8WKq//5gfjTU6hyqKF1dlwmVjrZQ
ooso1drPSghPseAQsc8mjBJzVT+ZbI+/nL7TH9QdMPjgpQIPAxXucER90/CBIQuIu0tdzhUNdNA0
rbcKqI0zx+wP7yRyZk7YqB+ddWV1VovUyZLE9XGI5V9yQzgttEVYxFTdzrp0Ph6M4zQVQAH7YFXk
IGANVz/5KZRSRjh3JU1Sdp6P7sS56fTNe39+Z4JQzPg/Iy1//ubmAR6PUJ/z1GiIjReRCMoLZ1qY
oZZAuRtWgwdYJXo6Pejy81fvOmVN1AN4SHnZD+2NN4NacgiiKpOuP2H+8yddpH6s3kXVjRYQzHJ6
rGXavRsLCxJtHFBgXOnxBTZFWHatyF0/qHXz9+C21uAbVgcteOxUn/yg4ikqjOwrsF5tP5aW/nJ6
/A9mJ6VTa2kYwGeiV3M8/mAHbLt16saGPoiXOsPWSA5l/0877v/Di97Ci6g+/9/hRf7vIn9t0iN4
Ef+Hf+BFpKhrFi4xRHkYH5l2zIJ/2EXOv+AGYYNbRDqskJwR/xddZIl/Lc+NupqO2xmJIAXNf0ev
W+a/+Oto42MHO6CNtL+hF63edtrOi4SGkWC24Y5cW51LdM4jtAk2QCUVEbd2CUmH/8B5qj4XFLl6
G5ahYGcieOTAy4fSWdVo01jACJItsUbGEvLUGPountr0ZhR9cROpIUFJTZ49J1VDwHvcn0NtHHQG
b97Gw/iLYRhIFJZM7vrx2yDhXwd5OHdebKZhdK/pkbMliCp2dgmOR2LtSJ02uQVTlHihttA3oijU
PgsiRn6GiQju4fzR2mangIEzoWjoUhMCDbMLUiXXdlQ4c1JPtGT4Q2WLyklhLyWo2uGWNgqujIXW
ow+gADE+jjiUs02uw0TFLV9HT8yfJSDArIMfoZj6L31v0WtuleLW7Tmwbocii57fzNH7f678rUgM
DMTx+vTPHcFCsvSXeSLrPPWpQmYHwIiPc+xik5GoB1+L3hLxZqqIkiTayja/qJmuvWatrYNf43hL
+ElZUR9h01D/ou+p63AeAmunQIa0/TYOq5+tNlZEPvYV6mCrSJwlaDO0kj3rj/FTG2ng7kMr7Z6C
joArhHZZ9sOSUZ3tlN5pxgunq0oEOo5RejG88kerzsmAbByC6TajrSSZ7zpN9zOR0/hEbavNtwpX
MdxpE7teztW1ftXSMLM+EemWpDsVaDle39oiJ05Jxnze5G6Fe3BcKuPbdHA5GDWNGYHXz+ORVAkq
HK+co3Mg1/aklZetpD11O1N7VPy2NZzvgQYY/YJQUFJOo55i5S6mPEn9LnBjPAOz7D6zzw7De6NI
Rt0Laid6Fey17Avy/SyyvsWY957diFbftC1xGai2AqPaUPlrO1+dY7P22EGqqZ9YsQPZ25zhMLGp
48S6MQoXZcnUj1gRunlIDSItAldct/R4ai8w7ewxtt1Y3ZI5UwDQkeEgfUITG3ERa6Or/+SCbet6
CujhetTJwvgBNIEYboNQcQnr5rRFmFWCrm2XMStyj7xEPbsMDCMjZ6EHs0xZF3zmpwRuV4qUJNE7
34qGDP0+CV6fOHXMpW9kYnC9wVrA3VZA+M4PiWUp3pkd5USPhzTNKBRqm7zHwTUjX1ChnTZqkeOq
dzm/V1tTZgNU6mCMd+pEuIZ/evJ/tBghUIGuxA4Yo/Cqu9gm1pQS39OheBLu3o4002/ttv6UagvM
CsXzSHNTKXe9mlTE68jgz+nxV9uQ5dVjv4iIhV456MTlo/B279NpShhnDoGQcHYKWAWlea23Mr7S
zVzbl5p7DiyyigQnW5gBLZS09KyhQrAjOR7QriOtrDRTcgQhl6MzIZE2Y9Fcx4TrvMp6bC7g45h+
Z43UfGvqjfSSjB/lQFzFjqglm/JZQFyNpRjXhpKE4sxWaS0r4fch6sFITNfXRd2z3qvouYqrqeag
UCtBeU/8p7XHS2FuBxUiPQ2SWCNGcYwuij6HZ1aOuuYZnTnvylzp9gRGq2fabau9E7/nYDZYGqd8
t9/JXArqYKpmAGxvsfLr5L0OIaUDcnrPSTveL8K0aUERAgOCgstu8fjBaBW4BdWZVC8qh/4+ypI2
2bKccdYlq0r8Bi+IV39MMAJu1CZqyEYFj0d+nh3hUtfkQPpp2kwDBoHZ0HbSbmrVF4qZ7Sl7BPij
y9w6Z0B8P3lpRR56oGzeEWGtvqQ07C3RB8tP7ufqB9W6dh+MQb6LRRF9jmfF3J9+WVbnWRTZ6HYw
3C2KX9jY77QAikhLGSo6sbtKZr7UxEzaRDzag/SccKbDVA9FtKdlH35K3DR9GYbGsDd4xc/Z8I8n
BfsWdi4L52SBgKM/W7+10WxVWqUlpDI5yvCQOWBg1D6dns5c7kfDgIxA5czRckEqrqbEMFTAFOPa
K1n4qZ2jLP6c17n9SEFy+inNKth1bTM/51XW3wTI/3RvVIuEkI/ETtOdokF/uijHmszRGVr+6V93
vHIu94CKDKuJCVMS5MkapFE5id6aAWWSZsgDeLyOsh0zLdpDSnwOZYphzQQ7FVAMvlanvj0j1fho
dBgAi5DCpgdurjaRcaO3oQmwl0YkWV9bJMg0IoiymzdTRPdtHkvlNu11Ws5apUqEpvPw/fT1H7+v
/1w/Gizs8QYLNxLs44fDmTlik8cc6GE4zl5XBRqZaAkgpLKySYRYOv86Tb3t6WFXC+QyrgVbaxHv
skouKofjcY0aHhPJWBWJYEZJ2xk5+nMW1myNeiNEbp/YYqu0pfbJgkpuecUYDeOOBn2a+XT35mqH
kzga/dO/6nglOPwo3CDL2QVZAqCA1QmTOULV0lAk+MGMXoEZdpdSHeWLmZnzdQ/1+svp8ZaZ/589
/GE8h/0hFpRlD4/ednUTxhnQaspXTCsM108BVG4xxGYbheCTz3lF+IJWRtMuKF37zP1//06yBKHE
/GdkEHLHI0PXKGh8EHRSJ2wVQytItwH+6nNfg2W1X18gRyQWOSzqKAtXN3SA6pJZ9OG8rIrAilBg
vDUaI/VqqRVPMhPN8q37AbNU7MwczGoUi5BI0FC9NSfNvWrzMr1MGrN4tXrLOfPu4Zt8/+twHWNZ
Q2iJ8GNtkZGl1NvJtWuvrYb7sDach1gZ24pwPpI/2H43vsiqDvxH17OBu7MkoQwkZlqJsneilGRN
O0nSa3iaFj14jogALIyGz5sxBzZtnqyzf+Z62cVeG5mELMBXM1D5plr01Y4sN9kuvdp9FVTZnok/
35uh+yUJ1RAdHjbaLW0Fkr+k+j+0ncly3Mh2hl/F4T1uYB4ibC+AmjhKpCiR1AZBSSTmRGJITE/v
D2o7JBbVLPfCqxvq7isUgMzEOf/5h8zjM+oAplP2qhcnDdIHm9juPCTPdU1RdWSXRHCuWkYkk5y/
a0SIptt+9M2zUTkVs6OqH0gBK+ATtcIlU8D3Z/loN6P+QZOGDz6fugOBgYKLXxSDv+AFExhQYvGT
zD6Y2oi3bScN80yv4Q+fUTMzBsfvABzSL6TziXyjMY4wM8kJy7ZjePeCkQpyZs8dBIV7ZbV7kRl9
d87goN9VWW2UG8pn/2VZnULCaewDQkWYqYUNjRsRpF0Bv8Xpm/bZjFOviiCSEKosSy07F3lHNU3E
9gLihC5+cqz6oYyz7tlPcLmNJqciKRvSYv6cGrQAZ6xNsqitbga+nttp/EbZhiHvQkV0p9tJNe3c
JSjbAxt/hbD1uEh2uW/GWmjUxvxBqNJ4Vv40ffOZGF3THA/WHTcTfBk6wUDVJsf7SmmGoC2uGdIR
NlXXGCZPplVFFfz9LIx7Ur8ic9KZr5GoJYxQJitDYZQLv4wvQ+Nfl3BLHqoS1u/GNGZeaK/jMgxt
RbUA8yYeCIvriSyqJT5aE5jzEsWGY52JtvSWsJ1Vyd9HH/djVsXyxY45T8NhdOKziWEmGVZMlAxS
dWaSqxv4kLy/ssu/+PWsnvKhD+zIYobyaFKX/qCNmFFJ4sj74hZe8gBo2QtSxSZjOpvLGZI0Q3Hr
rtWKZs1e0m9q7O5vtHLUS7TsVn5e1Xkiw0LwzCMzGIloFe4yXfcDzueRJq3ZO+O+vO+G7zCrQeBQ
sMdq2zp3Ct+N9/QsdO9tbal2a0onGS4Se1Wqa26HsVEHcYQIcTqhDo1S4cZ49BQMs5jdMmXFGm06
y31SIRnRaKvYE1u17NxyixZgFK841mbc2Mz8SdNsIoyPmie3KvoucrwYhBZEgOS9Sda6EQ1yal7s
ckqf/BqGfORMi/KjOSv8YVvpqoasPgBB8SQVHpxFlyj/fG5dcuyaotDOhtlMycVNGRWFPd95hr82
RAhvaVx5zp3L6VrNTmLsi3Sm8CJdFep1K6dc3/SxETOCXyx6959Ug44pY1eRB+c4Ek1y79rdRqGd
FfusY52EhdYlzP/NOmBh97X5QMM+kiudxdZ1wWKdwlbv3epgMsnvN21Pjtg2XvTY3NjCt+4CVfVJ
6CVFcF3zjhBrMKQj85PNLXmDWX/ZaMxvN4krkNo0ue3zF1aJ+ZBkPjSwxglkQy+Vu9hEINTcuL0C
KipFnD/YVklAoKf5Sjsr0LV/lXWvQbALauP75PbyRhuaro6UNnvunoliwDufY3HRLgT2bYFfvFv4
ABmgvS/YSmVvBY8kj/kvfRDED4SLL3d1Var1uU7rtoMxczfPC36N5iJ9sTUmLWBsBasIGavna4+G
sxIAeguZchinjvUxQe1a7fgMOv0BaxTzCvWu9LfuwqPZOrLEtVZiqrbLIMffBnDBnY3X+t2yoSKF
NWcWavwkZz4v8Hmhd23tOVcEU5lOywKBUXxJ0KojWbE97BjuW7+w9GaBeJSVn3SEPXMoSyvGg69n
EswMLk3qQ5D3SO2Vjl/w1nekdrB6IvOibnKNa0mC7YQPSkXM6LKufNHlyQ8UF0kZTQW8jowVEWwI
+TTsKwM2RxkGBMKBlccDRl5+71JodcQt4lfeLSuRTTzri5Xf8zfYL50Wq5H4+kY8+lU7BmG5FFm2
IaEKk8fEyiQjad+u4QW5icDkR7c48Trh3I5YjlsX06ATAo1ZmvjgmxLSZN1YQIV6G7i3a0beF0if
RJ3S1k/3A6bu8nzuWCwHu1Mz5IMB0jnpWTT+m07OZXmYjMUFj7HtWoXGOC4vnJzGdZDHdPBN548Q
mwaiNTdLbq2MQ6m7Z2qcPAoqaJw1FAVMTdRuxC1cMvtOZGF+UKOtxss0dbuPEJc73JOM2h2iLi+7
iqyxidgqKWT1VSyLB0+uLNENQmRZtHyDf5E9Y4GeVNaV0YjACI0c8z8UtiQAbS2TTKVohlQ7RT6J
sfGu1tXQR7Y0Us4NshzP2TkuAQyBO9wUtaN2RpG5XxpzxrOpNpb+bCmr4sqcOr6EqZnqYKyWUmqv
LcWWFEHtclSxzA52jFI66tpbhCIWrMghqaKl6a6qQHTPVVnKe6MZP0IC5N/hk4mCpc5OFXZvGxeX
XCdGeKstEUFVayX929wJqSTwYovhoGMijqEUwT02GudW1hFMqIKY+Ry6E7bXy4fcnEham7y1MJDp
bEJd0kwFOQgnKS1U6cj8dvFS9bWVpYSL12i22DiBnomo0wnSJpseV/QTlf4f+g8a8PWng/LCEfmp
ffvtBprJkFU5uVMUNDpuVb6V7wnBDZjeSaP/oXvNJztzFEx9o2jPAJX079Kxp7vMmkCLB11Yp1ww
uOqbchQUAsfh1UjSXJuD18+0T2kVRFGoKAg4lc8x9Fp3wFhbT4w1QV4DmQUYIpFV+cXT/TVQti0a
qCdjln+pCC3MotE3hhtyhCmqxkQHL2UjuyQYol/zcco30meHAOBqE5T90ML4xv+MDs8cCJxDMEm5
q2npj7F382Ebp6MtIlOZ7IfEkuW3pg1i43wRxH5HmeNpB/K1Sj4SuAP24YBs/xMGb0PN5GVO7mKW
+1Onx9ig9ImyXkBp9cdySXCBKYJGVVQHRE9H+mjXiBkXnFYht/pBEcYjK+6wjJ6RXbhJ5X4us4kk
zDS22seUseAny4B7FFViaFqw6UzsSz8xqe/63mu2NuC6dmHVub1sIF8ganPdIgnLaS5esi5v8IrM
qAVCCIiNs8E3oyoJ0UW/qDPo+uoP7fI05HNebtu6rWq4g4GOwMHuE2BfaruKdCwvJ6sRvRz0EjUi
CBBVRSKuXsfbMlHNPYa6Bm7rjietqOrBZCOiGsqvWAwlFIIOfAHNhNG6972ueHGp0wjVUIO96yka
OYoWSxIWyLVJOsgLiR0JuUsfgsXLZAgsVF7yCSNPl+gA2W3I4EnykDZWXlGfOkYUwzXRwjFI61Pq
lbeNsYtgB6YizhDYzzhHKAHp5b7SuxiNZuvXO2OuJH7fFt8C4azHZfvPwmrWtQ8WAXqKRzXDwjey
pIoyxxlbIqU7UzgXQa9l9/XYVzsUcJz57zfhb48yhyEa1wCtNL03UK2qtQAT5prUZ6Mr8Y2muOlz
zPp66WkXYNpii9pah8WY69eu6M3d+5d/+2jxcmeSuiauoDuw1lPht4PImM0STiOcrjYN5muym+Ve
m1vi7JVC7uBm+Qkk+C3gs3oy4lmHayAWdsdeFGSL+GNBrDCQSpM8kPxtR8JQ086nYPkctPlIZRiX
N+/f5J+esc9EDu9WLH5go76+ScZC7ZAPbhdhQywvy2DS7vNOH86XTO/DKdbUmZYq+JqDNLeC1v+f
3zPJEwFSZsZSuAwd4SyayHygh5TL17kGBN6jSh7H4TDY2Al4qYGMYi5OGan8NIA9Aj9Yw3iasV9w
Ez0eyhT2gLmmGDo4+N3wQ7AE7MgYWr4xYyYJOkGpUOQRycN1vBcuQogwDtL5Ke3N2AKX6SF/4nTa
iu2Ed+SuMdAJY06m1FVgCpdgea+lK4FIOPa7Ag7+I5xp6mIIcHfLLIsNZGk7Im9j3hYkh1/hulij
Rug9sk0rvMfdyOmGemAC508ynCsbb3ZhCqR4jKynCFf/2IUJWerdPtDqjjGcjsJ+1LMp3ta9R0Lw
+0vkD4gUmhcdu33X19mHRyhxXg0ptgQFLJlWxPd89wsnKkvxD60O16MFpZMLVQHYF+bMMYtF48oI
HknVzCDmgrP6Nn0E5l5bVdc3sT1y9FLGt1kIj/LUPb7d6y6VBHp6RgA+Uttj1C0JUPpPKdNSMzX2
yAFQt9uQoGXgz+fkv5zy4P7D9eyVLwO0jRUDRnOvt50+tPVC4E4fxUmwXPMZxxx6FFP8oWfHExrO
LOZUcNLb18gAEJ4cxr7gO9CEXl/SUzX/XBLsM7pWG6W9DxWB9ez9M6vGn18Ie7UPxttq5Xn8dM34
/dhUdde1Nqe2N3fZR/Z8vlMJDV9itNqDqkA4IDJNZ+CSw9aqtPzj+6v1LXRICw1uC35N8UVf+Po2
dT1OF32AfTFMvb9Tygo+Gop89krX64f3L/WHl4jJKLlf1GYumO3R2an7XQKzf+ROvWX+lKrEjMM6
8eqtH9DzOGnRffnnF/SZqnJzTKlg57y+t7LXdK2tDXKMCyff+QxGDjHowV3jufMlvrn5ieuZa2H7
+qB0YRShQGOgu04Nj2YBtZjdztVZM21FUxUVjbBoEqqKHGFUSXujM4JlX4xqvpOuo3Vh2QT2F63I
SVt3PFiQkVsgPdnFqDOvuymA2OCRj95GvjOp27zXnHyjS6I8SAoJpL4Zk844Nc94+4HjFtbZNycF
Ar7jZU/ufUcyAcBSAgJ8jpFD8aGqsjWg2tHb0HOS5HwaNWvbidw6wyBtOWXA9vazzqGGOTpxsQwU
OORev7QEKE0JO2aVdHEatX5l7Sd9li99XLjAB8kUujp0jPdXyh82Oycp3khYtzLMPD6zZeDNqmuD
PppMFuXC5OocpvlyQi/+p6vAtGJIy15fZwlHt1Z7PRFiXMWtveWmpULCxNKTJ0wXjgSpf9WckBo9
hpQ4t/vm0ZZmX2Eqn2B9AHzxFSi5vZCrhZxOr3GWyb6JLEPzPoL/Apj3zbzN0ehcD6Kad4WOzAI0
sEQI9P4DfjMqphDGmJfdT0cHr8k5GhAOS4tJBp77CCq0+INPpBKk0rz+0htyVpGrj+7Wl3GlhzLP
8kcWAXHtplKn2v31Mkc71OdAWIsZ8sswKXn9CkSfWGk2QLgMVGN7mDXY5ueuqMxPzZx0RM63nfbo
FZkfg7iQl0nyaDB/RFxmfKd2RpZJZoifbN9/Nn9Y8ZAaGF0zQFwNTY4eTTegSvSsDgqIFj8JO5nP
rM61zvUBJ5ogozMc4TyceBDrfR4/B6KIVodeqgicFV8/Bx+NFnLzVEW2WPKzJE7KjWEX6CKmpYk8
vgXbJR/0y3QYuu//+G5xaOCzalG68wuODuUEJVWbB8FAf13oH1Omqx80c66g27nJYXba/lsp8vrp
/Yv+DHp/fb/I0D2DO/XX79zx1qszJCJgZGw9t259Ut6V2V9T12Ry0/F9jcOu6FGIoMpnYBNTGyJW
1sktv2xM0d97k5kTvCPRv0SznprtDogRHw/bV+UUgm6POXCmNK6hnc03qvDtZyQWHF+WEQPKJM7k
7JbGrrRwpuJ1ceTMzIlvXzdfVSSynPjOvv2kQ3Dgo05MjsVWP4ZftBIRTO2DHWJW7+xbm6B3CquO
+MGsPnv/ub651M9206M2C9BowL94vYyKOK/ytCZluDL7u6XRpn3cjg7oWHrKrerNguUrztG2Tq4Z
m/jHmyTzq7kyRmAuEP1sMxpNfCbAeiJdM+RmQtOzaSzZ3VqmOBn39+bYZrH6a5Du6qSNkdT673+r
0MAHLCeOyV8PkP99EkZahtYMHk52dH1Y5sX9WAoYgNrCKI9BCqINHJxujLSxQ9Un3lmRN911V6/H
x/tP/w8/zLXAztnDK/H4OJ9ADyqr5taXKJ/c+Cr1lXvhJIV1Qi9CPPbxYUGFDy1u5SOTWKbbR2UN
Zt1m1dSYoU41nL9dZgRaGvWeLM0tmhv/offKmjw+Z2VlOVMLH1HkI6NSVEojfYmLoRdeuKQ0kt7g
OlgPpe3XYCr8b3VeT8Y2FTjEXGH4FovtWOj6Jw1N3YfK7/pm52Q6CaJUSFg/xmZe4/FAf1BHRqO5
6Zk9NqYKwXB7PAWhMTNxAnlKt1NXNe3OGJR/FeRr/tDigXKHepECKM52pquwG1ua02LpAAuzQj12
hgHt06xa2Ey2Vyn0l/W8PKtGZW5Up2WqX7SpsuvzpCnA48dWdQNtrq53Z2Ph4hXgBmU+n8lAw5K2
5KzXNnK0VHdQjEWRH6GZizdLwoLAWHJ0PgfNNPzAFWkRh7Sq8iDk/JLwDFvk/SHnj7R2NK55t2/h
JItNhfb/W1zG5lcmSV0QDlpSUVqqCVzewfcFTTnOACEvKobs7GnJs+Ml8wo8NxkDA7exv2cNxg/h
3Dfqsahj+4WBs3mxTCZsUa0tZLB16wAPhWouxRUDIIM4TYynq9CFewWDx0r6Twz+nJQSFOlNZM5l
m/I7clchtJ9x9tFFR3fkZa6rYUVqeVzdlu0n4SQtDkM1xOONM/TQWEcEjV+EFPrnukc4TOzCSjZY
WAw+Qk+mgSEsU9wrVDfKD4k9jd+xL5v0rQja+WtPoqYZNiRMfcbu3HW2iFV8LUrdwmrCgpauCtkt
OsGFwyiAj2H4pgdvMYpir7BkO+gQkDBI74Vf7tDBG8TV5XqDgl+j4N5ADYeQ0BTzVFN79uaLnWHA
G8W08mRP8XFERAmfgcQe3cDtQTgFsa6jWV9hTILVjktxY1DxFyOOepVYxwVVrcmzppcy2UJgI4nM
zpWyN3EqdDtE5U1odlqO0zfJtNe6xCsl2OnK7eytmtsmv6w1d/BCDA/bh5ZT7mPtpn4dlQRCXkE4
Evd52ph3uFwwNO7KKVYbpa1I8Wi2wW1QmekdrvSBG41gsN90xonfumUYTXDowH2oqNVcfIKMBeI8
5FL4Otk4Y0zhN46DZnpCDzB1sbZpDWBfmKaa+dlyGLm27dJ8pwFQZ1VhWVXYVfNQbNJUBd9BVDWk
dEPT74S9oPPsHZsHM3Q9NPF29HzM8ZkG84pnDQE30mtEo4EPHRoxLlsyTKsm+OHUbvNQLsDdIaaR
NkwW00CtPPfB8zwOCWcBjqZs6M5Niw2JY40KUe2kjJdtFw8oC0aU2PS+M+iE8sDWvigpPq8p/+NV
3on1dwQ2nJgniqq35/FafJsQVMm7tpHXvf5QZLiKltkI2GsnzUAMno1gQpPL7v1T/yjYmksAuyBB
CUBeIHnCOXt9mT6GRsXUkiGxWtWvLcvla4mMMExjzT9nLXUfzdIfLqQt532Z1s0jXAPWTF36Uamv
pLDFbA5kq1Qhjg/5nknyo6w17XPNazglJjuKWVl/LR9O00DOQqg3NNqjeg/leDcw3dWjPsXBe5eY
wvssXJ+BBbF87QWDPwKXPXeabjl44tuG8fKZaIrsZhRJoS5W3hNJT8po7xmDYMzx/sP8QwFDk0sY
H79uDT09KmCoQUuBKGSMzCq3viGHhplii+6xrtMTJejbDojXRsELb5m4rXXo+Pq1waKoSy3uxihl
3LsxY0j7VJ1+/gwq4n5QU9AgSJ19fEYxm0izqb4YmPCeaA7ffsrJZwKz+1nK4AV3tEQdWVt8NBl3
ImXW9uMcm1juTI+r+u0aowLjRGvzx8sx/mAYYbBij+95GkAhfQ8sdEgH6zrRq+rbZC/FGWIEpE1B
Fp/YG2/QC54xsxZEOZRr6H6OJo8FXxnE28BXplY3kLoqift+JeYroafJNg5i7zDGi39L6ri3bf2Y
b9/76+lNL7f+APAtmKhmwPM9qhVrP5nJpURMRYIOKeH46J5b7eI9OXn+POTV+DCltnP//jXfrmGu
SVkGXmOvrhNHN61rZVoR3jdFcVbkTNAyeTZBC4GKmpyKmf6ZI/2qj6InMky+7whrMXL11t/yey0c
zFpqM3SNGGplWZRBXplC1dru4zgGnrrw0qF7BHcok72dO6C0rp5ll/ih8mlnZ9u3koCc+0zLzU89
cR74D87LovaDI43PrmbETThlzjXyp/hGZ9KOgbpToV+y6hZAQFuk/m3BSyWLXDiG+xKo7TOZculT
rJsJ7Cz65ItxEMHVkg1+ujPtwYFQ1efVR59U3yF0p44MAWk0y35yAnwB8jXja9u0uXiaPSPNtpVm
yW9OR4HLsHW0adhsGDJEmiM3ybRKRyqua6mz96xkeAF7RpFvdkvLkG0M2uRqgMHT3AxV6lcRKJUX
MPhCVh82iAlPwQZ/2Fur6aRLW2vyMo7bEkYPPb6UDR3RVD5WlWteThV3pw0jVCwYHuLE0v7D9Wh/
ADZp9BhCHccEomPJFrhJFDCB0SNFs2MNYpYnq0jjZNuwsPVTR+YfVraFLAYMi799dXU8Xm2Zg1PX
MsG6XZbriQ8aVlpWfQ1Tpnuq+7TYpXVnbDzXINAosFpYxpDN8ZN6IGhwPsBb87dDrlvEpVV5e+Js
++OP40Nv0P3yXI5N1rRm9AOB5VDUGFN2b6UM/fN+8ECwXHc50Wf/4ViBdcvehubBbPVYedCrakw1
y+NaQT6EWdM0lxha6BewTBv+WKf7GH71iRv86RV+tNkJUWbYuIodAu/YblLVeYo1Bnc4pAGSqGZ2
XewTCje1d9I2B5cCPU6ynTeW5n3aaMgng1jqodFDhNykWTbMl+xIPnNzDqAVtklVfJd+jPn3BDH/
HopW/8kBgluitrObabdUjf+Bv9P2tuByajs4edHspczrF6jBzAiVNvQnPVxNFtHRXWLKQHKDR3GI
Q/XRkT2wcacYhC/yXdV+wSfI2QHgYqApDRFsk7it0ONZWpQMMNfIFoYoUGi9jbTG7S7bJmgP7x/n
f6gi+T0+cZb03Lp+LGZpDRkHkKfhbQpZZFSxzGdCRkfJib7+Zzbl6xtfFV3UPkx90DofD/Fa9KeB
7MYxIoctOyhDr/vtDFH2ZvbEiDcSpikT0688fVpAgHpyNCb8bWZVJU/5BIEhLGMrxfArdmRo1251
q1NbeOeNTflNU96R6qu8eboBOZrusXfX22jJxikJsWbUMghXaZxEMUPGi2JNTos04dY/6HwNLKMn
j2Yc45hbJLz5pTcH6ceihEocusSIxjsfw3SDAjJu7o1FwtsqPHhsETQi96WMm3LZzWmTsDXM3Dk1
GPyJn796brD6GEXyjWeSRQbpEXaa9J6fx5l0ItjMRr3BOaZ+0JbYGqHELAPMQ8+4B5wzb33NCSD9
FUNbncMnru7y2HNvi8EWyQ2lR2fvYqZs6lKLp+pJzCihN7LwACoCfr3ael0T1J8we2vIuLTKrP3L
Rfv/wyBAPotPffv83F89yf9YL/C9xtInS9L+v17/sfvrz8lzvXnqn179YSvgeoJ+Prfz7XOHtcp/
/cdfwRnrf/l//Zf/o/2/m+Xzf/7791qJfv3bkqwWv6v8V4P3v7cF2D2VRfkkfvzbWbf+T3f8//zL
H0Bbtf7IUNE02aQWWtBa/tcgQHONf3EQrzbnVF0Y969DW1GDW/3nv2uO8S/UaD7wL8JBWCnrRPV/
LAI4K/+FatEg+4O/cl1D5j/xCDjC5TTT4MhaL3HUSbTIzQh8KcpDMTkfpnRpQtkXFGNORi5Y31pf
9a7QPntWOT1khSyiGiOBXSUNN5rjaY5IUwn2BJtm20GPjS9FOzSb357nx7/2wisJ++s6/NcvO2pN
Uy3XmWbYxQGjpurCtGdJRGuLdQ+qoStTFPHKoHW2TcJn0hjm8lNvLZ8HLUWmT2g4c01Gn5G9lMlG
R9++i02ia5ExGnuv9qdtyUl2e+KXvh7Z/vqla7XzWyHLtnPTHlHiQcWGH1ktgF+pSepNr0i/66Wd
Xrj2VG+HJWXc6sS4cvfwu0/42B/1hL+uvtYWv13d8rs4QIZVHPTGdHauJ8eNliXOFuDFhD/VV4eu
lmWUojikXB2HC7eJT1Ff11Xy6xj7de2j710trGxhEFUcFhIgBNXKkN0kGN6daU7nRM4Y6LeZlQED
9Z53iqL2umb6dc2jI3OALW5qhpkfZKGq3VgpWnpflFekBf048UL/7rbWz/xvj5SGkPIc4f1hMJL0
YpFIh3D8qe8q0kEOOTKJbW4XQxQk6GMpWsWhWoZ+h071uigRtzvatAlsMV0FRfdNNK69qzMT+jU9
yYmXfvT9+PUQjqpZUoxq0cE6OJhFPkGnzBAU+3W3Kyl+DxZuQuejUxbnSRBQcQBw3VEa5/BAmmBb
Kz1h8yYdyp/S21vFlJ7ro2FeS5zaLqxGzmd6BzUed9IurLB2vH7/qf7deztqLatuzPrSd8Rh4RMV
5YGDhmfKh72Q3qf3r3BEMvvfp4Ig/vV7w0ooKW080g6kOJYkzoPipgLX2VVYcgGyTWp1m9V7jARr
8oHn9ky1TXU+QNENUTQaN35LJFva4itRFw3eGOlQ3PcisQ+JTNUBlivUFiK6onhJmr1FpMt2mmry
olMDj7dOGduinCOg8WlbITbaDf0iLjABbM4mJCwb6XDLAK/TBRO/Brymlhuwymfq2eDKRCmzG5PW
+kdBGr8exdG5ns8AXDAz6gOewDrjRlwrZndpQzgf3gmg5G9OHghOrx93065UINDtQ+nl3Y7QMn0z
cFZHvVDXEOzvx7h9hMUsNgD4ICiVNZ940UeE9V93d3TiSgQZng3T6YBWAJ0L+j0bXJpe84uOfd9z
NfiewPSy9NyN780FlD9pBPsOEWUTNu7kwKbuDbxA3193f/tzjo5gXKklGiGHhy0r63JcVjuDoMuq
wzw7HuaS9rnwk3LbOJYVmqqmuGOEQKpiM8G2ZPZy4mesm//taQyn8/X7GARsnEo36gMey9lBmOu0
i6TPqE3iz401WptMVNj+6D2aUnRxW3gUBCD6yylmxOvu/tdbOTqZ8eSytSHXyoM/omcxdI2ctbps
LgSBFhvE/6dQiz+fJBAwXt9nPPvsrMEvDwNeL/uOVpKPPZlYutHcvf8oX/fKv+7k6HhtyyBYYhkU
Byb5OcNCg3CEQgt4g4Y6wymZ/BV8se/fv9jf7aNj9rESRAJVzZIcJtFZu7lwi5uygGe9rKdOYbjd
BkwjPdNs+cK4p924Uy5O7KSfQSZ/WDPHUnfPm/15bnptn2WpOO+khos2Q/jHGdT3ShqG2DqWDBZw
Gafdx3KFxnSDhMBw9WD6hmdui0iWB59sLByGrsUcx9amdWZ1yJyx2iFbSQ5WlcEmxgVSfit0v3qw
s1TuA6WnfaQxDSa4RWBOssnsmYbOwgD0Q9O7Qb9///EiS/ubfXH85ZlyJWCQiANDkPkHHHuRhBhf
z+f4ZWrBjjmz6MKic0sP+LEsL8pE9/NNr2LGTNJGF4L8yp22hStbFxvI4ionDOcwZD35XeXgF1cT
qHuB7mnWvztmHz81VWwo5GBW/ljMnXpM9SFBmNkjjVAurSufGGZ9OIaQ/jT2HmzQWYD57N048z7q
vmrzqEZY0kSgKYMezpN51alhvkYSB5SxYG13Vs6dT3mXGdqyLavY8xmZFvi4u1TAexcvfoNgQEt9
1EzZtEwuhfchcSA+8HzT/CILUPBGk4ssGKmcqd3Pdlu8BDh3Tts+8Orqcm6m5NGhbLvIVD7510Mg
jK3jTrYV5cCoAXSnltZc5WPuMov3GnebSpHsrIkJ+p75hHtnqbwG2xP18qLFufZ9zLNgi4bYdw4N
LtY3jb8kOGMGmn3Z5m5wN3e422wNm36Yi86CVJKhMm3af9U+OEE8amseA2gqvezSbivfap3LGVGC
pfX8Q7NOD8oqz0t90RBfodqtmAA33hAZpsqfgO6mOyurig9FNzBFFfh1MrZDp9MjXMG/arCkj8Uz
aqzQdO0xO3SQaMkLMQO8Y9sM+stSCOPB1bH7RKZc+EU0Gm7xwSX5TDuHo9M9165TvpBQFly0jSdV
uMgO8i0ZGVvmOHDeobVDmWtEj2gkRjlfIMmb/LvKX3jLRjGWt6ISjMkdafo1htKVCxiQ1ThjdXax
2qkHyJ+9wagexioTcTjjI2VsMdtlNpqaiVYdgim1HvLZHQ6WX7Sfc5HnT0bhornHcrwj37uexeem
193vUN8XbefZ7tSTCGtOyY2bWQL5r9TqlIhfn3reLMz6loyq6kti1iKJltIs9EPRqEZGltHru7gs
BPF5Q2eeFRp6nl02tsu2IvYWPj0m5JedMwdWSEgU0cUZjm/xxvVHnsyU6urG7tn3oVA66ik/I2NK
2ZqZbLIe1DI0ZlFuRum4SANTECQkAhdOW6tNjpMA4+947EO/rQyo+TSnYZzkyyOOQg2+WsHiotKK
p/5TIx0B+Y/5MPl+SkLA9u10DwtA4e+SBv1NYrCuIxX7LPYSPoWTCompgDNi5ovpvoPoqUic0FNL
c9ACo9rhPSbzD2NvuJ963MoeWl2T/VZza9YhSyfZOJNFMeTqVn7TpWmGlqpyg281ew0+AxZdn2Il
xYsGLe+7nwwG4CYi/OdmtogLMBrV4kPUqOFzrnUm/stwoL/1DLxThAmWeK5hxn/O6q5Ef4asXBGS
jLtuiKJvNsLGUOKpIcv4WkHmup8npXam1qo7tMJoCMFXrbPer2Nkzg7UgiiGqul3/jaZiGwKpVLZ
y5Q4kmgx3wn91JHnSYn/Wm9UTHKnvGqePJYTDvYVcRD4nFX5rhhTqyTU27ceh05N6RY7zPOx0lNY
CnGL43tuNJAzyTQhx33Op0Nvlx52acpYvhVBK/vD3OXzsjWTXLuMu2XE9HRJqltgt4lTs5ePGPrO
1bkuY/0qU9Zy1qi090JLevUXG3kqA6Ng9i+ZwmBGXbTNbnXtgbuSxNm10bB9eZHNwWnGCbMgp84g
axb4WhsYBGzmKsMgQPQAlsNs91XYTkHw7NR6Fm8rlPvfqwSDrJB+3SkgiE3qW0NHIHa+5PAMJShq
xexIK6/moO6xP3ZxK0KxLHPyuT1QdJkQ5jBq0n7UERs/DeXIaVt2eCCg729W8VqB59GmG4YYoRz8
CszwgICh7EB5uwwmm334/ifwbwqmY6ZqM1rKQZ9Hfdr/N3tn0hw3km3pv/Ks1400zMPibYAYOVMi
KUobGAcJ8wy4A/7r+wtWVRYzSkHaS7M260VvlSkhAgG4+733nO8sA/Y8K9mXEI/DRlnx6uNLHM6Y
vzlHHHea56lCJ1U1zc4tIHrLcbF2Sb4su4//9SOM858HsuNYnkxh41eeWe/QwBzwwoW+5TiBKM5J
GCIVzfAVGojcKJNWMm0HiMex5Z5NPUfDoMnSTWEQquM7E41euyHihV1wY6s8e2iFZ2w1c6xwmQ/Z
Lnc8yARtzi4rC0X/2R+u9D63/+YR/XjmOedSxNmoyl0O1etCVw5Ij1xjeMh8cZOpxVgPSXN422CK
dBxDt3Sg5wujFeb64zv5+64adKW/np09jnFV4XfZzlly/Zoo8Phylm3+qHUHvpKshhWhK8lOm6Bt
YfhbPqkVj8Sz//4Bj2qDxVtKYhbsbBfDVXolTGJ0NhkhN0bqyfZisirEfLhTGdqKrpL3KH2Gp5Fy
hX7ktAh967aFRcJKMECGA2tQrWcsvlmk24eRKC7+7oHKH7oAsl1BrPpQJncAORMK+7Rs0KOlwv2u
jbM4L6UHTp7BQswCYgOM/Hv39agmqW0mSyyukKmn2eTUkx4aRW05rpnrDk44d7FDnWq2CYlBely/
pkPefBaNeur1PqpWVN/Uo2tRPwS1W313k3lZLxr5CHmbt5/YDk6UdscDyn7OiBz3h5yTGyAyRqBb
FGkcZLXsdYZd8slNPPFFjiXAiacy0iPbYpcJy75IhlmswMUebFMcMj/+nYwTRfKxr6aulauV1lzu
LEelm15CRy8zi7730hA47bH9RLOTLzc1CkGevSbYS1/lWx2H0c9PPsLhmf/NWnmM3/ZabQwEHSre
srHZt/GybM2gBldbjNltl4zjAeDQ39dGPdHasJzLvKucW9UVXbQQ+LZr47L6pDg6Uege58fVfZLx
YI7FTuPYDARTL6JKd+CtlY0WGUBr1l6w/JMmfTK6/NTPe7T20A3zinwE5QH4VaKeT/yIkAQgEX3c
fPn43p66xNEyMwJz9ebeOjQZc3PTJXDaY4ZmBIkTuPXxJU7sdP7Rm94uAfE+NLnpKs5maGVDs0Lw
b3wyUT31oh29y34s6QV4br3rOqePmKXf4boPzocSdYhcEOp9/CVObAPH4/haSDyIVPc78k3BZY26
vCoT7TIhEemi0hyaaQuvtwsqK3IFwq6Pr/rmJ/3Nk38cnlzP1Qzyo252Vax3D4Wf8YXA/VKZAH1U
j3AIGMsayLQpemWSIUjEhE6gUUHKFZBdrbgYy36Az4A86VftN81DY1MIE54seo00DVF0HOgOBbW2
sBarumTFt5yu2S5tJW/aahaPHhFC0A76Wt+bJrOKVezZaRxaMcfNrV4cDP2e1mEHMNFZ3xoFalsw
nf3oRPM4iNssnoqHekHvSpRz16hPfpATL6J71K8NRsk0i1ibXdzQBCkLYH7tMKoLiwzACN9v/thB
X/7kIfv9fANR5V8PAa4hLVwdUFMKU/20rPFWKWOgfMmvSg0OAwyZ8oedkHP38c9+as39D3OBCz+i
8RlR1VN6ATVhutWbSueCmGU8M2s305AGmzIonmLlaY+BU+jhxG598/H1TywK7uHP341zCiNG8zPn
BUQdOll66UKOnFS2N5HYfjKQOXWJo6WtZ+Tiz6JOd4zipj2qcjSqMN3OuZZaffwtTj0hR0ub8gkY
aict2Y1WRfSt7IjX65ziokXlAdFMkDNn2NrLxxc79X2OFjnsMD6Vu5/sqB2HyJcwhJCYgHuedW/9
8SVOrHTHgqzUIx1dUQLtKhpON0gvtNCvLUTaZJtt4xGpz8fXeTNe/mbR+Y/E8rFzZg121s6I3fo8
bxcrGlzcH0Zj25tas7TLyR+Ks0Gfrg1e/BvPraq1B0r5YUIq/tRI9MV6avysKTHCuiHX0R/1u0Tm
9Q4ZoBa3OyT0Q5gmxTeVZe5GjWVyKJJrTHjQAZYpgdfaj9u0gbc+tpWzFkS60PcQxfViOC85LVgq
XPIXEZgEO9Ek+B88xFhTwwFohk1zW/PzruOiZzvOZXFeYDCNhsEEjuLGP7wx65CsEevz8Q079boe
y6zHEtQbOAKqAL+l3CcrJ0f52LuRWzbuisBJf5vibdn1mow3oiu178nQTZFVlZ8Rmk88687RatgI
Uk+UZSS7ofISkqxU/RWdOXiH6cCgA7LXwsKzxc+Pv/Cb2uY3T8gxd9XrwICPS5HsytHTLz13aNZW
XKtdO/T9XkIa3I4ujp7UGoDDeXhdM9IN8akJO4zh10dM9++DVAugaBQoy5xe39hyttdwpdUPl1HL
YUSYrxyzNFeU4VUoCOT65DU6dasOr9e7xS0QhIx62ZTsvHke4G3VeshCBDSlcr4R5ZfdqpIGx8c3
6uSTcVgu3l1sWZIir9ou2ZkVtbhtLcNWL8fl2ROLOM9EJs6EWwznWJzSr7Komkil+bDqwD9+8m1P
HL6OBXZ5gYlV00e+7ai5KyjZWlRlyWeO1lOTmGOCeodvW2DsSXaJkdC+NY1s1yjZrz3FLhzMs3fe
arO5NiuMrr3TESwI/v2TEutwD3/3EB4tubqhoOm1HGN0pzy4FOZ6pRc5/kRC1D45ZJxYco/hKzSd
gEChut55y2I+WrE5XwIwehl8VYuI3sln/aaj9Ik/q/1jGbm/1MiJXMxSBXK7ECPscmtJVZ3LfhxX
ZhObW2CP+kaWZMGqfM5ua3PS1pmLzjN025wxBr39EKvJsha4ms4Wx6xXg4cz8eMH+cS9to+EAlaS
WOPis12XfZ3fxibtYEOZJSMTx3j4e5c4WsKyxW8mAh+zHdLiYDvin41SctCv7cn+DHNw4hh3bN4Z
ZImu3cq4BC7RM08a6HC0ItiYThVs7TYzoyIxpjUzo/aTvfTUfTtabLQKBEDrj9mOnw//82wWZzyy
Q4RTqvrkJHVkTfrz2bEP1363xlgz4eJ2GdCh8rT0jhZstRVBb96Ufd9GS6JZZBc04ivX7fYM2dOd
OUMqdxJfbXqvhhZpG1ATvdmOFHH2wDzdKaKJAOIT0O3fe5Hso+PeFHTEdGVaRvlE5mMgnSJacm/Z
AE0cIo8IxO3HD9GJF/bYWg8xWTPxXma73lhAKjbVcq6awNiktNMwBZI9+vF1Tv2uR2tPUNVoxDon
o3s7qX0pZui4caCte1l+FoZwYuV+UxC/+1kh1+YjxrJmJ4SM1wq87uXY1Z/pzE99gaMRL8nBc81T
X+96AkhDFPYOlhV2CH9hav+37tGxZ6HomtEiLLTe5TWUTwfV9dXQqmvS3OUn2+uJL3FsIEuCZfJ7
nGs7qGf+dVsQ4xg0MLCFqD77FU48UP8BegKOjQswADvexeNDHOvtup0LYw8HpQ2Rgo77j2/WiVPJ
MZ+Hj97PU2HlO3SWX0mHvUqQ7QOP1soVFFBMvvZn2vtTN+3w5++eK+WysciFMgIMiB2adUbqjNdB
ISUl95O3/ZSA4C126t01RoyGo9+KfJfn6PikNsdn+pxppD3V5lbKgUSTw8jGpL2wzgoDXyjwgbO+
Ijuz9PxPz+Wnfjzrr1/VTx3aAjVlND7MFuxY4MNoJgvV+BGTv92SbJz3e2HGJOam/fRUkRTww5kG
8KNisq2XcdHkWVA4+GUxwftI40rKCD8xaKB8/Ku/Pam/OcNYR+tIo2UO5T2aXWvCQE2I7dfFnpjd
5/PG7It+TRK7DXdrQNTrNn40WAvRwqM+bYJkkqFdYhVGurVcZSU/oyxhnkKH775NAAi3IyL/UFTx
vEZ7qUjTlsk6T3JysYmh6OVw0YlqCJsBnvRkJ6HOtPBCLIn7DZez2FaJVQDD6s/5BbutGDXCD7PE
vJrxoxv9Z2vEiR35oNd+/zCWZJ+brcGDwvzf3OeEZIV9kKO7BUS/E8r8he2M2r0nevHjO/4PXN/v
bvnRyodSMy38Oc13UgU6guep8c+zDvgm8eIFSYuzPiVbx4eiHrWxVl0aWSMmGvf099aWA8aY8hFJ
CiYtjpkZO60RenPLjipzspJ7wC9nDN9EZDraRvQJAdY5Ac1WRPim/FGVZMeHotHi7Vj4w97MqAvC
ih7sayrAd4Qpu/aN02niGlmT9bW0jPnm4LR/Tbs6NVbgDsshGofMvZSMoTOozANk09wy4+sq0Jxm
JbRAfiEM3hWrpHWbaaMl0AfAuQIXiM2reiSNmxF7wQzCVNUZNL02XwVq7CAVWIiVvEVHoZ4xPpzX
RkYoHBAJr9xNamYqqHmaImpsMQpvHQ+WboW+5lc/IfSnq9lzNG+VzdbwvRd69uQfzDOR1h3IThLj
5MJHU/GTjnHvodGrL6ObyjNnYb4Kmeu6TWDJ+moxcajAemgjsbgak4XBMy8aEmL1kBRv+0B9GJjH
8/2yV2j1xkWcJ7ETuWRWTytEMv3GxZD1BNVwYK4Z50j1HHKC07VV28ajM5KDVqZk+KapP3RbqEy0
KgzTI1iokLLHhtTG3c7S+DqZnBov8tm60puK1cCA+T7lRPRa9fyz0dtRfEE52X3JvVwwKvcDoqER
uQQvXTyUVqSwOO4S3baaVW248YR3bqmITraSXl6NgVa+1m3vPJYLVWgINcCLSW+xgennGWm4knTp
bzJLHS+apT9DYyAZ935sxjmPhEra55ygtzZURUl+cZ8sYm/MEAGAbIzoxhKnMzdIdAAPl8p0GVMy
hS9DHkj5uBjY9M4yQ/j3rRlnvzSkT9m2HsAmrLxqiHczCQ4OXOiasby9IMMIbXKXkDv4DnxxNxkn
e1sWi7yj4qjRME1Zl2+oSIhWUHVlzyDW4PNalrDMNTleth05qZddSjcjz5NJiX4rk1R5UeOOPhah
IL1PLIP/wTdq7BF6O+vWXiilG2FB2Hy9bqCOB/uO1L/nbLSJ2ZinMfghcXfGPn3vqJ3r5cYPFmgF
RRl4W4GTzyJx3JZR7g6HmGqjHC5kCbptQ1er+76ILHkaSJQjWq/MD10ssg1Nd9CDM8E4rYk63+Oj
S8agZzIj+iyy6HTcTl7S+juOd0y+/F7zyvXUt/ygrN72c5Cn0z3+8moOeSu8s9w05jkq6vpAhfb0
/NoF1P0YT504Z+RIxLPp904eMU0KvmKn1EhaPzjtGG3DTv1Cp7nZ1rnmvAh3aVc8C1oVTnGFYXos
uux+qmPvtZmc4oAOr2ZuSTAMyToba3zXQ8ekYDMGrUpYteP2MpFzVmwsrRxuE6fWlwjML14DVQQx
y5XfQ88ZsTokYUOUE1oKuAZ3GmTrirgLs7pHEq2RDF6kPtkVDZVm4dokZBABjj5nALh2rfyDiL8p
hFuucm+Mt4jl+nRNbIajNh3NxKuymmElzKwgB3KzMlhqWqHhLikH5GTkN2nrxdJaY1WCc2rWjfIJ
uNbj9g7LDHJvoXsXhSULf5MG1fgqhOEcYiY9jGak8THmMSRDENseSmIBoS+E5gHqF4yCPrk1ykth
D34W8u/55GfEya6Ph9w8mybV2iScSGSDbdqXr3CxiAWspDFtBpqO3wO711m6inHhDnVC+HvLRh8V
VoPDN+DxFeezKhI/RJzjXOs6cLIw6Ee5r4iwJ4Y9yJxb3voOCWEawFqveJKX1ZL4kgyreuq3CV38
Z8cRl37VPSS6m/UrKE/B+WyCkKn4+zwJiHmAwNTZtQ2m7CVOE6wSIm+x1ueu6ewT5PXexkpZp9aB
IkOcYbnj3bbzQKpIox+6nnPp2WCf2VDDtJ0EbJZ+ZG5A7siyCoIcojRwJ6ML6c7oj/EizXI3VvF1
l1nedWUJ4y5rmDaqQk8brNSty6OYlwE6AZo/Mdqr2r4gCQAhktXK+GbWS8cO7bE1vntNMDVrZ0Bq
hJaqux5ic7ycs+UeweJBNhHk9Z1WgMRHV5kOr3DU8TcPCLvIFZmK6kcZlHy4JisWYu5iuz+jw1ip
yOCRXS0wMyR2df+A1h6L6QuKNPklhbfyI2nsYdn6o6WZa7eAaRbBHwH9kosyICYh1nTGU02i73Cs
kxMVlPXznPXiTjV1ddWSN28jFUsU2JNadtlq1mLtgFqd453eDIsFhQ56dKR7MwC3LJsya9tiSHtJ
eXe/czDozbBCb9wisyN+khD5pFcHvW4BLiuIA6I4XC/e21NNs4+J7nTBXNsJEXJZW7rnWohg7SIT
fVuHs2MOX/53IHgwODX4W7K1qm/odfhoZKe03z4+EJ04gR0bKvOYVZKs6WBLoD3ZIJnxYstyuIZG
pO+rJLYZbrHTEHoSfNKvOFF/HFJ83x/5WDrnOj1ckP2ovS0QAv+iznX3Xpm9fPyVTnUl30xA78oP
qWNyBYcSbD2yIMLasvRVQ8zLxs2M4XkkPWc1jKJctdXQ7zLkhisi0+bnTy5+om43j86X8Fw1V6OL
txWGvEtIsyKYNMXMUkgrMhNCO03hZGvyZ4ADsyqTKSkBJ2BoX7d2Ua+sodRgQYqnjz/OiZ/3mHBL
NlhbtUK6W102bDuJcDe9qoerIEubLcLFMgK4N20SDimfXPFE0XWcnsy2ORauWWCU0PLiwcQntLKq
mTMHC9Ye1f78956jt1bqux/ZaKQOnE16W/Ap9TotzfKSs6VYtWZW3H588048qsfAcVXGbdEToLZV
aqH7ErjXhAAgcY3VZ+qaU1c4KsaHvDIsjeHR1vW1+xHY3U1eGjUiluUzkPipn+PwmL67TV1Vl8zM
bAYAWWeupT9U583cGKRTBc3WmODUf3yvTjQw3sCo764T95Y9tOmsbZMifaSI3QOPQGtcpa9d1iz7
wh29T5xab+3a31Rwb12Hd5dyexCpiPLTXTzh2OyaMrnxgl5cM2lySS4a3J3lkg7RD3l9iQfNihqi
B9ZmSiiYxebxEJTBr0r2nFmgRl2IeDYeoMNAv5KWXJlURms/Qb1gN9qyAhpXrdFEu2uzzNwba5xb
Ij2Ztbr0pVGs1d5eankfjYtN5jJTSBDrC/L1wCyvE2VkW8tri0us58xQp0USTNzO69TTq31VFoyH
y4xdFVjXGoxltQYdUq28CakEleiInpDwq49/nlOTqLc/f3fTuqTMkdCV2rZz62FvcM5cN+QErTAx
Dis7tsnm9heMtqROnQH217+khsGBzE8/AyceQan+7FO/rdbvPkFhJp3Zx1W8FXIILBBnqrxmSmj1
JI/Z/dYz3M5c+WMJvLmzh+FJmKJaubM7bf2mFVQQS2GsZO44RPfQn/7kuT2xXB8jUS0SMkdbk+mu
LzuDhDn2JLSc5ifthhPv9zHReSpIj5tj3j7yl5qoKVMor9YybiiCP5M5vG2cv3kd3pxK7+7rhME3
tVJV7HoIWARKlcumJUs8AlOcvMQ9+twmVxJvbafWTR0n3ycXxXE+63lommo5K00Ku9jvk62SRDxX
QxATfD1lG5oVeDKT4Kaxy/K2GJuX3gmyzScP5IkF4034+u5jpw0hrVPJvEfFiix3ZHtRJQq5+YcN
W43eDYG1L7PfWRflYju7IGM0Y2a6zb7tBzeWEcxXSGR59Yi+/WqnjgMNKDD+R8yuPx9W87Ccvvt0
fjIrWwXc1NhvvdvAnRBb0CuNzEDhb+s9+5MW9qm7cLQBFGC5igT66pbcjhsQU822CIYJJpsTg64t
tirB1fDxHT+xE5hHO0HlC0BujRlv9X4WFxAkiYCJdbkxfR3fIWaPf9y6/xuIC/GzH6f+539BuBj+
azPVr08jVIm/0i3+wbN4+Rf74v8N2AW0+Xc3/wDT+Cck4+qpApKxnZanmnPTzzf8xv71v//X21/4
F+TC/QOWk2F4gEx4vIHp/QVy4ZsgMOgiwkwGgPEn5ML/g6Ia4iy4dB22fnBwIP6TcWH8wV+A1KsD
pYL2Byrsf4K4cN7kw/9eUaArcYIi0caCHg5Rn5CEv74EDuRitzhkxqUznu8wY0WBK1o0dhv1UG+D
EIiB+iGUYd9jvTwkePlBDlxGdSlGjnkUX2U2zyiFjcL6MaR+dqOzAwxhl9ba3VIo61WqNjBXQ1Kf
ddTnX5hv45cZtVmKsKEJcW7BAdKJjhLJF7CppgenRhW30zQ6F/jevG4FvtR5mAtAOGGraoKP/bIF
guzZC9l0JWE8fGCV6F9Jsgpo+NMufKTjM17Risis1SBjY9wgj+AbeXExPBJ1E0tGoBa+XxPp1lNv
T8lt18ZChOlkFT+TIVWHXMmE1A85Fz2oajk6B3b58NQTO1pGC6GGInRcUBxbra69886MHdyMOOcS
0kcrl2mHzcXWhtn4xsqVRvJ9JPfxUoxJSXYVvSw7FEm13KbU/faWNulwVum+Rm+iEtp1j4etJIZw
xK1s0tgV8HfoQMCjxaG2qvF2xYffpXL2rdLNXZJAuLii52arAwvb+244I+gfwhlhdcZDEeCTxWdD
Ve+J3OHeg34MUZISEzN0/YCSB6rirnW9wtlb0vnKpCr+ouV2MoFGtyZywcrRgBSUQjHvPN+7tPl8
yQqXpjORY+Cp+6RHMEpwQOrvdbciEpVxE+DZVEPHHWp2auYR95CCt6y04NntZyuNiGgYn40ZpTWE
b9wcO1OvnK/OmMGq9bVS3Mmi9ARNn+Gw2U1djEGOCBRzcs6yulBrKbMYu85EqpWoJFOScpQ8xzN4
oF8+CrYqjOm81uHUGcPA3S5RuOoy0PIQyx6ZnmPeu8vKE3gco2bRMH5M9vJqDU3zUyhX/zU3Sr92
+4XBdVybFqRVHSpM1EqUbeuCRiTkBFsb+cm6JXtOXTnKsGezxfXkD+KHmOP2h1c3KWAJHDlocBdb
MeJxiQFTjrxU+qxla53AIy2Sfo4tylR9/yOXvg/sWA6R2ZgiI8gKzumafqV75owcnGjex54KSb00
7TXuIlo+rtm0/fOixeVVTEItNp3UG/ZTlnjcSFFW9hqpiANTzxSlYsw4mWplDs65kVtVvE7atr2z
9cryozpLMY3mpgvqac4EUHy0TZXaNn0ubvtgqfK9Z+vBErk1Q4vI15T/3NYK7k1v00UNA0FC4tVM
aN8UZpxHruk5NSMut6l8HQ1/6M/7wEsviAu35tDW51nfGm67ZGsoNbodtYrfgm5K0/6ia59CqSrj
R6Tk6klr+OlhTrru97rEGhmNut1+L1MNfWST5EJb6XLRCRLGhgtdWAVZBc0jne98CvGc/p4prgTQ
9IygTWP64dBIf5IFDsgVJUYO51nWxTU5jtqTNzmOtZoNP3j1hkTzyKqIhzuCP71xb7H8pesUbPbX
uquMW54xazj4V0BVqbEhAp6mo8CgvAQaLXrMiw8+lXeN6pUHN+w75IObyUurZF03Zjudj3YbGGfE
48n5StjZ7NGl9fwsimcxjWfgorkddtej8ascMoWjycS+A15I9e5d06WFlSKd7Mg3B7Gcs8hV+VTQ
vM00eS4BXxVXJD5ncDjTAaQ76bfecpnLNLGvcS/qz1pOYEcYk23pb8tSuSb0MP2gyHPHeb7uYGfj
bLFavbho8JjWoDJa52YqtWW8bRTN9cge6ixexQuo3i+2oaVMd9Ol0c+0jugnok0qxyXrI3ONyQxt
Ad2O8NWK0zcdVCMb1sMy6feekm6/WhBgaVFte1KPaH/yfKepBTDDBPfZP5CJNpY/ixIoSxjYeGU3
Lr9rG/kd+dTbgmMNq8RS2t/8tPJvCPvJYPGb/P1VNZvGc+I02jODsxwPYsxvFRZWJnXasNV4J7k3
5EPb0Ms3UOS9GXN+5s6rYSHC2dELeTbACnnM8go8NfHP+aWCPmVsY1+IJmRgrDEThMH6koyJenGG
or9uuiL/0XbI4ogONb7FvNAvBqMGFckxmKH0uYvXrzDSea+elNO95SQN8kRCM8bIOsyfMLrEKWF5
eu73oFFikgXMwva/WWIOmnOX5hrTQaK653U39sPa9Dvw0mbHkjNJlVph7DasNocEObXCR9ogDg30
WbFfurQdkUV+NV2i03ZyaJ2HRkpgtfk8LffkgfHsiaJMEiYMRClji5d1GmYjPZhNUfWotmljcAPJ
IE+6MyNLZmpkFRcpKHimnGGRzh6xXHE3PehvrngytOw4dIwpyxlT+QZyCgZN95knB4JOvQAn20iE
xch2kXPVPIiLCxVUfB/WY3etOYniMcsa84c5od0KGxYUwfZflGKTV4Hzw02c6peXMOag8HLbfqNN
8AXqppkfHNB0oAoIbXxGpzDeWXD+2UHtuazCkiqCXRzvwotHqt9ejMHw6mdLcUPmZMOCYQu0dT2c
UpIcU6e8Xeosb4hgV3oAArWu2vhhyompjYZkhI2tGJ3/Alu//BJ6Evwy7FZndarsK0xUbhMigB2u
nRorOr6m5pIR0vhY+x2VOYbx5i4bnK4IFd5D5M028ekEAbfezidA3GEi6fcXpBnTSuwz4o7Wno4u
cEVhPe7i2LOmNSK9ygJ6vGj1Aeatv7pyVsuKeTUsGFgrcb+y8qTc67MAoWnlpnnnW5N9h4I5QReH
CyEnrS2PGeQmLWeuOffvYADWLvTZosdo0tbUtRYO5ke9dsUj6O/ROoxnSXSGzUGur4Ft7IqBDXyH
YZqGPZpF38baXuZXE2nD4goAP40iJ6+Se3YUvdjnQWE8eF5nEqIDAX2TDi6TnRkVq71aUt9M1pY3
LdbGnGuAQjW5kfejxaRtqzg5PfZeWtLnsdLiTuV6ewN6IksioWt0t+ekKC9Y1NMn1FTitZqK5JXT
7PJcQl744aviEK09Hn46MF0mn9Ljp4545z18l4Rl8pq78XiTeXF6z1zFj6Nk4jgWSobmehRrRXEn
8ykumKsY7vdlytV5nWQOSQqWDIKz1sMFD4c9Ho39kMUtHu88MR66SjQ3aJmaagd3bH41TCw/K4u9
49wgRzld9XZtCMa8ExOYNO4IPp8AEISjkRtnUqm8pGmcu6SqJoxHGEjg+xzSwWN6Pg4Fm6bJTBSH
dxtvfUuwNiqT44ECpZxskpZ5b5iQBPHIGaFKkdBzSFz5XTB8S0eXyccQI7sna74vvHAYAyacCCi1
fBfEMLQizY5Nb1X3Kviy1GpheO978s7Ou/RbYwVtGwGAJhqhqc30W60t8qfv5QDmoM1zFKoNB+VN
gQjmvLCr9HZiytth1JDeXdXm2AbY45OrjBnlwePULnkU1DMWMo0uLN67Ng2uFCky1jrnNautSXu0
as2zdrlmKSMiWbU+02RBiLhwFmcPntK+z5mdscD2pHtDNx7ia8bUfAZZx4zOxGIkZkgT0KJ5MqXM
id5qv/9fEL+vb11EVqfxj5dP5fjXevjw//+jHjbsP4hDgrdmA1Y0DSCO/yqH+S/GIbgKDDGNU4MA
zj+rYcv9gxwli2Rdk1wB3Tpw//9ZDVvOH+RMEc9iUAp7pDP/j6phLkW1++9qmH9fD0A9c2CBVusA
/T60cN61hHSZIOCAPksHj7hypGqmtAnpjSMEs7d1K6JseRrp4Bvlk0pv/Ol+arbjgUmxpLf6lG+t
nINffkGg73oYvkoqjmbY9foDuN2dhYErq4x10qHn4IWO1c43bpWJZth5VO0lCa7R4dKyvTPn7WgU
kTjX2pcmXSE6NZZdcu/Ot3q59XqS7FcVNKl0rvcHehe1SUNOS4x/B9iA6kqc4VuSxoix6M8a/sgj
ltbN9n5VrXrUNzpRzVn/s6xy9jiKouGmTSjJ7Z92c+OyQGRd/5VJ5Kpofyl5CBt9xCkYGlX3bMTL
9agve80qEcyBfGHSDhOp0KtNpmHRrx794hkgbpQ1CZpfN9Q4+6E+XRkkvMtg3dOp14sXjswcKr/q
aN5T8TRbzYND6tccy42zKKbM8mCGfAjgShhtsqma9DwBN+hZycaYjb3WCG7iuJGG2FCkrwn9XRVe
u5PNsjLmX7NEHI2Yxbtdsh92txcpxUbzfUrO0y4jB5AyAUPK0l9VGVFtAdh6wvBk/FIx1SVE1DF3
pf7TUC++utOCJwOlNMjPtUGmWbo8O4pFOclugji9m/x0XXg7p0/WPeknOo382XvUM7VfOBZOLUgz
AOeTM17GKKBLTo0N5QOB7LOxCuoySlSxFcl0zaw0zChIzWHeFNRVU2ptF+qI1p3WfSvWSM+uLL2G
5rOin7DWS4m2aYCiYTIoR+fUPdVlEmnUMTKzowOhPT3LyOpgtMBAgjT6JTtvIaur5qsF/z1/rRGa
duhqao8+yLif2aypPFFvYkMgMsRZwpJxB7hgfl/SAQeeb6dc1+w2LiVHzT9lJcPeHbaMtVZzUG/B
El+4lTj3cGnVMZVcnW0Val0mLJa3TjKyR8zyLHEfhPjeMtuuystyiPmifAbehMMVE+eHQRxdUyOi
qCFEGdwmnlRrn2cvHvGnbY+4zJoJeszZFlD/EFgk9D6EHwrojLwRW9sMnbWxM7WraU1VARipBDyP
MQPPgV1vvVQFALiKWGjkRKsSdM+YLhtUMFTb88oGwVJ6N27PF9cvhPG1Lebr6jMSiGf+boEh3Ng0
0QQd2NB/XWAsz0cONWYT+96vTK68obov0FXIuNq4cqXMmwQcXqDhAOn9C7vL94tXrQ2RrjFrbrRY
bpsy3sxuuxGWQd/eRUtwU8Xpxg0M/poXtcZzPX9RqGT81fjz0HfJ+DvIX2D6oPUqV3qzkXkZ9mTR
meK8Sb+obtN4/4e9M2mSE+m27S+iDHAHnCkQEdkq+3aCSZlK+s7p+fV3RTV2pazvK716ozd4VmWa
qCGJAHc/5+y9No4hOw1XZaEEKwJPvNKDsSnSlfnoG83O5m126a1MinccbdR24cr3FAFMXhvnbn8O
5CQq+1MOXcIPqJ3QEhyM+Z4jPxMnrJIOHQ33qk9vq2ENneXww/Zy/cfy/BMNl+3k76v2Dx/qp0Y+
EOyKIx4f6lY+mENxLZs8SnHpbdQnVf26tgj7zGeXYl4drFXv1q76xezndxHr541DClIPHU9CYjI/
KQLqyTDU3BdjUFjA1V28gfCilijprznl5+63TaApwvnl7Ry9MxVw7lvpntbGM0c9cpKL5oqlwrQf
zeyCt95YTxfnPKEu99FioWtyT1qTBLTxF+PVn8cEv293IMoJu/GOPzkpAD8/jeSMeYSNlQQH+d/G
oYwQiRDldUHb9hefz8/ShL8uJFykpnw8BMH8fKGRDtBogqXF2RxiKVJlUCWI1A6ZQnT/q2t5f7st
mtq+6XKOQDPvWJ+nILOitWbHKeZf40LV7q0XW6dZP58kFU4LRLPMYqPa58CZi+cZDLDriIPF6REl
EwGZxXxZerRiaqS+xZo/qP7IISv3R5jvWlZPZmJECft8iqQzMKuTsm7u8qQC6PmY8vJCdH03yOJm
/Q/9sjvNiOYxj6s5hqM2+TL3b5bMDoOzXoOjw1V+ubj6bLmSJuy3Ea+iDpKV7FIUxwAWffdjdY6C
VD9MeDEN7OcqP55i28Dc/JA4gNepEqeNuVwsjEulxVIyLztPlyd28li6ijW2O211EhmpcQJuM98+
KuM6KXp6NQfVeyFPRZDHSzRMXyC+2g1pipUdZRajADZE1R1nb/dmeZqpNnCGE6++aQS1k9fuZ9os
ltfT0GDFeEEDtZ/bJ8N5PG7Dni4OzvpEHF0gKLXQNZ74jPEmedd6K5IqHMDm5QxKcFnfLfMC+E7k
biijGRkwXOjKd8KTzsxq5+bO2TrS/vY/lEW/hPrV3NFf4jT/dQTJnXpXnnWbV1fTcDKap8VwywGf
pQo5lvGUwLigV3jcAarmaRj9qFNOaFoZGV5t2NsX1KQiL0JjhenbGLRtx2BO18Mm1shN29DlbZUc
2gZ1VqCaJgGG1ZN2tjvT+rropMmtQ3GmoOw2KGJbda/g56WJYv/M6MlNc4Qu72SBbd0PNMCpxrl5
Aa7OZ2vbIJEl+ZtN4plZWuebtWssEWLxSlENljZyOKjc6xv5YxEMh53gPWls1nv2vlFj7booEybB
MgV1h/fWieqUrHotT/MppsH2WHjb2eye2T0xgYc+RSIFMi92H0lE20HfPfHca2S+LOXeyXFLFXMe
VEceLwcZo9YnplETqg7F0P3iZO/xGN8sxS5GxWblA2xzMtSKfWU/M+BHc8xfw2srFnkAp0gldj6B
iizW9Ay93KlTeUin3YCI6CClkNZIUuv+drMdlO8PBMhcCjkGkv621R7i5EGlddApEfQJcgqg0mBS
C+BBVXxbcCfKuE5jK7TGm258mxfB6YvwI8bc0jybVo4E8bFU36OBOWPGzRkmj+zqY0QctSkScBv7
tpZ6x/zo1Kri0G4/GvPEHW5bPQW5QHmgg1hYAdTcoChU4CfP2UTEoplHpU+rubFPU/+a49+svm9u
FaqUc52PqpstkiKfcA2HNsd2IjhxVYJNvPLZqI17J3sal3tUy6cGdAd/Tu+K0g62KQmtmjBr+yo2
jZ3X6pOxfzMavi/5PI8yTP00Wuf5jByHu+ORcs773ejXjO8JrEinfdq+1f1TW7QnNmfNtbiSrrkf
xhczSx/kUkR0aUO3S3ac70R/YsSXPXkb6nHy2Cl1GmbJh91y1HTQZGeM3ejoqybg0A14E2+7SfVM
bVHBPVk8HtVrRm0RslfCOW+BaaOKfvLsSzJug356iul6yIzn0pLhgNRF0k6u1RJhqaUj3Bu7FtTT
Oo1R2pzWzLNiY9gL+9o6KdIxkhLlziMgubOkZ41tikd/nnZzXEJAdHbHUmK0yito6Tu3W/ei3g5d
BRCyHnaCLEN8PFGVlpFRZgHCCETA/VUHcz5xl5OctMLSPRWacwuqVvfY2tWviV730OZO+baCZaaT
92DVH6CBOUMfsxxxP5jyNKYXkeWPvWfu6KFG+R1tG4eyp2tGgGstl741DPcwrNtZWrkYEdrQTPWN
0d92xXYa25x5PeI0tAzd7ISAgMhy7SAZGfPUa7CJZafqO7aG3iIJaSjvzfk81Tyl5emkzjvjqzXj
p+NHwRAQWcY1HExyNLswSdadCwrVaI6p5T1UxreZWaiyeG1NGn08rQNjm6Xd2Vyuw5/Cg7RPOdUm
MLpH9iG634jby11yFFN4T856V2EpUqSHbkVzlqt3C24fSx7c/nM29kOClyRldkhs8Te1nU3+ySyd
sHAupW2fx8MD8MtxLoNJE4p0Mpkv88i2OVx0GaQorz515JXhHBZst/ONNqJswjFxaOMzOVyI5Q4N
dxeDyra5gwtPI4QfqpBM45MebnZvfO+X55jai7OP75QghWzWgvO2cFBGH+budasf2+N1qvJLpfNX
40hKc7pXV/ngFOswf+xA2ahiY3mx9/1yr73kIlspJHho6YnTm7OZo5rhuFwVzhrRjgddz7yu9b5A
oyZzqttv6Rboic4hYJjJjoylOx/mfEcCiqSGLXaJudxbzSlzr6l4mbxXAsgfLLAQ0vqosJys2x7R
Pz1NQd4Vz+m2T+HqbNDmt9SOttdl0oSk7ulfxxREaXYqxg2b6U7R9R91FMsqWk0ngDxMfCMrESNU
/2Y7esA2QrqAcy306enhYpno8eaflK0b5AAyaLX7uI6UHvZd3JA4nUSpdaZZTJ32UA0Civ/D5ssb
u3F2i0p5WYoDQRX7RUGx9Y2njqV+biZiXoBdtHdLfzHiXvPQhCOYvLDKO9i7x0FyoOZ053vPFPdf
BM3SunuIl++GsX7pRQWdmeA/mqxrX3yYGYODAUML8YMA95uGL+bFwNAy+P6uPoaolgtzvfrSr+Ig
XliIizFyYsr5+1kMKOsBxlXjrhfUKzzWxCrApoQ/xP2rlfooTRgVMwxFz990CULrHFX7kWB23OSK
s43YXIBCQTXFu3wxdq4ZGEjAiGcKF0JZ+XxMEKqahz2vWEf4dAV36MQTm3t9adstuLx0V7LFlBNa
gIn9vC2Dxq+i2iRhNj9jJBkU7RoVpJytDGEF+YL1MaM3LAvJ4WQOV+btlbl8MXiXU/oqQ/zRLVXU
o8ZPAfs63vVCA9nFIwXxJSu4FxECyzgk0ojAD/PoO4cKK5oC1ohK/kJQ8QMR/j6ZToh1IQCFc9Ci
hehT7hETfEmPpxTRX+XZ8sAcD5b0ibVW+7VHQFvy9JjtpUyaCNEFRXsTFePjElfh2BObEPOk5oTP
isjNkWAVHDuL6rIdrsgjDcdKE/1A1brUX+28+zLq5BQnYxxAc46KiYPE+I7NMsIscjZO1mniJnsl
Z8pVHS7d9cbAt4eTmpPiRRjEGXo5RXir51bvAm3lxLLfwZ8d9Gu/YJFcwFDzPTalA5SK3aGywsLm
9MlnpCBxTQbJK7vBPBcmvj7QMomR7aX7Uqm7cZDhlLD91c88zTIOrRVCJn7IfEijAiM0zreojF+J
4uXkWZ3IlVK52aK5eWSOv68JOi6bh61+oCiw235vbs5elhtr2F63XxNyIuqJfHHjmcb5GYOb8y5/
TtRzBcbemCfCHy8BP2Pf68sr+KtfZtGf4sHDdzcfaMI5sjxjOB0xEb399z1oWoD8/1ld9VOw0GX2
ppu++Rj+8U8dvjdHnVP/+Q/9FFL0/4hQS9Gu/e996evvevxJpnX843/KtFz1m+tY8JssV0nnj1Ah
XEcDeUOKLKJjPJ7vUgqZANRp2fyVRWT+RnYRQWKEtxF/JyGx8Zt/tqYNS/0mwPvb6jgJ+iPE6K9E
pj+bGnxs/5UPSGP8hx6HS2fc9FwpER7QmDaVe2ws/dCZTp04MRKdJ7vORJzUNs52cK3iV+yPn+v0
P6/i02YXQknBLf18Fd3ONvNr3plVtyiAyNf1s69MdS/h7vpRVkzXhmg+fvgW/kP75thT/9/WyR/X
9Bz+c1G2oG37xB2pVct8L+3BEscI7028OLeJGuMLp9++LihCLpfa/lWS8LHN9vmax0xHRhGI86zP
3IJ5KJK16dGNEKb8ZNGROyv7ZOOQIcr9P9/df/pEUde5JkI6+fcMeatxMi9RgxGtSz8/NjVmJpGY
JWqtyYIDH1snwpyH/YqG/xeYgb/dI9ezkRHS22F2Qs7Ez98lIlbhFNLuSGhUE+4YOVh3VeM4ZlTE
Nsamf77Pvz2fvDsOgayWI1xhm+anDg8WMJ30FrWV53lO2Gb9tK8sYDf/F1fhSmRykXjsfm6zDUdk
bpm7ejcigbsk4SilscHe/O+u4jieTfIXb5qDSsL7rGIXdSt6mcXUiQPGU+hHxp5M3PoXn9jn7+d4
FY4X6Csl6ivrM4KttdifadxT0g10B5vKmu8aEbtnbWfFv+iQfv5yuJTHZSxpAhgS7ud4y0I4g8OU
tt+tK1nlfoL9bmaA9Mfs8/94ieIqilGczRfsKPK9P/VA9bqUo4KqvmtnDqYGEkzonNuvAk7+w73Q
I6driWxWWAzpfn6skTQ37P9dv5sNugocJOisjurfsbRc5LBYiC2WQJ+F3aLi+PkqK+E5aOtyNDYk
gp7kcbswvhmMTv5ieTi+Fj8uRK5yif88Lg62ydz8M/CPL0FPkHNMZB09unxz6U9swyxeEqnoZKhC
1tf//Gx/ModwZ4Re0qQmwZFnlnHn542kaoDsAdvbZdCWg7LDODdaBsY528zPYBZ9TciTP2xDau3W
1OkJmQMI6c2/pF7Tkz0+ED/evEdvlvgdfgxHmgi3Pn3IvfS2CXIcpX5iS+ziPYQUjtYbZWMLUq0t
KFZI8QRKkUt7Pxfarx7jtkzUzRCPyXowyjn5vuIELM/sslv6y26Z5+3ZsVnrMDSg8DrzeyNFhCEq
zfI+IjvIEKLa+tZYjhgxW7v4PKtGbvqkzOf2uidwYtrXc6svzOaIzkCoSrKyb7fFPdppWZ2kLriC
Q4ZHPguXNVNpNBENPOzyYXS9yERk2O86+Nv0dud5fe9jnW87TNqbfE6srsdnmbpVdk4anyxuZ8fo
1/Oe7uL5mDuzD+JwqKYQHsGsyUBot/WLVWxNYZzbohjUBZLnAuQRoRIXTdZstCx9dERh75jNA65i
qJSZ2bc7v3ZiRMsyz85zEr3oxSVH2UpGriaTpmS9iAdhtu8182CPNs7xlXWLzMsJbom1GW6jRWqa
U6Y94+tyoA08LC5OWzGP3lPvaUmZbg9akfCwUPQ0VioUx9neuS4kCJPQ04Y8l+x0KhDbWOSR6QzE
vRn9cdyXCDslvaIDFyQy26F5JI2G7qVlb8uOCah3a1beMbd6Of4rZrEovUNGtkIJ0bTDTJnVwDX6
uH/Lh27ewqxKx2TnmEvymlq9f6tEK16NlHAXWpUrku5FFgw4cjmbMyRbm8I4y615uenbdn4h9Xb5
oJxmZ0ap9Dx2Un/NkE5S/2RzLMK4wcCNPmZxnyVqPyJyYh8iXCt7Bp6kbxSBbSjjCulC+1ZMrUhP
cvIkt/2AbrgMGyTVaMxB+Z4lOmVQP3guD2Pc8FjD7037vVgbisLJdprASDzzi+5c/djXOAkOYnLR
mNfEVJhICmK8pm3qAsG0wVdEAIBjJ2iXKSsQdqbVwShy75XBdPtsVKv7NIsWndu1mtxcNTc+LbHt
ciRMdRx3A4kBhyzOZivMUtu/5SuzZSScGTVywbGIvpW/+I9ArxhgV8bveIV5sfNzZWCoPZBvttX7
QhejizJQoRS2C6ezonjsaxXOieNdySKWtDvQYRqMHFd7u0jSJLcuJw3MO34p1KavkoS8Eb6bxH3f
7LK9b4cFMEG/DYsZKH9ejKCW3fRqzKOD/qu1GObjcMoDbDkZgMlpru/SuSEmKY3j9orGLMLldrDQ
89hpwgzZstLp3htzhmda5f59kc6lQ2z7WHxJdSWJmqkknYSyxLV9KUhAeTG2CYm5NSwWsc9GCoXD
0K4tdnQqAa0TBs1ClNapc2lXlfXdy1qGmyMif7rstl0e437Wde9YekDO7SNGDA18z31y2eWWdQzy
3mjsWLHlYcZpVEwcpQ2k36UXWqLaM2gk0yAR517BerXrFdrIHfRMGrG5oVaABGa9oimojeFjlgs6
zZVFJt+ZxJtNZzBEpotp0t16hqmEPr89G3pBE6KTd4C1HbBGS5vy0mnb9FvDVrYChFbIIlZncb6P
cqoehZZ9ctCjLV9W4mBeC8fMHjdrEC/ltnQejfnWsZCDVy7N/jRZ7sADWKTvkGx2am5U+we15pwt
zKwB6OGApDs2rTz5Us5i/TZDp7tVaZHnkTDjoQsaWspTACTEYdrTT6WkXWIzZyIDHRaMAV4dXgP0
CvSQnvmG27/rdmNS8fKUvBUzyTYOLUk3690PCrQSmaSGuXoSSzAoQeUkXnfqTCNdLhwELBdV2j2V
vQfixPPmaqHBJ5vvxLwSJ1aUDL1BLlkvzuZtz5UuFj/MOWG0QWHYJdQO5AtIfeXK2+iJQqanUK/k
gWfZo73gd8vXzZx7KyztgcQsQr6m/nwU5noLm1h9+HUHgSKXnAJQ42Qbo0PilL45rAHveKcNxC7S
cG/sbnASZKdHSXfiHz0KE3vQDslqP9IAn9Jr37KR+seLtyG1K5rcD2ZyBZna9kQ9S5X5Ge/GODIH
yH0oRk1sFXcxz3wSAH03pkOmywT5rWjG6rzFVHBFNzNzDoM4MqfWtBzLXZzq7sNKMzFFDo2hvTd4
WYxLFVPxtekp50Y4LUj02qzeCI1AdmloxeivBdWLelXrrzB8NOOXMTfujxLUZ/AJAxgwUJIIbxk1
vCfsQetpaa6MD/IY03oAMWd19qtsIavXiFzGwBoH1ssi2aRGqJnm1xPMJjNE227dmFiQiIhxfaPb
E2o/zCgL8/YWd0CHSNpMHUBa9VJ++FgAGML1jawRxhrrRT+KydvbFH03NhRlQDmxT+M9xXDqnLgy
bZ9UtuAsWrSF+rEzhuyRMFEbjaDXeAitVrF+yF4LJxrrsdEXsq5i+8RwSz/BkwQPKnK1eeR0Em/b
nQPlNG9VmfJqr9r1zqzFcMmoStf6yhoKxJjVWpU3vhhhyldDKdzLrhTokkilzGMUndZ0jtPHGPhe
UgZvbHEDa+1oXmrPs2TQFXH/wJqD/oqN3f+S45Jnxowz+jsWg/lQQp/8TvYFcsdyLfP1kDTxeDeN
5ebBngK9een5KW21hogBn97sbLxqWW3Po+lt0CTl2N/GIpNXslsKZ7ctmp1FpeXpuk3sU7VrgbDA
kKBfV3c1R+y7cgA7EA/yCSeK/baZMWkGJfiLsC1s+5F0LWKcNp0ZV22zun3gZSL9LjnCX3EMML9J
UdgdfVmnSQnQ43GI2lia36xeWtcAoLvvnO3kECSJM8Df6UocPbHZEw7a9sDTlIq3qCP7kAnFJsWN
NcTGPaHmlXXq28cUFe1tZYjEdvq2VWruotGeecl6gD+ncTcwqFy8gYNfoSQhN4M/FJyJCTSswa7A
5LPj4pYCc9sCN2/lHbJUF+h+vDX4j7SJXla5BjpTpCFOHbXtBGvKF3Y3B+7s56e9ToEcZXh80kAt
Oc+rFyt1XXqscMy0GrfdERVc3OeWww9ZWLL8VtlWNQRL3FvX5FFuBtMBEcOl0/NGIzvPUdLbTL3M
CJxI/zB0lbrUsly7Q2d0cbmjvUng47jFNkyyyozHE4NzAx1pl5SMQFbx5EaY4GxsApNRphxk23rZ
ycmn6T2kKsWIV/RZFTkNWPidlMYIC2F0W5L5jlYmiDuamNZ2MdQQLmm/PGL/agebGJe4q5C82EWF
rc+fXQbconZeBrDgVwN8TkKs0B2NkL81LwCfvvHNNNtOBhgBq4eRPIcbTGYQiZbOqvsI0ed07VWJ
Fe8c2k4TY8mi2et1JOROx1mZ7+t0SRvG0FsyojEocLpRN1kmBMCpuSSteLEjoSz91ukUfaRrdxXK
OwfQL7H23mazu4NNpvPsV+/k4Y1bOLVSvjdZAvih6yxHBY3iGLUjURg1iOsZGD4kcFdrL2FemnhW
esJSBUqQdV90nXfLeW5EId7V2cNEddDtGtWLU9lA5wPKsTCpxNdYv+l+0heGYxK3S7CSJvzabdLv
SNDqq6nR/bMp9PLAp1Z9Jw6rs8Mkj1HMSS9tv219qm8xOxCxGKcp5+CsrP3XpqFph+pKE6lTr8L/
QvXDEMR3GxBnc5ZDt1Lr4pHgJxeYPLEgmjLKMZ49TNNa3ZsefTemYZ33GMMKeV9im3EmGnFIspNi
ES7E4JSnibO6LJtEbtSYRI3h0h41gymZFt4dWdDoVVqjQ5XuGFm5oa2P61dLy5lxybiQjCc1Ftig
t0r/W4nEl8ixcmIw1OTj8sD7ZRacc+rlIyVx0MEevfVfXVHOBIdTvbHEEh6b7buOeCihvYqVslhQ
ma1Gvn5tx1lNwbzl48vWKf3sEfuN9Guz1/dkMdshTGtlXdZWYZ4bwl7vnbydZWA6xPidDwMmqF09
JepdFaQeC7ltPbuRPb6OzkoymR0n8QXploAeVkfcE681X6WuO7qh5eXddUouDa4dmzEWIwjZn4Ck
qT58AE7kGk49NBacU8tTSnClCLJ6kzgERc3wsZ168TbyJFCNZJizA9TSydcM6fGV0ZTTO7BT9AbD
WHOgnaqcL6xPCN6rhoy0ynrW8/1aj979lB/fzCo30g9FuXq3WGOZnvUrNgKO4rOkdIGHmUXr0CDq
Wa2KcCkk+vVNjuEv3nmKXA1YcvOM6HIm1afu4vpbodapZV1zO4LBnIYRbWGuesUd0aAQKuq4XtE+
efWbU8A+CG1XM27N3cFcwmpMOIc4vV6/xl6D4cpQif8siHjs2TgBrOw0cpCK7xPnJJj41j9bZ49D
RJ5l27mr6gmsXByrt7mM0XZ2paWp163SPHNaPZiRh33mmUyzdCWyQCHAYZccbZAaSIWZ0lo8CG4L
3C5olbIe2q10b3C3rCX30esiarQwXlrMR9/9TowcBptivGJHgffBQl1dpZ1eXzZMPw+eaIBy2dWS
fcS60+0OlO7wJoYh+T5OS8FICnXYECmGTVDIoNl/rHyk6B6nI3mojV22TG3Luxl/axrqujnS4QWJ
2MC+plfP9dOn0ZTHxEKd0GXvUaNZoakGZvaN8uNs746YO6I498XFgC+OaR3HbQupUretbF7Cn8/g
b7ULEpTEY3vIHM4IcOdoWegB8zYigbhZiWetjpPnprEoCsoR45nd14sXaYaAd/Q582NAhsH2PC8W
RZzoWpiKU9w7vMg8DPAmVJXMe4/ssO2RNMukJ12hMtEuz4U3UGEo77tHhXNjetlx7NvmCGKcZc6O
vmyU3BnTdSzZJDJuwZQRaxt2kyvz0NFbDqAV87XMUe0G0h0tjcBZ5W5kcvBH39tWU7lrRIq3Y6SC
4cfyhrJCsNUla3uR+b24dPFhPcg8nmtxP1hd7NoPXjIwB5xHmJ1jFoyMttX9NjiZvqEHkYoIINlw
zG/SiFe6zTwlczZBHGfq7ttWyKMw2zb75GICGcXmUJWdE8JdHeCCzQTJLqm1oIJdFa1NMgvkcibz
1s12rjsg3K/x5PI2ekv+5tp5WbIBuwq125bXfkCSML/609GR7GeLeWk0a/domN0R0dGuzaMJjeIu
78mZDAcyaEklX+LsCSgfIFbIpevFlOvlw/YN+33IazY6ey2pgaRaehQQPaU+qRR5WRwhnUgwSmvO
AZRim/HDyi3m60Gk14NhMS5vq1RfgxtDt5eMo58eKmXJ52U0nGIHPJ2gDoKuqjrEBw9aq9RrKncs
Az77bDaW9WnilW73bOWjMi/8rYZ01chqZQXsmV7tVs/imwpsXUJBPO6vG2uHtM2M/Ifem1laStKN
BDVhrHBK5HU86WhTFey9yUwnPQZE8sIkU2O6QIvsnRmpVAxS76Mu2fXChnisgcIzVWdzO/v6HuTg
2HzJmbSrCA1BSVfTNCC+nMWbcsZ7nc4LqokF5VIVbQUdQAQOg8TOsZBnfd4uXjpcpGs16SwyAWqC
nik3HsoAII0L3Y1ExdZ41IO39TcCC/v8qnrXLb8k7TxM8X62Y+EdZOr6HAkIRDOxgDktWomlhhto
8AZA/dCBW9ZbdtP2g8LzTKKGvx89YVFYDitMQiMacCuzQRJnbXYV2YbbpFFluT5W4AgCQI/u0MWl
SGfDJvaWiM52XD2VhI5JX+FtGbWfmHtGTZoPy4QmIJi4E7VHAS0W3wucwtDp3i89s2GrKcvvxqL6
y6lGbwVgcpzhUKIVR2uwjg2nxQUcIKFns6AZ6WTSo+LmBmo6NFmXoQwLp4bS4IE1MMcUYGxyHQpg
t2M6oVVtWUDRVYnCqd4JPc88mp1rTYdwcJqKGPrtuIrQO6txoNeeX56bdpeTNErII/OivOczeMu8
HjFkbU7Yynmgs6W7WFTSzffO1Dju0epC3/96rFHY0yizSxw6eEMTpHu4lo2RKCtCtrM7Nqu+eBwy
1tWwSN0tBfvgdPkDAHS7OcSiU915oR0nu13yhbRYy10QsKNHjNX50qzbQhGJoZFM4jWm9x8BzGvs
FZe/bFyBWtqHtRN03WB5J6JxDXFaMFrBi1D5aCOrWMe3jHgaKKlLL/wyQx6p82I5XS0sINtumNwF
jXc2WoMx4bklZJJecSH0GNNDpkryylCY/YAtdJ1dVthgadtSX8yeFuzEk+F0LgIkHv9+27lexRT6
jxHV/3ez/eBmsyUzmf+uGnjQiNO/rj8KB37/G38KBxzxGyYOZteMvmzbdY5z+T+FA476TUJL8T2B
3QPlpc8k6y/hgEA5AA+GebDN2JtQc4bif+kGhPyNv8NQ6K9/1P1XhJefZyyIGXzJ6OUIejmOfD5n
qIHgnaTEKrTbqtp86Uun34+4t+85riHI/uGTuf5jcvOjEePTrPuPa1kAj7ljzjD+p9HcapqZyLpC
7EhW75kyu9n1ZHtqT9dsPIxMLe6KvIHWrNHU/fOVPw0F/7gy1wSK4yMj+EyDVIvAYWtjEy1w1wWN
g4mtJRDsny/yaWD7x0UE90fCvMlU/dOIu5LjIIqGi2SOugOZiWpquvylVeLzgO5vlzl+yj8oPawJ
BCmyC0GDYcq+jDX02bnTxn0rDRzXbdyPh2ZhIkIvB/qzUxZPZOTekLud/MId8rv944f53J8/iZSw
TaVkcvxpVDhzhkjVzPc5h2YISSdsLo0wO7AnHCx+pWU37ykAAh2WIYfhmzlUYfWNMvsM1/jpr8IM
/uN3LP73pzn+/g+fC2tv5kpiSnfTjGqtc5wL45jz/e++Y+os6TL49/mCCX04SoR+vIhEAzYjHRU7
rNnOngZw+QUtA9xApFz/TsuAoh3tCcNPxrEoGuA5fbqU6HFaDKz4NP4JKi/YWNJh8KJ/viGhPj+2
XMfzUDHwzCLQ4LX8+TrmCF8f+AU7i2aOFEhjTTeSykdcD5L+Iu69aUzTQ5sJ+U3Ys4+i341FyzSJ
WT/9XcqS6RR9CW0MZ54pcjhUx6RCxhCfb4qpAxVB79WUV05pFEmYidbKQmZ1qLwpiS0nXG3b6891
mR2dhD2jEbgBYOtvQDUcEYzraiKkzOnKkjFZ2uqyWvlkTvMCrEoBV/KLSr0bYA8Xub0lcCQ6k74N
cWcexW2yWPu59iYZzQqEhTcPDTCaqZMqWmDzlCfZ8ddDW2S9j7FiafM70sBaxgVzBwRYdV3jR0Zb
+49AK+L4ahRUsAcmZQ7JZqszGcz3cMK/VdTuVJtza71A3oBvlJb0LHZw6Qm2MCoOiMpSbhOlfr9E
Oqn7/DDIox6+rlTS7zeo23ZoVhrUruE1nEbzFK54S5dyD/9ApeCyYkG/nPxmulYZnsyqrMaTZDOM
S9q2HMYKkpTfZbO01hXMZLKZ/CEZbGLN4oYhWGll484ZTeMyY+zdHfA/kPg8u6V69818gSzs+Ys6
T0gA9SPfW0EuGEIhOyiWofwqUAphNeVotu7rbLHbsChBOlPidJgN5r42iElIrGtb2wwEXHdV1x1k
5ethFt4NgxD3m8M7gtAVIfutP6UcTubUB5mVFaIFZ7O62xQJbDYf6cLpJuLARTGhlwoVfyvT+b5w
5NEe4M4bk67UUxS0VofSdWrt8o39k87TbE3dSyZr9OE9ZdZ9lRgKfTPSijcjTrIvqBaMOOCFZcya
timAz9ZLEmZrELdeJHZb63gUJm4A2Uj7UTCfveziLH5LaCNfp9W2dTi3FhSqtjdOVzNC66e1NFlg
kzZJrgAu0Dj0mOjc9L6L6UXUPZQFLzOmu2UaundgKll7usbzQiuu+x/2zms3ciRt01fEARkMBoOn
aZgpb8qp64QoS+89r34f1sxilKlaCfqBPVhggT5odKMqkmE/8xqjkWuWE31Z6ikA4mmCbNjoGLUZ
KFpNdttR106pdOoOl+8hzraDaocH0dsZzR17Hm/t0J5o6wyItTQCB+QdiUX7CeET74JqbENpInMp
saLy4/AumNiUx3MuwZ3CNnuYo7wHIZw0VQDHA3tRqmEGvOKUjX4njCaGHUUJGo5P1tQbiZoEXfjU
sn/SXBjMKzDNZKdSL19p2aCXyTbTd2MNIZzJ7MZu20Mn/6o8jItRko9dyOe4zDx6wcC5DOis/S7p
d3zrlhkEi9eUiblh9pO7IqjmT2yp7GcUoqS0A1IyTpyypKo3CRflLUIZTFMiA+ux5Q6Bi7qwDNsa
2QxoiWWrbgInl8TEyu6e5kGvgOS5c3YxO+YxLybo+Uva5L8A7kJWaxI7Zd/SzUSMasZKEnHtWqgj
pNr8CprKAoFCJpmD3yuHe+OUVZ3Cr0YWDtKXuyCa1YwtcGjR9xndl6yOEF2Z034rKEl+RSaNhk1k
OcM97r1yQkVV179M0+ixp7YFcPbZsKZrMvHMuY7Tums3WTTGs+/G7pL66Ot4cj8itWnuaxUgp14M
wFY2RsVBeMCiHNnyuC9nKopYCwbwsltHXwZtBZFlceoGAs2KvTjIBS2ea6sx3M/ekvdwvJF1+xC1
1KIwfLDNaBvEg421u2XD4I7KpFluKgSz7hdgcwLVJCuzIaS0d9jMJ9XesVp3gnofNMSLVevAScfQ
IDma81yj1NJkk32UpbsumNmhrxQqWcFq5e5jN3uR92GgFgRQPTagsxdmYaqDaiBVcd8qA/5Ubk0D
tt4hjSiK6MG4pSGHbhDwn6iDhtBDjUM9mheodSvsQGieoQzY9chb+zqldbtPYxPuGlAYBEhSx6V5
FWXjo2qqGOGowBH2FWiCaNypDLglD0GU6WMhe4I0e5mc+0mM+KVV7mQ7+8hM83G7FHFd76ySH+/n
TimMK6sXTkNNtcRPB7l84yaxmuoTAWYo9zoahlvTMg21x/Qx03twkKBhSuDDJmDBFfGWWrEHnaKj
HgXCHj3sayfF5neP5kqGSJEZ2dm+KhPRfVR0K8YdD6f9xZnQizrKaZy8R0MFTBiqgvXkRwIdz+0Q
VcG44Xw55ZaTQ6sClFEwoPAW28a+Lw3b3Dg9XZON5XXJDdcq3WHdVOpCzqI8mlW4fLDcCmqDNwTO
hyxJaac1gSgIGue62Tl95SkwPsir8leIrEmutR7G31WbutmuyRPq9znvOck1suLdwY0BC1xmwGbl
br124KLybSSphSu+RHzn3ZwK9dR1RTVfwzttS24yrB/oREt7ZSSgNyxjt0v9Jkjl1z/xzv9PWZ+l
rKuI5/85YwWxj0P9iQLL+gf+nbBK9S8CW1Q0beCzUhHY/+98VZKSkih6gLAlUmDP01Vp/4sQlZgY
QSKH7GdNFP6TrUrrXyZQT0G4DFryTyJ7Bmp/DeTOTyEY/W/K4fLXw0UHPmoqDUHtBSQwrxPPHey+
2S+6q9NDhijW4I9upT7HTis7P1p7v9s6HGzlK0mnDE1D/Y1fPF0ElH7EBulGthesQhoM+OKI/tI0
0SMCZGd7T8Di4jUkyL0URI6XOociTMdm46A8eDcRpSJNFAqqhXnY6q9dptaX0TNBKCxeHdwgfdpy
csaO/DVCOAy/JXRH6MKb43TNibeDjeb62IaUQNO7cQiSI++xd91xHd2Goi6/SSepf5cUEXf0bMxv
aM7bIbpeMKFKQhSypjmD9+dmkXkbx+n0T1cP7icP0Yr4ECEKRxE8wR8FuZlwfWtHCf16tavBvCXM
aZmltfUzKnIwAsYSYyTRsdQbcw5tEDN0yIk7iaKCHbRVEmSra9Inh6rYVRGnSl0YwoKcAtFSyAZQ
YU9t9VJEMk8PORHgbZM5lCs9ujooP6QG9UiSpctGVZ65MQeQbftonGERMquWtXUAZ2R0/YwBMImN
JSVspwLmoTS08PZJZtvBPij6qvBVYVc3ZRUDr6lo5nylYgYfp1RZ80BGExp7uzXLp6RbWihaAAxh
kYlO3zWprYwtWFCE9eoctCBgstwUe8OQzRe7dOgzTgPk7dpGfxmY8Gh9GwyLlDVEJDCApTV2lyhL
a3UMzHk0NzaI02jL+9/1pBiy1hs375d71QqLtuo4j9VRg6iEHu+mhfQNHGiPA5ARsVPmmGnKj4v+
lBcjypNwsqiKehjKQVHqLBTXCxfZw0NPJdaA7Gq49WXdVjMDITEYow1f1uiK0iPvt0PQV+LY1Vnt
T9IroSiath72MIEJGBt0smjBJ434oMfOfSymDjIdAz9OwRRprJYKuPmKFslvrCdmXDfbdviEgu0y
bF1U8llzr89REYuKpN+CVJTfsnA2idApRV0hPwDkfVa6zLdC43BFZ9pBfcTJKxum/WLoG4jOKt2i
9gLiBxyixZWeGZStU7ddlmNSzwHqYDEF1SNPnoJIWdgUfqP8DydOWtPXopu8fypDQGaWHeHsRrey
VSgMzQiQaZrLPq1G73uzoF+7qWlOEB9WzQ1QAvLI2EpMfGuGLN2PScmxtdU0ojoKTx8OojHNv9PJ
iv9x+wWdH3foOnuTJI0zX1CcB2UJChJ682LWzW8r1Ph3JbgeEfLhsRTuhlLwNZlN9xV5tcD54oKT
Tre2nOhioiRXM5lSrtjMOPudDUBmcnRAUXsgyP7VVaSz6Ca0460zCMTDYWGi2tC3BDxbDMprpBG9
BvBDEFvRF50CTNmOdq2srTshQbbtugjpmzS2VgpKtoqntYvEoSuzVnu12SrKBRgWmwdtnqR1LwvZ
1UhqdhFQVDsdJroBcuScOp6x3OtpHgHVORFiT6TucNc4oz1YKm1AMiwiCM1I9wDGOHRxA9wI1Ufp
+uVSitGfjZCrSSWLso+zlxLFlvOq2muHEsZwszSF3MboDaAvVwEx9KMlcQc/qKcMQYAhlU8ohdYS
GvmE9GlXej/LwOyfEM6GwTiacEIOQMFD4Zfgwj5igEzjMcmGVB1RJhcFlOq+tfyAnvzoFwi1wVRt
TTv5wc+ZelQF83jyTdXKr5MnsUbkw/vHyIXFtycDH8ZjU/aLjXgCuMVHSd8HMLkxO+q+n/q4v2Aa
jW+FCfbNH8d2rHZemtU/zXjNaKouQFBS5bu6ih8kHWEu4bpPrG1Uujk7M+/Q08C12QngWiIHyLJS
A2X5HA/AnkNZRTn5AQiZvMZjCJVVsA11Hlw4LL2OiytdzvdIku69cN7UMcBJ5KRuaRbsFMcYHBxY
K/MHKeQDuAR0NxH9Q3b6QI863gXEfkDGuyPC+dQGiiu1WgIm6Nza3nLXVrXeA+K5ahvnSZry59wW
HyZImnJEI8gS36zwnvz0BjNAspj5SPB1gRjFRRXSqRtyjkOxtcLsbopn1ISjp2bQNKOcGoEIQAa4
kFmI/MTT0VZZvy2KxwF9tK1X0xYM9E0R2Ygm1ZC2ai6Y/ofOEbtFGHU3eoyWmeEhwe4wHwN96dnJ
F2e2I7/LTHI8RJ8EkkfGgsRUakv6crC77fkyXqr0Ura2canz/mOIZODGke2uKlEEG1OqVjkndW7o
s8whXp362IS5n+nhsQWyNSjv0rMq7h60reT0fRmAwRQjiEP+/JegCb+0iWw3QSE/ZGl8ObjRlU7t
6xSf9o2pF9D35nwYahDI+EflaE7LhyibfjhGQhVkiFo0BB16m2A62s8rMKPIOahNh8qX8CNs7/Hz
AJZgXmaFdTVayCnkhMwVBPgetu+24cYxU7qnQauAV+j6qTHKXZ6kv0rl7WsT/8VEkGnpzxVJGLqq
lOfnXKefV2lkU1V3rYhxa7RtVIzyG+4ie6OmPN6DVC730TKmAF2sz24Juqqz1kAm636gnPrYABHb
9hzGFcO8o8Lm12X9cRAJHVxz6wBFuIAI/TCMAC66ruQOiB3e6Vq6tk/o86F2y6u6zr6RV32Zgk5D
KrWsj64wti04GZJdGOM5WQlYj+mmHQEEJiRAvVNOD0PE31lxgPYlLXyKdoaQIBubH1riCFa6g3Uz
WoCRu+lJVuD6vAQEI/iJRIPSjpvCRZXG8Xa5g7ykk1tkYuCEUcfE+ctVO1EZPxcD6gA49SVbgktR
NdUHSCWEJgI412RcGum9TDCOK+xHdEI3beYBCkBFZaZFPMh/+mZYrrF326VktzpDYTIt5gcBVTlP
yPYLtHgKzRomBSJbBeTq5rYJh/BCSfsWLNe2MroL2tweMx9/X+LohtrgBj3crT2Ft4ZyLrpZ3SPi
viXAgC0CBbvI7Q8gBQHQjNjQqHAfSbffR2iigVmhIjin1ALNuhM7iSE8VoD5EdwnRcj0Zm7CqzRV
9+ADHws3IEXG0ZsbFdH7e8E74wD3TC2rRX83PYJv2ZpefQjnXURubmdfo1T4KNh/Ish4ApWx8aIf
RYXEWPYQz7cGFG4EYj4guXpJNQIIz/CNIJBiP7g9O4uPdriM9z2KQvDGXavxA3QFeu+nUXbXs0pg
sAXBTdY4V2aX+GhUo4wy03oWv0a6uBm2nHvUqrESjKC/8MZUh3ZBi7do+qMF/y0poCdCmWlpgRZf
A6+8l1VowreyF8w0TbULU4WOypjeOXAmM0/5q3hcVIrlR1rPMShTjClRgQJc2BCMmEv3s2gjH8TG
gEwCughjIY+eym9H6EzF1BS7NOM6aeOnfIyaHZ9Gy2hEEA0iwzdC6+Hold8w6KvWDH4G0KS6PPoK
StQIL8LFdH9iIHdnjUEdkRZ0nd5HhimgCrXaLHwgRc18bFSefvXM1NMgozKd+M3qtRrTy41QQFHj
iKpSD3M9hYqyaas+vkUtiGoTJTQ0DGo04n9gHpl/g3E0D3sMIjBExVMOQEVQ5QDYA8cBpiGLAj9B
gL3W0VED2l3epHgRYXhQX6FRdFXpHIlV0Gj2JQlM/4u5TYcLyvtujB5kAOxrqjQYqTDPf2fwo5cN
sKvqsTEaRI1MiANo5U1h8RlcRDSs7RYrvlNB3OHFNKCG0GaD/FCJ0AIrWXkSVYMpl8hJIT/yk6Nl
LuCp8XHyYbktVNKKHiwZfJ5VLwgJ3mxr8TQ8jKNocWzuuvkuM6qh2+dW4zm7qcun8cjTg3HJPFHw
3owy4QfCk02yS7NSYOkQCl6hrV4m1GVJ0enLuJTGLYHJTFt/pjeet7OLnonimamqHozBZCTL9/9r
BYfqV/Gha3796vBA+X+ATw/b/bU6w2Pftqdlhj9/4D+NcajV/1pp8TwgZPPQA5Ba/Xdj3PL+xaMA
CXUlpeI741AD+E9fHK49MnSeS9VMmNqj6/i80GCtbTIkix0E5ODNvqsrftoUg24hEelzpECkRnoW
zOXTplhgl5EJYQVGUWVKVPnX5iJKz0nTPwFnR9ljWJIq7XwoRktzb5rdoh6BbieIIic4Idw32Fij
QBHBoder9Buw52OSA70Dct/pFQLYmA9p6ZWfo3AVw25ygPjkkSmCRmWkAvWAm1FAF6bMIfxsrKLQ
jSS8x+kAs+R0rqN8S/UQ5k5di/6RAoVJpgM19F4XTfsDzXRjvq8ML+HVA0uyHUiSSRVKWqQHD6AM
QGTZO09Wb1N5FomHPp2Jbs8apFTZjTMGPMdpHKuIY9URShTopZgQalxIaUnspI9GKIGQm8lQZb4p
BktdmFayZNJX7cxUZYaHSAeZUROSxz7bRn+BEfxtbRzY+SAqWOgXzfzaKGjlk5QAH8XcoQH80jQY
eGAjc5WnIELf6JCeNdzXveAIi72GfSz/SMGuf97zDeIQj1urA/+fcD3QzBxC0SLaGMrxuylyooCl
i+voqizKOfuxeK31cajG9mkGZoX4aNxO4xszcFoF4xdx17rUjD1l8i/KPvtFGE8s6OEXxN5tAghs
B0VS7HoIn2CLEntcDi5RTbvXmdcSB9XFVO6L3A3f+hnilKALI1dSBpQASGgP4DTkUPd7PjNKFf1i
ZAGFgyigGoaZXlCKu7RIoa6lUTcC6QtW0SWhLTO9mkJl/zKtjHo6+osovqWVWL7Z4dB6n9nyWoYH
ajKYnG9S3VcLF7MduI80AtBDGwPaRT+cYWrp+poUj5y36PZcHc8qi+u3cNApVGrKmBQrz0n9uClE
c9w54KXjWJdfF1rm6AtSjk/e2E+nlO51IIdBJCZNritQBzm7WpzCDtgdq9B65E4dPMBBZ9aNpFtO
NgKieCaNyMmm3ndoGJUjg/6ChYKGJc+xGiu1pSoUSnF4mGGlEKXQEuB2BbsGv+nj62O9+MJVJkU7
HJd/09bPgDAhchOZgFUb0YUCPL2zYPAEx24uBn05w2QTV10/TpP3xqk4FQphYilKw7IUnA6l5B8r
ree7sQsGbectakIbuZI0JqtN0b5NCNsLlOo/o+za+l0Og/31rz2/jtZhlbLVWpK2baRgTg8B7grj
XCK0wbAmbeKt5YzTTa91RV/RKuWP10dbj9R/C+DrR6I8bklq9AzLe3c2t3RFBNbo2GFsFiPtj01T
Qb7sbfuAvY9337rC3Odwuy5BtU5vbCH4/y8Gp0VGnd+CR+bRCjgbPAjSWsS1zf6B8lyhkJx6lGMf
24Zs51vmaNl6G0XC4Rw0bMmOXRamMFgsqERQttMKdRAAJm2nQLqX0F/ne8DQQ3EzD3YLNxQvQHFX
0xwm4M5SsC/TxuuhUj2MZTuBx2SBc7xlCpILNVqQ32B6jfX8WHUmDvciUIZ6WGgzL7+BmVXOeDRb
lQLbHEY415/qeDCGX6FZL+GnUY4DeSmU7SS9kWMssOKg9FM/FF6upm0owlJh85HZoXuVmjB3xXa0
RvTL5jEDcQIUFavPSU8QAvxwicXSQ9cqYvElIeVRwGFkuPa9+gT86qdoyahsRxPeQhORbQRnJqHd
CKFOiziD8OnAJJFpRbcUll4fGfqiyrIxuepC045uKbkUyYGcNEcrNFxCD404AwTuAPUrFsn3DDnr
4FqsJTjEgFe53m1rKkOXt5Gb6CS/YOeikL2rJmfydt0y5OB0x8gw0nLTuxiT7bMaJoN9T/e1nuXv
wlYwSI41qnkIp5d24c1iX9CxjdxtbwewXzbhPMxUKuLc0L88A0/zT6IZU+qrygFVsZnKyK2+G05V
IfQeFXUN6GdqaeF61mi0v4hs3G7nzkuU/PI8KNaXhh0Qk1AwSWpBGgH6p95AtIrKnWuZiHvTkEwg
7cix7Usw6+i6fJFiITVqFB7Al6JXObKDIRYkCJ9WwJEAFxnGLdlZyOtjwJ5oP5CDz8U9sUv1O4cc
4j2GDZafMLchLqdPlAUQ+yIXMyFlKthD5g1RYSywtPA8+2qY5rb07V7MVPJRXHYuNaQBdOvjwgmn
T9Sgp2Po4ejmV3iJ8LsQBHa3cYWviXMZuUXzMTZzC1m7bixImzMj7NXyXRdGgF5mxZLBIM50KdPD
aLV20V23tYgsdUAo3cqoRI5ptMwbHTrWfjG6luS9LZarUelh1V/P0+xirHhXJiTKEQ/X4SXMEwdt
ATfxZPIR+Ffef6aqv8z9tm4SM4LpjvAFW1fDZ/VTYWeV3LTgM+m8dw61Z3pDPZKp5RAO6GIOXqAW
auNT5kCC7WVB/xC0U6fIvaWRj7vGnmVyYU9DZWzXaje1/clITXGv1czMkv5BvvwO39yKL1hcKOyg
OCDs5EijiUsUAghITZSJk68oCZjad6hB9beVoBV2vSA7PsPl6ClbU98yVo1KMdbucQzMYbqeS9dC
qnh0rfAGVl4Yf8ZFPEz7mwGJEN3uxzEqURVnc8jpAhxAF+jvWUOV7ROJahojs4rZAkDuCHAYkDQ9
BR7OLthtxUcl22rsL3PaoepiSN0UgwEN0acRd82cGVSdzLxzy4eSgjb6VFlrc1NQ4IGn+Q84QdF9
6Y1cYxSxGJb5OXd7s79yzbycLozG7oIbI4goRE+jlD/AqbjZWw/i6XVNBoUGDpct+YtHxAGQ+PRl
CgDkpwjKun69qsPSr2gv2rysAczXJhxNd3jjgXg5nrAt17Q0rwPxtz4T+ElMW1r9MHt+GowRKvt4
W5Qro0DbXNLLglvRe97C9fvEGpKbq/MH4fAfc+hniE8jUMPQjdrzKyAUsGLU5E/RgCNUF7TXuoe4
D7lS7wxll2/EcGc5wZ+hFT1ysUqIr13ps5ewL4krMrGQoPVRG12mXBXIBkxZcGWaiAmYaoDHjpsI
UldN40DSzMccB7GkTXfwLq3L1yfiRexKUAmSzQNDqOByyzVEeTYREBuMmI5N8Duil3uZ9HhEOfAD
3oivTpeX0MPl73YABiCAB6b9HL4dGP1C6SZrfqc8uBU+JPgp4TdAXHmoKdsUvlcDQX5j0PNURwOk
lhrdN5Z4zcPOALcqoFhUUg36XXPKhm1GTSs9NGgRTT45+jhcpDGiIduu6Rby02DuLnSQmPPT6xP8
8tOFa9keel/IPoGSPfsVk6PqQNtQwahRrkbehwooII4fRabt5qYmPwxzWMY2UKrXBz4N9xTOrqaE
l4GWu14VrZx15Z+trLBD0LG1lEdggLgGwAKau4MWvfVYcDtGB3Bf3MtiGdS2oy5vH18f/jS2Xbc5
ukvkKQgSmOA6lH06vCFC1UtoQz4CGOYxg7l+GYoxug0gq+VvrPRfxqKwI7gjqOPAeDibY/QxFjsh
TfWJsb1rwH8YfjlOel8hMbp/72cJvortxF62hXsufYfXwDDOTo34MezIaAf1PrsKMZvFSQEK1/Xr
g52mJX+uCh5Y5XgUrVxqXeJ0DmeBjJFThOGhTRp9kTRYvkcS/p6o+mBLw85UoJsN+40r4S+jas8h
LQGUaQnyk9NRQ90S/KId4mdOhiGjEOMFwNx+h6Ot+JAZOt1axgCQ7fVv/ZMl/zc94WMVlM5VOQyc
jifkWiF8vl81SAY7EF58KIExmoc8GUYCezEDQqYxoegYhcBxt9ZCK3afZVVebtsZijkEc8Qr3zJ0
f7GlKI1IPh5pxVU97fzyCHFKDKkEpwdatca4rfqsyT4PfQ17da7j7r1T/ueiEqaUNk/gv62Un53V
pImsTvQt7SfdDI0fpzlen9rCDWBO85128/Znj/Nd9sYVcXo3MeUg7ElAuZV4i8jNzl55OdSrvknQ
HsZ0Mj8kQPQfzaIdy23f41hO7Ua9NeLpnfxnxNWCi0IJyTaX4dmORkYBQjvh3yEcrb1o8vCuoCd/
KERXfWFTPwmZFFi5hNN1SDj38PoWO78RWUaKXhwnSnJcTudWIRNw5gxIbHeYS5LONLMoF8Vl+zGT
Alh5AUBgNCp0ryHSvbG+1ukzu363EA4vLKEU5S6p1u32bIExqzfCaACiOvThgjcJQujelHs/mmWA
tBfLfLuMHZowVhXvs6Efjwrc1CEFIIc2O1xP0YN26gO0gt/YAi/2OdsIRzSWEsoIV83Z1YmOGI9D
18wH/LKHrQdg82Cgjop03ls354vZZyRJjQP1S+zA5Xmxw4nrvC/bZT5kcbMqY8NnXXC8vUgTx/in
Q6bq2lIutl7wrNv3XtoMvdLhKM0zOH2909kvZVg0Et2eA1U1YjwHw1p6j+E3j7n9+foe+3NmTq4x
KFyS2BkkJFKS+nylpdFOqwqcdWAGEODMLNpdXVMeoGukF3WmoDoJGlRC1+Ht5M3WocN9cavNxvxQ
LbPyl6z+IpE02oYkakDerByERRr9Kgz11q1zuiJE26jwEoJK9DQ5/BSiT6elyzF5FhU6NQ76YNZl
Zkxy+WoYGejDPgzSO7dy28ec7l8JxIlG8xurcj78qlorIfqwGyiecg2dDp+OekJEy1n8kX49hkVV
8eDUw7cUfbUDFYQMNsboXRZG3Pmvr9HpA8cbsw4Md1JabEYJLOd0YAdMX6qAR/mutIqfUIvGfBe5
zaoygeQMwD6phs8x7aJPr497et2u464JFf0qb+WA0ac6HdcSaRm6zWz6fazFgaK72BXlJA5ZVLLS
7fiWTO9fx2ONOdgkV1T9TserZnui2EMp3QlgSbkLjkBGQhcHhYTvyA2Yb1yvfxtOrFVwz6L1RZh0
OpxhVwDRYP6Ani29u8JpyNqAnzl068uKsptCDf79Eyoo11qSW53VXHfYs1u17BB1w1PC9EdpAuH0
anHABLbZ28EqFT/J8ur18dYd+d+z/e8FZN2sFUDMNe6sM/BsvEyivDJVggmVANjCaB4eR/4LcvSz
/h8MBb5FMBihEBDp06Fg+BI+i2Dxl6CgHT7PqN7hPaz3aTAFxrsegX9/F7cjROMVo22uOuTPv6uz
IMwg9Gb5yTg5160T6WuFNAmyE3zhe6eQB3A9esS1PITu2Z7MR6WWMXFMXwyeiw4hOpemE9Sf0rZ2
3xU9r18FFNJzuPQtkxTsPNboPOClCQqxfqpQLnUkZi6rJAoAGbJ904nANo1e6r//+8io15Vjiaxz
peJeRaM56M70dRm7WDgFsvw4ydHO0Ayz8rcetpdXqNKcbi4UInUupLMjJ7w+HaIhFn7sGn19Z5Vu
PaMLgfYYQl9Na9e7LBKwK6mC6vljElaTHb/xwS8vUyoIa5+b70UT4bxyg9gRKmVDb/liMVrac0BI
iiqrfBRYqGAkgLclHsPvX9o10+OysXm7cCA83bDoruXCGRm0Vi4aKYTvFyGv3dUcuwCCbITe8n5u
3n0kqWNw8ClQ8WrCWDgdlMntpbYm248T9TTglelbM6hVJ9ftG/Tov83pGiixfemXuOdtY6ONpx68
sO2b+JVuRZH1F+RNxIhZuhwGY0VOGZWze/fO1RrdMsARq27yeWYbgx9InAV5jz6eo12nwGr39ZIe
2xWG+fpQ60yd3qMs2eqiB/eD9+J8z8DjVbWhZsuP81xgTWPYt4injNfBZESPmQDV9/p46/31YjwK
mmTuKzbEOUstc1UOxpgwHm6TNly7brqXUf4zrafu+PpIp3H+nzuH7bGq8nMmFcSV0z1C72hM0361
5vHi7snsC2B7ZlYkF+8dhsoDVTs6aYqIYtV/eH5hI2KWAzYLLb81I+j6vPLa3qKQaH95fZyX9wt1
FRA1BEkUkXgbTsfRQN8NkK2Wb2bIUXdcRP5CGfinCXcQQsGAWwvwMD8BtvvGk/Ryi6xQHQcZb5rO
FJHOEkUt0SMLFzjY5CXWfkBnwi9q+/dcRdNNlKEv9PqH/m04SpN0KBXZNzHF6YcWJA5WSEvIH0FQ
7DjlVQaHEp4wlML+AmUaVCfeN+JaXpeKNjeCFhjYe2cPIaIvKM2ES0d/DFDr4Fm/euFeTqoKNvSh
xzem8/wEMBrvOpUxUC/gouTZdBZWPnil6XX73hjMi5qg8GDkZYBZJhDC4p2T+WcwQl2b4qNHwn02
mQ65ahmhd7mvehEdBDSeXZr39SWudNPWrEr1xqE7LSqspWU+jot5RYRRZhZnr6COTfq7g4TnaXUO
8prV/NB7WeDs5j5PrhivvQmWJrgQLXbY/Fv9zutlHR9+G7IqVK7QVjmb3DYldhoTo9tDCJ+2FFQT
f6bBi1dZ85bb6Yt1BIMhORJsx9UQ4zyJnqBZAoBAO3Js1fzPkGRVdF/VGCtdqrhK71/fon8bzMNK
gra9JAL909N/Fu7aQNZsK5bESVWRXAU6LfZeSYu089rqjdPwl6GoN661CIfNqc+XcLKDXtYQXveL
hVQeSNxwACsflC0NwLEuvr77w3ipOXw8PoymzxYs7VUAEoyzF9JT90mT9OcUM4ZdFwHgf32o86ec
qgrPAegZ9gXZ9jkaMHHbPqsDF+xp0HWXqlVgZIVE1k2TF812sq0qLB5fH9Na37Pn7x2DUrkk8KXE
xnY5v1tibdOhzsp271ZecW84bBOIHk13XEYavAFYbvz3+gDnxcYMttTq5n2MlyjyBouRP4CqptuX
lW9K6fxlLhToSiJxjZrRC6veyUOgGOOWbo9QSuEX0+Ih2ifREgzBrhxV3sR+U0mUFV6fjhfD8tep
tcRJwZ5bwj67jrpEon41FOMeuMQM2A9UoWwgUQHaWi7MrqHqYHVvPNAv9vM65oozZCVIBc7dZIIQ
v7AoLcc9xtjpb2QQPL8lYLgoK7N972Zeh5LUb1l1ajrnIYedoKvmzPG4H6WDbUO+0s8G3IGL2U3f
iEvXsOJkXzEUyT2H1HRQlTlvFsbLUi+1UuO+lYa8TVwY74i3jO89MusoNAsVbVLq7+dwOkReo7h2
oOQHrR0c0MWFsBi7mU8eQEoKQu2q6TBRe/8m8daeB2cUiNKKHH4eUWFj09t1FWIUUQu0HB1EO2pg
Ow9RhS4J1h0wA/q+eO+tt97jK65u/U4SxjX8enbBxmjNWogdMiiEahyA5XLLPTTvLZHX7/8+2jnc
CRwCurznAQ46kKgqaIq6o5jtn1jUTPk2sQs0wREM+VhKczoEJKjfX5/VvxyDP4BIkGdroe1FDzLC
t9RurBFdq+G33ZfWdQ+KhTKbnB/+JyOBj4RaSnHkD9702VTKvKDA7dgcuNgMj4syuFq8FoYPnfQ3
7pPzoJgrlY/671Bn94kbREYgi3nca51W1wmk3WozwInYqtTuAIYF0T2ie6vJQzm+EemcwegIddax
AamDkaRqz7Y53TFNolFF6Zdxj574uDKNxgsvDKP7zF0Fq8ickJIu4tZ5LJGyR1lcz969OQTTndk2
7VUtjM8CO7LjgLhCBeGDVjg5rWm8MUN/uSfoufPe8ZAr+v3r/3+2GAFZpCcpN+7hXvy2imyGFObq
N66J85B9nQqeVTAcIDfJzNdH8Nkgi8pgWnuseDu46WXFLezrJrCv9RDh64rm4hs1hxdR5joeMnyU
HEgSbPfso8BWVVyuA+PVsPLajta23cvYpwpl7bTuW2h9aB636EVvsmoqDq9v8L+8Ygy/AnJWE0Fi
hNPP7eWS9kEMoq1WU3Zj1dZgHloFMc4tm0UjTpn1d53TOfLm9XH/Os1kmGAo1r7ZOXRjsbJxGkx2
XGZn/Y7UVl+10IB2Ks8gCKW4Pb0+3l+2uFrN0fT6XCNjaJ4dr6EF2rgoa9hXcAODTdSq5BclT+cj
tIip2wy4v/gzYNyfQzJiN9rE2Jcbpqx/lbOFfLIZVR0ciyDr9oM5xeUGoHS5C/Wkv73+Q1/ebWwG
kkVqUKwH+JnTBUF3KacoPcChGkhMqyWtrD0ZY4mFOHWW4I1Y/OUyrPEETUQqQg7X6fprnu12Dput
KnBuezuF5Qp+ZfkHogaXTIA9zRAY1rvvU4IKmpXuGrjSsjg7XVaVLdmwoA9AJ0+gskO1dfqVdcg9
bTUrVL5/OBQ7yPOpQa+acmfPbyfpqvdmgglvFaeHhQ7bFzMEbx2IMEm2ry/cy9tJW4LCAvkiH8gu
O51KQHTYipjZvI+QN/0lhtVRKHXHL6+P8jIIJ3R5PszZDLZy/F+cnddy48iyRb8IEfDmlQakSHmp
u9X9gmgL702h8PV3QedFBBVkzD0PcyamJ6YIoExW5s69GmHjn7il0dTatABH3rRGTWouN7r+rzZa
R7nTjFKbffOG/hsKUQNWlYczddoau5lG9VLHbdBvLv+us2lLcGVw7+FdkxYnNXr69PTioWkjSvC1
oAWXhfppX0YBjkhcOK8s5bM5S3rfRWVHqM+RRWh1OlRYh3SsYoLrl/HQP6ItM7dhjvxLlfXs6ZP2
45Xj8ZMBNdXiGkkhw3DIh58OGIm07yI4oL7bWsWtysf/amATfXS9yLqLegeG7+WXeXYmEL9RWeMv
ZOM03uzpgFzgZo5jovtjoJYPeHPZz6qRGv9Ck26UVY4+lOScShnlEPaemu/bGD+1yz/hLBqZR3fp
0aAgNRdyF9OMUM8zMog7Pmi3+ntBMfMeDlL/psKQkOt0TOgk7+l0bRK9vjLFz6cS75IO0feOOxbS
IoXlRKI3A1vqPqWVubfJ8totfLH+Jsyl6V2ZTGfnH89pke+c4YI6ZbHFvK2wLLbwndZ9uq+LTYwI
+Zk3+i/Hr2YzW4ztM6H997VC5YD9FhcizlxEm4vP64Gpth3erWWJ9C6VSis2NbQnut+AQCT3l7/k
J5MJOShev+8V1LME/Gh4imWKzvC5xMYbU5fjcapdPMA0o3oxKtH4aphmdwMNbDgg6OXfy8OfbYtM
FDSptGJR2yBoWyyeMJmCqa8yzZ/sND8EvRPcTF7SXfmMC5kXr5EQgsnKZ6RehLBtsSngI2zmTTHg
czOqwbd6LMRNG5vBW5tnob3p+kDJaABrMwjZkzVW61Lqww+yz4555Zd88rwW/aBzL8psvLsMUi20
CW1Fjcwf09D6WqM6uxnwprxyZT7fkmbBEbsDLSyz8fLirdrN6EJZ0A0/a+J/pk6T0Ur1+LIox/Pb
wEUh/5+/Imco10XykUSry2VipEDMuJuYPsHC78g19I2luNfqN/OPPskD8OEICTySaJzE1HFP10Wr
cGJMXWv6poQtVtYlFBkYsHtPx6z98vOcvT8SDXTm8ixIHYkH523hQ9zTFQ0XO/oVfaCJNly3EImQ
jXXCo9aWT0GSDpvL4509GuMxKUHN4pPNLWs5nqPH+PF31B3GKPiioo/bIP8HG2Q2DSZclwc729MY
zMH2DMLZ3Pe2LLkpTm6WbZJovtQL+ULHf/slB4rnG8YUHbicUZAvp+lK+PPJoHMKGQtm4jv8wxcb
ad4rDR0NPCEiz+q2Gjz1CFvM2rG92lvbayUmLbTGXn7S82VvzepyglTUUUgclwWITqk8B09/zdfS
JnyE89WszdhoNpqNJwSWteq2zHEGGDSz9Hu1tA5N4V47Kj/5tvOSmOvyZOyRmJ7OJbUQoQIujW+b
R9a2VocBrcOEnUwUXKs4nm0uPC51W+5r1txou5SPVr2iBw09Kz40uPROjDI8As2Or7zVTz4lwTLL
giyjQ0VwcT4pI4xWu2XLrsvI9KM4SNYpWlJfUWPzGGL1cKSR41rB/7O3+F60QiSMNmV5EbV7Z4rB
vWr+yJdeQ+0AkRtMGHtIunkuz5pPFj/SF/zeiUfp1l5u0W6Qq5iKGEwahPmbWjGUGY7UbqBXxbdK
qF8rgX/2PjkNiHSRxJKSm//8w2ZjBHSazFI5PDVS/UHvSioRBZww5LHe2gjwTOvtNPEvP+Sn75NS
J/ct1gWb9+mguY7NSY1I3hcuwJa6S5tVpCveVqWL7cpQn7xP0iU6+6lJ+zUdKKdDIVwe9aGJiGcy
7JpXVUZIQ4XT9L7TcmluQstprhx/n7xRRmQ4pORcFJf5Kpiek6gDojYBlnUTQixG4qw7OxoJm1td
Rj+ka+lXbgGfvFCmJWNRXOWMWi7zCPqO3fOV2cKzELqRmfjYykVg9vJ2d/nbnQXf1nvYb3BnwlYC
m63TF1qpo6nDElV9g35OH0vqclOMWMgbwDTmHr7Jb92p2mK09Z8LZvPISMXJk3DPJPF/OrLZuLKI
+xxxUxzkG0SFcI3NkguW515LjX82a8g7zKEbkQXSptOhvB54FMgV1U/wzvHdepzWST/kD3qEF5Su
dNeSnJ99PyxErTkhPvebLxZEikI77CUbTDhPHFsioQjMAD62Kf9c/nyfjkR1DlEIBxNh7+mTJUqd
Ohhn8VAANPU/Qua9/aRhn6mtpB5Ob5dHO3+PXIU5fjiAZtXG8uCdpgbUNs62fsW92VegM24h9dLc
IWNsZzLKkZfHO3+62XaCFKk9N7Wb6uI9dmgJsHXAUbKPVGsPjFnD9Xeqf9huED1fHuqT430eC5k7
cxEpGhYqJztnj58D9/8eD4/RqaxubQsny3C0BBtU77BeSELf6uhgvbcxHU/zNcLvAm/Bxigp95Fc
C8Kby7/ofOPR5hsx/U/vdbglmqCiuluXSkpOOAwCq15xIqbhr9E2JwiUcgjzLZl0RJwOnGvtytif
fGjuxBQ5Z/kKwub5zz8cIxaOyNoYDJYfprQycIS4+qGIdNenE7heO0iPr4R059vQ+w5LkZOgzkKE
dzpgFk+CEKSA/NSWqd/LIX4L3KG4ITeobpNaae9y2HcA2ofyyv5+nuVijZIMR3uLmFq3llnQyOmM
vOhH9JxRpQIlDPn4Q40IMMn76uc0GOMRXyUgZVZh36ojouN6qMpdOY3i1XTqcZt7k35lNp6/f9Jb
ZC7nW5dHbL2IcAe6v43YLgmLzDI6Wjqg41Q2xTEqy+m+styny1Pts+GQzaH7pyxDP828Dj98boR8
HHOIdX2FKsBLreM/sE7cAcdxzRmmbZ2ZXnbl3Dlf2uRB5mslClNi6WXmZQYZVhoNm/BvIsy58xaT
TfoL7RJjRjzQr4Rh2rx6T+57KECInLFixu4Y5d7isJk0LvNmyImKbVOzMd0KE8G215/Hbio28AW6
jTWlNK1DlvjF7vmGZ4azzkeqqVZpl1ee/Ty09uYdDVUC9QjSmPPK//C68xR1Vq81OuWWvNtlnSfT
Nf1fUXllUZ1/VsZhVnPFxcPHXQbXaqsPQxaR3YoLGb3mQLKOdqblxxwxIWwc99flWfTJYyFPQBY9
p7+N/xlofHisNrWB/JmoS6FiNxucHCzoJKX6eHmUTyYOT8ORMN+m6SlczNXK7cJqIpnvl1livmLM
nuUrLxXi2Bd1r68uD3a+B1M2mpNJKpWz2Xf79EvJOpVcgAPyg/iy/4wUz/pJJ1I43ZAOVtot58So
QA/Hv+LKp/vkKclGsh1yps8izHk+f3iXQNO6OVqbr0RTf7SwzcAhsoVs0kpF/XL5IT+ZJoxFUY5w
bI50F9PR1UgRjCb5LAs4xiFis9wkBpYIdIFEWyxkoysq5E/HmwvAfEYW//JUb10bmoFjc9KmU7DP
Ejc7OAQrN26dmhudzM/2//F83NuJAGeh9bJHkJC2sZtOmr6RJ/bW01HRlmngrNP5IiYDu7t2opxt
NpSyWNwELrSuzK06px/PSGUEP8Y1ffgTTuNXRee8KGD6EGQETbtV3dbBN9NpzHClVG0fbZys9XbY
nYutWuDCjbj42pZzNp/4SSjc2XCZVQZim9OfNKE8bSwU137B9e/Ir5bbYkSikTkyvbLXnn1ehpoF
cDY9sGRJl2dXBEYjpihq+hReK0iQ/biLpjHaQq4HFUv/85XpdLbtMB5aszlJCTwEXfvpo1lxEGAU
Z5h+p+PKiZs5Ze7VJHE2vLIZnL1DdgHuSMjSSJmTMlwcyikuVU41pPqOpZn43WgmO+kBA2En/3Z5
xp49Evoy9h0+FMVSi6379JFGV2ntEM33zqCv5YVJYx3oUoiutHSej8J/mpL4vMGoc0vX6SjYneiI
u1t4ZVAy8m2cJroeroIxw6zzP786tkVu4bTowthyliWeycjMbgTStINVmv6mvoSzfCExx4IO8J+1
uw6tqrOGlpFoq1quvgwLVquEXrmLU5Pykdp0G8yRjFvY3sdMVYIrNY/zt8gdFkEZIonZ3Gw5KwY4
zwCTKndn2nLckvecjgFWEPvLM+I9S/wxgKGlfO5rmLvuyJbRD3T6sQbbQQpcdthHK0KzVwakpKK5
odO5t+H24jMK87JHcnbHCuGV6jR2BDvqpJFxoDkBRlTnpbrHGdI68KKaIuvWWWpYxiocoaP7GlL8
H3Vv5X+jKmxeRDW5DzQBG48WFBIQTHUGnghj/GOQ2vqLGPtOhY8LPHxN478er0QSWr+TsauwaqeJ
+G501fFnJHT8H2syw8cuIZe3cXSZUlRsdG86kMNi/0vNqtNXhSNhgNs0MD6F8NrztafTwnmvlkM3
3AaVY4zbMkvtP57R0mcMdyF6DZpM/Mz1KUIp4ZAcuQ1bE7sjNp+62wdWF96X7SAw4s0dZfBtq46x
wdW0vPQd7CpwgE7VxNnaAoPWRxcs6x/Rl3mxo8LrbgNcbDDOssZJ/DFCOio34chqRJ5oxKJfy8ZK
cxPP6ghj7sxMxrw69IXAVSCxKUbjZtULO9ppVoI12apzwyYoNrqX9vlD0WYYssO1toK/hjn2yZbA
A2/LGDhkftNV4+QCrc5rnIqxhW9qXqHZkz0gHI1rPzeEl+PE7VK8UHyvjZLxpoQaMP6Fg2TVpN8M
b2A76qX8NgSOkU4Y23uNB1dtoHXsyoxkwp1MSPIbrDRELhZd0edlhqKZtCoaQgzWk3KXVGa3wU9X
g7cWmpPfU5tYheUU0xVblNumAytxefzlMUNATwA4Oy3QZUFUP+/WHyKkYQL7S/NxsgX2VB46p/0Z
DD3EDFepfUcvu9fLw7231n98Xi7/7FwcanMrPGXGRZRk6UGErNNJDqEBWdsXnp43/jQ2Op6lBYXC
zRTlsbgx9Uq3bpwWfNkWwy79OE5q7+0ww9etnWMm8eQPQa0GWJc2qgvRCcTfKmyhnPwoW1gNKzTR
ALDLXk2DF/rW6J4y8B+t7/H5VQ/UVo16hZkWf1VYC085YfjwrQsdrdzqtdC7je3Ap1tZRjo6q6aF
PE97l9CCh3woy3aDeyf0LOGEREKUMYrme4scycGvQYmoydKL91rp9PE/pMjZbzVsnsvVfOj+gjY8
QKivk6S49zB7MHYCv2Ztryd6+k8zk9QqVmrNFWvFrpF4j8LRq+c2GcLvfKncXmsY9+FR3sbDnWMp
01aIuotfsHVO1SO/dYx/pRb1m69hooTTbTdJFCSBgeE5Pgu5g+KySOk+xlQA/fmota14jEd8YXfQ
iqFSeOlo3HklOJE/xuRBbcxtZCcpVRhIYhYFMWWV9JSjo7Vt0UtJviZpGgmLq4FFXHdhPVZ7EUcR
HBM8bWMsROGtIdfC1qxbxcKeLGgvdqlshsarw0cD8s74gtOg9qcjrNOOJM20EF+cyqM46upZvg1w
Gcdov8Gl7O3yTOTqtlh6s30LlyzSAvj0kulfTP02ioXOllcecFbSgG/U5HKgVABgBb2jlGXYrTA8
9xof2w37NYN/8s8L2RYeK5DPAElKlMKrFl4hhG3SO/1+AsHyS3WL6D4sOcgx9Ddx2DM0vTK3MQsi
NFa4DtG0iyuh1Fd5HOnFA3Mcj+wiV/GArSRYCb6XWpaPgxKK6gmdtZL7M6283KqqsOJ1URdGo+JF
htPa7dA4WrrqpIoXyloFuTL6JU2m6Z2SJ3G8LfDlHzB4xUzP/WbK1py+2wrE8jfI6eUvt40M7Pjw
22pv3DjE7LvHfgt3OvYDPbv3JF6Jf2MZeBUbkd0m8h7IUKkdZJ/2W2iVeuJ7UeY1GOd7BvgWB2Fg
+2Pmda9lVgVYvkVQ0A/JFFlVzn5m4dcug7qON/E0gBvRoiQEiUEe8N7UIdNgn1gUwXfbzgd7BXZb
1jdx75TST0JW912Qhbjw825ILAWxkYCqaxSM68PcauUTBmjwHnUI9w6McnpGUotMzFMjRAFmJBpT
MARmr97IAjezo0KI/6SA8MW43m1G0XJU6o1U1lGDl/6XVHf0t6nJgx4j1YbVh8OMUuPjnmfATjaq
EStyE2SYwm+c0rWUNZUNLNfXrc5ZBwmgNKHAuIbMJ0QbQzWjzaMyVh/UAuen385kKJBspFHm2y5q
eshAiD2T7InAxfo6gr1MX8k8TxsFSpF7sBI3/N1kmfZc9eGg3fD6VQk2bkzeOtZPuMfxiY+coLyu
lU1gTfrOUJPEWQm7pPEelynjDQF9bGGw28cbjk4DBhPef/JnEQ+e9tBivCJ/Vl5r8Jk0fczuxzTK
YhBFwfga9q4DEF7txAY5MYXZbsiKfVhiHLUBWIS1FMSZyKJ5G88sfZVhqpt9KRQZ/DCVqjMe4k6b
+OAJUFef7ut8bwlF6q8ONmDxbYvxGnmjaijj18Bo80TfiQx64Y3XMPvBd8ad0dQb8j9pvp1MUchX
/C+tvyZ/iDrEhFoKoQeH1EwCdki7FtYWx9w+rLUosLfSbFpznSTVlPyEtqiZ30QQmCAQAhvnh2Pk
Kol5iKbIdfxCg9IB4rAVe1nR9nsXebUD6S9Qcm2TdUk1UJbGipTGGHf0tqBt9ewPBbTBO/LfsghW
A6OvtqpTO7sef38MF4Gmj4CEQyWeIDdhvrEy0ratfgxaDZ+vbW39twoE0fg9VOB/N/BBu/BJ6Y3m
q6nV9KcU9mjInRSA4NdeFcXHvh9TedfQOzWSgOJ0AQeoKTfkNBSCv2Eghl71tef1yUrig+qrcxvD
SAY+j95o4shKmDF5/6Uu8Pj+RwxmAN2h97A64PwmNHixqvYnVKPkmqnAMsRAKD0X/Kl/o/MhXbm4
ICVmrw9K3aqgMsYs22lTIGENOdTmxlVitZC8ur5RlJdr+/tye2dYciOENBikm/ayEhFKRAbAIKxD
SrhYPLmghTy5JjHS/Db0KLLvrWaYAox/EB1soVPk466KcnYzc1Ss6dEbMUNbuamY/llSTta6LYsB
cFcAjqfdTUrQ/gLxAzBn1QmhOjTba6AuPKfWN/nQ90N6Jbn8Xk4/iZyoqMwlcFTn8815KYc2uZGl
IwX2g6u1If2bRtlnN7i4ec0Gu/aUsLnESz8rSveLWQAF2ta5UzmPrikNbgIj1Y9bpQhjdb7aaGa9
KqlAB89cshL6u0DSGTgdwg6BbsYm/61Nu+RglpVmvRRman5zrQ4MMeBJWtBhPeXuFXX5uxDi9PHm
7ijy9HPjxnkLjNchUw1CYzgA9hkrPytU9a63uUlXXVM8JBLQxbYz+wQwUTgGEUrv9nsji9LYSMxr
D4orv5vUdv6ih8vQlMK0+GL2wx83EABZL0+ts8CBrAwSRJ0+aE5tEpunMbNJxbVxWikOwpayEqux
asHmhUlFMXo1MqFayH+Jeu/A7Cv9WQT3Xw1dqFFi3j5XtpHRkBGYl9yHqN3sI+qgga0eOnKeXyhi
ddsaGTqGqglHDqA+YtfLz6zNq/T0+6hI/7GzcOaC81nugUftKvBe9gGhB1AfSltluXEHLhdHpzIS
9x6BNt65Qxi7B0UnFSJXjdSdaa31TgpnBuCi58DybidIZW2WDa9JYkMtCQsLI7tR9LEOaIzDx+bv
KlCA1KiuPMMyDY3RlzXf+/+X8j5zG+gzuHqWMbqHEDbZTUVA9EAe3rttIKP+7RuhQFVMi2uJlPNR
ScKSEzbQmTNjluvWM/o60HvSv1XmJNauSRpP7EvhDO5jmMksek09o3NvXQ0L6Gsx7jwTTz4aVS98
W5GyEOZiSrCYJ0VqKOSGqhw0JYxIF2R36Xc0J4VPMWXRR6WuRbVKagNklYYrvv4AQqe1fDOUAZZo
Dea4ez5efC+TZGiKFSRXK9uNuZ69jaFOF4iRgH3HBbAq/rU8o4GLalB5V/oaz2beu5yZuiW9hu8y
69PJHrZt1OtqoRwcu8dEMg5/CquTfzlLrEfOwnArtah/wMXS+istGE2XJ/67d9DpO8RUBVUOtwXO
E+wQT4fXh7gqcNpOj8Nk1Br49VDcZl0NYV4QeuSbMU5xwR6NyKxfHNKlNSe/1T5isW4B0anS3Plu
hFYZbnWHADdYD1Me5L9gj8V30gEX6KcTV851OZZOC6sacZqyhTbjNHJl9q7ePQpE67dYQJrjajSB
IdDOUtEsuSqiyvxjWgAGV+jKsLIJO83utpirR+GRipWnH3upCxeCcVop36uOq3JyYxrCdtekrDw1
WllaR0ewGgWturv82s6EAKQNZ32vQaYXoS//d/raCjF5JMbU5CjscARm7snuoLWTuCeDXu7IAyRH
j9r4StXCP9Xoage6irqfl3/EcuZwSOJEgfCBVCYqp2W63puRn4HdD8eioRJ0kwEH7me4pgbSZBjI
bRpGYqsbU2uE4StWqcZHMy7VzP/PP4OK+Nyvx0bgIkM4fRXjNAnNzaLumDqyMbbCdsZ1j5H9CMI0
yjUYQ3G3tcJUuRvGPFvJISuvTOL3tMrHScybQOWpknZBh4jocfE1Gi8iJRdH9REIRujuZlMGCNiD
i5vo1PVAQOJgHOpbrljNL7PuXB0CgFnep93YN9MKv2znUGchbhTQk5TW75t4aDaNVttpt+pUXXZ7
d1D7xKfhuL0tIf6NP0FlB95hEKV7LMwA7yHFyapD64UN1vxuU1e2b4H+2AUwCIrt5Te+rDHwuFTh
5wflcJ3dl07fuNB0uF4KVDnFtX+PqqtA6YrSb1HdVeaVEuNZTXwei/wBAgO+L3W/xVhJAmQUyE15
hNj5e6TzzIRYmsPgGQCH7aqe3Ogqbgyn9Juiy7+IIIo2kHP772TkhhtEcVfX3jLgZqNXqa4w9d+N
DZa2G5KEpmhk0hxh4QGF67oB8lqR1t1atUhhrvU2hkR4+Y2/N8+fzrDZd4qohPnN5rEMt9lObHWs
u/6IpZ3LrcjKKmMP8rQdoCp2+GqaEGiH+NiqSqi8SLoGq4ca2sUGamSXvU0RCao3j0THQxx5Srgt
vKw5crPTHVKjjdb/wTFejL5jT1mwS8jeg8GzQyBjRZom9vcB3glnllHEwrqnxSUVT7R9cehyr+3e
FLOMlcSvcRkq18PAVk3ixhzde5qI6vDK5DtLLPH+EVrh9IxeadZxLmZEJQLFLMKhPBq20d3LyFJD
dCdtle01KpQuXmAzDrax2hpAXd9Vv+nuGF1fSxIhaapjkh5ojlA3MYIP0HOJHX3NqrCU+3HSFMBm
UjduBjjTV7XZc+lt8Q1pOuGaMfe5UJrTT5dNVyAAiETZHB2HGfzQlpzsd3FEdljTsN891qlm3atT
YwU7Rc+s6EEZzBQaoGGn2KaD7HG+XZ5VnywuNC1ki5HxUHk+awfUG2CVKWoItk6jOo72gIayhzOh
aeVDX7vRoxBe8EiMr980llUnKxVns2qWso7fwgbR5JVp/snSwl7BnTUnsxR5KfEZozwQos+MY0si
mXzPZIuVoxXTzqyp908qZegrI54dpMgtZ90stVJ2l9nA8fSjlP2QaYGidkdDDGGzFpVTjGujy2N1
w8fMQec2ptDbZy3hX9q6JWnWjULOCM1NmhnWlS9y/gJ4fH4Engx0CZ39GuGYQahWdnO0WseOb7KJ
IthGDc3B/uWEIq42AIlN5ebyNJgXzId5SZiA4AjV8Lyi8Ftctl/RMz6yY9qUCECYDGtN9tOrMlOA
CCvipr7yxj8ZjVKMQwmdezaByxzQf7hc0RhZsDU4c2OANhUz91Od1hKLvYMBYe3f5Udb1D15NI0O
ARTm1HRZdO8L4MNgqbQHq0onczt1U0PukNoIZUnFuHITOH8mpg4iGC4idK+f2epUnjWCdiSLH+fl
JO4GrbWjb6KnqL3H8DEIriRflrf5ucbDzYMO+fkqTw/mfIX+8FhSHaI+sBIbGI5paYBYQZqlXBH7
wOWyx84ndkKZOae5RiBGW7Eu+2Hj9UH2S5klL1sqPVEKfp6ZNWxzc2qneoPR2UQRFXKnDUA6qQGa
ugPYMu1a7LrYB/n1FPSxiqEwRoM15e/Frx/IYTvmZD+1ID0fKUt5CclEE7t6kiV3AMrzH4AMwCcF
CX41VVFmAJYr8VaZetJeCd3m2fZh7s+/hZ9APE+LxVwbXwSPvVStoizM6LkInVZbhWZor0EGaz9E
Ezkv0Tg6ZB297IoaZLHMGXXu6eB/rLiZYrg4woqkI1AQw/DkiiL4E/RR/hoo7jT9Uoq6LTdAOYW8
Yquw4GHMdUHGBMiHVJmFgGDj9K0XOeoaUvTqk+TbeDfViBb7WJll4earIsh0bCSMPLV3QRvmWBoB
Is2q7won/bSRngibLdl5LC6u7AaLO8T8q9CPzQZ76H1QJywi52oyA4hy7fikptO2czJpr5kcN0JP
TAvPFLM4BKPJTkQWvDD2EUKo5lqEOX/iD1OA3Q/bUs5let/QYXCXOn0xqdNBmZGB9lTUWhhj+g/H
YddUyqS8GQBsHqeuEMU2boZmwCpZttGXAEFIfihoSVDTg4H/kLZCXG7l2B+wHV2rYb/3wp3+QDYK
0rtUkBGL8ENPf2BTNoGTqp2N7KDWJizIetrHQqqyUSXBRKm5cms2EoNzcu1eVKy0fnK0ddKQsHlS
XeENfoMYgMITYiqTI64wsuJFL4ywPQZiLG4mzIvFvwZViBmvaoX0PwI+kbcwlEMRrJoeb35yfkWA
xelaM5vuJR/zqKOUL6vY3WRVpbjdRg8Vba/l0hL+qEkvfwi8okp9xQuTdNVX7iCf3LqxyYgoHd5U
zUAstE2y0FIOZRBbzbrHb+UVz/DYwJoduC6OlblMunuq9Lr5VKV6SBE6UxJhPxbtiPdoIWsSYBDz
qn6vjzFWewANlGd+VfZG4onavuCDZmsrEzFhsprK/NDX4z1qfTN/DMrCbq/lwJarjMk096hzF3bQ
KtokXE+/VaWUiOPMTnsStRhuodrlJB2kLNZFUmn5ujCTTAdenMbCD9nDN/oosJINo7msRsPqFT3A
PDNOZw69cVReiOxmE8RlY1dXCjPsS7N+7qbgQbRjtPdIP0NNa8l2FEH6zzWLYK8NQXllt/l0YJKT
JMZY4uwnp69BEWal49fTPI+eGe2pl+Urp0BZxz/OHxNXKm+06PMPG3qg95eP/GVExydAH88jz02B
jksF+nTsqMqYC6OMnivhRN6mrYfEI4mMTHZNh026tgEXG6/xoDnrSa3iZ0FH+rfMS/IrG8v5O0Bh
yI/RUTQiuVpK9hWqpU1SKv1z7zDToWnpKy3L5W0+yGanmnX8EzJotM46W/l6+RUsDjXeAKmQdxEb
CXREzosdLQPa2eR5qTy5GvQy+CJDJG/jpEnMDdpBSTNoN2gQv0rv6mb6/lSnU45nBcBAN6aBAHqG
Bn8MTdQYYV7jtdmzmKs1ZKyNOptvLxKsKLmZWfZYQj3NV5M34lEReWYxvYyjxXWrk54BtT1WxkTc
CmWgssBlCMC0znY3/oNEHcnkr6RZUcAjDHAhF0Cbol0X6l65Hj0RZLdj1Uf1yoWVDkO+GkcQnlOj
UalOi+ZYirDMgYCxCrfdQK0mdxNdrnNVHel4pMqPJC3WwmqjO3iuYmYZmalPyrYcfPIqSgLdp077
9pXArHy0DTn9CNgBgyerrGt7B1u7LbZIriePjgg1aXetE5v1eupsOAiR3avO76mji2ENZrAKDrje
ZGwOHfYlO/Kbif0YuGF+WyRUX3cy96wZYaDoPa+KF9Ydmq5unU1FxrTfOAO2Veu81W3kAdSu6heU
7En7WARulx9xF0/wqUVkTEm1tIZAKwDc5zElYXyjU9+hW/6ZJhGnXDlR0HxLUTZwCW2Tafxu2bn1
Y77Pu+jO+vYR3U1h7/p4yBNqnQ1QY5BOeCQgLxV7Ny8U8VWYstmn8ZggprKNRrkVghBv5VZCRls7
ofbLMVUMaDkAb7Rm8qcRlFYxNSp1VDChrM36hytCx36cm5amRxTPinaDKtBqo7X0nPAdU26sieKM
qd7XolDvEnbgpPYnMTXYjec9x9vkSJb0WFZG972xNVHe0gaakeRADfiXnjP3sRC5+KqXcnRXWD8M
xSYsysrb6DnKB6iCeraZstDbI0rikrRWc0qRay+KEC7QNuYeojoO5M4SsGfBQlMUFu6UfONamXkb
qcxaHjszinqtTyFqhx2yPTV5K4028XbVVFVyTZ0WYV1Tuq1H54oVBesGCB1uPJbZeNmNNMZMvXG1
YvhVZ3mYbrA5KCvJpjm4X1ounsZtH+a9Q3tZpNQrvF8HJ9/XWaInazaE4ag5gPBeOixmEAxIEnfY
W+SeLR+YCFn+s9UJc+6DUS/FjWJ5k7WyFCWpdk6vdDm6Q5HmR7IMnfVKF0o43E61akFtHiP99zTJ
lMUlKrrYhZ67VkrBFqIyuKshz7ZjaVa73BGm9qogqZlC346j9gbVU9Hp/hzUEFHljvplVCoMjhUN
+10aaQKr9BMXWUd+n5c5tLKtFZHCXU9J2j4NZplkj/rUSxw801wJrgjgzzdJulsonBOEU2ckpXe6
USH0RQpix90zyhd9gwrO3SZVpN5KtYy+lH0/e52Z5n89kFl0872eFtY5hWouziYy1Eg4aOB6TjOq
LXmexa9u4pa/PaclU12ynrUj6ezgoYDLfU2MeH4gWRa9rNw4KDKS7VnE2rmrthgeGNYTk3nStFXv
Yn+er2wWKJ2fM3c8CmQ+3CMdpKFr02JVHu0vn0yfHM4Y3WoIImfPVAQ3ixdgt/mU2GMcPxejSmjU
ZGH60FKcujHzOngxBtXcW4YE7NhNztPo0b6idLFy5Qa6uH5xPrIocUyeleuczUuvtTFpxszTyvw5
s3IthZHbxTLcsb7gPoRoWdUbS2ts50o88Nmos6EdVk2ksv8nmPtwac9yErhmNlXPDgDCpxKH1r9d
UEx7BPYZvoEUW67crT4JRm0yO6i96YXlcmssLtpDRd9YbRTlc+uERbFXijEdt2i+gNnXZelstD5y
3XtZi69FqCQ7isstyliiubuGZp7Hy5/+fPbZKtUZcj9Mvtm24XS9VRGax0rTqmfRlNmPtqvq21wG
1lpQUz+mVHHAwoTsCmJU+iur7pOlTkxC7z9pBdq+zuIhh1M6G+vy2cDB+X7oDXUzCqv/OZJcXsnM
4m6bdMnz5ec9/9xY4JJ+wuGAqY4r5+nzZlqNMaWskuehR4xZxQmnoCLKPF2NceVTL0JmeHnE9+dY
xF7G7BxLTyzby9kCF3ZDtNCW5lMaT2hcC9AGZDNsNxr2ISerRgu0lfkTHkeG39VmobB/B5HXfWM3
UPAocev5PO7Csj70ZmYk9+QoOJSDQJ9e+OUo6Nlc8ilaKaU0/o+yM9uNG1m26BcR4Dy8kjVJKkmW
ZMnDC2Gr3WRyZpLJ6evvou7LqSpDhW7gGAfdgFlM5hAZsfeK4J/ZKxU63XwG/xcZcTlbXaiEJJbb
fP5iF1MHxADqCDZpUMtrb+3TocRnUiNmGLKX0suKZRN0TnvQ0D3ujWbQD15Ac7HQI0WEdrDyrvV3
PMtQMFnXnB67FhEFRb7zdhR51o9WCaf+xXbScddpOlOGSAmTbdFGlRzyAzAw69FClnir0ZLq5fN3
P8/Rr89fU2X8SX0cw806z/5n24ClbyBZlvozq2W0Ii0rgpoQenD+QCkXT+St7LBddK/bZ61bfVVN
WhQh3We8V1QGJeXD0nn7/CddLCf2LkiVazZidVHZ5zObmnurFdiJs1wUzxbehQPwxiVG2207B1hB
8XFY5DUSw8V6Am/H0jWCldtlkv88HYcFNXlMJtx+bmMt9u9oSA7YqS1RlNdtkB9G1Krvn7/nWVaX
kae1zTq81B9XtN7ZXT7ViAnUlMzPatLKr12r1c+eMLJ9WhBdf/6oyyEl14/+HrYdBzP1k9OXAy2L
kngMkpcmbeS3ejR/jMJ37yqu92WoYpVvXa3J/uslnSh2JRRRWWRjJnFx+lBJkQ+pWxs/i85K7riz
+REN1mvCvNh5cFvPu2srwr6QlT1cSYBeDi1PxrFPdZeEGLP79NGLOdVTXqj0pSY3c8BvhSDWGGTy
GEuMalfOQQo6/HUnGyNEK6YrEitqyOvcPX1czWTmDiW8Z8KPVj6hnhhboq0lL0eslqXd/dE9XPtf
F+y1KfYDAzDbRAiehW6twLKG6yGbhl3fG5g3zEb7x2/bXOw6Icovox+U8c5CDCLDRcsEKl+yTOlt
6+edVYTQIXs/7CAmdpTr07jd9J4zCLhMeDNuxtGoFej4wFDvhvCD4iF36O3FLSu3jemxX8vfYU/P
L/ugxq4SlGS89q0pRfnaZkVaIIUT7poqH5Jlmyi9fTfYEPJN7WYyieass4bQZZd+6KTC3UJgraMo
Siv5x+/suQxn1TX9vdN32o8MobN6QAXZvaWy1r77lerei8Wwsi32q+WL65SxHSVD6vRH3VLOsz2V
yzuqYS6foOaMMB9ILUc4fWglKkwzVmExJ+n9aJmwvUdIoNltX2b1s4oN1d9UVbc4m5rKREQTF2Rt
CcWnKlR9ueiRHfhjudXdaUkOdOzWI83HmvrWToYW7FXSNf+OmZ+zKgq8qvvC18f0peLmrv2RJt02
v6DizjaElfW0c4Ks1u/g1LrHJLMKLSSx2//L/9CvE2SO74E7jNbW7pWoQpI2w6s2zq35rZZNdSs7
zoVbnFqWv4WMprLNnBrqh8WZXm+xcQEFIIHXDWieEXiHDbJrAmf+vbsxlXTQCtOMrnYf5iIBV6zr
1Lm++NyWpp2v17M82uQuxKvTZWW7ibntTVFHq+jiME3EamGaVoMXOXbtHGRdlQYie7wLoapVZu8d
mvqo+3YmdxK5kNSGN89p8/gWZNRgDtvFjMWSR9y3guZnaSLICZ02qd4ULrZ8MyeD2g+zn1ovExxU
G/tMIdGXEIqmIfHpbIWpGXBBha+1TBtR1/53kveB+95KZLIbECP9a5vYQRb1ZuZld3DXqnoz98Zs
H0sfE+ANYnzxS9H32t3VidC4yg+WGurN0IzZe8Ix9S1Bu/ezLKpShpreVDuUWIHzkInEv6ejh1dt
6Z8Se99Jf9fNhtTd7NFHucGm5jH/01DgrBJYyJTzD5t/3z0pZ5welIZCdIPUmKKBYnNTYen2VMVE
bRnfC7xv+pe8X2hDHXrCdZ/9mKQ/grOSjJOE0XbgMsguQk4gH1sVZn3aztsuF614tCV9/nZBT0Pi
13qY7KAPgTmnY8hPnfUMUjMlpMhJtQrW4TAWdRh3qKMODc3le9ZNXk5bz4M0GyIQsZz7LJX9d1mN
6n1Vvv1DB0tDi0Y+7XTshqD7WQHCEseKHnv1zTRXDfCH2XVDW2STd5N3pVPe6ACbB6KxSnx3VNWV
/8TS721SAsp0I1Nl5nuLpTU+5I0KKnoWEHlvxmZG1kHzx1beIMUuHJIboPeekOQ3bpRbcuzf424e
8tuhhyz7kimnMA5VO0Ouop6l5fs2n0onpJUsdgrmIyYIn9PiAORqorxYS+jQZTrkcIyEoHMBMvlh
swIOJ/YGL0k3+uDH9o2Wqiy59by4shlBE4Krn5VmTAavEMamj6X94C2TN2ebrHaE2BGuuiQK7aL5
jl1YjKFyYoylIaYAawGsZdNdQ8vMdFcRQDivPa1O1P0Qk06LSsOvJMJKV9WhnZju2xi3OMFiW8p7
xagqZ9POyP/vrCY1FlrmkaSAFmxk5W5ynGabdSZlhNzGiBwhdM/c58BFHlHgikhtN5raHO6UUeda
F1b4/bb8BWa7dzHC/snpGPFnyZrq1TKMTh2GgA/0EPezN+Gj0BdA2qKGl1t5TverGVC5PuB/8QZi
KVmY0Ww1Vno797oGQyfti8nb4AKrzb2Gi2ztmjDJf+sxyLTQK2rtj4Zbf8DJEDgt7dli7xoA51ym
TEjkex7yaALA1cZ+3uHLa5oewczQvvhJmk43HV0GbtIWxsAmh0wCENxpOvffJA/EI8kuTcOHyGo0
Kl1SflJoALc4+3MnKgQzaeu0dvnH8CQtENMxbvrIAc2o7zMhx6M3izL4z1EW7o01fCTYQepwLtNL
XA+VkJHKlxLQWMN5pYLtVBh+qLn6oG1tNx02okjktc4ol1cIAlYk5STlKTJeFIUCqWsMXA9dFmsh
R3sg63LfKx8l/TL1KTtu349mJIZ5/A5buR3DccmTaxDlywCa0NlchXQY/agQWKdBUEsithhro35Z
MIX8bnku6qd0xKOW1lqEt0q/+a9BLa5qbvtkLlaN8bm0xrZGm9GcrWfUAMmxS52s2eg2TNHJmbtn
YOo5DudajVfCvcv35LHIZ1xSbXh/z7sQL7IrzS4ZrecxDQjdljTdcaT4D3mxlA+uW7/897fkLkRK
GBDV5aUbjetcWWZnPSOG7H5Oc+aEepaoaEI8NEfKgdfatnrxX7Mp1PDh4oPfpmID6eosl1c3yJay
IS1eHMV1JEyCFnJIXQ6PmHR7HPRzo4U91TXMg51/DdlzOZ9RsaEcQ6NFquFCfiJKvSJzNvjPamyw
UiFlRadNS/lIWk7abVRui0O3kFyMGuxI38Yxxv7y+aj/5ScghQQLwaVwRWqc3c2QDMhpUHn10k+5
Fs5jDmdxNCrLC5M2aCiRL1WY6KP3vQq0YIAi4AxXkAqX04ytkLIesAMdpOz57YlMrj7krde9cM2x
9hQVxx5ak2Hf2gm91TtTVq+fv/LFA+lzTdqWj25zgLGnnq1fvcs0NN3mi0E7jPt2xKY4Ctu5pbLT
3mIRuYbovczVkjhED+GQ1FlTpue6A6+G7YoJM35x6kq2VJDcnoMqQDgSKk1LahpKC/d1XHzvq+0q
9O6mNdaPGoLCa/SUyyTI+lN4bzYR1jU+hdN39xzMjm02xC92pUYQOXb14PttA5KgwotjFJXYmUal
bcZEj38Ua+NvYUjrZzor47nxF5gSn3+Lv/wghxTuKizjW1BtPrtRzhZlIJ/97asBJuGoUwr5oQqg
g5FwMEwByurEpkXJRHrMXMDSJwYXkjxgNThmo//uh+Yaq+xiRcBGclZA7ce3ogJ7OkR5HAStNNKC
Cowup5C2B/6vvivGn3a6OEc2i++z01kHPPv6TS5qp7kyJOfTExohgllK7+tUwUR39omC2YydQhXy
SWtFk97ia5HFF6+p/O6A2QtwLcBCbIGff4fzvAkPZVXg28P/SF3lHJJbJZUos8L3v+RQNv7pe27N
+45/a+5NnTNg606lVDtrLFt5Zds/z0my/8G2QjMGhJEM/fkGpCuJZE0jkY+MJfgd0yjlvqkXWi9k
ZjAGW2fJtB8FnAc76txuTm8+f++L1P4q1ETbABWH/7OKO06/Noo9KbFZJ0911U6/JlPDj1stdAu1
uiL/gRWr3wd2oj3RjTLD15Kr10YNS+gTgF/LXV3sE/yWFXwJaRPd9JrqPv0tdNi0O7QOxZNRivl2
JeZtuUVlhxiy1J219vsMVRAkMUySrtzH/pK/DXKJrcOVMVmf879ZHh5PkhZk+nosYaY7OxMyYVhq
JFn8NA96dSPnuXyw5eRxD0Si9C4B2v3y7Kl7sSpf+0OCMsF07FzZpC+nhUteCyUxeybJuXM9W5Bj
9c+KwXlStKqqI7dSWY05wtZfpd7b8ya1VaUiG6+SG9LbSZnbzwfhckFwGOLwhKWAJwBR7+m3UOBN
s6nVpycYHOVTTp/o3eKpIDLjqt4X1qjdMETX4up1YE8HHgXlR6dMpIyk9M42Q5oGWUNTJuqp6xcV
hG5c0UFuLBzthsxOtv/8DS/2GRpyMrYEPzqQE8gqp28oUA3ItjSMJ18vVBJClSBXUXbxv4JGB7uE
ZllXbg3nGysnLegYjkGeRvnhgsJfTh2d1JF02csSHKZhqe7ddBLzA7KL4YZ5nL9RyXa25HA9VthS
pP6Vj/q3V2ZXJ9BBrX7ZAITWjUYt9VZ/WmBfxTtyXsP8kCiw53ElDOOmoIRXXCmPX0xk3hoBP6MH
xMPkync2zOhLyi6f9SeafgjwLP3SHUitKDvS/cGzjmSRyu9kBOMysus4/efzj/yXMV/PErZ0ki0E
1mdbitu3rJlKWk+caXUf4rmT35oV55v3kIYOnF7ZvkrJUmEZ8KIYp9uVDfZiSlt4fCjcgeFkFaO1
Pn19ig2NPmum+bRQ/+k3tmg0+yY3QLfJIE7ElSl2bu9ZoznuZGxcJq+9eupOH9elFfwpPQieqgz0
36ZtBwefQV/b4xEpQl/vVZeD/CjjtLewRLrIMmsnn7TfiEksi4z1MFgHVaEzS0QgYNMGQ1FY4WCn
iJei1m668q7vZr3xQIU66Y5aWeZEdeZwS2o85YeN2aVbbN0gbUIak4BIiriqosYdupSUuGiaAQDH
5AtnMzlr0N8Hdv8ohinrr5QGDIt3PdlNGAti6rVF7VrrO6dKdoPoa6pJ7lMxT6Schvopg0Jl4+sB
zlWrmHA+FYV3p0RTb7upH/d241a/lJ/O3yHIDHu0o/q1H3VxtuCTWZUb62ykX9p5zSu1zcFJQdc8
GRXJ7r3QEhkc6T5QKiMq/ErbM+ANWUbwE8G26c1S2yfsYuI5M5rqGvLhYpPnx4DCQw/MhYCGe2db
INq3VC5TvTyZZpUWQFLSeCPmaR4iz2icLV7nMczy2Np8vij/9ljszmuHAGIe/zzmwCTlAX2pjScP
2opzo7mSjm/0ryVr3bbNoB07ZFG7ru37K4WqvyxGzjN2gfVE48a5/vf/KYFOEiMnuj79CTFa/q8r
/WWTSs2kITrWwfbKW56bOde1iHqRB3K/JbI/P83IG1XBsgz6U4xn5EeCRkhFintZRaKvSDcoBZbs
Dvn+uElV45nbNhkpWBhVJm8MNMZHX3rz8AVIjvt9MHPLDFttcb1wSqS+kW6fzduxoRrxohBopxGI
GuFtABq1B4GleQjrvKmCjT2KAvOIHFbtuzH3IgTXGZTX7E8fPuH/WWzIlJnSyFNXRBoq/PPGAWaW
J+1oNf1dNcKkvE/ijsz4MmRg9jFmiPhLk9ukNamPl2UUF4v73uDQGo+AgNOHQFtgWVUjObWdovux
fqtPQaHtMRqhrK6Rb493jVUMPzOTPjxbMWvaLp5zq7pyCziPhj/egrCPFtPsHXi5ziZInhX1YiJC
xyRa5N3XPmiNx6xwW6ozVJayMI+zRdySPB4eZdWp6ski36ZCg7Rz+oZ5vLriKjk7vjipicwxH30I
YamwrivpfyYsgXeQtlQ4jzljK3Psv0u+RHpudNbG9aj/6SGLqX4zhVuNm3HGCRhm2lJaVw7xy8/L
5X29i2H54K7CnnH6QzpHBsvkuNkxi+2pVVFVj934vXZQXkbUlnKYhbMnKRmIjsp0WHWD622WyuiP
M8rx/m70Ze+k6Boh/hicIzVBV6ipwJBGVFul7v+xRTKB5kK5c/QaORcwZ5K6itwYlfOVoOBs/6GL
nunj00HUzTWD4/JsVFNoc2OfxOaRlJbqvum1IW6oxY7GhpR0k6kIP0Ts7BaJY+P1863vg6F8sk54
9trTBuka64UfcDqQ+hAAklSdfQeDzp6Q8yMipaV3KvDAwy8sx/JrRpPzlN8CGwznXJcXg4iKeJRd
F7a52U8U17MY6GvvJt/xduNa7YbEd3YC7S9HuNPnd6XSUeaaAPtQn6IL18lpFaV2h06s/WH6qn5G
qQklIS+DXh61WOhrlcmcS5obypxanujLLkzVNLWREVTWYz/5sJ8Llc3JEfiQvPVTmG9beJBJH1kD
QlFKUszC72Wn5mpXFjQ6hW3JXaHPhzbZJYbRTK9YO8RbP6Cj3fRw+941D73Jse7sFJtJV/vvvqAv
8G1ZyuGfMqZmERLpdFxwmJjlvg64de1dT2vuitoB2dmXJrf0HMv0AZgafggvzlAnh4D4hH9syNLj
YO7IKO/cwpmDO1JNWrsfW8+4yZugFrygPczbK1+YD3j6gUlycZZSO/rg/5xdqMuRZKeplvQI86YZ
NxRC1MHWKe/swYgvhz6fjG+fP/FycaJI44Ekj1fv5cV8pu7pcdJm6bGtha3+CYbR/Al23R/2tK5M
GnoMLQYHRBtXpheSQvci2ElgHHHhZg5lR7cCCZaCFl6orht6cpvnwpj3S1I708bOatOFyBWIt1lr
RvHgJH7tHRRSIuvKbvfhkDodOzyISFcI29i6LhoBlPrsQALW0qMpmz67GfusagzQEzCtw6BrspvU
HGNxG7SqDtCFZ3VqlpGU3rQbaWyAaX3I4yNnf29ua7+vsw6+pKl/c0QbPDpkueF922aBzGE00Ys+
wKCev7YNtJmtDGwallvs8rcQXfOXfBFGtWfJ6PjXHVcu+Wbq8onukFoGrjEyRGxiCejs4uNY9fye
/FyQQZv9/Nue3Z7YqrBdkKjlBkGhia3zdLtQ9EVukz4I7jwk538a33OQlwqod4Ydf9E1vlY4UB4h
NZNWwbXPcRZAfzwcoxneF0ovfJmzhwfenCyAmf27kesZB3GfjXgJ6O9b/fbSOkteuUgVHjCywPhF
osgRrx0EAfe344+CDhIAmIbI1UzjF+SXvpdhZXjzo4VAfzBujSyfs1cSgIhUwsIvBjVFqdNobyzS
BUyTE5fJQ9ymutjAoPRp5Ljg9Nrhg8iDt8RIg0c/XqyOWc0mJ0kVgDYikgvqB3izdX7oJtn+nowJ
0cSVO9bHmJ/O0rUkxHLD5Uf94nxYFidjNTa6czeppqwhGwBFDB4Mp1VbhCxtt7O4z++dMqvyfepo
5XdbY6+kYuw77dJAnkLI/6eVqStudWpnIqxoDKz9CGSLFSAj9VXt6LLkUilOuCbbJHmGmIq19Nte
29ZUPYlAKpxnGPTKgsPW8TO73aP8T8oNPrzA/emUXOdfjHby63s/F0m38bqs4ws6/gync8qEfSMt
PKIvlDgr60sO83k49lhtEXek09JEoyFmZ2ujv+AKUDamgQzFX6q9rPR4fIGXybDyu7wnWYKNeAi8
PHuu0EwiSpjcWTbwEZo2/lZnlLA4sMgr0L7Xz+3suxtbcC46Vo72inaUxF5fTRk85xbHRGyjyYEU
FswACyutkf8KkfswDRsuSm+fL62Pu/D5d/QoS2DYpWkEsubTtSUK3YGbooy7olmrqW4u/V8EqUnx
vnRmVbwbflalYW/EyxYs9Cy2c7qaWwePBbBRnpEmMpTx3Jn3hNe58Sg/9NiZ7K3XBAz/CqErAeb9
rIUzeC9JmnPUOvrYWpzqSzp8b7rCS9/bdJDbCn9SHGyDtrODKOgzTn8/WaaXgASVwCGBgKBJCT2v
XFH+srvwm+gI6aKl94EXnI4A7iG/8MtgvnNRQnYYiQL1xdJsS92z5kz9zpYDFoJgUKK7z3p9EeOV
H3AZiVn0a13L6KSBnAvvBCWfiUL3YNwplzT7fd7ryb20VQ88oIh1EglZCRULnPIid59//TWSP/34
BGA4J9ZwDFbfOSEiLWqS8arOjpAqxxxbv1Y9TWZBxzrdabwrO+m5z56dlLQ2qAJsbDbz7TwJ1ju6
tGiV6t8ZSTlILkB+YiWHmDbWNAO3xqr+rlr6IESjNTZ5BENKc9gINc3YlXpv+t2mUHM33rVzNu19
GnzZob4k2fBUNVVh3jBdx7KA71v1yZVhuvxAzIqVME8pnP4O54AA3cj9LBWDdocX0jf2wAx1HJhL
45fPNd4GDgNneDMU++WVB//l++BqYagg9/HnueWA2lA9aX0mjn6aqQlBJRmDV10l4LlRDE3OcK0Q
fLkWqL3DIiKKwmvJtn66FtAWqTbNRHbss6CmU6oOjHwzEELHX4imffHo67HRIN3s0t+KBkLd0+cT
cl1rZxNyBZiBMlh5QCTvTp/PDcvLIC4Ed62qstspXq/6bKv6k6Jscm8W8TJciS0+EhCnj6RhxcpP
gIbE2j7vU0B1uGhKPfG47RoebKmJgsMTBj3Z3Wl6LdvvRdKLLsoniRY1hUqHsKZyUv+LkczlDzcx
khhS9QBT+wUvKnBXU59L91qJ9C/hrQM/HaUQZWvYGOc5XF0bvSZwZXJsg5jYMZy1IV/eh7FXD9oM
/ySUpcD9kq9F+7xIm8e169NKYO5j4zGtmr5KdjiItP7o9pgDQtcsU+0hqAoXocGMie6gTZbzW4sN
TYqN4htUu8Qrh+RKduFyLTk2eiDcB1TbACisU/5/LvOVapulo6p9rCfDuM2SDH3QoItUO4i0QEId
ahan4haPZtVc85N/tGk++9YO5xy33lVlgF/t9OGl5WQ5zcW9u7EYmy/0zRy+Oz5KvypE7I/g2GvG
hC1k6XWf9j99HLtcXahL86dRZxvH40Y1oFCZX2a41pITXFXlr8VGC/iaUVdd3minoJA4aiKof7Tt
bB0cNx+SGO5qul7n+wS61jbwSdtE01JWSIs9r+223Rho07E1sIC8y1ZrhHxMx7Tr5DbVhqxKwrnJ
aypN4+BW3nGyqP5+HWh7cAMsrrF3XQlAL2TjXkXTdA3rQsCk1S+WquI2gznRjRLy2z9HS0+mYmc3
xcqf+nzpXmRpWDtrln+1MiALP98kvcxrEPa15DrcRR+j3DfpwiFNrfyWJLA4IyRSEKF2RoOI6VbU
XvUrqw1bUzef/4y/zC90Q2sBjRIPtY6zUkMOb3rNCSRHnx2z3GhBx+3ATxcdRXVnj/ulc/1NLh0o
0P/5wRjgmNOIPJCGnQulAGVyHUnoe4GyQOWE8XRvkENa8xM0iaKwLLMjlphrd6MPntDZnCYAp57G
zmBbF73svLQkkh3i5W7VdHteJLPBlbsZ5GkR1oU//NGnJovDAW58cBvb/nIv+6rqt3E32hpqdhum
8igy/y7LZn87EOl5a1rPiHdLAJcdV39QQv3WQXN+i/McDFjXlXN3T/Bq+IeYdMR8lwZz5t4NszP0
v4qZrgMPmgf56nlp7fzXMLVkTbR2BAbjxAC1xy3VBQj7m87O42rYwKW6Rr39OKhOR2UF8xLUco7h
ZDbPpsFaMvCsSg+QUtcZ9mdq+HJj9Xk1P7cgat5YsYQJIDmCr9wN6h+wzgd/2mD/XTqE0ZQnqn1V
Zdo/CGgB1n4+Vf7y69iCLBKb4KZXE8V5InFAbZDGPh7gQi249MBZjOmNbQjuGcGS+94+MerufkyV
G7+azVQSZNMvRLTwiLAZfg1w/1ob8FbC/jXMjRT2f57M5H8JdzBp4RJjHZ1ulL1HdnfCuXocnDG7
1f0Mo4WU5FiSG7tnouzp00xfWhuBdSWvxImXMcB6pXQR4pkr8OJcCzLO/ZIPYOxpRdH5/9KKBgGn
J8UByYFCneQ2wr4SZl1mvOm4SUqXINxf+yacG2hML2vMLDbLozPhsL9TRSzcQxCP/l6K6glPyfJv
DjkthB08f3XliKC5HYP6SYcb2FzZwM5VwR9DTi6PQBmX5WWWGamq35hF1x+zZdBmEaF/1ocN6TZ/
ghvjTIb9xYFq9qhA42oRmHqneFJLO9BahxojfoxwxHqb0rlBR7740tbjYLtQD+Jee+0KzY6f2IW0
9KYDFtYcVgR0+mVBkuZeC5vdiy/JJoxSHIzw6o0iij2dRQW9DEqrFd0xqfw8+5lZVlo9Iwv2Qc1T
mb21kSXXEMvZLyGqAinEzlCI8Y1W7/lOuBpdOzi6DFAjGinxCo4zCaCIPdX7EePOr17Q2lfPOsU6
OBTFEv+M88FLwhb/fLGpm9J/FR63m7A1ZrZ76p6xtzeqAt8CuI5W2MUGqL493jp1LvACpvG0ggoy
39D6TU//p/IQq7j04SKYTvLTpanSsLG1XHe2lHRrIDhxyvV2MTva9ThOpcqHxCmsgEpzYP+Mx8zQ
bvvJdLtnrZjcNTZzMTngBvKRsxqmOPSOFFQ/c8QZN4p52YbGaPd92OjUnbfGQlnlxoVnGh/SyYAX
6BQmoR1YU4+m7D1ltV9uTrn9o9NwkzQhzdtxKhRu7qOU60a/0L65oOFBBKSWBJX8+S52cdLCeVqv
cUTOyCmc87KMA3jcoZ1MctTcylC/U2fA8Rbj77ylY5IGHy0l6lgFGNd2z4tIgweztVM48Egvs0mc
Tqs+baiH+Iig52UVXHdWMB17BqUHTuu02k8aMojuVrRG4x0kgO46mtlQfjtj5f5YijanX5M+5cH8
Qxe6ThtQigPm4oajqCt1k7u0NbhNbIP+tGEP8/p3ykFyrR/iueKRRY7gmALbh5SdauGZRMGc8sUq
zSo7BhppkL2Rzd7Gmh1cGpaMj9RtoLP7dLQhmVWMxb4klZJGdmZYoZfnHo0xAKpfSUNc7oL8JmI4
zNVsO0DNzjZ9YBh6L4uyPDLz+5nGL7adoTmupXfsEkxHEQ1aOK1pImLtuqSVvysvDn5gDqMdp2bV
o3r7fIJdbh/EcWudmvrfilc5uyokvUcsg3D0SCix6GGr5nLTtxBeQJ9Tu1XdNYjFhwf1JGr4AAGu
+GzkUNQvzs7lgrChyFVN84Hcb1JowS19i+j8oefoAemzGJHCFHg4a7uQ6RDNamQYNj6cNRQVZaK1
wxcDL0Z1R8idAEWlSUAAuNkmcTGGfp0sZXplMazf5OQX+xSaqUpimcSUSfB9uhYAjlKzU6Nz9Cbo
biqvvRe/6GcZmngtX7CvY3wr0Rc/VkPqXamHXl6nKOKtEi6EPdh6Oa/OHk4jITqmBNaRSeNX+Y3W
Gc1bb+s1XXVGP6FVSe9ZKaX+qsF/Ym4d0WVOHE6zpK2Nh7MOJyd3UpyN1N70MKUfyO+09+f6vinG
XD6t2J95j6mxAK9BRywzkuCRn8Z2mEg4ww630sjXArXk4HZyMb/oumb777kh8z92Xgm6PZliyCOj
tOY0MqmpfxX4taZwhi/nbWPbw4JIu6E+uKv0qTZp8TV0AS4iROcCQY9ttk62Ya/RjM2s61Xyw1S1
PI5ZikohLNAmWipKaPnwNFkGft/Pp/9FvozdgZ3BAKrhUXuAL3c6vFQBSc22enU7yaF2EBX1rAJj
8fQ9qmj1jFeV9lrO2l+Jq9fd7Khyh8OvPugNXavYtPv9bEvj1jZS/zmrRsjrLg3FQvrJXbuEnB8F
pKj4Z72AEK8R0J7tyCmY6AwHubzFOu8c/KIQ/9Qkuw8zpqVtY+r1Y5H/RywXW+AqX3GoMEJb5fln
zySFUI9xp423RQu2QEzNEMW6WUVY/MeDQWASCssbrkz5dcv53+VGxQEhHaJM4jOyxd5ZfqrJGgzY
fqsOlb2UXx0PlGCYUjzow04no39lBpxvgB9PYy+iIzxZYeTxpxPA6wONip6uDg0NGsmDVUIPFdiq
ZjMbU8oEDQBX/cfIf33mmiFB38Cso2/I6TMTcxjblu4xBwT4zjfATHLZNH6SVw826jTaXmmy+Fr2
RFtXHvy3oeU05KqG4mSVhZ0+GPxCQM97Qx3qvpMbb3TqZYfnW3QhigrvWrbiYmhJxlJaBZaEKg7T
ydnaki5CpIp7701pT+lmyt1sGxAG7OgB/ls2hPqfr+WPtMPJxOF5OC54IGKotSnq6dupMhgxjS7u
QULOLui71M6JQrq8Ku6/YCazx8hTi7s8umJubmWuNe6xoHlJ86UtJXfudjGSn3RNMQV8Lk0DrdZb
iEcybIDaxnQz54dvFPqvlh1t2poztKeNO9bZ1yrDqLblwAuCg/Ar8wmKGLTLvIIZcKxk4I6HQBRl
+hrMCwytXdXH2LW3TDg7fhdJ6Ri/UsrCbB6wtvtljFpd9cW7JAWF371NHDzIZea0KeDKmlReVYm4
j1pVqncTppy40wG4FTtawHjJt5wrr7rp0GRtWnqmJTe0ohvayLJnh/2cXdY8jsTC28pHuxXJ1kIl
aY7eULeIHyyDS1CVYiCv5qRCq+wNg/zqZUFe//n8Y/1lbpAeDEgfBcSY+nk3Wc2wuQ6BA7iZ68RY
vpppZqAjK/U/4yQX9VDMuXlloV/MfcraKzeCHA7xjHMOwQ/EQKznFOIml0bxgILUkDu0ivpPTfSi
3n7+euchAw1W/r+MYQHrJmw4W+FlXffkEGbUPrTptMgrkDoEkT9t/Jjmpkgxm23VQbcKA628Zmv5
y4siNlqRnrBHuGefhSuOGP24xAPNIp9iVBimfpsYjXVvL+bw/vlrrn/V2YpbvZk+smviE7CRpyuu
oLkc9zXpHjhHxrA164yWJHQ2y658u788x0fVTOkOLSca27NXMoIOunMt/EMCMMH+NujD6NyW0tb/
j7Lz6I0bScPwLyLAHK5kB7Vyt+SguRCWA3Moshh//T7UXiy2oIaBxexhPK6uYoUvvKG7dEOevbKo
maC2AU0P0wKuktUNmSQ6BhfY9lwBIQ8f6MUOJzVyUdIoynrGvDand+YNfX6hJ7PaL28ITrYm1SB0
jknmV8NqpO1d04/GsU69aJtnOHvahsDItDGM+grifF76JDPOH6WMzavPP+I6In8bnKroAh2FmYQh
6/uvaKIGmLVtqB81Dz0tuOBeFoqgdee+OUzIvxpPbZ8O+9GpDSy4FKu88+Dl5pgMW+pNFM/utI0s
OVjU0bFQvEvbfnjIstLVN5//0NWd8fY7PdpIJKRABKlbvf+dWoSZD6bv2rGZHPWrXoZpGmTt2AVc
1nm5adwmefp8xPPPQoWbVtDySC86VasRKcWpIB8a/YhV2Rw9dOXUfol1JZ82o9NrEsqYqr2gIBxH
B8Npza+fj77KwZkvZFH6g/xzKbKvK2aT7I2adoB+7BYB9HbUrJ9OaPWBUqI5p2DluYGx6u3anKZ9
q9jzhX1xvtzUdKkvk0YvIlZv1tl/dZGYpQlkfDaOUY0dTV/VWGNahf7FQwtYC2rXlPOFW3N1c71N
mH8gXUTujvrNaiMiC9l5mM6bxxCbnjHIHLP/olQp9QczEfrj56u7Oun/H4wuLLwrFpm87v1uwsJP
1du6tI5yokx8PzpS+YNCBALHtqGOd/jLxcRg8t9pGkhjuxr/cyDBues5sqSpUrDXjrQssldFARUR
UM9xrk1UKv8xZ3ibI8jeRaBJ8xYRqvdz1BGgGCQwuCNtI6LbdFSUo92H6gO6msD1Yghem6rtxgv9
x3N+HXt2Ie4vSH+b0Hr1/OlxYjd6FZrHOpo9vBJMpPubrnPqwEqMcVOWRfurRVoG3rmCK+1sRVso
X/rL51/445+BS9ci+sV9rq0+sVIhfzQqjnnsDUVD/szIdjZCz0iMRaVyo8nYvrbTqf45xYl7D2op
hGuaXOIgrEs+y0cAi8HrqHFMbVrL7z8CHumyEgQMfIS2EwdtQuNnj3BGBAwnShDR7EFoPc7ZaJdQ
XTLkWbxhmJcLJc6voCaL6cJj88HBRh+O95omMVqiaya+2ZhlnjWZeRRFBjKsSeIdutv6NnW87FaG
dXPh3j4/1qjAEQWhX86otGPeL0CcQuLBfTd8nAV0A4x2ivqbmgNyL6lRNBfukPNLk0iE82WiPk9c
sn5JvTCLlVqvs6M21mX3IJt0NvZjO/Qbw1ZiTDDdpHc2ZSzEi4110HdP7dG2upCKnN8t9IbIRri8
KfOd8dAlVUalsqbqWHVt8crv6YJ0GIwmyKrCnfdhGOk3WYi5z+cb/uzDck+z2xf1TEpGEM/fL7TG
o9RHA8IOACnGckdb1odOjTSorNtdTd/7wjTPx0M/AgDtgi8H37ousFbo+E9gRMNjlY1xeJBGVz6b
NWgzhJGiVm4zc5z/rXEFmp0hWdClBsINug6sS5T/UWNyvWNrybo7VJ6V7EXu4BpcW+U47NXZNrML
y7ouJL8NuhCnyWXZWWf8mtimb5JXRXTKNT3C4Ac7s+Y7mkzu/Dy2o5lumpYQ9VoXXn5HAQE28eRh
N7vIdBfjQUjRiG0/2LFy4WCd7XXUi7CBIIkCNAvUZBWeePFk1VDKvGPhyO5L1mCYhbyTi8IQKb35
0IuMbJUGZ34s+6Ik+XaSCyyzD3YALHaQWyocYjoUq1/Qa4WojGmKTj0OXNd6lOgvYYW2piubKAsy
LY8udU2Xv/GvlGP5FjQS2eBYshCmr3HKY4gfAFIf3hE59Vm5qYy8OOS163KaRwy/M3euzU2c4M0c
UCag1/T5ETu7y0zIKYg6kOtAaaNz+/6I5VoPrh5trVMM6CfdDZmT79s6i+K9RQ/pwvk6nysOuMs8
FxyPRbP9/WC9IZMyHER2ShVFHmow2M+zJYz/4Ol991CJ2yGsCWAd2SF0eT6f5/nbuXxTtEOJw4AQ
meuxjQoFXged0FOKDM5XVH/NPZZf6kEOSvNix1aFeh3IBRkqQHSGMvkzolN14bB/cPAWOWCqZdDC
FwnNVUBY2rj5oMPuHI0Wf9GG3rCUT8kYKdYDDQHUAdBMJ3pJYNEvlrGjEl6ZSpmNviaGtMSjKdZv
m0Gf5wvb/i2Hfr8L0fQAXwAf4q06v9oGpaz0snczjyiOp32L7bYlNujvOb2fN+qEwTn+wyH+0ZHa
3bh2m4gAA512G4Mui65crFpQ90qHMA3Q6kjRm6vG4hvWZq5xDaVHMamOT4jiprQEdp3jjX8oRPeP
Epud+YRDYD0E9KZEvY1hL7xe+PJLfXU9N2RiPI37VecZWy16mmaz5sieE2a7SoPZnuEENvK8VJIc
CUs+iVD/10yEG9CYucknHQKH02S3jtpfMqQ4e0dNeykfghy0TQQb1jXvjmfHseFKH8FyWXSKcyP6
Gtla42xbdYh6v3BdcFuR3aRPny/CBwPzqFGhggpHLrIuONhI41chV9DRsxoNmxZYHN9pBWT9HpVw
3NayuX+Oo1iZLxy78+uFiEyl10TbFxf7dZGKiwAH3XyMTlJaWoEkviYCENNCw5l1TC8U2s8j08V0
A+lWyhwkeeo6w3NrUEo9cuKnLs+j38Bz2mwv+9SQD4MyeNZ2Qh1o8YGxQTQWwFGrJ7TUlHpjaJkw
Nq0qlAvn6qNbh3Rlec7e0AzrxEGJImmK3o5PyVA6X2pe8/uuUuFlaQYqp6ieC5/u4XgoCjOEL6P0
I9C7WO4///pvwmKrI/AmirEQaymQrTHB4HORa5KRdxyUrqwPZqLMro8rg44vELzFeVskVY+YXpI1
6Cf2jvU9slr0DmszT7ursVLK8EtoTDL0FTPHmRi0dQycWjgPOs5Zj5Ck4sLPKWOJIJzG8mnCUsEK
cGa35D2iXFPid2YR3c1RnP92OgIPit2lcdt4SLvuosxIkydXTbo4AL7hotRooZ5FByFDVRr149C+
1rQm31odSMhdXCvJFIQCyMXeqqSy73IX0XQrRHQfuq4aeht0b6rkZ6rFgtJ5h9FOlk5GGrQ9+x5/
kbbFi9LS2thfQJVAd7whVX3i2/IRnHg/3UpYc8Omq5RYXKvarBo/DCs3p+tWmvq0HTHmwjsjditA
gomYHzD+NP6rvVKDupOlyZfPP95bVrf+eMhf83Kg4AbhYBUF912VW7qww6M0y+nXVA5i3seuYttg
07rEDCqMGyCPTPAF/aJ1i+5V5ymLsEr3inyXtbLp/aYX8t5EnzXye7fqfiJDKZIgC6u2vhBQvPVc
Vj93wQFo5PzkC/zk9498Uo5QOiJPOcZzWfQbSJuQjaoonFTGtuL4ptf7XDxEslXdvQK6qsGZZyCT
aYuwN/0aYVSSqmYweuErY6eaW7Z2R2upTSN/HgztdQ5V9oGRq/UPbUizJ6dQU3OLyKc6bjSJ8NgW
LnLxYNV4um8V0C4M3BZw2tAM1QW7vM9M/g9llkMuWC+/jvtJbCUIhkvnf4lo1osBAZgcEbTl8va/
XwyVggwGR154pJVtqD946HAb8eE3xhEtqqk2v5c0x7ALHqZSvYcH7F17iapU1/Ch1MEKwh6v1Iqq
z6Uc9jzQBbaBSRZAPa5mMoH3P8yWjlnZk1GeMjrozYPRxPNLCmsluQdybF1B62kvvMPnI1KNpexG
YE8DFnLC+xHj0ZB1lXnFCVaVruLjQ991Kpy+8aN2osVUXQLXfjQgQkBcd3QnqUUv//6veh+gKboJ
YVufCntwr3gB8WSZOtrMNZgnba+2Yd1efX5Wz59ZSungaXnHP6o855FSeLPW1SekxFvLN7FGb3Nj
1oKuKNPA6Ar0FhuaWxeGPc+biG+WthNVPyTM12FFAeHDtRKnPA2eCJ37BAXmKki9UfzCmQhOMi34
2UM9een8zjgk28DC9K7pLjz2Hyw4J57sjRYM8njeak/1Tp/oDRHMCSUw3GlaMG/ch/GLbUK6rkRV
XwinPxgPziutGqQ96b2tcxc5RoOCmFNzqvAJ2hdV+J9XgvCCnNTuMSuMT59/3A8ec6ZGK5Ztg9jg
mWtmie7QME2GOIVYEmi7dIqh1LgIkocEyca0a4g34i0xjqbf9NSTeZT6Kk9O8KRkdiFV/mju8Hu4
Ht/wTm8SGn9tbhUlFMwi+uYUheGwj/S5vjUyzZjhc1YPWOcCCv589m/d7fdX2cL0I4bkFCOutRbl
oGNlomTQAcZMTBwyw1i1XimQjd7VXDvU0tOma1yMGSKGVjETAm0In/RBRSmw9Il3BxnoqXCRylZL
xUDWXXMgpiNa6SMEnpFiC8PEXTcq1TJQuxl4RMc1EsP46owXo6+yfhc3KrzCwUV2GhRm1VqP3uhc
8jv/4AwvyAka7sCIOU5LSPvXynpmqhijLfOTaLr8WY1zewebGVZAagzXdT1nB969w+eL+0FiSDtk
oZgQKtqQ3VaPZgG3umzC2TmZKHue+JygGfTR+E8Mjb63lTb9RkdZ7mKvY6WjyK6vhaYpehCCZCow
L9Smfz5bdIl0HHp4sxb5zGWV/lqFyZOJ06ICeYoSLcOBecKcuMB9awRi6uq3dYaW3YXI4XxLL+Vk
qDY0MIBWr4k2CDkMWdpnzimHvaKgsY6EK4swfUlSdDsgdzbjhdDqPDthRAN7xKXgt0jkvp/kgGsK
wDdGzMJ5fokTaQb5PCe234iy337+ieFV8Le9O0BoNyNhtLx/XFvM8/1ooZUJgrzY45Z25u5HbEq0
PuDigy1+pQzTju0ugt3ao1opEx3DviFDljqKu8j8wsnOve8oyimt6nOixHSD8qiCkULYpvmVVdm5
+pvz1trI3qS9u6kywHQ/pB5i/WmFM8i0FFvf5gq2e3Q9qjgRAhiVxFsoqo8HdUR94TmSRmTeL0rM
mV9bUNhYCC3tjB8UqKBEXI96PRHn95Tv8g0AK2W6xqBDv9OjorW6ANEmFQF+0+p0MsrJ078o5Gg8
BHU8PpPj9jM+iCYWnFZhhDuMcbCDht7ZZb6Shs43pzf6+yWgz64asCk7axhjuREpld/NwHnMEf8B
GelHijrGUzBgW6h+gfwpVT8j5AyDemjmo6sIz9nmlte/xib+lhvXqtSHQg7qkzZa2mT7Vmn24SFN
qzq8tePIBTObaNaxcMO2RBAw175ZZdZOIMK18DGtRsiMBXz5ZlMZUv9NPGoZX0uOYXVTRRZ2rVDq
xOuMaciPpqN8tu9Urb3hPCsIyqAhMftZVk3Jc1PRcDWwVv+OMaQ4JmYkpoA+UngqMgpS6KtmWVD0
lOk2lcjbG1RVqzRIxOicbDT8v4bR0D9nThb+7DNPy32q72Vx6PUo+l6DzvtNaVILt8hYi+gJXv1s
BEVGHuDniDkYAaY9Mr8vjT4c7lN1qF6RwCGLmrSU8q8wvBgDgBz7EYQ9dIy4JuqF9SbxWlWiNV+2
rzOEEfcm1uJUYFnn4kOEhZgX70gSI/POnUPpHcEh4AmgqIV94+rT8IVyZ5Xu4GWXN4Rprhc0Np4d
vAoxsixTMomjPZdSbqEpRdJPU7vG157Y3Dk5uI45vorKzX+W41Q/ulofsnsmFW/mqXe77QyK/hqQ
c6H75qB2w9PkQpnbzDOu9dsmzMTvOkQSk3BPHeagCp0u/9LRPdRxTKhQwTf7VnOeseoOXweT9PYJ
cu7Y37hqpojAqbsw3scFxrUUZKa+2YSimuaghvJpStgFlmSb02370UjaIWDJNbXYpvhELscrwhE4
SaQ2bjra7bjrjbFGLubVCGEnC0AxSFWB4Lit99r3vsT24EWrhak/RAhXd08Gy/+dCk7Vv5qxg6Gm
jxGBXh3iKB9u1V5rqv+iAZjukVbsjFbV0OCciNF46/zs2igd/rRxYtr3LTKY865A6mDya9uV15Wa
eKO/sDcMPhGCpVbWeg+1GTbWTRY16giBpYdxNzV4bwfDNJA1bUJsQ+5RPLSKa/5gvpU4bYx2gMAi
5cmcWGnRfSZWuHJDMs6vhZXFOAeqtTzksxiINaWcZj8H/aj6VlTMzmaaTeGckNKLKr5v1robpVDb
PpCNGB6aeZ61A+mPsrf71PL2UFDBpMnIxsQl6aak35WexCJRF/mEBjHiFtHBnkGhPfdm7TX3zDes
vqRpOpJN5g3yeJrQ7UfoEZG2NQtZ/JYKLjIXnsqzgIFXGxjHAmqg7U4T/P29blAuqbGjngDW6NYx
RH80gyoSIgjXw2y4Nmc4WvswD7NLgIaz54tGFXhfZMMItwH8Lv/+rzcaEFrk9iR4JzsvlV9ZFT1L
ShbJRscJrL0Q/p09zhYa56SJdP+W/G1tm6ia2DDBU3HRquirXVXPxWtMaiP8cLKsky6b6UKAex5t
05CwaLkzM9jzgCjez26msoR+mI6rDELPW/RB1ftkrMpfUES0e61px2vVbo29Nlv9FCBHFQp/7M3v
n7/a68yKJjeQFWqX3OqUxs/g1HQ5C6hDxZM+GZXuGzVdMK2rklelytNdo6akUjP2dSN+KQMijk3R
/XNLCjIDlkLUriGZeWe0uqIC/ImZWP4EMVeEOzXVx99K3tGlyBoe3musSPUL+eR5IdVCXpCAlBmT
0JLvvF97rOgQ2uKWOLVGUvm5heNL6ojoTrSC2AATwfp+wFrc3Uxt3r7WFcRgyt0TqDKTYu+/xoWc
r0VxnVyHYBS23fsfg24aFUO9HE/ugGLmlGoyQOBAouRgSefoSeUS3fyDc0UPkPwOrBCogjXOF8S0
M+edMZ2sOocKLWLrqjCy4eskq/ASR399eSwbjAY/5ZBFTBKS/vvJ2amrhJEbVU+d1ejRxjOkh4Sk
wJPTc1J5G3dN80gDsvj9+b52+Wv/jkUZ1tTgCdDUJ8qHsvl+2HioEYdr9PrJhS8WPoRlyX7iILbf
ZiOO9nXUV9GmKMm37gy8hL59Pvp6gZfRFz8KDjbwN3q+70cnugv7GgXGJ4pACMUXZeUcUSHrD3bb
41Tz+WDrmwvbPkpcQEeJyFGJN1ZBvjNnqWHDf3rSB6mOeDl5sQ9uEaNR+mj6qxnVcXxhyLN2Gq18
0nI8A2HCopW/roGCshwqINDiuVAMdJ/9RZ/LwAapdFLCMlFEV6AjB+1rpY7E6sTzs7cBMGO8VpFO
67NxI20KkM1yENCJ4Zv50Zi66Q6srX5rGaHNA2tEShvEBWpxZNi9t0MGCzV+pLvy6IkHSZ38PkQR
2s+RorOfPl/S803L9NC9IXVakMdrRkOXhslANiOfZTQWpwWteNuQITxncpwCZWztmzHJ4j+fD3oG
62RAekgLbZ16D+oUy57+67krusitZ7esnrEfRyepaBC6CjoniW4iq3OsQ4yZ9waPygKO9tRYzrWr
1Xg/tUpj7JHd7mt4wN1U70loxytvIs650idFjqfPf+fy3L8/WotAKlcV8S0qietyfWIBiclEqz9N
TVkjl0y1RO4NaGIXrsXzQ8Q4HstKFk6xca2Hq8kqouJs6E+9aNNpV87OLwvMWRJovUqb498nxXXI
fEhiOb7rE1tktdkisvaklArWVVlUxgcH06zpwsvz0aT+HmeVIwNiT/NBxWGDbEC4kFVAIvgIpUzh
hr4PULLPp/XRcAhcqwagQrg56/Yc3k1OPbqz8ZTQ/yZoq5Mby0ryn2qclZeqo+f7gtI32PLl5mXI
NQAhSUvpxIlOrhFmw8ug1KHt99Q1v/zrlKjrLzSc5XzCRlg9KEKoKL3SRX6ORqFhCtvJmYeTbluQ
pI3++vlgZ8/IosiyyP7Q2lUJUlZ3q41CqeZiw/hsVFnXbOKi9F5J/ZAldztzugUnljxbSVr/maFj
DRcOwNkttAwOBBE6MX1fXuz39wFwAWPOqEg8kzdhHOhBqTZg+Lmen4ZRHu5lnZUHLbTnw79PGo0B
YmDgcAvn9f24MGLgJEIzfY5lE9LMwfhnWzpd9Dzjo/xcIedLdaJT7cQ3LWH/83MGhIFCCpgxVO9A
3a5Gd7C6U4xawKdKKZcaQwZ7bSyVH2Yr6kMXt5eqcmdHZBmP4JpNC7wXwaP3swXdGcYFwMJn9JVd
5ToetKLejV2Yg59BGcPbfL64Z6cEbbEFfLVIWGGvsdb70m0UOQm+MAJtIllQOynMX95cX3LiOpOY
ph2/4O2W0BKWpLEOKk0zznlpi+nZTSiQ/IczuIHsrnAjzO6avruzc2ppV3pne+HWoHVFlXWwhRD7
0vKm69xJrNzP7aGdr8LEkqiyWjVKKBjvtkNM3js187WwRd48u25cX1Wq2mh4jCldEWT9jNUqIjfk
9b4syenlHoo+YgJ41Nn43jfpjzhpkWn4fGXPPiSiqrwYDjH9ApNYd0saYjlHIj7wPNuKAx5jdL5r
2E/uhd1dUuM4HwpmPwVVvIvg+KPl/X7PDLMeQcWLm2fkteVzHGeeHgxJe8Lgz+p2n0/rPNZ6U6mH
loT9CdnRm6DEX2EBiNuE5FFvnruFjLYPxza/cgbTMwKkTmTzx1Nl2i4Il9nax0ZXP4H5n6mczyPl
Di1sC8QeynmOy43aOspxUguhB45oR2ADfWTiPWhG8880culF4Cap/7GI167oHkz1TpHoA6EbHbfi
QcCwKS4gWs7u18XzAjWchTJBoLyWVOGIN1liF92z5rQ90n44piBqX3ePo95U3ybdqbcm1tj7lLrz
he1yFjYvXw8eMSeRGvlZjK55hYhCPBmf65hqHqqCNa1z/GbNLmgSVbT7Io7mSy4MZ1f6chppH0Id
4oAClXq/cTrh8kjCWX7WhNaNe4WeJqiUOsVygXBtuC9xmNnlbfbPTwnj0kBEWYFoADrOasM2jRUl
idH0z7qBsbjPV1WvY2M+uDB0XnoyZLyRbf1STeXsmCzRIfwvGraqQwS3Cnb6eGxSibrRc9lR1cTX
CyCH7/VKXuzCwcnr7ecn5Syrp2vpAB9BKY/Hg2t9NUvQRuDayin+MoFWv0kEzWgtHtJban13SVPt
bTPRHha503tKddZVx5TvRTO0/7azeLpQuuL1otMF4Jma2fuPjFZKbFk1TXCnIKzYORNp6s7T0UHI
W3xmAxvF2+rf4sq3MU36Shg1EaYABng/JsqEBcLHoYIRlptKyDBgW0FmNfH9VHT/fb7Oq8/KWAAA
sCyxgZK/5Z7vx3KEJXKsbj1UmNX25zAW4bZDER2PHGdSH/91LMwsWciFjMCI6+S2iHLFjZwhvnZD
C+3ffrQQFUdoudnI2gXR9floqzuBmUEDJfSBa805Aar4fmaLkqKNVHp4qHPPvMq9qX1U00lssBxy
N7petBdcJz4Yj0cLWDKVh7fc7/14pcJlnJqxfUCHrvdd+OtXvVohWiNF4+1TvL8vxQUfj0h3n7wK
sIq1mqGmQ+2eu9k6lML6mrhCe+Thbq9hng5BYw39/vMFXbb6X7nisqDUNkEkIzCwcDtWw2Uy6hA3
w8kjAxWyQbfI9BVLrbZGl2l+qCrTVVLIGQyVl+9Dzyh2nw+/vhHexudyZ3nhzVBhWwWThY1wmyJz
94Adb/wSuyK/icpRfaGkULy4vSLpLHp6FhhW6d4WpjrtQwCm18Vsqhd+yuql+/8voQtLPcpeBDVX
CaZl0FweqWUfSuSaN1Y3Tz9R1XB2DdqID5T8MlBaKAxfZci8/v58Fc7PK0RclNN5eDygUGthtZn2
REs4Zx8UiOHXYP8wGo+L5MmpxCV+8fI919+bV5Wvri6f3V1dQwVsHtIjhqpLs94NXVJtePJwv8XQ
Y29P4P0/n9rqPX1bVXhyrCvYQZKFZep/xUZosDVWNmlsZ20yDUqZaXvj4lwaaK3abJqJ7nDAqjYX
hj2fJt1fzPmoPyz4sjVvB0gOwifhaB6cJI6/07QqfHvuxt1otGqAdqZ2IWk4nyayDES2ECmIbak0
v5+mN9PyUqLBOPS5icX1kOgbz4zlKQzL0PIF2eCj0um0mT5f3fONw7Ck9PQGmCnY+ffDRmWoLreu
yXXYJ3stEtbBbYkHMT+0j58P9dEMQfu4FJZ4vez18SDBDdteFuZhEo36p6Vz+S1MKQzhd2/Po0+J
br7DhLQa/3VlKYqQZqNMSTC2eB69nyKCiyLEEMA72OCp7oSOdlBQKp51K4tJu1WAwgaNaycXXuuz
/bOMSmq2QNogva1n64Aeaouud6FDmc5j5EiUknRoUj9MEyUpv8hM98KIZ58SLQiVzcq43D9c/O/n
OeJOHLqjbh1SZ9KxTimL+CqZ1NCP81q9FIwQ7/DXvb8HkEr863OuIj96Ojo2MC0qmrYxnAoLYsih
bmzEYCAgDZ4/Nl7m+UDCG+seeG+tviJe1cK8Mhx5UMt+DBF/TyzECXp9QOgDtIXdBPpM7RQNfRJo
vy3TYtpWNhIUWwM802OULphmQ53UZx7vsQ10tIgVGNDRQM81sqruUTWKsNjOfViIb3prD9PtUCiN
+9hXKNxundirrStzEmWzmcww1L8D7E/6wHTZl9ezXjn5zug7tdr0TT33X4H/6cYTj5uG+0qBKYSv
giIq/DLLwy8VoDAcQkvsf7aVpkVfy0pToo1eJN19bZQlmRmTvcfjoIhvxDCIk5KOI13gxM6dbdKb
4ikn+Prh6IXzJM1wxh/P8JSroYmMPzqOKK+q1bdKAJuvrACtK0nq1zkilL7Ez/3AzzRBU9VdJrYo
yibdddS18eMwF7p979oFygwNNPgHJ1GjEzSW7KUkWEQuheXzHQwDrtPQknFg4PNYBSgVusUXTSsB
YA/ZYH5HObShbKlps9hGUyiNvduVdNiLUfnZCDPXt4MiLG0zG8gM+Px33Q264C7anUXj+WDd8vom
cSYvzP04M/o7p/cATqRIBtp3bkhPPKBQquAMZce6fRenA8s6I/r/1IkmCvdFn8V3DYbMja+69fAz
iyzsZ4G9dKikRMrP1NGwcAH/lb9EeYryEiiCRqhHJa/RWLbyIs8fSQtN5TUzxHzdFpHrvQ5eVqS7
MdZFsel7BYDpIOrRu1bqVr2lOghSoZ0mARhNjiPCOBZUj4fSwWPGL/Q6N3eaXfG6NqpW7a0Y4NkD
NHzQgL3oQaKDe4qy/YB88RgkbpSoP2utT+s71UHZfyvo7Nh/Wi+J4sDCGqt7qAppzNvIKKw/qKAi
dsed0dw6LaK09Flkq1kPoTWClXPtucp2DtJgGxRawu6rmjfjpAWmNMxb6dBC7nxq62LAr2Uald+F
8OajiefS/IOeQjWV2yLsileUIlL5ok+h8qMeJKdHwKMBulyHU5XjwCNndGxw3aWKHFVNV0m8mWI1
ehKx4ZSbTJn6/MaZygpL+cxWp4wbO8nUQIJYaX2qzZnyxGkEzpnrVX89QG5BuT1uG+dnJnXFobrf
O80Osyg5eT6Pd/wtSxVK4xlAvaWdJa2fKibf4iqXA2JjGH+B2YPA9iTtfjauRlRQHwFoas613Sq1
CKpkyn83IhEmHZNaKFscWUXPb2tz+Q2dw0Fe459cXDmZjFEIm6zKvYmqahBX5azBgOcxHGq/RvV6
usk7Yba/qIgl7a9eMev6Mc5qmjEBFgh9feVKq7ICs+iaQ4m1AxW0qR8mHx1nBPEVb1BRS5OKVd9S
GTDzh2wYczjVhjH9QsjWGzd5wpWNMuWUKMD4UYzesrJ6+0hb2HQ3SOdp35pmKB8TS7HdXdS4Y+VP
emUlWMZlKQejnbun0saQFVXMymv8uG676K5dfJkQBJLoKWrA33Wa6pQ6AMOozh0NWSDLdl8l3iFF
auBLiQ41ao9OxB/wjKH1O8eOwKJVbJUdUt75dWNiwAfBwdZvCmVxQyhKmQMOov2UbfOwG9PNJIX6
1StmpdkMOC2hPZaMHWVEJykOrtHgIimxUaPKMs9oMmMYqZt7gWOAeStEZP9XFqP7gEQMHdLW7Dqw
N7nZp1unZx1emyEdIzoYXdQHY1+NSMCiV4mWuz2Ght9Qz4p2tdV0EZaTTYIaIsAmfPFI/38rtMH/
DHnkvY7AE5/txhBWsOS3FSgnb/zVdym3j4H45U0qo/g02xVa8r03cHHkcex9VZTeyA96rKZij67T
fEjZpnTbwir8Nka5AAftdsl/Y+aod46AhLJR5rq7i/XMjYJ4nrp+63bKePC8tvqeKwCQ/WHSawds
tSLhx3nGn0bRWyeo7FaIbVjUFKG60Ul+YTpSUkutnMpbrDZzLiHU6ZUYOQJz3s2AtLw9tsjom8im
V7QAOgkfaW5l9hDHWGkiSqNPRx2TlRismNXlD16cjV/BQebHNAmTead4tqgezFQo5tEwFdqGPgFz
2B5GFNb/yGmxwWqMTGTHfJytm0kOONAqylT+V4dyfFFjYWU76NWevkOntrmNl3YezrzSvG+nzNb8
obNhw/VLCWovtNm+dUqAvb4D1OU5pwr8G3U+TRzG2RkQ0hItX8VEC5/EW3PzoEPzoQgMDKfynagi
suRQ1iUArhAx7yujZ3H9DIXoO4S1TJMHxyzuemuwvwxhrUIxFZZ3TXM8sjZ2a6bFoQnF0B4MMj+5
xWaxU7dN5Sk4NaUd8MQ8bcWtkfQ5xH87idtNUmGjGFgtfUrfTqQ13Fk4rjwMZL1ik6plq1JULRbQ
nGEnt7kXeePOrUrbuDXhI/5KmxAkY4ywN94CQyFTH7mK9uQWpgMK1k3ydEvi3/3u3KJ+kQb6X1tq
t/KKjFal4YM0v+2HsZUdiySsO0Dmat77mpJ18Bs8PtYeykN3AgmH1xThn/YwVbVDjIVP8YuX6c78
UOamCwo1xYjP18hZSn9sCWF4ccoKCVhcfBTfzDTpcA152k/HTMoBEf5B3knFbX4okTpkt4Y6tL+1
gnqSP1c4AzypRQ5XqW9K95thtaINtKHof6eKNmaHDmfE8krX6jC64U8YXlArbez4rR53Dy598/TG
jdvhl9NHcCVjW1jyq1bJrN5GbaNSfM0LQ7uCv7qYN80TupeJqUl9n8yu/B9l57UbN7JF0S8iwBxe
2ews2bKVbL8QDnIxp2Io8utn0U9Wy1Bj5l4DF3cGwyZZrHDO3mt/dpIhS7lBzoSRtGLfJ/cw7mLq
J2bzYR4adONJlxtZ2LMHtl4gSvTp3l/MOI/axh23QS2R+rBrHF9G1pN+V/sK1PgkFCpPJ59cgJvC
E18CW6IApMFhZhHjeQw2jnBtPzSxACZHVZdzttd0f/bCbtDb9DwYc2VTQrXi6lDkU7JFtu7E+8KT
1lOatEu97QkRImltmNmXBcEy34OAVu0+VWwjt4SsuhSd2KeBlNOU4x3KIMg/a6k2WTuBGtLfNIvn
32XCQDdRIY2/bQKrFidptEiordmw88OQC/8lCSq8csD1R3dXqiqrN2WSxC3rq292Ud4MvPWgTqr+
hHcK95qDuyN5bpEJdfglB1xDFQLHyJ3Z4KHQR9txKEBGsGNvXKO8jWFDx/u2ickNTOs4zY45aAw+
xAkPSEjVEYxzNaeIxkzC2urPru0Y0ylh0CNirtr4wVsSrQtNTRgDMOqg/kUEUo6BxGEr6HisNqfJ
BAs9TAUfQJ7HsPIKHB/Ea1JsxV6rD8VWBgJ/hUQ5vCB2XtjSFS3E9dAmMJpQUW9g0EduqkZ9HdRZ
SW1fiG1l+4mOF732jDs8TLnEk1ZiT9WDHjTW7CT5OVeL8iO1yPyjW5t1dy5Ls48kSK2SaJu65/uV
zaL6B6cfAhnR+OIXeItTPlYlMZwPemPE0wbTWc8HYGJP3E2dVhOqbMnEOHKyH4w8VHXTq48mzp78
aDpzGYSyhn7ABJ40O9GP3SRCdPYIQFbwI7tszwQoD2Imls+136mOKoc/isgYi6zeEdnhBVvZDtqn
nPK69c1P+DeHDUaleIN509WiBnyedtc3tsHWgJmrifyu4bLtYJb1LTBcyTalLLTPbb1MD34XFIgE
2qHPwcgCZdS6nvnbZ3MK4Enrq/qG7pKZH217RA1vBDVvrjamefgA49ELNsgAmunWliXbGYqMmXbH
zpqtlyPayrsnckb7ip3air8tU9t96CHI93tNgk67Yk38V0WB7hI1KArInH4vihdOTh1m6IV9RDt8
WkbEWCZi2U08aPZOL+ffq1l2/34R409B5PLYC6M/oEAODhXvxetT9gQKpSV5zzrSo/CyGws/phWV
bOCBU2dqStfkXdJ2jaRrzVOcMA2FzTSah9zROnNHuBVcXpc9ySOqEJFsBVO4F1LLTX/RZ+AtuIZI
bvQO0VwEusN9sIPBrm5A4xs/Ka5VO3NO5uTWc3JeXk/vU4uGcQBSJTUOm58bL0vNs6mmUgFZgJK+
ne1i5GHIPNsUel199KeRSTHUCIxT3/IGq0NYL779m3ZLbB+NMvEfwYPH803dKufZ7cF1hBVLyG/c
aBwCAzfW0l1vL1rB6ctHbMI32pKtnnY+/OB86olZqQtcVD3sJH9PWGPTn1KP8LsjSCe931EaWs6z
O5nVziAa0Ngms5s/zoE/JI+NFsO65kgIJNEe8FSzOvTxlX7Dm8IFcBx8QegeaG5QJrkYNdTT5AQ2
LzlpQWV/nqS13ORlatIcXwpFiVp4P1FJdvtEDQ/vD563FRpcMyiQqEah1EF08nrsCE72BJ3V2Sno
3ZPvlfELMP9V9jal1yzMb8pPYGzxPa0qM8QI9qWyijgjpeMBcY8qpfE393x7QGXnTdOVmAbi4soz
/UcVnutRuaQthsoXPejrW6NZ39AHiJ2j2wTpwUyX7E5bJiK2i86dn8yOSCaPgXI204Gg0TH22AMO
Y2OfdHz8L+8/5jcvGEUNmRa8ZDj5qL0uOgJsC82gr1DTEQ85HrpmMHEwkJqGihRhYsms/00O5o8s
iWPvSq3xX5eGicH7hQrhoDd//RiMRtQ0DHX3aIl1X8fxZcdWodsF9EjYqsbV8MXjMZ29XBt379/1
v14BLQBoySTxIBb9E5jzV6HcslF+lN7sHmmHQMyrWssLmRrilUKgDRvqIoQbT5RXjNDogWyHcBpB
4vasmh9gHhfqyuz8jyEIEJL/rLxG2okXo92yvGYU8GOO8zLKfTNVQRtpStNPgyqalEpapq4Z1P7x
+FcGJQAstNYUtS/asjIA2p/Xk3OECW5GwBjEfnIABeMnSU6mMau97EiTsha7/Pz+0//HUoQyDkEn
37ZlM1+/fvHSUOQTKLoUQd/7uyIW2XeqriN564F2HIgpXfMylvL/Dzd67zTf10+Pj259Hn+/crOM
xVo/I9MEmsL3ogisZDeaGNYm05vqiHKK2NhYuiARz0twTSPzr8e9dp34ywDee3n5WVNL7wEfPQY5
xr8K/trZV/N01069V21k0sU/RVrLQ8UuvryyEL9tO4KKQtqBLAbVHmqg17deYfkrKHDQVx2oNIRZ
y6S04aBO1GogpyoLMzTfG2VyYnLT0b2FKV38794JXzIGA1rWGMaDyzmvHkYrkERvHMEUmuh1W3FE
MHSTe9VyRUPz9ttegU/kHUBvBURrXlITpTdBi1yYVwZquuPOqmAYs0L6FM7KxC7am7EssOx0ZLN5
u6DNs/ZTQJ092aEc92+m0RivteXe5AeSCxmQaYm7dlXWMOm/fgEu+FuDGEr/mDStszc7NvGhza5/
7xbBclZomjICl9Vy5xVtX5wHnaSCs11hsTiXoC0iWNZULHIj7bZaKZHQ/88PkgY/g5Lpn/kQzfxF
mzLwJUuwP2Snohmpx7oZ1mvOApEhPPNlsevtCKqsu3LRNx8EF6VliN8HhQbq1Yvpf5G2pP+Q5yen
NLQk7Fxhfui8vD0nQhTLURapMVBDmbPkIHTcgv93OuDytH5gjhmkmhKO8fqVOHprsubaBFdN+F77
CvF4KGm6UV4qjPaQ4atEMoJxAbedO96//8Df3jve7z+bcUghqHcvNsa8+clc6EIfY9GRQmM2sJJM
WGgbIcV0wghZHzu3n9pNqw/67/ev/TYywqM7zHSw4uOQPl3OBhbHorkp5/SoE1L4SLx3V+11o1ec
vDJa1Qgag+ZGVS36EpmUffw0mSScRM0wlhaFBKKcI7uvx0psFpIai++GrxrzTIyU0Pd52VkHd8jV
l/d/9Jv1cV0tVt0UPbvVFnTxATXVpFH7sxu2TLh4KVJ8mcle2ZlO92tUgX0tBPLt5pPLOTwfTi/8
uVROGaOiNdu6zbEQgO5tCqu/if/Jd31lyOxK8/zNarjeGp2klTSxcj8vbk2vCZ9TNWJeYSOZzAdU
W1glLZcgSEOl6XbyR/0hTefxypbj7TzJE0VJRNMVoSgz/sWqsNIWmBlH49gF5ahOVFXNbW9V423K
1utrm3Bs7YDuY5IOijIOs1qTL109UnBG1yCuSH/ePHEcfyjE4JlQ9QeSePEUmlmj0NK31tEAU/OM
A3b6aFvCCo5lYI/V/3Nw6mDokDYzmLA3ola9vHPCOSanqpHhUNxC60gud2ccUgaef9RM5ArEdXQY
zGdsp8UVtPCbgewzy4JsxsKJP4lf8HraWVG6acUh97i4qjBDk2/n1qroTdXm+NFtvNv3v5u3j5XL
IVcwyCbmCHe5zxUEAytqauOxw/gdNf2c3WFizPZqKq7tr96MY+6MVjqyVVQSiLgu9pOOjc89Xarx
aKZ6ti9tM95mAMc2paDUSTSP+aE0RP+/3+SqcaSXvz5PjKrrj/prU4cMxOuRJI/HYKgmP0oqtxg3
Y6HT6aFxaRcHsbTtS9aWqji+/2TfTOHo1Zk9wRuuGlL2Nq+v3FCt8QAoLkfkY/GzvQjzE+Va09la
8ajL05x6RLWRzQW0Ax4UfIf3L//2af/RcHE8BpULYvBi+RrKstM4ndhHQhADTPa6l4SFXdSnfsrN
bS7Ll9aAMPf+Rd+OJnSOKxWG3bPDNu5ixkhVrmUza+mxTpv8VBjOaG3IvfO6jUZ9KT68f7U3nwpp
51h04G+vlrM3tswpSGgIGF53btpmKqE2NHSwhEjoH7rV9EJllyf8vy+J+XdV56GdRTd7MZzSipwn
v5j6M/I8g07nVNB7KzI2CCjblTg1ou2v3OX6zF7VyAKqRVB2cCestvLLrSHRJFXMQBrOOlHnxj7p
QeEem56G4cv79/YmUJRiEWIpJjz8JFzwcpfX0fp3swznP1SeujmmmnSrTUrpNv0lpHLvfUeqOdgs
FOaAeGCs+aozfstb+inZHV3aKf1ZV97khiSOe9cU2W9ftrfO/ZzOOJOSc2+9/pzgP8BqE4N+bkqK
k6GJCTo00RF88olFO5RyvlKEefP5orJH4bRy8w2EOZfsKiISgeSqgOZtoZR3kt5ifyDJ7bcyjGQv
YtcYPmWtpR+yccr277+IN19R4K1lj1UB+kfov/79v+YsJNhOXxJ6dibecnSHsLQsJMqOit3yhkyz
5Mo+++0AW28VQS0FLkRdl6ftpbfIqYur+mz5dWc/aV6tF7uywMByZSS/faScrC2ykui1YV6/RAZg
k6Iv62rNuWBHk85b8G/jypoe8ufSmX111BBddbCetXL86cZ2/fX953p5faIkVmgBNjjEZCiX1yH2
13MdU6F3LIXJGb5u+dXKTZtMRwcsvLlSO+Kuzr7jfV72tjYWInr/2pfT8Z9rr9UF1r/VXnhxgspV
qxFAwrVrVtcw7QBJ0gKho+g1y5d+KqsnlXTq+f2LXn4z60UZwRwqkRJzjLhYcfnYM38uuvScxnz2
YYqm6bM9tSRB9Ypwz4z+urgyQV5SGlhnV1AAYa3YGFh4L5GryB1NUlaW7EyMarIF9RMfATz3d5aX
9pGr3OIAE7/ZDIQ2G5uuR6zm4am68rT/8abXWgJCeEIxGdkXk0WGrqWVdKvOeNet54A+3UcNAPHZ
H20Eak6cqVPgaVPkQGG58jX9WVj/nq/XB8BBBCEomx1sKxfrvkTBYwAry84J3UTyDegAYzIXNLPC
inSfx65Az0XvrSOId2mW5YhjUYs3udBonPfTSGBWZ847ciqzHYp9KwLF5B4axNpnWgnZ91EmVzHc
f0qpFz8a5z8fBUOT3crlWXuoOHC6XbWcuinIPrgKPG6kTchWQ0h6EJHSvgLcTOBhtkHWUqi7LBPi
txysNeQgy0HZdiwoD5XZyhdkXdOjpVJRHLTMdLXQdFksbgIUi+lXHC2F2sVBncY3pSVIuR9pNt+g
tynFU9LayYtK9TzYepU7PQHDHsddPJvdYaadi+K7EdrvpImVAXnCipOZTk3WtB9pUAw3uBG7pQqp
3lVZJOUwyIeZHn2+U23bgPyE3aCbe8wFtsGb0J3ye1m3xpZZVUu+tUs7yw+1GQwtoxIpzIZgWutu
UNBNHuveETLUZmMQ/ba0pKMfbKuqXxJAxx+NZBm+VcpwK5LMzPFR0H6CerSk6nc/GY2GmrPL22Pu
WpwUA6a8MbTtPj1rbezY26Hwpl0dO1SaFlKYdqaV+PEpCDryUlVhEPaAsGYsHmpEL9nHzuj16WCB
hviAR2eVJXgDMIrJWXrwuzWdng14LE/bpl2bl7ddkcdHG+agCoPMbYdPs9sqY2PUdLTZDSKHAzAm
pYhaj3h3QNjUA6JUL6fHqY/L6iP2H1Fv6moh8FH3R/c8Y2CNN84wUBQO0qU/5o2s+3CuYSX1pLuO
IVwk/xvmV+JlTbNVeZTR8RwiQUztVwCcth5mUw9My/ES9WMAfj6EKdKxF3+CTvFhzC1S7vvCND8H
w9yJDxWxnfNtwzyBG3tsS2+TLwqdSjn31tnNYKKGwPM6uU3pEXzDmyk/TcmSr2HG3iz3i0i9ZEMP
PwFyNFjBzpuA7u2N2GaIILufATT5Mt/R/od8BpLWNDckM/v6rrWWrjxMZauLLTsbkuKMqu1/jbNo
f+p642TbkZ58cWd7cZPfLH5sG3ttdFrjNohbi7rM4PpPy+AszTEYkbo4njMNn9KlsIwbqojFT08l
gx4CnKBzss/GRjLWOBDe+4IQypehVaI5N33QowkcrPIb8g5f/Eb1kOSfnKn01G+HTl++rXALxvDI
Gjc+WKJtyJAe8gqBAtWp/cTJg1Oqsua7wcrKdGtbreiPc6AEfCqxoBIt+QaaCPytlFEcK6LcZM0s
eVT2SJkd1YFufObD1az7WBXIN7wxAYpfWJP9k3bsVERiXBVPeVrZZrgMRd8/IoQyn/2Eae9OTlm/
lXWhGw9pMqA1iw04xdHsMbN8yeZ44ihNCJMbkKyw2L8Ml4dEYrGtdxsvX8pPK3vvsSxEkkdDojuP
lOJU/gguWC8eK9tTMiyofMpjLVJwm6PQik6DMl1PBm4ZtHBjlE9LUH1nupbf6RMu3yoj03/pBAqk
RIAjvfnWyxzcrt5Jfw8HODCi3IrbcR8bUzwgTSAWNlIO6msMCyP/oB30ojsZklpMCFRJ/wysey0P
qt65mfQS4xp5XaDyyYCJq3PbETq8sUdBvu8iLWOTeTq+Xvydw0clW0rbrd4t5VeNTgpCUNIM+T6c
se03fA9dc0MPNR62eksq1kZXLrU3s0+SE5l6rCYWC8N3HL6NCFHgu30IXSw4G4Otuu1ST56zi6vG
qZEdT7na1tkSf5HpPHUbCpuypm0V1F9GTKvtBjht92UOGj7amPPss5WK4Gs2gJK69UwRRHoCw++k
dXG8D2pb0zejkEN5oGIE9CgsKOKemsVM8z0KU3Y3ZUMgjNpkpAsg+YSo/tlIqtk+1SSfJkcT8O6x
dZah/tTQwm7MEG5dYkRIKdPbwM6H+TSwsJ80qu1GBASzcrerHv4pKNBjRmzVAInF0pg0ZuTa+pqU
0HH2TYAaes+JLfMiH3GKvknUGhHiGhKeTjij6QAiHYxVfR+ULG/PdlqY1V0zSE+eCFZDJpQ1ZlPi
2p077VAnjXiJpWNgDGbeHu1tXxq2ioCWIj+ekUISmEkf3v8SCDN4JqE2XTb6XJYe+engMiJkuC55
8gIB/RE5uz8d0sQmGQqZdo9+Khuo/Xyc+z6uP8jMHaczpa8FDXWJMgM5Vp1Wsv866UmTHidABjeF
H+T5TTl26lSCINU/j4GyT5yXIPoRHaYN0ez2jcFuemyPlgHgPeJ8b5bHZhz7bDMRUxpEDueWe0Xm
2aMN3tE+dPXsJc8xW9LpbhWTfWUCqX/0VqLdLthfi1My46P+4lDlmLYJxEAdVr9WGpEPoC5/QL1l
tKfBB47Xkh6XbvXMEcZ3jg4aUFCzrW9WR8wRjzupm2Xh1pDzXNmYDhognKcS/2O6NHs1NEvDl6zs
vL9ZwN15H5a+mrqXwU28l6So63pHFczuDzr8uF8AZdEDg+ZwURnEdkYr2KABXEerjgJREyeL/eKU
XfeDSunURK5f2C9BzU/ZBDPsvR0accOOlCsc42eTuEZ1EyxgktHdI8ounmH7NdmRLEkj+R0PsWlD
k4yrZ1VgeTuIFAzBxi/K8QAI0/aPlpY6T4VBbXLYlrNOTYAKcHL2nFk5267qNOswa15rY3e3zeJM
1v30PfVSAuMzR9O1c9ICFjjbg1eIDWFZtncTj76+B1rBIayuAPc+6koP9jNtHcBbOpFEO1gfdfVD
ME+ITVW3xH15HlSGjUJT4u4L1lNjt75OF2JQHKSh7IHi1zYyObwWVL0+MEOJNNKFqLfJSELCcY05
ykEyJxJyQWNoeoOr3C+fNCtDldlogx3vyspiwW9bMGeoaswpMtPKTPbeAqZwxx5xRJAI5jALRwPk
4W01o5XeaJPohq0hCjFEbt87zyqYZrFp+JE1LNHWy7ZTHRQ/2rldjdzBiHCxTwtv59vJyDbGr2N2
aEGLatfSgkdTzJ784WV1quXsqfXht1d7SMXqPsOaOOop9cMxMf3strMXw+xDt1yy27xqCuc4e34a
FXGZOlttURZ8S6ty59CYPOlsqqax4i1b4Bn1m5e7NspTzUu/kc5dsNdNJvUxp4RKFgKyyCFKK3/0
P1CPkcnH0qvANM6wEvclie1s6ehoBXutl16FdLIWM9K5lrBJ3DlNkAMYClFyend4efLmtkupmHym
gpQ9gU9bqoMKOgCm7DDMNprAy33R6hGNO9DGojQ3Iy3z5gDzlYivLi0cbYsXDfV+6yBTGytHjZsJ
6IHCG4usrAqLNtGmn2Zaiyn0mtqytwxuRGq+Wc4UJqllb5hwSvdbntt5tyVEYcqZqSjtRcr0AF60
KUH0otek2LSTJW9Ty5XuB6/BfxaEOnLh5lwTmw2TX0MXvEnYl5FmrmUGauvCBj+tT35Q3aI0bzoK
r7HWZpuazXF5MwGczxizhYbIAqn1uuOmyP+JaIrBYfNot5q3an6Bp2RuWc6IqDv5oLrKySOjBmiz
TT2XDA9LkYLmLpk2/5wWKHwRtpTp2Op5h9oOjEdwK+JiwbRusRKYd00wyU+LLob8BntF0GEtkEEn
KpxEQDlultJIvrmak3THeAhm5i0qI+Znze9zwK3WuvfEhSrFVgKESeBw+YXmhUENVpJe0JJYO1bU
AcpsRk8k6mVRiagSUwFuHozVbUIY2w+E+A3t9T7wkr2WF+MhtQLVwMvO8zzskeHoN9MyadYGrX/a
RQbFqXJXpuzXNqSQxQ9cmvjUvp2X+pS2nTvtGUStg30pU/omloGVf5wLuWh7RxolFcMmaTcmILXg
wzikbJfsJKmMp3JZNaPFXCX5KYk7MAAqH6TcIrBtDq4oUn0LGIsDnoEqmFSJHPFl5NS1TqeZVpAW
p6HTBm3NTNYG1WbUMg+8WNXn0w9fY0MSFr3vqK0IgkKPMJc5TehgWpuP7EfM/rCsZuqlDdwOVKDm
xShg6SWStLQS79YjI4mgKcYDJzdy/7YKhL1secp4kxMS/cawbxb3oXRNdp+rD0Wc5VzKFreRi7dp
6BW2n6JUKZNVLbZT4S/JA5TXeBewyxdVNExB9+TF5pidWrtOH4x09uZtMeOL7cM+w/Iems2Q1VuV
VgBQx27oioMcW/7/tS7snyk0aSWbnQ5ZP+LawYFMrnLU72XqOl/jZUbnGZuL5m/RhrJzJk2kUcCS
+6WHnM26YWySnDmiDlPCRPIblbqevNVcs771TVWaByEJieNLxs9JfDlI3CmcEqXz3so534xjF39x
feQ/oYv/LIKR4/AkUZe0m2ZSlXcSgOK8LSjk8ds82D33YJlKbtmBxDx9BNfuEyneDfpYdxrzE0u6
v4V0vlQRKLHgpWMGyWNUEG7f/ezzOvvagrtVT2VRY8nTY/yF1ZRaP/GBtPOtJ1Gz7iejEt/gZIzz
SSe6aCbAps77TzLu+lNpd0YdJVNpTYe8N82d0UDgQC2ctOmprD1BesqcL1W2H5cgcSJBvCALmZUO
aCGoBmr+A2koY3eaOH99bxdh/G5SiDph4RP4uLcG3q1iISu3gXL0JaoGi2CDsLHStk3CZpHYgNif
I4M0JT6/UCD3/mSYKtd3CEKL5VRRYe533lI3KuJQ40wbtCD141y2iEbRVrjBvC3bnJlUdxb72SOC
XW3nMTaarYHw3IhaKzU3Aw358hk4/RLsSqJ03XsT7bJ8bLW+daN0IdgnEouT2LvZS30vtFNn8TdQ
zY3lWyxdpT6wCE99xMxdOseR4jQnX0dHYdZC/1ZMmJlnosdZivxk9/x8vCLMYmIjMmrFe2KJXQk7
GW13uKAzSeyQEMyyAs8pjIlNorv0Ww46eh2yEbSn2yHv5Cd8IjLbu25lOvvVZ3CaXARXoVGU2Hac
bDHa/WKAwUT1QXzJbc7H871LmSgiK4gzf5e1YzZjImjTPN3GVlKqD4Hb9t4TC63hPYKMZ7sfIijq
vhuxI7O7FqOwceNLaq4b0qjb5Rbjk4H+e55Xf6rXBj+YWVnHqlolDcHb7CZDvZ2RancSV8y2GLQ2
3alM6M8Syaa+6YYEAXVMFjxq13kSL67Iep1znKv1IrSNNNaqK1XGtzVdy7EhddIn8Pkf/lqF/Kue
3BlLzhjTu7MBOmr8mLmGYLL0CzT9+CmbfedRj/hcMnL/Z6wIRVZUDuB8HWTR6Jcu/fSulUk/y+vi
bNV6tQNOz0SkaXhAQy/N+r0EGD6eYAW51rXy7tp+fl0opIML8QBJAE2+wLiobvZwmgthcmVUIWzh
OGkXGnWvxqQnLoSOI8srfwiVY+AwITiEbme6m4Eiyy9jFOWV5vUbhQLNP4smILI5lJG0cS86JdJT
zmQ7Wn4ufeQXLPfLcqJkWNRUQZrmsUV/3J/nvKNphfPjW+YllASQr2CjM3BhvF9tf1N0ZvLgv+zM
2XM54AdeDwdNzUUSmL24SUeneDKLJTtKA8gCs1iB+SdvwEv2HsYKuPHb9y/9ptBvoZFCpUlnEvKe
f0lvbflABxsVyskjf/WLOXTxTrMtnB+2NZ4xX16Lq39zqwx8IHvoUcjFwKp10c0gR0sslTXnpylp
600yTc5HBzz+7cJvZAistaipf+ZjTK698bVl8Wr8ceWVxbJm9+HxveSxKJeDcWcHxUkqFO3bfPa7
7JPlDLPCgflHxjAI0vxmNDEbP1EVoWozO5ydV0FMmfUOf5A7D3Ow7fKxCp4zTenLPmd2sneOW2QJ
4WEEEx4LH5YduHOT9L33X9Vlg4TGMS/JY49AWwZ5yZ+//9esUamyRHaSZ49SyGVr42YtQzuRTPM4
s1jvG2y+N1RlGhQ1Ta7IJyARi0nelcGVUXMxf/35JfTPV/cIehd+zesBu56OSUdQ2aMFnDCPEhh+
+yldkr3RLN2XYJytLazSazrXP1PEX6+QyyLHAIdGfBlfi3cpjJB9t4yp8orHvEqbjyAqcqz4emkd
u6lesjBezflhkoxtE9qsmfvOR/XikxJHJbfB7gmwiiyZK2/l4gtafxQFc+jizKdgXy77c1kcGJMu
mDOaskr6ENfwEHnSGvDhSXAwYdIOHvtCDD4iaqq5aykcZyZG3qLWHnzVZr9a5vmfJYafKrQSNJQb
s0iGvZyK6YpC6LJPz2/1VvQ4D5AKmun+0e/9NYLYgjhyaZP5no+krdgUgtYixAwbZkhgmJxCOp0w
7JCBGgStcR7UNoQdFr/tUSu/8G7kfJ6bun4aMsP8vzEx628jORSRKFOzb9hrs/nVb0OaZw2BumfL
K8/ItIPPpnRSPWyrpjw6PNFr8ri3b44rWusazGzk8tfrK1Z2IMdKG9R9kca4tPIhiW8CzjdgBqii
pWGjrOJ/UqH+vAFuz15VYojRLlOBh3wszdFT6j6lBvrZc/35S46L69mY8yzio7d/vz88L+bbP9dD
UMj7pnnusu6/vsc17arnPap7e3Hw4VeyRoRbzI9m42ktjHCNLV8cyDsOg80VtfS/Lo3SYe0OQhQD
X/360q6CfcEWcb4H7y4Pg685K5bK+Vk3utzlg2Mf9VH4j2Vl94/v3/R6U6/niZX5aRNHTE9m1fdc
XLk0ULpLrsyynn8CL9B2xA5RW9WEaV2Rif3jWrTmsZsBlLeRWF6s3aJpg7m05+U+Hwz5xVB+f15B
WAOMCMC9V1rE/xixXAx1LW0HuEiXvDs6eWOO6Hi+J7GLiICebbBB4OcwIDDWB0gdeQtN7f2H+c9r
YisIUEt5/Ln4SqZ+1ALF2fOeyeMnRK2p2fjSDrRdnXc2dKReNv2V7fG/nqkD/QtZuwUMyb14pgaV
IwvEMLcJdfO+MeuPlcytp2Kef7x/b2/XMb6Kvy60DuG/5hwcmKsmeJnvmZ5XB39G6HAHtacbSu8x
JvbogK3S+fn+Rd88UJQi7PxRTeLXWBV2ry/qtMXiF6mnHpwu5eAdJBPFlDgPnHaX1qh0YAZh2rzy
Fv84zf7+JqBoIaxbp35jlUNdChtk2yxG4XnNI4pgC+zdAu58q4KC3UPaZOVd3UKEPwozMw9tQutj
5y+toR8r0xyCvUgs2Z4W49lzm+5ZJIt3Z7eV3OE9X27aydy0vbMpvBF7b+x6ybAplTvr+7m1co2T
vAPom7pxAGyGwKTkXtixOvSxaLuNm8jKDUWTwWNBfWPdWSKh5UHIZ/c0ptAwCGyfpy9ZkFjxL4oY
YvleZar5VY+zf6PMEdM7MZiJxClt+vmVh3Z5SuBoxkEFJxFSLmZQxGOvX5XdjF48I9Z+7DgqYN4R
GWYus59VvDc6TF3IChwaKBl1ix808yh7F87kQdpxKFN1c0VM5P8bO0xrlF7cFZtuox9/EwLaNIn0
/Lh/NKopsBFX1OTPxpVGeAonmDwqZTdd+Rjf7LrWayIFWk9MaIGQprx+CILCezvV9fg4VcYwhSkH
7WGTgcioKBctk731jHz8FRDO7G9aX+q3IpgmBTJjtAn8NZa6Q6tEZmp55VlczhLr73LQtfMRMdUj
PHz9u1SDu8KKp+bR68fyVixDfEBYJJZ1QaOk8L8fPB7VgFWUQDnMfReLGTUCl5BPqjG2k1g/4njw
f9rCmkREi2QCJeD5U3ll9F1OTtwfMr5VCsSZEKCB+fr+pNUjUPDa4VEraQV3QdU+IcfTd1IW08+O
GbE+F3Blpivi/XXOezVRILBbD8Rc3f0TCvT6siUAQ/pttvZgQTqVe7N3vY/W4MuvhpcBTyuZ9Jmu
Kq8+Z0tWX3upfw7ery/PwEY1SQUP2bV3qSnsYmAHVM+9B+hKtD8c5Rfq65KJ2YmczvX6R2mRAuaX
k8OQq+NH37A05zDPCQwk0+7z76Ww0mA/2cyye9q58t6fM6gtuSkNuV3skazYfp7sKqLZYmbEYXSV
yyH/P87OY8dtpG3bR0SAOWypLHW7bXe3ZHtD2B6/zDnz6P+r/G8sShDRHzCbsQdTKlZ6wh1au9rr
XjlIPbkD1LVhhxF1COgaa1cEcpRY6dv1UFDfQPZAdt7tUWDRJy+roPX4SrSR9C6Id3HOTgDk35bt
pvc9FaP7JJSa52EInP6FroLzhzTOLv700TjqryPGHMUXA+EDxu2qEYKwK6P7Xj2bnuzY/31wE7N/
wWmZYGAB9xFAXC9tKLdWaU++84YSBboUFvIzb3jipadCDQtzgxVGvqTzerOJsecFesx2Im0lq5g9
5QAGcsQrKIYOWViCdogC/aUZs4Sep2/6QtmHzshXxVdyb/t4sndH5qxS36DMpc45wIiCTNSru+yd
V6/npFCVlBu1fbEyRUb9ecTQIPGWUYziIvh3/xpwPsCpI1UC3BtN/dlFYcU1DzGvn2iJIElc1Ypx
QQTDco4l3hPWlrJc3+FQOmHLGEnyCSMSKV+1yKAER0yjzPDo2Dm1U7kLm58p3eml4Gr+XSh4/aVj
c7loGr929qZ5QSTnGkZ1721sVroLoKb4iShklW+8UR9+DsbovZboAEjrx+sxv67/jgvpXjAbyN7n
9JSg6gCvDJl/lgyvAI+To9dQdfaXsAvyzeOhbiol/38sQOk8WhDQ537NY6+AM1Ak6b0aivrU1E3x
s/Nw1pNCVVkVShlqm9ROHWNV4zQfHcgNzENjWLWzEK/P71LxOwT/WVOhBPFmz3Z/rNPBxzzZex+7
wdb2E96J35I6zeil9qje6AIMtMr8dlKf0pCn8oOPFm+Vyvz/+gZBXFVnSz0pdlxYEEDPgyfLEXwK
RH+63OsvEa1rCLp04ha+/O2ExYhc3DzHVGrm5URf5e6REL46I/7UHvXYKNZ92vef0gTuu1tpvM6y
b445rEiz3j1edTGbq5PHbEFgKiqsRxjJ8wJzCIQG2YsmPpd+Iu/kupef8qT1AAQ0kQFOq+82TaQZ
LzgiVhtq49nCYt9u8L88IZ0Qm2QQEP717RoHo2eD/4zPfjf2J0nJrZ0BcH0Tt7q09Eze+87sbZEc
EQWi9nA9Vm3RLvGUMDkPU5Ftu8BIv9eW3rsS7LIdxLvpO6VXHOubJF7KQW/vDyFtb0KVFModcHWu
h27LXqIN7cRnezJB+1dO9CoHbbkpQcccp9opL55EP+bx2s5zJnYy5VvQNRb2OoI2eT3oMKS0bWqK
4yhowaYFwYQQcKigtbAKwygeXCBWyhK94c5MRWJPkxw9B6LMWZVTUtCYqsI8PYP5M49NOzVv7KyJ
aBYnBVIezfzWTJL/8W2EmI7Dh6Vag//t7NBGjeNNrTZlZ5AWRxp9vrbqqa5s1N5D7erxZ71zZCjP
IFlNaU0IF8y37MRhRTU3Peee1/1IvcHZKDpaNrgnFwc0vNVTQV3qO25ZyjME7qVVvT88oKO/bG3q
yNerysf3kcsxWdV2SIfT0FZ25kIloYqbtrn1tRzhyweKR7cwIGFdl/hvmAt35L1FpqyBqLUM3Q7o
/fVvaMKBarUXZ2cPLuGZ/6JexxbSqc0go2zqRKPvDlJef7A2JvYzokUEuSb272yx61GLNHSqvgiz
8zSa/t50BtncIHVd7/KiNv3VkDflSs4cGDslCdbjRb93lkid/hpwAdGZb2sy1ijmsGZnawSvteqB
24I0qYc/HtJTySaf0OVd2NM3iTR1SPo+FkeXIoRglFzPN+iAmFuhFl0KSR1bSssVTNGwb4JNYyCI
A2oxAUjoK9KnoSNS2BFAG0erglUGykiOkoUc5zZAEL8HdjRpI6IosJGvf49qBJjxNkF4GT1fA+qY
9523Czkq3C16ASIzIA8aNk5chNZGHpqoWFe46rarkGqYvbAgN8eAWxRNdRGoqKKfMvs4oxx6dqdq
PnFi1PweQTQ8BT2ur7s2GtBKaWoZj5QMGJSxak01ig6ZBTbk8aa4+xuoBsskPRh7zBdIG3FKp2kf
XqramNY9PI+9VITJzzjufvbyZL2HWooCauYF08ov42Dhfr85hXwCOlo825wJOqCz9yzviz43UDq8
ZLJvbTgvZURv2KvWXdM43xVa9k9IqIULIelNaQNSF70kETMgEUtbcnYB5ViQTnVUSWc0+OJ1jjO9
vAoL0rhEdcL3VB8sZI7LUQBimicdyMG+GWPcQ325f+nZmAu15HuLQHtclOr5Rbw417tyICGBSWP5
F21AKsQNMkgVw5hPMkojkexq6Wg9+V5c7fPRztec22lhF9yEFXwP0ZsQbSLyw3nyrRiChmtOSAKb
of8Gisc5C3Wup8TSk3dT0k3UfMIy+T1McX9+vAFvbiWGxpzW5FiSAtHlvJ476F2soA12gDLU+R41
pJqVKCkmleF4NLrC3j0e786OIx2lZ0VN1KbxLX7PP6VfbQqVDoRHeCHC6l9bOWlIxVR5ZYaGvJ4M
T/8c+OyGx4PemSR7WweCSHZIbUN8/38Gje0YRetejS4Oor8vML+5VkrFRNq8xrJaWmJn3ZsjFkhI
AvBteWbE3/8z3EhqYMIqi2lW+zbaotK0Uqk6wAsN0Nk0fRDBmpo4C5erwf/1Kg6HKclbLjrtmKLd
vOpS0cNKH+z4kmn4u8lZgLRaO8lwZ2LqLY8/6L0ZOpYIREEwKESI1zPU25orFdbAubOwWB8oVr8W
yogU+BRZYO6MmKRWDr48HvTOKVFVdDXoDaBGQBP8etApMCVN7lLpLLWSU7i+E8UXrc+stZ8Y3Zpo
XetWGdjPkxWZ1sIJvfOSEotShTUBi1Ccnjf0EHiQ1cgwvbOfY9jnqlBuKnhPlRog86x4IFBN3BMT
pNdRyvWyZlVgIkoZFv61GzdJv3v8LW4WmxI5PXnyWxZBROjX3yIgcBwLcP9nxMDlgzkaoD7DupPt
ddIAPFhY7pvzI0ZjX5GAiH0995CoVNWP61YOzrYUOhuvS+Vd6cXHNkMtBjHu0Xl9PLul8WYvs6eW
QzNAmzy3fhz+mSyvDlyr7PoUPV/zV5j4jfp/mCGaaWSS4GOITGZ7C5OiAt0ePTiHZfHTl1q4SY0V
v9XA1ZhgFn77+ARFb88AD0Z5f95poykcRZQbo7Pc1OFX0KDpMbX8ait5dM1XBIR2dHg84u2GIX1U
KIwJU1E8Z2f3fGj6PWW4IjqbcovdhNMpYBJlSh9dkcpLX/PmeoAtTuLI54TLq8jzGqCNrKNCzTU6
2xF3nQTU3ztmndUU66FKx2ltW552UALA1tvHs7zdOAwsmu/UJLgq5uIoyqjGRm0a4TkYQJWtxsJJ
pLWkh7GyAZNfv0Mzg9/3eMyba0lMlnYiRuscEOC610cRCgMKol4bn5umyd+9EHIM0GHH+WRJg/3m
Tcn4n6dVKYYFSRAv2U/dRtRUuejYUmiFf0TsMFvXvAlDXYq1+Exw4/1IKxsp7TTQ/J2UesYv9ABD
xDXKQYXOHZC712M9bCARlB++j/gZJqLdIrAHLzELJD1cKVOYWdGZxtTUbarIiP2NHPcjTTrJenv8
xW/iNTFn4lURQaIzNt9ekK3H2imkGLaLjPawkw31r2qkbmvzXm5Dh5KBC2Sv+JFlPph3WBvx+fEv
uLPPyJ3/BuxCz3ReYEzDYLLjiZoTSgSt+qWYimAX+7SGVjgj+Ft5ShLlo0GqKGfyBNEY51zdtN0U
mhqDpBnxeSrbql6XvkP92rSL/FWCoLaHUuv8hmzTtLuo1fyG18ALFnBMd441zWxqiUCFUJGdh6kJ
rhKSgTXCGZimLbmFYiXPXSV1v2XKys6GZkRvX+CY5gunWtTuryIbpm5zJ/P2AiSki3J9wqB7EsBV
XnJO9SiqN1HWqeMe/GS6sKp35kfLlcyEcgT6C/N9ZbYg7NPUz85OWGvfjMaGCQhHfVXDHXrjc/gv
AwzkhZfnNhkCWcc+Jv3DTofS0+yxK5UBAx8vSs9Y9A7+z9jTi2SHdGhLAUrS/FdCyUpfyzzr7S+5
1dFfUNB3q2Dmdu0BhfVm2khlHy0lRXceDARzYE3QDyU3mkdbyIMrPqpg6VnRyiDYFLCLXNoidndC
/rsaFiL0O6MhCIyWNZ8fksS86ZrrQB3aghWF0daWXwCeo2pJzdOK/zNg9IULd/a94Uj+iWRAg8OG
nN3Z9MSqXK5A1EFx62CTa+RYK+pd9f8kPMq+P74s7mxfvh97FxwPog9zZyqlbnGPwYMCIoahTbvA
w0no6EVZ/P54nLuT0oSJGqoQRGmzjYR0Qx5xNeTnsYiL74oDzQlZerrkudIt3MB33jzEFKjf4PSM
8Nl8c6AwioYP8hNn055aDKSUsjtBEVP2yYS5U1abyhsK19E2mbR2QVbuztXLO4N8Lokr/Z15PysD
pK4F2pid5TLFzEA3K/Z/7Fm7GkLra9tES/bZd24FbjuxS4h+ac7PQu1hBByqJVZ+tmRf/er4ZrKu
ycLQIUvi58ArSn9DPwoo5+PVvDdPNPzAmpDecyOJ1f4niVSasglHrSzOKCqUKxwSwk2hxflaG2tA
+qhL7z44HusJFl2lvQBOm3+5Hi8ZYS+VY6KcdVrDJ8wBasAtOp13eL4QU2uYokv9wpsNyyjirFOC
omiDmNX1kJJuU2bHgeLso6S6DZKxfomDBieCdKgBUz+e322kREOQpg2oSLTpkQicvSKJ1uTAvBX1
HClj/WplZf/Z7uGxbdMUCBKSgYVR7jtFgS2bSAmGWKV1AC2wJIt1s51EX5KrgAoY8QOh2/WkNdqO
yCUo2hlzM3kP/XS4YHsE6cDuMswHjR1mZdGSneMNAplYiSoPtAvaoUIsbDb5LOnz0Y919YyPVHKJ
gg7BQDRiP7djrcKsGobylzxouNHJzXTJiipaD76FVRn2iPhsl2gVjFUw/Hm8JDdbnB9FUYYWLcaE
VEpmPyqP41qWW0M7S1kS/urqMPFwtegdFf6x56f7KqwAfzwe83bPMSaad+hJgS5D2ej68zck61E+
mNq5yGzrZ4Q136cStQX4Y4G6eTzUzb0vpid4A8D1hbCS+Cn/nGCIipN4QPVzN/R6s0JuJUvWVS8t
qY/d21GidsuVSHCoz6upvt3Kejn6BsZoSfFEW1//4Xe4hdS+Uv9nYPuRuK2mLT0B9xYPqVGwUAAa
cBKefUhTGoc85hedm1aOTbc1OriHYY0uC/1169vQOkj7PP6g99ZOKMkRnXH338Bwq6akjeFX2hka
gv4k+ZZe7pJ+QB8j7+wlHcrb1aNjwsSIEricGO169XI8daU0jrRzFWqq9MlCKUPbNFUtm78fz+rm
LSVrApzBCtKqQdRzdgpgpgKYmQzMijUZgWK9Efm4E3vy14C7bJvZKJyvew2WBxK2VrKwSW83D6Nz
LyLaLyKhuX8wVcMiC1rTOBehgj68VCD31ZflHg2hau1DwZRcxxzL7eM5326e61HV64+bxGWYJKrE
qPLYvQYovhxy+FDwMlTjfxE86YXH7d43JorluiVMd9Doux6vQuWgx73QPKPZnmwSWw02lBJDtzT9
+hlhknIVeQg2YwHT/h9mylwpDqDYymMnttk/l0DU+fjptJN5Rr8KB85El8NVkE11tckdxN2C0ccN
5+MfV3S2qNUR3t6U2LvBwmaxSsxzmcT6Hhaat9FbrCzXQApN8LGxWf56POK9TUSTUSYipLvHubme
pDQCUYyx6Do3hWlfumpQ0+0QYr+zinwV8rSS5jR1mxql4SUe0P2hGRbUpML+F3//z/cdmFFpoHJ1
Bo0fYJbkVXgXVnQPq0qpDzg08eXB6C+5zYrb7SolheBAuUUUm9A4xn77eth4HO0swljxgqSHvDeQ
+hmAueV/bFpqjZskMIGBCltrxEp8FNnMj+5nQITUoQWdz4bcOZ912zUyxGOpuLShryLIVDcXJVTa
DX/mrQpUvd+VatROVloFCyPffG/Bf7DA5NLa4IPPoQtaPhg1QnzlJfKjDIUGRd+UfZfvtD4M0WAp
/GOYJtXCo33na4NsAhuEFCNQ23m7oSwKG9JdXV2CCs5OlfvlE5KA1Q75J3uDm5OywdS+2GALWn7V
+0ZaOMO3oSPdc9EdFDbKulj269UuMt9wMpTOLiYKHC2KD5LzxwSVO73I2jjpO4tgCdtU05BqQpcw
y/YSfufmIcZtdOG+vnkD+SmsODwmASEw5iqnxRDrLEBcX2BMYXzqTxpmk2P4M1J6Y6HipN48gWIs
mgvAyqjrAVu8nrZfRUiV1Xp1gWZZOCufsPZ17K1W2WB6Vz9VYyv5G4JZD62lKMgwbxK6cyUmP5Sf
ghBqpD5IUY3TYELpnrsPagnOST7OtZFkfdYCQ/K2yCqaiEkXUTOtnDafQhd91hY9LZj71irI4+k1
qaGMfvDGYmqUXHhtwRgJf+zrqU0JAhQN5gAXFdnU9ZQLAzbTqdYh5m2Hpi0+EdcVC1TYm0ePMW2Y
m8jOcIi4O67HBBIJENPymwtuoxZzFXbqA72kaUIOT7aLj9eGxYACqS84C2DKZ5cU2CKn8oyuuaDV
ol+KmuYjl7+09S1ZOlIwBOzStWW0UaIpS1eBrbWoi2CX/OFPzYxpg4pmgEOn+XraHRIe+SAX7QVc
U/DCL/3eJqG/6/Qh3chtpe69Rl0Cc9289wiWG4A6uJ+RtjbmOJ/Bj+CODXp7SUqUulc5ZxoMiYHA
TDvK+rG3UnunqTj7udScvj2e71+a2/XbIKo95Fr8g32ZMV9ntaihnHfJhep08N7Hcrq3h6q1VmXm
Z9CFy3rcYiOMJlaTBv3ToDjVj6BBvEqq0P46tLXSwpvrpPy/HqX3lwi/qm2LjMseCWPf1YrPQb6V
JdXZR/D6dmEL1Hshgri9b5kBCQvgca54Lr3rJYtHuatwVEkuRjxG3xu4WU8NUm6qqyOTsZESJVkr
LY0FOMGBW06aenj8Ce+cFJgv9FQoSQAkn7M+nMarc1/O00tha8HnElW1T4GEhSpmhWgY+YW1UFOa
u7mDNkQ+G9gsC4bMsDpfsjaJE8zqlexCE716qlUr3mOH0aF0OU0dbnF6/uI4fvBWqlbaul43ytIq
Q7bpSwxt9VOC8NLrOFVDi06cDt14ssozpfppDfbeWSeG2awBLEpf6GHGrZvXSRuvBmPy9pWmpq8a
DLGVNU7okaYa71uYlvpTHAdkUo8/qyrC3NnOFO0/0l/YyPTIZkdxkBxkWws1vTjgkPGrwWIWCwGz
yjO3Mer+B1gpB939GEEd+nSav8FEOy4OgsOvbbFtsZtV2hXhr3oqpG/OFOjVFmKabrhDQc1DAGXG
0E04ZkfgOuhGWWpgPhdqkkmrxzOZO578XTCWiTqKwMvQ2bzeoSU9nirHEpywJ6yqja5GiDQWiJ2s
VIrG+9Fy8nENedz4RC8jEu+LYh2Qr/XefCzBv9S93v/UZJpnaxyqE0RP08ncqrKUrFBx+d/jHzs7
TUJgWQedjCkXnDYgL7MUAAg44NJS946AJsotjXtlTbUgRwFVg6JVl9a6Q3FrhzIJYrBdE24eDz87
TH+Hp9YBDRkrEpjPs08VeUkN6N9BsVOLs12eYYUTKykVD9sOiNWDD4oUUCWlqc25RT6Iwh4x4vXS
FJNnVZk0JccRmSETDFevml8xX7ZlIZxs1b9TlJJhHSbRIvV5Fpz+HVpwt3hm6UOScM2HHmMvb/wE
Vf9U/oSsRRquNCAY7xLCY9Eq07v/+XIwLnzgOTbk77CkPSR3IBUVkOHXw6aebdJ4Henhy/KouVof
5zt7zKKvQd5naEDBZNyZlcVmMxrV/hSnHTy5gpbDb7NCbfvxct/9NRwMoCGgi015Xq82VIylBEb8
2NRSgBXKkHqbrk20N11CCNzFe1AVGlvOdKY/G3Gn90UdrXCXnqIXSt3Nwt06e4r/fhwa5FSIKLwS
isy2n1n0bSencnps0v5PaNbdZsoqVLhyT6NqRIvJtVS0OeVARS7r8acQ19k/150YGkK64E5SgRNR
7PW6JPj7yRWidUcpoLRrBko+utwOv3Rel/fHQ/2Vop+PRZMAhQxqy0C7Z9NElipruzbO8R0I0oOm
JdDus6QOv8CQy/O3eqjy775sScEWwiro1lXRKP43qaEAfNIpSKhrIIC54QJQLv/0Zme9t1oQK1sZ
lYvx9fGPvfddCH4pvBMf8caKC+ufnDkpp6YL47o49qMyvtWlf47Gqn3WPNNbuKfvjkTISwhhk7vN
Q14Uj0tbyvzi6Euyup1M30IQlyRukxZ+H28fT+vOTuPKYVYcfAhAc5SSA0Fz8DSlOGJCD6AYcbt+
OOD04X/qpUpBRbvT0lfkCHRkSqbU7hc2+p25YshAYZ+Ctm3eFvblaKKQFhfHpkyjlzZIzc/1VPff
FbnX9h+dKQMpxLe8YAAh5gBDKa86vR6z7kgkj/5xg7OolEnGgXAieZYkM3imjP/eqv5SqXmWEYLZ
BCbKoXJgwNAcnpPYyqyTLQ/RUKSF7fApbdnPrkjZFz7lzT1OfRcmH3UzrlOhJnG9QRs7NENVrtrj
ZCXKZmgkFf33atrJ0iitmqqq94NfXh5/05tXWrB+6YDZ0OEwcpt3SEySaqswjeJYqQDDV3aTlJsc
ZdY3ecDpEVmz3PqcF5WBirTnIxsWV0nz3+OfcGfawM9gcpElCku02TtSI7MZqHB8DrReLCSy+wJL
e3WaTpHdY+CSU4pykzbrFnbT7aKaFJIs2CgKcfANMUHO4sjo0QI75rjbB67SSfEXrUFk/vHsbh8m
9g4BG3VmCs6CWHS9qlJYAI3C2PsYOJjWvPdQE5D5ArySn6vJUQZ3DKMQlW4nVKRDbKtZs+1RL/Nd
206yvNkXLW6+Xx//qNtVFxZTAo0OHNlBbeD6N1VgFzu1l7pj0lLBo1ZZYi2ux8OBWybTXM8Z4j9e
5PUbnGyKg9ZgPvL4B9x+fH6AgLYIeqhjzXN0qUWTtzWS/qjIvvafNkpa60qJPn34RFEKBognSkcC
7C2CxH+vfLOvxrqwumOH+OX3REvOFHPsDUDL4gn2XL8X4q6LkYjYsFePIh1XgOXEIGBbqEDMVjws
GuRgTXU4juzaz9j7FcWKxZBbVymFJiU4y/4ttBoNWcJmMAkQFa/cZpiRjWvEOChtDmzX8JMRSgEA
QvIVMo1kMFaa0UeEdnFdW+tUgWa5QhMVbUaY3B7+BDh664RdNf6gllVBlIsjwFJD2iinRpEzDwvO
we5SN5i85AU2bFC8xjaQPfoBI2Btq2vaN98xM/5XqJAVr4gKV+ipUuLU33Qzl9oXDpS9z8IxVn4o
OD84f6ZOqUnqJA3eUBt2vfkkiGaKS3WrMt1OoRZPNhlAhkWNs2GTSXlzQYujOHtF6xTH0si1nzBV
akiaaVaOqsv9oGRrtAJMY1WUWBXS122TXTEUTXYh5pT+ZKhYO3vhtYlcJp8ld2FCIq/YpcP/gnxw
nvQMCzWXvdfYaKxbk7PrQBDZK99QuidnCNXKxaGketejMX6LO6r4eJh7DpYEXQ2k2kOmctjlWPu+
SbC4+F7YK+juhGA+RjF4TQWXSR08FcSZHg1/4igMSkrQlD7QtsQU4KDjM/UzqY0ejf/K0qRnpL27
1wjF2PI7fd7us4eturcmgyxUt7Mmf3opYAOUrqZWVv9ZhRIiuVR4wlcPabp45ZteEm/0sijtg1I2
+FuWUYoLXh32AWYtRphW/+MjIT1c0tXKVm1kU9jDfMH+4SVJmy9EN/MslOeQW0Og0Yk3YA0aszrJ
hESvSWxZHW2tl8+BjaW9G3qopLpRCoJMRcJ+XElRqjfPIEgG1VuhsCM2WNHKL4nh+FiXeE07YFBK
FXabNsz+EAUTKjyuSQqDoLSjFdPSRSzi3tmxFL8WwjAtMXCUs+c1tkOfCkZYHy0ExdYm9rOdm6pR
joh+24JgtYavyPTlOGVV6aca20w4SapybOLK/gH+b1qCwN1ETnxGx+ap5wGCAOPM3r0OMZy0Uc0K
ZXqc4CNPR4ZylHp0q3xlXHjs5rV8sWYQz3johAUduINZUgCDOCK6zuojx5uF4v0ZehQfQU/SYe8+
pwqy85VNkmwlefo1GMpg6yWAoRb2zp05IwkBGIOLnxxlnqo6JIpt59XYCtajucMBontOqzrcJFqu
LAx1UwCgecFIFn0T4nCoE9d3vwoSmpCj149ppZZfkjjD86DzR26GJA9KZdUVQfHt8at2E8lARSGv
4CMDbqceMH9uisxq+lItj7oSGF/yKM0PwMGlZzVPpz+S5COdDyh3aV+LHOtqX5u68PgTKFmBcZ+j
0qIuUzOnGfUTjjyUdhGBN39AKerQwjVh+OEJX/tbIzTqakVwO/7qI/Rl1uPUSKHwNpEX3tyb724i
TGaBuQf2R1IwJ8ZPSVMTVVnGqaZLc5hIWLZNoktrRW2llTp0S6h7cWxn06fYT+GbGhO1vXl1b+pM
QApVoJ+qzjA2vAf97yhRK2U74eqY02Gooy9+gOrUc5bGCDh9cMnBNvLVOSQimoR/dL3L9LEOBgVX
nZNncIhbhNQQG6j6U2UYiK8jsZt+1p1ckrePh73zkW2hAYluDkk+AiDXwxrloNlda6snnDGcVarY
YXVOCBR/J4GfyefIRM/w8Yg3IaOQtwCYB69BtCTncM4xwFBXcjzlZIWjerYLI9sqk6LuUBnRfmNj
6WDgg+0Pws66utMp7RULMOw76wz3iqYzzE3u7zn3x+9rcFOqppwqqAff0qHVXqUKngPufNI+Tgf5
kJh++VzIgs38eO43txYAMtYX7VFoMtTYZudabZuUP3SUUzw2Y+1ikTq9qZWDELiPoutC//H2qmY0
4EwoHjAeQNNZ+EhDss/hpisnDquQ5pUQdYCLrroBMe46417bQwTL/pTo4r9ir6n2h0Edog9/7utf
MZuz3oGkR8JDOZWV51+M3OTKLKxJw6PGG6bvyBLrqyL1/QpGWubnC+/VvS+O3AOod6TrQA/PvsGY
Ir2fDXzxofXoICHvj+WMCnKQNoYVLizv7c5CGhOoIPB+kQTPUdh+aqayWZrqKZD7WDu1so2DSZ76
B+wOzRCDCb357UnxFD4nXt5mC+t9e5Sp0RkqEB0Wm5asOHj/5ChaFIw5PqTmSZo8XKF8pNLH9diG
44tVWOGaxoWxIAdwd0SBW4FZIMgVs8vDNvrWyamVnrQsLTYJBui1K8uZ8qVwKnPTSar68dUkv6fE
xIssZMjFu/nPFPUWUQX0Za1TqcD/1KZeSzcp6GUZw6SmXBjszmpCKIfLQIhH0Waudm5KsoHbvaWe
YliNL4MWm6+o0E9HtZtKN5azHjlCIw7XeeFZC6nfza4VzSVwvcQ1eBTeFHD6DqH7Kp3QKst9vd7K
8SATGcdTkcPTRMFwYd/erCOVbnYsFwLiuiA1ZsVXGQ8qQhu5ZKZxIWyUwgPCQPEpBCp+SFA/+uiX
BdfINUiTF8Y4zfzZeGYVoXeHDdnJMCJpW5SczMIJm1VAL3Oj5LFyiaUgfFeSTvvywQuYkYkkNJgS
wrNZn20gp5OMzlDH6tREjfpFNiftJQamuIqwuSjcx2PdBHGMBbrI4OYFaQRG+3qzBik3uxPq1anV
8U0y/CY+VrzmOOp0gBYUckFXjcqlKu6dtQRnz/6hYAzOSJuN6odQcDJ/UE912hj+qu5D6a0qDee1
w15hg7BTu7B5bp8Z0DTovdAr4SqAAz+7YqcgtE0JwM5J8vTkK54QXvXblCNLYcuaGWU+1wz16OwZ
Qu0nBXd0QCDICxzqUmG+qHh4e3Q0UiDkSchSaL3Pfw2eUxytwB5PlZpbWzkVTqj++Juwbem+vS3I
QWimIUMtmXtXgNGvFzhv0jaoLGU6+dQQ0oM6mSTnneyVO7XPqOyifG7360FDGqJEsqZ6kyfCGUxk
cn0cgR5FRfT+eMvdXFn8ItRBYKkK7Us4jde/qNATcNhYdp2KofHRGDKVOll5ISnSCYcwJATR6bbD
lR9kYbPLyLztt8c/4HbPc1Fya9G2BDVzg9keU3v0aZYNJx2HDsDyQGJWdDEScz+VoapvQ1ym+x9Q
w7TFYsIsK+fRgyBHg51M7W/3TrueOxdWY5Av+C8tkrTTKbFYAusUtzVAfVfCrRF5mLTP/fjn0GZx
u/H9KY+Q8Eti51WJkD931oVhNBhaMDVLWbjR55uFJRH6FEKeElwGupiz13kQQ6Ai27/4zejo9dOQ
SSSO4Lya2trbuYTKoqylgU5pfvBNZTN5FHgTdyqtMj9ITdCAm+POmJaO72zL8LXYMgRI3BgEDTdI
TG/KHDS/HEw6KeSNbk8Ju94HwDmqdWWiQNiNxvhsKHi6botuVNMPJp1ifIqbf7N4wvEb6bWabqrC
d1GfSlsrdinLYPIYgDP+3WWWv1OLbki2zpjEceomSp8VB6S75BEBZ29YIXzjJQv3mTgj/6SBf38Q
2QnyADyHKsf6eh9lSSx5gRRpTwlmdPsGosvoBviMLT0PYsGvx4GaRKcEQwBukZtHN2mc0awTsDhW
IuFsiCPeELtIP1jWKsnwsN50aZabqyycmtQF3QIOqxxqcJKPT+zsvmS6/AzRu6DicMcMvaWRXWq5
ZD/FBnZXbirxo92qRAwBYjDMyoXhbrcbw9G7AH5JixGa6PXXdRIDJupg2k+trg5bOx6V/KBLHqax
eRCvyiQc1pakmGu5RnxpYWXvjQ3tlv4mxRzU2MTT+U/0GLZlWgxdYj9JZPrIEVG6og/l9eoByLMv
7SPyPscNwjF7hdWJhtPjLz27G8WXBleA4jptBIK6edsYLljUjSSkT1KN5JwOx2TNjWVsJwnXgmoc
pX0dhEvhwJ05Q6JBAp0+J0/DXClB4cI3YrlxnkjHo3KdaBFunDSSxrWph9HJr3vMkMB/f9GqXlEX
Dve9GZPt4lQDkpLK5E0s0qGtRbHpiWNabKzOSfZj5GnPpqxc6izoNlTQ7e3jr/yXgXR1rqBVqnQ+
CSKEXOecm4orkD9M0zg+y7GvResx0mv7F1BC5S03dIS5faNzhAhf15lvmRyP/rehKuhQ0ocJP6d2
Yrzi15okX0Gu6cMqMfzRsNxxsDL/0pitVxXuJE9Ku3LkYtxhmDItMRfnJ1J0prkRhPjNX3qfuKD+
2aZVZ0u53SjaE8Z6+WZ0IiVaaU7lPLdyOEoL53G+RBRiaLWQ3kCA4mPNm4qymk5qRkns5OP+uFHq
CHt2Je+PZtRN2ClHyte2M5bKIDdXHxMjYgLqoeOmA6zleoZDMCWFLoFta61I8V21UGrrjd6t0sor
K0IY561JQZfRlPIGml1JHyBrt6oFC2sBUzw/Hkxa0JhFX5UdwwG9/iW5M+CMSJ3/ecSGENduR5qm
dZErfWduJWnsd0Vp9fV+zPA4+4HasIOh3eP9+rcx/u9+FcQzBLCJ2sgUBAHk+icgcJJhC13KTw7a
ov6aRS58JFcBO7tRW1rS2vOn+BSNsuwfqNsq71UP3Y9ur1bDWetz3OG0FTL8ffSp8rgCSvpfuTWt
kF9zPA+d/nBo95lXqtkLxm7msGJAs34r/CAwN4mi4cFL/SjQvqRePxm7YeiGb0ahtMPB8lpZXkV1
1XY730jzbuPrgRasGlX2X2pC/GALcrrhDxIHbQxbm0Cao7XWqXJJgy6115gIZo1L/iDpuNCilsjP
qYe3goyzKVwainG8lsDjY9zZATiuN3rfJ8oXQNTDofIdf3hRtFpF9hTKsr7u8XK0vkf9NL3JAUg1
VwlSGDqP1+PmQMDJ457+m0JRjbVmjwRuoVaAVGvwhDj2/+PsPHfkRpZt/UQE6M1flmmn7pZnSX8I
zZGG3tvk058v++BedLEKRWiwN4S9RwNEZTIzMsyKtVTtaOlj8xo1hvLSIaO4t4qiqe4JJreqoqu0
jduHr5JH0GSMjEl+eVDfXXpjiaais2rvg2s0y65Ssu6hKyWsvhSz/SlDMPEvOyhYJOCjciEdsKQ/
WR390oNZBGYr78NQWu4+hF/609Bb056IE3Hi25t6Ef1iDA5vZHJYHASSazeTzbTHuraOn8G5Ldp9
ZiWg1wBtq4a/0NoU1OTUyt03qeilOqaDyrbTCzXbJ1YcP8lbnG/c/MsN5xeBdKKNLPdgPQLUhS7t
b4bHnku3tf4RSNt/I0Wn1d5JhS+td7baCxduXW4Bbo9ZbZqGjH6ef2GivTlhkDB6riyjf9Ixe6Sl
mTza02xtvLsXpqBoY5iMeURJtku2cm5qiMeQPMvWP7RgGF8GPZlflKZNUFBl5OX2l127ctjLKMXR
NyANphm3jpZH0UYDgCb7KfeSRjn0XeMdxj60bF/YXG9fqXvvAepdWJTNeP7hlcL5ePsXyH0785+E
VJJRmIorV8dez0fMUzvUTZsPz2rs2NU+h2g//xA1ohC/bht6Y3NcW4KxzYN3T9YErdUXbCIm/zJk
6kmHQLfvusVwPswTCh/7ugiNj6KCvMZvhFbHJHHQf+yiSS+UI+8uNXCf8Wxb+aoNIL6fEVPSyC3y
YULH0awQCHdTix49YrK2970nX0dTC0DL9zDyjNHZCEQvjj47BoMrjG4U/UA2r9ahte1AaZbJTaoj
/ePQOdorPEfaYwgB6r9Dq2xhdK7Y43GTwyt4Gpqoq+OojZ3WaiimPA/jUu1yMyx+8VLpws+M4mNR
V/aGC784/lSiGXuQkCTmxgl8z49/p6TWSDjaP7sLJJhdYoe8NXa2/CIVHb7ePhQXz4W0xXMBoo+7
Tef03BY4GC+Fbqx/VptWf9bSWTl6bho+aVGjH7vBmv/V41lsfMALo7SjGUMA6oPbxuYqiZqcyJ1Q
YIZl0lnk1Bd8gbY+ZXfaUIOvA+Lj7Masyn7eXurFRZNWidpgR6G0RHP6fKmhqHT0vnv1udYWEIWK
lYgfoAzjh9tmLr4eyCliIk6LFDHCQZ+bqemRmWhjaM9O66Jgq5dm8UT8an/SJ0c73LZ1cTKxJQ8k
t5lVUcM7t8Xo3awmCBM/z4lZPnIH9CN6MMujlcDUhCZQWX+/bfDa4mTNEKkQUGQkZucGazWhDpaO
6GJDwaX6nF6Y5ReAVg/Qr0xb5+QNH3zmsUjpeQl44tkgEJGrm86QLUOAwspeljAy3X3aUh7ez146
0O7VmPddmsbwYIu22u9VbWcnAECwGkcQVlh+5SEUAmuwh0BJNPefDZBK9a6wGalSGT+ffOpsjvIT
IQKnYxQGCaj/6eaCoyhaJx9/EriFRXnMhxp95jEfiu9TNrmf29kgRlQLAd4fKe6kDgDFKqhK3N7n
N66p85XrlsTwy7kRdnsd2IewbYBniLRnO7PVziOHaN0FjSrSNXGIjNhNniykiF6ptUVoY0aR+TE1
aiToU5PYnw5pVwyPDGLX+kOWzC6lptRyZr8oso4xdLjBPMQwdD37Xk3wxZWHli769KHI4arodgKq
4ZZp6kSvhs9Vx/b9IBLWkn3Y9bOy4e1WzuBtlIfwhYiCS4PH08+P1Ah3GAylbR3YuaacRFWML9Cm
ov4OEOkQh112X1thsbG/66L//1nFB1DRZOqLhue51VnPYAKMrSqgZZM/zATI9yPK1U+SJ+CDapTL
94xCKDpkqvU4R3mxSwSC2rc/8pWVy0eFcRVQR2ROK9/bz4VaqYxABi2IOh9aSvgRJzf/YQz1/GIY
ot/zHIUbPU8ZiL87WHLhJMv8l7Id9e01YEIzc5LaxuiCsbLbw0QPmxGoSjzEsf4tFsPyYCGQ6ZeF
GDecvnQN54YxyDgks1AMy7Du8x330MQetK6aAjZ3eug7I3rAeymHuVZ/FbXbbbjhy3XK6pzsoug0
Urx1HwXsO16pnMfAm4C3OjaTLo1w533lxMY+MvL0U4fg8afJG7bKdOtkgS0mNsE415cKAWXJ85Uy
CKDlc9KLoA698XFAQZyaoOnRpMu1b2qoZsc6zwombxrCzFRxxb5jSOp+VvStvGXlrv/vlxAkQQVB
NYaq//kvieelKaqpn4NwFvqfnoDj3jLaNOiaxtr4vOvo8s2WZCUg6YRmlFDi3FY2JoqdW50IvHH2
yMmTZWHWcYQVcZctjhv7eQ3KkaZZmXh+YtXLP8OoISrRjzQ4HuLKi78RZXnFbgjT5tWo4V3cJ/Vs
KI9ZMRU/LQtORT/VtdL0+aR9tJuG0Pp2+0Ze2y9Ye+jQy8I2oPjzNbiuaCgIWHPAntLZEzWYE2RZ
RX0HK1a7EY9cXghHkuCTeMjGD4Xdc2Px2FRLz5hm4DhJCNlLG2aHpVjQsBydHqmcRnenrQEOecnO
LyFpDg8KIcobCmF1Ca1ozMGEDlpQoCa40w1l3JMqRsJXheo+xW2s3ZUNnJl9pi8RdZFs3sh2riwa
oAUVbLnDkNWtXvQc2jobdls9mEguDqluVx+KQqj+VKv2v0lSjZ9vf9FLH0t7kzwB1hc+6MUEkh62
zRLDHRIovRsebCcrdh1GD7bWekclqqO9G0P3ftvo1UW+oQMA/tk0DM6/LKkCRMlAIIKa4dS7sNTy
h2Io+hdr6etDyXHauHuXxxYAhGxZcnIRE7h4SHpPyRcGdoOIPtOJqaO+841o0D6JebS0v8uYuecc
WNkilcdW4htXi1sWoy2zzgicstVipjI8SmETVAOtj9+nTl71pJGROaXNAWkD52ORKM5fa8R4VCOI
jqBUBCfALTr/EfQqa1iDDDsA96ElvgmL+50AjrmzokoV/tAVUDhYmxQOF48KZl1mqijPS0KQdQpR
KFCcWsyIBOXCnIFNXkwHFJHEfZoqVuBAfvXkdLq4c9FdvP/LM+VJq5TWQTkSDq9zJm60osTGYgWw
Uac/EbdLHz0ROp/MWi8PU4Ic0X+wB3oHfj4q7NQLznfYFbMreMStwEzNErft0P4B75EmL+5YxXct
cqobK7y4qqyQoISAnPohyMZVOASdDuMf3NVgVpTpW1lXzKOiFXBUtJbGT1yO31pgaFuj5FeswnIg
5yBRJaH6Iu/yu8JlVixTDgxYCUTifPPiKNxVmjbsC5ngS7GhP4Xad1tQ5YsLiwsmb6NrjeoE/lj+
/TujlOlzZAt1JWAeovhV9zbvoNHU38bRcb7d/o6XR1aaokYqS3Y4wpUvcjPVJGualCC0E/WpnuL6
zphj89QaKEhNpkly048kcVD9beH6r5qmNQzSTbL2rIf0q7EetDmJo5MB96D4nCed+dmzCrRkc4Zw
GghlFOuoeQUjL+XE5M+Go7rwwrIK/oYbxVnJ1+Z8k0WTyrnaNj6ZaV3965ZieJxnp/nE0KtqEXy5
W7omVw2CV2WIUJbA1wyT5uwpk1fr8WmOoyL2Rx32D6Z1fkBmWfqKmlsbF+bKKZJUlliigMw0xypa
yfvWKJbI8AJRJ1FH3EQwsVMG1N/8wsQFbeznNXPIk8Af+QYqXBcqRxvZRmE4Ia1PIztYDf1LX9VD
9V5vp7z52ycUsURqbdT3uJ2XKIa8dtHoDBeam/APa/fDPJrHvodEdGfBfWLt7a5uHm7flCvrwySJ
EaGYxMHq5+elzuyaADaJTrU1MDNvxKPypc2reQaB1Py+bevKUYGFknEFNOuoRa3HP2Ia3oYDHcKp
zbx6TxMxewVplt31ok+PYKz//Adz7CNlU5OEc90rURjutwRu+9QMSwozZNqbj3ra9sdIsxaFOThm
YP6LRSknCzSDOtHq8kGcOLRamsenXK+yftdGRTI+dmnp6Pt2KdMMrZcMbZ3bRq99Qeq0Mt1hd3kt
z7/gGJvKktFyDJQ0V9TnBnXNcofel+iPTP5aW0/ylacD5/aGOoLh4AKbAOSziwuviE+I59JFpD+i
lMfWG5S7JZ2b+hnGpecMRZKNuZLLVercCp5l7v6bmNn5KrWiTciei+TktjpaA2BcrV3VzrzUmti6
hldt4bvB8VL2uyh965WWoTnUJKeojPUHQMrGETj68Ax5RbVx46+bYp5BxRjEBCtv1vauKYy6ZVmw
aVf7uVL1A7IK9idPDbu/92XsIa76/xmTT9e7B1idaldpVDc+1ek0NX7ljKL3I91OlXs3LbcK+pcH
BWt0D6U2AsHNep69VbTBUwyWVnujKXZD5EL4U6DkjWS5W70skIc8lbiLr397Hd5glHgZCdi5mKvT
miiWLdvkRMU2udfywTuBaGQSKFaqLYX0K1+PggeZFpPzVHfWj0NtM8A3xXpyGljWN682gJ6EjqRh
qHLzb9Md3gRqwThPPIus5Z9/vEYXc9FOS3wShWF+QEhKec77Sd9NotvK5K4tC/SPQ5ohZXbWrNgw
2OQwBynxaYnngrvWdSbi2MPURTseBifecGCXz4Jk3GL+AsJZqOnWByXlXA66naWnFv6Fj/ZUfZti
W2HWY9C+JtMwfL59QC4DtHNzqxhf2FVswWUQn8ppAUEEorDg8Zkm76fb2c2rFzFD9LWbama5Mn7Q
4bb1jcWuMxolQVXP66L0ZI/JSD1AH/2Q6OmjMrUL6gZmsXFsrtnDbfLCc/Mp3sq/f3fnyzBkCJL3
7+S17vSUeanyJXKdEbVBYf1qKf1vVd+uGmRsh4E82TBZDwBWvV6VPB/JaRRe+EWd9fK5sqN617tL
/gDYevi7SSU4vRgGZy6NvhMMJKDIzxfomYPRjEDyTiYFZcPvmENXnwcRN9OhHPRyufeGRnWepmRe
0h39uS3K5GvrhWtHEjQDJgcYem5/VJw+CunTn9zanGhe1sRPwmmColSr3+zGVufg2uWEYUpikjXM
rgce81xJjLgLk1Net+PnfBqodRigAh/saCm3iGavGkMfij2mis3I9/ni6JOODF+p8alSwm54bfux
edCrWtQvM6DEjSL9ZQkZSDMTUIzZ8WhQEludVTQOtAloa3oq6EuF9Jzh49vNc2IBRvKW3of/JP/p
AubZ6fHU8U+LKfEHXcs+zCRiG4HxledLjmUxfgbO+pJRqizLfBzzmoujVbb1akTeTJMtDr3jFHKy
YQwZ4uSe0howqNsu4lIchX2QU9JA23TJeCq/yrs7G/ZFYuRDn53SUg/TfRP24ptph+3O7jLP9E38
Pn9qgvJyl1R1UE5NSezQW96LWIbxudfrLaC+/NBnJVR+EuhZLi4RhGwwnP8koy4cJqbC9FQWViF2
Y0oZzDe52He3137lNiEK6tDiIfemVLCyE80wJFggDU+6Wc8k6CrE8cvS5fChCKaoh6ZzPt22eOU5
wCuSeNAVMqFvW8XsesbzDl98ccqjInwSglYpgqwLxA+hvvxOGk/53IVaxyCX62yIF15ZrAQR4py5
y7JJf76pmR2X2bzAxWmM5anp1F7sNDtpkPZTSii07E3ffOUrQh1IGVryX9HjW3XpR3WkQQqg96Sn
xTAdqoZBUh8SDrvfOMJXVgYFGSUBSFBJ+NZJ+pxrEejEujjVmalGfgYacW+2iYQ5Wg1qona3Ne9/
zXkwgE2JCQwJWMD14N+QGlYLyVdxapNQP7YO/WDRLfofqovRY2+WyT3Ft35HJ9m0drIvB/xySY+p
pohvt0/UFc/hUuMnfiKrBjCwur5jo0eL4Nue4lb3FEqlabpL4OUDOdA5p0R10Ew0MvVw2+p6y4HD
MnKI5yTXVZlmXd0cuMYHh2qpCJpRqx+mymwf02TAd9bT+MfJvOhvGdelQZgk6LHhowiEVgaXduQt
YqX01Qz3aU6j/qGalnb26bcMH7TZS/4yspcGyeRl/0TmgWsGD4BpUYHejx4YkG2X9zEkDH+gEVK6
fZctW509+ZHeOzxpjL4e0R8FaLCucrvf+eCcymCLwJ0ahEuWp3sKqUX3WfGcKN4bTZkvG17o2teT
qkwyzaNjvA65w7IipHK1JYjzztWOCCUW+QcIMozvzuC5+ygz5n5/+8DI77NeIW8tRR8otHjaV9+v
GWPNm0uUTxjoW/zYpq3Rqlb5NI2kiLtqIYWHh6/4QdlmuRsSD37r2z9gfU/kFkNiQPlZBk7EF+db
3Fh1XY91qgVMf1iFrw+68bmwaMYpkWf+MypD+nE0vfzLbatrH/h/VslLGSeRzZTV7YyWwRqXXmiB
2jRa6dcluZaPcoq5sb1XvqgJZ4DMQolnLiaSRMEEQ1InarA4k9ndWX3XjvsB+vTkLkl19euoT/bf
KkywNtm8kByYlC3gxTjfUaUvUIv2Kj0odIQWjsgg0ob3EflJ0schpMLnU5arlB+3d/QCVoJZ9hPE
AWra7KmxqisYC+TlxjAZQdot1cdYNYu9CsFTCa1sM/E/YxDiJlN7ozDjQztPzPnprb0RPV65sDTH
38r9clRnfZpSo9OGrBlM6sJO3u461w4f1JiGlm/l9tbs9TpokCsGfu3SCARHi4rP+UajXzQ3CNUa
QRaKxXtUNaXZ14zv9l7Wwt1nedRuOsOpPjSes1VkvHKAcRDcGOAdoLPXxEFJXXg1jWozGIUxFHsQ
+Kl58Ppoi8nsygHm7WbM8I0tHhWC8zWWud6QvRgmYCGr9VA4SOM7NGlD8zSJJf1Bf6zx7m+fpKvb
KkfbaF3j6dd4+jZT6IUnIUubpkjcdVENCrNnrMb0Q8NQPvSLl2v7cTbDUz4tWxCWKw4RTiuJSaYS
R3th5Y8YQCrpOsy8L5CC/qqBbbV3c1no2RFe/+lxVqZSPHSjN322+ohkILUg3vn7VxzGUDIOqo64
xHXCxehMPYIM1QKmKdLsSSiM2fiwwdXea8G4v/ah1F24Em9v+9WFU6uDmwFeNea4zr90EjEvAzWp
HtRtrGcvSjgX+05FxvZg5OPk7KIkWWQAXFbW3uJflnMisXa6/SOuHTcaH///R+jnP0LRoTNbtFoP
GlXrX0FUFT8KyiMHu7Q6dBEKY2PRV14fvATxiyRtIGRcvQONAw9ehOxWoCsgMXiV8xHeOaF/TXua
hAeRR+J3MXt2uPEuXLPLc0J0TM0elP8q6O9F3rvamBlBXLXdrxhy5PA5LlRFOSbgMItjKFL3py5n
uP5+f3nkyeUNkH9EiKv9nTqg6rVpBJSYuwOjst4xBN2Y+7q9JIfFmrfkh64t1OEUy4z+TZDg3CCU
6XTo2s4M3ErrPmTeND5XTpUytdJkLgLJZRkDtqdstaX7dtUwLA4ADCWb6jp0y1AgLp22MgJlqrRj
gvKkP01Z++ypE1PBdRJW6IgKPc7/w5cFpAARFLULyEdW16gw51Ezo9YI7MroXmYxzJ/HYqTfozcN
TCA0ZWeIY+Hm3RrnuPb0AYORGSTeC0Dp+U5rTVwlU6ICTjGAdO5Rt3P7O3U2uwmYcltP/2WdkjkC
rB8Zjrq6OVafRxNoHzOwhzgPslpZPjK56YZ+qS81d7WNjUMV04a6u32Cry4Tx0yJmM72BUnEomdx
BU6T18GNmXrVxEL/KUm8ErqGnDLO7ra5a8cIVgTCKF5y8JvSa77PAEpTzFZbmIGamC+K4qJtDVz4
yBZ3x9xYltfKUMSP2zavLZEslsITlHWE5SubWqS04TASSXnq3H4zlGZRj+DT8iOFuG5riv+6MeBJ
HhmjnBI4XyCcgKjujg7HplGcP6hG6flumUaQoqZQ+/l4e2nyp6/SDZnfAA2j9AD+b3U7ohCRcM3u
7IDB1fBJr4eq2Fdz9dy07Ump0/xOwyu6j1D/6n4RhvWG+StfE08Esp4XjjL4mukY/BACRk5lB52Y
Z/tOGUM7ggfRnIK2nJf2HqYPBtfMIhFb8uxXFs6ZRe0YIB6ES+smUZhOjs38OpYtc5LUv8Y+TPWk
9/s6/Jcgw079KNKpcE1zhSbFXCWm+vc3VvLRUsUEAEk2sjpWKVz3lVmoTlAx/3k3FhoqhcpMbyP2
rAW6WFzFkTbqFinDlSedTpUkniSyoLezMqu5NPpg93SCZjLU5NBYRjb6WuP9q6TRoPu1PRkbX/na
Xkv0lnT86BKsZ+iEsah85sQJBmWKhmGXz2n8Tz2kRbxXxyFUjkYpOuXOM5cKpeXW0b+2/JMtkohr
66aSLYGCEpi4fghmXReqgC4pSNui9Zd+sn2lmePWt9LwM3rI8dY48rXD/d7gKnZCJqdXchHagToo
VXrowYx8TmZPHe9D0CZ7F0rT0tfSSGkOty/1FRdCAk+jEJQh6FpvVVBs9W6e87LhC5dxXSOV3cFb
NwB12JlRP2wMf8oIZeVBAM/SUgbvKQdEVv7K0Gf4qs3QCqKsNUMfeenE9Et3nDfqEtcWRYIFcAxC
TOAjK08F+TG0L0xyByh9NgvEC3AffornGhWgZDZEG/z9HkrsBoxaksB/fVpMNWfmZjGsoBIw0T4m
set0u7C2aXymTelu8M1dSbFkqYVhCJ41AFSrTXTMKFVx9VZgl8wK8XyCatKnXv1SFoXzzfIG9bUQ
bfkZXsF5wwtdNQ3anrEtCj4XpDF2mVMfmGwzmHlzQbIbavdgZmaZPugAjtpHHYotRspjkfxW+P9/
ydDwJpUIzB2SVv5AX1peonfvORoTY5f1vRMYMbTU8TimP9WxMXeicdoNvPflfQRMhfgGx4fnhpDw
3JSOCMdkJpoehGrUTjul6urfsNHY4pjnhjUcXDVhVlptSrqxtw/TpevRqf2wwwzi8diuP6+rzEM/
kUgEZWlHe0jhomIPuZipf5HyEPeL1cfjv7dNXl4XTMJHxK2UjCXr0qVmFE00WSMY3aYYPkSKmRS7
hhx2pypJvNVdvvQBILBRX4fyFVTJRYCkegtj8XliB/pYJf+jOULrjlHuNVsES9f2EZoL2E8kXo1A
9/wLznqv2RE07oHlLm15zDInWfapcBTrzjYqZ5/Z4bxFgnLl1AB3oRgKhFNyQsv78+6AuoNjd1bW
egEdV6M5dk1FUyptUlsidbrwqXZH9w9zv81WqfLy1SQLptxCOizlY9YsV2yioKcLZjSsKsvbwWUe
HRO6m8nR7SLjV9G5y15M2pLsFDUezD3sq9lWDeLKhr//DevWVKN3EGJHUXIqLTV7jbo+SQ9ZjYTq
3h3gMDcJ9sO/doUy+QfbLgvvaE+svrE7uf0wwj524slZ4idkgEZj1yReZvg2uuRw8aV166ei6L+H
aT9suP1LbyitQ7VhQudAAUJuyLuvnQgy54oKx0kPLe2roBAQ7ggn7K9tb4K5mcv0IyFqBQ1/YWw4
4is3lttKhETxn1TKXrkno+nsPDdtJZipxjyZCvPWReYoX3rwQHe3ncO1zypFsYgQmPe/II3JGbxc
yjmLTrCztD68J9FHLw3FfljyL/rsWV9vm7tyhWzZUJC0HMzQrmWlwcGo6ExlSpCXMUqtMP7M4lCw
+cnBRAN9jvxWgEWLnNne6OVecUxyah2zkCmSG69CsG6IYGm0w/hEnV3Yx2ycIueudxLrP2woxV8o
KsmCKa/I3/Hu2IxGnVZNbCUnDcXbOx6ZGVZKRrVydxm7u8RSKLHf3tNrn5AnhV4Y3VVJeHNusS3G
xEtnIzn1DC1OxwSAQHnnidaK75kicNqHAnbgT7dtXvuO9IYI4OnnkrasLkeRhTDSmyCF9R66hmlR
512hIHhhVb33yR6s9tCZxZa+8LVrQe2X6hi7S19+ZVRZGC/RGzc6xUzBzn6KN3zQE6P41LWMLN5e
4FVbSLqT7AOwo85+vqkp9TkFVBGo+XxqPqqZWu9CuGS8fTVMarlxZq6dTcIuvh4zH6DmV/Wh0oEv
0YFS6JTpffFL1bIquuvzpCn3f78oUCLE6Owe0werB6yLl7YzssIL8sQZjyiAOeHO6PvIeLDE0jlf
/94aR4NWAWK2hM2rc2lY0CZoiupRDppUyDo7qcZr9mqZHLrUiH/ftnZtD0lmabCzNAAh8u/f3bs5
rJ04J9IILNr7L/AyAQECFNVmh9t2rj0LPMRvgCvc5pp2Q45vudmQhwFdD6u49yIneaZR4j4vGjBW
KNDccgQJBdXgr4gMr90wfy0UoDpC2krVFpr31aaq6ugyGNMoQbZ4buErBtJ1DNhXT1U3Mpg+e82R
LU7ukDvJukNRduW32+u/dvMl2R7nVPKOXNQMojirwxQPHg91+Bwy1/ackbN8KK0lp/lg0xVqC2Pj
Nl7pYCIGAUwSUglGPaAWOv+6ZqmhvBomXqBFos2eq6oN/Q4hT+MOIRcT/cAyLCLXh15N15/olxUv
oYVI9KmEBuLP7Q3Q5G08T3MpkYEqJn8gHaQMeP5bIsquY+1VYVDkyKf4Ldt9z9B8HULIoPWP6uhF
d5GW9UisCutOARNc7EhLtUNI10zscqfJ9o1Vbs3dXHsGEGvitqHyBjZr5USiTrcWeoAhI1VVYe7n
Lm+mhzpTE0a8RTTcKwjCPtzeiqsmueJIR3MSaAme7wT8vEOkV6YTzP0CsZpiNP0zP29yD4Y5G4Rm
cWF9v23ybQZltfvAdt6gd8BXyaXObdaQZJTFNNionteuFsSqh3AxJ0PRjhSZ285nxkI3/CpVinYX
x2MEE6ih/siWOfwUeioMvVkVlw9eE87lyVAGBF1u/8IrDoKfJQfbyOGJAVavVOJUXmhYUUgfp04b
3xPF4O0EeXTQj7qSTn6tW8XBMnLX+mjVnbGVxV/5KJJ8ixIMJAMEhKtzMC8iczv0zE9i7qxnyu/D
3m7dcmempA6abYktOORqwQx/Uu2XsSoHAK7btUeANKcDwQCTosji5ouZ2o3qZ4qq3TceiNdj3pBj
34eOJEpmRsRejrf3W3q8dwdCmqfdDsUutI6QzawB1GhTuRExXfgMEVSFFJ0+hNNulMoeNIwRXLlt
7XKxuDzZcZdIRNkLPT9+jeZILZ5Kf66rpNyJIY8PjhkXR09Jk3vLzaoHD6+wZ2qq3ciG1j6Qhb4V
Rwh9DEzD5nNu2h5EFw3xoj/bfZQ+tXOTUJeJ7V2feobjg+Qo9nXd6899oxr3tnB7H/WJbqtKszpe
/ApZl+I/gGeYZ1p7vzJWU3NIR/NDiMDGazdAWREmxHthVomdjmjY1mT36sFhTpQqrcSaSiCUzgzC
+bJHj+S6Ej2vbJEtf5o2/TFJ1d5sJh8r8t7cpUvq3t/+yhdnSl4gcK7ESgD1YH4/t5n0rhKB4U6f
p0pJnqJhtv/xBvtn4nnFRs30YjslgEMujOEptnbdUBJGaKrtpGbPS1alCC9rYd3sjXISNkQ30fCT
odB+68JeW50h50aIbuUjJv/+Xag01GPX0u7JnvO0Lx+WaFCQAJrAmCHfFn39+52Uc2FMpjPdACzw
3NYYu10Xp3b2PIfQTrmRpv0ywGn8Y5TJuBWaXVsX4z6Q/VKk4dut7maF9SIytYy7WcM+1Fo0clx1
eABCmm5kk9c+G7E6nHV4H4l2PF+WGY+8AWGR43RqeewH9TmZ0vTOShFbOaSR1m/pOV9eA7wNHgeb
VA+1tWywYaREmh0fLaFM+91KUve7G7pdiFZe2nP7qwV6A6BVW2xXl26HE8oVBPBP+RvgjdyKd6dF
qDk1UdfhC3pj/Ku0MvMw5h2wZNT0+mMthPPTVjwt2RWpufyk1zB/11G8Ptw+R6u4Fy/ArwBzQ4uO
ihBAsvNfMeSWNYolYcMHdf6osvNW3PzOonlUH1q3an1Sp8XYI4AT7SBK3SJ8vvjegOYoy8uqH3Lp
F32UxWGK2s0n8Wr2eTU+wbBq9gfAbGljQRmr5hEef7RCdyOWWGv5yeSa3iRsdFgFkPIGqn63+X2f
NGYLSuPVyZLGtf2yUbIvhtFAkLRr2nqsRoKsGL2WniLhZ03qtD1VocVYhq0UtrYToZv+Rmiy6v1x
rCbP8oFdOtOjU1i5+OCEiW761EuGf25/rXWMzO9+S5CYtAXJAkxqVcGanBqa6LEZXhIURPeVEAOy
CfFY+cRehrurOnQTnU4Jn2JPU74kWeXdpZ5e97sJwRR1p5pV/LUP+2jjFK2jR2a2NWq3tHEI0EAF
uqvDTHndCytlHF/GRAzodpZ5Hu/yXrFfozrp+8No9u03iMziTvjujOxnX9tmRzDduukOlFc9f8os
ZjR3aqJ76as2p4q24TEvTrqsOjLTAtQKjDrDtOcnPakGs1L7NHtRxVy7u9jQIbscrPSl6BCS3lfp
1JlHLxxc5NvdsO3ubAjDthArF97GJsZBQhLqCzD7pNXnP8K1qgmigrZ/sQsgOQMjlP9YaaN2B9cr
KYZW2bgvTWcJbh+by6VTOIMJlEYbGIQLNYfeGtp2VOz+BeTVcJybcHywRTrbfg+Jv5Pou8oq0r0i
avdTbTvjhk+/Yp0WCaMzYGQJbtYDnFVoT/OgesNL5KnQ1vaTOhwtx5r0O0pqavSLSfX+I4lhTWts
zGfJnAWv7kZh7cLRvEFHQcdKRIJz0YOrIorwvAD9i67Y4dFVYjIIzRW/3U4Ld42utD9ub/kVe1Ld
CvQBjEDA3VYXonUo9FL9Sl87UvnIn0VrJjuvzOqPWpFXf2xogbK72yYvnQMvNJ0v7iARJKtcxR/C
TSvY5IfyNSLMdX1RhSJSfIJKxYDjbQiR07aNuOXa1YWpHopZsYcjoW9bV/4Aruu7pTOW+cHIBiNB
VNVsYnXecBTyJ5wlFbTLqXKAAwRBDK5fnpV3fldUU+zpzZS86p0oipe5ExHwqXYIv2eQlm3Bwi9P
HtRF7DIPC+ePcuO5Ncyn1jw19avnlAKlaWWK+ZM+OlNcX5re/QHBseFD/WA/iiZRtwgK3jToV6ul
tUTmxrVjom3dlGzTok2ZPo1BTCXpazbOhrFj6LxKPs522AB/nE0xfI8BdJR7Z8jS+iUeMzP3G5z7
j67NRAiVneV+x6G10W5YQi9CIo107JirBRlIJ4QFLNitaZXVc4qsruVU+nznZnpFu8EqiUIXUAV+
p1aG+VJyzp9h2Ew/FR5T6v6QJOUnxlN1766xpqHdO3OyzPuugcbgEFZGXkRgADpUMxmLpnHehcqX
tEr09FMcOf0/IfoXy1fbSEEpR5HHyVngl8CPNJn+NVec8DtiWp7xaC+zSA9O7oT5H7ApXf2UUbg3
vpWJyuCXZ+StsbdiMwr3jC2NzWPRm/lE51EmPmAdmvrIBLg1P9bMfTqPRtGVL7PR1cnOmp2le1BQ
AjYexjQV7StHCOTjPC4UDKfKy4H4KFHnMC2q1rFyvH3frpwu0lVYLGmqAy69CItVFC/jMk1erb6f
HkVbzV91FPw+hNQxuX1m1/xRssYSEJlqScExy7cqwZe/gJEZcDakcPwC0Hrn55vq+cDtJoqBp3T4
3Cp5/DWOi37fOipjpF2O9FqiqOaLmdThEWjuFrzq0j63GEwFLAecIm890523zgL5uR5SFAT2eEwr
DwybB2lWvtPdTI5Eee1im6fUHZrnAUKmfO/RU802Xva3ivf5Pftf0s5rx20kWtdPRIA53FJSq5Mt
t6PsG8KROed6+v1V7wNsiyJEeA4w8ADjAUrFSiv8gYSLO5bfIWkJyx5qZtmzKD09PsWFEI6PL2ms
fnAbo30ex6F1fU3P82feZedcYP/6iEhHdobeG7rvBY+//SVLqir5qAU0dL5aGWLqT0nWKtaWe8X1
m+CSrEmlZ6JOGpCL66it0WVBnKE+aTgrPc56ArM1ynmafIV6moKgmlr+vL1Hl+xAAjOXlictCUra
MMiWY8Y5vkSeNxSnoRXaeFDUsfgYu23RHMpBMnizyMJY3E+1Nk4+icgz8p1eKOObUUtqTC8VI0yt
r7d/0+uDf7FcMkzkG1B2lgz9Za3HEgUiDmOuvWvKJvPeVkHUd+9mknj9OVSTdtwPbeTZflaYXvQy
W5OlvHHSasZSSi0HiSdOouwjgnvluFO7Ab8RvVa69DA0c5F+xvRirI5dPo/ex6nq5/BQIq7+tkEG
anqP4mk+3VWBEaobQc6rfuNiUrQNUIrjXeOP5YNv1H3q9oVpvMMeXTyocyh+un1ZGB8cPQiPRld7
yZe4rjmXXjTG3qOHAkH2YHZ998Ww6zLbRxgZPttmZppfmiyqn52RcsURQ7peedaKdMg/eVYcz+9z
h3Lnrimc/EsW6PGwUaJZkrAl7gsGBgeK0hAv5JIUEdljkTh51p/UFnU7yKJGiWisWpbh+2FsndjP
heJF93lsjVi0Z33td0DwPojQDI1DSguD/3uyu2ojZbu6a/gtyF5jwAjSRjpPXN51cZQMfZEP06nI
S0e7Rx0vfCviunwMoFbs0iLLv9aBEUO0dYbpoxjdeCN0uTq9/ADGBoBNWfb6khmCpNRHx5tOZo8l
o48Di/krt5vY2o0acAW1i7bw5tclArpuslgGIg+YBgJAl3M2IrrNJoZIJxVi/A91HB5nESZ30o/E
T0jLPX9yU6TVNCco37Ukum8onWzBeK9zZfkrKHnLUiHNKW/x5adJr42OpOQE+Qpd3b6uzW6vFJP+
qEBLCneDUmjTgzogR12iO1U8GZObxMIf6tyYpJQInMNJEUbyxrK7wdwrYwvXW/Myavaj1cITs2Zt
y+z1+uLjV1NHhQtLxswFuAiGNVgfoFxmSqlthU1opg8/eD9ycSh7XbwNOvHT4UemwGMb56C0CsJf
yVi8KKWt/CMcmBMF+hiNI6JuIHEosV4uoxmbYV+l8gNWpnMXJe4vE32MjyoGwm/TrK28f62lM96r
mjiEF/iby5qOiCWZq3PnE9d5g6J/K95VrWse3VgPP0S9sHwxeZwPp2+s8+27/Sq/lSB+yW4FhUxV
7XVH/xXfU7JvKGMP9km0Q/d5CNI2Rl881JxDQM/6ndFmf2IYmp9vj3p9NMm0qPPSOmB0aGSXHxjz
zsmrWss5ufClBh/4XXo3OLb4mndt8qav4z+3x7vKYigfENFLvp5U418CZVtnaNpRiayTEIBB8lqf
PvZd0++kJ/0/X3uXQy2mJuy0UdwysU52keOp50YNfi8qcJB9VEfjHSKA8TH18uwwGVNyQgtgi/F5
HVxhPUuZkLo9AD0CmEXJIixRr07o8J0mRBTTBzOvqva+CRqR+r1XN/coPAO9sRM3/1l0Y2kRM+AT
8JB1tfl2oHP0wxBD8lLjRdXvMF6N74o0mre6J9f7zpAIPlTTSYBxrJE75K99p0D9nwhC9VOljAip
q1O/V+1m/IhkCfpluiKyY0Ant/zXLgMOVlJmT4pGUY9b9lBsz5iahAj9hOOxugtcp9q1kem8lFRa
7yk0hA+3N94rSfsiykByAEVaUGVYs8s+5OU8vTaezAruymnmXtWOKWGF4QdpZmt+pQJ2eYw6FUlp
V7WnB60fAd52YespvMjQQHYDDH5ll8RWMByxidZOZFHT+GyIXsHMajbV35Ueu/PR6YruvtfUOQAx
VtapX7uTU+a7QFeTfakbmXcAMzRax77T8N/S43TQqCOZburreTFLHosjwn2rK1b6YvWWeURToEd4
SlXGDxQEm+Ib+FX9s2kIhZtBcpH8Ia7Gh6gb5uCxAXB2ztF2eYn7tg+eR9Lk0m8wCke6uhg76/ft
r3p9nNEdAHJFeZDGAwCey49qtW3Zl43mnDr6ZdE+yK1AORTQzel69n2wxa961UxeLiKxDGUQqtDS
Y+lyPHBBCoQB1TppPa6uO6M0if5SWhN+o1rq0amdVhy1Oe5zn/R/KA/GwHX9AABOuY9iR+++jSVY
dcTWBPQG2fvd9wBzND/2MKtDAiTVKOu1OXHb7Q+19ssJbiU8A2s2HpbFl8orOEPhmHanIATl59S5
Hu110Zonh4qp9TE0e2UHCFzR/+Rpnx5S2lfuO63uitq3C5S3DzEok2NTUSwAUtuXQ+qrwCf674pX
ljvoe0X2gS8eiq328nX0KMncuDsiEoLl71J9PUzj3q7x9ThxJJAbi8vIVwvHeGzLsvIbT/H2xVR/
8wbU+nlD/rnVSlbK5nJAVUNev7qdsF5yi3Tsu9PMy/mieUH0rQQGi5BzbB7F3Defm3YYtvjychst
thmIJiAEYEIJgpZvsdJlikBhuDy1E6Ybe+Tegr1TucZ9NbXBfnKbtnvgeszv87DE3+z2Vrl+kkkh
aAnwOFJwdpeDl2Zpxa6VNaccPv29WsPu2qluQNxKGfJchGr6/faAKy8AdFseKQsNUiC3i62JjFNp
53MynEp4isN+CspJkzrsIbYC0biLhiokVcjTT7eHXfnI1D0kbRF3ETh28mf99fB0aS2EG/XjySVR
ys78AEw7HQfvv/0YtlX7q6HuYr0phFWUH5xg7jburtXx4evoTJAGxzLM7RulIAwr+5OLn0QKEATL
5d6Ygd/OXhNk7Dgblrcyo8lxLBVL3er8rH12CVFhhWll8vpezt8Y8b/MtHQ4JXis1MAQk9i9M90h
eDEKJP7QGVWofk9KvFHYWNlfMsikisBlBF1hsdw0uryhmj3mLYBj6WMMqzHCYOWHHsTcpmPgbYUY
K5cfvCEgBbJnyjO8FFAp7NSo2b3jaXKdeHosJqP4wx2fGfvUsdP2Cc3/9FcqW4hHLfOCn2PjDMq+
qach2OnKYJtPxqinylEpGgWn1NBOK+pjjp37yKv2IFNNN0H0fIjtw+09+hoVXN4EkvFEIYhKOAns
sk436olelnMhTokWjy86hEdjX6EtRi/fCKrnKUyTd1FIeXonUJKODopNgLsXw9A1T20UxSXNUMTg
/BIHFzB22JvW/uzRE96hbFV59xV8hdYfnaYyngqt1NNz1dvpuCuzyfmjik77As2e8xdTh/aORjki
SDqKEL/o2xO93hRQZBAIkT6RErO0SLSmzNEqw1FQUTDU5L7hUfoUkn2+yaGd7jkVw0Y4dt32pIzF
4ZM2AZLgai+6552G/banNsNJc+s0E35fTAmtYLtuB99w+7x/4Bo0U/zNXGF+i/p4fOIsRd7BQmE3
2euFhcOpFdfGF7R3+/hFs4X941+/iXSW4j6k+CexnosDquSo+E+tKU66F2mG32OKiv+VFz8O5Md3
qDJj6nd7xOsrgRGllhOZLliOZSWsmSpPjMooTp3ZJP5oZvpjOCkfA7figirVXv1ZcBMdbw96vfQU
SqRqC68rpegly7p0h9xtoH+eSr2c90WRmn46wexxM/V+nJzm4+3hrkPGy+EW1w+ONHgCBqN6Gma0
3+HZdN8QZj7nyaxvPDDXkYuEw1J3IbElq18Gp6lrTlrWVOqpyuf2zhnGwLmj9mRlP9pWWrmkeou6
AtA2dCFLkbrpLp7SyftHbihZDoUEVJak9gGWoMsUu49zz5mjwDo52twIn169Dg4wVA8tbmsbx2pl
LWUkztUONI8rV378v95UM3LrskDC4tQOmTgCqZhRfbQyvHmb1n4g58m1u9vLuTYiD6gDMIANRBJw
OWIUNCaeyZN20moFCqiTRkdvMqdsF+Z9uBdjuxWtrOwfWZqSWmtAgEACXA7YhK3WAtfST8UgJnEw
c2tw36mZ6eHNo+uBuZGnyovv8gEgDJQ8N6n3ItX5LofD3k33hsbTTmXMBZMrCL0ccU5s9I0q+HU0
ItGEdDcIRGSGs4CnKFElAA2l+mnsyn6ntSaNoMwa73JsondkVeoD8kfJHq9V6sj/vIScEBIqaXmE
1vdiCYfQMKaa0uwpzer0MUJN6cEIQJ70kDP3iBltwkblXJbfFAYGzFqCGDbrYgnjmuIijoU6fsuF
uZuiZDqWXts/F1kYPWtB4u08HItf8DnR3yDJ7+3ipp8PCIBtWjWsXLhSyYcqDeAWiC7yCvnrvJBk
14WBld2JJzn7IBot/VUQ/d+bXLujX2i5KfaaorvKxjld28RUp9F6lHW3qzpjP1ZzLMXkTnR9jaM3
ukPsK/IGso3A2XjGVseyoGYg5kyddpkzU4AyUzia6skq6+FbnSjNBzwOAUQPmhVuPGCrY0kcBbku
2LRlwbtEpSHSJ+ZVGfn0awhC7HPJaQfze9m7mM/f3rhrqyelQrHLUyWJbrGPtMT0REMl9YRAjneP
Kj6qcUnR3nmtKr7S7IcT2Yj40+1B16YIQgQ80OsWXhauysrs+74R2ilGMf4FQwr1MddrjA9pvNBB
/Q+DyS4G2gUUTJf7s2vdag5odJzKVCTVk4ru5MFwFVSFYyWzNj7nylVOZQZ8HN5C4KyuEs/R7RE9
SrjKbSvx9iniTyqJtqd/q+tR2feoj/+jPZV8Gy3iTa4Awg+WcHH1iCiPzFLJjJOjuPUeooJRwFx2
k71UnvC1xnDu2NLaBm59ZQmBkVG54oGktbBsiM1O04+9MLl/4kr/yrOdad+ppbT3PHKm+a/wKYBF
WArSAgIoC9RB/pi/rhiX7MATs019NW6yh7EYflctDI8uo0LO/kyNLTehlVPBgFL2nyNBALs4FY5b
VFNMTetkG5Xa/xyk/Nw9NUirP7KnA8rfOlal+w5Fe7EhrL42NLGHg58vAH++7OVc48xKkNtIjJPi
KNU70Ft5enSMOXePgNbSb2RIIwzbfPwvcY+NWg7SjBRNqLgvPrIdpl0RcYefhGKn+6Z18v6gxSJ4
I0K3Pql9VjYbBb21PSTN3aSWrZQzWUw1xMpJNVpDP1E2Vt7F2P04+7ockvQutUWebnzYlZ6c7cgj
KdEaIDWWjbBJq6CNwVR+hzhX+OhGXm7vnbyjbFAo4pEALb4btBTVsi7vHhXDCeO3UaWEj9RTtPe3
76RrsBzuWARe5PGShwAZ4XKVXSMLU5jR2bs4tFnrcugM04+LKX5fNmJ64lXpHtpkrpDUt0cY6taE
TF41Nb/ATVKzxnKm3EGw39KCv46gqDFT2JByTZy5ZWtJawDDOVbXvAvggqR+HFSEFYC1nkEAUQ/W
R+VDCrbKj2c84zfevde78TKkYfORzUrKD6du6agDii2NsO3q2PTVb/ShQeBHlvWMxo1zjLQ0f180
xXDo9Nj07T5sHkcrGTYumuvD5+qQ2Ok5SVb5lfwwpXFsjAt3ekdAk/S7KQYDN1EeeUGXIvF8V4cD
2daqvmURc/1ssB8pzgJnosUF++ByOxRVlw2JV43v5sAYfgvX6x7gBLXKJ+D7PMGWGTrhP79UIEyp
XhGUY+BwVbE05xyfpC5yT3moHaMm1XW/7ZISClvuvs9FHXy/veWvD7tMI3ErQy2PN+D1dP51h0ci
HjuEnR3cDLry9zAMFvVRO/gy4iv+4fZQ16cLW2EAPsRP0h6WrXz5Oc085LEt0uYt5lrioTen4qGv
Syc9eGMePJpZMJ6GqFcPUZcaza5G7/KTZXRRiUy6Fp8jYy5/xqlWdhs7/CoPgnEB9tSgawvGBeDa
5c/Sm6DugLw0b/Ner39DI57gOtHLKO9vz/9qN0l/KPJIlFSkiv6SzNx5cWFqQT+/hdXhjkeziDgx
ZkeKbrVh8TsUtn33/zfi4oMHid2ZM6qxb3uYGu1Occ3sPgi79jkGD3OMY/14e7zlZpI+FXSAABgA
KmcXL96q2m4VSE1x/qYqzPSBZ9l4UxrBSYvSf6YGvg6F4jAiLfxBGfNy0bI6n4uwyvM3sRPQ4zLx
OAbil5VnQLTYlrud/V1DQG7epRqiLbenubyO5Ni0TiDaU+AG66ldjt231qSPvZu9mSZ6UnFW29AA
c9cP7V6rUMVyjd8F4tNfb48q356/7mHJbn2lKHCn09IGMng5qtNqnapPavClxzEi/2EW1XAG7Rbc
13Otem8SbOPy97gOWvY7Db0qb1eLcEvTYDHz198gy/qEe1K/5KraTS9rCIRQvqClHUT7uvBUMpEa
gPivkWpmBeTKrgOgO2FTHW5Pf/kO/e/YUGw5P3S5aWFdzl+jzawPqN6fk2kYDm4fJrtKDay7MgoU
796xUudPTfD2tjWL5qgWXZQchN0oGz9j9Qv89SsW+25o27EdWhwQZ6Nsx/vMqCbQrbEhmhc7jqff
ozAT5DmSxtzyspTzW64/jSy2umyeXbGisiDHVys1lC8QvnAOr2bTeGkrsgmefWwDb3/tRcTx+rGB
1ZGawVOAFSU/w1/PghVbat2EY3QGSNyo71W90BV/0rCb3ROBhE9m27npb2LW8VhURbt1kSyuyv8d
nphDSsei/7nk3znCqohr6/AcNJghelWenERR1F9TD4w+UVZhb8S8a4cLWgavAM1Ck4N2OV9Dmb1w
LJ0Qv4zRHfeC4v4BRFti7DuuNPqxpuJM+yFx52TXlRCudlSTlXojFl5bYnyF6NlJBBFP0eWvEHXV
a6WowrODA/f9aHjB3phba1/bgLZvL/D6UBKwRI5NWiP//q8FVqyM8YUVnrVpTD83ulTK0T3YP1o3
OFt529pgvH3E1pDrKDguLkxDgx1vdxjs4uM5vaHQaGZ3VVZXuLtrsaX/Ww78unkwbgdSzVtO+rL4
irzlo2jdOvgS1Y0GyiU1ovluVNpQHKDijs6/PbKvw4FSJ99+JZAtxdH0tpvCUqosWTX6lqOjp/u0
qtx3czSGfhjM/y78S+mfIEoaf6BYuGT7UVwLs0GtlC8mcZpfeQ7iedkQFh89M8q2jGRWzoVLxu1J
uQGmt2wUmQ3inQpGiV9AjkQ75ikeNcBmD72o7tt58D4WRuzcGakypr5bYjW+cS5Xdg6hIheRzH/4
12ItKzpgAKja8Nxpc3Lf9nP31EdAMeAh8czfPhLLTFSuJINRC6e9AIxv6TRlUZMhx+wVXtiyKd46
oeL8iqqiiff8//UhH5Mm3olUpaLZC6GWu9qVILsCbM6wr9vqn+3q5A8CJQo5TbbNgItcHtIgnPIp
yzS2VqWNR5gV1JDyCLHWaur6R41vsAUPWVtv1pryJgQA5+p752msNG1k5WdTH/6ETi7yPUVWz9i1
3H33jlDiUwBl5xAEhnvfGFvDry23lN2TtTNKAq8ZxF+3UqjnppbFAZZMVmJ8y9wRMe1ImN8LLv5f
t1d7dSiqqzDzVal/Kf/+r6FsJ+xbw2uScx9HSrBT0fApfGRax8qf1KzeSOtW3lNCfnrQGo83faxF
JmnqUzJ1UBTOmeiN5n1ZWbn6zk7savxEHdfxdsIbhvxnoGntsbEowbzcnu3Kg+ryjvOgylIrnenL
2VYAn4Mwc5NzFZozoAiEjv+Qa5ofHaO1hrvcnqItgPPqB5ZANtkLoYi9iFdRwGOBUyU5m4U9Tzt7
spyMiI3u3SlIJu3b7QmujSaLZDZlXglIX4wWdFNjTHGd4hw2BTml+ToUzinP3Vz/EY+j+e9vDLI/
pM4q+C0px3L5PbM+Bz+kOsm5NLEr80duyWLftaW4r50y2kKZrE/u/0ZbBJ2BDo9aC+PkbHTIcrzM
tWiCJyDT1i+3i7a0D9YGe/XMkpRMSn2LqVkA4M1BwVu4qNKgez8lWeLuRI857YsOodvauHXXToaE
EUMF5s65woRR6CuVuZnjs64YQ+5bFZI5egF6yc8NinDHcHS90gBCOrS/EAceu/9wMmgNsmUkBg8n
jcuVrOjal2HlpOe2bZzvrTM7Ry0Z00OptMZLDDh165lZ/b7IXEpFPywDlmoWnWn3sQ5o+jxqjSr2
Xop2gK8jnjTucrXebIGuDkdtHw0S8PA8oZfzG6po6Cp0qc92ZMB0bRtNpLtWdfJd547Nhu2Q/FiL
HIXOg8z8YdhSVFoEenPQtUWXJdnZ60e3flLnWBhPI9SOjeh15TrzYIrR2YSOxOItrlPD8cKhqY38
HOSTnd1psWklkx+PzXxn1YoQj6WTmVuKJ6uDIgyL7KOOyMIy8BqNyKkHaUTZT0GB/NkEZsdX+mls
912ZGvadhjjultXkyvLh5EqHExk0ivLLxCREyNDSazU9K1YToRqjUQA1G3LuoIohyBZwb25fpKuz
5K2CrAayH1zb5X6Z9WYKRVumZ6uex69eMd3PoW5Uu6rW8o4S99htJXvy7VluGtplUDVZUYA6i7dJ
A4yezAjUnEVeFu9NwW1LiVfY/c6quWXf0DEH1a6qvZP/+6uMujCKrIi18zQue7oCRpqLuUJ2prSd
13dWhZCMk7a58SYTuMjvokk34t4Pq0B1d42SD+7n2x97bXXBJ8j0wZMa/fLv/wpCEI0bkDOx87Oe
p+Uvd/CUN/Zg2MEOgvp0/PexkAYiYZARCAjJy7E8BdneOGjw1gxr6znWiuITqVEQ+Inafb891No1
ICUtaNXR7SCcvBxKMTtCEYTvz0UQatM+nzsnPMDp2rIWWPt8ALxAUhEcG1w5l+OUja2PZucU5zBy
rR/0rl1MJfsC2Y4CL9zbc1odS6LEqYlIeZzFO4H4lY0xt5ef3dbK7lHfKd/h7Ow4KEYYW+y61bG4
PcFo03C5ypfDHs09aKPZuU5xv3pI07E9dgVXxFGDXP7x9sTWjp9OnEYs7LENl5VUtAAir7RwJ02H
xMb5Q7V8F9bIKR0RHfH7afrdmMb0cHvQ1RkCSwFzSbyPLtblysFGEGWfsfGbtDWfsy7rf81WM8x7
qwOPvL892NqVRq0WoSryNGg5y6WToC1NZecnWZE5x6Yw8tmPtQYEhyr0EPvvAs783e1B12ZIkk7f
CqlZSQu5nKGH5rISmziwumpTxv7kAW8tjdl9qkJnC96wOpbkcyMqQU3AXIxF+c/WAxHkZ88aaUPb
cMMOpTViK6UZ0VZDcO1rvqoAMjWQrsvDHZtO7NqZjZ4jhfD8DuGhLAcK3DQHLW8i95Gc+B/7cDIx
h6YOePT/DbnYLS4A6wpLtuKct6iTPMeZMXzDsaqpd26t9u/HmqbR7dVbnaTUgeJSpluzBIwkdTe0
Y9aVZ1vFlwvm+fQ2UGIt8Qf83B9mLSk+/IcBSZS4xKRokrloQlmiFZXm5eU5cqL8OLKcvm3H6q7P
m/aJ50lsXGerE/xrvMWWGa0wz8ywKM9jzbPHDFlESo/mb2Lv4numVe5GbVMesuUrT9meaiPIGBCO
i7t6btkuYduUZ0fNm3zf2JMOL650643QcO0sECFI0XFkdvj35bmrpt7rQwo4+A339ddMM5T7NszL
l272/g0/+borJfqWAAKTHd67y5FEJ1kuxVCe8QVM9EMGTuN7nUWbIeDaUkn9QCm1h93XVRc6LJIE
/5rynDhN+JKXdfAhEW1/D8vufVE3xkZQtDXcYqFGULxARpPy3LjSgW/IC88vC00pqf/rYbW3nfY/
pJwwoYAYyN3P2i1CE+JmT/S6WZwbgAjm3kkc484O8qb+YDV6uqXztrYTqUmgmgZ1XbqvXK5bpBR1
GkZjiTi95bxLlD5G0K6urI0nbiWxJTQnuKRByE2yzPPGaUiDdraKc48EfvDk6pHaH7PKro8Vmctz
Z+FisWuCqFQhAlVbIs5rq/j36Is3T3VaGa64hEbCUF/CMg3buzzXSs9PkStQ916FA9PtK2ztu8oP
KsGmsjm4uMKKxkaAKNGK89TnyXjUFW2s74pB3UIOro9D5gd3D7XSZSOw7nIK+qQKZ8RhleqnF2tj
9c6j/POP0iyvB1wqs6B8LIVRl762iTPNpYh7TkId58oxyptHc0JmKSuct1FZBsV/eHTY/DKUJQ2i
xXq5MZtKBApZYHk2p2Co/WwMyv0cZuK+qbve3kWWtwX1Wt2jgB/gEYAZpF13OWJRG2lVt0p5VpSx
eXRL0e4KcFp/BG3BI6e1fcEuLHuYdF6+25tlLeq0/hp5ceSbrhiNMUurs2gT96BM43yfKW3up20R
HQWGlV+8KlD2/2FQIKAS9k5te3nPIKpThViKl2c00NAhwl7Q9asRgnJCKLNXucb7nTuaW0/S6oZ1
MBbHWQXki7VIcKt0rOiUh1w4Lr2To9KnjnuQmLeNp2/1m/41zmI1PaFSkUhsgpaxPsBsjX9iH6hJ
1Sma8ocYjfI3adh1z7c/6tqDiyw575NN+AmE73IPxaiVgeCT+YPIlemYoDWn3tXGVBnPqKVa88a1
ujqcgUymrNyTsiwCF7KGtp8aLz2jgaIrP3Cx6tM3am9V9uDLbnHy9fb01hYPRS+V/guMDGBSl9Pr
zIm3N+oKSEMNhTpNywgI68aztxxi125s+gOSkUXRFYXAy4FsrbZKzKuzs5OW8Y+u1ENxX0IhLO4q
SFLQ8iyjv789t9UhZeZnIlVAeXAxN6HPhjp7XX7GkiuPTp4Ftv3PUGpd+xh2GEnsMlTUmo34YgkD
e71WmSFYDEiy11ai9NBrR40dBUNAEVrfWwFq945oKtd+a+ZQin1uZpl+7AfkTk/ZmGkOaqBNZ1ho
4Jlj1PtOCXfr2NRtFD/PBHufbn+VtR1GXgr4WhoSUwS/XIi2s8O+Rvz3bFah+FDAaRz8OcnmhzD3
vA+3x1o7svSFgBKxCtRLFruZ7LcrYkPJzj1czGavRlE1ftA7Mwl8lUr8zkuTb64rcntj3LVdDRaN
I8QErwEWSCp0RCEc2qHpM+8zJOZOiXcaPqtbqL+1PSZDIKSEJdV0WeIqpqZTkmrOzy3KV8Fej4P5
D0bLKrK+QfHNarX5ePuTrk1Nar5Q00Ag6arg7WQl6OE5ZlMreTe9RJ1osmNTusW4uz3Q2j6Rh8ew
JUD2CjPCC2aJtCAr7dLMiPxBa+L+3lXnvr1ro3l0N17M1Q+JbCRHFZQKGMrLbZlXA3bwNgi3opum
Y4xU15MrsGXz4y52nF0STVPwXz4lvuCy+U4pa2k81KQAy1RdKc5agvfZQZQB3RATyPnv219ydWq4
ecmAjj25rK2leYU2cEfyaytdTPunj3BfjRFHHXd6N0X2PgFPt2WeJyOMZUIqP6YU2ZeskMXRy1Oj
TGfk1M6Tg32IpSZF7we2aPeOcGfYufT/noHbBfd5klbvqKtWP27Peu3sk4ZQjCVZJVNdLCiuStzu
dAzOKmbysR90qlbBve1CmEwVcCu1tWuEM2PH/nx74LXPDcKYiQPI5ZpbxF7JnPBMkvyf3VJRDwTr
6FLbQ+fZe5rB7acWBJvYCBJW50rAhdekVMZZxuxqVRmD0yn5uSucMblLPdiqj4pS9c13JRERkodN
h8OUj8RcuhXkro/NTSCxbNwIi+9cZ5U1SizoWRhUBEIryZ0nHEkkOsfNiq+TG7WGPxgg6Ta6YWsX
BE0Fev4Qwa85I6o9t/astFTcEyQncQFP2+nJtbn43sObSaKtEvUagAVEF5wqgE8c2yWnqmqRW3bT
hLp7M2qfrSl6MEedqrvaT+Fz5DTptyYZosdEdZrPelrg1mLp+Qetn62X2zvs+pPzflI946PT+eeB
ubyrtHgqHQFo8KwEbY0/uOI8uV2eRLCC0Lf0KzAlIPa9qX13e9zrnc24r6LOPDewFRYBzQD6Ih4c
NzobzlAd9cwMkgMH1+p2WdwLudRVuhGPruBS5ZhwWGgMSs7I4h5RxYTQFEKOZNpd6viDI7J7naLo
+MlTjKbxaS3ZzuMUe212NwfpL9KE1gt9PZmqLdbg9ZXGTyEBwNmbpsEVH9Jx4LpbvROfk5rMRkBc
+V2NsYgf8xqXmkMw2VN3VLCrJ0NQcndndanpHG8vwcom5EcgfQBbg5LttaQ6pYHCymnoOwkRLCLa
ZfezMHrLr9LWPjgxtgK4awJaYxPP59ge+Y9ZiNQ4WUq7qfFzHQ1I3U2pwoJuJaBheUb/6rBVuugQ
FJ2is5hcG4EKs9LyO2p5yAzenvfqQBL+LtumlAUXl2o5q+CWtDA61xE0W4SG03i8y5ys2cLVbAy0
fDYavbGtOqkZyPDq+5giBTrKKEpUGwu5dpZA7aBkJ6HuXCiXX85tVDVN3Sk+tykabz6VLlU9mmhz
jXe1DfEelUK13nJ9lcni5aPMroETCoEGjh3KmpeD1rRqlSLU43OIHkj0BIV4+uFpWfh2KospO4Kq
iCbfGMVwLObaTjfWcHXvMhECAklqtJcitHps9ZpR17g7Dn352TGi8XmIutC6m0LqQ37WRihmh2Vi
i0NCtdb0tWkY7QLmgav9Liq1q/e3d9X1E8L3ICIyZOeRf+RF+9f27Uw1CQKvSs7JaBWfM1U09Frw
pDvYOefo9lhrGwsRdlRMKTJxpS2OStRWWquJJD13UIKmN6iz6EiFN83kbRV/1keSZhXSnfQaaBmj
AdlFLbMKTXveVyBnuz8YQ1RbXZW1z0esTP0OaAF/LmoTSaa3taOkgHv07K06ReVXZeh+zmJ2wo2t
szYlKVtMDMtBoBJyuVBZgBBdjs/zmZ8xZgdUWnt0xukLtBvIs7U7HpE/TFl4cICFLJ6b3AYHX6DJ
fo6jyJnfe+WYxd/Rk4oTH1PGKn6butEQwAlU6/44KF146kY72BLVWXvg//4ViwdeNQasGfI6OXdd
q94PboZAYE7gvO/Gxny0Mkt/AlnRDxsp19qw8nKQhkPgCpeAjYQmrtVXUXJ2orFI92EYmg/I5agf
wVnhRid65CSeIa+KLVn3tY2EpDqYI6mXc9UziPsRl/haT84x+PgnwJTEL7qDcZTUm7e3IOWro1FH
fy1BAMddRKxeNENTH6fkjG5YdqjnyfvgxdVMCW+KP9w+9GvbidsdzJbE59Nfuty35VDUplWlCbyp
CGFHjAKqzocEmiS7sA0tfdc6BiDcKk2z2A+hoe5ULTLd97d/xdqEEQmRCQkpCbj9y1/RaH0vBghx
ZzdABGmnTrFWvZR5PDq+MZSY3t4ebu1pQ7KZ3vUrlXz5yuhQxLox4wmtKPT8Hiz189jjgpAgmvgJ
THeyMdz67P5vOHl3/HWJh7U5ayLPsbe1jbQ54CXneC+VEMArSG7jrVds7ZC8lpQkalzGPJfD5W3n
6o1Whmcbc5vsOdfVoEX6EZ+b+NgknvLNCerROkRKY1d3tz/s6kwpUQDo4P24Kp3xDM4TtCjg+pY9
vv8fzs6rOU6k6+OfiCpyuIWZ0UhYwUkON5SftZcMTWig+fTvD783FprSlHdv16UeOpw+fc4/YIK0
Oapoojr4DZqPb491cRFhJcP/29gJrwqzagZ72zNW1hlzhNmZE3dC6iEw/eyQeYv31w3sjW6hg92G
m4u6yS7Ca3auUHvT0q+rbTfLIavdNDhoq0yvBPhLc0jyTjmdwgT3yS7Ae/MI3l6Txddh7PLHou/r
reiilXUXjaYpzSufdWkaKb2ALASBC2Brd/SCeqoT2ZGuL/SfMGlabeeHplrr6Ptz8bwu1tW74+IH
/gY0+lzJZOYv96dVUgx1AYl8bep0OlVTFohIK9sReVDEeQ5v75KLg9FY3rpqXJh7Ihs2AmmL8GL2
NTOtvj6ie9iq0ERiZES4DvGot0e7OJlAqDBu23yN9mhNd8C3vs+97OtMi+IeSwVxb4DYPIDCKZwo
13Nyxb8fkfIjyKZNg55X78vJNGDnqELyvkGSt0FzZ/zX6ZPyfdPJ+WjMU3ZlOi994B/D7W+m3nU1
2SLt/LXFtOrQrAvPOCQqjryP839Xqgm//svnbVw4B4j2qwalXODZY1TE8iGn+BMg3L2jXOzvGumq
MBHO9B9CNe1BqsYki5sZ5cvp7Nwk7wwaC18ntzFUJLROfRrKMQluyPSt27c/7tJjhyPgbKR4hD32
lQMTZah5pmLxtTI6/WhS8zsLYPaxm+mBFvrW0CKsrQfhikXPj7eHvrSOFD8hEkN5J2/dbRvM6Sod
96/yqxqtb5W26EXopkMZ28aCp2mqV1/eHu/SnUStk4klwlBr3Y1XlvXgNNoCPcNzu1+UVsfmULdl
c5zc1jqTzgbnIOnN9fj2sJdOPyUv/tukdl9xphFLgdnmSYCUcjFvl5lCVNS7kJiaQmj1lbNxcTCe
GZtHMxz4vXzb6LX5kOpZBUptGr7CgOaEON4kj71ny+X0H74MLCovAUAzQIhfbtRKz5uxcCosa1Ko
Egif1u99raJhNDjZf0kofuPvgMyA7t8zHOslrdcJAbGviya79ezh4vPDFVnzhMaQE44KF4PQnFLz
GuP54iZFcAfwxaa7te+ILovnFTyJeZAWXf/Nbn3/gUR2vVlzNFPPNYV178p+2Y24gSc589TxOBU8
rvZQq5JkOBBaRoVqXPXYbP0vhj1kmFms7+ZalFdy792h+P/RPHKKTaENUPbu6i0LDeSJM9b3rj7j
O5uiyGyGCgee5CiMtI8GyFp3a+da8spOfT0w7Do2DcVZjho0ppebp8uSKi/tpb4vkkzdpUX7WbKw
AySbxDjn5ULaIarl75rNfC2VSfrowEZYUPSYXg5aw1lNnCZt7lPfV4ANKysYTlVuL9wjTmLh/jcP
7ZXb8dKHAtBDmgq5DaC/uw+dujQxC47KPdHeOFnVEJx1C9utFOu1p0G5VYT4/LVBd3Hg94eiFQOb
nEcV6eJu0DSbFLQh0dx3yhqOU74a9jFN5XpfgDe5xuO2mbU/CmbUeWmoWDY9ZI4mZge7ODB0eQKY
xQmOqQGiZhNOT6AD1/py7cW/PxoMFIDUprVALYqzuPuqzjKSaqqH4JglKLYkyrY/4EU+hZvJ1+Po
j+2Vm/jieOSHm5Czw7t0N95cmIY2Cy84Fq3wTkPDzmx4CR6BDS0RFPIrw+0X7ffnbXnGVlugJrXb
nQYR1M80MzhWvui+59rYHcXo5jcUqq+x/C8sGfg4vgs3FNLEfQHXGBzomL2NXULdOoc2NceoMce/
5LawMWjN0tbcypggHfc9Vaebi8RqluC4YGAepnbrHu0MSwXTaOqTq6Hm1cKTv0GEx7wSRF9/HyNv
NxNiFdz2e9FN3AprM3Gn4DgVVnByjVni4Zde4yldG2W38c00AKUhx+BIHDNiOnzuKXNxGnj7mn29
C7dv2fYfb0xADNu2+ePpXs6GJRqrD44owW5mi7NNjQQ5Ad8Z5TEfhyB8e7xLX7WhmqiDbA28vbQM
nLqut7HMOw6rV5zylfcz5UTz9PYol75qQxQ7NKwwH9iPoie66Mc69Y/96rvnEipfFvZm49HhtxS5
POiXv/0uLIAA8YN+Mza3uz3ORffWRC6jUZ7WyW/vR1d197Cui8Pb3/XqEJObYIaB/g2hii2/W620
NNzRKjHD6lazi3SXO3Tpm+II4uiaEs4rR7TN8Ytwy22GQgnKaLv9p7lC0wYTT6Eh7YrPFX3ZGyeQ
2hrVhul9t2s5PhH/86M1+FkWjq2TPI7u4P5K60HiRoT0qn1lr+4vu+0XwccAO8YcI+q++3qxVtgN
JHN5CrKhvq2toblbyNIONFzQlHdX406h8X2lfHBpyv8cdNtqfx6QPG17gSLNCTXb/jQafXJINAgF
U4Fn99+vLr0C3vCIlmzq5S+HcnpmV8sYys7aHNUbjE/x5R5VQ/25aK7pDV36MIcLb/OAoZ2615qU
SSk1S1ZYfww5hG7eJr5L7dMf3BMw/e6aDOKrI8nibQ/BTaqeDsxeH33CckSNdVOeoEPnDzpKYXCT
UH0p0Hs41YX3l+AlY9sswIj4MmQXuWK3QPTHuoGCSCbb5BZQdmciTzovR5Q8mkOXkpW9vW67Z+42
FNQFqDSkYBtcandSzMw20yaYkqPdeKn/eYKtW5+dMmv7W7uikRxVWI+YErN0B+OfqZvxInv7F1xY
S55kG0CV/UMrc5do68ZopV4htaOZzM7PpHcL47DUlnhKnLxtrwShCytJ6Y7P1IHDAnnblRD0dIWP
NOpkEmW7AKlpcix3Rm/D2xdyngPEyvpVXAFVvp5jDgYvTxIYoM3Q3F4uZ1OVqBL5G8Jgrr3IrNfx
IGZTnlbIOE/sWXkY0z5DvESkVz53P/ImzfL7lGx9Sjj8uzxtTFycokDWxDXmDuvN5irxPQ+s4QGW
GHw+fC+HIHLNuo+LMkM08e9Wdmu48+bbXodwJUFfvPzuvvBSL8EqNNZr3+8jTCi7f3A1sY4Tjdwr
8XX7W3+m2r/HAnaMSzvtEl6lL8fKQXBQxsimOB0mMzv2E2IlSAmr7raycnM8BF1ZFB98N51vx6JJ
vXekDEF68/YH74M8PwL8FCg5AiBP1X2eamVaVZZBMcfwKtpzEpjp+6BQ/odCDMF7oCjjyanN4MPb
g+63NCPBs+f9tm2ujafz8stHfs3qCcBLWQdC9BfscMpHpwBy1XjUCmMdfzSEkezvCvzU4F6Ouv2q
P0KUX2aWiVLzHM99sZbPxupVzmEGXul8sV3YxBHP6vnT21+6jxTbmIBWUErY+tI8VF+OqWutM5lD
peJGG1b/iLrRNB3wRiuN0M+H+ZqBwoWJBSxDtvfbaIzX/svhJkEVtZkDFePB5t5Mzph+Lm3u7UmZ
mYikKvJrKdLr/QPomuYFwoku2dg+GGuGHnR+lq+xsRIpQscYwYd1w2jc6qmuueeJ6+BhRIzgSldj
D63YVpOEDHwnjx6QWXt0AZ4JvZPkao7H1NA++30iZZjXuWcc+rV5Mv3Og9AGFPEpGRK3OPV2ZnxO
NDRjboEqjtcsKV9HLTI3IoeBtDqF1z1pIZjssW2mbIm7QqbfoCOnd2Wr/5Jzq33kUHmPqB4XH7iu
rtW0XgeRLWXcepwox2wWMS9XfC1kPXRaN8fJ0iwnM7fSQwpy+hmMmvGuybLi/Uw3/d5O1uFRM1wU
xd7e4Bc/HEAv4nqEMtQsXo6fTMCUHY9loK41fURjPuiRzp1Qz0BRw12jLM2r587qql+gF9vntwe/
sPloDNKkIEMHWb8X2MqQy5TJwsdX2aodMaAp7/tgMWGZq2k8zM44YASo91ee9hdH5RG3yQNtGPvd
HbGgioTAhDfHWZvlR2V7KvYwJDiYeil6yuxjc0PMvOYBtscFbhseve5N29rerqhXJW9Dz5wRJ0WA
EGj2q410B24rbyPDzYKnOlny49Qu6ckpnUdty/wMrOhu/sOEg1bgyuIdy8Po5WrTfCNqon0fa1ky
/QjQ1MoyPaPWT1PxQ5Ll3YdRy4LT24NuqePLe5IPB8a9vUM2553doIi+jKsx+gsXfu/eaEh/iBA5
zuTn28NcWlbSShq/CB8wvbtlhQm/CU9XqHIPS0/08hQSdLqmi2gxcy+NrKE0HhUew+JKHnDhjtjK
if4Wz1AM3h9hW1VLUuY1u9gT4pTUY/I0d/2nZqibKzv30mFlHBf1Hsq14BhfLh9PRF2aw7TEAgeV
T0On1GezLf2zllbmfPI8JR9Tsw94e0FSvhKwL3wldz0kOZTwCJX7VUxWPC6p2arYRJI95ADNsTkV
bX9nrYZxzV/8QlSkOktAgEtBzcrbXfVWVvlrmg8qNvrJ5A0irENmj+YtT2xATHn909R96193KT7Z
ViH++euN9LsIjrA4wndonr6cZZdH/DoZ3hrbU6KSEzklDLYwF12SRouSQfaumXKpHzygtNcUTC6s
MFq+QG/ojW32WLvMSloF9Mdy4TrGpUYLsZLL1nf2qnLw0j61hb7AeFofNb0Li3xqrjFcf7sm7c4q
YRHqJ69qXE73Ey/tMpmrXmOVA39ipCZwtENqwU2+b8x8baJZU1WbRR19mCZCUi3Vb5vVKMSBAoRr
InRbZN3R3tTnv+tNlXdxmVftQZqzp09Xrq4LccU3OXT0ZmGBv8og1k1tMbfMJdb7WX317cSOPL0r
/rKjvsVtOsAwlSzOHXngbjtMTjU6RlarmNJC4R2NVa+PtoWqAOyQumhuFkfqV15vF7Y/FJTNPp72
IQ/zbZf8kekiaiyKwlRrHFAWwpixn6aHtfD0hwZd68dxNNIGNwTP6m7LzJ1/5L2Oj8jbh+DCcadH
ilQJMBAqEPs+gg3LXxudQucnTPCX9FLmnxJMATu0Aqeq+suq0TbHRE7yXlBfuOXtrogC0iH44lqP
K7dV98KS+EarTQrztknr+hrc68JNwXtt00X5PdreOgxThrxKkHKLfSudbwrfXj7kqBg/65bUz4u/
TKEMSnXl9XJpTZEiJMUGp0gzeBfSuDGX1qgzPS7wzIiGPrDvBqGy0BBmfQRsh0QhUOf3mp+Lx8Tq
0iuX8KVvRtRn8776XbzeDZ/NXgZ02DBiipDeP7VcvXd0hrK7ShhGG5FhZ+3BVZvXxtv7aPu7+4BC
qsHhoRjxutDra2aWlv1kxK6w5iRHOWKt5EPPTY3+QOJrox2ZwsuTf98e9lIcRUWL24PAwE25O7SL
pTe5qXEwM620DqjeWB99pfeRocEeQ9C8OPYL3UWrWqorJJ9LeR6tNw4tDUYK9vsurqPT7SjmYY0n
yld5JLejM1AX6A3vUxWUsgiLCTL6txFVp+wd3XoglCWMevQNE+OvDci2M0wjkJYPHlVoHu2qT3Zj
c4AmscZZ0+OnWeJCBtUpC5Uu5oOa+zGc9am/QREzuJUFQixJa+vhYGXXkEKXHnwAATdhxa0eDWTu
ZVBDez8tfIdf0mhT90NJV/xYykWLhiHNz7larIOnuS04F9lTRV9z1d4FI2UUY045kW9vjwunAZwg
D21gDEg87lGuGTdg4c8ma4QW2dmhMnck2qzzAc1J8WCWOqz8psm6K4fwwq4E9EKU+40afA0Kz9y2
obuuYhVogw6JuVVTVFLZSY+t6zcOKuIDhoZ+sohDYRtUDa9894WoTg2SHg/NaGSF9q99S6NyJxFh
jDOl2yeRrF3Y+zBW/doz/j5X3ZxLaHcjyIYh5O4E2u3ST7T+uMMw943VUEB140SKcCbg3ZsDVqbh
oIqyRlLCsrqbtxf44ikEU8AxJImjrbW7QrWmtQdNN1hhY8qjyVbOg2GUZRv6WMvfLVrbHaA+iEen
tnliL9TWQ6dr4aK9/TsuTfjmrMp7DxQZmK6Xm77S285whm3T2wYue43KD6lQJgb1uXblky+kQ5Ry
KKZswuNkRebLoSycaCQ8LD3msWW+79xqOJq5Ybx/+4MuXGMvRtnFk7TrgWWMjDK6lfFlXKrka+OZ
/snofdQgDel/9JqkugXV1R8sTDm+vD38/uDCO2aL8gd/y0YRqF9+JJlg7iz+quKyT4J736u6r2W3
FF90VecFN4kZNCE6zvaV/GT/1RhcYfhDZ4RnBXYb++ZPTc+nN9H7jAFuriDhQeoEoZV36qasRyEP
ys0FhVbRfexGf+oPVUn16wodZ7+Vtt+wpZ9QPHhNv4pZgTEPgSoNL1Z+MUGsoGdqH4y+AOVRlYP3
lyAvck+6mT4yRaAGqOTv35pVgEQ1rEEvTsn4P9d10UX1kNSxuwbze4WzK9Q9/5q8/D5b+D0oVV7m
mmV293E59WUh7Kbx4xL8URQIX4EnG0fvY2uX/QNKoN5w/NsNBdkanWEw3Cwvyf7LDdWJgaXLhB+r
BJK3Lkf5Plv0PnakNuSHXhvaj/gHNOuVm+D1PmbY3/RQSm64g+6GLaXTOnaV+XFamM6tYUlstclB
g/cyk+ahbpQXqcRbroWjfYxgfjew1dYW3vwQ9iCa1qpc1OoD9pBwJTI3XhYEh9q1Mct5e1ovbFYG
oj0AGB9fgv071u5lMqYIjMe1RwEGuXZ56hLHvK0hOl8JCReHAhxBUMAe5JXM1NB2dh7MhR87q8zu
h94xYcR1IprNtL2yWS4NxX3Gw5juoQ+x8+VmGaCVeTAtg1hIp7s39Go+AYNyvsyTd83i7cJJ4Fu2
/u+Gj6DB83IoHoUB4vp1EEstnR771eP4Ifsdz0maPQ1iCW7fXrBLOwPVEbDqVJc3FMjL8RajRVXO
6424yMsRqsFa/pOY2XRlAi9te2CUNH0pQG0I3JejwBQCZkJWF/tei6W4qocBpIk3OrcC+nByYzlJ
czNZuX8NnrGtzJ/PkG3jb+J/G97kd5nu5cBeMoBHlaUVC3M01hADRXVn43V2HhzNSCIAiOZN7erq
ncSqW4sSp76Kmt0nf79/AkZJMNXQDnoFeWkb9k6QumY8y86Gm2Z77aGv2urU18uEzpRbCbKEIq/C
1azoL729vpdm3tvEFimQArve05FnwkFn26kVe9mAT+Ai+vPUcEByLes/qlzzwwEn4CuPv0ubaous
20fD/9+fF7A3GuWszIgthOoPOW27/+Vj2317+9Ne5XrMLJ5flJadDTVL0vdycfWm9TOA+mbcNEFx
19CkObrjgKOaNppHeuwe0DZNPHQpLuzVqNb2MOTBNenmCxOMG6LNFLPH0KPaYscfNRvTQShtrQMj
Xhx7stMj/tmDHSGZUhtRvVhLOR4n+lepGcGx44xEb0/Chd2FRTh1YZrfjvuK5JVbk5zcQbdjOafp
fV77xqe0Hb1ThkDWGKl1qX9ZXqMdfF9eq0pfCFXUFLbiPlFxW4iXX8590g6q7Ow4z6EonBHIk040
wOr5ag2LI7JjN866mV4JJRdiMQI0rDnYGIb1d+ifJO0CfUYZKV4QBjsmzjp8gFnhQ7223PPbc3sh
ePCO4S2zUU234vvLD0TAIRWzEGasWUXTnsbenN3D1KfCdgDYIogZZTwonMfZ1pr8Y4cT9G0zi0D8
/WlCsYTFZapZ6P08Y13Rkx0FJt7IQRWEY25XR98T9nplK11YTyQ6WElsT5G23x8nX82mP9i5FY95
kP7bUpDqw9XphmM6+HMos+kahfnC0dnoBJQ8acfxAbsNtPooMrVmY8XTrK8/qrmkDTis7/NJ+Deg
i+d3axHUV8pxlz6S86JzjW8D7/FOtjlJXIEzK64GDLX9ebLBG4GJNRxpH3kYXwOBXxyPBi87iAc4
9Y+XewgdN7LXCXHWvLDzg5fYC/SvvomQ/qxuSGDk7dt79kI8oLgBQZnhqCQH2+/5IxyV3ASFXIUb
V8lkIqRDzThYvmWZ8uUR12ljSc/JENDsRe4+05bTjFbnNZDnhcBM1R98VQCPd5NO2xb+jx+B/Ekr
srFyY7+zfSEiozYy8XmupUeK0eed/s4pimkyj2NQNMUngCNoB0aD2SoZVslSXkt/X08KzyZMx3jc
UPl9Jai5BPh6qLZz44YKe3VM20HelYUzRalll+9LdJ/e+0MZPPtW8x+uf8YG3k1DiYrIa/KKXCEl
sbniuVqnJeIuQWcylW3pRZreiund7I/5FFF+M9JwAOv+6+0N8TpestmR3+Fmou+NbtjLtVjNsTVy
LbFjvM1bO1yber6Z6tUtwk63qiuh6nXE3Abb1C0BwoKn2H7MnwtfmNyEduPEXpOro19kzansMu9s
zcNHEpDkOcDP6bGxsuZmlVPRXIlgF4dnjil3wvmBoPty+FzmwsHOyY4ZT70DkUYnrXaSD3NmoC6h
EvGQSeCwh9mrxBLaAy/gK+nWxdlGFnmbBSL1Ht0SoFXmeavHdezU9SelVx8Gc25v82W5dtAvjQSd
lcwH6ArZ++6g92tbdG7m27HWZWe8I5J/0tzWT/a0ZH9Z0QMfsiEmkLzE7oSV3YUwrtuuQcHIAaoS
DOIJnSe0u06gBurlqc4k7pAH/ImDr+A59TReUf19/vstvLkCcflhAvnKjCy3yqJyOteJy3W24r4a
lg961skw63CSenuo15nr1vAD0U3PZDO62/7/Hxu4VKUl2ylwYi1FdS2CWQ50O3Wt5svb47y+FpDa
pKJDXZxb/dWdvmKNIWzReTHv5exk+Mt7VKCnLCwT3QrbZL1WyLq0W6idIXNA+KPCszuYqeAu7CTj
JfaklnAYLF5D49w0Z3dqxJUN8/pe5+OgIW9FAC6hfedU64TX8czx4tav3Gfo8XMfB/i41D+Vv9j9
D3NGKT3sk7G1r9x+l6aVAIPk49ZIp9T/cvn8Uc6OXiZu3Ou0zEPf0fxItI4TaXVVlKHRlv/7+3Uk
VSK+0irljGw3zx/7pbc6029T342RRhLj2a+sqg/tsUofp74O5iN0qWu1skuzC7CG7UPaDZxpt5RT
N/nWpDSXjF90T93UTOfM69xHR8jqvOapPkSVnzfX6oKX7lDiGfmwRVbxyqKGuFkivsgO8npbRCOo
SB6sfVm9K3JRHAxnVOo4o37zcZH6X1pNcG1TEQEbiU8IqRuX6ctZNls8wfIs9+Mm0WSUrZV2zOss
P82djmMfbohXttGF0wJ9wkcHYdPhfZX4S1NvB0NnPIq6zi0APf8dOlD199nyjSvV3Qs7lt2zaRJu
M/uquustPGLtTlGZc4V1xBUPIcYESshaGRPsIu8asejieFQeSc9QN6Ml9XIqi6lKXC+hANmMUwcT
WgseVrcW/1t1NTzU5XQNFn5pKqklo4VmwciB6vZyvNyb8OXWlAvAsmkOwzJyGxcAPxdLadfg/a9a
jaR3m8DilttDp0Nl++VgRVOLoQrSIEY23TmNda59qv0Cu9emU6fC6fvI1qySKOup6WCgNJqGXuIY
XyjKWldgU6+PCz9l6/htWlC0X3aBwc3JsemDBFxXCOpCPsq+NMoxpuOaj9Wtayjr2ba7tD2h0tD8
eDso7ZWVtzQXUhcofCwpwJhau1vM7P3UxOg2iKvV1KHYNs0Qzl4w/Bj0fKrCxa6nWzuo5VFLWk2G
TuvhXegEo10dlD35XxrchR49zb92jglTu/2HphvJME+T7WzRs9q/h9JOiLLtNVQwDROAUOuUpRVR
HhvHKCvT2grdOtGrw6SU9753eOiHY68WuocSIz50rOa+OThaID9jZexYR5mBA4gCS/KusqrW6Q+u
gfBUgoKIc1wRw7KiZbGxAEYAaznAO1Hr89bnORui0rRodpLCUhE6qOYyRkURIJUT1bZZGTJakK1K
ZTivtVGs0TRMefJQrHpTfqHb1U8/Ut3s8lPjkiOc4a8U2RCKwnWSZ02a/WiGSW15C4I0laZSfH/8
vp9/Te02yWdXTbPmovRaz/Mn2+7T/H7Bb1qeMgyn9W+UFlr1KPK2yW8tYWvBV2fOPP+c6IomYjhw
BRhTGHRTMty0cAOxuzLXNKjvRF9NyGIXqZveurqwcayZ/MR4cvwOxGsp5CSiLE8Xdw0deFkCjUKd
GVrLcv0lc11VMjTstRC3qjfhbgXK7/ObIZ27+p3yxWQ/ZikWAjEuznZ+Y9pD5SNMbaL3FUJ1rs+d
CPTqtoFxunwGmrHUUWNUfXI0A+XayAf2qjznPqXeo4XlhgrRl3Cck9YPiX/EzMGoI9o/aYcnTGoO
72dpmOtPJItM616bHQyjoQFX+HkFjqr7B22BWhdOPv3IJ+m62frT0foyP/mYpGT3o8Sp4bSUmj6+
99KmWm9KF0XoA1T+jU1l1JAIYtBtU7rcAn9dg6ivqsX/igdku/yirb0YaLy7vAzvKhfN4X+wZGha
cZjHWeXOcYZvbUdthx3tEBrW2lVV6GdNmtUh6CxLmtFCj23TZG7hbH02JUJ6eEIn2tjeB5USyQGn
sjEfw8pqU61AGwktrXer29Be09plnM8mpCH+2VrlrcgjOkJult8n6+j197kGBQ0LVVdZlXHIu8ZY
zwv9LEyfe/Cg2kNqbQ33yBpLN80iMddu90W1i1HdFYtrJ6fGqgD8HVepFenZWZDf6I7k0j16KpRZ
/XEODdXN2QxHeAVZd6h7DmkdNkMi3Lsm8CATrzRJ2lsk94fgyRC5VbiRIbHsfZiSNB1+psla5hFq
IsVgHDO3lsMQYcYN6McOOrdE3znRCEzBPDPFEX2JDIlno83o1x2ksxrN0SnWZT02GojUcJFa4P3Q
0D/a8IlGe99PqmjDxCjHINzoRvVzOWiLPI5CoLQT8M6lwF33onymJuNrCLYnozitHc09M7LMzDUf
PFqc6yGZBtt8Jx23c26V7/GUOlQtAJIbUyV19z2paRLcNbXrrx/nauqWLNLUII2wmNcy/SnyXgLr
0Y0kD8hni05f9cjUdHe4gX7fgHrSvBa/nHVd9YRY5ctUnAu98+Qt1LCiul/0wVRPg6OGYQbtmiZB
vPSps4Z1W3j2z7I1MSsP9WKeijC3Am2Do06envxM7FpTPyzRiv4ZrdFF3PUIKZYf0jxFQQYqToq6
F1Unm7o7gmNhF6x28JT0utTvMhiVa1xo7mCat1mrvESEQ0vz4GCmI5oep9pxwUsgl1y73zOr09J/
cjn1DgghWpfHzJSFvCmF0LuTKSczvWNxe/GPQGqiv8fdV1N66NqlzllAdSmb/yfTplxPUMP8ogoN
6UzTOZ0RpOCa8UfjH+r7epqGyEvq6oOW9Pwjy8+T8tybCkW9kmpd+iiGTk4PRtZp060uhnp5ZoN4
bmTNSycjt7cHcTO5xtKdM3PSs7Maxbbdm36Z/qda9EPWuB9TWk/uVBnF7Ti2M865KhcTQUpoNITM
tM+NHxMAhuG28LtGnpZRT5YfjeBCiXzASKi5uq2/iW5aab9JY8/CH4bnNWhthIWTzoa5oaeZrX+H
FiqcuyZTSo2nakHe6iuqU8g/zD6XgnHi2qnlTSDcQAzYewHpPGYQLkYvEmtRtFGRzLM4cwd23SeE
MdrhK0g5XbVHV6Kj/H1RbB8ui2VoPB454JfEo2nkWGyUPhC0B8/NqG1Cv0e0nL7v0gQR4qVue1vr
MtduGdtzP66zmvPPWcqpvtV5oS5noZk5EHPHaVUeVnaQv5tGNxl5mQ5+9cNxNXeOJX2QTaJ3LJXz
TAegrL6qSsyuiX8tZ+ZcO0AVWi7NcjBuys5Rcg4VNW33RgL5GT9QY7bbAxl7S22yF45wRQhMjddK
0AEUfFLUtZtjU/gAD8LaqVsfp9M2x55JkEXfdwVO5Mdy8jVrDEEsp/mhhnKtRY3mu4MMx4U0NJQI
i7TnTMmey6IDvhuxtiYSHHVuu+cU75I13LxXgjho9DY7luicZd8ctw3UneUuvT0fF6v25juA737w
TQ6Tln9Ip8CUyK0OsrfOfe8lQbgMI4yisOpcYXYHnXOKWTzOFJ+lDmL4nVztRLuZ1ibPsyOI4dwT
KFO6+fqjHGZR/Tv0nc4vbKl0B08Y0XTrc1tkdllEghfzGim7xmsuWuyRNcU1LVge1zGw1AnnE7pL
/7O0dersiHtyST4myBacMF7pRuBlw5LdNPASzYc0V1kb0zuD4HqA85GgDGRsM1KBoPxJVGqW49jW
1QFdA0iZylxRqm7Wteqeik5jqdSMV2IEvEZ3Qk0Ezr9VVuYfvb7PJm5uDJjupJwG8rN0kXG5qOSf
Lh/owmv49HVHlXmaiHA/dr45he/nD0I0fnlTDX7f3MimJAHX0cCA54xq0AliJ0aCUiQm9VAsXwN+
qzSah7lPHI/RgDvfqHZIjFBM4/Qz9yVq0r6f5t97K0mfe0vpwBpTbzJOeS2rj5aVJs7jUq1zcQQE
IlHVKUe9DW4gu9jlSSqvk++Wsu7Ts6FJkJtdzjV6V1fN/HGxrGR56jpfC74lTWnkIZxh94NNAVn7
oKFeOf/T1dhxGK0xWRFpX/KkVoflXKzJMWJdr+XPEgJcGVW2sD8OY2s9Ybm82mHQmEEXo1pYHtRG
BLrVWx1lDuEtY3GojdElE0aLk9QOS8olUqky2huibeqchTksNja01vBR0AXIuRSYpl99a3d95Bno
2R58N5HpobVF9jGZ2JCR4Wn1x7ztxM/S98fkxgxkq76vtWdVP9WKrmikvNJlN2fC0JcDgqN4BGUz
ncvvJJgyeK+VXTs/jyaadiB306U+r8jmIM5Za0X9jjxJUMkeSpKZnsu8I19POu8911uu3800J+1D
4CtbhggI+/opZ7uudWilhfdvAnaLx1nA8/AmBbsibrqCbDmaVZuUYAImWz6ZPS3Ed9IQ8/zV1mhb
haL9P47ObElOHAvDT0QE+3LLklm7l7LLZd8QtrssNgECAUJPP1/OzcREuNudlQXSOf+6HWNF4YXI
7voJ0oAhygpx7bZYBFGppB/z+ESBSSodNglVXSeVQJnHMfi075vbXr1QOHHLeJfFU77tkft16Afz
0bmj3MuIT/KtD5xMV1xhoZ/H6b6fn2x9ehlbVMiYQM+7PbO2tIQbzEU0KNWX/bmTqA+9LJuyUx5N
104qkvluwl+e/eT6lFHVcUs5V8g0Y+vcuu7ilMeEIQyuOpXjtQ/StX5plj4QP/pkScbqmN01uHZH
6E7F2UTRciG1pj2e13PZYJTmcZ1+g5psQ+UkPVecCDjOfqrOTv79TQPYYlI4THYngiOYfgThHl/p
i16Q/sjg3GQue9M3VXbE7fGZzSI5SmbGtEOqqTx7788YR9kWCWnu60d3SjvBax10yQMnCFLXPFrS
JS66Xm0XgZR/L+MjkzPfqK/hvn0j65IGnyMpsNo16moxauk8TEUvf0yLG+wX6QazLZPNbGfZp1NN
vw5FN+69oasurvxhITG0m3vsiEEfifObPZbEpUdvmM5inMged3mFGLHEHXvVafQ3C4qKkAKFdnYg
7V09Lbfc6WIxtI9RbRJPfXb2gKv2KOhn9HyA+Rg+YthT9yHRgxeWtVJraliJG5EwwGI7f1J298jj
4igibzA080er+0BhGPTP8zmWBOC/sDuP4Z+G36gsN9oFeN52T7PDiZD/1JqNyEw9s8WvZ436tOy2
jSXIEL/1niKS591bnOD9DIPW3HuqHiBr/OYI7j2x6eVh9gNB61t69mPeumv2SsZi9J2i8fNXxCzr
5kbtxFiO2zmneFO8c6h4i4Ol6ONTpL9pqXO7wtngXHCkDpb08rkP7gM7hF8k+xZAyepl6v4cHUrJ
lDcGcU5wyJmW8zKtOm+NQ8BpnWZGlo45TVpM87R/2noPmZDXGJQNQ1f7+rGfwpPzAItY3oFPduXp
BUuTT7cq4TvT9iIommkO30E8svYytakOCiHnURWKaJ256uyMhitImySkJrdvxnxMZXxSICi55qzE
J7uuoxvnoa/Tf9m+ip9jQ4B5noRN/M9dMvEntomVxdERRRVky+zxR/X5HDk3ZYI7RHvCzJF1TjVn
oRhyfxbR+wEh/K8xu9yLhl6Qs4izXf7q6Y1ndWo5BkpE4xPbz9yN9b3t3I222QkFsR8MbYTiE0Sl
1GHLtE8bfejlAVkLfyLjHCrvIZlNrki4+BYvLCd565u4q0w/JA4KuWToiwP3KJ7bY+vn0nH06nCW
JtuX8ZBLVtSgGE/OTtxevsvNWysVnoIsdoZMJw/W8xYtHp71Vkz+Ittc2m30ipblpCmOacmSnETH
5tNo3HPJY6IP7XVnB/kU981Ncl5HZr9grqcom7lAP9GvhfvWhJt9xwjM3nfUyoIOKEOktiAm5Nvm
d9NUHEnY/2U9m3AJO8u53Jnbu/e00+nhFZ5qWwrY9gwncXau3uc0sD3xCG62f3bCsN/K9jypdB+R
Sz0dpNE8Y5sY5iLjgCQmUazzP3/tYreqKaSaiVZypquWnNElaqluLRLaBrgsDXmu+SBYi3PHZDCn
NhtJcV3jxf/ntBQ7F95KjErBUzYsxU6q7NeQT+ZVaL1EU2n3NLZs2pNIvR7QIsn7dpPf5tE3R56a
mduhWRnoSxG33l8ZuGYvt8nzurIDeOSziC7makZI9XkLDP1cY+w0vydfjz223t51chZa1O7RNhwl
E6UWF8ty8ozUChSUQN2Ihc7geKgIr4p3cmF7LCNpouMfx8SSrVNhBHtvrN/gyccoDyIb+JzONjBk
5bnoK48OaWBtVqLKslXzC+7WlAEntQ07gRd0W813fJvgfDoLmnLS8X+Jc7OoSv9sC79PFJ0gJ++N
6731zZreNtvoz9x23i/Tp0eZLSexOm49di/bDtjCaVKn35Q4l/ayBDEXboPiR+UK3Q0YyGSDd+JR
vQErRTSzloMd3PGajQEHpfJkvh6rCfIuUGFSjr49BX/3ISvCmWZc/gFJdTnCpeYoPSumgW+HayJf
jefV+OBkiKd3PGNm0ISOi5ugPj7yWvU7PlTh7SpP5s4XBAhOUpbemLovcbtql8vZJY4SyXTmFyLu
sv/CYGrxsnHwvbd+E7V5XCdkLibLPn1h/tEEZAf0ieZnTAty7jMNHF8QL9YIBE4+luLNVSArwUBu
qT4dhp55VkeRtIMJP8U1il6+Ec+/4O4H4fKkG9Vl1I7tHyYGH+eN2pz/jmnto8oMS/w6cinLYtqa
mf3aTZt/bqcnXQE/nb+kP21TKTe2tlw3ONMKS9vK+opwWchPTaLN+jK5gXpI9rh9bbsl3fKp8brn
jUt6vNgUme/DoBUfctwSb4Jd2Oq5EqOsKfY8dFd0Zh4ihvsA5jFkjr/rAROTgoh3fHgYwuM659my
UyEBJJoLcrZhuoTgTucF/JClZaLqNac51HKvT3vdFCEB1boQER7eiuFi6R4HcOa2cmFUsm/ubmtw
zfgYWBQJfj4Pp00rRd4lO/+sZV/5m9t9iVsndO993pijwBg7bn8Hx0UZPQ1LuD15Coj/vt7wINzV
raWWNGMWmEtKdpfXObAdsAspTYgsRl+BCrMl60Kda8KOPvvh8wmb7uVmJOMBrXUc+VdhVtonzn1r
+Ed0Eop7ZhHjFql0rMndgISMAsIUrskbqWu6mw0JcUXaRvh0dBPyp8N27DP9Rscpnx3Hjrrcw5A3
2KdUy71zO0SA7TLH/ZXw9a6DBkFzVGB5dLOCjXxvcwj2Zr1KtY2sX9lyRO9J1CX7JVnBg4pBb53M
gUO1/ju3JoJQcNg9i06kiSzHNCJDM7fp2KY8AO7k3eDg/w9Nm/1m2Wn6L6n1jzfka+1czHPMf2rU
FG88Nx3o+nUUm/OqQXj9XC1yaWGg9imZit06HmasqY7/hf7MBTeS/iJz1WaswCPd2rz3SHuc6mAr
MoX1V/9+zrRS1xHZxZtAcymLXWDnVn402Usdbcvb0me9zk+etK4c2Pck2SMQOhU3PZBhMK1NUoWJ
TD5JGmZ4gZtDu5c+HjjtOO7nKslapy+gFs6vvnLSd1c4afeQCrt5n32lJPONz/BW4U5el5xbRQXP
N9RWUTl4WnufIMj62uLZWMtjbZCM9pKX8uLZnYBzXuntKLKG3fceE0r9WblaqGqbI+8rd24mylq6
4/t6bJHK7S225bGlczSsxlCx+mRHEHwdQEvbfKaT+E+f0NFBYw6HAAbqbQaOaAV/KObGD4otDtU9
DY92K0Qot3/87p2PbcvGOe+ZB/6Rd8lyM06dHXJ3CQ1chBLtLTcKDuGSdYPoKt3vmai68ZjSYkjW
4e8U2HmtZhJPuH/tub9MOgr+hLfFJ18t68OVZUAKiOJhehhTdu3yTBu/Lo953362cop/x/CB/2qv
nX6LzCERsK6dxctdG/qm4nJhqupWCRi2SgJZnno6nipKCdep7MED+JnZ6vI56s9Pw74ustDdGX3h
d5ucvMzh+BaqZOpJPGluybbNHr1Jlh2vSGe7hYyvcbIVfDY5XUQ/7uCGa8r1VRPSMeZTaBtTbZzQ
z7e38jsBWPVSpLjNZFVDZdhLDNDzqkxyS0mIju8LvUWmbHtp1d3pm+0VHcvYlOGi7We1csNV6Tht
9rEFFD4r1ix+XS0BDlkhdwcqyKeRT/C172FXxCQhLIWuVXAUMxDJWC20B+k821CS5ZEZGlY1IpH5
npsxbgurQ/sit5vcSzL7Gn6pXaaACtY2KZNFpWU37ITuxAQwXsASfHEJ3dX89bjT40qcUtzvxIT1
5WggRyDmVjJxjroB/ejCqbls4cg3OJJbO+WTapvXbYrB1Hl2x/fJM4ZZ6YiPvpCEPM653qbxs1Wt
UiUp4t13qHa3LWC57Ue9sxiVYhiWqJj7Nn01k1LJVVlV/8omZ3g4nEVvTyIOm/s2ataY8d47vnfR
of2iQ1lhoJb0eJb4iuj71m3T3fdWJdklrYmELiKYI4fNTjcPYC2HziOo2wcVohHP/cUuR7G7a/OI
CqlfiiH267nsuWge2IYViQPJEuhSrrTMFMuJ4KRQy9zcULdscvEQgGsCoe4TVG4vbrUkyorvK0FN
qorgnZjHmMS6sheOfmWenvZ8D2jQzI+m9zF8Yzn/F9QpFuHen+wzP7htnqPIaY6H9txZ9X0Zid8p
OUxOvuyA0MWtCPiZiuyOs5uS7p/zmYKgp62haq1Tw/Zul9Op81Omqi42sInzIjDPvbkGj6cLK/ez
bmLneyjc+jdNBWvK3NODVZ82w6gL/NrnOIQn92EJxETxpddEjwEz6V4E4Tl+t4uo/xlO4DNnie4/
hfhIgxzcf9pyQ9CqVwjXc352xiFVvc9YAQtk1LarHPrY4PeCyfi5rMd0KOTm3AR6vQ/81M8ZGUd7
zINYHjsuwirUtmXUO+cozuNtJp1nykTSlljIt7VMgxQykdWY98N0ywEz4kSjzLE8qb08lohdwF2a
M3iINuV4xb6tIERzuI+fE3q7cNwaTZsYMWLyv85kI5qkWpr3ZJ8PcTmjzNlL8KK9vnfEMvovDuLR
4SJiwF6u6zZ5Ihj78IFwZPvubWQYMvj6kwQtYE+k0UGd+8ULBw9rV+xyU867x7uRqFMxd56m/RHM
PH6XpGm0yic7Nh+pSi3x5Z5u+WtF0oSlA13Kvy/9I71r2WjSyxY1IGjGa4NrFjZDc3UGyIXrMo/z
/qJxkya5Px6AgPAeO3vywiRb4RxSacE027Xsb5zRF3Rf9XFXe3pTzCG+960zSWOvYNcMsqtsjr5M
yK4xn1oMwbw5gwS2vT3oX3E6LWTlD8ficUnQYT7wwlM0BxKY2ePIRRwf87XVq1/JJlT6Ms0bNebn
ls59DoKQuXdxOEQ/OFN5OKml6Hn6hkOceRBvkcMFz1CCLX05H+d+0SCUh6PP3AGxanMNywdOLzrT
kSKo06w43LhVhd81zI8Zy/KQ12NG6N4EMv3D522tS7P4dF1MZqM8jEeP/1XC6x9kt2avdnJ4nZG8
gT7uo70ZuELT/T6hcJhqRmQLVSNO37vrvOW0THVR/TuQGaG0gRk2W7qJ0zwkpO/80E2DitlLF/YE
1CXZUHXxoWfGeiQX6NxcArj7fW+dAmYhesOc2+0F8QW9LbfND99HJQzhNipInwloZHB3vWN5gr+Y
xBXS0JMPaRLV/bMjz1V8w2WmnDvEJlz5ng13iP/ZO39m7abgxCSRC4+Rajv9gydi9fMl0gRndEwO
YPO1f3TFmMY7hF8gg65qmznhuE/aPb2Io4bkcqLga7bUjV8ZMzr8033cukRDi4kB3cWN+nwT2J0v
BwCMfOM1bGSf19nhn8/D6HXy9eDOf6uFL89X4gP5yonESmUVkPXwJ1yCVV74WJSCUopQB59WjaPv
Z288rZ5rZN3b9fCbtUp3pvu7aZRcibMlKiUPlzD+ZaZAEyMteenuJhLXgzv3mEf3NUS+YMvzlOFa
rWm8cCiTG3NyDGr7xW2lPKko3OGNcustTXQdAa68XI0QOk/nDPKQh4ysmrInw//2IN+WpZzYp+je
h1FP3ocEQQqOpWw3n2ej+YUalfoavLSLptdubRxZ2D1Q3SNla1lwmel4yD7bPd6di46nfa5IUZTT
Y5NSnpcHPhTqXWRHd4dqDlpdTGN4TE9NO+B6vX1Jx+OY2Sj+dhBVb148njDBLAOZF73aaKWuo0L6
uKiuClsWY4ZJmp2eezOff8dTcm/tXDt3S+rXbwe4E9aj3cCFwbynSa62ZdnLuhfLn22H9qvgxvpf
FoFQU9HgNmTlHp8jfmPdDC97FJ/yXjjbVgAH7YVymy8s1AtnWv+J++atjtO6yOJl+TMc23LPiRa9
UxYcslHS+vnL4rlzXrwjZNldcQDwxqS/KYed35Ij+tGT0kH02DB/F3va5jwiKg/kxsFVhv00XttF
DG+eNmF8cedBAxU05lcSmizjrhrq7b8h8PqX2KWXHfXGFG95qJR1HrasTacCXQ5YaLcsBNfoPco+
7KahKnCTt3dCRRkdigbgqq5F8lcFoQgv3P5Z+HVKztm/NExrppSd6IledPs4j/Y29u9oI7NXSPPg
EbwLXC+c5FcfKeoFfCMdc6dt9r+hT7r5ijSC8ybsdLWkc7dfjnHS5hK0mW8/dZLcoCYiIqSC8R8r
N2qIZMM+FpUpWwlETtJFv7uxAQZIt9vxIsRZ/4HGnn+n3fkJoXk2ln1CUUS+LdnI5eljr8tXZ0Rh
5ig/qRahAUdXms630h56v9KoHC5FrF2pKaXljsobWlrdkkcnm3JO12VgkGS10MbuLq9tyLJA4cT2
Za+P9X5tcfiyNGX9LwYE+YLS1WUFi5fobuGZDNjGtgBt5iz69DIMbfOPtK4YqJtt7mdAnpLHepae
fyeBW6E46rn9SBp+KVFkG/0Fv2mSI5/rG8i3bXzpIpMMF7q7luBdnen4ccymB2x2Nch0opvzB8m5
gvXA3gCgyHOdp15mS/Z+ogAKXrpg3N8bu2wjSKM0zl09bEOHMGfJDo4V1Cu5jZwjKaVyePtT7cMX
LqiJr0Ftk/qi3KRdnpUzHDF0XxN9NOnk/ockVqw5bnzX/XoyFWHfCdqjez0HF+ukTPf0gwJG3pza
dH01jmZtrtGRwLwuDGFPSKr6BzRWHnknAjVHyO/Kgccwa6Wjfpq/8giyAM7S9N7F1e56FG1M6Uh1
MPyqElPSpD/03Gw7Whyfy8bh/PfuPHxMQJoKkK0MYEv2p3MxyuM/pzLk41zQ4tp2KeXwbC26YUYf
o/XSeJE4CgRCYzYWAxKQvqwTj06FITOM8IuN+VRxzfY3JMjOLlt2huza7BzzzVS9rqVt+tkpvM6b
f8QDIpr8aMONfBFluzTfN1EjbsgC0NGAoIuM4SbkMkidJlnzBa0/YrAj7tsHsXiZyc08Rx+O3sf1
5XR2hrvQkhKJFIXmoZ5Y0r+UkempWMPFaPrOBPKZI0W0Wp6jHpy8Prt5exisPf3LbTMA/HJ5iuID
xD3n1g3rSp/cXnlmEqruxGxVBe2A8iPTXYbkKNxaBkcHIOXW6oTipUNdxCJ9KqiMmcrV5SGeGhvf
JXj+dKmjRZz3g+jDpmr5YaLLbsJ0h/SJxiaPxy56bkw3fJkbs/xgoalZuB13/CpqL7rnrtFumdlN
sYna8QbVb4Nzv0grZI7Teuqqul3Gryc07p/OnNlLOAfzwRyztP80IyWAMwzsVIgNQh+g2+7+XXIG
zF7I2z517rl/uE7b77lBPBfkUmXysZs6fa8AGklggeu6TaYetdBy8D9Y2iXCw8CX36ZE9l25KA/q
rV/F4OWouNyk8FJtfg6NNPfc9/aRSlEXbjNsxFByOn0R1uX/QZ0cWKodLy2HdDiJYT4avvikdpGz
xd50RDn0x5lVOg2XB78bjreQlPiomOp6MlV7nMODgZmbHkgcHUISuZ0twtSous++OPr9caeg8V87
IqPMceWTTetDgAXUKXvL2+lP8WXF5YOagLae9DIyUd+CrtqO1cRRawJk0tdDrm3GMO6bdv4epZ38
4DxEANKLofnspm5T3a56W6ZbkNYfKZLAS5rWEK2dFw2oRVS9vNWkYEDGMhinpO3X0VD2cuQs4CYn
pNBvEBDx0gwhF5o5uSNMuBwbtQ24YxFjiOOyo9l/yqzhfgGtHtaCtGPbVkg8oI2dadfD177zxp+h
BKEojtCTwX3vDnp4SiYhYbX8bZ7Psm38BhINfWUF96OH68rPieRUR5HMQZvGEf6ex7iKlqadyyFW
IfxC0LE0GEsK9lWxRowvOtvc474GLIIkpa5VqbP7ukKX95VuRDe8DnWPn6nj4zI7SH5EyokgQKg9
dcM73da65xdB2uUDXTSTLiLbh+CLDiqFp1WwKpXcf8K7WmLn2Lajw0GyIEcfvC92BveuR3TP7n+S
WFNon7icXHfDuJVDovV/pu9FzYdOqSAF5keuu7H8/ImTqfFLKOKoKbLBCdxicOvkdxQZwhgMxHVp
hMJsP/VZc0moPn8awmP5y7fqfLjzOc+VYgl174IxSaDOkFDCTtWCIZSyp2VDYdhN6x8k1mzsCMj9
Z5rk7beV12kq2trZH09mcVN5Y+f+Idf8eDrJ22quh+OmXw/MJmHuD8O23MWbZZqNpO79ghelGzDt
klZYBHInGEujIgXJUvXEoDAR08SCUCdvNjqBbbS/B9ldONdz/XkdQtHenwg64iIJ90OSWpUEG4WF
beRfWmd2uQA2+ktLZcnVhTUfMvd6xjEc3+IN64slLkgVvVevE08o6vwor93kgC5Ysmy/hrUx9d3h
LyiedEfldTSnDCR9l3bBPUsQVraNtz0qOCsPByM78N/FDl3wQm4oAhHPn1uvdFcLuAoYuyW5iIw7
M4uPpvnRtG3q/LIsUOI6AYoNBU/otHuUvc3jcc8FGe0lGlXwPIP0KCmpuUWRHZJNlVy2BMyzOI4o
Pu4O8n5kEfe+5cpGJSd4pmeukymW7u8MUetHF2l/4CPUa3T1WEKS27/J3dydvI6vcKndVixOnfJv
KsFJjdDG/dqK+ECgjAWqy0MHbsUkq3zvarRlz8TmiuYSHKP50fd6aYuj7eLgErKbQdPQgrxdt20x
HAFZ0nv3q8N9fe1bEnefaM2bnQv7V0KXLXRWcmXGAsXsAPHcOzwsjlOqY18eA71R6jDWnANp2vP1
Oo76bx/ieLumra5DJpC2txw4Trg8xYZfXiFVu3/REjUnuFC0BHm23GT2DrTueIlq24lPdgh0VsZb
EG6XmDsi+ecnc/KGJbY2FwOHmTx0Wbr+CXivwT+kDyI3x5Rj5S6ALTl5UqBWscsoC4an5dmb3e6x
89bw0jv78ZzNjUe4AFfCy0STwXckkmtc2QFLA6LAdA2eEfhCkzlLEHyZk9CKYlFklz5Q+xp+ixaV
fZKhOvsSrl/SErlH4ysmwEA+CuQfO9hy48KPpbVzt2UKWCU2k+9WCZQjO03YvZ2b0Pa77Ka4v7P8
xC9YQnuC3GIEMVen9+cn/EBIXdSOQ+KmE+kU1zZOXS71WMQlKs9D5OGhQ2ZdG7EYJ8GK3dwJieZA
mRhKmKSs1qBoRKEWhKKKfyREZuc1wXN0ll1ml7+oYtECN2DbGmojtJcDL3bltU39QByunqs9MO33
c4151m5s5tfzFOztkKo3+bhotFvovW1/GgfYN4+5hxG61r8GuSZPENXmC1KU8z88UQk+A2BuEBpE
rqSXNL2cnvY2RPcyHntYbW3UvW2zBwxzcBOWLqLbM59hdr6ik9n+mh3lJItBl3wO4ls199gQUXbD
9OfHTZj0YW2m7NsEZfxCM8zwsWYb29TahPqhU330ufX3/dO0eNu7OwcZQ0e2H58UHw6gf46GH51i
qLc62kyu5yX8kJY3FdkWWW+9iOSjVNZl7sKGV4aZa56VdKESuUtklNBju1gZ27/eBvA+7zdxvo7k
u07Zfs5uYK4ZoLx8EbuFSkNT3YDjqt1idenNOF+tl4wfsxmCe11H8f26ueP31Vu9RxGuDjRqyEoU
jXNTZhNUX7T6zwgot4o9+viC9PS/ZtwF3wcfZuxIJnIGj8mCZCaULLK2d0OT/cZ/R8RHd+OfZnV1
k1l/QgcXf7+90Nfeh9JzDB/7sGF7NwZCX9MxfRIzALgfnmFOlC8Ec6SGnwh5sxe430uWDV/GIfWh
N7lriykLL91+ro+CrIfR3X6hUPiQ24EUYTwfJySKOX9K0WkQm6d1Xqdv9UJwZtHOKHGO7+3ssF6R
9rkVOp33qUQpF39Pbx1YVZSsQTGyaz5HTZygEZ/18l8cWz++9N6QPNt1UPfHGq8C6HdRKOHTCfFI
u7/gW+fpBjNA7Z2O23qx0z5tVdP1J2E2s5cUcdpH79q3zheLAfRtSTGFNJNYPk3OKP470IszWpHi
8DuWoftjY6H45SxO+G10pPcJNnv67K6DfFDCOdbSbfrgIrgrnrxpl1UGEP0Iq8+UvJ2+/Dchs0Ro
M5kmT8M5rjaUQ/DvfvZy6uimNNp1Bc46/PJ6tFH5kHndwwBffE3RSEOYkbb+Fo9n+ltz6z/40KX/
MoniKHnx4EkUWv4NzJo5R11QSphnUivH78LTTPGpUo9AZdjWpbDzq19r93eE86RiDIC83RV4XWb9
n84SIhW1vV9t6xJ+T3lX7vpjb6EzdoDMtn8V3NufvSTgr3KWxP/TZjfThYkEer/ofODMHWAP/XFF
6p613gVyLXnLhJVPjMiUBnN2JZ+9Phx+cDknUHe1/+A6hH4igjjriU661r2aIx0e3RFlNsIhZ4Re
8aT5E4RO88XE+HKGtnNekrE3X223+CYPVuVf9tlvfzl7Hfxsj0UZDBfLec+w5uxYR8L6lewA+dMQ
54No2Avbj6WpA/5+UbdAI2r3fwEI6K8YkmbUKmfMM2emgb+ngyD/jAKcEgFmbJHdezJ0wCIzDEwc
I4TWnKnANrAfvG9iwh8zj7KtjkkFz4gp50eNPPLRR8CR62S0nwy5YU2BPM9zyugYEUKmDUfdwB5Z
ARVOn7O5P2H0QRC/12Jtv/SQ3khLXccAN4tJ/NrOetzwWyEh0taZ/mu2VZQr0rg0j3WUsTRELa0U
XtecCsVgGD1njJEvs6OxJcX4v/7Cq6BADMLUfp/GDE9/hsML41h8c2I9CMfx/zBeSRq2UIvqezuH
9Y1YsX6j7hhKvPBLoN3Wf2AbAymymeNsH5NUh5uDsblvQaPWGNk4jvaf9Y4Y/q5X4pB/9y1MtqvG
f9j/6odTuix8ab1U7C02KtLN6b+hhIwGxCn96MkKnQm1z2odZssyNcYeSUR2XrDlGDv20cQPd/T+
A3aP/rxn19AI+W6tnHh+ABtIUFLYsmacttTUpl8XdQ76uxM36O0KGPzWXtpE1clnTeO6/ywk4ugq
ikR6jyfG/kc8diuL5pRbc9ewC0yfR8nQcEEXZIx7aRZPpvZlcmKVzJeVPaMT1zUBq2vzVO3zjhkv
m8/2VSl0uTv3nrbpzxHqIa6itp30ty2QN7nHEMzniWshQre8XoMFVUeLi87SJDqdcA8VQtkUGYO2
tcI17CClcJ+GCRUjzXNQMmy3k9v564zGG3JJFQapnRFlcMSN9zLCNKV3vlx1zfcJmaP+csj5gKmH
Vd6u7/2ayo4fcrW7c0WK1uotT3e0vAEDfL1Rm+Wma3quVJH9j6Mza45T18LoL6KKeXjtpkfPjp3Y
eaFi54QZJBAS4tff1ff51EliNy20v2FtZmb3mKS1Kd8WJ+HFnC5gJx+JxUwLmsYcuC3LQakQvMde
twwXTdMuwRTh3n0NiQxkjLSrMfuw9Av45x3BzENN6q+9r8JEFTk/dz27uGh+un7wiVTE8GOz/lko
3LpvduKk/D0nbr8yH7Ctm7mnnMve/QSQ7UOe2bi5ti/xorzpUeDo+heq1KN/gqAxkZQPJ8wZnoRW
UIxau75+jAWeHqHI2Q0OIdZNcurGYlD/4nhoZ5waEsg/aDUUw68xWDx8aOP7KCTBKrmv6lp49ePa
04JFOGfHjL+vKSIVp22NV1w2hjReHYHrKC6+PenTvEzBHd25JDeKjb5HGtRHxw/q4KNSdeI84Hha
Pt5pdmb7WGBxpW80WygYuEM1wrvdxqx57ogOJ+Qgh6A406ZMih10ebtdektB72nO6rnA7U8C5ovN
4S+tdvy20vLspItd7b5GKwuHI2ruWL9A64maJ7Z5cCBvqUukYohFhAbEBrNpenIqjRSyKx3Zltle
4VtE0YkfMEvOnpu0JJVpJi/dhSr7gnucTFjpu9iMZQnYiQk6+nC7dPH+hE1cUBIxis7KgWaxKLA8
KUPd0EHFlC2nseQSdBD8C30v79QcqlNg2bEZXDjbU27ZSz2hFQ2+CILfwnV4RJK5dXyHHdQJs/fO
obslNeysgvsrPZtovS80yu2Ok84Z84KPM1lI/93EkH3gDII8BpJ84f1s3DGQzxGJoeap8FJ8cYlI
Mf0j89mX1zDlj6GtVBHd3gVoKOVVqNjoExlGU/yByG2mf5Mco/ky+Ai2B1K+VcEzW1p5WpLF9PeQ
FpzslKQIF+cyGTdWiAxFUeReQiB0n5kwCH/TOg2bAxh9Y54b8kzOcUYRpNM6UMPe2SRFIqONjINd
DQzlqIGl3A5O6YuYh9SHupO7bWX83Gs6nv1jiuJd/uLOqOSA/+2sgXuNMlkv5sjrxcdAmOqkdu6s
05NxVbXrTBjbLZR1Xh/xQL6dS89qOma7YZnuwlBnAtN1Vk2YyyR0rEItUdb74azYD7hMDOU/4o2e
COFbL9APTmuH5BR1eELvZu3Z2Eaxgf9+s4fJFawTva87Q0xI32LJttmzJFDKT9rGjbmUoxdEnHK0
WkfIdFFDuSETqjlYfimLPRcRHNsfoxyxF/xgDJu7sRAuOeGgdHEADimqsHxSSdM0v4XXlHxVmfX9
rcvHhKpsceQC1PvquDTeKMRloGbUT6eOX4kVP2OFXv/p0l3xLSItX/vnMY3mLn73i4B+865iOUOc
e/WS1kxUpezS6yDK4Z/mJMn2Tqeb7BiVSlNgJpvvbqdiDVpzD6KcKuzGRKWfE7qkNFvh0rwkRnsM
REHbr3vTgfXhmzEH/vw1Ql73aCtGmAzxsR7ZIfK0ZOPU9nsUUae5T6LWCT+TbWQXKEuOluE4iIiF
DjvBUVy51NWp4F1kHGbFfZ/EHppEx0q98OrQve4OAeclBy25xuzOYgCMF6ILCwa29IfxQfqiba8J
71nMHIPZMe6IEZiMh2kz3jEeUGbPXbCyaZF+TDCVvwKnLcczGmXm+GftWRF47xM76e13lQRj9Wto
IXkF5FFp0KodvuM2k2Zid9Ww03Mbkw5qFBmhlQ0N1SHS6As+Y6SZ1XUOMoSqg2Gbk7gflEfhBkZS
m8z7GUZq/TKkGNXDrkvXkdAxlmC3s85UZ38moIFziTjvVHUFPBBm9jGcmtD4B4D9caCf0mgZtgsN
azF80Y/A8OCnCJwXIVA9772UMHWVC6dkXuvNuhSvFLcVCwcMqkWxoytMwHn02Y19x/MVtFhGWxmV
lEULZz1N3GD/Rlss1TVUBTAKR8cLjkkiM/Fjc6ts+qgcYgUh51qbiSuGkHKQJDHIxon2R1gw57T8
nqq8Sg12JxceGe/XMm3bE8O6oAbRRX333QESq55joBf9P1KTsvoXmNtOT5bZgycn4U6YzXJPq11J
cUtGdDjpEAa545d9hBxb6/InHYeuuSzEVMenmDxC9dJ59K6OWxMmw8XYRnER2iBAdZegHiNG5oRW
IRXPdItcLGSidn/0oHgngdpTXHy0mUWvj51QTkN3XGVWn6rI9coxbzRewZkaJ6Z8cdvaducubTwc
ZD95/9mh69oXYvrRrMmo8t279uS5ro2PUMpVnTrwx7hkafFNSn0xzq5bSFTnklRYkuZxIRLx5a5t
sdmzLctk+RkN8CyGXeUDdtqVUEtgvODpIOSnumwjUL5Ryry1+muc5LIvtT4KrFf52U+I7bQjXW/9
ReRCD5QteP94bwERG95MTliPUz6ExM8ehW9TXC/rueXJBQ5GGiYUxkFL8triyMufg1UjnuNWpdLB
YtQK9/PY+c0tOIZFGmCou6t/8fx1ak4F96XlPCZc9xtugE3rfG5IHSRb69rNfoXLCMBhjzxZqHW3
JGHT/eWKXxLcBT/L1BLhxxb3NlCJhNKB2PqKBbQE+4bsNhcuPNThuSSAZX+WZMBgVji8rvMxdeLw
m/eLdE+Gjhmo1aJG0NYVQIB6F8iokMc6q335SO3SqQ+psiL8WyRuoud96PahOTbQuxquJOSXV/6B
ZTz9QbxiaXAI+arZe06IIrSjeUcX10adT867rB14AkuKo+G4WgGWmwctWEJdDHN0uzOX4t1J9Ero
Plrqpj+qSSXVP1VwnJEYLdfOvFG/Tu2JMx6uOQPQWgIc537o3TpkFBsJCzKX+J4Ihi+7DYVxc9Fp
7hLLpPmCxIO2yRvce9PcE7ah1d3oWz5gSpa6P9fj4pJBYdcGtAY1t4F9C1Wmw5tVEYs7asWMVE7S
2GblDkmP6zdskWk6yYge2lllazcqnmThrD9ATODgHYWdEWZspGkZnQZuPVXOVlXfs0fHkDA+tWnJ
wMtHbaJTHy0xaUqCTH5Ar2xeCwLyoy0p2pnC76J7fu+bfVzWKhDHUGmdfdFJ5cTK3VQpdqOUtW/f
BNtvP0mDhZ8i9FbeYoJwUX3fLBFi4IGYKWSGyF+86s7zB4cCGM95M5EfUWhQOYuLuu1eVZM//+L2
OctfvqGOzc5gXlXmvuP6UJ65iCVTbhfK492F532Y09xyq6JVqxNeoA5zlFbpm9vStUhP0mmXkvRo
0WwspuoGmOGpyNb5KNvZqh9+0CtjCJeaaggxHwTpTXb2kDWazzMtsUaBLdqW8clL+GYPyPzzxiMs
pqZaf5DBd6rnjfHZ/m5JqDh/Ikhz61dbsrDxMnKw1htJU9fL/vBrHe3JTjF5KMqTa1Pmbi/UStxO
pozULgsQtm/4ZVSduKzp0OebmmRkxDHDqtoJdpFSCAA8h1I7cgcDI3Qy3EdS2ry9eeHG8n4DYTxP
B+TGZBzIN8w6DvIQbkTfnEMdiOad3QojyXLSDtH6N9vKyX4jCbjqG+Mu9l8XGqzJv2ppjf+fu8pZ
tztM0bDzHzqS1GY+FO6gh5N065nv92wynaS8pEqjotxbR4gS+0ROgnZL56q6O3Xo/WAZfDrtZ9z2
OjytuhzSl7GEi3IH4lSq13YQafQ4SacYXics1uZDjkS7jpXZMvHo4sbFu8AJG3bwMN/XfyLE/+IS
EZ/mPcJb1Ms1S7TrvVuFrGb0sIDC9w39P351LXdW6CfBcPsT8LjvV23TYLpFKC0LuyZeIRieY6DD
/q4o3a37FUVdlL3SaaO/z5jc+kPuCU7kc1Y0sXeWKFzhIRk5ge4Uz4U8AX8KSPoIF4hwWrGfIrcr
nfOrraVrbpCBjRkkAsuwcihZGQbP5HK28Bx7IJ9qfinBsqjTlGbkZrC9zUaTJ7JJfdU8YHGcUyJI
+gu2lPQ3ONQhys5SbrVz6DFvIsU7lzSZzNneURH/GqPUmb7gxfTdsjeUJ6HzW+ms4Z0w3rA6+YaP
9f9JbaWOTN63oYdJG3iLGrsjrRk4/5mA64hgt2RcrCdilKZ+jCTVG9Zcb0F1LLu5jM4qRLqqwFAw
W1zndaPkRU99XG7x1Jgi9gOfmmsZir1eEAkwpfQvNLGH8DhsTq+4fPQbEICRBlv6wB1s8J41rTk7
HajjA5fwOVmXB9XIeDhWcl0iQZIkc+M/XNUruGK0gBnJ5j4emDPJyOBXk7pyPhkgopUnmvDSug9D
ou1zTvSyhN5dU+TQzX22VvXAbD60Kvh00KrCF9lyYF2qFYvjbiALTEmQd5aGVNJ6Xj4PcVqhJTbl
0FwXnNIGZtHGYQaYRaJxg4uR1XHjf8xedBXb6TSDvJrfJgIkt/NtDJL4Z2+Z3v8DnJCK9yUeOspc
hb8m1O8GLNSfFGpcSCYxWdqfesyC6SgZn8dPIgO2IIcHraT+NsLV4oXgo8NFjooiX2PSF75+cSwk
Y3w0r9py4pZd/5L2yy3C4kmP6/+ULjQmddwZJ9lloyxkfF+NHeH6qSTWcdxUo5eTBfNSH0KgFxGM
hon8xX1bJrSAs3Bd+x9jGIrsSbQb7qNRCz+rSbm9eTlL3RbzYSp+vYK7T8TZe+obZKZrhzbeHiJ+
91m2b9cyC09lkk6f8w0GQMczs0RJdOCZP+mioDle0fownJjloLpwn2aJ4H0iaAL+LtKwRptnxhPc
+X18h+bnBp3AcGMjPNtysY9JdJJbKygSkpUQzmcH21S9YU2p4R3PGH90Ny5zZR5IIpjt9hcjoY4m
o3niDwpFu/aywU5PXjWVbXKw2eghQhcqYFUIcVY6LXpwAzrt0lf2kffmiCnlKPodxC3HdtYVZnsV
MhM0bTT35IcDYgQNulb9WGShdPYUQtX0Z7XzJs7ktsd6X9YxAISU6w5Jo7o0AEHZPbNEUbpDFOgw
WmSWrtNDWAVd9r6KMSPVG4rUDXccX5Vk/vBh9eyQxtaILkwq+SentEzzmg5c+r4NNO2pWtYFx9qh
9ho2KU3RqKiTjzJxKJhFpTds+egWXRo+lp7PzePShpLdzbEcfSueyeAsVfTKYBWwu5qtrEn41mRu
YC7r1AGgRrFFhC57myXoTE0dHIHkuf5L1w+1eoksCvi7gp3gfbgpJuixAFTS3dElhueqXT2mxS6u
oiIGrZCI9NEsqu2vbT2PVETLOmSry6myoWGZ4hRA3m+I6NqKpO1421iKN+43PaN9NHSN+j1mi+CX
UXne1aSZUz/RiBOMgtPIVSYfKIUMJ0cLDOId4URKfjnQJYIAOHcVnIKeFEZFyaOdEsZWagXFtB1w
gNFQUzL8zGFOHYfTAaaTzp5Qdvv6zGmDI4Xe5/jp5yi49X7YSfqohvz2yP1TREQRowXshe+LY7ku
76ixE+0Cx4i4jCWUuPyTGb2ai6Z8GuYN7ynZ7OtyQM9MWMLkv3YFSSW1T4am3D4VKAzAcOyIGskr
EPoueLSCcFj0IZNkTAkGVo3nH4AFkZrrXZ3OzxuuFPo/oZWMCJqzwL1MbEnYHDJFV5/9Wqm+erhh
b6ZDN22WJNPMGDY8tYgCbn1ZbveymosEpcAhX7QaySiR3YyXtLwiUjH7PQqTUVcgcR+p5R+TMG3J
Pa7PLXk1xE23/piMBxLsyEZ2b7hj6rfuf9ssMxmwym+qfOfoh2u7sDBoGfmNbhseRE5ft7Avnajc
/hXASxqbS7IFoeiutE5U80hBpzmODN/tf6joOkUgagnhKWqowER8b3nzTLwwvgplvlcKYrwvy828
okukyckdx/pvVZJH3W1rtAQJqqs7O/1u4/gKjs6Sbb9CvhR/Cw2yiQ1C4MV2jJTBXRuuk/nH9d57
LsOhxtBcqszLo4W6EgUo6T+tMxrVsXOKqr04qT8c+85WAU3NdX7R3i3WQXBZJ789JNUR0ogBKUNy
iGClobDc/JggDg6PFW/h9kvT63Q9pvKs0ohO/hyYd87ZJA12bjzG9uekLTeMHaOS1x1HpLlbLNVf
tsdZ0E+ksbhNeu9N3szgE+rbRBCOEdub6QORpq0k4SV/pWNO7prY/HHmFQ8aIynn5IUXj/vVdRUJ
cEo/wdVESTWeSDszmGvQYD7P6MhEu19anwZ8RQesQOypsdaD3m5+jmc3/Kf9AQZ+QkzqjeBOQNAB
DKr/Mfcpaza6kdzZOVqEbK9NOgQe9POs9w/DPDfLfU2SUb5ErEQLfhHAVeGvsg8X/6lIETPuHHac
Tnc1oQMoMV3c+9MvJMwwusDH6q5ilityezxkGdkbMK+nrKgA6fLDOu2l6YpCEUotxzj4Iqk3TO5+
agDDXcjkJM2xCja6W7HnZs7jXHcasbu3TDw7LN90+1m1UW8eCBIBhTD/p8XD2a6eQ6KiECc6lW3X
rHdi9enwtkwV10VETVSVoeLvYP+NtxB5g7eliaBg1WEpaFnyBPJdeWldtNaNu4Oq6wERNuuT9cAH
t2Y9FQlSE9h7Y9dn7T4Kt5b4Fzg2FFJiusWgfwUIpiHpsxT53mtnJ7zjGhW7dyVZvOXOoQ4VkhNt
x3b5FUaRdK5uRkof+T1afVJw2ayns4+GH/1xMgkOjgUKkbmotqV1KrKxfSJ0ug7cuIKkPXjRxIWB
e43hVEnNFsN4ASLTknmPM86p2uNPZqohoNz0aygOaTes8bFrMlg7PhBESoQNBVeRkxNRfxiaV5On
TOEUShtjf6xO06Cg+iYAtlQSlXz0pdnGW0kjfmYVudaHri9Lc5ixIJtnU5gsyF3e6NWj7eytjGCa
3zV9nceSaCKNPI/48yHuIvsqGzLW94EDkOtu5YjE02on/9rRZeKKzKUDqXxLqEy9INLR5oTY5AYn
6dOcJniOYv48BW1x6TjyqCYtpOSfePfU8y7lIEvPt/hLuAM3ITyehJTiWLjEMQWnpDbqifBsG3wb
+BIlzdGQdT8OyVY7UerSciZ0DCqtkoCKw45wybTPmLEjNDHBrZcFJXMzWXNgey8LCkqXcZ+T0YRA
affN5CoNycJxMu7Xo/eP87QjnCQp0fXDtawJs4YnimTVknuoYdthXm0ZImv6/Ve6Wl/M+zWV4ydM
T4rEdbL06W3XoXIyHlIUDNpiFF0FwUZR6StLGDs+9MIHnXLaoiGJIbmPlTOet9Xt7AsQD9pUzNaz
fbcVEWPINEMT2qdxbIN/MgjG/+iEutEpi9LyMSi4Yh6aeuFW5Q7MKIzKjITEw2c2LNMKq9VHRIxV
H0suW5ekrCFIq8LpAFBsdcC/DarCTbPuY9UeCzIsr8TiG8pbtIjvQQiOtMfJbHtHfo7glarX8Mfz
/LY+N3w4/bGbpghNAUKj3SVcUpwrf/h6bJxkq3+IaP1/pYvr2LVwWQibgzwgEcTQyhcXXSnGrDDV
d9DF+i3hhPt2/DC197VUyfSoRle+8xPN4WfZt/PyFVVIQIjaqh3OXq2n8VJ1E8aoHEVZHDCR4aOU
2UwvwbOU4XFFxvYgoE0QQa/qfnnxibTbs4M0DcrE69rynkdr+GIdchcft6kuXhekwCAXIbfrQ08w
SvMUUL1ELoiqNAeHSrS6ZMMIaZZpdt3hj21VVO55uLkV1YyG8uCzjqH9aocOqBTCVjF3FKSHyG/8
3HWwCXdpRq6SxpnsdHwGTVwC4EgbroW0CQRfJHtg09go9jgxss9XjUb+26lDsV58CTLk2XXLwt4o
USxYJcotugRog/S4YG6SQOuucWccuF1G7645LG3tkEADCxc9lu6s/kOvc6K/C2TTj2n26uYHNjBJ
kAS3+RF/EHBsuhn/glfGW76UrnXOqJzpX6Sn7po5ELtoZYSVOIRJkryQEVfNMZ4NcBb6nx7sZfDA
PQABlknvuwmMHaAWytTkaOlrPAW0XJEBC1kDH2g3hxZfpIS/11j98p3u6HQqEL0tV6wWvAaQQuE+
FnBzmsuYRQSMi6DcoqvM+Ppjw3vpU+nqYdyrFX/limKoO25UAkyfHj1ijoIXTU7NUwlgBNY8+qQz
9X4EAeYRm0qTH4ZxTBwnHph/DjDVG4lgtMyoZFPdY9YWfXGq5tS99KKT4T2SJf3Kub1hXxitqrcW
yQfmH9OCvwfCmp4sBiPyftR5NMAdVhg+yCGRTy4Lkrs968CGv4YHB09Ws0Q8RsVjcQT+usPSkh7j
dufVgxejiBAGydshadljrLM5OXMTwBjVpnWJnGEfsdvKbNMrpwFh3q2u5jWHZbSRtcR4DrKTVXJ7
HJJIPKvChN0pvhniMaZNcopXMUNszegG1HcjK7vC4DjwQbVnbJCSIZlZyztIZ46S6ZoKZBfvpyec
SMkD5cKKKABNk/63WWKvuW9n6rsnbm29YgFrXPy1OGx3xeKl4qRMA+0uoHjwUZELxyhlZv4Zw/Vg
9OP6xI6MmPeEc16BCqs/uqNKc+KmuQ152UQchcjyVMLLNvb5inF3Du9KOIbuYUPosn9AoeDpf1k5
DlSp3aKvOoCDonBZi0otNy3JSMj0zuX/TPo3nDfBmyaRHBnkQzjB6xdvsT12plfVXkmWaKyK1Vpy
zGXZ/+zmbDuPs7eUH527FWAVfQBJ+lhPdphoWpDUzRcTA6SYfc8Ldn6gs0cIuwtukiQlciSGi2fk
OA5YodTj+0YKe2KbEo3TlrI0r6+NeP2qlo8afO0KJWhc2zwAGJYd8P2h9k7GB5/DE3J1qWNOZ83u
ysfU1smaJ73VLJSp9FJ7r6wi0e3fVUqJg1CkAogPsBkv+EWIihUIB5/RaLz4UwJqSg1j9ilxXrID
khwqeN0JfzmLXlETT4tyuVJEi9Lv1IJ9+OCMt9U90IkpXzNy47gpy3qp+VUijPQpvGjiGfVfv41Z
PM1bNLL4D9I8McOvw1sHc+7fvND/o5csOvADfrRxTM7D3Pa5rA2ZYhpCtrwPiYIi5zQG5IffE9K5
+EDl4Z7Uve1Ops3W6GjHqbM/ap+FoRipWSquEq5pRUrIL+QpnfqIpq1A1t01G5FatGD4ry2SJI7G
WZhqJY+VApcoidI3R/I6TJuJWbuXGEtc5LXyW3FcK38BiNK1vDvLNDPLwyoacRU863TNks059eK2
TG8ZpPtSyMZJD00QLfeb3Dxy4Bvf7LuOZCmN6VEulyagip+X/tJSALA1sdCi8LBAd+z+EgQNVTLf
r5TQmaA2Z7ofSkmHbtBc2N4mhzfjydcMMrvERk30u1c0rnYtgv9fXrHlczrTwD9RHWteHOOEcBBu
ZhG687ROJJrw4J0dHA+8KeOt0e8kvjVWeFaY3GkZQluRNE1z68nqeQJQwP+vdflrZpmcyelVeN1v
dPYl2BEM3B6hGqlyj3qUkDdFuYPL1UVEyLPEDwn1KipGR49CttinVju/49lRK0VGjxFuaUC6UbtX
X6vVFLZuuAYCSTE73Nggpx9h2TMre2wJfF/HRAEB8QKiVlCMze8YZbV+6hq3XKgsO8ANOTL7ST2P
0+RTeqd31JwqN+YeuziaOgKLvQZ8hI1VI9M6UyNYM0DS1O36+jSNgVgeJDfd5SxbU37phkMYZdVd
30qrTXBY7AbOqca9kzmCEHcaaNqu3HdshDkDDteo9VWzvGVlHcXHPjBmOZrGyO8q46J9G4rV69A4
EYDqhXAexJ04gKxDjNbQJd7CXx0h/+7QtjZod2vV8BCHHS/+HZO8+chKkQx5NwxBkwN90Hhdwk9P
wzbWFAJFfd+XtntXICcISQ5D+5ugYdndCVi4Pz0fjs4d+KLgBZ+/+wliZ8PN88v5mqZ6oWFOEIfw
22YNZcpi3YLukXha+h+OaplcQrBv5krIbpSPWRwNl2UWZEoBRmTvFK+BquuOWjXBq0bYx7AvqdjX
LRZcpXUTHDAVlgO5Qks/TC4dkg5LoMQN21UQ7gVklP0Xa91bcwyZ5/WxERHOQ+HD4z4KFhYUeyAU
2bUtCLLk9BRbc251EF8AJKoTCENF+cBUGcltw+XkkW5l7x7q0Tq0ugW7LCjDEUr3idue6qBic44i
asfkt9mWs6dN3PgImGx794rGdx6qEbPqhkCf6CRCCuALXIDLNqr+xH91eWSt0Fny2MVN4bxiTeEe
pWs0qasby2C+rLLspmNNENzZNU6W/V5lAYqi48YHfHf1qWPF81q6Z9qRTL/ZgCHyJts0wnR31iT6
oGzepLw9ZgITbgu1OZ+XxCtGIuS2QSAKbIJvuCXD0OeigKwNdLxUy6fnZ4wbu2Ku1LtmJxjar6em
fFFOUr92t7DwTg2ZI5/aiR1SJ9WxrPBCJdSxJ9W4CZgwLQnubLJlnp1ntIv9Rs6OwZF9V9P9otNh
+J4hHjwZxdR9X0wgY4mgktNHiAnBhO/U3MTDPQo/YDE4d1qSmnA5/I2lAZmP29a8tGHSfRf8jD/m
hmGHjj+/SERLrd/Ag6oJwbHb8H8TC3Qf5jn2gIjIgwdiSJDCS9EOeZ1sqTjHlswWx1qbedcpyZLr
OtvgZ5TW/SPriwHreETaflauD5ErTHxIpYiY6w/L9Qn+CwXz+YHQJJ55uRLgpJS+eGPuVc6Q/NkM
2zKubB9Mq1M9M5MzZaIN5wJ+HSViByoiWBSOm0ZRzdj7IWzXXQIO5x3vlg+4sUPBuVDpVR25XXZp
3kY6AGw8Os3HHMXmHYw5GqIA+faTrETR3rPazpk/4zJhWZ6rq+mIZtG5jwCYo4chwG7Aqaybb+uW
w301dVPz3+wH7sSOFmRpLvoptFOWPGBacR8GXqm1VThcJtzkh6EaR5Wl53M7E91v3hVLE9p3pTb5
kOL+9n/SKIzkM3ko809B7Wv2nbd5v7lNieEKo3rqyUKY9ktETvvcz25LQC/2IcvZ1s0IrnvKmgc/
cukSMdGgnKjMnaaXrIowGxM+7Xurm/p7CQrX+XKpylJYTCabHHksCmYZxq8u9/yEXhAWYXheZ6SA
C7QbHb7gwyXua79xE+Hw7cdovevcyk9fEnrzQU6if22v3tirv9rLXHFaTNaNdyyM7LBy6gh7cjDk
znYylatGvLOzmxs/Rl3aqcjZ5I9OhH32TP7WX/krB/e/sa2z8OpHqe9+0GddXkfVFeY6171OqER4
3gzvlWzuM7NJV7wJ+gnFXpNbXw8TeNjXlTjgiOWwzJesQXP/MQLoZddGsESndpjhgXO/h7hEPaEh
GfFJTC2OHlLIu/VOp+Q92SrG0oVzm5G8pHnXZO1xdlNCYRn2zD6EE30AOs5KzqUOneB5MmwZvC+s
r4heyXZZ97hgyIq9ydaXypYs9eLqrvTeBnX02a6TN5b7sfR6s+tF0ZPPjuDekVGRFU0fLgUgEaci
+C8ckQweXJJXvyDuNe6pwJhIoAj56jUyvKTyuBr9jeUiolF/I+BoWH0ZygxsWn7Zh57PmXDNXHtI
K9s8RnndYDPfVxJhz4/6JfxIlFyCr5Tb52VmQQIyIFtq2u8gtMG856IzUjPgG0EcolDZFanBY6zf
enFfK1ZO5tTiCjirI1PVvnLxs3ZQ86bPIfQq/PpxiiKaxIn8ytoBSMS0hVONI6UI/4Pz3f46RcAE
ARY6/Lv1tDUeSrNYTK60LfAARkYaOS8+oxqj8LhjowfXNUi8pAb01DlMrYOGTgeGM+FZ6sJufmLX
CoINxm2Z7KPWWEimM3seJ8LnE6Sklj0jjFnjDTpIGOpMHKJAFFtITHg1/D2sJxHPe3bXDhIFx/Pf
ubHHkPiDAbJY20JmCapo2fm8lv55llA5dNxp/GZhQMnSCkYKjuICnW7n6kI90/pceHvzgqwAR6bm
zRAz+Qb5Dq0hq7WxjA4ufDB6zySdIxutZ4/L8bpDh6HtKeE2vczEV8kKdjBUdpLEUJDDhFw+q3aD
KdqiXLFqJezj5qHeEtAZCU0FYr2RHj+2GcP9Fi9KgEuZ/rXb7HLiiQHIA/PAeZFkZgoubI28Blnm
UquMHB9acLuE/4LMRdZwgqA71rZ1vojXk/KKpqx5WlbBIVeA8hKov930k6QFgNikYRcZWqg/71tx
04w9yg63ugj80DwLVv+n8Cv3x9zrcThgSJO/bpfe55PQev2LUNK/RxQBI5BcWDU7vw8WNvCgnNCd
gLzXg4GLI2qq/fY5trL72mK/giaKScOyvD6k1VYoVaDctXGMgo62uvOCtH+tTEIKqTMEbvnRdPxt
Yaqe+dBiu6+geEh6cHXtHN0qFuwHt7ewbd9W4ln2wi8peNYIDkTdVLUPbAaIl42xW7f/H0fntSQp
rkXRLyICBEjwmt6U990vRLXDO4EQ8PWzct5udNyersoE6Zi91/Zoz95MI/snrs4KQGHIiY6fsSHY
XqK6/qhdi2Z+ztr109QSESBvZp1t1SSjx9ybKBTotA3GSOEs1cZ4ApEopM0W3k6Cye6Q4HyJtmQ6
1x4dQsEEHO1/9zENYv2GIVAoDJuop1MWhsDlwyn7d+uPQdav7vyqVBmCc0NsRRnH503NljL7XBpi
PoLWOPjcFnzKLokaj71QM6xdeL3R5ia3PBI708R4bDXm9oJpSL4teJ/P8O2i/rJUrIM3GVwL/LJZ
hL7V4nv5YUVpEcGDgH2eSsFeqWqS6HeFmRaGicT4e1CdjD68pWZwXlHDvjDj5H+iZL0F2OQDL6Yz
mk7t11bB+hig7q17ESXVc5562XdnbuRBHHfOoeHayba6G3i6oOEkD9Kr8RNTPbAs5IPgNl6SmGJa
pfHcbuf81orUTUOVVAnZpvt28geGfkXeI6YgO+wddSnbdowwNyv2Euvz5CEN2Y0IDf46q5P+JQlI
Czb5kTgnsl4/J85Bs42HSn3Ns6Mzlk55/o452H5VdSgibGCBeYyAJbnb1rew9yaXW2uT08q+xoOX
MMCVBnYQK2yafr9Ass4gAhkivqoyvBRqaD/jhanWJeHD+42MEI4IMDla/LXM1EUhY80PVQsdARHA
aPaNSdSjDBfH7Iewzu5EPXMk+3NSZLA6wu5xGpro95LzuhwwZMTOhgwlUe+BR7JgnFhTMIdm+0sc
gaQPXbuZpZMJZ+vvwlADWWUZ5f3xMuWh6AvmcDjlZkiey9oHizEh8M92M+zidtu2o4VKpXM3qDbW
F4KHxbXBBceZ8x0zfoqpwefygc+SvfVAJOSZ1Re/AS6g1Bwa0pzosYa5u7YF8+5dFPsLf8Ko/9VP
WKb1G1Y8HjUjoH7M7hip8acwAKq9Oz9zEkAKHcytzwJ1lDpEA7B+rEDMTPRTpZHGbkhU4u1t1h7o
BFvmNLqmYR79coVG9O23uv9nJ5QHRIS0diT4cwTs+Xv1IKMEm9rrdPRwowOgRuOxahG9MaL2UfKj
6GjE0cL2Nl8VHgCNGZmEhRkyEcol8mWS/IS2umOWgIhhGkmCdSl1v1S4MKM/LHSR4QlcKitNNmrw
h9lkc+X0WTSf2DdjumonvZwKghGoDVWZEd4V48kOM7//zrXU0T7KvArIci+zXx0H0zeWCSK72rGN
MzrsjLHd3Iw4VjXzyT9x3Mk12dZZr8b2smrfj84Mgjv8tjGyWj5+HWoT3E1cRPVf4nkWutpxEM0t
EkrfWhkwbjUtRReb+KfyEIztGMqmISYzVjJH0TXZnV8jO97eijmI/dWMHW3BBICjs9JDsV1zZg6m
yjw8/35iv9lJB0gPvK6Z7xYA5zHoeEG2PB9uW1tkQzBbp/4lxGXRS5w9iqyPnNIdI3PKjOZsVq3f
S7fg7xFHsXSP+cxAZKMqJ/qOE6hWVGV4DDYNmuvyyablQCJLmZS/FCPX+GTUGL07OrILekOJncav
W/OvXwI8YjX0SL4YBzQvKdF09Xs4fZE+xkPfviFb1OHGUPaCrWhUTVZOqmf1PpJw+GZhdyMm8ONh
OXmzD9c6JVRnOcYYq7t92DZuvRvV6D+w8zEjRwFz12iDX6vsr9bT+fgrZc3q/nXQqwtuiaGCt4Px
+2j9WT6llonrZ5db1s6F73b23JZRjSEcdFpbbRlm5dW3Yd85Drsmw29MTbGk2HE3Hq4/547mhpcL
lbT6M5kRBCC/ilPd5c3qx4BZhpB1clL04XWIkGASqpQnxWYMwo5oKahOg3iMklsZ2BEAsALkzCRK
OL8sCyQg1i5b1m4ZcC6kIfW879wq0VC7RenbR46WrP4bsujWp4DBLcEfhqn+BopQ2rzib2+XF6+Q
y8uChJVR1TxFvOCthF7Is5pbqPBrIV5Xpu8Z13g8Ze+wneP5MxuKqb1zvVGI+4wocI67ogiAKeAX
SK4GLR/xRjV2uL2S2JNwH5f/L6AK/cgkoYB41BWl3nVEeVOqhmxYNszak+ExMnpZTn3V6ivXO1cN
fjs7/WEkRrxRiP4I0cGSIDAzjdDv6VI06t6WYRzuXMNP/FmZog2+cJV66lnBduXTRpLM2BVSFuIh
krHMI4d4S2ndwabbsytK3IM1Jj1SjedqW1nBop3Hz7SbGiXv8I0mnEEonCM0j8liGd4B7QEimVbz
1L/jlgKEkUY6MQ+sBNpw3xpm7D/MyjtS8Z3B8T2gaajyZ3hjbEgCaaoPRJO93Iz9Yh+zwUI4atZp
RSIKz1Wd/Crs5itL3V58tEO3Tjsn1MRAbth74+m2iesV/1gWzP5Z47kYnwYC8LqP1pc8JsxSGHuE
KLJ56P9Y9rroiVSNHGP1BgVN1KC1JybTItehKWmIVwBGH2CdYX3UXelIabtqlD7BM+kUOnr3gXXh
fEWKkfyIhMzcF9iGE/gvutwLUBqtHgwKlOGuYl17ZPbRNKjwES+csZYA8Vk9ppK/gHGGbHMQPgvn
nE+OLN4oGBHKA+avtDtt6wIjy1ukdBO8YQLzwQkyh8PChxDS2Q4ALDAMYkl2YZ3DEHjL0ULII+W+
e0IaUUVvLP/I5PLQVea7Ti7iydZ5tpxC4Ad31qbeWxKXGBAd3AL70jT5JWxcZm/sLFLwKnlNsRSP
PPrb2Z+qu7m/OUqkYXf2XDvs0i8j/htcvdhF8BpMC3QeZIWjc17RRGa4GF3YhI/+kJIc6a+DXR5Y
IyHVJOE793+WHlvbH7xTRbhH6Inkg04l5Ao3FRrOnyTHI7xUjBTIcquUnmpC6xcmFhS5ClfERgXc
zRfBkKu/b1q29zjDkvG+j50YRaALhE/hSIuxp2rW9zgQwEpnMfvgEbHUve/H/Rsip+abHlYl3zG/
5rdRAxPNUoiSTUq+Nv/wuemIeVkl2CHN85xl57lNs2dU2Gu6G8EfDFsD5hV6CeuDe6a9msUc31Je
bXtR3I6jEDfXtndqsQuLoK9fkqUbvEOw1vSp44x2FXyKXRfyv1z1GEZ1GB3KuGFQEEYZm4hmmsF5
JHUf7wKWSjx1eW7b3cR97HyEjHTl1zg67ymOG8wUrXMMFFdF0PAJbwiGENE9CS/rxOjGb7nWNQYj
Qckad07x0Abzisl4LHPWk7pnoxYtar4bBTHVlGmgzAnhiGvTrdgXova+rVz9vvS6u+HcVs99KpgW
O/caRHrwBDm/DI6Gt10fo4U37qMVlFeb0YM3B3QunspjMYbxjyyL1N8ICTEFwRpPf8pa1oQ9DKYD
SQDQ/VWPsiZ8k+ydBjlOM3/Q16LpWPLJuwsapFIkfNmMYqTHqnVKmGDivCauJDt7XQhcCIUENtI1
J33hmGPB+FYIF5bXG+NgeYwRnYI67Vnq7uslT/OtRFlYHCu3z4n6rPvfVVy5LX220yGcdGLrn1KK
tXYfIvK/62PW+jsm665lqNgJC2IVtzc657J6nJY+ZIMEKcX9gIgDlQ5aNS3gpGqx3s1rAazX8+PO
nGo5dP1hcRm6I87pRbUl9dVzTiXebRp0v4DRJSQKzy3RjC4TQYXLaZewBnsOqSMhisI+HgbEqybn
OVycZvkM/k+bKfo5x2oriH27R2I/n6mEguxeiLb7ojOth6PwZAgUYTAA2lORDTtsWh2uHAhqB182
9uAoQkI2ZOku86EeYp2f6xzNOyQUL2biyUvDlE9aNR8T9kv1g0eFsF7DUE7hfkyUuOV85FPRnkSY
BU+JmYLuR5gTI014yDKYI9tc9ZEQIgaNrWLfiSs7AsoGWJ64glw4o6VdEgLGgaKiCmQvKbfjLJXd
c7B41TmQVe6AufWH9eAxHOue5LQOf2N0r6wwliXy6uvQpsvOiBsLm+nSupschvVXprWsN5wWg8PT
BJ6f4BsMF0+ViLr84FFw3JJM2iL46hHNYz6fc+fb8138bWx6gnqPGs/4+XYCPlGdWD+sL6tI+3g+
CuxIAQU2Fn3B12F9NvP+6jhXJE3oQ+o6odRMpcMeFqYetk9dFgeOE+cJBWPnbdsRq3VMul8p630k
AzVtm4yVAupq7dOZmsb8XIaovIYzQq1tzOw9Pkrjyx56EmwfSSmpqHC3Sy01Nzh2AHWmmfZmtP2S
i8A24IpZiaxgB1b2mTKL0b42ci6dzwwN4lWbSs1bCS9nOZAkSBBq76AboKKkEgZstI6fK6ag+oAU
D0TyaEAUoR9unzng3FciQpL1WfeKAo/dZttQK814zqruxmAOw9oBhFCNXwTXIerw0BGhiG2S9wQl
3E+WiaLgO5wZYCCOEv6praP60euD9rttbvSQtYeZ3Mfx4t8VzsDlP65ihqtUtO617rzF/KrdPO6e
XQyMBwrmjp5+CWXz5nV1mF4Ui+7q4jIoOwa5r5FUzI1wnzvWh2g+PCm+A+/2pOSRsOT+tWELB8WP
sHkuwA/tXhJNklCZGI/ht+el3W7tUijfBEUSHsQOwc9el3lKgl2NHELtZr6Fcn9jqQYc8UR5Huig
loabftTFi17cyT0GhgDODRwMhizs1QBpTMLFqMPM3DjJkWWyZHE4pIkKj8nUmdsyZPDXlyDT8x+S
LuTfnpLoDipkhkBBkF59HLSa1nfE5FQboTcnf7Tp0vFee07yxIEDIQvh8ghWzAfduvFHqvzz/xkh
X65duCDRwOtE/B5VSvaz22Mo2UMq5+Ssu6xxvp0BZ68QuoweyywPPzB7tO4PlqtN9GIbzkmklFyF
LkHKaxduvdBdxx/+PLkOW6Ob9GGXZX2UoAbBuryxdAAo5Ous0+ccMK96Q6MTgMZiKer8GNYguIK6
WjQAwcLDLhWXBgq5CX346S5/AE41xKwDxaq5WE+ldhdQ8twh9RvSe76i6geWzpLQjaFTE3EP7XBv
BpCeMG67abqOXkao3Cbz65QXmq+8+U6ZC8mvoBsGQePQlER0MXJFq05PxNdi+H6p8EBqBZw9NTnc
UT06d5j/wMaMGFl+wjqII84AN5nOWkdzc6oUet1DoDhwLxkVXnhy/TC5r+gk16egWxF9DGqdUwJD
MpGe6YJRY29cFpXJpb9lcT+hKVjXo5uHnftofCDkNbA0pABeDddKV72hSm34bfE/lrEInxu/1Jeb
SXbdt7cFAbAM/0kCsvorFmZpuwmVFGphcsV3OAC9C7ZgyRKujdJ0eCsnO0y/R6cemhHhl1bLSxtl
lbPXdr496EJIWgcqqbdUlCRDbywP0jcbOUf8uCkc/D00xMR/8mxu4nPc0azd17WSl5Voi/AOdSVT
wYhXfPxkiGmqY1z5zrzNhniEBrPoYQc6pRr3A0MLbtPoZoPdVjKQ8/eSJAN8Yh7feVy3sVrtuwPI
238MwXqxfiZfmnH/rlscTPC3nu0eVbvuH5glyuHQ0lSgwsgqGncEjeX8PS6NYbCoO/u7sF2yPIXT
3GPeHqeY4BzOW6xtoQ2nZyYpnof+7qav4srJHmBgqpoJHAM1lvmEam1FuNjmmcDOoTpmEwvFrSVD
5OLWoyTvwo6comVedO0OfJ96vFlyaZfIZww2cvZq56khk2zZhP5A1MrYw188uBY7OAQwAuF3NnTS
VzJAhHdB4av4NUw61QcNRuBt7gHsbyGoK/JT5ilj/TZPKlWHOvecC0lKaFZEAZVnzyqUaqobI6/f
FkR74sIpkDYR0FEUXr1AEU5dvVvB6MiDz9TtlxsXS8I6Ih4eGAfdxJnQaHcpbuyVT2OG14fxgwrE
ZgY8GAOLujkwgGHFDmX8Rj4T5Ehu1Qhr3O+7WZNE43d2x1C3fUoL/NjbPhnoFFC4a3IRbgnBiwdw
bhuNzuSy1RvD36qrTfs+4vwWj6x8XbHtZeoh/QRYeI/usLxqaIvrdi0wlpGSVhf2QtBe8dcDDZQe
UtBnV1/pPIV74Pfze1P0DvLmMXauBalK8i53/TW+5HnYVgCzgvlvLDqTf3KUTc91nKv2wq4Wr+xG
sSB7LmJvvpGKXcskMZrQkPqEWhJkPnc0F5aVKYMojzLHMyMOWnKsx33SZu0XJsS1euTbbJoLHjqC
2pYcHNqZHSKmAh5zf/lTUPJwZxg51Ft8fYKkAsEIe8dFw37e6RJLTHdDJBEFdVKFpI+U6No7/PfR
xjN4qyLAuS4i27y9VMCkQfgwDTupnggKWIIMs3YGLRQJ6CxMX1aUgerEllDO79WoMKEMkBtOOtBl
ukXKfsugJAinfRlT9DsytrXzGs1YKzneWPY9MT4Inp2WucBTyidEXHqWMOIJMLAelVMgUu3YeH23
NZHDm85qg7ZABfPRWer8nr29CI4FJ8jFurPNkIYA43yIg9CQnMIBXPh4X8OoecQ46x4lqTYgK9tG
D4clQ9D/yroyfSNItelOTRk5R1uPpJG4faQvZcS88Xlm3Vl8Y5M3cO4iueZ/dOEQiAoXlAefBanf
f05INi7K6V0yM2dc61PvpPWdXXHlbmZd+nCOFcb6bYTrubssBjo2W7A4rA7KODOknYX4Bv7EQtbx
+D13DhkPTCUmtmnkqoTp4wQCb75A8gHInkH7/Af80KBlYq/3wvef8ftFKlf70gdFgJ5grMxnVSUt
fmrFzlCQUcwEkn1Ls+c61MFx5NbBmUOwk7fRSwWIFKuFuasbdlVPrsYFxewC/zCJqHm7t30Bd5AF
yEr5C8aXVEs7JOs+sRZ0bshIRt0F0EyfsokMu22XZeXnWEeFf4iInc9JV1/Dx6XxxmSPT6kPcSve
INwrq5xnRDQsOJjp+sghCi/+iQkJ4A0gkbF/aBmKqw26mu4nTLqMyVNyIx0WlHIsxiYcNI6sCgL7
Clq8TbiASXiOrYuWULhF99xSlbknGgXxGQ7GYz1cRPZE/mizPs0u6iw0aGixcVOv7hXVEcFjs+6i
+CVTdaT3qyg0Y+FR/GMiamnvePL+UFLbC0JRFMguZzFolEm7/27iZxIoiVX0L73szHMEzyjcOo5F
/oM6Dd/oQvDXjY7dk1FkyuqPN+Qo2LdUdtEBZEuQvJloyC4eiMvqL/4lH/4c9leBki8feoCElsk8
gd3+7E5HA39i/ghoZt0/ief3+SlC78RQEAMzyHyveZuSEP3MGuQp/t+0Jwt0x7psGq8AMSLI8tiJ
9is0fqwKTbC8DoBAqLTibIl/kAWoIOwIwICQTZrsgZCFhVd68REfZY4SOdjKOSeJMUdLek2ivPg3
KInGTII/GxnKRIWHSeGWtYl5naJITTp9nfU63dmFZfG2JZQ22bpjvRCZiNHsUXDXDG9hEyXtZujH
Jj82kxOAhIjn9IGVGr+40IZwvcZrxTUeYQJudLLiGbAoWDmnELv8osI2Kf9wwNx9ow0ZiCdVQfs4
mcHpj22AS/9ITMGtMnRYtJ/7ui9Ps0bhv10qtWLqSz19BSw7/0LdU1cESFBpPSy5CZJdNrQR7GKD
/n0HDDHEjiqBHSCyJ8Lh5OpoSYkjCBKy+by6TP4xLuLIgBVi4h0ds/ONLpruMWtdUI5JEJj6o1yS
lTVTiHX9lb4edKqjaBm3KCTQjolCiRMRemY5yLWV3cVWWdjeUerN/B+FE/6DsTdCrBqEOiZxFBFw
KGv0tyl2+v5MniCuuQXWWMIonQ/sIxpz/w3sesSGWOKrgkuTCngbBULBFReGPjHd6MavNOqUklef
Mnn50ayzds4zUZz3g6yxIjFpDD4kIha5zYeAqC0YBishDNZpBySAMusQBZKFCQjAjbU88v5kwdHG
Jey+AtHO26CJJzuBQM/g0enCiFu0QQAR1h0Y6LGoo2kXU0lr6MWmdDA7zOZmG3KjfaD75RGUkAhQ
x8bDre/CTr0XhZ9MBxgH5MSgwIfL3U5upDeEy8Ik5cI1d8RZ3oBWqHPpTZbZAdLkF+uONYLRu9gu
+nOyZDpRwyBI2zPBwn0QKWHeYemO5E7SBvwwumWZ3CEm5liHtOYi5Ce2apPQzsRELA/jC0grsino
SR1sa67oLnqwUt+5NMM32uKo7NFzm/6B1zRbr0s5BT8Lp6RrJ6VjWO/KYnG/B4KJum2ydup9sGVD
V46Xn2RSTtJsi3+6Xljw0w7sYTjKd5rjlByFwnd6Ekbc+GEu3TG6HyrLBQ02w3vPbB8/MKkuc+68
rGJO3lh714iWcCi4KdNBr6DR7kub54+zZ6N027earD2nME124eIpH2vaVqIgPRVH9zNjVqza/uj/
K6BvHD21lOj1YUgemII48gIRc+awEEn2xGXm2g2LbOnt7ZqjwcxaYHMCJQyPU987X9j5xe+o6onX
xKncH4kDqv52wml/NSPhaYiQEgbxdLJF0UCdTb2nkPxKCEOBcJBiwtejGRYLU4rt4I3o0BNvYK2b
+CPJrS3T27uJMDex5aWGAjV2K3K+jeLhXXbpuoRm2wVQe3aedcpDyyDP39Zd7gfPbNFLs5+Jcrqt
4Ced7NcV1DdqVafu7ikaSP3bTCQavvLANCQfMr2ki/KT8UOWLaWYWxArheU7RjXqTbwU+yZClL6D
foBTfMDl+zcQU/ReUtaSzjxn3S/okqhFxGwXc9/ZVvSfPhu/vdKVCRkZOixOYLiPn0R6AGiSaBkf
3S5DtU5WM4od0FqfNVlQ8RbrBeSInNM+ZFM1jZewjmZ3VwqfBUlJjvPTEjDsPg3FOI9nO+TRC0gD
5gYBU4uYH92QOJzzmZO3BE5nQ0AFXX4TJ2Qo4gjNolPUhwopj8B1eSYqHDEyEDJB1B8Rkh8+PYTz
C41xApfLan0/hzZNn/1JoalmbveF0AfBTxhiq9wzecpYsqdV0AyfYZvE65luzUzwRdsYtHqUrO5J
80kz/yYN0L1Rk8LqhSSO5XExijYlw3B2xuOW1oeOxMz2gVVXdIXEG/LQSUw7IBdauNMruTXVtQbN
5h0T/T+ffY4i8KQtMPyRjKx9vCaBPuYBWI+fqPTFo50pCncekRhmKzTkLqqvBdjGFgFIRljJbDtV
6U0HcaA84hOcMEKGjie4vAKvIofAX58n4Sumv6Udnmv4bUyMxxAP10fokgvwXYOokNcYziwwsVil
xuueoixAU73jX2sWh+u69BhdMPP0WYZyIVoYSFFF9PEKZ4AHO5+Y7XuIa15BKtj2YGcbPVNYBu1+
XOfm2g2VO+1CL8C73q4UJF+0RVl6ZGswMQovxXCJfah5O4oNP95Xoxzem8XQHnSZa6EOLXl4ahUz
573QQv7BJGw4HA3Xx6ZrGvFZTCK6gp4svqKWkIsNES2GvDwt++9Wu3TUfUvcAlG4KGY2IQsyOhxv
DJ8Qcyak5al2iPajHpoW02Nbnn1ENua0tO0cHBnPkBxECcnidi5RWh9JbGh/rGR4Ol+uu5C17kDF
q+hnkulEeun8FGPyRWDh9GX77TjIdLcx2ANqWNkiJSSEz2H0kena/wnLdi3PI4EC9wOAlXkjkmX8
B9WikLs18LHLrhJH94kcCiv3TM/a+jLZ9WZdAMCEbJUUuJj1HkZ2tG7h8Ft5afgr63qs3pEzViv2
OuKfs6nBK4FLtcrOWeM5z7jbNaa0CMnFHfkMiXulPk+QQi+it+GxJUQrPRPSW+1qkyDX2EI+SupT
HAMkuVp/AUMDjwAhW8BAe0tHU2dXNrfLc5LzkJ6wcy7czTIj8VOHXKFI+uDoHKjskcetyvbhK7Y4
Yjvr1GT+HvsRNgKEqtaCxghIYoKsRueSD8zPIaL7Jsv3aqwk6Rlwipb51kLgLwFToteveDI2PDtu
NeS/y7LEoujUWhC+Ao4fLd+G+nGlsufvwdk7sGEttbcrMHT4e2KiyN+TbUBDW9POrYAgsAeSHMV/
eIexCsk+gIhxT7Uf/zXISEfkxz2LoDagXdiEtP3McXSVfqZ+w0jzUbKGSV7Ji8NnCaQxxrjJS4IQ
5rpUQ+f/pQpZi8PEBfW3JQvnRzcSon2Oox6alWVBsyJsEGxNeAKb+IK9Ql9IJUiTS9cP3usYy5rX
km2Fd6jwU9kL2RHzP1KZ3d8NU6Dq9sJU0R7zjWQJOkbdutMuhG60hM7wAK7NOu9iwgqVLDlTBuaN
pU+jnOZItpiOleatBjDj3icps+w/XUlcwHFBkshnCsYq+OIBxHyxHSA9JaeML1/80nJ0vfOSo+Zj
vtXNTnVSyndLzKsi+EcT3SPgn/mKLsksSZLdOV4woo8MmML9ccKCAjzi3SMsIRm0e4aAhaHYQcqb
nLyFh/KS4HbF0iEQj3IiCWj0SegGnSLJFbn1ViaMcs1OzNBiQafAOWET5zsh15jxuYTcJHPkfQeY
Gd5oTNGzT2Pg63uwG1K+eF7P3hm7y5Qf3Imf+AF1NOIsO4T6LB1H+udVhRUzuUBi1Zogdfn0Mk7Y
H9JeVQ88pwkJZxNTeqDHJQAaNdZyn0PHCvhIWSbPFzdDhMeMOIzUe43HAVBcpZXPgrg1X27eie8e
7Uz8NuBOBIzPgvAS28GQtisL9cI575BwtlhGrbAJmrupCwji7NcarT4Em/g0sKQi194b/asBGzwf
KTFptjsnipgu4mupd2E0B+EBiYGqPv2C1cc5s5Tkb3EGwmRjxjST90RNIIKGKy1z1AVFLbNXRrIh
zXvJoEAexx6KN6Pd+gamiEP4rKDTFbub3Zo69Kwb1ZNq+orAKqgfVjhV+YFJWvKraYGU4llEjnao
RzIyt7VnWUjRIpHjN6tu/nLWaf7KlJXOqQs7FdwzU8PLh5Sy3GkgJX8a0wXIGWXhw3MdPM/Z1Hi7
LdpCyaBpRatQbpbJxTNfGDPbfU3wTUyuVdA1p9Ehx3If6ohMVxcIi3Nu5aTNhZvJm06RT/f1gpNm
unkLa1rdMYXJnscs6zcrTgNCyQKXuJ3ITcKfFA+cKENDJXYUCwOLTYKgAWltRZzRsY4DYuYxeII6
FWNon9BeR9W7Ymx3ixA24sovsPicjMhFdmUSQ9j0fRi9cdUt1Y8Yo/oCYaDLJ+dFDg0yl9wAWcHl
i17jA2CvBCWIcwfFvUUeIPfaFEN+Tch0RoTrBFl5XTobND9WSW7fNz+UTr67UPTK+24Gdqcn3Ohp
fGj9wX8YI/oXLN9Z6mynEqjFhftmhT5JCci/6cnGeSlgVTGeWbt+HV9t67Yl6m8DceBi4JPJgwkZ
gV3YTJjlOxPl9HUjmYKasevE3DFJ3B2YhixgZOPVaXbGRa0cCMCdQgU6ppN7dbQro+1M+mB3J6uJ
ZMWYERwD5DxIG0v4GWcnGAvIc9nWK3X0cNu6oFoq8hqypAHotUHYq66FSFIyxCHaIHsnPZyeGDEU
gNdb99JOqyqOc1QXwZ70G14eOQB5gZzIg/DKnDmCLbTEnO3gSxy7nVM0a2hd44BbrB3T5DcWlil+
7jQ37105r5LPR/J348dCmmV4IwtPF88Sfc5NnWO8hKqBnBzcyywzzw3cK1B8kPnw1hdLLiFaYUo+
qDkWtAuQ6ztkfXmSHFuZAevfeDOfExaKHIrquqtnXwsCwlXQfNLozs+u9BsPEG2OD4EBmby4LJIc
mngnQBivSvFK+vZKVpetAHfssS7W0U5wrOKoybv2aGTfq/cgzukqWUauB2zYuBx6mD8jsm82NWyf
LFv8XAn1zvGKGhznsOR90soQhwhp6+cwKfEnAyeHroijEg5pzLgImYXrfmYMXomkRDFINLnbhT/n
vCS1mlKEZHi6TIImk44gHtgmXJdPqIBI8vK9xn/sFxmSqAZtnHqxHRTn2KZPIPhgO9fwHkQZ5+5+
QdZ0Cz2RoXtcAbS+sWhmj9KgqS6PkpEGMrD0/0hkoH24QowW7iWYRVxAn5eECOiaSoYF4UhC6ajn
4CcqFGglbMzwGC4Rc3lIq31YXeNahwefIQWxLn0l5x2lo+BkJYsOZbksZpZuxiD04vzp4LLjjmD4
zPWcbKFqpH/z0e0JXGwn0NLx6v8xOSl8aZXkv+iBwFqgQfwDPZZsBw+P+NmvGZVtCCAvnF+cw0j5
k4GHcE+RSPRn5XgKSVkFffCubQN4dIFv+uaUz6hiEcEBKn/IaLd/1syqip3Sqnhzu+BxNnNcPepi
FndKmXLeLjr0yYhZFBjHeHFc/9TLOQD1wTqQmTjYh5wjAq3mK336KA/sVlfSDFZDmVNVS0ElWg/U
V1D+Vttgv6zpH6EUIQCEYN+Uz6oTU35vxFr+9tY28PZ1jbXB8Js5tD1b+vf1V7mgITzWq9/NW9Sp
RG+nhp7w4jH6G7aN8opu45SyRfLQ1O6nnkr72Xu96g91ZL14rwvP8a9tGidfPBNTf4RjGqafUwWQ
e6ucgQG5Uou8rxd6il2E3o+Y6LlLiXnqE7FwwybiLY4s4XRdPK7Th+4tCE4bh+5dS8JJvQNUQjIo
gy9/3rVekH00i4vzyi/BZGA1Yr8Y7+YYvd3WnYehvsdb0lLRNg2qncVb3Ku7hIRVdzhPgWNEqXFR
uxU1td+bi/PPfZmwYOVXAtK65idj8xEutM6wSi08iXNSvdD5pl/g9xiuYcVipmVUkgbbMHUdvIhp
jdq33g3EDCCyayUcua3OWme8Wxtluu1C35O/TmGvOcRmFca7GIkZRsKJMR9YMzwpMzJj3SdVwKFu
XLxxg2P4GW8aE0wpDFhBQfGAT96QHpt2wP3aVXUXw0yHzdSxxujTgtlZ0eHf6TvLcLLJpUHoa53I
Qx6ODY+mohr8/zg6r+ZIjTCK/iKqCN3QvE4ejUY57gslabXk0KQGfr0PfnPZXluage4v3HuuU9vH
hEATs1xxHScsZLWF3b59cJtUOwc6r6Z+myt7IbnL85o+PORp1OEj9xM8yp2Px/mpbMTABwtZDugE
IuMBtyXL7HC+aRdkjIeJuJzyqlXl+7dZ2nM+XpxY1CSroNRWIzg7zjkB96CRw5G1/DB8s4ea5EfE
hjR7a5MSLTMRKLAStk5HqO0ua5ulurUZ1qMmK5nggglTUQ8uSge440dG6MXRqfjjz0mB3wnEGqsK
hLrNIK2bbGBOfVzsMkkfdIFWc0PDr/mXSmMSIHYxeQFo3sf2tnemYvrM4tolgM2aBTENdlFtw0Z0
F7JoxPJsw5nzbpqxAA5lOfMYnAca4WmTUoISH0oeBTOGyp8pd4UGw3Q0rA9+6H8M3oA8cBCZUUSi
pOKSrqAAxWCD6KSgh960rFSHbTR47kJ/DFJ750D4hITg26ba9TUa4l3oWkPxZGdk/rUb7ROee21n
Li7kXj3ApivrB394ylyvq64UUnP3Jg3dL7PNPI530ppwDXoIcWGX+HX/00tvSe5wzbu3lTO0L8i8
7fLkaRc6mI8ZxGZgUBNnM3tUgkXlMguqncpmE5Tq/jabBjjIhYkmtCZ6XIlgNaCozypDHYsNKFff
Oe+X2QMW9QsiWSg5N30CSAwpqh1CQOeLEcHR0yGq7hQUr3+aw6Vj3UZiZrFFsUUYKqhm3EghZSAB
sgHQPlbtxjTXqXZp0ysNTJqo3QntYE7oSnjOezGoD4ex7XuN8hfNCyKca1Jk6XJnjaNd/gEx0qYP
FYZLSDtgYhbk4G0RBs8DfZrewVowX3VnUbLXksrkhB4++kAb3JyhlaG6Rxdn89LTTt2OpUbF2K+F
GrGOTJxeWDjo4AJQF1+BjfjS2Ro9OdNpQFfg7nXp9P5DwsOLIayA8HFnDWQ67CauvW/VIqc/ur4c
EhyQDBc3raP8bOdUTRHe8ESTTgHhb81nMM0nm5Gi3UmfXgCSSDffTHzf9tZIBsu3Gl0Bqg3Ys/2l
bZp4GU5yWJzy7yLVbN3wfwjK59TR0wPJr5N9a7m2fKcyFGVBevOUgduEzoC2ZNtknXLep1JMc37k
u8hjFtHYByWTRSJO/zSJN0SHwguyt5RVKjFrOS8ftr0VoP7MwjJMWH+HVf8aZXHcYrF3W0yUoPAK
5yCp0Ior6+co+sPLu3jAcFnoo13QSWzv6DBX335fGuKS8Te1QQkGwM2yrz4H2LmelXRAmXTdlXWS
y8DduapgsDcUUYeGckhToZ8Nf1mcc8kpzBnK5Fm81Es/3SRhBoJBc7eQbpPVWJQbH2Y8kGC5Pmp5
5n/RhonuvcRYesMTZlDRjwpnltv4NIIkqgsovzEQ4m98WFKcApWRUZ9Atm/eCzYnDYlTfOuY+WcH
oZkGMXhwUYm/S+Li75AyEBUI66ozB5LG3B6RRdRMjEKCsmdEpcQbiEifyLZitLxXNPqiPhqER845
XwlAlFNkGD35Ej/PYPqxOBXAz5N9Jp0G3yfiuItJmjgkSgmXxd5zcP5RuljR2W4mPEbdkuXfvOTt
H4PNHZqsb3sf7I/IpZuhIobHxHcJbWaL1nxUQeQQYTt28duiy+EBzBST6xq3A/I2gqVxeNRirL6p
ykLzm1se90sjicXcxUObTjeYS8qnKhzUvwT8iCGT3TUKMayCjJUlfZVvkYZPy1swCffczXglt5bH
1nLbM5FtWOFwFR1ZqEZIgasBSkpaSfFcq3bOcVtBpGqdYq2YGqf0WFyskepozrOJcSExo2fVj8hq
ymYsy0PaT367M1RmREFCZCdRGKExeb9Tw9o4CeMaiUybMrsET4mYkdrMaUkoGdzDQEy5tc+llFc3
twY0H4uX3XO9sIkfQ9eFJd8GksV9Pfk62KYWp9OBFJVJHaMpWNngwLWz/j3KV9pQ0aq4RbdjY8Ts
YtN95U4Kdk0BEMLwSxrCiP+gY27qeuVLhTCH95xCTmwMRhWosdij3e7JDCFygA1a+8W9jliJ/y0p
qPBta4SVb8uZWQ5EBLJwSqhu8bPjejireObnNzZ7VNAwAOnGmUN08ElTp0bCGxjrt8t0ehFlHeY3
9RI3ycny4+pa5QRnY/rT4+hupnTxyO4WTHV2I4ayzwmHXHyT+hD53qgcsstgt1W2WmjD+mpIjrB/
ZumSPIVPNwK5Y7ntB48NXO4Yk4LeMj+W4I38LH7zHMw1R126KC3PgL3L6XPEG4B8dZJhcRyYnD1B
CFR/R2R86PDH0hGfJuqH6UrMD1Ge6GMBNsPirwkB6zHhb1TiNmwaneoHl4W6EpWLgMHD5fEcGJf8
YTQTwr5XFkMvfXYWe2G/CYBluKsc2ZMbY7el8yCXKfWOktsoRApuibxtDsOYF0YjQic1YQAehoCQ
Cr6Syp4vIZVfAJLMCcS4gQidWzQrrPBZF2pb/cUVpQQ/BPnPJ/Q4Y0DcMdLcTZl2jB/wMxpwOHY3
Y5dOnQ6QfTX7UKQE3RKOuxK3C5XndBs2JHMfhLHVDWSJ6HsMQGruhsLxmg/qyDEj056z4ssFkvEG
xmQgFiSufoN2NMdKTN4blozgN+FGJurCoSPAI04yF0HndyHaArNzNSw8jClT/Y/+epxPk52B62sI
AHlDk82hj6GO21hHNpuQQLtMaRLjy+gCJnj5gypl+cKW6f0Ba8wv4yrWOkzwsNQdAiREa5QOpruU
MJfltAyUDFv8JFiXQkrBDyKinYVPPgynE0kcw+oUpDm/Z26c+Q+opyobmQsVl77K1PWXW2iF1rzD
LRjgJydCBfafs3K32oouiXc7AAzYoqsqv3Xjm+7cAGiCbRB4WXGJ4FlZAJmJRXmSNn8q20SoMhkG
o7Xn+AQZ4VwBuObYCsc2eFqanpQNZPopCdYDvjbeBhKRU67QV6+xrb8Y4R3vFMAnsx+npI+4vVET
EJqCL63etV5ZZneruv2Vt4Q8mS4r5i0YnMxlFTvnJ9fROcjqPCKe6wcvC+LPPnLFaSAWhQVpJqZb
P8w6cc4I5YTJRs0PzR7LEekqacjavn6ziqykEUvpmsmyxRC/98aSsB0xjG4Pdy0xzZ+pddtg52mn
X44sbvP5RjHXYvcOcbn6i4445IPIeL/rz9IHJHjEV+CZwxoONL/J3Br7bZav7E/gFqSJsNbSUfjk
ZbznVK7CxzOGvR/IkgJj0OYNabWbDK3Kxq4tsnPjmHLqxg/LTgPiRXMeHdbrHBhMQZKWK/pV3eo5
7kvFuixhCzp31dYjaN3dLgR0js8FlXxygKNlP9Ux6M2NvX7LDDbLPj1i78lDRhw1J2oR9wYlkSnt
W9tW5YnYSbIqaJEWfQLcg1Ago7T/zOYAM0PISXsaUbny+yI/ewBI40ffsMdSvDOxryl5opY8QNZL
85X9BckVUSIt2JejhNSlOHJfjTsjuhuEw7508r0WUmNvzXvb9bT3kMzjwm2Dkx8xEPrplz5xZ5yI
S6qvo831HLqNCQ+JcJhMsZCtFpS+hSDvFs1H+0Q/0WLixUf0q0rt6QsZA4asgikdbnnvywBdrt28
IMwg+Bs9B/1La+UmAkg4D8l+qKW8z9gTLvAzMYymrV6+a973mO5qgGvMWF46uDZZ9AFCgWkbQU3A
+UpUQXDCc8MOHJAMzD1N+4fkygvd7Ohx6lTnji5s3LeQlqvhwPIkdfd8rw5m98QodkvF4C17zXwn
7HZtzabFP6Lq6Dkf7RQkpfPk5hldnm6lZR372pvbo3Q7PgU3ZZfAoxijD8ms2X4dhDQFzZaFEqGx
mTnt7DSNgt8JvktEChSpHQjNNOC8Cg42GiszdbxiTFaLJ4SL83yXNdireJbB2NbD2HCZkpRwZRk6
MBAdON2OABLkF0sOFyEsfXV/1BXI+TOSSRRWaQ5RYStxarysRrCE+9nS2CSqsbtmFgUu2Y4zux1r
cntmw3FP1dgXLmI/Qg5inELoGfobY3Fh7DDBcHSSt1bFNz75t8DqOxXfM1WHAWTw6Zh9oMQyvY5Z
T2YKZUMCni4mlfJD5XZxDWM4BiQy45zBsI0UvPfElmEpx3lkafUtEJRAxNNoeHcd83JGDFUyPC5x
R8IJkwd1Q/IG6YtNHsUXJ7dU+KbtYTgVZIDkG1+NSCNIAptRkzGWX7UBpl2EXR1hdrrmlu1rEjwB
P4Lgy5Re3ZWOTVBVjTftdyHlst8hoDRia682hZNfJhNMIxnShVtIVw26Kk+cmmSG4jpI0gYogCql
DtQvg7lvSEXaFzTowT4GxOHddips9b4lyERsxgEcwSHPXCqukTy17DyBRfvV8YTCDjsioE1yAf+1
C/lxp8QPwHpDbCFR5cTyKV3OejQACdOMgp03WRCsDiarjY89mxtWuoHmir5r0JMEHt9G14ynPO+6
P1029RJFE3nPa8o3OAfu7Xbo0uYW76xW48knja+7yW23cNDxcJ1+OLrBfVAamENIsnTJV2Pcic2m
xrO4RegOwLGljfnSQZOPKA5mPY8IM8G7fEZ2UR/BiZX2m0AMnj/B74jauwkQ1sK5T21hJpiL/hqU
mkbY7FxWz8wWF0gL6NXwDG80g7bs2S8D1AcBudqKxX1CRZxRu+NTyuPOv8MzQQ4QG4CV0bIQLjRv
a7djy5DnY7f6VsqcTLs0Z6DohNJ/nFNyB05BojizNn7B7Jwku56oG1S6HP9sxouZ1Wy0F4WqaKN4
KkWUHdyEkEv4LAO44ae8tJ1wBbBY3fQUItFHZqFlU/abnAjLOT7QYBRC75a5Dv9Iq8iTnXaspXtt
SG7LdwWK5DssZ9NzakWZ2eB3ZdAz0cWrbQe5+FoxkHwqWwpldpOdufGUh0pTYtx/iq04pZsxhLQf
CM3MzgGi6fnYQKoVnxbdekZGC+qfbDtaWQzeb0kLuJTd2C2fizAIcbe83AUgXds1DepZOGTffTqU
a/5VaHx95zHe4j5kAIqGXcm8iFiXIimd+00ZNehZ7CCFxyYSRsR3Q4C85KKgyLERLCP0kTvuOikO
ZHRbijQL4snrOw7ASCDqjCX7R4z0gLW2LceSIF88iCHLAKaCBrqjf6sHd+OycITcjo4tLX6UhwqN
05JzGR0+WVsA1HKiG5EkUgck1q2lJ3e+DlUsm78MAyemN5Fj+5jXazd1jhX4I1R6BYZ2DPKQnxfV
75Hf5/FX7ajQ3YspmeKLC2plINnSmZJo+Zi4rv4mqOEmyqjOLh4Jd8GPsGtQiEwUu13h3GVpuHqn
aH7f2hKf3hN7R098NF5vAfFwxeikt7W9tHI/TeBc9siF8+FX0EOIiKVqAhujHbl85R17W1miZawj
OLZUOl5yr4hHd1A0pVmL2a6Yx/YON+eY7zkHi+oeQJRASwjiLr5NJdKNh9ahwf6Opg7u097pxBSx
PEbWmeCVZ0nj/0jKCXeV/kbFh8fNhsdjYIp1E9owlz9mrHlI4MuusVP2bjW7ImNY7TU7F9N2uKfI
h33DfxHc8Fc4DYsfvwjsDSwVWbGkwbFmtTx+d0I5Lc7cpLEOpm5956h0T828gAVMIBEFZGzsOhRh
IeFXKjI2pumSEmvrWmSosOdOgvoWFXgYE66WLoKFC6qWMT53TittuF3aN/N3TWxwcByFz4oUIi/O
5M88o25GeOkm8W4UdTMjrjRheTvl2q3JTU/ooMcIBsi3YyQcG8Moqkf4wCUQ3cP84HbAs+ewygoT
G+pu1YzYT7sUlGUwNkBdADOrxj0u2dJOdzBoA8HEDUIOgh97Cl8nRh7FvivDOTgOeGy6Q4M2O5u2
pexLEu8h3djPZAeRrMlwym3Pttd05AqnIi8487D0eABM6mhk8Axq0gpIDp/ozTBTLG4KSBAxEJr8
kPoGGi48hgNUQV3lpxLIg6gxYHAYkp42Bg5vLdFBmb2Z2Y03n3nf9/6LrxHKkrfU+sQSmYDUy22d
mcTrsJLT0bI/ZhIWNrsgw1rC32Rb8V0Nc15tcdt1ZjPFkS0+c5W0WXLhvQk8bNE5uvwaLwHI/A1x
IZzSjIRtMvxiu42glvkg4jYq0z4UzFaQ18A6bALwBK8IbwEdc8Mv03Jxf0zMPrxb9hW5/etXKOuR
4k4W+GLE0kIRJpEzDYVaTJq5byObB9sYiJPXxIOHxHBmpXBT+kxaT0aodHU72h6nOlEhZF5hnkGD
1zPz30qkHH8K6rjxL/oGxn5EGLlqIA1FQ0kREFo6rjxjrKeeEAy6KmF46IWjfd/H/81e/RqAHhcP
yoOgM8DUBeiEE7ROhqeB8kuHN0yzO0BxW1yfKfidCrtvkd4FEINMdgecsDbqUANZ03qP79ctQSxW
dmCrLdh8fNIz2QcG9brKlvGQV1lQfEbUAeNF8eT1R1O1ZFOUcZga1uhVF57GyenNsbEdEvisToAr
YmyB0dU480y60koZPTPu70dkwAk6zrYrXfBgRikS1WNoX/ty8KdzQW+FGpQPqdyV6NVYJKNWYGCW
FekTSlnNnF+OOclGmrZhO+ODaHZVRc2/s0zYUxoxv6BbSyrS6VBOu5vOm/vkxMBGzqeAzZ+9Y6Vl
v7g8QOHJJlT5m1OeIWOZ+eK29npCbN12edeF7Q57u8wrgy28w70lMIswU5IRKgLcBsxFmykZz0RE
Rb9d7RGn3MhIdb/IQ6T8orVxGr4SFHBbHxmLPBGurM0j6jlib4bJg65QZ10ZHJjrwUDOdWdta6LV
WPd5ozWyzONE6nYNnj6D0WRR4jtXpr6gDckA6uULXZRD1U5BVMgJk0fsYmZTIEkxjOs8vXRdW4cX
oAtjjZu5QMcWE2Lv7llNUaoFcUxkSZClPFiBVWeoN+tJLhyKkBuR8qrkw+rrdDmVIBs7nm2nii6c
Asik+lH1Pwlbxxe7sCdWvjjOUMo7NfVwJZB/MJuiTmAoTsO2Ubmq5WbCLgdUYvZ5ByyQp8QrhX74
xwESIB9mj0JkT3XjI0ChQUluSJcJxnuk4ll67kLZ25dgKma5Jxkiee1GoRTqX3rAK/xy/ZYpxJVf
fhUzlaskOK1dJNkLHJrcsf7ESha/PY7yim/D6V4Ha5mxVJH5V24NSq9vYDFY/MnhZYXQRGv+5ujb
+glLcumeF5LbforYb2pQThDG0fM1S0piYGxc1nyZuXTQN3/7EQ0YNNIwXB7JzUrua4hP8zEqS6m3
bHjX8JraDup9QJozITNtUJ1QGSdi5zR1qJmBInJ87F12TYe+JZbqfumZ7D+zrSKFg88nqTluiUfa
sDCQR1okaHlJl7+BUPD+yTrNTkiqwdxj3EpfhB5ifZP5HugLcnbgovvKsu/meMT5S7Ro+TTaYqwP
pT87ioSlUBClB+pWb4Sfds+6mnKG0xxGhwxxc3VUaR3fK8Fq+zR6TLuI3SlCbKkjUZF7q9M+8CiR
RPbGCxhA3ydVaXxQ44PA3ND1ioFMnFlb30mxIJABIIIzM5bpHFgOTu/BBII2oYox95ABre/g8hK3
Y/kBjlMH8RAhtVhjiKEIfetYtRGpGDlKgZzps2iJ6mlT9tAEi1oPtZqAEsK1ybwNorQYVSZOp/W0
xtR20D6v8VcUY2TbBZEln9AdAa0fKhM/6tLO/gors28rxuQM4v6HdFmhRLafL8t6IOK9R5RYzj0M
9j5jlAaOt7qVYCrQh/WdveqkpygkAwmcWb5CC/sLrIEAuVm3cNv4eWl+HIcaOCDJAMpGUKfnkSiC
dc6E+w8p4CjI5rKWst/ZfqPnC9r2uLlFnIYlYsqST6q+2SfEq4lfBrwe8sbIhMQrnA35e2X1zXdG
ePzfDMqmc7MmOb9YLZLLLVvG6kbzK6W7BCs54xqHvI2X2unCt5hz9ElOeVOg/+LwtdHgt/ZLCVK3
OZPGMx7Y+/EpqyggiNBrpNkGiM87ihvAsRPw5+ibsZWHnANKWXG0Zea5J1ur9Gex7eWvYrlE4uKw
ZMcQgi2uPKuw1YlSb2ZNGfLbk1Btx1hVeXVCmlzbBLsS8QfRXrHsbntAgoLtOE8Kc5NaQu4UOTMz
EpiWGzOMAfwthPZXpFZ9fOYb9IA2O2ifd5UtcxYdTUhHN1l5BKS7Lzrn0uNhTDeDN+Gr4uat7uY2
NSP2BONAJXKdauct0HVul6XVb4PKhw98juB0Qkvl+T6IqSO3Q++sHWIaN380wyCYJylDts/KGru/
7WJjvA97QxgSYpHMV5fCrfzxG+cd41ngw/53bGZeysEVetqw3LN/iT2df9m0VsOtXiLkmBu/iuIf
BwlPDqdu6byTSkn63tQAdzhNUcO7B2TkqroOWsnq0NHWeVsv0LJ9FmXEIpxYu/CAPHAg44Mo1/Wl
bfsXE0Nh2bNGXVGCiCgISKJuJ0EN/gvdblYlHo4jhG5b0wsME3GSuJ8+62B525EGNr1UuKeB2nhJ
SWwvoiXMztYI1seLLOeshrAgziVvKYv9PpLVBVkZGaEAJ+qfzFqYRqcU9s+qFvkHTrL4O4KDZ/bV
zN2NmiOkM+3HAGd7Ktr7qKFK3MbJCDW97tv4E7Q29iOwTT6ruTrSDINilniIHiVgH3SNw04GHllY
BFUV5TYXuPwJuA/WUEJhiSfEPywc/ZQg5ol4bvVQOr73F2DACOhctN5XkaAnOWG3oCP2asQ+hH3N
wd4nzqi697CN5NzfqZ3fOTZGvTuTtnKloMI/wESlcJfvCqmWM9T1CURhOYFMtMuw8Xbp5OB3aUze
Cap5PYDGRF/Yn/RYT4DNoGk4RydEIchPVRJe1IMi2SXYiu0N7g41PJqWlmejWqyqN3Uns1M10CVc
Zp1oAOEtE4DNQgMk94k1ZMGBs3s+01IIxMBEufrWnRHYMIKTHdH07DGYeuM7Y9HEvi8b9gj/sNXg
094PQQNs9DAipk7jK8s/QqSPLBq8rt9nAZ5S+g93lBmfcx4/W5MtU2BMYTS0t9UgvVcO8SDYyyTJ
uu0cFPFnh2Oi+7vM+KvFnllu72x9g3ebwG7hlV86KfzL0GMfwF6ClKAkBAqN8S6fxaCvCPHm7jCY
uUZQiCTGmnaSSiziaXctXJA6YnT3xI4XR4SElas3+Vy4IYyGwG3ffTiv9REXblPfzThDLWyTEbzn
LQiuKnkg+St1mXwvDG1Q3cyIh1mcQnXAX04iDtQxv9jmlljMxXAwpqeFAxqdF7GBMR5kREZn9CM9
zaQIxjVowA85NLC8FdtF2tNrsoStwO3ble0BWZFT7h0UiU8yxmS2C0rygxinWMVrRkKAe40an+KV
gQRyUyb7rXhlKjf8hrzA1MpKjkQCTj7XMt4f32YbSHDtlqdmPf6DWpdHv5FjcGocRststUDYnFju
uPFf4r0QQ4IrFP6hbhKE3gEG3+REgs7ssTgXrV1dZDL0w18ueDe9AoXg88ow7K0QnVo8u2u9/oQS
Io6eoUytG8V5EcAJipnH+rA6xpODWUB9ccfFyj0JGSO6pIod3oM5mdNjHGP63+huwlRGR45knV7e
ZrCSODQvPiUjZBq/UOU2U9S82wqFkvMkaerZLZREqWf3icKgyg0AQipfIDtTFEF9BN6glFSAiZr5
garHJRdAQYW6AneUvx2AjvmWMYbqXkbHJvSNmbhGQBRYwbnMgSQ9mpTS96PBMeGfvJjhEBKqymA9
T5ZxM8fSGt6TRKr6pjYIardMVhubeCvdhvdePXX2nkGlzd1APGX9z3VYCR6Qr0kYp0mVMAL14Hg+
o28fi/OYGEZmzGNCpE8x0k7x6CFA/Rzwg3nXltTi/uBEFBgwFFzsPnPO13UYSW5faRHtZPQWc19C
gnbbIjr5YUKC75uUAHGLGHBygMUTZYAs1Yqa5KUp1fxFXTGPjzokwJmIIuPIIwo4F8uQ1QhVbtCa
V801jqsuu5DWEGR3Tc3yZxcCMGRljdejYrgDtNvDsIkNEAC/60FXZQCu4DChx2p0SFQAbrXutkb5
0rePUymj7GXIxxR9P18Lh9acsYznmgkj6yH1naBtX+g0DNGjsROXbKCspSeIQouo998bDCoTEIsB
zzr/RHnhe6/CufubhbTRJ4xQgzyNSjrpO1eeYz0wMTfRk4gz3Z0oY0gWNFPg4Rn3HK6UUnaiepjQ
Zif7defjnGyJ523vpyi36KlZZ7NrsskgiQR286iUFKeUOR0xs5AurBbRkTgwmzZU2C5hRuqmiTHc
7H2ZduUPQAK4FlMSpB9amPg8CWwsDJRccrEQjYyvrs+kA9GcNtPZGTM8YSI2/k9E3nq3bRlMkz6U
W1yiQTi6d4zCiSLJM57V3XqD+evU1X8PXdBCDLzhRLEArMHSIBMCvll1TntaRntYaVUaQ5UdIvdk
ZTPnDVABBYq0rdRyEwVYmZh5TTAj9ahsDSDQkMfTMReKt3mPQKUt1PTHqtLicU7CJME4lUgUm0ix
ITfDxHufGu5HLJFt/GonMF+YzhvramFywKnU8UJtEeRRzSNaE+MawZu+obfu/6WmQY1kIcFno9yk
kj8CIYOBupWCLKcA/IvxGguyRE0csUPG67eT0YAVEvk30uTKLOo99/Os3mnk9h/o+lnupf5kyJnF
Z/iJpsYlMIgslbMvia/bjwzG3/pl3fF0bjnftTykV5iGDDaLvFbDO1jR4mtZ3G5FqpnI2ibB4D2C
CjJPxo36TzIrq39uJ/LviLzZG9c1AxDHBmH+ZuIyx+aGtOiL4SjKq3bWbbNv4TBY+7Asso9wqEDg
OeifP1N8as8W2vgEeTPyk53BsnhXJgRmbcK2Rn8FxK396XKqFfbsbv6IldZ7C23P/Zen6f9pTcMQ
bBdVtqizB1/bkC+dnGhA1Mds7+LK2fmOy7k4IT3Nd2yRy4tCmQn5iJhjvUHBCFPZgCutOPQ0/sVZ
aNKLsEeyyMgizjVSUVgclcrHJOSKjPN2yWZsFDpBvLZRnU1HQLdnFTj6RP2vFU3nb0nTbH+ps+p0
75oqSClgKqidWeUGlx7RoY2TSrAJV3XD76oJt0lpK4KwuPG9osdYxHk1EBaFcFXZaFTQK2bReOQw
KH/NqMW3ZThvVyB4ad0Mja9/AlZ8IRq+siL5NWQgv48tyFf7YRH6rvcc9cydE/snkviIb5jRzQLD
qPicNgPnKt2blQbtuWUECt5vjIvnVneEUrrc1yT61ixt9w4rl3+iG6wXgyL4tOjGvYepvNJ1wDJ1
7MzyBMEJV/vWhJlbHtMoxoQ2J4W6tMUSvlZQMIbtAMcBdWNdYxtJXYoUVCDYe0M2gg8Wohl9NqVy
n8axTx515HAXxoIALaAD8XTndGMFmAMpubdJgJNdMPUt3/ZIdb5NPLKuN/5EF86G1cFRK8ZpejP2
DCeTZpS9JzvrFnW2VzETTsLyLBE7jduhlf0jazX9ksVzfc0q4rE2aGYYnMku6B4LqI+MaeJg+ufk
GdoRNmH+0cv7oj70NvnkB8sigX6L7pwAS6Wn5Q/2Kf2s2jFGRGKv3uB+dKryQN1EojnvfT1ubYty
al/JdDFbkyrwVojp7A0zvvwhy+3kG9tTwIzI1DLd4WHMnkIa24CqMSq/Bs8KfsKsH7MdTwIZWQ0t
2VMI7Ycfw8HHs2eJoC/halPYLnFpMWlbmvy1DWd0KqVl5G3cOJV7CKmc9CboMg7QuGWQRGwQ5+om
BE720U5TgPnY5/unaoh4NLjQEAhxNsBmH5rUeSALkXMKIJfzFbMn4qGqB3Hs5r74kINbfABuqT77
3kNY6dizuGXhkL1ElQ8Luq8Y15/HMiuPxQTtbzex1/5EhkOHFAUaKb9ZEEFRO2SUvYFbQ950UZsn
JygPLMc77K3jWVS0zypC8A3eaWbP1fIygmdqGsoBgm0QWTmBDc2Y3pE8yXwJfshybw0YM9l+lHSb
z55vEbqMAURhB9Le44xbaNpbOLH+FEky3huFSY/y2pUUbWMpllWIxRQMpFzxatkovTZYR200kXEc
mh3Tni7b24iAEHJ2zIE33RCu+HW2LUxz6sB5U7y/LNT9Kgc9bmh2N3EbD/2W4dDYsBdHCbBHOAHv
mVzj/F0S/GVvltwQa563nQIrNyYkQ+guogWLwYaJQ8lReaeCJb4gjGmmHfz7LP7MusT7lyJ18jdo
uDrG60WPCaNM6q8UVMPFTs0K/zcOdGK6jlgRrDJX73B/nfmeYW0L/QPF1jWZJrc8O9kEyQRoRwmq
yNWQPTMal/pUtdkqvIRBAfdJt3a8t0AvjxdQlSwTRYvCk2GFI+9GXVq/A2Lso1x/dHitscE6R6Lp
jz+XDur3YRWwe6NcJa95C5MwzBr9nE9l8B22neEW5QzEpwoLZD/broCqxCj0VgwCzCYNGqgeBTSt
OJJ6CDeOe1KbTeu65UT0AQA55KHYCOHo6OJIYnGNQ0jHUXKSTQ1pRBmq930Cf0xyqEvzzyPBKN47
tEI9W+zOWk0JTXfGyul8AFhnhzv53ETblHk1+1wLDDow0jGoGHjYMtpwo7EaAfbF9mFIVfiEVI2r
G9tafGUnzBrLtkd6O9sx1XtBOG4GXb+O3hDqY+uMYuMdm57FJV8OfnKHXMI1M3NSq7+6ondzm/Kz
LcoquVBAiHu+f40qvMmSbyzI9WupSsbPTSTi8iaGsMFg3rKZEKSskrpDO6r6OSIhh/I5j+VV4HIC
vzP55jOOe25pdhyi3SWOGwf70SfHfmO7ZYOuh4n1zrDpUpsxwyGJUL9r7z0aX7z50tLfvOnkYfh+
VP+bcP2QJ4vEAqGqGLIvFeKg9gY6yUNlJ3CgcOb1jyFxQ4was7o6I2BvRuZPAbFja9HJsCOY3PcC
yDz7EHbFq5eZGBpwlao6F3Gyjv+7HL3ggEmYvAL2r9xGOkFt63kTTykBM9XdBHD7J4ZTRNjNolO9
Tfr8P9LOq0duJT3Df2Wx1ybMIlkMhu2LjhOlCdJ0SzfEKDHnzF/vh1oYnqaIbmh8LnaBowNVF1ms
+ur93uC9VNBJez7ctP5gZ0mv0MTgY11pUYN6JdbLmoQDx/3JAgfOwWk4BVwP1Wd2xuTZG9My3ci6
Gr4KpBePNBxquQZeL7D6xg/rgzvW04ohs+5gWUN3TVKtoa7HylEnPyoX8wzhtZGHMUk/HgVU53vU
gAgr1AYjDR6fCuxmyTaHp0/YdIerqI/HIw+D2/7QC7y7VBqrFC2RIrNN7Cj6vaAAI6slSOxb0r+R
KvE6tWyjlzqtw6HXKcZqAibVtdKVGj1sqhOkQGJ0um0ZKWa5haTN02cbsl5iIwCz9SH3gHsUuX7F
+mdqeSKKg6nZXN+SvgXHqCE8Pw7JJJWiuLU3Kfb64QT0IIstKGnRDcUG17IG0cBVieqGwJagbT8T
apg+c/Fuv/V+GCErqojJUYAa8nUKZpmsfCLF1bU3JmKv1YQdUq9O4t1ST6MXKOvlS4XzXsjhOCkZ
AmWgY+1g5o0fQ0igl94G1i82FdvaoD0J7W0X192rjyvWYczpv65MHRR3S1xcYF4VNsKyvUfN+rGy
G65esMNDuF9dHLzoBuoFrDgJpr/xKyV9glfow9VBII9Oy037L35OrbX2U5DKDV6N4pqdiwt9BQkl
3ijQBborpATeB8RcdLV0kA9cGQOOHZLJEhmu0RqaDhr8wOMMoNWNSbqXdd+SmI7PDmVUtRVEB9Al
LCDbAHeWpbKhi9/6T+DLHuVWnimbHiWk+qHuQ9FvnDSGZzbYtGmvaxJGP6Hnra4wDFRpD47QHWnX
0mKlha2FzTZsRhfrBZaEvsGJR//SKDW+kSUJlPW1byNm303LRfJ4+Yq2dLPx3OACilslvMGSTC7F
MoudguyZCxRx4ANegqSO91lBeRXbBt4QtkG4ASQlcl/prFYqFohO1u1t0RXNmuKTowOZcvFkkVXm
7Qph9l+roJ8cX0oNwTAtVwMGA3QPYrvqJnsFazWwLdCQoawU6MafQwxtcIkRZOitihTy5caIIrx4
VDWAHFLiqI1NXZCJ1zrHZHrNFq59HPEbgiYjO7KjWjhbBLHWxkAz35lsZSs/6sZr0YdBtUsTMz7Y
w+DLVY7LFgQM6oX4qq5yhxRplHzunqwuriGgh1iVllxtfoVNiAZSq2FzXSeKVeFWSCkD9mh0hnvl
AZUgbe/Jv8ZvKL4fh9ZQOF68Nv1kWsSfbJBNuM6HkP35a+N3Pr2irLDFpkjdjusreb7fAAbwGmn6
KgdUopenP+INk5cb9JbhQxCVegetgT/cIFge+S6QkpC5bVPkbHSp+MfRSGB9e4HuPcRtqtdb0p2M
fWupZCr1Mmruqff6YK9xpQxWBgeRytff4KZTKZH4jsFT+CoavF7WZa6k5Sd82u3HRG3oLHajVqp7
2cAMhbdccrmjhxDg340DFRiPVoSvyE7Tn4jLRbaOVRfNBtGTYtwqhukrKLpQd7CtBwqYCvcUnPYo
7nxSL9sNB2ZJJYOz17GNbIz6yqY2Xw1ztEu0MbqAiOn5Uzq12bRXbiMNiJBE2KU7m4r3pw4A6W1C
eOQUmMhaHpALceDKjLYdIqz6pw1EUwJJaBZmSqji3H2rorrHlkImLzCGaN3lVW1sAVRghIDocZGL
cVr4BN6W3xWAcmis4jLtPiUYGlorCDl0W+DmkKoMjVkDlgytcLLrJ3rUS2RwVakysVjFyYDpPXBr
82OEWRVuqxKKxUbA1zhG7O4/Uraj5wEL2mCdSnPc2lw58cfPPPmiN2F6q1YkmWyMTKeLrsvsa2Lp
0GjwkMofMDbzP466bSA0aOLhFyht/1NFzvKFcjK/scFbw02OxR+uVUadbGPcRl98XvATTSqYQlED
tB/4Gcb1hZMacMqTCWlz8qbqaeIkxE4h5ok+8IXhaUSt23Y5lu9EOzc/KL7AUPko8zB+hDTjm3BU
7azVgCLYnjfCHxo2EVWTrfPsoEVLd7XfmtZKE0MXIbcpVcttV4lNH7pZj6If6rsg0jL6yxCtqq/k
APCYrIgeMwB3Faj6tYdPf0PrJhsKmEfAyvTZ01ED8VoLJaEDHLA+pxiNWg/2NXGBPb3uQeVLKYTn
RAanHlzY68mmQyf1vcA+pI4cvX/QoM2gpZDsYMWDq1kazRu8BUzy10IzbrwXzRRqYq8b3jkK0CKU
GP/jkYWN5XNIKDQm+V1uNbdE1znGzmiGUO5NAg3T72haNQu/CC2vOjwY88zcYuyASeKN7uDMSv3v
iQbTeT8WJipeQM++vvftxqrSK9shc8m8Ra9PA2Ib+HbAA+n1HMedbRWhjjC2WBH22Kj45NatVPB9
dbo9cMNH09dTqjnK+BDj05/soXzTusPCk00yMWoOfE6oyroJyQ9U1r1IM1InIDsRuIrQavIC6zBq
D0kfHzHMIRl47ftI1rFc0Nh+UP/4h9DBYWwVlvBSqSyCVKChNaXO/Zxab2MQWfpBQq0n776EKhJX
7E8r9NfK1xLA7ZdpGOULWG5ZrUOsBiioEoJa1nXgygNNbRJ8mkwTcPAkoeebIENAs1E9O9bXbWuW
vybKMBkAnRFOtielRIcPlZ2s80jHchQDcoPrWD/8sk2E1gRhJz0dIWj9VD5IGqItOiz1CkqhJoEg
8vI+bxQ5rHD7dr5ZcTfscHoHnSdSo4Z51NSgaJahw4rrmjr40kPR/+oRlBds+1RPwZ24rJE4Rl9M
XvE76L3bXBrGKwRTVPkYBFOU5X2Bhbs3ysbgfxX73khyjL+511mQgMYaxWFvUq2ucQB1yy2ORwTE
Z5JUkaBNnSPIOvQVpLCJeWPSwodSWUUQIJ06UZ5U0wCfkXpY/PIBYYd1MkrZ3NphqT1T88Hc8hwK
49Wokhy67Qw4LyspMVYyVFUPr8k+QU+SpzRU1ogfYR8Fmk2Gu24oVnFTT0tkEyKbUfZq148BDlIC
8q7rhpa3JsAsxPJDjPZnkxstzVR4FBrZea2GEAzuJ1kiRUSaejfAD+tpY1HDaYA+eY4AnO2B/DMu
wRC8cSNICQ5p/NI2r6oyrW9Ct/LMTdBqXbu2pQsYgf0K/zW+OnIVppn7DSZRdXBghVKkIrL4KUWh
/8AgrGWZmAMrO9dqzOJ7fGtXQY156QZpm3FwVNDfXQpK/QhhDHyJuUVXDRz7RyyW+m8y1fN7zSTQ
dhfQw3G3RNUYzrYihI0TU5+sjfSSvvXG0BAer2XBCyafwSzjNakaoGp4uTrqCqctPAvs1h1olobh
jzROyWZNq1T5gKlTjPebpZY3aZTir2yZdrFPAgIcrx0k97dqXUZHy2dDJiMUI8ENfgdwEGE3w18S
tWlYK3cMkgMcD4HODzOub34QDd87HIy5X8M2qVZy8IJgBTDM3YfrMKazPA5O/gpM9LPpa90Xbayz
B1fyosAXU4CIVMG3nggxHbvcoVNfw0SmtOmb4CkSE8IaJPrQYrJus94MMueQ3/WgNtz2EBFQvCII
sLwufFUzTFtFFLRoFhSMHNA9jcHBGYRlbny4hM4up0GdrygI6BRgqiwR6QkOawzOOx+jCAK2UP4i
nyO5zeq+c/kbiEku+vqW94hsKBRuMN26QONWDVsRZpa5Ju3JU8H6Ih1jkiWPCW403L1S6HDkUXzk
itVzY1cC2VyBTJbFujGFfMDGp39Fv1i+htxYvtPL9RoufGN/jNEWP9H/rI/YdpfPPR7luAz5Ansd
oZvMGBNIHsS/oXyDfUmlvy3wJ82vCtXyMdYonZYMrianEXQTwOsnnspER6Bt//mPf//v//ze/4f3
M3vI4oE2+z/SJnnIgrSu/uufxj//QVdh+rfXP/7rn5YuVdWQhgOr0gLwhIPKn39/fQpSj/9Y/Juv
Bn5VVjSacz2p71us8HPXbx/OD2KdDiK5IKiO4dhCM6Sjm6Z9OshoB9LGLCI6Vpk6PLAbkdipFN5j
6drGWh9G+Pv4wvj786NOf+ubqf1rVFMnuUWnBSX02ahc3Vu7wbb06FhW/RjL0HzW9VRRtmSDBSi6
Bkh7dmyqe2pHlNTnBzeXBrd0nJk1i7dizJ4rpBIACNikx7Aqh7tJX2Y/Ula5dzi3uul1XpYdUqbz
Yy4+ZlvjOoPTvKVb02968y5FQs6vWavxkQwtpNIj+N8PWqrBl3ZEmDb4otulnSD+5vywC89ZqAxJ
8rTqOMSznw7bQjTLZRFER7PonxIXYLm1I1g6VHx08HvupIdITDQk6LSxsz4/+Gz9Ti+ZwW2amjZC
PaGL08EHbaDNmFbRMdYKCtEMhcsNFOy4uTo/zsKzFaphog2xNCZqOqfjmCXXTYZhkgoZN4ris69z
IAGsdG390uHwuE+JXPhyflTJ3zpbwgLKJ8WaaRkGSozTUW26zb2bWuGRRT7ZjiLKHIgOyENoh1md
+/fnh1t8mHwuLFkDbYY1/Zw3CwiRAwE9Sh4dYQ7R/RShPPi6j/fV+WEWvg2hOqoJ09w2TUvOF4wY
qx5Hi/joZj16T/J0SgLV6Z1ZHDfwpwpfc3fnh1x6fUJlecLWh3Erpz9/MzMS73VJtGp0DDpDC546
O6KaUxhp2HpdbmRf7cJTWxw8uRzfnB966aGSssQHwhZrwZw4HdqrcKLHGJvZ5gM4fYjtboHVrde+
Y4W+HWe2Qu02Gm0RSBQiEO4QeBfeM5S3Ykv+GVIDP8BfN/OCb++YHGCXZmKxrHGCnE5O5PYIWqzH
R8vJ6vZjFBVa+2hCZdq8ZxzdMWGs2jzH2UNEgWclPcLfY8/1C+PvSh29p6yE/3hhoSy+LVPQ3bB1
jNLmE6I3D6moSZMjBOQp9F723hZDU+IXz09ocUE6mkojVBWWrc3eVhxLF7jNT48mKqrPFBC+2Oqq
7uDDF1YWNzypVwIWXUi1en7kpa8PMc3/jqyrp6+MPQw9Bpy4I+bh6kdhxXgrsvUIRCcYA3+ranCu
8yMuzVVTNcx7YK9rfAanI2JoFZIhWaXHsIHU61Jy3NdlnzyqGBtj3JjRzAQyii6MurR3aixJmv+m
iRp4NmpQGGPeVWl6JFLFocGijvk3PAjzo0Vuw/fzM1x6pm/Hmi1PWrtZj8iNtxno9Yuj1JOpVkEy
cY+A+LFFb/70/xtwtnwcqPSq3obpMbHjkskpZpBu0Rblz6LSjC9FiqL1HeuG3QsTYgALLpaz5+mT
IanlRN0dsy429rTOZH1vhwTbrcfYlrinWaFZ3J6f5tLXqNnC4NjVhDTmXwnUcOSvZRMfaQZXxbp0
CZfd9jSvLzzOxRX6f+PMvwmZhoUI7TjGl9R/pRM7IHPw9cfAjqT9iQjYLrgmwte6VLAtLtE3w852
zxqvD7+1qvjY4lUlQE8SF15SQdNvTya9EVzY25aG4/izbccSGq9ytmj8GkuNMQgSyHuqu4vQSV1T
GXoYTCfBp/MvbumB6oKvXZq2qRIAcvrJcxzmHjJXyl/N6L9P2oObVId6sIptb89t9Yp7dnPhJS59
hGwvUpX8o8GNOB3TTADwpc8B2NENstaYH+XXqJysW7K6PADEtCjvzs9STHvlvD7TdbSKcFg0R7O1
0yEH7AprUzE4luzaf7XgHZRte620GaQMmFQTPIRwFTyop2uo2Hm9k90UrHn+Zyy+VxPSFp6ZjmXL
6c/fFDejU5cy0e3wqHjYYqywz2hucddBis2NA8z1/GiLr9amGJaClh7v9nQ0GSoEEg5+eHShJl8j
Cs4h1yMyfjITEMA8LuxD76jGhR12aSfQcRSd6jdDR2B9OqqBZdqExk6VsK8iJhjaalOBJPab87Nb
epYUMlTANoooKWYLN0blDc+kjY4GYUC3Te/mza6PxkLATCjcC9vb8mCSr9HWtKkcPp1Um3XEXThD
eMTN1HjFBlq5UTPPxKpVbbbn57X0cRi6qXLPpwPgGLOhan2AY6XovDWh2mTI0/hZ934xPJD3AZ0e
gWBx4Y0trRPgLEPicmCrujr7HIskUxMLee6xqUvMmv2s774NlQnM0uiIiQnwK/tyDx6DJ/P5uS49
Vj4HlPUGV29VnVU4duUWHIiCYh/EnpzPIBfbMZV6t7Fxe7gwmFgcTWpEcBPyzAqdzZMT0U0HmF9H
6K3lOgck/6QJC48Pq9D3CmKqDZtAg+LbHLpnAxNlXCB9036oEAne0jeUOB4RsUZrC6z3JVIK8/r8
4xDTL5jvUtSZEwgDwEMJfbrMSF7NYgJP4yP6eYjarkl2mlKOPyME6vDXRARpV+qPrUNeJe6foiai
hHuftvNJwzj/W5Y+Y67PjsXHZYKPzV5N3XWqwME8PMYZMY4YCqoYk2SdWvnvOOveDjR/K6HWV1Ge
cZVN1OrrmOPSstFaIcR1k8E8v/B1TbvP/AlbLF0L0oImkdWfPmG1knA07QIUgr5QtoYoq8A9Kk2L
tg9+b4BzxHpC0g4+YERUrc8/06XBsQ+ajrzpeqtNH+Kb7d/UQUjImbIPFt5RMKdD9OkPpDsYyjPW
ukO4L+h4hvd4rkb1J9+C1LY//wMWvgDKe9Y/2BPqGDGbfZN3flnxuw5Sw6EK19m4Ma+MWqYvUKh8
/e+ny/ZPc5+TDlhkfp+OW/wdgNActDhN+YzpJdZrosBhZCdh/AcbK61wuEm9rrxTSth67zj/NIsa
g0KDDi0A+enj1noEhFFhOAcBy96eEGu2VgD8wnkcBJk1rgGL+UmS8pdeOJuWthrcaDTDtGDx0OSa
fcgTO6wI6XwczNakz9Y2mmCL8UbnIU8gGe/AjL30CfUQnEPb6ZQD1TOSCZXgvK3iOph263Xb9Xce
jj0kjeRDo98PPVqG4/kFsfxD7Wn35Ttnt5stSZ1WIRpTzT04OC5lexA6sqlV2Q4P+Hmo2JsMNMVE
a9NBs+t+bK5ddaJ++EHQ0znPW+nuvYLjihBrJ7L2rAZ7L2I1vFC/LS1c0CCH01fj65Wz51kiTOzc
XLUPnYJqk6T75i4gguI7BirN+Pdlk0YpzBv5vQfPsbUIR0xPJUn7oLdYINMGG+kZ5kUnbpU29Qqc
RavON9Z5I5zg4/nXMU1jtjtNX6fky9QNLsKzaRLW0GtUIM4BPjuuCk1N3kQXC278RgoH5mNVyuwX
av/4a5WL+KnHdzy8Ov8TFooBwCHJs0Zcg6HBbDsmkl4iEHedA+w2erR4xqAtzjPjc+OOyGK0NrS/
4tsdyevz4y6UPVTFWFpJXeejmRerJGc3SPyEe0Ab08E14cxNJws5vK+9MQr2mAUH6YW5Ttvd/HHj
NCwER4FN52FWao1GhNtL7rqHCFvl4CZv6bGFUaY5JP4hh0XV2JT0l9BQ48Dmt1/Oz3hpTROnRxPA
AaUWcjY63mipQCOmHMJE0YYNCrsYQq1mF3p41Rp1OVw4+sT0F86mi40PT9nUTTZEe/atdy2rh7B1
F6i4EhVMAtu6Ht0oEy9e2KtPbZENz2E9THb9QQGrrtfCK1tJsT9MCBPm0aSZulVsV70AZi+VPVQ8
QMyq0PU/D2WSSgidynXlIPHcePHKsb2PeDa0VrFvDDdt1SZY9NUmhoRpjMiUtrfzEPv4N2FtND2u
8y9mYSlyEKvWdHkRoDOzc8O1gKlIolQOsUvLgEuhDI2fYxzAlQOVKjcU7r12YfkvLEVu4ULHY4YW
FPLQ07MqsUyVBEbPOTSFpd9kxMYTbUvItb1xzCKCpkbUVbUH/PBciJ9B7L6cn/NCucd0wVFBvlVh
GNNifVOaiJjkOggZ1kHpooQ0UidHczy08KXOj7P0bOlaSKyq6Ivr2mx7ETD3CqQRziEOEnhT6SDU
O8tvyeWosEbF+j9r28fzQy7saDp7CugN44J9z6bWi9bJfBINDnCpqtuw0zt/XwdaBB2OwME15Cla
zJnXseucH3hxrr97Jyj72V2md/7mmcoGCovTdc6hwmT6JsndAlqUhmOxpVrW51Z4WA+8Y0Sgd7Yz
XQjTnq2ilvb1gKeFe8D72LlRAs37gowWBQ2gLV7EhJ6K3fkRFzYxTiqu4FPfi0Nj9j7LJoO069bO
IWIz3XmYTt9GWvApKvvm8/mRllYolSQ7F5+kJn9XMm+eJv35oqaCsw9DaQQblEjkiijdMGrveGvI
VOH4qnQq/9glsfEEZ08U+2AUVb1Xa6Pw12gLzCddwad1l2aK+Hp+ZkvPkA8CUsTvpuz8yDV70QSo
B1gnkzMeYh96iGsFmhUKtpZAqb/HMnQpHB4j+OKERJ0uy973g5BwbcAfSG2QKbMRJpHfYXCi2khS
zs9t6a1xopvwMagyKShOBwuxa8YHO3AONotxK2nSTOQjzCjf8dbejqOdjqO3Ra/H7egccHPqnmKH
yLtdpiNAwaJn8k+wtTr5cX5qC69t6rbYjuQ5Cmq20yHFYLfEjuj2QdG0V8ONnMOoj4cyKszH8wMt
gZeMZFvcQjm5ccg/HSlJe2w8sOk+ODZRkkldqvekP3kWvr5luscchbhX6SC0zZTAPsgOXr1W5fHP
8z9jYTszQAOoViRFqDUHa2qucmQ99aybGjt6PTTF5440xzXjJR8E+acXpr3wfLkkA5SC1Kio+Wab
WUYsatC4jnLAUZ8CfLS9x8j1BXY2mtP8/TKd6k4puYCTy6fOxnKiwk1SzXAPypjipE7810BibjAh
pn/9ECVxdAKgjYITHOL0VWLiR/hYKJSDYVewb3GUh9NZJlKprojVS6vPIoR+feFasVBcsGVMn7sO
W4DW3umgiH1cr6xHj4YQAVXPfurZW6H1ZJXIDsf6DbElmn+f+15APnVfXFo4S/Ud41uwPmgKQwWe
rV8SN82y6F3viOBFtDuNheSgDWinKAK4fo9Ceto1sEQAFzMlDCjq4/QLImhspZGFE/Hw9++An0Lj
2KFQVI3Zh2vCDtFSS/GOyE5QDAr8Y2mqprhPRHDnQzmKT+cH1BY+HfgvMJWpBjgmjenP35xd0N9y
3KQsXoCt4AQMLiKPCZeg4mrohG9hOkikpPcAhVMnSzzPQ+PYxm07EptGwtJOxXszvPLIUsGRwB5F
8AGHU0xoO7ph5c4xDcybRGJ4OPuPnP7doecEvQ/tShEf7WqSW3GyqBHUzbiDlurmhrXNoXR4dxiC
1eW387NdWm1AWSrIAU4XnNSnk/Wwv6o6o1EOxJK7VgQjs3D6j4kY0k99m1qPibCS6z42rbuWoKTt
+cGXNg2uN/gc4uvHgpsttaKCbR44oXfEBr56cQPMe4h0S6tVBMp5Yazp75rdp2AyWZR2FggXl5fT
iWICgYpfDu4BEwmuiDgtuCVWFDgXYcDc3ZNWiMxdIg+uMAfv1G6FHbwRXljMC9UtHV52LXYvDTh+
htPqWtWUQz1d6jApI8GVqCvv2U199YmNPO42DaL0+6GWffLr7580Z/rUgOEBACeezt6zEtQ5Vu0e
XFzetmaFgJZYV7Roqi/H/fmxlk5AaTlwkQDu4R3PgZGikNCLUc1Qw/sjVg154t6pCuRJDHfC/kFk
JEHtbLvW8BiTSKIIKYS3jEqy7PMLUNTSNVraICS0nGjO/kGKSglKFSR1cW837eCuIZ7tQcsdc28P
gmRCV0mfLQIaiNQwcXZJpP5ixkSSVqUy8unhrbUKei9zLpwrS8uAl2GCGtDfpJA8fRuNA2DQtLZ7
yLUEg2wTwrN6lRHbrq6IVcjFSsUHEU8dy3rH+rMNRwLIU8Mac/KGZzmFyAlcPgSxjXzPqvrmo+pP
GW0e8P16VGBbbUmeJsb5/JpY2lNtGHCSRFkJd2R2kvp+Jz38AZ2DHuHsaGNLtFKbOPiYhuIae/Xu
wmtfHA7HUeqwyb5nfv1QxwyVc+2z3J0y+Wz2AKCrPFS0dW/hYHLDyRe0H87PcGl/YQOlcqaJC3Fr
9mnjstDlTtjwTluim1eBa5KSijNE9CGnFYeirjASxGBRE38ujSrdGX5tP5//CUvbKbPFN5daBefu
qbx/c3BlCLKqsjedQ0Dkw1VLkVRjZWr9aEK/zS6U8EvnxnRcUCCAD8g57BJEIOlmz3QlvihXyPjQ
5XAI9j8SFRqLIPdaeTTHGk9qO4fl+Y4txgT0kSYYARxkc3aDGJQMj/OGk6MrQXd8InGfTM80wq1B
4qCxNaOOb6ce3OOg2zvPhwS/kxnczuu/fuIAknA+QCVNDrHZh1wJCAolruSHepKG9VpuFXvZ1a+t
UhTBhSe+8Ha5dapATuCPwD+zt5tEI9ZYxAYcx6QMriO8cHCcJGpzJ6XRFRd2qIUPaOoyUHnQdQNt
nf78zVJqWrUn1iYIji3S+8eJgrYa3CS+b1HGEeyVXeqjL3w9vxupsC1Q1/zB+EAPF6LHLIJjo0c6
Qucw6HGkLusyvjO94beb3mB+U5PRuEEF4Pu3vdoQaPv3b3MCYybMAo/4P9iQ5IZHZHDAG1Cm1jrk
t+xTB+HzaFSqfmGH+t3PmtUj5tvBZkunbpEGNb0WHHHVc74HcJLVfRKKZl8O2OZTauP+sKKUwEBE
cgd/rrMW5/hVj7gLpQW6HNBnXZqvtpKN2hqJ7lBeWANLC47+zXRMQdpwTP10DeiRAa3f5xcOqtFj
s1T6trFP9BrfcEBwXJTOP/3FJQfXXWUHpQ2pz4YjH09CtHMYrkQavYs14qd2PZbUuEZC9PHvDLP5
dn7I5ZfgmJhzWzRQKPlPp+j6vufBQvGOqebArFqhFjOfCMUZ8BXAnjq7alVsfK5rbIbu0sQxicZx
rMjyVw3mrdcqtQuwVhFBRiK3Kv9hN0YnLvCcl94CWMx0cALaARSe/sSU+RO9Clfdx3ghxJLLIM2B
1IErpcSc58I7WBxs6v/C7JyYSLPngeWzlVSmEhwF+Zzex2pU6no3Enda70cs3X6df/zTjjX/BKYG
gj5VwlDMZkVB0crBImggPCZF6scbWcFXfMItbrx4XGhLI7GIoZJIAW9mNhKsdImtSoLTZ6HgwRkB
db9i2oB+TCP4uFjDeML1QYM0C9gc9teuHuZb+KwZgYyyuMJQvt2dn/vSapeQrjk5QYu4bp++1rjO
G1/v1PBofw2Dsr2RqVJ8EK4fuAREGNWl/XypJueshMT2r/HkDN6ujMrT8akIjoYRivaavK0m2TV6
j+pbNf3bApTFfSDfwlubZk0+EDcglOiJX2T+O3ZZE+4pMD9MN97/6cyns4QKCoMyLU2KYUWMbbgZ
01b/IWmgrv/+KXNoGibQqUotOFvPY905I0LREOmOxP6/6q2EnMgGWt9KbQsCCyjN1Au1yUJlBIDK
KaIDGk1by+n8ekK4NJElwTHhbpveO24f1XuB5eE9PqletAuKzhv2TY7pJXEpfYr3/PlJL52lfMCg
j3SFHcK7T39AjgMwJQG1kVLVE1qRtDn2SDR41rWuIBVVfX72tgd0/EwQS7CylNR4BwUXPRqzBwcF
BNWnjeZN/aAoZuOqfN1HPVPaly4fCGmOHc6ppE2O56e7tGcBwVBvSkpRMe9Fl1T3MAkr/+jjBxbe
mNjwbcmQ0HdJmjXq1fnBltAxyDHcY1CggSb8/s7eTKzr8wb5FZAgKQ0kKZSJeC3BHfS9SDJOjVRX
xxu/jjFWwGglcL41VC/4QIdOzb+pmMSFOmJpH2F964iC4eSRJXL6oAO9Sa3MHTzs/hTrxhupkprC
sIJtPmD+saEPkzycfwTT+p3v2sA1fE1Uvgw9W16yr4ww1DkzE7fGrVhztda4wVHTzLa5Ir11odgt
3gg4jHoXdo7lkWkO/mvk38Ddm2evupFKUKhNBWzbjb6lsyvbJ4TMDhT2XrHuEyeBqOVQEKXbd8zZ
tiRlNxwpmC2nT9kg9UXhcPGOA0KmRxiH7o1d4b752vJHqxbej31jjWrx8++H/c3xnAoUzbJmL1fA
XASIrH3YuaLetbiBrQK28SsfF4yXNu/6GmOFMBrfMVubFiHfE6o8bX63w+tWNr0H5Jrh/P/skmDz
XJGwd1Oo+KLtooT8o5UXK+TlnZ/uEljDZsEpP23Z0JymT/3NC8bNSHL6BsqhwaZruLUxHr/G5AFr
G0+tLdIaEcPHdlBat1BsiTC2rI1SsBjWomxGDALUXPtcQ6323lGD0cmhFc6617hxnv4uHRejiR/m
HeveR0lHdkT3FQvC+ocd1e6X8w9h6YMGHtQt2DzTJjMby8TChVVseEcvxixunbVW326KEvWQ1Ypm
E2O49J7XbbCuQQ0QYZtTmfbmqQN6oVtS4+A4ZeA89SPxs3aQ97+0JGox8QVV2KjKxV7j4jwNEFnI
ldP2PVvb+CoEeFb7/jEcg/FIP6dRHzqn0McnF1pTuTGwlL3UcZ/Wz3zroroFDwK44GicPVsMhzAQ
lm1wxGKk+lKG1eQ2Odr52tITu7lwDC/tVtycGcqg8uSwOH2smZakQYl0EAmtX+HtQXzKI7cGch6y
Xi/jXWxF2H+UQYaV1d8voYkKDBIEVAD0eTqyPoY1FzYOXx+7n9c28u07/KlazNQ1/2sx0ES4UGYt
PVfAXk7EiafK6zwd0FViDTMF3T8SjgDvWiN7Rr2JKpnXW2xjwuACBWmhwqKhiX8+l0S6B/MOFQ5i
+WTQw9WZa3p1VxFTlbMZeAN2Z8lYDR+aJiIgxIonr6OAONR8d/4BL8zXgnI4CQxpS9ESP52vjllz
NhKddcSBTNvkWs7doZb2jwGW4/P5oRY+E+5GLKGJ1Y0aZnbyEFmE95GRhMfeSEmIHUdD5DcKWBDR
gnYP/bNz0qG4sIAWli7IgulMIkrg6fm3aTYEiaSVEXBdasXGcUrfwSJRWL/we5O3pRfHe1fAc72w
jKaNZvZ5chWSNhcA/gG7PX2sFrY7rUL06gFi7ZREpgZt/pg0BVqq8w91cX58/syQ+xBC0dOBBtPV
TK/s4TobBLyv49gidyICTnY3Nj7X8WOV6Wa1pl8Pu//80Evvk+9ykjYBOQh7ttkavkbAyxBDsfC6
7A4TMGPXhnmNsb+hbWqhDBd2oaVnCn1kUt1w2eSjOZ0qOq0iJiYLokGLxe+1kBEkWSuPuws8lSUo
BYMECBa0mHSutbNrHd5fqeLghXeAj9hdh9ijY5+ndNeDNShrDHiiT1qCHdLeKzMMjDvlB1APZjOe
WZv45UkTV6/RqgsyXPX2wrpa2i/QOerwICiw/2g+FMmIv3xT2QfYQo56UxAQ6l1pVt01n0KSGZRV
oRjNE0QKvdgbdKe8679/51QNoHEIrfj/2Tu32lZiuwdblpAXsl/8atgMUPZ2Q2/KNSEr7xAGW9B/
YEWyc2j0e07fOXcSXydezD1UqMu/qbmuZQRxmUQxbIJ8VIKVWYMe3/YjmdiP56e6tNzgLHCsTycP
tMHToV3soulQJMrBtWBkrXWlaFrs7q3q+zvG4YxDuDaxQOZ0XJfIogQnUPpJY9BfRXlpxWsDgO4S
A2Rpp6fPi2kDOJUl5gBhhqEvHhvQEfEfrNfYYSW3sHYJqW2y4PP5KS0PBRBJmcn9ct6zSpNawXiZ
oXQliq7aRP0WuWX3Oa84S98xErwGaFCUs8Awpy9Jw6+KpN3APSSBX2+iNCOfNm/VO9awe+GoXpoU
iBtIxPSq/jAyKCLZjgnt5oMI8AYfkioh2j0gsnbl5U534axc2tapQmCrcjNFHjv9mDeFLP7UlY4P
sXIwfY+EqUDtyHy38nYkCIHs82uHtuN44+hjduHVTR/U/OBypv3cUSmfjTniosfgsRJC8JGrSfnK
95E/x5b6LW80506EvotBuzl54wd5cVdHdXmhHFmYt61Sj2D6ARLwR79dcdHD1l7L9SRx0melSvph
PbROfqvJNv5qFk7wXDrYP17YVheOMi5rHCxTF5ujdAYERNgTDp4d+cfYstMv0zkN9bLCi9lUIuOJ
qiG8sLksDsiSnbZwbsTzdVvjVd7mMqSuJSrnBQ9s96GvvGeRNJHgIIm9CxP8czODBwVIOTHdGXFO
8y4mY90MY6zDgKHaE66LnFcUYfrr+c/xj9eHdIQ3Bx8EfJZ26jTtN8tWD9UkVUisPVaYlT07qbDr
Vdtbub+yBr3GcE63A1wy5V97ZczGnZUGuHSEvSBL4oi+m0PBteQjNobZntz7joilQMXofXD/9iyc
BgW/Ef/D2Zntxo1D6/qJBGgebqUaXC7HSRwnKftGsNMdzRI1UNPT7085Z5+TkgsuuIE0chE0WKTI
xcW1/kHzCAcg6M8nm49szBhbk1PP19zw9DM3WYPULo5W+gMil9VHYx3j8bykSQxfdonh5+NpcCCp
lCJPYcNh7+FJCEP1sX8VyucEwFH+0aO4DLfUBSmNudy8qxQWs4xKd4asRjjdRY4mHqoNTj/lTdZY
zb4Sph1g4OtcORdvNxDHn9c78RnMJ0ih8zlOYyUK0xqr01I+OYy6d8zCBOVhe6DaXdQplcd4aK7A
FN9EdoNBeUXbPPuIttZq1w5h1cQot1YnDRMnZxNToXrIp1SdNnV39RV0cTBAu3xKmB40289nmAlr
Qu0jF6eafOeHrCrx1RF0+JH9VsePZszLxP4aa5Wt9YnbDPpUilM+YeOyRbscGV7AhmiVvn/u34Sz
ZaAFwECitvRZV69IfRYpbakB5RQh3K9Dhhor7tNZEDqRjgioK6+k6Je2CSx0l5oejwFA0OeLOHIb
NEAWy1MH5frQsTkOSL9Pg4+/qHV0qlb5Wifd9v1Jvsm9meTfg662iWYlGGkaaXUqmmq+Y2coGL4m
I7bdLnYvP2SdR68xNpl+j13TlcB6adcgOQS2EZChYTurBcYWxh3Ra6gAFZQteK7c7Tdjj4L2htb2
+PP9ib65LJaJkm6jxbcoZaw1xUI3d0Cwd9UJWf76a4ZVM2roVVleK4JfXFAY+DDxHVhY68OuK4aj
zK0sT/NEe9IrsJaKvPnfRg1fx8pRJzRarZi2mijzK6H7TZbzZ4b/OzL9tPP9U8+9HmGvV55Ql3d/
CJfimT0DeNVlhJWG7L3H2RAjFnZYcoULWFp5fH+JLx0YzWGBQYpqaAKs4pwpkV8XuCGeAEUcdV2Y
9zrW01geYGLYj3r5/P5wF84LOBukHImpNBDXZSbhEbQ5+ygdVWZHNWIsMMp0KUoSPLJHZELduwFT
ht37o16YJLw6XgCMDX12XTbMUDMpPemWJ+D6zjFRq3APua68hfSI5WGGJEj90TQH+BIXMehqUBcO
d8jqu4qhaZfM8VSKLtuOcaPXNw3at92Hr+LzcVbxp0KjZUTYtTwhQh1iywPPfN/LXnfwlKb48f4y
XtisPLb5bnwMkMXrXFEWCQlBUhWn1hC1BqfbkwdNNu2vBUl9qrMUajK2ATzG/GZxenlIsZD09u//
iIvf0oIGRfbB7bwuxDay1hKKv3xLhNUpLWXzPupC94aEZN7PHbj598e7EPDAobkaiDzGfJPsSE2B
7dwb5UlkWIEoHVHOb2m73syzV5ZXts3FyYEpRtFQhcC2zuR0q8ZWNYwqAlEiMZ+q5gd66uqhaWPt
HvfL6MpxvDg5XlgLHo0TshYF0pwIr9mZyVVZ39yN0lRaX8ghLjdKMnrGlWN46fCjPUl5kMYPTeVl
9n8l5bbQnSZvk+rE6cAZN8WBZQ4d9avmSvmFS33ehkbr/P7490P1DzQMWh4Ub1bZY2SrZYZLOyfE
1NxPntCgeaGc/1w6xTXFkEtfD04F3Hl6TCqB5nx+WoUw9TDh8NN16JvfFUaaKLcVbl7TJ3LkMXxW
pUJv8cqeubiqsFbBd1GM5L/zUZH+p1wNe+eUClV9BEnmGvtOHbNXrdbdxzrMPlVqjET0+8t64crU
UOMljv+prazLvU5nApk02uKkhm3y3cON1O+kLtyNOyQajqSl5cV+PLl6dRNjYB1fyfMuTho2GDIB
i7DTGqtKr6cKNQXRrjxHBz0Mw9jvvTp0faVrtK2MZ8Su8x516/dnfekLWxBn/tAiiT2rsI5wQRfj
rkswGJoCRJM7B9yR4iatF4F18DL/YZoLsQI4F+GOd+z5t4XRZpR4EyLWp+n5E7YV9aaBn/xlVrv+
YHUgSoNMj8QV2PWlb8seXtQf6FPQlTkfFZel0ACpilSYHqJrPaELRBoU/dRUTBXHQSpbaZjdr6yL
s2/vr++lz0oa7VKts/lLXe1lvGHwiWwRKav7zvmEZDm+bpgQFL4QYtroTSE2niWuaaNduNeILgsa
gFFp2mrn8216FQGPJGK+JHs3lmEPDwMuvZtyglG5SVqBEUuGSzKuXl5oPcRN77y+P+9l35wVuxZ1
WUABQDXZ0HT8zn/BnPWaGtb8glKf3fQ26Yv4M/0Td9y9P86FeM84yzuFroX2Bmmjp7HZ1A5SQzUG
JZih5ZOUh2ZusgrHNnwJbv7DcDAYKScv8gZrQB41GJ1yvJ2ekL1gJ1Xwt/Q7OzTDGa5ZlSPo9/Go
xL79/wOugv08zDbvZdS7JZEWwx9HGX2peO1P0fAIxMoNu7cxKV+zepivQHguhAaGBkhDG3WhA62O
qtNUepY56CoZEXZBvi0xl9/h2iF/1N7g/ZOhMH9l01w4LIy4gKpR0gMyvxoRlfKxMzEyPTV1E39W
jdgBpDXifopPU/Mbt3oPIy8bf5v3P+ql0/L3sKs1lj3+fpqpZCcval4qUTnH0uwyvGSqvn4RYXME
SPQZXzF5i1dqVW/fH/3iMlOOBlaBkBmJ0vlJacsJcFTHF557EZ3AHh7rIppeOtWc9mbnDB/Pr3ku
ANvhicaf9Q5GsjtT0iHLT7bsXtumwhvKiLST0mvWNanpC1EXWB8FfcTGkOZaP1I0KcPSU2M04HP1
NqxFcWs04Sj9VonkPumSDmPgOFwcij+Oh17Cz19Drz4pVoBZgv5yftKaFFqNU3vO1lNM62dHGnhl
RS/tWu5JkOHAOIh4qysUPDq9/8xMT1Uhe0xRZr3rb/U677H0Uxxvkyk6BmZ9jefTzftb51Lwo9BF
Gw8+BDjS1dYpZeR1uQLqG3TrdBwt6GguxIBfpmzllTzh4lDkgLwC/0C+VkOFqIJLLVbSExDk5uDW
c3voK5ifOWriD/9hVrRRmRK0LG6w8wOhVJOVTXhznjDFTfcu5oD+mEnzPnG4SP7DUHgpLxqJFPHX
5AVnZuNqizdCM9eYJfbZZO7s2MQZKs6darwSZy6dB0Rf/t9oq43STdmI/CPSiDoGdTi2CaBdn7Rw
MIMkxyOgxvUo9JEQdvbCassrKdBbbDdHAnAgQiKoG7BfVss6A75Uo57RC0lCiBn6kKPiqesDegrQ
xBww1qN+RxnO+lbg4o1FByj/2xy372scjkt7CWEyQh7MLN4wq9xAr+WEKWNanIqhHXZ9nDlHGvPN
1rZwhfY//oXBsyMRA3uZk7IKBBhKw7bSlJwrBcuHpJCpFoikBVRdd7Se3x/s0hqDwzEXLUr0Pmlg
nG/d3GqFMpVVeqJv2k3gfLVs2E7qLLd93mDEa9iaHIIW/9fpVsNp7d7DXE1sQH3VX9//KReCEu9D
Yi8GGLgmrAGCkZfGY5sjLpdUuXNXJoPhBY4y+Fb4Kyyy5ZsX+rX9feEmo/mNfSDaMQuWbbXWdMJs
/GcBeNVgTl8toHnazsEr13ka0qZGGCBxy+zjtyddPhAyKFUvGf4qZej0CtXVeUxOrizT23AeK3ym
vWG8gWaq3ke9qnxYihuEz/I0tRhuUclZRUIkHVRMPEMEfyfF8SENuweMOPMvUFfdwE6j4dqAF1Jp
MDN8SFIEpDPWzSlj6CrV6Rkw1VI7kJ0+VttMGzT1ylJe2jIoU/MA5tHNhbbavK0W2WOkuSxlr2Rf
9bTF+7uozCE6DrQ4o30tXGqLIRoT40dH5sTQmlrwa5SJQDWcH5skAS2ha1B8ysHjYd1TN4+RbzJE
DpA3i9AjAUfbBJZXOv988Jgs+4ZrjSca4o4IOpyPjPiQitSwJ0+RRns8cLDHknSm7RhKd2KPRqCV
c7ebeu1aqHgTAxl4qRoBSgGiSHXlfOC0dN2kGosBQfyu+VRV/W0k0SHGCr4YPloSW5LKRZGXJodG
s3G1YXF5wmrai51TZrbTT/wix4cEU6nA6yfno9F2GYqWMBEHgAOn5HxWdTNYY6+lzknS+hy2lQIe
YGvE1ngsSmzg3v92b8LNMi2qYGTN4G7ATZ0PJlKDjCo18ycXlvo2aqP5tznY08+4Vavvyz67ls++
OSDL5HSKalT7oTquJdxnYeRt02Xl0xBbxdZs2ibGOcsrjrkn5mdEyMYDUpvef5gm73hgabgoQYla
fb4w7OxyhKD+VHuNvSlLVVF9uCcgHz27uMEFt9P+04gWdil8JYROVy0cwUlMaYbnT4WYB3+E4/up
cGT0KcbkcCcqd7gy3pu8iHUlb3YXxY1FQnc1w8mwxaCMbvE0wgfaTjJRtp1qjd/ptsgd1q1x7RfZ
mPJw8MIPWhhxYfCKh2ELHpm4/ubJWZRpjHXylH4TWoMN5hx018yL1mQgUhxyLkoUXIsQC0l6zvcp
ciKKtFtDe9HGetpVjeieKPVBDZhVCMpG/CTGVtllsAS+U3do71LZfgUO1T2+f1z+SAL9VZLhdwD3
+6NHuAAcibfnv6OsOpAi6lw/W3puK8I3lHzsj3gsS7TWpYfQlF/BKUi2aGGo8CSyNDJa38Gmfvg8
5+Zs3kTSreSvrkOTY1N0nvvDwTnv1ckAdsFvwRYc+f2kAsgAttXr75vBbv8Fq2v9xMBYbX3NLPp7
Q9gy+XVlaktcOZ8a1mYgYyDTLaFuHXc6uxtEEmrJ8zgAd74H6dA9Y2yLTTRpL9j6yVGjbYZKtHWT
GLVpbGt7VHNjWyZlPh8nVWjaFydR4tyfY2eIN1OZRhNMz2QWe2WqsvBeA1JdHdKIogeGlWjsHESh
F9rXLOMfHbs3rCvIiVV0464HOMGBX4jmi2LlUrT4q7UwA+gLHaeeXoAaVw+69BLpexrWCp3uRTu7
7K9QxCCvrhcR4VKAE0D9KJCSPK7jaTKUSg4T79nKE2HtlXbiIeYDjK/t27kYnWhb90hdBw6wGO1T
IyGOeWgcTVsrrLQSG23HLHZNGrnPahwr2ib0piL1gX/1blAntohxqo+b8qHA/jLzh2qOPlsS7sed
5XYG9vGdN5T72K218mdrhmF0bFA1muvP89iJuvuELWyxNw16LA9ziqjkTVZJzCGxJVAEDr9mM/Z7
ujHNrZqWRYvl76glX2YtGj6VdqO7EBhl+mq3MaaHldnMj2aJBs+mVXrOZO7k9S6dprG/wZUzC/dV
2uttMOZRhX1cXqfpTgpvlLejOzdU4AZjCu37qi/yXxllsd539LCpt46Bk+DLZE4IyrdZ7qRBXmRW
5I9ocZrpzs6HMPkGDyR/8iaW7FjSKHeC2iry9JOo0euWFAtMWvN+Z9WWcjTq0Hl2SI/irVF7+ee6
mWWHxAI25HsLCbVo23pTbh5GnF/FptPBTW7nvhnEFsfZvPO7fPQekFfVha8OVuvtQeploT9ZUNWD
MWoNjISFMXU7OD0yOTQKdRqUDWbloeUyC28qlAcKH/jVGD969SDcbanZsbtpJejWu1JVRY7ktl14
/RZlDzUJwOKOzrE3K82heYC6XFDXYQo9aBrdHwZlUvvoTLpXP/J6MuW9VVmlCQZgzm51iY7ANxFz
Zu+ashnvVauR0s+tOPHQqp2b6FD3+uhxATa1tTWNSiv2ivSc9JOa6Zl9L5LOBt2LtP580yZu6vmd
G4NiL+YSgr45KsdE0pALejUdyucIZTQZjFzzr67dOlNQ25X4QvhcVi01oxFzbz2ejgbaEvm9Uw3z
P9HcxWhld5UjMBdGRgXxh1xtQkf3RZ8MbsCdZU/7CPOY4n4eVEXLfSMjuIqNUiAh8MkkMQkfsbrR
5KGuI0/7ZKqNUh5CfKnHKjBkXRaPeNkr0W5E+zB+0Xq7Lj+3qpN31abt8lDfDqEu0KJyikRNf4RK
LGPdH7TWqfSgGJLC+qYCPbSPRQXE6uDUVVTRNOL1EHD0ZPeouopeRjt9NgyBT32iOL0/FLYZ3g6D
PeJW0iRR1sDu7nM37XzsRJB5bEI9ize6PYVU1jFWOokpjtTvcdSoDzPNwchviAvpISE0azsk//V/
QzzDjqaGUsAGtji+o3rfqMbjHCvT8KIZwgCO0qsy/T6I3ro3FSOu7yzJ3eQToRBOdt0If9U6HLwx
iCy9aza9ZwPOGfSqUB/wLU7/lUBdrXtV5V00Udmz/VFJiznArdXaz8g8a77aOParPZfGzxo5DI3t
HeOcbU8zzsOhMIYcEqjTtn6FylEU6HWEOWnttFWL4paLtIRZiBHA0ZxoyObO8peLMXYRtJlSfGkB
Lrp+bFfueFPSbJn8vo1CrHmdsipuayyp2p0ad/FhNnJD2zQdTua+N3VThxKekkp1S1JVFRsUat3P
vTIrtd+adqltzNCq4r1hprqJ1bGFC/GugTGaHXqYSy1YBEwcrSeESYpfYW9yrnOZt/EGUdre/Awf
r5O3eYMe7R2K9Glf7FJ1Nu3bpAnjn1aeTu0mnw0rRqxfxzPcqSPrERp6OmyUeXIwiUX3sa8iv3Z5
Rwc6utmfIzMLu1PugVwKaBPpKQ6B6jK7SvTKht6+LnZkAYh0CUmI+lr1en+jDqXOo62BSxIUY1zM
x3bIQ/kZ/jWCCTkM3VND8+g315sZfY/KadqNGupWvzrHjvTAamegXij95+3eEnP5RfUyzwoqu0mt
rTGaUuwmWk59IOzaHHcKzU0Q3BlOmP6UgXy8yemSxJsyNJ2fuLMm03HoFraxm1umPMjOW2xQq6Ty
h7nryrsmA/O1FXYy2odSG9jPsLR126ePWDUPZlImYg+Wqbe3oVqCSW+Fo2h3fY/ekLZpkazSXqcC
map7FZopVHprTHP9LloKqaABItYTFvgog5DXjPgp00FUyR6eOh7Nm1zEcxG8nw2t2hk0/hY/JOAs
1LyoRq3F7mmeh9Kbsvkljay2v6miLn+sUZmWn0Mj5Iy7XCO4WjPFcVd1nSH8opTuB2Vyll9BhY+8
hWoJUi1rth9eBxrm1Lb2Eho5XsYE/ZPWeVkJxeSaGOWbVImheLtTAYetyYvaPE+VIC+kcdQJ/YWo
WJ7aqYuOTpw0z52Yp34vNCe7ZnCyerEwOZsaKZBghBh5x6/LBhlSWRmJbfzq5WZs+YojhnutL7S7
TkEmLRI4CjiVwEFh7DRx5fOuKgdLX5fqIsWKP29Caw2wK62BzlCjpK9dJ8Y6yCY7eSooSW3sMc+v
vRmWpTtLrF2Awn96cgCFYFuvSnptE7kW/an0JYo75SGFE9V94u6oqo0Gn8HdWBGF3H1p9Zb3uSig
f29rtav7bRPNJGWZkcIsgFNWH0JA+Y8maOCeMm/n9b/DIXYrcwNVXyY/BiVW1R08k0I9JF7T/lOX
tp0TN92iOs6AHPsbcr3SuIJ1fbNxIOsjMcLTjMPIY3dVd+rT0W6RlLJeZrLlZrnNtehLpsfNcVD6
hk1by6q5Uut68/kYc6GvL8zJRXhu9QprZOlOOgXfl+XWkj78iCG5lQqlE7/yInlNBddaP41YHEoj
S90fFixbZzXHaEBudI4T9WVMcULbCaGV8suotDiVWzxkhq3VaDOsHr6etSn13H0GndHrAc0Z2FIT
0h9j7qcwOvNvcY0In72HSTo397oopXaD2bXtPcy4ewv8yhd35dIXhhGLf5NJhBbpeQ87YfQrhD6S
74KbLNqG6HAU956bF0WgA13MtrrUtSc0JgfNt826Bjsp6KLxyBFpe1sV8Rw/mo2wmi9RqVcSL3Vj
lNUGlLcaBQpu3oobINcZpofCBFTqV0moY3gMaVPZOnpmpX3Q2b3m7FADxoE8GM3WQTuHYEGBfFv0
Vr+Yi1ddSRMtTEXfPpgzV9hPL4yK8tWJG6v9YO2KWLUQBXneqdBiqF2tQhYqxGkyNMP0RL8g2iZz
iWNRnLj3zmy8YvGoXOlzra8EG/YbD2S4XBRSdVpa5xGya+JRG+JOfVIq3go7e8qi3aRk+hc1t/Jo
r7pzv9Hd3Ej9LEa0w2/tKjOvbPz1YeM3oMxLiKYEQrttrWo6RKoS5V6pP0V2ZASOm2WP5VDFPhV8
k5QDKtuVYuSbwsufETnYoCfQD6AycD7rTGjSqtNWf3JMsoqkg7yfx02yG6ow9JXBnveoc2hBmXQ/
lERJj5o0o8Ct82uC+hdmzspz6BGsoNCkr+pphRUXHPDceAq7JDmoMK+2Zt9MXwFeqUfZyeHm/QTg
j2/831GbiS8kVi6oRV2V2+J84s3kyMEabPNpSr32H6fL7XuPd499hE7jqH4iU9fbdF0253vsvxSe
uI3SbKXei3kTDuDTdmAtwisFjVX1lGYJPwpNWXgM1GvNNbEgwoJHQnUzn4ABxYGO1tLWrWqp+nNf
Ds9FhRbBbm6MUP15ZTWW5V2vBh1M6Dbcmm/lTNtsAt9GZHyKYzf8AcakKTaIa4qbOu4MbxtX8TRv
sjCNnzKvan7SPU23EG9V7YO3zbIAEP+IwgCNIXIsN8NfFR3TS6rUGkbrSba9+yVtdCcIvdjuSAJr
h6TTrTK5f3/uF9Ycxx8q/1R0FkrtKvjTjVSVGdXaJ5Ekv9PBrI6qWeE+VUC72lCu637gRKR/DDe0
fGgEQmAUmygJLyIa5/PsNUoSaiHtp34c1BtTjfHlGOZ5fKDAbfqulUXXyDgXwhsiVsuiIvYArGW1
sh45dt6L0noqm3ZutuXUzEf8XpzZR5Y7vAef1WWBkVr9EMAHqgK1MaYr7fV1RrhMmqlSwKYxsIi7
nk9aGnWn5i2TVlED2HeAP27J0atg5JG1UTOoh0VilJtptK45Hr2p2y1DgxsFoQV+Fe+jJfz8ta+k
QYEN+0L3KRnDbPiUluyIhzg3LdAgmaXLLfphWXMP1dsIJlu6xrbnBT8EKTrl9xWSd/GhSAflprdD
Of/GfF6Xia/SdUh2beto46/RHDqZ4pQTaw8z9Ao3EJC57qAGteLDlwQVSFpV6OnTPQKgfj6XuqkQ
qKpyllFwhaeW7FI/Hs0ctISXZfcaiKIr6fTbvcOIgNvoI7n0INZC+nZkhlpHjfqpHyAdzabSnUal
m3ZdXBS3HvZVN62hTnvB1bbPuUivBIVla54HJ74egdEhSVvOy+qOwpGwM3kb209eH8u97lbdJoq9
ETXacd69Hwwu3IcEX44kGrQAJWl4nC9uTDV1CkdhP9lDg6KbRL/p0HmajP2qts1u07syp4oltU8Y
ypfeTcdx2+r0tYDdJaKKPhyc+DlcU0DYVXfppp//HESRzD6fNPupnvT+a2yH9TYWU75zYqH5M8zS
vZObH5QrJTgxKAsODQuJd8TnzgcdXQX2pejsJ1JEZ29X6vCaOg6gkBb+zscar/93LDQ8KOAjnLd+
PFEiNtomzewnrdLTHwNqin6J6v+hraryyrd9G36WeSGssdz44MdXMbf2gGUpfPmn3O6xt+IG9vtI
b4Ipqw6JFSlBNKPkqFtRcmX/Xh4YFS6A8/Da1nOMDWpCZm/ZT8rQepsx6csbvClwgSo9xLRlte2H
5iW0tOJKvF0ribC4iOowKA9wckokT88/pNXLxDLjOn82R5RKHsEXe5pvuJFG61equV9ZdHt2U2EM
5q4uzNrZsLcyDXMcMRRHM9Y6NvwgqCK3vZFuDRxXrpllXjhw9BTJ8BcMLYTmdecvqboqq4rReI5F
9xyGebaz+jQOjDzXN1mEBSFYTDMw21n4dTTmQTtG3j6ldLd5/+S/DTJYVYHCxKgDwQN7nYB2idrK
OO7dJ8S6YoBH/filrXvlZRos5Vr16W3KAQIStQhe1ibd/TWkDoC5KGxeYE8ZHYhjqBnNIYytFNC9
qvyYtS5DX7O5dqqXU3seRekTgXen9kNvniTgfDOkc+Tks90nz41u0LygCf8k8aloeVSZEv1FOf7z
/opeGhD9ucUmYSk7rf2dKEsMcWSq6XPfWtNPALzt1mt0dQ+hYTrJTn19f7g/yfF6guQXUFMWNzda
1ucThHvrCOk40XOduML+VhWZLgLqaa16zGM18RVBaRSBrX/aMQ6PjYG1oj85nbYX5Lzb3m4zkJRD
IvOdNeBEfxJQXa8syYUPj5CZRxwnB4F8ucqAJm+cjCRs3aewMcWmski80rHLqYZlwy+zkK7fxCkX
zPsrc2FrI9gKv4y3BZSvNT1aafN6xl6bUdF4Aa6U6XezN1onVUnba3Klb2Mde+uPrCTZJsnJ8lv+
SrSU3ErzGN20Z9VJ0qBuq35fNG3ul6TvRztW5cOkSRFEGaSSj86S0SBSADzDTfEN7UBgUtAOMs6f
kRRzDB+UUhkMLY4gflaY16R3L2w2RgNNBzQTijJ6yKt54rclp6HNnrHNVPWg7OoR50ITId4vSoqx
49bsKmvaRDlqX9s8G1znBar2+FnQgw19Sw/V3ypCiM5xEn09bdGhdNPHrGvZpx9cFt5SYKsdTJAo
NL+p3yXYYuJW0sWvycSlE1TYjW7IkqdwizD1NfzEm6+/ZCrIevKE5QULmON8VeasaLB58uLXQg+z
u97O8r1bFPTJWR6/rxTje2Mnd0bbN1eu2DexZikTUUAgP0WeCkbG+cBxOVIpo7D3knI/vFCim499
L8avIq/HF6gh1+w/Lo8HiIs8nOrUm2JR6RiVOWb6S9gW5Y2eY9fVj2W+LRHMq/0IVeYr1alLA/KC
QTue5gxX5WqCTpgPSRKO5gtADPdl7kf7S5nTHVPxPdwYvXnVyvlNTZTwhG0TZ/jPq81Zf0pNjRtp
6covt2ikvamGuuPFo8e0wEMvKY9GE+f9a65NjqUcYgjP1QOI6K77VhpTHe0SY+7r5qbQxqm98q3J
x/maZ5F+4QDDleASdbS3eU2rRmnTocb8C1RAjHiw7rUxmRRY3sQJhrF0rfDOpXazjxQ3nz+bDd0g
2oItjzsltWLvXkR6sUGEpnQ2o2YVw30nJNIwpWOq7U1TOkN5GJUIoaEcojUCjICirJu5TczkpsG6
s98Nal8opy6UwB8pVBr51pVd/MsgV4ix6enIzodeS8qHLEcGPg5ggJZTurWF0dS1X9I5/k7/VplO
Xtw5T4bFw/iTZibmE7l5mv+azT6S29Qr8zgAsJC/xl3nJL4oHWz3BI6hey+qUdkf+nGKv9R6Q6mi
Ewb/a2CpPEZQ36MLOhyqyLaSBydN5QNaleF4o5Rh8c0EzzT5yoJj2kypQxtQyUZxnPROf5y9ttOe
p2LGcqvKsiL93NMCONpoQib+TEcxXyxB7OJ7a46qenDHFqybP7fgpjetbaR3HpRX99aMXEP6TqQ0
GKfkTYaDciK87kCnJK7/bQsqR0Fbaw0dmVmvHlL4yCZN+iTL7/ATMlQ+nxd+txyJv0urVZPtW3Zm
Ih80xMomqaAG7JFqVu7Cohi9IBmcqnm06ylWh600a5GVWztEkzfGCyiK3d0IpP00K6lq/sriPh12
SUGVd+fVivHbTMK5KiAyuR4Fc3sAEjVcuYDfhMWlnLUAvslv4a2uy3qaF6lJIdTpFyGi28f5IHeJ
2UW75VXtN+DvEN/FcltNhuzKE+DNyA4kMUC09FEpuXANnMfFykYaoJh68x97UIsGgQl4RRsQdNpX
+kvV9wZ0DvYTVD8rb99hG0/j4P3r503pgMQDURaUpsANLkS58x8wFWNiFUUZ/e7Q6Iu+Gm7nnpRB
m0nEiuYznPM0Pc512GzTWBbfuZ2mK3n9m5QLnC21A1qRvLzoNq8SEtptWsnDJXslvdf2CZ420UaU
U2n46JfcKxjKuTTTPXENNLkO2FQTqWSScJNyL0n36u2Vu3U3ika1Xyck3Hf1PNUHobtin6M+ikJi
jQPG+yttroIibWxUJ5BpoPsJ/nbt5SjzCL1hZ/ReUWxzZjBEfe4ryx19BQS3ziYX1DtIW24h9Dxs
SornX1RVFDFzy3qvVIoS3xzb/tGqouJfQDfWB4XRkH9CoGDJJ8le9MUL6nwsfTLDKdGH8FXFFeom
befutk1qFV1c5Fnq/qqU8p8E/O+b5c+AwJIg/3FYSGPOB0QSO88Tr/JoWlvxV6f3+s+hCwm5V4fu
MGH8FvmhoGZQNMI8GLV40Tuh3Lz/Id88if/8CDhd5FHsXLAB5z+i6TVBYzv3Xota6s0mtGfXT8jw
vsddP90Ok2tuYzvNfg1jFP6rx/PwObdKtfCtQnV37/+Wdfz4Pz+FUjX9IWrGa5J0Xkp1nLveexWe
K+2D1/dl4/cSU1LfG1Cx2RhaPdN+rNKvmpyir++P/nZL8/nRUfnf0VcLgRCXaUnkPl/roUw2dutO
UWDE1916355VxnFJq6CgU4NYk60mQx8Hr2tZ8FzPvpkenBx77qw9V+NwtBNvvtLmuTQe2BX4z1gC
AcldxaSqd+3J8yb3dRwsAzXXEbvzaRoCHHLM565ukiv3z6UjC3mDzJhDCzx+Wee/HmX9guQdi8h7
zaPG+qKPTfRUxu54mM00v0YmuzQ3OumUGhayEdnj+VhZQ0bY4Hz8ilG9M+4raefHykjc2VdyxcO2
N7eM7x/eJmAFNF43lG0QM1otp6mVg6ukVfiqhJqMgpbuVbRTM67yKyH2wmlYbAv4aHQqadSuHn0C
748Jh4LwtVVFFVRl6IGKEMrWxrD3Rm+mPKirsHlM06bdvz/FC19weWVA34dqQF169QX1DgFOs268
Vw0bd28/q3OKa5Vpzlt1BH53JWtY35mceuQoecAjooji15rVbid6p+RapLzmpmK2S0F2yv1Wt+Nf
oVBysoiu8CPDC0/vT/LC1iHIIwBBZYxd+qbujJsKFWaL5Q2bCKGJqr/hqTgeFIwMtlYmr9m7XBoP
rgrEGJ5wjLnkLn8dC5qBTa6pk/K64CNuFVg5m76CRbVV3CS9M1mFa+32S59x0cEiD1ooMvrqM9J2
Sr0QCZPXCM3NaAOrNgwU3U7LoIzT8MpuvRA9GYuXEkf/T//rfHq5NcStiPvwtTSF1Gkkm8DLtHFW
r0SXS7uFvIP3Pt17tsvqxHt9UxvZ7ISvThHJw6wP0zbLs+SWvnV459RzfmimObxySf4PaefZGzeW
pu1fRCxzWCzmAyuXJCvYlmR/IWxZOsw5//r3onrxwsUSitA2emYwjQ6neOIT7vDRoJMBOUVteHhg
Nk4/rs+8zImqRrxIZAorPS67DT7SGHr4SrFv8ka/ydUgXDiF54Oil0YxU6WBiprGnG/Qea0ceLIp
XprAhx6bGEVLhwhS2tbuRXGdqqWTu7DA9fXlg3G+kow7RUDUtaABzY15qFiXvfAtzkRUa6VbsBCE
JJSM3i6Pc749uUDRaGI6wdvQpz2dVFzRzKTKGv+l7yznWhuSwQ07y3zQVcnZfH6oiUUB3oPcgB98
OlQigijEeDBgqC65HiQ1/Ia3JNhmpCw+fa28GzDCfuHNnWA1p0OJovIraB18laOlN4lUSYd+UDgK
rX9t+1W2vfxlH2wStDl4HLhDJzGb2a2ie7mVNAH8nUqujHVg9fWzI2nxIXHCAMycpqJAmy0Js8/T
LCaRDgo64bQuKPPNvxF8S5nqaRa8yHLX7TQ19NYaLqluMETaFyrMNTzDXn0E5NFvnEg2F66ajzYO
ocVUCpvYW3Mtfi8oBqvQpOCF6lx74JkMV7qVxg/W2AaHy9N7fmmTFVDJRhqds8BuPV1NI7NbYzSL
5KXqY63YyEmQRXc2kvnqdypU9b3IIV0vCU99NCi1MA4aySShzWxNkzyKgLBn2YvSQfKV8TG+py6k
XQ996u8R2egXbrcPxqNOQOKMgSep3DzQSB1zLIE/ZS9aaRkuUOYAbdGuqtfd0OlvIWXihRf/fAGn
V5CGFBp7FDXn9UyAQWEqmj5+kQd13NqZsL63gYYxkNKOn/SOYfkg2SFZTDcClC7V4tMVJIzI/K7L
oxfJo1PwbYhK0n/P8RLpkEEX+HZ5v5x92ZTHwX6fhK1o/86nEpVJkXdaUL9MMk8/a7SPXIUAlcdX
0tr/w1hkZiAkplIHxbDTLwM9lpvyGDQvmpwZoASQtdrwJkLwqKRgqQVxds+QhFObnXIjvow88XSw
VoezXHhq/+L0VXWteYG5KvLOuO3b8NA64SZQ02jh7J29Q6DlAAODT1M5Bs4ckZnltpfGIlRf5Egm
fMETr5A3KrXChbzvfM0mUh9m43TqqdJp0/H4KzBzorZqydPUl5oeBexaPEaOfu+19SqWnaUocJqn
k5Sf9ZqwdvBP0V+mB3w6mFIZcF4aJ/4TG40G+DE1vsMLDVdjH1sAQIN0BZHN2YhITf9c3ppn1QZk
QpFYmFSu0Z+VQSidDq31ppY0ZVu+UTI1fwUInV2RWQ0PRQjbKC5F9ydHPPBbqCv9EbdJ+1FNhm5h
rudWYRPe2dLQKqWQTlzDf09/RJBKvZeNRv2qaWC7N6MZeqVrBI0oqIsNDfImgYz2EWL/+ndJT3xA
cYOm7JPOKCNqxon6q45Avx9iWcnk7cIMzXfcRNHgOUOoliwZAYvZj9MCBETq2FBfESvSHlrd035J
IK2eqXiXOJgp0Nl6qkebgkz0qgjT1lo5hqRMnMZsCib09rEco/4JFkazpMhwBiGdfhwA0slhjZ0K
fPh05pTSjutWGdVXuaydm4DO07OCD2ThqpWt3XZwBDvXqZFVcjvK9YlLd8L3122Zd/ta96HQ+nrh
GwvrOX86ph9FIkwkQFYzsbVPf5TVEie2kam8jkPcvxqFkr0ZMVVVnVV7QKxsyfPsg/3DAaVGPVlh
kn3r80gcYlHiK731GmaljBtFl9aoIlpJ7RZ+JW6zKk/la8sfZFePw8ZeZzzVD16qty78wORPOhDP
bH21TsL15c1zPhOUfqdknQQITPc8L7HjDF2JRvH+RI3xS4pMj3Z/2nbXnoV2YxKWr5eHm9/HVHrp
rcPNZ6uRkMxrlZ7TVFAhVPEqeATcUcYjppIK6arMq/rQaWl71Dvb31wedH55vQ+KdxcVfnC7VH5P
Vxu6nA/HjEGzEchqrfn6jpaXAyEwU+4adE93PRozh0rA6L088gezyx1NXZtC9wRWni17N/qFYTSS
eEWnqPuR13a29sNAu9KbPlr3tr+/PNzZ7MIgQnOUW5rXDg2S2YcSKclBEIbhKwenSlwNYa2XXmuG
ComOpHOpa6HQa+jtUp45f4qQAmFWp4IIoILzgrCCa02Da0T0WsYcHSg32Vo4pWfg9cu799kdy2C0
NmGWE4pN2tWnq5mXltraaRO9Aq0IBreA0yptYo3qB/h7aYNwR5l/MnLn+6jjQz3TwAURS8zuMEiS
IY3yNnk1hEj3pWfbV7CBvcMYAGG9vIQfTCVDAcDloUHEZs65GyF155GcJ69+rAabxFGkbe+ragot
kQLBwnedbc/pu3AcmTJMzDHmOiRUIUNFwnbsFfSivwqiXts3NKN2w9BKdwmec/+X8RCqsQkyAebO
HXPkGlRTqATZaxAaAkWIPCvqg6z2xpUo00xy81zXFqCTZ2d/+kROw3TdgA+dL13k05OXIit5NcOw
v/fCIt+UWWi6ZRMBuJErtb4udGOySc67paDpg7XkeUEHib0zJX7TX/8rQhsMEgYB1fPVb/oMOlNb
ZPuq6MKATndi3l3eOB+sJYORlnCPE8vPqRppqgVJrFXZ65hG2ibDvX4DpLDftagyrjqodwt3zYfj
8XLSOp2wZPOJTVS18fOkz16bMjT3FCQi3ALL5I6HK91XPPML7YDzyURdSaGuCz56Mh+aTWbRJ5bo
EiV6Ha1OfihEU6wpMA93FPKXsOPnISdBFNwmEud33TN5do8qOfhOgqX4VdhFjgnPqMZoLtjmk1Op
4T2O8XDGQrkAOdVqtyacw23VjsVCC/F8gvkRNAh4PdAhobJ1unuoSg5yOGQcTmsMd0aUhchNpNof
q8+jfeVkn0XrMBIeXcBhKRpQaprXs9E1bvNaGtPXatB/VU1R74XGw5WP1jogVdpe3q7nywk0jE4s
ZcnJunwuWwVFqIk0T2petUj3vgTyiHBN6AQHXWtfPz8SSELCDpr7tLdnsV7gYJNZS2X76nVqfj2q
jr/pWhFsMZsvd5eHmr2/wLqQtAQdC4RBQQZsbsczjBVSHVKivok00+ELV+qGqpp4zEVlHhLbEGvP
l6sl0sqHo06QMu45jQB72kh/XTMdQM2u9mvlDcKDrm9qu1Afa71udiB0tBctV+OnBpEV5XOX+fSx
FENo8ZDM8/zP8086syCilVp9G9RBwYUr9bQHgSb3vZ9UnuKGUdkuvPzTM/tXEvrPiIj00Xqe7oB5
OdTs8Y9RRaq9+T1dJNFk46MaWtJClWd27v4ZZfoqYgwovXN4XlJTmExTRXurwfEcEFwBJtlJUD+z
KMVlclDxDf0cbo0h36vzPFGkmMTbs7vN7pvekRJdeysyXLY30/8mu2IIoHAEDSCpkYDj8k6dHb9/
RuT2hrtAlZDc9nTP5EWKSqAa629AEINN5YTmIfBRK5VaXdpcHup8Pkm26APQJuMP2nKnQzWdE0zO
XL5wZTGUAwixMVgbVeYhIi4nUCe05venR0RZjYRY04Fu8N/TERVhZ50Bcka4elg5x8Z27kOyXmcd
ljpE3woDt4WdeX4EkRxjHnnmefDhMJyOOHgYkEY60h1uo6CrdtNAREEIRBreqri3N/idiV8aaLj0
1+UvnR6i0xPBeJPqIDks1Ow5kNiJDN904hJhVVCf8o3oG/+ASpjtakUunkQSKXdo3eB4YlX6lTnI
1pLr9Pk+QrcSrhMvJUITTMHph9eq05q1nIXCjQwd8AmWjrfMMhRuPVtiiJwd/0kHFZjLNBZlr7nZ
Z55mnSRVVivot6CfAmIbFZ82T0T+2dVkIEg27B9oVJzHabX/ulCtruiHspV7dqyXjNHGQXdfXcc1
Il73KVei6YKoq8WxUVHgWLh93kG4J0vK4MRxU+WQPgX33OngXmH6XT5qbCUP+tKwHakiqld+nIu7
INEQIottq5bBhgM2XA9SITtHxUOaDBbSmK2KUJipW6TZULtq1CVkgb1CrBK6CCME+l2WoKu2Qmqh
1l2QsibmuKh8BL+MsMmke7PM/fRohFIrQ7THLM/VTHkgLlZ6xJJy14MbGvQrXRP2b5SK0mc/8VFj
NEer1JqNN5a2lq0pAo3whUrUOp4v7/azU8ZjM3kjEU1TNkZm+XRqqCgXWtxrinBNJ6kOaeUlN5pe
JCvfz9OfJIL9c2Xb5RIzYJZC0DVCJYM7jBNOek0acTpsayA0o1eJKlwfClF16IpsKFddixLfVZy3
VnyEK9VdoeiWJ5uCJshSHnF2g0KBmRSHp84c3NQ58saE5gW9p9N8lKhUZ3ABvtbUscHyy6vMSZvf
pi6MhVv77KMZE2lLNDuInKay7+lHgxRHSKdFT8nVjexPhpXbbYo+OY3bzjmqfa/vDND9W7MfzYUT
8MHXEnVjVs3TO9ExZncp6VFkOBFaiu5QBnurFkW0F6o6ioc60Cr9OiMKThZi7bOdRY+cYtQkAArR
CtLJ6dcqQm/ChkJhCAJX190aJcJ6pZSGkrhJJ/KVlEvOTQmAxVu4at7rayfHnYwGDOTE7ANJAuX3
dGTEkjIn0TQoJrXc1umxJ52sylXeaEr8VMP1B2GsN0q9t3EEDOqVZQPfue7NIG1urLTjCd+SUaNx
UaL7eNs0o+S7SqkCQ0+kpMnXtlPrO59gFR5fXqEfTZCN4JsLlVdYf/woNpu1TngsHyyNZBWxJXp2
3pVTc5pVV0otJcAvS6rGjZ4kcvDFjCiyrNGnLvN1DMjxk5LeRHfcebjAk/Wgc0kh/3Q+IuJnmbxH
feqcZm2o353Yd5Ph6+cukvkgs0mPmq7WRsVXn7SvyGVIbj+4wa2zsKfm+3g+yCyJrH3cvw1JqE+k
bq6mrIR0LIODvaT/O9+6s2G02e1kWlCyc+n9W8TeepC/DoelL5lHGfMhZhlUJgyDJII1QWjAv1Zq
VxrW5ov4Vn9XHy4vzPzWmY80u3UKKOSWXDKSchsdUeEyNsaNf8SO5fIwS3M2e0hUsP4ZvDv1ybtJ
1+Fa/opT/d2/G2J2iwWdXnuSF6hPXNQrfe25/kbaXh7i3cXk77tjPluz4CvAgkjLCz6j+FV8KXbb
ANaB23xvwen/CSQ3eHYOYi0dkIozliqic62A+TmdZ39JIBVR3fF9odiV+r7yVkNyJ1e1W0rGUVFd
9GC+GPZGaAdFk1zJKADkHCT5aqy2/OZ1h2aH+Q1xtgqC8eVpmYek81mZ3SAy4P0w7tlDvvU76e6r
9EdTLtwfHx4Inoup/kzvZE7aVH0iPzQ42D+R+y05Kj+dn2Itttn+8pd8uE3/GmZ2GrIhDBw/Ypjs
LdpnL8OzdBh2/26I2UmQzLzWEtqVT81GbKZtOrifjabf1+Ovr5idhFqDTj7G0xDH/Foc1UNxiJZO
wnQDnZ2Ev8aYnYTS13Or1BlDuU0dt70Gk4XrWvk7L91GW0V/5N//btpm8UIlHFmqE3Z/9jZeSY/a
Md0tLf6cl/7PCfvrm2b72IoUP5cQlX7yfubX6i77ad51vNvHttzWj/53fXTrZ3/BnGVpx80exjrK
+tIPGHMYVtKTWaylfOV8M7//u9mbvYxpLmIUHpm9btPv/9l02uHyEB8+vhRNiZcR7+KYnoYROOyM
gPQi9ckqj5n01da/Gt3oat2PfzfMbG/LmfDicGSY3N84xi6Mjnm+CvSFQ/rejv57e5PiQzci9THx
FgALNHuAawveeRnL4w+nsv3UVYK+ufeAN7bQxCGmb7M0Q5kQJaxgL2HWka4jtBrfgqjUCTuwQlio
OswnF0AGuKsJxArUhdbx7F4aur7UwtpTfthRjP2b3Ke3JREy4VqhuaSh/UIkNc3i6edPYjh0uBED
oqg6ZyehtMbPiRz/pzASR3e9MIhxdfaspbBw/nIQ/ZP0kAeAWwU4M5erb3oPWW5d9X60lWoX/gqs
WyMfSYxHW1nRrKo+6dgFoAaYHDEuSPmJ6/7+yP5VaIiBqwaijPOfWpEYK85dKq9sCTcryxixAA7r
fEk0cH7AyZt5sqY6MaIXGu4yp+eipk4F9koLflWqFFyNfhTcmnga3iBobN+O2ZhdxwD2F4qNZ+s3
+YMpNpOKMA2tldlhTLRY7iWEl1HwVEGhUHXYYQygri6fxbPVQxV/6rQD5KYGB9rr9NOk3EZwPVHS
X6VUOPkKCe7sqzNZKu+AmCQLL875J8GEmTw2wR+Sps5FSe2ceiDGN8mv3Eyb6xLbxvu0MJYmblqN
k40PAH6CkSkICkFpmEONJQ+pIj0yze+Bn7XbXDKNm9YKlH0oksfObs29hG1F7kqS0q7Gpu0WMvF5
HwxgCI1Em7wUDg6Hb+6AbchxVEi+sL8XPs8CVNfeLn9ZvQxwPM38BmVbuwwCsNYjLN5vKFKmquOa
QkTSaxTzty1M+jvAcjYf1P3R4ANiyv+ZQ7x5Dj2E2XXxWEtoHyMFElVWujOauhX3CdId1lVZp7qy
pgNdViuBELLjyjq772uJ2kL+iodvM3irCvW8qHZNCNlm4TpxZVbHRK2MfE26W7fJahAUt/aDXoX6
J62NmFL6InAdQUSxf5jT011axA62Bl2kfx9aU/oCShhR4Zbu7FNpJ0q7RQQnAwR1+WScHXqbph6l
KY4gTSKAT6djlmxg3zYT+3uuMGkUPT0XKQzriMa8dvDACd/omVUsvMDne5czD6yIryWTB49/Oqin
dm085pX33a98Gl9lqFcxTpqVBke8qW1rF3eaMhyCpJVTmAFq6q3VDg7zwq0wzyjfHYfh9gIG4USC
kzz9Ge2UhulQrL+bo6jGLyiqiHKNA7mpHXxQZ8V6LKnnbajQ5CSCYeIZC8HO2bU0qYpMHRaqaZAw
5qUlOcx1I5DV7HGMhqCjKRD2/dYovMF308YUSxfT2XDMNXg7NhcIIACvswveFqWF24YVPcZjHFPz
qVIY8FIIrdyNmPdvl3fW2exOhBZeTMDKvM3AQ09nt4sgkRl+I33Hbmq4jxutWeWxlu7ySHSuPVJb
GuKwX1Owsxf29Pnd9F4gxDtn+gMo32xTU6Uy0IeJy0fNL6UvZeI413obOl+yoTFWfLR+pUWJeq94
uv9FV/w3VamThbjs7Fzxok18wYkwyP+ZMwYdI4l0SRRE4zw24aTLF21ytYv+dJ2RHvVC/AjQLdt8
bsrR9qZNDwaKOAjz7jlmx9C7KaJojMcyz9K7ii7ofZd0enuPdPj41qlWba4TYyzCL54/ekv9nvmC
U36mv83Ggl/Dczt34kQZvYhau+sfzcyyr72YMuTvKledeBVoYUnXADRPshv0uttlA6K4n1319/I3
zyFNAP73DOXitYLSpxkMjx3JkbLyQ9U+ppHdREetxYTGzcCuf0krNf8aFpV5TNsh+K1lXm8s3G7z
EHj6HUDzIVdMSEZK1acbXzKUzhmaQn4sqtobXIKEvNx1ah2XCOEJAbKoSfIFBMz5mACPkQlg2H8a
bqdjNn2CywNS/Y8O1ijrWm+d27FwkB6JpDUonyXB5/nuBheG0w+6JiQdMqJzs5skMupRraq8fAxH
BEP8tu5uEPcYt5LjCNUt2Oho/CbVn8vbex5YabAQeKGQV2V38dbPjrWIDC0HMW88ag220pPMZfhk
6IO29CZ+NA6HB9VABqOfNHsXkqazgxLdH+7JVgqOoyfF1ipRy1Jf2LLzC5kPApHJXQwyZKLFTH/9
rxi/qgcHmbZGeRRRX7mR4mWbDuFu15e9JQvD88PJUET1EAKAugI3PR3KaaBOYrKkPCJwnl1rY2ld
NZ3u0Zpli8JGCNe1n42/4xaJo8urdr41YdxNPnQAYFizOYpYqRwLzVJVfsQ8zdqmcWnJx4KIw3YL
wtdvWoON0qdHhPpPK5gtSkA4h0x0USpHVSuLR8uPqq1nWvXWUVJnYyNv4loQKhcgGmenAcApzC00
GEG9YPM1m1uR0r0f0mZ8DDM13pUDZaUUeO9K5owcRCKbmzxrni9/49keBTM84Rf06TmftDZP11Np
IwjoZTo+Rpkj3Uaxpm+1asgWHpQPR7FBY0FEhyA3JxR7AleDBsvAR0fp6/VQxDqWQ36/cGHy0/m1
fwfvCE5NmDrcePFIhLUyywKNNh0bpDKC755USgj6lQOGpaaWFdHv3iyCSnb9CHaE4QJEK5zQ1cLA
T5/HsjWSSREeBPUfcBbVsDe72MZmpY59XG7DFLeZVQzoyvlNK8QaItdBjMF71pzQa4uV5Jtd6bgA
rhuJJ7o3zXGljZ2X3FZa1kAnTvuqNnc0vhsKXSEMFGXVDaVvRGsPY9ehR3jXypMrkXv4Brh05qn8
7qqKTeKvwnrUTKrtNpZBB5xdwPK7cLNjG/BHmbT047VYz1tj32ACjEnHkKmFYro+COnIojKJ8qTb
dpA0rp0Qh5ovcDi0slsjKNQX0cYoKju6QpfMz56DUM2yr+jD+UF4wOBNhw3dmbKHq9KQ9oPw3VxR
sfFxfaRsCslV1TzGnEbRspY8R6pN+oGdURQHKhtK+DSGKp72ru+hWKG6Y5f7ZkOmRL1in8jGMN7W
FVJIO7I6O3oD5+VgPqELlB5vPWNoKHtiWRhuS4yxghc4VWm6CXCLITHFvxCMiQzovD12vCDeluTb
DN+yvo7kbYGqT7cyirE1HzXEkwpXMyI12fZBNsp3ttD9+loVsRHgYqPlTSTcWPMnmbiwxk7UtfSo
ib/UihcDeOkbvJ33UKgtaS+EVrcPOjiYBO1i7vuN0zuxcReVeLT8kGUKLf1KCRNkOFawlnStZJOk
mTgoqpS9opqdT8q1ah9svFjrjK0hcHjZOU4qyetBrfrqK76CVbobCHX9XU5dfjj4Zh6367zXvHDd
pr6o1pYtCX3VeV3cXTVCK/UdNi1OtyoLDdsl3Wvz8ojVpGl/jWypsZ8Hb3DKcRW2wF02vRRnYhWU
jW/sEG9JfNgJpt1uicfgLBh2hcluPNpl6w78u4N1q4BPiVZOgGMJAjPAnK3BVc3Ojko2OxZaGwQt
Csz5cDqshzvJl6TxSEdK1Ldd26jBj1atdGPXeaBJvo9trOEWL+K+cxN0+MZfIsRjb4MXSpOkBHXV
ZOBG8a2Sv0HHAT5tmZpv2hvdytHhRJ1U17amieX8DUBLfSK2mi3CLa6ojEpO4bQM0MVdu0FGytVi
ryq/8RPs7tCTtcb7sGgdedPoWp88ZEBQ89eCND/CYAdpk7vBVgpDXgWoYgGFUzskvlS2H6Y7xagP
2SqPLGNIV3KslBU69UTFyZql0wKc4EbMU77kum/hoRwHXuv9LPhJGPNIWKt5xjqudEQ4uiL1+l96
2/ce1BxNINqcpFwEN2HkJeIAvTOwzVWW12E9uUjJqfLNTnx0MnUQA4RBQSrC0XBhoTa8rEoqJGXf
tkDa/6SAJ4J6H6kh87FWCzKiP3Al7GCTwkByfl9+L85eYSQ3/jH4JBujWjqLafiYEIu3WPqmxFUK
BkwGUriKy7K/MeOAC0dO82DhWZxHN1CVgdVybZMDQh+dlzNA+QAPKqXkR+hbRb32hOqU20YKtP4F
ORXDerv8hfMIR5/iQiBZBN3gNAATnr6IaYgxglNGJcN1jrNqvLz0X6EtpPZVVLbcOWoUWm3Kwo91
tfNVo1d+XP4FZx8M4mkyP3cA2sJcn6NTgPTnORdP/JRj2/bk+Jr/p5ft6l7VC+z8Pj3Wu7LPpNcI
vHf+MmsVRoZDbYVPDaqt+yw3enVNXbpuXT8p7GIhhjubW1w9yKUpe+toYyFbdTq3qj5IOLc10ZPS
ZbilAXpzHvCnre+6IEl2GBKqPwhzI3WdW3H2dPlLzzocIMEpJKDdALQfRYB5PhXohoR5clI/oSfv
fcvNkPLFthJ9nuOfLKV6s4kF1vYrPDTVl6wcRA+9Cf5BY63UUe+V+9bypH6hbv3eWPg7ZEE5kdSA
6YAgw3abT0mVBDAkRSk/ojnXasHOR0EK3fjUJjK5487q+3hbA37WKeiEo0UtMfRL+1mkVgIUr2rj
KkMOXMb5ZuUUqS32FARTU6yxYOOO0fJuUQHzbHuSE1PVR5prUncFrHa6iI6UDULzUvW5RxDQ3CVW
Ean7LneIhIiQ/KWM46wKMynNEzkSFQPlnzgup+MFBTsxGAz5OQlHXftC+V3t156tVfk26IsE/FQn
uB52qirVoeJaXEHiTuRGp21Lw8J98vI+OtvDQH4JlgFPIhw9/aTTn9MXsipq3Qqeq8qzNkoc9UDm
UNc1QqVaq6Pfbr3RKFa9FKULParziZ+0QPgPckAAR41ZdMviS0HOq/BMWka8qY0+8sm55+hIusLf
Tj5ZC0C/mTB64k+YE79onpwndVeNCaHvszVa0QE+WXAwK0d6CPw6PJiNGn8SzsJ4CH8pXPfvziNz
s6lUUsrai/vqWakzD6sjs00e6yDxynVdZGrpVqMB605LPH2hB3E+r6RAk9b+dP4Ax8+qEB1t3Omq
75+NAOOZYxE6UnrjB+kYrq0Uue6Fef1gQ09PGgL4sNxRHZ+LWKQ0yJKu7cpnCeKT/C0IK+L2qrBT
HE8GoYdHKgTI6mXYbyRrUMB1v/ZRiQxWdhZES0WK+YNO6jeJNfNTEE8G+TxNzl+1gyRKbD9qO/95
gqeuB8P0DpX2pbS0laCmtb98ds5nmuwCGiCVY+IWRjwdrPdUFL6rwXm2kUz4DgVBuQtzE51tGfXL
h8tjvXeOTm7WSWCd2BX2AQqI4HpPB/PMtHbMppSekzoV5FXo41pVsEJ+1qETmuVxMtxnxPbJNZJW
soT7K+IDj3lBO+861yQhapo/k8kFNjBl532Xw6KfbKcxjLX3Zd1Wyk005H58TICuIaSOSZjx3e/t
7uvlDzmbNCD/BARUQ5EGoUs9reBfK1QLHGWtVFaeaORY/pG9UfywSQp9NAoiU1p/djSkLNAdRar6
vZcxmzUtKWV0chPzSZci4wlDW2BlpmRsijy3Fw7CdK5OFmhSzUDXDJbNpJg574UPaLhhSWsaEwZV
mbIxsQ6KsdonyKSvaaXobsiyHnh2w40Y9eyzceUkqDwJseMFAQ543vlsDFBDUVDYTx75SEDHyEmj
bSzwUrkSQnakhdjn7KBBr5tkkmExTePOqQUN2qeUfGR0nI2mXuntqK3CRogjU1AB6U7DBZzNfDx2
DQBnetU04SnmzgFkUYCltdPJ6u9WNe9suxXHMjKbb12WPJERLTlyn41Ga2Kq2MOVRioHrPHpJs2r
ro7oKfQvEAfovY+ljA+ulTnBTrXyIN8MqBMvVQTn1R7gKuYUpU+EGG7UOb8vbuuya6JRfnEcL72D
ZpFeNaFVLByID76M6vQkfzK9+KQ8p1+G3WqQ6nYmv0iN1z4ardFvsDKI19mAaKOrSsXr5w4gvkwy
QG0K8NT8gW/MxmvwCyck9aIXrMxlt3D8eNO2Q+K2YTEuBBTnn0aXhUXjuFM+Jpw7/TQKUcxtGdcv
aW+WOzkfux1JyU1OAHmDolL7yVzjHf0OnmfiOUyst9lwBLFhMZjjgNpmNzlr2PVW6CJemZm55DM1
/av+vloMgnzq09MZ4OpETvT0y/pwwjRYaPJUVpPh056MhwB1hmsfm+THy+t1NoksFPYDSJvxiJIx
zsJTVGjNQRuN5mWonfjZRqfFFlaQ4/tY+/tSmAvP2hRenn7ZdLyoblKP5iGdb3pDHsEnwJB5EVZu
PRuhbFBD6+UOY+vG6tMNOhtAXifokfjkfUkTElkC2mIcOZ6jeTdU73J5GO00eXEyXjmXKM5zR7Lg
Vd/iCr2wV85nlfuEXjadZm4vNufpApZm0WIcawzcJ6azF1nUvlkwD57smO55I7Kl++sMbAz9hT7r
pC4BIgXs0iyrocTlx5CcpN8I3Nj9bxOI23iQrDDwlJUdl15araxxiHJ1M2Kj0R3yPsBoIi2CzD8M
noEiodsGbEY3b+w6WddtEKY1pmBdGtZXIe+C6ipyIEsNbkOalyhug5CQtYpDZI4lnEfLhgYKMjT5
khbWfCYnLAjaRrwAtLBh0s2yBrlSkmQwEf4ePGV4yKhg7mNnKDaIOUU/DGXoFlZufvRgEFGyeHfu
4R4jbztdObnJJU8tSu0nYkbhClxI7+JzH+0iul9LyfP8BZgEm3i6J5wZNwpkttOxsoAzoJMK/0bq
sTVfc9kJkRUTg2ikeN3gs5NtxVhQRlZDg9dw1QaAIHs3KCay6MqpJ6uIFXS1UAvXFZguHT8WvWxc
rl/8ChYm5qwAYSJbAjSGRH8i4wK3Ov21vJx+G3t5/NLoTt29qgVGsxBU26jDp5tarrTR/EqOXlsh
4Tnf1yjT3wscitOVsNMAilJIB6zIFuKS2YVCMWZS54GTxOHGImgeJzRkRqMkyfWDlRGIqFrrbKF7
UGeTbbGJkEraVXmWbC5fmvMc6H1USKyOBTsYi7N5ESERZeiZsVE/IAoGNifs/H2cOsUxUyl+lEbX
XhFAtFudW3tlQtO7xQZ1CZg+OxnTbwCsROAJdJATMleka+yxzDzdKR7yLsrDFRpnir1KmsHeWWVl
f6lF4C/x/D6YbKp6kwoCsCyyrtmGBcfb5X2mFA9RM2h3adfnOwk3mmdfOPXatrlyRk9Xd5cn+8NB
QUXSeQPQcKYmKgUAhOqkKx8SrHgOPr2KnawUwQ2Sat4KMmPrSlnYLazw7Bp4n1wkwww2FRUuoFGn
m70w7JzqS109QGmHaxaWXHIaEGa4lJ/Vaf9nLJNyIt0jHIPncUwcSiVdDrV88DPJTA8NBQQZb49M
967GsarENoVYRm9HtUPloVRCfVj7nlqGrm5Lag2XTRHF5x5LdD24/IgGJiwhCKk5rHGE6NbTFcke
uibU4L3Z8b52ZJopXh8tHODZJfjPUFMwwIjUx+YiHsjq1Gonp9i+xIG4kRyl3TSZvxRsz5K191Gg
f3PZ8v4TAMyekVoJyDWKPH3os8G/abLqZUyk/itYNx8hJqPcaMh54OAVFnsglD8v7+D5Zppmk7qx
PslAQFCdQ2FDSVhhK/TgQRqd8J5XWlo52dgeUcfLFg7LB7M5oQmnQIDMCRTQ6b6lAdXHkpFkD1KL
CqGo+voWB4Do1+UP+mA2J1QItQkQrzilzYLGOIk8DIOk/CFSYOvhilauQs8z15rjW5u20Yt9O+i0
qYvJ1xwD9iWxuPnVN6mhwD7nQQL5O6U1p18ZF1GnWU3HpS+X/q3s5XSpZS2Q4zUa/PnP1BDe0ls9
Hfi/Alc20AQPJedGBm5S1ppuqb/KGKA68sgv1OYB71LE2CpFVtdqOmLTA+4nFeuY3umX1KubF6eo
kyMolvqlcfzkRUHQ73fMd/yvI9d/vfT/jc7a3T+DV//5H/78Jcth8gq/nv3pf26ClzKrsrf6f6Z/
7P//baf/0H9u89f0a12+vtY3v/L533nyD/Lv/9/x17/qXyd/skmRvR3um9f/x9x5LDeOZev6VTpq
jrrwZlATgCBIyps0yglCylTCe4+nPx9U2bckiFc82T250RXREWJKm9uvvdZv6un2uenS9qURvuny
L/+3H/7r+eWv3E/l819/fMc/vl3+WhAV+R+/Ptr/+OuPRRzi/7z+878+u3zM+DX7OY3m5/W/f35s
2r/+EEzjT2DgZJmYJbC8IM/++Nfw/PdH1p8khQC/M5MWllR8khd1G/71h2TySyTZgAVy4jPLrDf0
qV8+0v5cMiwLDwDJbgvy8b+/15sJ+mfC/pV32XUR5W3z1x9vzwF0DbmxQR5x/gCrQr9gtW0o6AY8
Y8XGa4VwD+B4E+X1AQn37avh+NXs62beXpi/mlmEG6mKgUtfM3smIG+WPE+N17FSi1bcptOTr/xQ
xvA6VZNTG+PtWfCrNfTYwBktFdX1+Z3QJcmX58Yza+MygA7gRNXwNRKM2jGyzHJqxKfGRERFc5I2
tRlex73wTcI+Kjeii3IO92N9q+phsvWD5ols833bCJ8/HpAVKv7Xd1yg5NDmyeCuQ1dpUBC4Rd/W
860xsidJc5RSMe1SlPRNnAp3oVTdV5K8w731tkzkyp6FsgITPF4jtH8OYHOfCABXSg0z0ZC41xbG
U6jkl9jpnwPm7+/IGgMEh6YF6d7VARNSB58TvWo8Xs2d7VeTLXX1Fg/T2O5i+SCoxVd1JJlbVoEz
x+NFEKotJ6zhjUq2q0MgvbzOHsK6+jbk+d2MCh9eNyP1JF92Px7OYzMOho4VzE5D+2H11hRAchup
wWgGspp5ZTY1Lp5yAagkNE4Ky9iRSQPHV5OBmQdx83Hjby+4X8OkL6gv9FLRRl6+3OtzuMOTM/HL
xkvryMtJ95uh8PBxE+ttihYdp/eynqmPIWi4aoI3X6SGStx4+OCcIQ25i7TEo1Z4In21ekTw95d2
ltQx5UHeL+tCud5K2RTnYeMR/j0HuVleNBgmu4UCPU3LjNRLzJic8pQGmzkCo17F9e3HPX0pGr9e
dMtXoG60mHQAo+N/b0dTy3IjTROh9hLVSs6TiDga9eD+yRwmbLmzAj+LoB2mL1EJW7rHF+UB+Cno
t7Qzz0UtKUNHz9LouUcOrnTxYMcDK1MwhJn0YSdp/KmtrgnNt7H2L/wKv7wK/IuWG5YnJf1+jucS
7VrJFiOC2aRHZVTq9Cte4J2nkMPeDIFx1SfFdoxn/1NRtJLdxsG5Re5sx9c4F8S6d6dE0DBAG4N7
tRVVVHwx/R3ULrVVv7gyS9lw1SgWbS2JY2eoDRJ3Yng+8Jp3MXvbt5O4IGZEm0da4IRtInwRBiHZ
ilaQu4E6PqlZiXKQHm1MX8SgBScReZBdpW+tcw2ZtI+nYyV18feKWNRvNRXhKTIRq5VX4Nya9llT
e2nlh64ch4nT8bZ0OBpuSc2Dp4xu25CsdDWaY74pgeR5Rl6r+7BSxGewcp+7Thmuhk6x7IKV7cDx
5AGcFYBbA1Nwpj64aHoNmdOAA5kuC1/Gmg/LOoALXEnBtyDOUXqIux2XiLYJlGq2A/H3/CF+dXOR
1VyKd8zW6hk5BeKoIQRXc4A0wqc0iNqLYG7uqy59/nhAlwt1vby1pdiPOiAB3FqmaCAqx+UemF4J
T2uXVzO28yYB8mR3IqdWSgjp9k36ELMOTqRLjh0iZBqpKixesmzvtztLVIpaKmEneg3GAs/gFC9C
fZQe/Dk/5cy6vu4ZwgX0DqiZc1V515I/N1qbEgN7c25cayAs7TJV7wLCDHVWryO//PHbg0oEjIot
MBTC/yXCen0CS0LvQ88Sybi3keo2sKQwg7EjTSfpUkoXaiI5bXqqzntkOGmUJAfsXsLvdZQhFA2K
BdFQe1mgJBtLx1dnwHxSVsdTToPHjmWeiEwcVCSSqmvZTm0QTKtKUD6k9PMcTMmjYgyzZ2md01t1
sNGGcT907c9KbHKE0pLvH4/u0Y4uZCyVvNbCgXs7unpl9iTIWTe10tiZpl3oYbttsL39uJkjiwYN
Nt5QRMnQTddlGqtL9db389orZrnfynP+OcLQt5jK1NZT6b4EKH7inb9i67/seipRvIEpnSwKQut1
I1X1PJKl9OTW0r7oVE7kstlTouX0ndLbaVoMRBW93OtDgM0QCY4HsyndodWLraYP8z6cylNKSscn
exET08EFvo9e9Q5SbB6ETLYvblujs+zKnB5L63tNbtWGqC24qthdQ25q7KE1m98M1dm7ZBEXM16q
ZlT5l1fnq2jG8JWY4rxVedgd34Jl8/xsOpf1/BINxac4nYIT0dO71aUQ2ZAtfGGKs7RXL5BBLQAG
mF3uBX7vDHJnA5FxBG7Qj1fXu3OXZnBqX4CIRDiAUt52K0HI3/L7NMdBBhRChEqS4NvjzNsZ2k8f
borqt49bgqgliDFkSqqoU60WlyqGFfFUXHiDpu9NyL54kF7MgnZi/JZ46M2Fssj4oflF4oGOkbJ6
2zGUycW8KYC39013IG/kZaHADVJvxeqUvcn7pfnSFgQqkkegOtc8RbXQhxi33sIDKkd84m/16VHO
P6tNCT4/bxonVNTNwuUoTwqXLnHG+27+36bXl1eRUTCKYMJ7UzqdBVHp9YhMOa1f7kFP2/NM0qcL
jUOvmvuPF87x8f2n4dX4NsIo1NkQFp7iW/eglbdaXm67Kr+Ux/a3UpwcRy/DC0Ed5i+mGeuDdpw1
zIrzoPBwVHZzRboBjewUZncCJfLuoF2aoUCNfBk8J+iIb1dMIBeSPsf0qBs6W7e+yOngqJ2yC5vE
TQTjt98UCihY0PAcaNSxeFa8bU7UO0Mu0Xv3hqk56GJ/wCNK2NVm8jRD4LAnhtf2J+VTUIUH3Th1
d74/XmjdBFa5lCX4FqvjLAnTpMfEk+mbM2ju7ZRsY0OPnLqTTnmZvT9ixIXUSmQH6A1EyipUnsqm
j8a6ojrez9pZqWXzNsuQFLW0IdolWiVuUFEdXXNu9buP1+hyeK02x6uWgR2/HeISmC+cVTppNOZe
7TLHN0/JmRzZBlzLDCMJI+7o9SwGEM7TOWL/aVN7hhudqVwqgrqhNuJ93Jcjq9O0SDggxrxQV9aJ
kUy3aqSROWMgRXyVq9t6Sn4UAgoUTXBmoMj8cWvHlseCGIQYC+2d3PHbkZsFc6wTNWXkisypW31b
F7IdjKdG78gELfIWkO1IEAMgWm25OkrnSQ7ZclZQfgNa69aaevNxT442AY6WnOCLeNOqiZHquliK
NDFG04WeZXi1tOb9f9fGskhexQaBPOZ6aHFAxeD90gnIfnKqjnlkQsAecQCCyCAalFf7FTLtUA69
kHsUdz4Dz/zRl+ouRF3wRLR5vJ0lhwo1ekEjve1KP5rZKOq0kxvz5z6Ln3pUsG0ibffjITvVzmrI
KKb3lVbiDlumpmDPSb8ZTPO+yoITSc/j0/9Pf5Zt9WpqhGFSRuDMuUda9AawyY2QhdaJMTvaBmbJ
LzmoxUH1bRvdpNe65S/3k+G7nS/vqvpUiHG8CVjqZIqR2lg/qkpzMkdqjrmHYOUhbvPzvld3H8/I
kZMMKRIdPgiJdfqyOizF3spTjgLEv+b0p+p3F1MWPlVNBlKh+v1zGfbpYu8CElji/98OmFT7iMxW
Wu6NxCd2ONOlvv8tVOJL0EBMCxhFZvLBW6/bsIrEwhUp93i4XUIlqOweBppaRY4Ymydw3cdmZwn+
FngWT981V1kfMKyyCpG2WvFmbm4D/9QJc2y7qDypF1t5sGbvwjypLvQA1ilCBNl5PgrfCz85z4zo
t8qffw/aIkFBxQMJCBjQbycmNdLMDHwuGQX1WLUYnaoOHF05JVn54t2zupi5LsFjQC4AXLm2QZub
Fud6LMy9TrKuCmiucrgFOI5nSrUxSm0rxDG0N2PT1tpea3RXCmRvaB4SmJ+5LgGryZ3kezYvMcQM
limzcULwkqLcEA8f8kG9y4vZFYxkVyuY/ymXvXZKM+HIdfymB6voDYNRaIy4i3ppq6CD8tQCpojF
4kJWa1eVf8+L4e954fInEAY0xpW8OmECq8OIHnUmD5r/RpyvhGlCA7uyx+JnZJ3SSji21l43tjqa
s5GUpwkP1hND3eY+gIZrwJH88vFxc3QANUq0S2AILnsVYeRh0jYmZDfsqiabDeOMYugBiE9KYnv9
93Q0/z2A/7S2uj77fgwgU9LaXBhbQ5k8TfgcyieOteMDB1EJA0puT3E1cH5vVGlWqrlnCpMr5Dei
VWwSeMEfD9yxc3pxxfl3K6sbLe1nsQEkCoF3KaVbZ3M72qY/upL6X3ZntcRLK4h6ivS51y9C6Nn3
VH7QqlNCZ0eXAeIHaO9RmSTefHvicNeZfYbPAHFA4wnDT0WvvIVdLkijg/TZiUfX0bH7p7W1CEEY
YEHRDLQWqI07BtZmJoc+wRoPu1OaPsfuBGu5TfHBMBfL47cd0yuxVER9YjGIstMXwzYzT5ncHF1v
r5pYrQS8sE2xF0ZWgiFvouFgFt0mVP6j9UaRg+BzwROuZ6iBfOznHctgmC60EO5yULilyKv4VOL4
6ORwwS2e4tTD18/8QJ2MHBwmIa4W2SNIlElqnRa3MDW7/90tRG4NCXyCAxDb71JQuVxaYhwR6uSa
vlUUhASadptW3VXMw/vjppb1+/amoymZShFH3Et14+0y6OUSq1HShJ4vGFuzmj73aemFUngpJKGX
KedycwZu90Sj7xcGjZJj0zHJW7xOV2svma1Uz/KZaCGZXdH4YhXpZdYMzsdde791aQUOBu9E4sZ3
/AFL6sLZyJgvfC/dDOQmpgFuIn6Jepmsgn5izo72iWczGVGqKIipvx3IKhGwWavYT/iubaS89FJh
cDMMZj7u1Lttywpf2IELD3TBpihvm5l0ISDO0yovnbEGqIovFWY5HzfxbtyWJijGEPbwlpPWGyrQ
4y7156HyAqR+t2rb544s1NN2kKavgRicdacIQSuCGrff2xbXx15gYQJe5xMtFqXvxr7QX5U1EnFZ
3j+iFCiPbg3/0FMLU9sYQ7PTqKB3gLaRDr1M9XJnxdro+Ubz2GfyRVAt73RDGUEJR88fD827SeaL
oulJQZUJBnuzCgqmBsOZvO8qMNzxZyMdLwalutTi8ERO4FQzq7WUdF2o6wizeHpD9kloEwe1CDRS
QDie2InvzrRVh1bLqUhhUMwjHYrm+Xuk9G6G7Eja6Z/b7JQY4/ss9NIWu+PFI3ARgnq7dAdDlEMV
3LYXK0Vq54RSnYU3YCJdNqZ2IZrpXkjSHcYpZHW04PbjmTu2bxYZ3YW/CxR3TRkexigacLCrvAzd
VzdH7eOpyaD0/netLN/i1Wu+aCNE9SmIexOqNEC03ClIT4QIS1Tz5sBGnAAuCI8sTjYwM6u1MVp+
5TeVUnp1N15wbz+gwHMrNfG1Efp3YpWlG43A6MQyOTp3izYpL1ayfCRJ33Ysh+U8zqVRev48SuS5
x8Cdp9scNMGe9IWn+VGM/2iDKA2P9L0vqSdO1xVl4O8jgjLqQgmDZsQOfPsF4nHyR9TumL9S+lZU
6RchTHj6JYMjBdknFHwe1DL62cpp7rYJTHjO+83Hc/uSWlqN/Is9DYQtvgbx89uvUEQsL6L/0iu0
2ofYlz5Hs3Tb51g+1TBq7T5EyFsz0ptqqJVDliWD1/aY0kWq4Y7Ag2AwW8lNM/mhJ1X5IWh0TAbR
LdiOlrlRSn3cVGOS7FN1cuo8LJ26mC8trQ+2bS/cNXXYnEnB8Jm8e4+OknY2jlbitW2DPaIUJ56B
37ojKSiftIOwT6t8/tpF8A1ZDL6TI6hjZ8yYLszYSQhSbi+GBjZI1NGelORuCNN0oxfqNY6ve2oM
4SEk/b1ZzC+dcMgu8qBsz1Uxgec3R27XBvdjn/bIwSiHsR7PAzNSPECtlYNbUexks95jiZKIGxVI
l4qnY+PGYZRue6G6Q1BQxsU80FFDVa7CUdFs6mC5GyZD/iDNFnYGhX9WZfXgNbOAR7VpnvfoPG0n
UdAdvex8G5oUdmNNKx2Smuwc+LCfmWY8RU1yqeTInApxugkaa7ClotbOOkkS9kWgbj9eD0euSVyr
UNBbpFG4kFd73Y9zxcrEqfRamE3OPODOAnXqBjTzdWDFt/zWiU14rEFwLsQz1HjfA7KJo0Yk6qvS
yztrQvoTXa4uFF1fSg7mDCl+aPMTXXyHJORihlMEApxCjAVhYrXr1DpMp6SBxlrMlbyptClxSZLH
d0VutHafR49dxYd6n1huaWk3WZY9l0V7zlfLLwK5RD4cWvhesmJ5o0XjdKW1ef6kCrKy7SS9gdWc
RqdYV8dOioVPwi2N9zdbdXVATkg0TqgmlrB1snPTKA/dKLQH4NVXpoJ6WW0a2NDESBpYlfyzF8w7
FfLsibPiyAWOyBsRApweTqwXM5FX94A6VIrRdkbBbZM5WoopyIAFOeHob7/imCA8fDgPrUVHYX0m
If1RdkMxFp6cZN/0WNuC8ziRPHz3QliaAMgMTJ7aMTXxt8ceILGqi+u+8JJB/tyg5uuEef45LcId
cLjIXqIfPVBuDNSnTiz4Y1cdXpfEDJRYgc2vL50kTi1lFClbNNEhMTXEw/x7rcmuJxRhtEKbnDz+
7bTs0lvEvnh0LUmSNTg/MWtzFluJ3iYaxmr+fFdpmWtEibVV/eFEDvjY0L7IYr5wSd+9KLsp9YvR
tHgraPo1ItsJ9dzMSRT9rDSKM6SU75RKv4tD8UQa9djAkkKFwsKbmYBodZNpg06uXpUoxks2AFu3
lP3YTouo25SV5GqTnBKWJV8+Pi9foBqr+xNYxWK7hXoxgN9l07zaFEnfZI3Gxeb1s5XskQc/lyRQ
MmqjPSkJ/n9RMOm2OWZPkd7uQPVt8iQ5kya9x31wZlgMq3LBsmbbYJhmJ6gVzbRb5AVcoeC4r+Pv
qloCwRQaNxCGxsmheTtSU98ZifZkJe2DgZ7gppylT0rSaTaZ3UvkXASvEazQNovwsVRkdI5izAC1
xDwDHtdDTU3CTWwloVsjS2IbRi1vs8RCAjY6VXN4qZC9G56FULy86tCdXe0zLVX10hp9CoFNRjBl
CKotLw+wErHGei60gzp1xrb0xcO0RAehIFffqOVtsdae78RQ3bRd2LjUQ/faXMSuhD8tg1GpThyp
D7oZZ5s4iKxtoYPz+Hhmj1xM5HxJVaA3CeBCXU1sG2hRiC8Wt4Q+Bg6eGLPd5bO0GTCmPjdLZrWr
TPPE3jnyaJSAtwPFJ0WLIsgaQJOmoybXs1Z4NfZP224cUadKAX6V3Msgz0pxG81ZRgZe8LdlGkkO
NGuOkjgXkelTPqH5Af2+/dz1/mAP4nyD/op6GKu0ckUUQE/cpEdupSVIgEoFbA2/hPWWKxus9YyO
3KtogY9t43sFho8dFUXtVGIwLj/ma7b4yeFyCP69ynbI70kn7qX3Bw55MmIVSigLcX59oo5xVUq+
OeSeMCVn6AReimLoJM3ktqEEAdc6HyJCWLM59cx8/36AuLawrBa0GFU8eTmRXu19rR4jmOEUbtKu
jGxBsiDIzYk9taYjBk+1H96xSu1R6y7S9kSf393Fq6ZXt0jVRFKYiUAF5HbaJf64nwpg22V/YoZP
NLMuT5q9nIYIgLEJrP4iTzswrY0nF6dgfktU+eaUWHqDOw3qX0zhu9JkIGZ6h1grqJxRrfe+XhVn
6aIe+fGOPj5fEGUXppJMBLgK/OTZ7NAfBDbCk2Qrt+pdqKuXehQ+9ZZ13QVw1eASnFV1tZM78z9q
fFH7JjtN3LlmsSL12fIYoF5dlcIBYeqbzkeONmk7eyofq7baBzF8ZLO+z6dif6LjSwbn3fi+anvV
8VgQopA0PKYpUbfVrNSt9YUgw6Nv0jd5399Xavx1NIX7sSnPUd793aN0mV78RynVkxal8vR2n8Dg
H+chAXbQm08hwtU1gIOhgngZ7xBjPNHY0pd3fX3V2Cr5MwuBwAMaU48MYnJPlUHvO8ziZMDC6X/Z
1LKsX+1/X4SzwdMw9xaF0gIBnIDTT+pvZbDQH8/g8U6hLsC1QE1g7SiuqF1Z6RIbpGsN1S11HHpB
6I88ZefpErznKS2Xo+0t+Ql2JCz+dUowgwiiiR09Q1+220YyOro1OfStX2fyphuV9MQKPdXeaoUY
iCN2csakRUF5bUjDRVNX+8psHVFud//BUHLOLEVwdvsavh5PZIfT2M8XaeLeLk310kJjsU6zgfDw
FIfpXUy6rHzg3CSvQfkiZ/V2hTQCpiSU1OnXpDaAVDP8S/TLzmrdppr3cQoNTFA+fdzB97fyAqnk
XfvCXEIKc7UD1FpE78FfJq+LnGKShU3jh09tlVHRL/eCmp1XYRXZQQquszXu0r4+8bg6cmu8+QKr
fdGppTqII/u9imA7pvpOBRiemsPtxx09cmuwRHnBkbKmeLBWW0grfdajkcFtJCk8EJtXNqjmU0sT
nuv7E2Ux1iUuIxJEoHRZvK+2ObAJju2EGFaXhW9RJPq3apzpWyICB5VctxnE8GYqx8GdlOn7hOeW
25Py2yRypJD8Eu8SofppFmVlR6bce4YZ4/DQkV9Lq/IuocqzNeZ6N1GTqgrlIh7lmykvCzuO9HHf
SwhODpEmwKKuBrvrR9EhxhccXy4/kZ9qzqcisDx8xcct+Fz1zM/ydmEadjDP8OLLEbhlncNRsmq7
VJLIa/rM/Fkge7+r01A7L/po1+fCdd8h35zQ0qbQZ8tBWewgdYq5mXvlzB+Sdts3Vnc954I79Fay
62tJBqxG75Ns/oGCs3pZ+erXgPzWZoRqU2l1YBtZ23umirVLnKbnTNI3LdXRFOB1jOl0MNuyUs67
Mag1e558Y6cjvGyj5lztwdx1GwEbM0Ae8Vk3jzv0/FLbyvClN9Kuuglj1fS63PCvVDWTPIB1qZ3o
UNtUjVeTLrWbIKSeGfniQ9l094OARa+Sy1eGL+0TqZxKKBWytq2bUofmJRsPCP1iQKLJDfgepSXh
J0wXUyIOmzCZ/ZvQ13onj+L6AEfJBJ8jCoewFnVbW5KHQ5gkz8KsVAddnspLsSb07FqMMLugdq24
1Vw9kONzUwsKB0HlfS2GCD9jer8f8uBcEhRqPxmaQ5GKtgNI6ztlwugsw6oxHu4iSRkOkWSgEFbW
BSomyfdcTcvLfq6feGbPdNtCV8BHOVadW09R0tgdxALFVjF1VXi43IHJZAOkMncWgsO2HCMtXZrO
AhF1dGtSqCDG2ga2jrJDXuOKzDtzN/h96EVja9hzV2hfpxIUgQ2cozuDEznWtqn42xTx+txBVp6S
YB0ehjpqPklwC20Y1r1tGZnsSVmgb4xF3E/tmnGXkUsM8I6v3TgovhZmk24DJU6cwRyGG7PtfV6H
SrcXGv+i1CfxyyAE2iGQg+S69tFsdJHbN+zGQnJoUv1z3QTz66vq8E3L69jLGfjGRV0XZdg+10VE
FkZJuNDVKkFjdKjRiJQQYUJ135aNINz2ytzcYBEie8bcJxzOeuKkvTY65HNzW5vL8iyjVIHl7Ohq
TRN7OP7q/Hrx2RDbnZQNxaPW6cXej7Vb3tHJZ2qbomz3AHz3Va+3j6GCm3sMJA+LgKkZnrUwlFU7
VYe+OlhyNZgbYRJiJ4m7+2iSdgYJC1tGtr0FV1IKg5MpFgXysNUPo6w9GOEonVWiBN25xJZpMIz5
Ci42NvKBsO1q5mRWOl7IVdPVG6njxWYXk586+Wz1XipVAkeKMAyo4wePrTjort9yv2aKFisbuQ4Q
7EflXPECc4LVzbPn0sganzOj7hK7lKYmcJQMk3BxLkh7YhI1O6XcwAwNgkoGg9kNsVPWoyG6RlyU
V4KQ9xdGZvWHRmLPbKW4y9F8FZq7aBKkPSBnNbGHTI2+j4V/ZYQwJuYezFnRq5HTi754I/QUdO2h
4CSbMj0/9+Nh3w/NpRIGg+NX+Q+tE0bNKcMocMvKmmtHiDRykn7q63up0YKGQnw9XGq5dpsomdO0
vKAtsjBnSRIiUl/66gbBbUdM1Kuki69hiN8MkrrF0eBLWcc/6qkUbMMSzrQ0vTQDcWcA9lDncrKN
SC82hhGGTldLX4R5Ji0jwnzrzJhMcpoeJtiN3twUZ6ae3swiPl04xeTu3CBbxfvjKxDgZqPnervF
ruKLoXFjVAQ+mMYp12bDM2TsO8kbw/aanN2PzGRdjM00bPoBv4FQHRyunM9yyo+t1vhJQx0a7f5F
W/Vnfhl9yjt1Myhf+naGAF93Xxo9+xKKvMl7EyyrIJa3g9XiIKBcCFme4M1enCM96g6CCte0uu1b
9Uk1oGEO+uD680RROtoFjIw0WTdC67PFPltd3diCLrppgbyT2V2gSX1A6kmzJWuQbIlcFD4gJFL1
Ojz3c3wk2uw57hlA63NYWE5VWp/yPNqS694XavgT20xg3M1FkIZnoda5o9k9i2n+qR/UTThIwwGH
1CVZShSvw9WNlTtDEs64/R2JR+kUaTCpxEsleMCAJGWbh1/6Ur9QEkN2WJiVg9nLtazMO0vnLBiD
NL8VJHZ6MmeflX6yB0ShJK24olbs6H2rUYoSvoe933O6Bnh/ZRs1kh4EtblRk7HYc87YnWl+Y099
S/rJMYzEbUcpf7JI+AUIjIp1bXqBdav7+hZMlfmYFclFm+kXdSul2DWwHIda2E2pemh9Tdop/AAb
iOI6RqZuU6nauEG5xUm03kWXR9vkVhtv1ElHWNScPbVqbpN8fIbC0h8qavftIW2GQB+9UO+j5usU
jn10o2VqXhc3fmGMoQs1Xd8GUTIfyGD+/DgMO/asXvREFMQ78KxEae9tfOSPvtEJE5kyLEHOjT6E
hg292nyQh6tJFq9kNfscqMNu8Sw40fK7HB3pc5YIQC8NQg9Vq7ctV/kIOD/nWdQ0tWOF5i5tBScR
7op0uLR8/Vophb0vUlFtKta5/ixF2mGqjZtWMrARfxRTYYMfw8df6n3wCwgAZWIDxAz6Y2vVAq7D
NAnjKeNtLTtkpM9B8dhVd0ot/H3wy8RziKNnvZSx1vB3cSbVHCVm5gVoyukbsxTbezPW41PlimPd
0XiiWAikQgJdJySDvE+j1kLHIivUOxWDS2nQrqmynngyHOsO8TVFOTgpPJRW+SxpxpsoNZSMVGZS
O6ZGsi4StLuPp+b9ckGgyETAhvwqshLrfF1rxn05tjNa8tbkanJxnonWeY9YoowGS67mT/9dc6s+
QRMZfAKIzKuGacveuDJl2V6Wo1VFG2SLHv6D5lAcQb9HQThjXTXLQ5zzelTVSTDVDgo7nq/NXpgr
2JaYdswl9XFzy7d/m2dB5RzICZAB0q/AJ97uvclCVb0W8XVAYN0epeARx0CXPJNjaJfRNO26ydgJ
wSkQ+/tEwdtWV4mCTi+TecKfxSMsdspoJt0yulMTeUn2S0Trt/Sj7ouM/9aSUG+kpP53ElPec7Go
MzXrP/X/obrUQqT4f6tLuem/7h7T/vFHUb+WmFp+6R+JKdLwQKLAeCrwy5b38i+JKUv8E6YnhXeS
vAsw87XGlPrnS5nF4pfAAQA5/EdjSvmTSUdYnuOUJDH5/d/QmAJXs164yFtxDiAfvPhOvDugDXUe
UfTVtW3c+/cdgPK7ZBSKR7nW512rJX66FX2tdTurxBysqf1YcfrelM5rKauv26BA0TgyU9luVRG9
+EYW+hLclzY9FFIznel6mYUbwqHxKjANH3s3SsiABVD5zyMp/yRpafTN15X8FgPZmSxMWEg3vJYp
h1lScoYWZ7gzgoDXoCaPOnZjVMUMeJybrDCMp7q14o2sRXO3KIvqsevXae12CxcZZJaooOguKIat
acn0NY+bctokoS5ehH5DlbBC0u8mrqf2BlcN7UcZ5ZW6seZQLu2uqeD3d3WkIlHUy1VLkbAJeE3M
abFTUlmDxUk/jA3OWoa1i0fiLLvKZL20JeovD3VhzOejLCXbClLQt6hVLdNpBYygnFRVCx45k2Z9
KYdAfUwybTr4aSZuUjMfvsnYKVt2iZUaf0/dxBTF7Kkxyx9Cns5w4JQJgZmkXN71TEBGTQf/qVRW
aro+KhcSBIbYpaYqHqh+ePnQYuZp6ZtZN3+KgdbeB3KmxHYLa2TTz/MU2NUoI3VDwTK7kFIhvszL
7FolFf2DGuLIk7vW4xmEf9G36HM1AUgHIRU/BYAXfVgyXfFYjI3Ik6m3wl27+GeIU/t1TKrSjtVc
2KH9V9ptWS5tDvXGj+WHTG2VYENBUbBjTbj0tQXs1GPv9NPH9xfU5RSjXSR9SqT6shFb8aL28a1s
a0v91tfhN14rs9NqAm5UcRs0Z4ZQhYHdp+iHVQPZ2MqIPCUqD2BI8+1A/ucCutrFpHeXwVK0NJJM
1Z3MHBsGBXIONCf0XTIhnW78StQvkhyU15JKugdXnHzX0EW1tWnIIk8reUGwgEzzyzxLyiaU8F8Z
y+l+DotgS2Wo3LVK6882VldgrxSZrFXTNqMb1K0S2nGokWFJ4zsMxxNvNDUnyPixZbapmyn5T33g
aSeMcu8GjSA8axIl4bHpHus8jm2xa78OMobABfVuMUEcMJf67jyklljE2PDJYfdNH7PS9un1JpeU
p0qvM0cNdTmwZSqdRmO4XZUOhu1rprCL027aI42CWFFYNtvcavBwJuc0ttZN4yf8+1jK75PKem4k
FrtZyBkym/V1qbXJpiilyi4a1un/sHcm25FiWbp+lXoBYtE3U8CQmWTq5ZLcJyx5I+DQH9rD09eH
MuMud4+qjMo7u+tWDDIGnh4yYcDZ+281Q8s2dLjkDW0jBgrShT17DhkktUNnG+txKbPiS0si7qu0
zS3JzGUxI1t1zUXpmiU1ZuZ9q5dUjvkCewexmweTdO/b0SYwrardZ0XuTzS2q/X1owk0nI3BepVq
pv96TOVEOJtfdlHfiIAIVOUGdPIYd3JyeJpKzeZeVTSeOi3kv4aseCQqKzJ6wCvpKgreyUO9zMiY
O5SpXYWim2ySEszgwUsnGXp9axyksoOoIHA1VHY2JG1q0Cm30ENBT0QzBM/m6hlnDfqbF5C+zYc1
rXwrtshjerKB55x46ws/u9EXEF9bMYBoVmENMcPAg91tDXOql453q5MDgfT98LJ3DT2uSi32HRQj
e7DB/p9rxdfSxmi26Kq8DJZlvasq4T7ivHZEbC32elcWuSvizAA3IQK2fcy6IH0aZ2872uUYkLU3
DnFpe4jI9G6IBW+NhASJIqrVqj0s81iyD6x44iG16aJTG4kYjWoCVBxivZ2X1Ti3a9WpqK/WIOKP
6Yhf2MHDzkUQtDlreukY3nqnhICKEbKdfzjT/oRBoL1RKMCZQT1g+j4FflfepZnfv0iEuTzBbufu
JYyDca68ET3tT2fx3T/Gr5+jDX/rmwIOZ/PA04OFGN+/4e2n6M9Ytck2pOi5cZI5J04s66ywd6eD
PpaXdWFeulkzhWVTgmWQ/lx4hLZ05YTaAtax7V9K8s5j19+Gu3/9qT5sn7/Mivs+BG9F5QGudrTm
v34qS+CyzNnSE8oPrWjV0henWp63dnHDrugtYO7tydhY7Kfmm8XNGPZVOwDhak9l4d7gZR0pxRRT
1O6MTdAGse3UdahjKbfgbaJtmN5JVdhCULrL/eb51x//Q4b7+8cnrd5DiYbwDVHarx/fld7QZanN
x59UcxEQDcHqfZ0BAPp7a/cu4HKD9q7qhzXszOJCVLp9csQaWmt/QNJ/kc1pfWR//Ru1yF/2GS7r
Hs6xm/kpWiZ885cv29Yomh0xMCZe1Y0RaR3PFJpa4egYpKRj5bHG+fhxKf53Jv6bxNU9PuO/n4kv
prfxR/1Wvf08Ee9/5c+J2P8DdxUKMQ8afA94YPv9cyI299BVFD+7I4rVdP+jP1NXvT8IXwHZ2NNR
0Lfs6+qfqavWH/hkcKSTwUi4B92J/85ITMQUN8pPNzg6y73gghcgwZFo4X9PhCiXugQNb0qgJRpM
m4/jbj/4GCbu9MJn6toPxVJk70RsN0+6J7Vdv30P8nMUQsnY3A9VssayEDxdnVKnzE5m6XH6+pzD
Ka6rpemtLFQZLDnJe1/NjXw+ZXeMnmr50oqiDKnmCbfGmQAjbUYQzXMiFt370p9fm7qm9CJd3oxu
AXEuGZ281Z8PvVJ5ZC79u8OgCo/h5uFoudGGAvyCzEUiVIluIkuMsWOYFIYbf2jDKcdXRyL/PrkY
+xDT4OlLxkV/yvYBh9ZPK672oWcMen2Mq8xuCtI0ATNJlqa3ZUQ0rgxlJfyxe23Oq7rvRAedZZHB
dkz3487/mLkWKhJC5Oo3XmfcrPtg5u8jms2sNn8MbT7yY5HKyP2Y6KylG66mjzmvIUT1Irek86Xf
R0G5D4WC6bBjStRTKIC6LF3y7LTsHSUY02QXBDftzq1MMDVZjDT5s19WQ2yQCxeW+0ha7MPpso+p
ZbZA1BXX9iC3xK5t55Oq1Se0B0QoLHp23eRTfaL903xrZUO2Zq9GOy44sr9UC4xcY2wmyl+Ej5fO
Wn2GSVDfHa8fzoVduTSduuq17bXhq9n2b/qmGnuf3vMx9Kze0RH/rfMFK/zEy9ELlg0OYPEiscri
tDhacEuOEkeW0/aX9BVoIYa6/mk0tSLq3EELi4BIuc6sXjc7rSkxNqZ4Fq288ofF/c5gQ/uGdMvv
dOAWzN89moL73G0s7XpcejEex5U4eJqM1vqcLqMmDo6Tl5fb7Agnmtd0ltEqcQxg006jac365ji3
GnRA6lelANAwm4c8YxIJSVtaQn3xtqh1vPG8ZY51hkl6YOWEK5p3CLTxZgSOOUow6b/QN30T0JSh
NEuR9129mOPCRqe6Z4bKIbakekTTaD8CglHX3OYNa1VfsiJNGCumSM89pV466On+dabl99rpLf84
SuYlp5mGl1VbiqQwCu+bvwrRxWg5t0d3KFMOfb7ALHPVi86gnKxLPT4KJPXnunbSJ72tgwuheZSf
yNXxr0zp8HgIEhs8PMcPZSur23Uo6ldL8chWU6ufPX0T1qGYlGhvTbVo3A+1VSTN4msvbe2ud1Nj
UhmsWCF59kH8c75DTVzMGpxk5wz3Uq7vOnUqkVpaI/JG1j3Xn6p4o8CPGFdruix8vQjzvL6t0vS1
1NdYmz39qC23fetN8erY5Ynoj4K8j/rHtC4rJKbVJP2sJ7VATVQjU4utRitDqNQgsht7pc1WhU0q
osGT5qGps2QSJBmnRXZjiuF7qlvjjzGXJGkVgZETjWqXuPWubCPPtU84Bfy8OMtMq6qBJuCycNQh
ozxRqMMAPIv61HVSE9f5sHTTM6brq439/puF2Pg7jYfuq9M27l065PZl3xPRKse7jeS1aMpGHwLH
hc30t+rY93Z97DaJTHkXXN6Lwvk2jgo/wRq4kQmp3uRzcKhsYwvTLJ+fhzy1bhrtgUxk5UYpAewx
6ufleurXNqxYos6BX+afRTCmt+SUztdUfWfX09QgBjURaia51NybehrG/jBoVoLt6bwuxXlMvSt/
oh15XZuvprJOKC7zcB4aNEfdFJnFWpzSVD5CoxjxEOj3zrbCOzVevLAwRpbTl9Eg1jXRyr68bPvP
/ZpHhYVGKSN56wpHpH8nqxTDDW04t4Goy1BjR3+uPZ1qlooAuRBh1V5HLnQtHEmjSFgA6YjWV28N
U88D/DPalqbteok3uX2riC9au8EtQ3rG51NXdyZYS269zx4yanx/oTbN6n5/ZwJOuteb7c1IsY0r
vi9iJFy9PRVNsYZO3xMsTeLLk1v2CSyfcetXWnNsVn39bjpllSzD4N4FmTIu17F4HGwcK55U7ZPl
QrS2pKVGHQNkDMWwID+X2RHjYXbg/u0io8BwEzaj/lhJrX2YB8Ad+k1fdc2vrsZeeAdQn++8p5K1
b2krxAoCv0/uL5mLtRlhQ9oeRyN4RkTgJU2TJ0wHJfKM6iXrsJtQc53FzMmKRAcl7whH4n5c1zGq
zC2UMj07CNG/gH2T1EvCYWillZ64NIKhPW9iutUvUmOpDnkdsIwapE+Z5Se7mrOLvpkLom/7NfHt
0k8Gzsonb8w+pXYv+ZoHP25L73FettdtXsrHeRA9nPwyn6HS66M9DzlNl1OeTBDzMTMISlwbKhm+
Hl1Ke5Ot080QsGwbvelfBaJDOo+n5oQDXV3lmNaPhNDKKLU5x3REvsjslBU2gScOhQJ9g4VhG6ad
qei1e1+fAEVGqrwtkd6WqXFT7jBAOw1zUtoEN/jeLK9MN10jcDW4yY031ViCAq5bIib7dUORbxXw
//1Dvk40OITuYDrCvrTm3J5z+oIBFENTGTSd5F6qe89alZXsuP5M2wFIyfg2DF1zq4L2tjHMxGTE
KKvmmVe3E9J2V0TjPBqHlT7iwyhzgfvCBESa7RdjNKlSH/LjGgTXptfft43ABTira4tOJ/QoOSeg
e028ToLVLG6gm4VOSIhWnND9yBAfXxOBwiRiQe1TvHCsvoEwIT9YkWIEJTsut4W/0iWvesmshdFf
H2+GLQW8TPMrhCCnJi8OKxKHYZbfpi7Lr7M5WB+1Jb9jFH0o0CIlOTvSUStbmsiHkpxri9POjSv4
6pB7njeXT7Nd3+bGI5og1pJ9TsvFFJoLvV7O0uWxQ3J7nLVT8LiYNddyCX44wdRcTwaUz7za31Zs
EUm7evJek9PMIZKOHUIHcSY1TUctO9nzYuZxoFQhDlPF4H2gk8txxrBt82K7ljIzp3j017a8sQdg
6OtyGmqsIJazCu+k0c20hHmRKu1kq1zML2WwFME3pQYFof6/69L/qKBibxj47/elRyCQ8T/O07fi
l42JcIj/szK5+h80UEAE4OghssjbC2n+uTK5xh/gGwZCcRqe8IjtfPOfK5P9B+QrmktWInSXgDe/
rEwkIu4rDoQrW9O/1VTxkTD408ZEni2WkN23iJwcS9XvfjypHNI+U3oiCxYBV4kiOAyr1iU6JtOg
X51vtev0GFADfIOGXBz8qAOB9aq9KhyvocHDsdvQGz1132y9b4ew9dvb6Gf5mduzOW+ujttza3uQ
eDPNp1tzlWerDuy7UjODtyYt8GPi43rQCjwgmQ+edj2ovCaddySuabDcdouIz2cm0mbFy8bp52fa
/e6LUseQpVfgEev4z/Tcfwsd+J/RYbfzDzlO8sd/ULgy/EcyNd/fRkpO/h9gx9i2/9WtfWyb75N8
G35GAj7+yp9QAFwWjQnE//r86xcowA/+sLCmomPgNNitiRBXf97XtLbQymHjzN33c8/glv8TCjD/
COgV2TuE/0Gq2f8OFPBXqIvALxyC6An4fND9v5no0NpOVV66brKqRR0gX0IbAdXVqIt7S8P0jIAz
nlJ6EGkrDpv+JV1693LLavM0E017MFK6GNgIktooHn66jv8FtPnBzv/8yBGQB52IIJ16NRe70Y6G
/STDLbxhMUebkWRbjPRzlTapHml1mTVRZ1nlRbcM2XrwcFKegOf16tyhQEbWh43rpKeaetwK1R16
axqetHwedn/2YMe2ZrCXGMt2Z46jgYMmy4s70W5jt1N/Nph5W5t49wRIwERJ3Q/6lgLki7mEHEwZ
Mc6ajWXlX/+qH07a335VXlLgEnwDBgLnncL86VcdcmkhlVwZ0XGHP63NNC5JymSK7s1AJ1tMBbpQ
bTv5GlY/qU3FZ0qqtTnkFcAOTGkF7W+jKW4LxEUXfhr435FOGWwc3eFvPulfyFQLEQr8/+645F+/
B4rlQBizHhT5hVi29U7UXv3Jd4KDJG76EqZ3uZ2l8j+t+SqTTc727RZ0/klsHhld7ZhNUUoEw2lM
2+KK5tgl+ZtPt9+tv1xHPhAHAWcIMBqM9G/X0W1Xt2IldpIOq9pjO/Yr8LbuR4tR1ce6KOdnCIZb
G/YCmSIUr0NM1d8lW3y4in77EOCzu0mMzwFs99sjRR42mUEys6CkXK26JmUisy6z2u8Owi5fM2F3
sbIqRXO5kHHuDHbk620ZetmnDUKWLLPGuCr7zWTbXPSz5mDC6pclsuYNui2b6aAbms4JW00dXbRH
ids45p1VOMvFahsAJ+KLGqRB8IIunrEXVyETavk8UKgV1R7S0MW0I6ktT7mbd9c9UGBoK3Ob8dBO
xVNuLTlTcGaSgji33htxQEYO12RWSaqZTotcbm5iN53yT7Xe0zwo9TN2kc0Pl9mGXmnsnRlU2Xxq
ZVBqlHeOeiSI8XuZUsZr0tRI8qtx8xZhNXdBEsz6ITDEE5K6NWYrJW8AXuvbQo3KF98o+2PRk/Aw
GCNlam6G4l9uq8ezDNN3WCoHeK8j2eGHplVG1Bulg/2A67uMMiUWQsDXz4hvnnUxKpZoSlg20je+
BK60b7R6z/Im8/NiNKf00KVAUrmztkcNvd1bikBV1EVz9klMTno115dTaSKpBfQLyXGQp3pob9am
rFm7eufcjLPAOVq5YEKYVLtZoyTbRVOdK6M545PNfwRjVR5Mv59PhtY9WpRUxLUE64TbTlAOLBf6
pLZXSk47cp7c4LbqA0ng2FwAkw5B8GVc0s++v9xtSp/7aJ4c66mFfqTycX4qqJ6s4txXwZOgr+E9
qzqRX61a4N6gNVyjADU+hYlNhjKQiPuQ5tsgQUaz3mRmDgOpSbN+dFU3x6ox3AtHtsUF2+Sjqrs2
Kb0+DY2BShTiWasxJCjxKc9FEAMIqCkiJWYNq7rVDkHBl7iabZ70xmqcQKCKH2gknCjQm+rQLv5n
hakXj/byucoD7QcdUqie1yG/c6z2y5rDr7otF3lDiH9whZtegOV+0xQ0YboGp7Va5G2qxq/sjma0
Bp0TIcHWonY2o1Zk88HRENpT5NAfNtEMccGNVA+reTVv2n3ei3vKhoe7khXWlu50qsqNzna7SxN7
SsfvZeXcOUa6XSx9flN32ZLkCKnQ+XvftHlEpLxku6DcR0dS1PTQBAXfmFnIyCQwJ0zz1EBnPphX
65zm7yB8ww3vGh0KecrNz8uGS6M1Sjcx0nY+Fhsiu6jdpEHfT6ZOErX6QeuCHxzVQ4iWeYy4J5fb
TpVbUopifFIVFG3W9vZdj1e8gaHEaVDNcScpNwwL4Omz08uyDp2m0GFVvfULuv3gq1X39knMufuq
Id75gq3YDlVgF+e0RtUQTVWJD6ogu+roDNtDawbbDY6HGi+/5d76fYO/Rb1kA0wo7zvnPHRGdsTW
mSZa19rPEkn9Y56nl1tabZdtXaf35YoyhHrS3fLhHo090kOkysWLb5jiWAYCoM4RfoEGpM2n95Jn
9ItJFrKPkNsEA8zW7Lj3GiTVuIAbKIHTdaliI9vExSgxPoRgTd3L1NDDKeqFxw1R7VSp6V13tuWG
5VkenE0226FNK4QWmVuKu2AYtAhK5FV06izTxTvlA68xTA19qANmX+ZuTWpUCRqrBq288bfMfSkI
L2uiflmbq5ZIc/CQ4vMQIG2RWv5ATUZ/Y2dZdQSSmfKwXppLw0Nf4/lL8LQ0pOnz3jUeBnNsY90c
hsR1c0YonRrRAA1N3sVOVtxm+WQlrVe8tISxFTFdMkMX1/OEkdsm+m/MZs0M7caQF2Lr3YvWG+Wl
bg3Ek+77P/dEHaEVbbNQyyoXuQixPcVQx9RK5afa6MXrIozik142+juMxXIN8vKV4LriynOC7mSn
mvO0YtaJmywwT8Yi3gO3f5yqPXQmmF63j4kqz7omycn0vs6o5zqVxAeGrdV5170H79jIOb0Vbn1f
b+OzINwsZIV75JjKLy1rNQ4LCU+nKggS3Wy7S1cuZ+EOt55yrAPIzk0HAhtqQ+tEZSHlyetqIF+7
N45lsXlXdrZdgh3fN1M14aZaupASCJI4pRy1+5mAA0S+Ko0syrtjXRZ5kor0a4O3KM4HgoTq3q2O
mcqgSebuRfZZ+2b0ffepMEV1KOypDQNrlnE52c4F5Dj1bJUtyJe314hCaevolkHGA2qbhzWY85Od
9969Pfp5nG99ldQVsZZmPdVh5Uv7dqpFX0W9zf3NyTcfMUSUVy0T3ycVNMRf1N731dRQhBefJkHu
pqHSu36eu4MsK/Gu7BpRve3W1yL1iqO/Og3IVkoP/Izp/EczFNW7l03LTT/3WSy7UYQN2gb0Io1+
t4qgG2hP0Oo2NjHiIwLSOrCPYaaeNhTZyOuLrntzCv1snQkiAo+RiTY1g38lC+xgh8bP0DX0s9Jt
tCKzZhD6tLYATrh4KutRFZ5Eg1SkVUNmVN/n8ULbsBk604h3qIJLqi6mzqq/NRxO1XU/i8W7cmuL
IFODFuThO8YaeIqCGgI90rmB2mNDp4990a31WD6CJddniu4n3k8BXMjsOuN4QypG6x6zftjlS+gP
s5Our72bmIslF4w8Cm5Lw7LEyOMNgPDwqteGvWTvk1QoP4I8Xx7Nlvnqhtt8YoGRpOmseUNR2bDi
dlm5HiYtOxj4p9RaGMDEfN47aep4M9XwYhuV8WmSUIv2PFc3XePz0lWOFntFHbzp5WgdEQZZh0b4
Hvna8zZ4PLBdXh4gNan+w3MHC0aacmRNuX2YNoWIcB4yRSiW5RH1Z6AQiTR9XmH8zHZrDzmuG2w9
rQdpOo6j+OTRDqDd1fZkY8tys7spL8pkRqx14C2jX22Tbl1broW2ZGnTz15Bcd5hNL2yi2dvbtUh
zwveTYEUqBfWDgkQ2Fp6qdV6elkCOuqxaw/NqWvc5dGa7f7SnCbMeaYODJcX9D9Ke1JfuQLMaVOT
dsygwn1o+za9zIuZ2WyrSQczsftQ4zV/7QazuJw2zZCR3AEL00ytlxYs9AuztnXg/7J9Ra24HVIv
a3AMaK33w2rG3Iu8YrAfvXp5lDs9NrXNc93LNk6D4qXgutEosYauKW7otnsZdpJtsy0G1p14I5tz
PZjl8DD3s3VuGwU9txN1E62b4djoJeyd2zcP+CIKcRRkAsDvLUbbHLt0ThFLZVUsNDyxUUP+m4MW
yxGXdT6m4mB701yfuwpbjZOmOR6wcsJglqfjYN4XW0AT5VbI8vsS4IHTGS+/Qxr1V7qPAR00uD7J
nbrM4TDbncxcN6/Acuh2T1rrwm3ivbnsZpLC9gjvW20WUKKjhBxVHTyp+OBMjZ0+dT+YVPHBqiJp
hGE1zeZtWZbhqx8M6pU8Qvdke1CyQynV90qIz+tO17YfzG3edmhFSV774hYtC/Amy4x069F8E6gy
TzB32fUI4HUs0pkaFOl8snaieJmoxtvljsYufGw+NJDuLofUxl0Zae8iyYZyQYxWbg4Rgs8ZHSUN
DWgqrV1eWaOzRCcnbnh+6+vuQ4U58fEzyGvLInoYDiiESWW2QbtJHo0b16g5Z1SdMDf6pf6h9Ax2
0We5yz9zpx9v+10SypVAHWp/KEXTD9XougtIi11K2qEpbXdxaW21WhCWu+Q02MWnuj/eW2mGuLRB
YRDroklfyg+pqtb44wUsYxd761TfqhaFACRKSk67G5KGAdguKriEedYismeI44IJIe1Oi1E4GJEh
Ay20O+1HNU/rbTmIE+cub7m0Gd+LD91s581+cJxce/RiqY0u3p9mbI/jh+K2qpYAXlSV5IYa4zac
Orsbrrnm741ewGwEyjla7aBH0NoHSetp6NdVtAxWftKcYLwP9Pp+GYsqLkv/Jev7LbKHnmHSkm/Z
kC2UtvJ8OTOSpXSt7ktRGtcrxvtPvrmR6G7vwuHsQ0NcBXZKxE1QJ1jaaGhe2o1WpzJGr4FWGVbg
xI7VRaID3AxcdtRh8vNTxgs4TglYg4MFlrwa7VJw80N/ZC4OxCDIwZB2TXMhPPFcLbmInJ6Rk+F7
Pre7+JmRrryyd0F0P67LEy2Qp2odUV/31aMiHCE0q1od0s5lmUN413zqtnaN89WbZySng+PisNSs
x3EtdxaEVAHE2Xotw1Wa8ionbig0e97mgTKcm1XY5p5Cah0GE/MYJw7EgiBJV+ITSdqC3EFqprw3
eKXnrnK9G6pVxde6rIeregmWA1Rnzsg6nDJkrrbml59TfNrOhV6J7BRIS3xDsDu85Ku/JAW1bc8M
tlQOB5Nx7up5eZu2Qd5uqh9i2rk5cPlkZX7qxsKiOLCxGB9wW37TlwzuyVCdn9TS9eZI5zDAQokS
cw/biAHLgZWFKX58wCf/Fpz7/6MBggbFn3Cmvb77l37tm+LbGw/L9At38fF3/sR4TdRZeBtIb8KL
Q30dSrB/chfUbxOBAhi0KwkBwnZe4U+M1/kDIR+FkVALyCH9vc/sT4xX/wMKhNj+/zu51++gGEIz
3HLAUfx8RF+/4aheRX0kkNeQsBT1ICeO84gnYkystCn/Bvz6i0ARo4eOIXBvzkXg9rt5rHWtzoEa
kcneJdvXI3FU5QWs7pMt06vR044/fQ//BUT81x/HJQcvNWF/MCP+HtlVdrqviDCQiTtZT3bqHyxk
YSzDgmBeVV1vosr+BmH8C/y5f8l8w7QU8pT9pUpploMj1cRPpJ56fwv3h3XuD4zFf5dq89fQSn4S
yD/xL9wJ/O9vElqna6VofCWTPkuH4y4uwRqKr4BYgExxtOflleMN45OjRIc+YKYNcnnkv/RltrvX
WrkXDUOHGXpLsIVU59zqdtodXDM9NbzEHpyp7v+mA+ivtlAc86YegGVxj+3sxK8gtjBJg6+CrEqE
Nl67bX9W9XDnZYEiYoFFJdfneAbxD2t2lsO2DMvhX98Nf+Uy9g9A0BMP295x8Hvs0MoyjRnTp2PN
kIQMNDDCVy2MexJwRhWe1oTUR50CQ4v8SYtoAj5Ty3i5Zs6bri9XbbZq0ahv32io+7s4z/1X/wUS
hsAIfBNUGtycx/q3R7Dwc8wRtL8nqVnidkYvxMqeWRiFxqnRAb06st2tDtByMR0s0PRbWH+jyXZ9
eKtfPgQvIsukp4eXCvnufym32kF4uyiCIqmZ7d41oZwvm1JOHgUocU6aifUnzOVW3jVFVX/WUvmU
LtsWp1oD8NWYy3yYu43rZvrOA3+tuwRw0ROS7ezE8uanKZ1Q0c1ZEfk8IXHQtU/sNCflZOUrzIY5
W/6TTTCNdgCHtVEe0E63kC8vPPMgIFS7A4F123RGRwjFDxWjf3W70ZsfMqsyvvpNhXUnJTOZg1EL
Psu+GF8G/nnR2lT/Cq64dKgb5ObFDSsGYibVw080RW0yb6YqGTqB2n+SzBKZO+xKSb0h26JubrxF
MS7khBgThcyqhg9+SvvIG2T5NuB/f5Ylcby8hkrr0K/rdtGMlUrQzmsX9MW06wtSU0NcqFRXOwcy
B+Dwojx5rtyXyo7yUjz+7WEute5HzQ97sohFccPG96tz3tMM35X6+G4qfFVhafjpTTWMLUaJQZ7J
e9BthkvVO2HF2GCGxbwRYoo0rzpb0hvfc3OBBtDa4KUJ0j0LedXq18Zz0xtyIJZrwyOxdTYq81SN
RdmHWmfPcdPRshqNpU8ku8RufJnnI2DTbLfq2FQpOpahYNiFo57wzFdk+jGbuZSx5ohLpoth8UFE
/KybI8hF9xxsA6EoojKHr12Ra7fZ5HTqlJMxrYj9wCZwQBMMriBXd9siGl4p8OVa7oJIG2D+su51
eSLgueOXdPwSfQnCql6dWEWM8gRAhKuqGHMnQu7hJZiMymjuOwRjmLxr/9YsCgUmifM8jWerBAiY
djIcYaghQ9saP9mZI/Q4tYb1zbR7xCmG6EjkKCWSg8O8jSq73oZME+wEgvS+shT3aWl3AdraWnvK
Wh+EQDKbxk3PYHuYyhnHgbP5AA/QTS49iyR5tERlec79qhGMffJ3oKbdIRvpKfuH/4HjDD3wdrmD
Oxt43HXv+CP99kA/cgeBHOXfpQpxo1Vln1BJXJc7YLSBHHU7hOQ1dXmlVcF0LCwaR1NddhUeL2Cn
FAglbHYoqthBqWW2qJOFsb1XO2SFycI8ODuMZe+A1tbpa0QKgbjKd7ir2oEvf4fA8h0MY6JEEbYF
7adhh8rIhn7RIK8i01LVseoAMuodWkOk85X2dBxhO+xW7QDcZoD7DTsoR8cQpgixQ3Ur4AMPq33f
zuslqcXe1bIDe1qeT3G1g32idW0EtdS4tZZxQxOvddDM6VYZ09nYwcIa1DAT9XoSujQOWz5ux83w
H2mcQkeECSicNZRDTaXd6q3Fjm5k+WEdRoM6aq8+ja3fXdOR3SQWhBk5OACapktWbNObdyZQpzB0
MM+C/d/ZcVBNNzqYSrDRVZRf+x0t1Rtre193BLXmvfkqd1SV0Js6nsfmnuQGF01zzZu83nFYY0dk
B65J3O0orVULl86OicLzDxC32PFcWhc2RPRKdnH3AfgudfViOzqSEsBgc0eFh64FIHb+ARazeCRy
R5AlUPJSFIDKMEDBE9iNHTdAzk1poKJ3PnBolp4btIb5Q0nyqgdYbZemzWjUNleuUwJl62JzXnqk
lTcpKb1XxY55kznQX875OMVtweqkLa13stRy7pZsTZq2Km6aurhfClyfofsBq3c7wk4R9XIz76h7
rvmkp4/FABmyEGX7Ac5/4PTmDtm7nYGRM6tO9Q7ns7B6SdYN36FdvMg3ZX9rkLnasHXp2gU6sul9
RKoehNUHT7ApWR29hbEi7FCMRzAOa5NnB91ft7O9usF9Uwfq0nDHnsgMW1x6wrOec14WF4QfklID
AHM2RjJVPZiMcqc0lp3cwDq0oRXbHgLan4++hphtal0WRWuFEtp2eqTfiZLMgzKpt069VtbYXFY7
oeLKcf1SVf52CAhyqcNCa63zODawMHnBueJ3lbroiNm561umQrGTN3SvbYmxEzr/yd55bdeNbFn2
i3AHvHmFOYY8JA9J0b5giCKFgLcB9/U9ocyukpjZUtd7Pd2RV9JxACJ27L3WXG5RDEHrGFk0og2O
km34g2iIsaWuEgSnb8OhBLPXbpj7OtKy1fBjQ7zQfIVM38sVteQ2WWJLRjiXejWQ3649qWXRR26q
g1+ZY15fiHWfbkMq02jfxmq9GOv1a94wN0UUXQQNX4E2QvzWszxFblndeb2xcog1zobUg0KI7msJ
RmUP6YfhbVPTlOiSSBvT7rwK+4aJ6321zdXaRv+WGG4XjjQTIlFtWKk4h0ymaQFdH1StIxY4Kyty
fJPt27LN77ptkheriJ1gBZlI2Jldxfsql0z8Uvbtwp6qgJ/ztVyEYNZZYftvBuVDd7K7BN5M4q2o
bl1RRI3G3gYjOf2wAcIeh63/n3rCu5VdMaMqdWcwORjyUB8OpuETVdj5asNCBaNY7jIaA3bsaW80
wORX8WMKulg0htdtNCqAYqGr1DvzmWrDvl5XFVDTqPPIHGaZFQ+pMrQ4Bxi9NtsMFqOJ8WUsXNkG
rifP8WDLhiwAswuLbZTbJZALaJcU9/Cpx1evU1L0ol0uyayq0/SSUz9alEV4L2u+2iZjRrNQ/UHR
1UeehPSISaLrfLTJ7UduudxCnrCG53XRxK2mTPM+beLECesS7YHfyFwjK8Ew4ypIRwMTsrYOgxsu
s9tSS6QGNV3aqGmDpxblEYAiDwKHnidtGTRLp99YwqrPyjpL5MtlVz/GtjKrYWPNesv43Ktaf2nT
9EudZogGtH7Cit43dvZolBXMQ+F2/fdeyrmB2zzXlm/kblqTLdE3X4pN1YCUpiD7opKhtRasQo2i
nZgUmNcpzQ/zIjcSJ2aUmM393i4768p10+wdWUeRRIwpjWNvD8YJ/ph7aBJzuPOWkvC8lP35KWMN
CHpzqO5nWUdGac6XDdObzrfVoWLJUuOXJSddlzHldIl3Zzog/2muUvwub2h5qTB9q6+8V/qv7vei
bOc9d/l6OzlJfKjglmlhQ2bJHpu+5qMVrrUdxKDFAyNZOBIF/kr7WBZrErlLvpwzPbHHu9RzFxHK
VC3ZAm0rTJzB4GV78o5m6XgNZoaSFBKqnCaQOotMPWT5KQcaCE25qeZnbSq9K7WVlvDCeBhUw+9o
upKlRmJs+UCPcv7mcLT6aKS73Gu0fb1wKJqOzPfWs0JrTuhr6p2qvqXIwzOMGmp93yZVIc4jqANU
7J5crIB1g114qT2uZbzUd23BDbFfUKZfI6KhDdmWc4G4eKoiXRP9syJ077nntUWEGq4M7aEYbzXO
CBdpLYa7Kl2VfbEUw8mZMP322HNTCuq1RdTNvOOxWRZIdl0rIS5hsJ6toMWBXx9Ng4QL6s7VWIMy
nkf7EeEkhRiE7CsdHSjIviGzo63rnftc2mxXLpkWXzNtXBB8CKtrPljhu2H1U0Mr3b3RYLT7ovaF
KB6x1DNMHgUVgTd7SkFf0hoe86xMziV0AJT39pzftXpHv9NcsA9NLXioUq0Ba7YdUZDJOIZrNsS5
P6e62I+6wh7YNViPjMKzLpOq51tyFG/vV23qX7KB+CHwOanzXffy6ZAv8tCqC6eQWe0fZhDI4May
9WlIm/SgT0UpA7sY1r3uViIcE68+2lOPMGWe9YNQ1s6neBBXdPhH9gRa3UnVtbu4jtfAi532XY9L
1NLxSGiF60oV074jb/+3Qfj/JW9GwvX/Vjf7H10p33/pDm7dnL+bg7b5H9skhZfW3w82yqby/L/C
ZvM/WERNTJ+ckS0D1+d/NQcN/T/w1VU46+oPJ+imN/67OcgfkUxuEinvWvSGtnP8/wCPYn/uoRlo
5TilYUYmvIe4CN7oZ+lhK0vFpvnd7WYOW8JCV4micIpjjFToWaB7WnfoocMxX64TN8fgMuz5UP6w
xcIK7SpzcpIkTX/L3FvzQOtb+i5eIHIvKIf+ECO2cRXloqHK9ox3c3j1nMKfW3lwRfLU5N0D/qRd
zFQ3EdlB6xhzTAFAwd3crCHK5mADeSbZsAcE8UScZDjb3SaT9gWlV5wWMOmMfTYbp/yYGd6hs6fS
d+0p8DgTso6AttCr7Av83OfYG+9WgS81VaLcGyiJ9xwW/aFkwsHraLA7froJ/qU5+bnd8vmH/dTA
Ay872mXcd7uhrS8Q8tBWOJsAG5kX/KEpicj9l8bO53fa/vwn9WjTNrmYGy6hp58V/WXU/tDZM//5
Vdytg4wjzyF7jASVX9+gpXXW69mETC25SlWSkdz7Nd9tZQa1So6PVq8Dr5l8t82vG3Fp1OUu1+0w
y24GZHTdUEZGwxm6EBc9xAh7fJJ4ZlXtcebGETWKHuCpCf8+w266vRan/5NnJb6NaMohTHxRfQlT
hkRun80pAj0X4UTCGZJEnVH5q5IfKhSUBqc8EiY2O9XvL+VmI/j0C/MD0PflGQFihGvp1x9A1Wwn
bqax23U2+UibNu5blqiBJ58kBXvOwX5glkaXE58bM1BGXnq8i/l4v/8c/3odfvoYn9qIJU1+G0d1
t8uQQcECwGSAlgjjKdTkP9xTLD2//cbMLX6+p2r6RJ5IUPHOxhpuTrbYyjZFwx++0T/a3AZOeBrp
Jr0WFjumJL++j4cLsxhyftle/yIai6N+7BeQcJWy2SviqfNOtgYNx7zoVHm3Ktd1PUb9+qQj8MAT
7FeN6tdxFMdv8fgnEt7npu3nj4YG/+efwOzljLsNoQwN+oB5I2Qc8N1bVdxSivbtfrQVvH5/yvj7
94v837/IpwXZUwiJa0YuMuKl0Kprv9YxspL0UMR/Qrr9+23932/1aYmqrDRtaFV1u2XGIL8deMo/
ZPT86R0+rRxCdmruoW7cTctr53zp5R+Wpn//sTzsXnwLGuvbn/+09EEYdBE6schK7WZYvkmHuyNh
Ph1/+/2T96+PA94xZmh4cbFk/Po+Kb7luex5n7ZATzPuN+Pvev/790C7yqv8PCb4ccdBY9ik9Shi
ftgEfvo26D6xi5TccWWXs8JNOxq/dBXco74SiEcQXeWiQ1g5SpbbfPmyt1QUFIAK6HrMSckaSqlp
pTfphNKL6FEfYu7DOEhI9GnX+1rKX3XTiS4k8rTCOpXzQ5arB7NA36cxMBHiRgEiUMo8Khqm2s17
ghFBlYUv0YUOzje1fVfA0ebkkSmNeqGJ69Etttgh3xqmAH3RRCC88d6bD1odrGDPgecgeodE5h3H
is/v8HS3PDWKF5CWt0vWGIJVxhLeHON5DoTqbL3esFsfW0W7QG50KFR5GKZ906hR3RfXevWhgseu
39LO+W6Z46NtrfcEc98NDkqk6ymdb2XhfM+kFwqQyqMGNyxT72G74k4XlwhTd70ABlp3oSlgTm7R
TaUagSkK7QmbMkrK6bXLLV8xDRBA1p7RDKKSPMjxjrdexC1yRrJ2nff6KW/fJSXEegAw2n7L133M
3rh9hamydjG27UW5QzBT2d+S9VWaT13usTl9tdLyjBbDt9FMmLMX5tMark0X1lMWDZ4XLbON8Ti7
Wmf3Us76fhIPU9vuSGW5sL39ZqJUaTPgy7/KcFDQHeQ0nEdK+t6m5W5Ws71jbvpUNXTZMyU7Rblw
7qyt0yL0d1fOjGzi+wk3d5CqCNcSLT8xN7qqTRPjdDJdG+N037TwW51+P7f3iDt8b7ks9T5sWkzc
+hQwgbssXcIL0Tq69kEtLX/atod0M68DlkLNCabPlzHsXSzd1vCmlFkIumMwlSBt32f+UooKvauW
0H0bPAVg+hShBD22g3l0ksuap8xyxDHLvhqohLRJ3fGbV7DFx+HKhBW9VQSFHWSKBJ6XBR2MLD2l
EdsYaOfLcBi9L+V40xP+SB3iLX3IeT0a5JtOBlbWAfW+ruVuUs+qibi+VXAoiLu6HHeGYYZzU4aK
MT5nhC3OdAHrmacMnX+Npq9Lqp2ecQCTHuuxfuWJMeSsvLPIfu4cYHdq9pqa601l19f1Ot0xKzmV
lLKq+Q2r1AUOSE6pYj/Ib/IHuqB7NGBEx87DCLC2RiaT1G/D8jGZCNuYr5hzhsawohBakOj39/pK
wqS6MpOhZX+WaYcY+p1mkW9w8oSogKg1nJ0hoHDam5PN79DsNZtK2kuvZ0UJtLxG8hhgvQkzTYkK
sSJvyw+0mC/Ltg4gA17NSfWKIIVmBDOe+qbWFT6Bn8EgcQHx1XnP7zBF0MwAqI+7VBHhgq7H4uxA
2JOkIa8P1i5vXuOlOcMyiYRt7vBw0wNu0DRmnE0xAtdRrNK7Ux3OwnDzLbwuCm0aikm9D+ykuO1K
6zhNMsBtecyxeYHT3hW2EkDqeDTM7oA5IGT2v1s9QA8iKpc0Mtv55C3OTbGhy2oMa3AB/Gbltiz7
o+esMOTLw1rbRH+AMucbMv8CmjFzjn9F2x9l1T2BMZBrBlrbfV2d0xJDCI1It1NuUzr6cx+fsIIH
WYLTRjkpth60GVOo9TXT89DgKlgs18PSRaM1BTxjA94JjTfSmgbuyoTcuth1vXkwYnmkecsjPO5M
6UVoQv289iJXPVNohrAbOCvQwVD0YCmzQ6KEazKdDLeNsMrt49y5FF3y5LFAKflwKvXv6uz5vXoW
nrykvxEoNi26ZCMA3DLluTbaV0tP7jYd9jheNS78kcWLSCmmGVQB7Ct8tTqS1u5jJqJhwptn87WS
ZY8dHcRME5edPd4QSHC15vlBWnoQW1DslOKY9vdd8jdxCoRq8lGf/9rtfiGabVvpL5sgh1rULygI
iFFRtR9j7J82QQUiHoOjuttZaX1BE429i8VAb4La9XwVH1JZcSTUs3BeTMwVeWirXmS64jIf1StU
hvRix7MiHskE+oPc5B/b86dP9qn8ZuxUFRRkyE1Kom67+EYlXkBH9Wj1jwXX0uvL3YCr5/dlwT9K
j0/v+qn0gPE/0PJv0GvPeeCZj4MkQxxoyO/fxdtqvX/87Ah3WJh1Fyf19uV/+tmFgyFO1XO+nENY
hrQPlkK1LYezVLuoVuguz16kTdPNVgCgu4sWsg28VV6OrfuccCkKI2p0fElLHjjyUh+aANrOjzO6
QDEIDNBHxvxgtgaHxoF+8BIavGqrvtNv5qmxjxN53XdD+mXQDH/2EhLdNLwE0XgwOBKOLiEAXQC/
x8csF2nmMxnrhkl1kvSRJKO1QXK3CGvf28t1Zwxn01l3rvGR5slZKP15e+ZsbQSnUT4rqBqtNTkX
PXgVr7yKRzqCyfQobI3W4nTbN/rrVIL6EPd2ssGOu5k+43rfK2ooRnnAYPC4TPZzMSRQIc0LVe/2
Co6kgtNY42Tfid/zpWTuULbIifNwI/yj8COVkQcaHt7vr9wPJdBvrtznWByWwLhDdb/dlliOsC11
SBN3WxvHXdH68xuvj/JC9vWetTf2/lAZ/6N/pKG++tGMsi3NJHD01/uGIIzZ6kzevYbKTtpYcxTX
aWmdBsiDP77o/8oT/8CiQ0Tx0x3xD3ni/QaY/Nl+/uPv/9V9NP+DYVLbskpVWGUqPcj/aj5q7n80
dOUkPqO5orexWcz/Viaa0OaYbLLueDjPgSrwR383H3X0jCpqRlgNCNOwrdv/k+bj5/RL2+EshQee
KEfT3Xjz26L006IzgR1KiKYifaUY0eBURJ5STSuVjTOtKSGeJTnKZ29akHI4ozLjDbJHWMhJzj1P
PRcXHRVnyf+jxxbeB7Mot+WgTN0uSi3hIC9YSJIJa9Upm9ArJ+He/fRb/9t2xXf/deXEmo7rGLO+
o+m6s8EZf/0SzUJYdl6M3yUc+vGWNx2bgNjuQQ2BzfZIgMoVa6C9LGukKcZ6wmWw7l1cuB+xpxeo
kCvqpD00WwPgpbsu+VPitASP9noFWTpftrbqaBjyqySVklF1qxFc0xkLpYzVOB35NYUlMRamq97d
NwrU2swsDEZ4TqIZ+7lM7TGSs2n1+3UkLAUfQquOmymCcUq1lsjRvQL4XoSJawzTcnXbINWallai
AOosdGXRQrXNoM4JNQMDvWYxgSNt3CgPwl7aCsxvGnf7wbWq70bVC6QYeDXaawBl7Yur57Z2OcyM
PWLRzVR3U+WVkDAKuNpjnDWCpRK8dZT2jl6ETa2oELt6QkS6BJVRUU3L3aRuZG4DEvGLotdqEs79
KJX7FZEKWj9r9OyLZZ7AF0BtS7+kmt0g8SKTGxh+Ajyodjt+x07JGav0w9zOr/xrxOSymUdc0B5m
jFsQHo3cdbGlptDXavUuK1vNuhrTpFx2xtBPOTRp1AJ+28fty6Bqugzw6lWUmsvYvbeliJ17EqUN
KKWWRcoVE5hxDrJpnl5wZBbFDm+ulgQNIsX1LA1obzu3VfIJCJWWJPhINDpa5kCumQWtFupN5TjX
iWq0xp2ztmMKWDrlWwyZ3rzUshXeMZ9i/ZZhF55sSIDDBSwuRo9YlcS8W7ylM4M2Gef2ehAG1EW8
uCaHrcQjFQ40l9oe0aDRXDLUcr1w9DY1fOJF3WfZI3AOx5FaNTQsKZ4EZ3aiy8wmNyMrnqr+qCT9
PPljVpXty5SW2feaeHTcrZWZaO/IeeazM4iVoycwvXlrwJu47sgBvUAxPNEW7YcSVri7pPDUegk+
quOZEuTVWol4aKx8AiWYScaRukoRAdJaZWCdxxBPceFI/QbXLC+WzBovZqZ1v2h+t1Q89y0c4xKW
LF+MX3dc7fiynlsWkNacXA0GtDefKw/SFv7IaVTuC3NwTZgKGg/boJE+7+Ng5UWR8xUi1Lp5Ps+6
mi8MlX88isPQbWbsLCPujXk4w+FXwowsk+ncssKwroUxQ08ejFqU7yjcihUHkkdwe+crOSG5md8w
xfUeIY7ZM4hFe+aNV29uXtw+H/QbvLhjvPvrdoW5GFvPUpNc9FLJWRr+uum6CWTXzm1G1LR6v1bV
iZBRAqcMu8gHjrHuV8dMRov8GhiTYTcm1rPeubV9rMwp07HjO0aARru/5TcxCEwTi/mCxjE/WeCJ
b2yNrGW/yIT5NisEEqMXqd+zvFAPuqEjGktYdcdet45UEzzKVUO1m7g6mpWy+p7ImdlMpdugl+F0
XDsFmo3AzFV0GUAb5eKPmP+hKavWhGkuVp/mEQOpBVwgIsl+eZkb17muHbV68Mgw27aDpH6dCtUj
5DdNjWBRKjEFMkejghutJFKjLh7VuPGOrTUBSZRgpf0yabKzMQ2Q65bMNQgyQnqPGtQRD8x7710x
dxpXKk2TwFTHYbh19UlKGJATJKwucajRwBY6C28hQe3YlsIPXaNrJlRRT9cALV2qc2Rt27DRnGWD
Jioi1JfROttaWZ80t+EaGIoEMua1TNN7ImicOQvIZEdj1wwTzRirS+8WnIKwDNF436yVbE/ghfOI
kd/Ccjw85M6QXS/68l1l7vLkwr+zohWdWhYgSq+U41jW8dOcZ/eS9Lbj0MruxLcvwtGV8mX2QHOl
YxofYV3lQYNcdN9A0PbHoWHyghGuulhNHugU5RcWodnVgrrxGiPQPJcnN9PGdorWnM6PahXiu6yX
8p4Vu8S7FeP9gSRO+1v1EvDqDaK4m8lrvTyiS8WpLelL9FumvbaBYE/QiX8rsxOiKpBmrujlN2Qw
jMwxwzVK6LVj/LVePeOglZX+KtGbCNpKTvuWpgpxUzGi2vsW5gxS26RVsJoySg+dBUELZ6FMj+rE
Rp1TFPlR7Zn3s5LIUznlTlD1ZnKhm257KCpnfQWKNASJ1GW5a0VD0FiiZjQR7ZFuUN4O6SGrmfiX
NX24ZBUIzga3MvWLlPLFgfGf4WUaJVfMn5lWvCv1bH7YYvweq2tHiFUNrZ1q6gGYOowGNXdeFdBr
aWj2zduATo+sgCWNgw6iHV1aZ9TClPuCt8o95xKCZ+ZdqsXY3pnmEiPIcRERdt7UfIBs60Hw9u2Z
Fb5tgevq1jUd6uGbpg3OveQ0EnaThpYBGYADktRcm7Ar9CIwYt29bfTF+VoCgLvNFDu9Y8Esoz5N
1qdcm7BquUJjtWniK3Cn67deXbUnScW1Q1s53JJE5KEHGjy/UhekunaTjC9DnFasH47X9delLtYv
Kx03cuBydyvH+q5hGGZYlkc0hqnB5UfdLSIsZwzmtLRz0V9lEO4Y+dkveb7ysMMd8fzVsKopUkyN
cDsvkcV3d5hMkzDEpn90O4aoPsuBS7syXQnQgLG3Se0GfYcAZoRPOZhsxuBoPDiBwF8d8jM3GiW7
Qf6U28No0ztcoXtaFWehRsWqTGiBK5DhjZiscbMO6u1Su/0BvYb1UZJUeLHCvp99yzBmIj81uyBX
R3M0gfZ9ScsI+6LE8TlzDdyH0SMrz3crWaqQLZyaZS7JLPdZb/nQwBlhzYalNdvmIdZNpuBKP3J4
pggiZgAPCfuMVjVeWMfVpnGTQt1NbpLGsDUQ8AaWorfhiH9hN81xsgYQNFFHElXH2q0pjkcUAY43
5NmkdZ4aq5bwY+Kul2Hf6jbgeyfVaNiNnoMoiX2zJ04NV/NrnZraqzQcov+kt6joek2z2dNwsRX2
ABW8YkVoIb3SdWzkGS3bnOLPRiHA87/ow0ViSW/mSgxGfvIyr38m7ra5ZUd2N03fVNMgpepgilek
7FzIXZt3uQwWuJgaXMEeEZasd85ssH0UnmYcjGwqCYQbB5Q3woOeOa4undlpsjDK9uh+Yt+MM1u7
LVqz0MACj+PZmpwSwbzQmr00cu+ybND6RToFHg7ialIPy3buYDFhUMJEzVID6CQZzbcku9PlzL5q
Nqb1neLo2i4zAh+Q17fOhYZOHCmRjVvZ9xqc4tySKW1NJZ6zyymvjcsSs6m5V/E7kB+ZgEW8rMuZ
+1/B+Jv7nkIuJtkJXvviAJF3fXOd2uucPXRjDte3ZizohatyY6waDS1Afx6NzUOpUIr5lWIuRuDm
Cw87UHkr4jxDsb5SBpCTkQz3RbayLWMjzK86Tdofieb0u0UReKQtqq1ozmzlOi/K5tXTEjJgyRjn
38etRLPmmQ3yiBRSDWEICyBhkFjNQkTVmtqLv1kpzUNV1XKE5ZMaLvqJqcp3pYrhf687iW74crWU
k4rhvQ1XaTGh4eAz2PC4ZProjWB+gsSr3OepBFcJ8W7p/Inx1WNrqKDqyG1g0x1swBMASYwLvXHd
ZjOf8Ph2dsXHFEatPzLQq05eNfP7Lwb5PHSTMudkj9v5LlFpIRnk3L6YBT5hkh+yVxSNFPNaUcNs
HbT21m3rHNhPK2LzKJGH0No0+umoAprNA4z56mvcJwQxTz8OAaLQZv205PljhpI1jjpvbdfduE41
wGV3agxuIFMoHFViuliAyL4b1pReqqk6H9n/3SNcheHk9RWzlhb2LPQOYZC9Iz2FjHCqvz4QK0mE
T0JjqCXh5ZiRZsv13hk7p4+EVxqXdM/Td504QCJ25tk9k6XhQumE/Buo22JhaZ0B4Qa2Kp36pLun
/EY2x+Pvb/Y3fOzbgZCIlgy4NveFp7v1sRfQ2RpCKzFiiHfLhm+mrul85KGbtKBwE6IOSfPiIg+K
fQCPme9I+RC3ZmplHx2U8O9ytJS70ku7V28W3j30wSRy2F9D3VFKOvHV6qLm6yrnbPP4fsTTrMDw
5cjyPMikol0rVmHA5Z2Kdo98znnRutoYQ7tXkdJt5y930mz+u3bb5WbUPcDuoh52Lkp1GotFjd51
HpWcwBJjPIy6WV0sQzrv2SwnDG3apVs4TDpiI1HoV6rzWd0SQDOve0odUFqaotvwrU0WC9XQD2s5
H6jelhtTafVnq5loR5btJC4Bpq9GRHHS7UkIJjQS43Tnc7cjf5zNmUb9UvQ7sWjjw1xozh4/m/fY
ItivS4sBE+goepy94Z3WwnmvyZ8FABsLlUfUW8tLlwzhw4DHBF5zIvMMXZLuIpGc9SO7z4eYQAAD
gx8Pi8BZ4rKoVqFXK/ZJzZzOCKH4p6hhrAyH+FAM4o5VsrgqXVlGE4pRloiGu5O93gPEb2AAZcye
2c91SvdUEucUGg3EdCLk3KDk4Me4YuzOZZoyRDKm8Wpaiw+LiSNEiUE5drZRXJqZoh/GmBRvNjQz
ajWl/HAzpmrQ+Fpg7T12F4jEIJqzrhytvcir4dqs+/62iuN8D/heuegQ1RdRD76f9rwjHJ9TiGr5
3dBivi+81dgVCt1VCU1TBBlDygvSy8dbva++rkkzX1BeDIgl7e5USEcledg1b/SyLx7HErM1UaFd
yt7MRv/EoGLZCyvuKS/A+dH5B8q0MwpC6XTuz2PcdKlxmImnfIPpX99VpC1x8Q1Up00nYFODQEZf
NqWoTyP4eeP3okPC5GhUNayTXi585J35flLs5c2ZzOKmb5pGYvKyxnPvIAj1hb6y3Ctr1r2rM8pm
Hy7ISjE7GE/dwJnQ7CRZMrnjzG9xTmySn1F18PQuSa0QysQBhdt4pSbvTBzw05zKe9MtlSPFeL8N
ky3oNk1SM8nm2BQ1iH5xiktz3LWx/mLiIbisshpjTqUNO6udMkCOivIKO8HZ6yOeDy3L5ksRK8lx
3nD5+QCXjBqFvbXLhtF3EXEd20VwNtCGamHUZ2gPpECnhBIpuEYie+AzI3jWnhq3wlswzB7oGiLB
z8lcM1hKKlQqad7XX5Y5/tL1W1jXbDvdceqQEuwAmMjsS1eNjIgdT6pDIO1sOqcmAaU3izW6wdiN
3mNF+zpybXXaQ0DBKzEnE8NoyoElbOET3VEPYqCYDIIIHM3q3nICoL/KPOnomLXjtxnGfxdKY42W
VCn2Y1mYeypPmFK0880LLLpN1Jejcs0G2L5JTcnPwkpaKCUjpguo2PqVztG/3it0C48TSIbjRgu5
LUfI+A5ej9BJluJtTQcSgth6PVJ5SU833MXXulgcNLNkoUCde3Dwnz5PFOsyqGzpfqAlXvrAcji0
hYODLzIYbaUb9rNqr7fEUMvn1iI7sZZ6P5yXLl92yKdf2Y7L+8yt5ohgieKME+Io+bZ7CbInYeKe
yw+mu5N1gRp5VS8Sx8VMi0JbeV07q312y4HkCBjbNf3bYDac9DlNKvWu6zLSzUjWpYGmpi9e3jck
NqKAyBwiVGNz823hjzxQMwM6HwyFaptzco0kwi5PqI/zI8fJas/oy35VylQL88QQVxlXaagJp0Ow
GYOCE6tVHen1DOHU68sR9o1y12fsRNQ8pJ85xp3mSLD/q0wCgPuI6hTFvIrNYTnVuHRFpK8DJgM8
KU7ur662DZQsmV6rBOa9xJLKburrLsaIp9SX5LbN9Oaa6tURBjVcsXzXynnatXqREplsSAqrOGUA
DtVlRm12lSerfa07xQNI/iqoxurdqV31i9XDGNz1ZV/dbPQrc5r7xwEJbEr4VTU89qalEL3rDi9u
pWKztIy81knvLegBVaRj04R1JKaWIZaZDDkP2bS7pjRBBAKRhO9Iq69qzwBzaKY6BTtPKNS2/+KU
NhUgdHSIL8vWCYrNVG2JAhlpXIIXoUr1BrxR0GIU9WFpTRm2o2gKYgRH81KpcKWEWzTWeTGn8gs7
bjfCg0yppeqpRghVFwntAQL+xjLUmq5tLoehjnEIii1ZXbj5lEYWkJLmRGVC1GA7dCwzs+lw6OKa
groqBVkxfxg2/lvH3DIxItsmnnCGAL92zFtM2ZNueB+u7SwXbilV67CspsiDpYZ8Z2JfhGPFUOva
wTP7/PuG/achLt161NY6VgtUh6qD9vrX93btESMmdii37qur1DPkHrx/Fq40XcNUQ5hcG4W8U3CA
lkEmFXX3+7f/58gDdjphrMTRbhsXo7Nf3184llBmm07yqhI3EZVq5dBA9DCxfovJZsFPBIdaZeX3
uASzgnEjw5aKDdChu7nR1OjPUPO36GmsdM6PsVSW4lLWSazvLaGXSmjmPdbnGqukjf0yM5Q/QB4+
q2Gxsjt8bljd5BHxP+angYfCnJRmNmovXYuJpRGdoA9OLjNmsXGkOxcNuaYVlEo5Mx2Bz5nCvdC2
UY0yT49mnxMiu3bKPIbaj6mN0ip28Qe7+799SJxLKhANQAC4GD/NJQ2DxdaJmcTahLuP+9hQ7Pqy
HBM+Fxv37SCm9MPLB2Y1Wb7yI/+YIhE1xkEOIpJuRyIjP9ufAZ8ttA8trHd/uBM+TU5tFH6WSTGO
zEE3gdl/0kbS2BZN3OapPwDcG+/+euh6HbzhnryBxr5m3bDgBm5RGqFTd4zIE2D5JMtUYkY/Rk6P
xul4zikfirbidumRK/Wo6WcNvRY5a9Djhmmw/xRDZnySJPDJIYYYFk+Rjj9B/yzabTKcW55AsaQD
pUHPki+F+wrOqhkjZeHB/lq2XG8YccLMrxJdT4C61rrIrpPFrgXcCiOxDgUxasyxdJGClq04k4WT
1ZuIKTrBoplt0yA6Adi+p2HRHy0rttFtdQUJpG6f5eb/4e28luRGzrR9K3sD2AASSJiTPSjfjo0m
m25OEBwaeO9x9fugpV2xULWFnzr4pVCEpBlOVibSfOY1h5K4edhB4Mce0QKEcFTsPM35B6bKLzKm
6L2u6tRaYYZR0h2wQvwGb9HuXzBdMF+dARI+qCkgOiunYyn/y+LA88BxGiUMh/+21HqYaEykFk2d
TcdnCt4poU1q0zbh5OHYOuQ56nC5oT/BliahqsJQjEjXmX58L9WM/w4x1nqm+o/FsZPRosV/SRrF
iUs0jh5Uc0SIMgU6o2zo7ALJK+OW1o2d+vxRMdh5SISUqU6/syuMfb4VZhpPd1Rdoi8U+NXx9fYe
Pr9MLXB+gmqkacybAa1ydbGFg14bR7xz8KeyYYYRQYPaCAfIvmqK1mNYUQ9QcyxAGqMRe4iU6RpG
e+E0yC9gkWGtQJF2TMRn3pqzv3WQp2CQI8a31JNh3+bQqDWDIHJC63D7j5YOy2wZd45nBF+g7KEd
mbxJeWNgLb6DPClQ0SwksDk4cpBeREKt8pDqfftXFvEIkn163p3S9V65BxxsHGUbJ8UOUVAS2ExO
StptUuEpe4mkbHq8vbpiubx02HUNA0UN5WyEB3Vx/lbIwPRVz2x+kJmUT1RasgRZ2ISDToXAeSKL
bD3Ubiz93rPi4FuByG6ws6wq9vag7j193ztZo+GjAwN1pDK667Cv/CDQ9R3pKWnyA9S/6MFsM+4U
LJCzaEv3Jqt2qKFoT+FgWyDUNMrm9qhH8a7IsraglifrfYp243vDIxna3p7xDDr4DYVkQSRAL5tr
BX4TlzawhfMZJ0gCArFKfjT63FfT6XqQQ6B+RtwMKgHHE0pPeLuEQ/6EWc2AZ21O3ZWYnLSmKfVg
2N/+QYvm/vyDbCRTNPRScDoRurUIF1IDijIh6HyR8pzf5W2hfIgiJ4N+12peuRtgZADe7JCMQdAZ
k6MeJQfv0XGyMKTa1NSQqWhUg2H1pfMrC+yo2UcQOd5ZsI+0Q1vE6a8KUUDvQRZl+tR2GbJnam8P
5Fdzg5OLpvgqilq+SvjD2mZUVap3b/+v0smCYr3aKdYWwe2w2/kokiWH2lPYIoif+xu1q0nfUMkG
pgwekmBxTLW62ELK9PytN+lheEzxN2ZHdxnVuoSgPOAf2RsjxEcwDF+cLOcflrx1IEVq6P4ps9ry
pAPHP9i0/UkkJcIv+9wmo6XN6eXDXo8S/KvR9HSMu2ycRbhbRcSPY1JoH2tnpCIssY+mABVVkME6
+K2JWpjaNpv1g/Z6kxK+yiQx6ZaxuoiGay3tprcP+/8NTDQP9J3qaBWSzNX/9WZkAcBxRuec/Y/9
G7/wpf1Zje9/1m3S/A9Xb/47/1//4j/lyFZwQjqH5f9mKX7I6c/l2X/c1cm37Ef9O2Bo/oP/wAuB
CPpPfP/gM5kql47g4f8HV1GT8j+lhlCZocOpmN0q/hctpKBjhtGlo/InDE3TZ32xf6KFFA0aI6Qk
/hKXF4pMhIr/M/9/YmtYuv8bGjoHlv9CunEbQJa0QNEgqMaliKv7+e2AOyHaGVYaumlLb64uVLQK
Kw0sc2T6O1l73b1Wey3uv9BmE2uS+5iK4SGOcsANZtseoUE6KwSUN07G8jfxBkJiIhjmjl7cWFbq
D41B7duNm8L64hl0vjb0e5JXPU+8nz3Vwx7PwvRJGnN9VErLf0GwNcD6WvacAS5o/Vj4uvYajQm+
ToURcm7RAgpw2gP98v23b34FrvQGRlr+XN4pTSCVpc/B8fkS6jGdgJgulpuojaPSGuqL16rLy3ob
JpbiQlYvbCJLeupIJxGU4i2NCrdv/i2xiX+nDpr42BX28CrhhUkkvJPqZ0I/70hO472MNGd/Ca8L
v0sjmD6OdVx8iMXwXg065dPticyRxeU8rHmPOhbOkYvwXgtIVI2gCl0TKRcEdwwkT6TUVrK180D3
bcPNin4CVUVMVGl5nq8WjHN7VhZgwwEf2nWGhhjFUJYPmIMGK+nA/JAsJuSosweLRmgtyLDOh+pi
FABskwkpYfsLLzXSAvgFtaKBlXXkx9urd21eGvkvVCNyYGyVzgfrS0nPNDBCNygs/VFNmmaf0dV5
0pDLX4mHr3wohxyfTBdlNgelw/OhMD0BUjZVEVpcQXjoDR1gwVj2u9sTujoKNwOJFFJ5dCHORxlT
gFsDHkpu4qfRgb+jok6s6Cvf6HIUaWnzBUTLAMCSmDO634JNoZm9B2Ynch2pAgVry/bg2ZFYmctC
SG/edXg8W4CY+McQDL259/42TDMg05YFMVthMuFMCURSFe407APVjeWnLGApUPYb7WE/DfmI+kA+
rDhNn1do/vEThIZtFuLmM0hzEXlGBIOW2aGc3wfiV1tE1VEXML+DwO9REA7RLemwKmlya+3EXVli
XJEp4kqW2ObBOV9i9HG8LhF25FZZ6+/aAN33OEfo+/Z2uTxsiHFqaPEZGqBlwK6LURpb8K8wctXS
0VHHld/EiNgVzoilP7y7Pda1peTBJJKE4K/TDjwfq4tsZL0NQElNlWj7qmsA8mRU9ErabTsdjNDj
ZBhocaVmvraR5v14fqdQ5YK3zW0Cqp8vuRg6aJE/ps3i2sNfcd090VveU5SECafewft/jZJsK3wP
OWKPXFvdp9OHYIy+VRqYd5yg2hjOa/vj9nJcfmATyTeHEgKRArHGYulNYAXYyEyBC+iUprESOe8j
CXz09iiLRGLewIhQ8iJb1BlnnYTFPvL0hi5oG0TzixbvQt2Jt31vounhYJFTB4F1sgYl+moi/LQ3
TOGcosqrD4VBP+D2L7n8/CYFv3lLE1yxr5dXrWZUttdFkRtAsTwVhd4QlajDHk1q7J3UzIDnMoVo
LFTBysiXm5yRJZcJSRWKcfZipVOd5l0xsPFo3477fCTJDU3o007qyGcak+rKmp9nq29LDnGE14ua
BzfYcjyBFFAqfWYaYpfyOukzvnD2yGswx5hliAxMaHHPGMsUJenwQNEQQMvtxb722YlF0U0VPPYG
r8H5ji/GUB+NJo1cOpHOg97A8DCJWTZFW4u5OJndQUpsPkSDFQICNM2t3YU4lOpBsRIX6ueZ7Lwa
oEswyCLKmu9PuYhV20Ibm25MGzcMGx4LVNgtHCsjkbf7tgPptI8wIGq3vZP7DwqVXXPsbPoXVZ/T
OjdSukYlVn4uONyM7MpL43qTtRFqkCDeRHFCZc8EIFHrwIHixrMfqyYTX3MovDsMLxx7k6Ix/sXq
jOF9GrV2C4S1Gn+qwxT+Aosbv/ZtPZpQ+orqV9GOrfnHFywx8XwG+TeHXV18h9BpfCMN4trNFcx5
6oRQs9aorwRzHRX5KP3D7Q9/GdDw9M92j2IuRwmxWG0dhXUzKgd4PvQ4TjJAf7wcSS6jXP0ztY23
DyuQK8AHciZI8H3Pt5jWFhReVa12wYb39yTG3s6KVPNwe0KX1+Qcy6AXqzEGEe7i/irHFv2yN+KS
ivb9LKqnGHH37wwC045WCDkHsfT5VAJaSWan543bjghYolwFsNWZwt0fT4VygKNjl8Nzqy7DmVEp
Czx1GyhZvkhQkfMQ29LXXvQr64WBCZUyCCWQdOXilbXHhjS9CFs3EW29b4buZze21cquvnxP59YN
x3nm6JN7LGLZhtcdAcOxdYGZJHe+HKuT4qjJHeknGl6Tnm6n3lx7QK7NbE6u0fvhG2HUeP6RTKuU
APV0BlWRR4ll1+5TG6my2x/pygEi5qdNwgmay12LXQ1+oJLOUFVuHHYgkMtI2SksAFmqzFb2w4Kw
9naCJH0DSGPE6pTUFk+iDoCu06ehwncRjcBQTax9G2EiUrSW9+SJxnkURjBslUiWqASIct/7pf6B
mlK0Nztr+Cj6Rr+/Pf0ri2wSKJEX6+BaubEWiyy7GERg1rjZNDl0rqyfHtiM/e1BtCuLTP5gz0VO
RGTwQTofpSkAgKqVbNwYu7JPgA0Aude+geRRXMFWybOBiGACC2vAMMBtrUeZGOBQJAHuQ1GOkM6p
G+B+doYtCm58m9JB82/lV177kShES0otfCDbXixFmJbUBDJgn42D9yck9gBNHkfZGnY9/hs7gUjh
X2MtdoKFcG5K+aB1tSqwD3LU/WfAdnAJA4T+1MEIDnmnSYCtjvJs4bCySSlPbBM6DqdIo+luIXK2
Mv03wavzoBk1rrkvx2mYX/HFpZg1Y+CNmuxduEjFY5TWJf35wmp3vdf133HpkmhyTBnoHPqWtnlw
jKxyqQAV6rbuMGqAG+Cn9W60gwJ8gxVAEw98dBU3vdM21rYxE6jepdmCKpOKoGycJWhvUCEpXDMH
W7ASEunzyV3OhxjQNNAfJxVYSpdgv4SGLyp/Lg1BTKKCKgLvpVNt7U0bbprEKsWMfkYWxSevrrt7
r7nv42PT9gJNZ7Pajxkq+hNiEIjQ2s1GR0FwlyeJwElCdD/6DC40rhwo5NTMNJTyF+AXw7WNzsdQ
IxKPmTdkd33UO0c7tO1dH9RQiISj7gcrGsE2V2suoJcbmOuScj2NScGbtkzuCtVqSZ/V3lUVXN+C
BkigaVY5QlV69HL7RF9eGw4GBPhS068wKZsuHoRyaDuIDlbvKtWoHzFS/FnGnXb6NwaxqA29/cda
HkhFL7GOz5rBpcbW73IFPxdqe2LlAZjvnvNtQqWLAihXE2pRVHLP76YRUO1EnDC4wHh/ho19H1mQ
q5tSBYYFZ/v2lK59IoNgjeSMvjf14fPBvB7fGQgsgytQ+N2UUzce0lil+qmUycp5frtUlxPjtaHi
OY+Gc/L5WCjB4T+IzY1b+RK4sW+Hd2UYi4NAt2OH91l574xx/U0LTYF0LvLjDzbtFyipUJwcUpfU
wdwoqnSHwoefimNjxf2viDZWtbIoVzaThtkgHT8iGLq3i9ehrxHqw9Z2cNFfLrZqS9sYG9l0ZZQr
KRI1AXJjCL5zZWdZ0yxToVipxnpMU1TQo6pjYIoaUrUZqhPodG4qS61OsCC6dmOAisIZJfb9A/SD
+oPXApZZeQSubDzqcXTNKTXx+C4LhGhX65UeFpPbQ4L8NimTz/a2IjezKnANA0iw23vvSnkNSsFv
Ay52OgJ2SpmWDNjAfXkeJwghlSHCLR0n/x4AIS2ttvC+QHtRPzRJoh860BYrk75yAAiyqHHBpqSP
sfRkCXzLrFE2n9wS7uVxSkag/73S4F2A/unt+V4dig1FvdJg+yzPWjt5YRymGF57JkximFr2Vm+7
/mD09Vo3flalXF4iRHRIBc4dkbkOcH7W8EulDdTLiYKTrR87Yes7A43rhziubITfO4PiA0r1QThi
ggHUBsF+ZL0jqRSvXqVFK1v9siDBh0bC2KIuDHFtyS5XisrOxridAMdRAqi1Tn7M0zbaItRe32OX
Vc8MlnHPjL5XVaeshJTX1n12wpEO5mmc6sVx1tpYNhFiPS7GGl8aH2GXIc0/1Tqmz7c/8Ftsvrjh
iFz/NdJi1ccINWXRK5qbmrjeIELlaAdNYHixc7SmeZ4MM4CahNlVuen1WnM7vxJUId4I9o2NdoxO
Ae7VbxLDpr8sMQZwuqrZUbh38oOSieq7HXbIcIFb1NRHTqgAWKba0WNW5rqzLYvAL1fmdHlrg/1j
4UlGVPISNALOdxLiTwPAF0V3KztG5Rau4NEJ6tTFLldTdhAzRgdgO+1ZeOEif3FoBn4e45zOcVHa
kBmMFpK9FTrWLw+/VpWXrFc+xEqnfbq9+MZix6OVgkmPju+NCa8NIdHz3xmGtgn3N69dT1MkxEl0
1HunDlfO8OUos3WMjVUU4+Ehs7iygN/GYJWq1jVMqIqVPmYH0x67r7fnsryJKZuRYQJMNDgusyjE
+Vxw5OyKvq56Fzz1+OiTzyK7Hzsfsfq07vAyjj7cHu+ti/D7xkU2gaCJximhNo0OezFgkWBoRNCk
ul6pW9+bmMB+U2qWryBw13X+NoksSv85YTZMOCrcWE8nOkJjIcH/j1qPVYzMccyEH4iq82erbGtt
Z6AC3mO1XMPhnIANJ+QMWYNNLraFz1oaAkMsSjP8q+ZP5xtM9XBSNeFC/V1VGo6HLTYVQa8oM5tb
qkjET4hewtL1KKyFWlVjNgr7AXJiHTb0PzGenEgPoAOkbVFhSwdyAk4NZdIQ3gZC6hi860iMK3aF
EStlnO+3l9Be3nFEC4akj0fOotEUX95xbathJpLVreuEWkBNMxTTyelt9Z1RflcCXfko42n8OhmR
eQcZpdyoZpvkO9oVqLanRuTcq/lU/Mg0mnObeEK/a5dGoY5bc5wrn8fOgjI49pZ6H8waRI9gjaa7
EKdrFNHAdP0dBHZRAqhsHBAhNl8Gl7zAVSuzeg1QbEcaIrHNLRTlWN1ELeTjpzbS5YANaYrvS9sg
3grCQ6UQOWL/C11K8ct9q3fGJwxUYQD5daTgBil9e1M4SVZiCi76J9x3dcTK8rH+hL4X8qB5RZFk
S/ndird11rZIz9utfKEBWDh7hEyC+1E2Rsl17004TzUZ4lrOiI+A0VjV9KD0mNfci85oPoo4Qxev
a+vW3voV8l4PNvzTJzTKu5cccQ6UEHz1L3YYrr9q0CJLgmEOnrajVUKWJtvr7S0u0nl7lKInXy3Q
qICA1uWvYRyXGMb0A6xQ8FPxALUvk3ArIF6mWPkGpzakB4Amnld9EgYpDJq3wSg3iKF/8UxtACCu
yspeKdovb5Z5/5hITQPFBs0HAP/8zNdjGoq2EK2rtmaz1zKKjQVNycPtbXplFApm9GUtIBK0ZOa/
/ltHs0hSKfIsIwY3cK/R9RjtuViuJX4XkR2TYRiTCc3qYYjanA8DgS5tPaUdUXaC2qCazYQpcgnC
V58ABVrDN5lrw6YedbQkWzLtGgrESrI2V0fOr7QZzwtojPsTeLS9eItR0PNGpfdaGqeatssAcFRd
jWbEDF5LfJmeysg6WM748/YCX8BQ5qlzE5A7EEQTWS7GzZsOzQGwcS6ytWDog0GpP+MKUjebXnEA
njVF98shCIm3kQUBArgVGs3UulwT8sUWG5pPGjx1Y9MSG+5Hbawa+Hl+2G2aRiQrvZH5t1ysEQ0p
7i1yQPAV55+pzjrEK+EwuUMH09gCN373Zj1kNIN6GgoHK58aDvDtFbq2BW3K9fN7TTtwqW+mymyw
kYzs3LbXcO7DeGobUrxdGeXKdUwVUaXr4VDiIxA+n1qm5Y1VqkoPh1MJT2oHq2Frh1MHJohw6iu+
JoGNN2EZ/GpCHIq3XumNaxWfK8vLGaPhCBjJ4M7Tz39D1LVJlYwKmXxvQ0UbnBCKgwhf4L/fOUnl
vaaNJV5vr+5FTZf9B/oWaJZBrwJM+7wwv51w1Uzg/vja6Iaqg6BssyF+e0fi+Cro4I8lNjJD8a1L
jB2qi27BrZ5os2BatFv5HVc+M7+DPrtKtWSu5p7/jqasGu5cn2xnaIY7OxDGg4P61H1aJbNrPeTq
QQTeRhRasSctmF2fR4tekdJsexiJe1QotC0wndXa7xzLLDY9OS4bb76bSD8XC5RUEtVayEcu7tAD
EqnBL1uh2lJGYX6qBbdiKRtE9To//pZEpn2YUJbBB2eVgHJld3AKJN0lPhQ3+WKBnNxDH31Ot/0e
jR11yNrnAW/GnSqHcuvrWOsWyljc3f4sbyCHxezniJJQmcq/zRE5/yymTCCRFiPJEGigo2eic2MW
cX3sJ8W7Ax6WbTTD/1BqSbuH0YrfcISj0UifAJXexn4hv7KObZZhKxTE5aMRSTjEod88ACxSDnBi
rLsOqYfvI/zPOz3wBKR6O9mJTjPuO9X4NE4IDHEhkzPw5Te8xwoKhd7MquwRns2ylDJnBddbtWiu
NDE+f3Wy07JRfzLCLluBRC3jbM4K3bC5jcSKyIvcpjYsL+oSbXLrscK3qUtClAaqdIeyD5JRYjRW
3qRlJjqPZ6ikiCaQalpwi0upRNbCj1uPrSfa3o1hZ+6SOACHHFT58faHvnL8CESpNqswbyg3L+4e
xTd4f6dYdWEAmad+Coxj5yhr2eG1Uahn01YGKG6aS9/XENBklCNi5daSYFag63HqVM7R7blcVDPm
dTNpus1gWMgib5W03+60bNKJ2OtAc72E9xWUzBzv6cTTL52ZxV/9Yeg+SwfzxHuMMtEPnpkf2zKR
Vgndz1DLLSR2tJ9u/6prc6cUTG+GvgntmcVJKhAhAj7qqC6GuABI4mrchty1K6NciSfmniMhDHU5
COLLAlUu7UgPeZrdWE7RHgURf9z5ahriQ+kk8Sc9j4LPFG+RsPZ8v3SjTm/JzuIQ8dB+qsO/aB4a
4Qmb2exvE9Wfd/qQoDVtmb3mbA1D8e0/jjD5vQ5NqzmJNehdnV8wUedQThslxQ115Fn1pL3Txq5Z
ed4vTy71fhB5GuRFJAuX0TIpvj1hqCdcDDZRotKDgDxLbx4nqOwnOJzIa9z+2lcHpCY8v+RgSJbn
iafOn8Z6Eq7pwcUEcF9vADBpsAz0YjuEibO7Pd6CnkjRDs4cTfT/HXCxvagOaFnZ6sLNdIRsIEHv
bH1CBsl6pFgcHrRZF6NDMGwfObAT0jo0jpRq8FBp8/I9lZBs5yPZd5/X5bchtqN9SafiLjMn5YDJ
0+3fenmt8VMh0YHVo1yB+uL5J88MGYFs4afWCrI3PK/NpgAsuQ09fE1vD3X1M/w21OJac4h4poEG
gesYabOjVUBtCXmOjYln2wFt87Uw8vKQc+YkUFYOOL2LZYTsYz9FXpYKVw8N/87HPQwlbEQAbs/q
MhR4O9l8AQs0i7mUbvWKMR/6WLC5ZImIi1dabmYiUmEQkxwGkv89CDLn8+1BLxMkSJmcHqhNRKkA
1BZfTUU8ILVj3W0m3dz2TfJLLaT9So/bfKxVRP5opU7fvFCxVm6Ia9/QsuAsImo6d+wWFUXdxCJW
apHuDhK/LW7tcUfrGR/IFHUhZxTtvzGezYXEUZrL0MvKYFtI2Qp/0F2lSSi8SiV8Qjer2KYBQow5
teCVrOrKcWC7kHMIcmwS0EUxjWp3OA5tOrkkOQRx0SiOdqv/jAo/Xhnpyu4Eywg6GYAS4y3rhF7Y
oW0mq8mN9FI9ZoH1BPZ1DUB3ZToAgCFKOwxCo2rxuTJ9MGzFJkhq26Q8EZMFu0nQm/Hyyl+Zz5Wd
QRcGnDVpA13JJc3OcVIN/pgy8aVs8Yw3pv4Ux2Z6SBCCRF4EmdTbR+DqeLOZiCUIYKyLqQVejoBd
pboRYk4Hi4Ttc5m0fynoHeA+OQQrjYgrZRGHIIYtaElIqRc1njGvNSiOpuqa6E1h3+xUL3qQIouJ
ut6B0xocfLvUNkVidwfZVNk9cqfKSgZw5XPyGyDu6HPcApVocey1BjdlnnDXppZ/CLscXpwZ6Ued
AuvK8l7ZnkRuSBuTFMy2VYsnDEubxjRB27pdKLyHccAfwq8qdeUeu+hQ8FLO7TtyQQccIOHY+YzQ
jbPTbo44RssuviP4yIOsK7gtZx7cJDUJHtTG7++FNaHQY2ADYPaNctALUxxzM0/vEj38qRS6durH
IjtkMZIQt7fZtbecesfMv5qxCRdhsl1F9lirqeqOTouNgNUHj7KPulNYh1+xl6VGqenhfZKkn4WP
kKg14vlS4B+OQXgkPysjaPGmsoFQdGDDyx41GCWrql2TxVSVVgKda/uDr2YIk6YPncNFemxnZTxS
4lfRjrVRUy/a9H1nGXN67q1Rh668QHOPkjLdTH25oEAJfKPMRPqaC+2F/jdth6ehSrJ3jRkh1UKt
dOZrqbwQovlx+4tcmyQvAi5dEtqybi7CiD4UdRB1kwaxA8ezIJz+qmUPEz7Suv3tkS66/PPu5Jmd
WwMC6Lm6OG+210wxX1+4k128y2kCHDU/bf7macg+JDrO1dSIajihiAFqQy4+yjoZTyjFrNw9V0IM
7jlSXVVo8+W6mDEW4GE+VZ1wfVHh7zYZ77LexuCdSglWmghCer724fbU367P81oD8RiUB5AygMsQ
+Tg/mAVC4fHgSd0t0JyceRZBMptF0yqkcZnEG263e0Sx4bnZedwJHJEqaeFRkmTouphj7Gal/EVn
sULWlX7KHoFE57PpKObfCoGmcggsdKf5UwVAqNaKs19RhMzzNrXrIt56XZ1idadYWDzbloLLqV06
4gs6vuO7UQ79cUJry3wyZB3cW+XsnsQ2L/EiSdMHL+5NmrFTVDb0J2RR70JUeTArUfruAUpSN1tw
1yMcNDVI0h160lOxkZpSjtsh0Mxn3aNr9oQoLXLjPYkSju65YtO9ki0yhsnoDcqpYasc0SPKHlQU
O5ARJb/e1IRbz7UwAampZZEfJ2qG+bZs7PyzrvSq2GXeZE/bFvXJz8UUpnjP6dEPT1Z5cYfYm5yr
fZVTzNq7s1mbk+NB5Hn+Gqj82qYGLIQN4Vw5gU66uHInelCOiGrdBZnzbE2F9liH1vRxyob2lzGq
/X0DcXFn0e77ikqPMgCCL+p32pQnp9t77MoTQyIEwoznG+n85enqjVhRhNfrlFgz/44WIuxDy/aP
fzzKfIQFCv3k4uJN++D3+oNVCy9SPN1NytA+eMKM9xgwfPvDQQSVGm1W+3ew4KN2e35aBlPgb9Q0
phs2fbkvESrZTWG49iZf3HyMYunoYUCfQwBk2elttcAYVE+zXPQpk40V+eLdnOScSstYu/ournf6
WJz8mZNM2E0EeT6hvo8N3JBixUX0AsXKpHgfq2OzSeJMuW8S0exQ3hx2tpGvIauuDEyI5ZBgcPVC
S11ErDKaJi3vdcU16Ua/WFXRb5MyRdl+Sn/YKiYnCM00O7zZ1nbjP8oAZ1ceyHeSYHJFVcxQhMWV
VwI8nRQ9jF9sVPTduaoTHOp8Sp7aWgmnHf0vSPi5VnVPtAGjk6xlsS/CCdxxCskU5TkKF2aqOM8G
coDf0zyyPqEEUD53ahwb2AvXef5KYQUT8wLhUFQJ/N6sD4Q/+b7EQsAjeQzKel/pAq2uuh7y+9IU
AimSAsDNjuvVeo41C1l7pzXzcosynJVi2hV0p2rCghs7n2lwHYnSKkazSfhiKk73kqQcQCShuszV
ytR5h/dW8i3KtYSLu3bwTEpS8P6xYsafowCBRtwL+/6nWU3thGFWLX5qlodQ4NiXKeoNzkOAw1n9
xC0aacdaK8fPjex9fYsgYeof6lrOhqNRPfwYWqn/QMFU/ZVD+yUrjWqBeiZgUkQC4xCuc4DQ0h3y
S7HcwTKtfyLSdqdwM3H9o/gKXhjJxumkxHH/OEaO8aFBKIRJhol5KvvJ9Gc3CGvat06MpCaqDJgv
BhKb8KrR2x/o98tqG/YdJpOd0LsDDopZvadmHp5QehY+/rctxRS7pGVvZVTSvRwfJ9VXUPRN4s+p
IdKUb5M7ytusonuqe4ZLoTD6jBx2jT+UF8hZnj+ovzRGXZZ7h3jLtVGWOhhO4d+h5R1/TapWB/tZ
tPq7QMJ42QSksShSxVntrwTsF0HCvHupQtA14htTF1ic2JqSKaFB+KLWgY/1j6rsNcRcdq1RNPu6
wL2uMO1hJeC8rO7SAUFseI6S0OpxluRIVSmNWaIvflEiGnGyL4tPMAZHVFyV4iTGPjraZZYc45we
fBBN4qTTzJ2mWHuwajP80xQUHjQpC4UYOrgwwOf787erPjL5vE7spS/8DgTwDE/fRUNvbOoOFizS
q87K03KZExJLS/qUNCEYE+7D+YBtkiCfjmzjixbF7Ua3lOkYxfDM4zytn6fOHh/UGP31uki1Y5gm
43tk+MTXP316qFcYpPZ8B550Z/H0qLYS2HYWiRfL9/IHe0y6B1Ok48qHnu/787vRnBUtiBZm4jbd
ifOZiha9ULMJDHfS46NiDDna1ELbJTlE0EAE7+ypHHDLdLp9P4ZrmN7Ld4/Bee4oqeJRKpbk39kr
wAKrZrjSqPwny/C0TYLLzc5DU+D2Yl6+PiZhL8ECMKq3j3o+TRkMKIRWMdOs4YkEdENGtFeOGZoc
+77LLSqxLdLtnun8IVV8FvYg7KAiRFMR3vbi2csQD037sDbcSjjV1lSs+ps/lMbB6Z3xPjb7fodf
Vr63pklZ28TzBll+2lnHgiIUF4hYaryhLinttEyl66XjpzFuzFcLeVFApTK412Ynv7wc77hzgp1p
5M67QYvuHDM5Nkrw958vPsUNEjuuL+uio2cWppk4rZQuGiTts5zIpzdFV4mTmihfWXwIqJBKUiKA
ePp4e+hr25uy5kxHpLwDxGbx3R0/KtJQl0ADp2lrt2H6GFqDf5eOSf+cV/ZDVCSwjSNuVp8s5fbg
V64RyqkwZejF0XUHPHg+uo47jBMNRI9dmCMPkoXFqfPH+jnrLfsvK4/x9zZqAyNaaEUvAHaS/YBD
zPPtX3FRT2MH/v4jFpen41ltN2WBSZOkU7cDYs4HvyfBlg1iE9Dsw/3t8d6ehvN9Z6nUlfjUSEOR
1y5CzAEmQd8iiuKioI1CdR0l8RfdjNJvkofivSyArG4b1U5QOy8a/QvxBCr8dCUqMCdiDJotu6H3
tz5OV8mh7WusUE3wql8IKIDLhcloogQOghXbiLCOT4SvEhAFGRFciSZUvtRRJVD+o6l7SjStr7cx
6NbvQ0XMc3umVx5Jomi6xrAdGRqg5vn3LXOkKp3KRl90oD2e1wrKxHXlvItSrz2AF4bVNA7AmwD/
oXxsPjgWv7RoAvy8NYEA+u2fc/mh+TVE9nOdVoVMv9httcj7rs9L0wUoV71kmfOTA96frCC1H3ox
rDXfLrI8wXDsbCr4PM3kL+eTD8EIlqEcTFfTQv0RpbGemk0X3N2elHZ5c8NYB1aN3AZdXUjr58PI
GZ/N5WW5RqnIvwHDk9mPwYsWCucZ5xnOrdIoX/RRqV+7ZByedIwImshRfkAXI6QWqS/3vvDseKeK
1HMdD68aNdHjEOnAblzBLsxnabn1BQiOmQLLpbOMmqxEDYvWHk23t/wJMKSPdStgxQ1IujUL+ivr
wsUyp6RvoKLlKYvNojfDQrfcuM+nI7rr2rG3RufBHzx9g/IovP28d3ZVZ6srB/wyILUk4egck8GN
viiYZ4neTAgW+y/aOA2nsUM9u8XpAdcj/Icwjkn3NL6zlbv08iKnhkz4R2uZuxyMzPk28KcMwW1b
Bi+IQiQolZblPRlfgYClMPBs66dNV2HoANLfuQPhP+1ub8PLszUPL9FznONh6vTnw+dGg8RjzvBd
6ZknmkktrRaz3bUKmGeQUms006vjEXwDTeFuoRtyPl6sprOmth28RG1ZH60+qU7IRWnbOFHwu26R
Hbw9v8vDPKNtYFaZPM8SzPliPNPTNVAa4UtHm4USB6iGDGnolRvqEjdBFkOtE3LPDE6BgXg+TAua
mXa0Fr4I/Mw/jBJqwKYMECR/8nHpaLdelhSvcCaB88aisXgEujwRmwAcIBQg348wDBFd3290Ayvz
ZjL1nyk2AerOHOv0OdLRQFv5yVdeM34ywQuAQS4imibnPxl1Q/pfuLW8BKOlYNgQ8HzGqfgyJYFy
VDPF3xWIwJ8KreLX2l5xF+ulBfBeVz6QRtt7L470k4lDzynUWms/tuicaF7Rvlh1Ft43+jjuYW27
GLXGDtB9vb63atx2TM0v7kVqabsowyg2I/f946SKkJ/eIVqSIJLM5cVqOhgV53aMjjvFgaai8NSF
oUHabYQbE4/X2xvs8mZkNHCHIA4QH+GdOl/GSqJ73th+9CITTKmBWkU7IWf3SmrKK4Hvlb3MUKB9
EZ2b8+XFJksoqafaZIcvvsjjzznmKluMMuuV5bs6CguHgDLPN5f++YS6uFR8HBujFx0ByyMEDmXX
GLjy3F62/2bvPLbjRtI2fSt9ao/64c0507NIIA09kyyRojY4lIM3AQ9c/Txg1T+tRHKI0axn0UbF
EgMIhPnMa945B4gb/zPKIpaSlKyaDARcj6FWWS4a6sADHefBloWyg0nz/3DMkQaCDp/RY3QHF1Mn
Y51i2Z0cH63R0B9FW05uN44WXr+Sc9n24Vpt7vwqAZJuojqOcgRl3GXLJ6xkW087iMcqYL8dPNLG
K0oz3PcqYaAxYPc1RsL8/bOckpolA4TnJakonH45a8yCFq5DfJyJModUSCEWBDqS1mH0rcCsZeVo
fefmIvUDfw7kXtdYCKfDhYGB0HPTJ8dYkfKNpeX4fUqPmdB/qp12dIb4Ws+M20Fgg/bx2nlnhdLe
IaVHgloHjLBIPUOqIwZWjdHRb4GzR4GFBXU2diuz+U6Axm08C1uSWBMVvMn0/lKcaRCnxtKF+hQy
JnA4IFE1zzncGfw6sD/RNlMqGWgsy41H55mqZwuTM9j46PRfRaqmoUfX6/IPLKfuwwljIdfyp9rY
2n087ZrOmdoNkg/JWn3rnX0Fr4NdCwV+1uxcHEdD4huTL1EStvps7u03Yh+ZSbRPpth0R0iaK9/i
neOPoHAm3dPZ1ECCny4CGIIpwrcx5bSqe4mog1/EdfcDKsyaxtM7Hx2UOVT0GT/EkPOL//I1xOA7
WdlZ2TEIImjSRay7jWoNKx/9nX2L8DItRBhxlG2MRbhg4tOAD4GeHWcHWHeQJdProau5hYnRYY5o
k1chUrr9eD2fYwpmyAs4CRKPWZVuOYnZUBFs4p6Er2tlu4Aps52TGeIKy0d/X4VFf8wGHXx9gTJb
nDrGa6lOuUfmb8CgoqbbRVK/a4Wf31atLW71abVw+M5ntgmK584X1Vqogqez37dIjQfmmB/jtE2u
bHmiri73A0RBu1n5BO98aL4yhUEaVBQolziOpkHAyYKJf8RMeHCrXML6Pa2z3cdzfsaeJdCHVgnq
gAvhLVw4fSPZ6vFbDJPiCH9JBySuGZd+ZWSfJ9G9bWjaJ/RZr6c4wHBME8WuTFRxg/oopQ7DELty
amD0SOWPqiyiHYCpfFv56YCHWBJdmF36osZYoeRqOX0LYNW5qQTl7ON3eG+mwCXQEUVqjhhkkTpI
/awA2dkFsbSscADXJrIX4Rqv5A1Bdpr7Eaw7NrnqTNsBAXY6UwGMP4B9TnnMGz1hOcZdtC+zEmk3
qc20FAOeMvoaJjCDPaE22tM0BqW1wcrRf6UdoRy7QR0++WpQPuaTaX7187Gud45VxcfCUP1vMOjU
nALijLLGnEgpN9hKZitb7L2pmivfc8n5TRbx9B0mR2giKpLyqOkYUCtIp4UY02XOy8df5JwPw6qi
GzjrJUOKJPU4HSdwzBKddSc6ar6PmEL/VPS0UPB7xhGOqn691VtlGwssmSajdtuhv6h7+aaYrMPH
D/LO3Uz5mWYonRVqpPI8H7+clhrKAnzQPD6aRQnPqyiHi9jQOleLnXrvTP3PMbd2rd9Un7QhT1fQ
H+/MAuEpSbwNHtFEcngRGSiJQK1cEvmx0joLyqgyPGlYQ2/gEZn7WFNUDCU19NsNuQhvelRHt6XZ
2Xs4qvjchpWxzXWtWNHjfOc65/iaaYJwpIABOYubEXpcgLwQ9UhLG4LXqsZhHUqipL6MZidlGwzi
Cnsjj3hlb0Y9uopFpR10DfLcpg0U2cc0V8q+ppZCXjREMZSSRgw/+2Hmq8a5L9Pck2U87j7+jm8x
2+nmA3BOJYSmNh0FlFpOP2TsZ0MKmZScsNarB02E5idKElQOA7oPaEUhLFl4ZB2O71rQpi/4IuUe
9elIcvuotHtXoNOe7ETe6l8LX1ZuGl5up+ZDxT4bpA5QjtnGcP98qZDcmrNwLuu1KnD9UU3uO0mH
kWOVUv2iRBk/gxZo92izdv420Yf4bvbztr1SE325VaBBJx7mjCOmzISHHsXZAT5PYEMXqJ08x06x
lMydJoDkbjEzwBeyrTSMFSZZWFTZQChhM44Z6qU0hfU+CS012xBf5EdTqXQwwtVUfbehCJc8HVJl
5H5uE1u3iBhN92UPMGMyJvNbgSiM2Pj4qPzVNip2naoc9q9yZekYj4C9w5C7TvJvPjZgL006mf2W
YDrH9xHxFTepfcyLB1rEqatLHaZP04Afz2XUJ2ZL8RWrYFfhfEec17fAmogsN45NYgiVwm4wfk/g
HAl3dGq6pjGqSeYmSVGc3LR1bf8c9ZJG7MdLxDk72+atNmPaKNSalK0WC1uTdCOCFzMdTZEAG+I8
QBxSFKWc4r5rpxCOJ4vYr52cfC85aS9/igG37jo1R/MPdIiSXNEHHEpsQSvtBz4R/l9Gh6MVDRWM
PaqpMNkdaB+2LsGe+qXsJgzhYM71V9DsZfitfIKHqCWf27aBrr5EdoPt5zhVEMN1rTK9eFSGK3Vo
Jki4YSUYOsVUdASs9xrl6vRUYNI5bkQnSs3zUzm9VxDUopPUjEm6hbCb+m5RRHm5TYYy+6qjq6p6
hWo3qtez442N7ow9tIzUJquzulJ7kZtkvNDFENSbpBV2t3eUQus3la5TqBjSBsNhIFjBzqpHsFvY
UzrGzm7LTtlIsCQaeOoj1BorzOVtXoyZB03VwVtZKPlGBEb43ceaLwIkGYSpm2EUHF7C58PbyY+1
8Kc8NcEzSp7xoxK2g30lKhO9wHJmJ+iaNMqzz7qz7bMJTFqfJiOUNi2brhI40vmWC1J/Qb8WbxWl
DYJXXwRw7nsVwmzVWyFkcAlIuStJwr8JkywpboMmUfvL2Dfkbm+PYM12Ewbpjx+vsbOaLN2+GWTC
6TEjeuRFpIFPaJxGuFoc+xhDZqMsrUtdrY61HFSbzkCR1Ej7r/WAH+bH486n28npB0cBQhm9arot
szD06emHb0kwxdNYHcsk1VxcOLAwC1REF31d7JtulWH2znvOTHUKR1ziJDOL96zjXBls3We81L9q
U+pTrY+L5qBlV22V71lbxbZWtd9OaIlCeUciTWpxwLEWw6rY19iT2tXHcGZBz4LwW2ww1vAWZzE8
DQ1rhp+CUaICsozj6ilje8pZd1SEdRza8BWnYee61yt1ZbW8MxChz6yOAkyadTP//Jfgw28QwQnU
tj0WCGB7JC3wMmlm7BJRrYXx7wwFuB2ZZQ5AvEeWfYleAalA/DgccwSGXc6EaQud0r6Ct5asvNV5
05Nq9a9jLVLdWCvAKLXDcOwTdIwaQQswmBAP0xIVmQsuwj3eFdaTYXAjl2Fcbaj5F9uPN8T5WY8L
BzqSLFIqIAgcnU6tlWRgRmxrOKro63lmbTqX+TitaXOdIy55VfLYOVRmqVBQOB3GrOJEGFi1HQdV
wR4zM7urShrpf+g9flM4xLki6OMHOwU2lM7iw+DQWk8Shr0S/7z3fd80tCkxkX0sH2QYY3RwRdOT
j+vVZuiFgTVpWHiJE66+9HtjzehBTJLo5atLSCSCLwB10mo41oa2T9LgS2/b0YsQYmP7/l5rsVzU
gv04CNxtZt+e9K+G1bcpLU26sapRhjhsroTx7zwSHwBcI51Pyh7LdCJqtcieWmc4osmZ7pGJ7O/i
HkBjpVJKWokj3huLDUQ67IDLovJ7+s0dkXajTtXjWBkNQLQkth/j3kImUkMl6uNVfN57oFRk0vTE
9wIOGtiV07FMIE9SGOjKsQewS9onY1620wm58k3nOND6oj4uJdcZ8HnbZLN+4ScZ5+vrqB4Qw42Z
MnUzWUZxL7gv8YVuff0qIIyOZ9lUmAyNn2lbAH/m1wlO6F0acee61dD/HKYi+cZl0+KU10vTBVRf
bmRrAIZ2M/l9/tvlMV6Up5uTwjdx0XnSfzkKgR11Gu5349HQsJCXG/ynQwpZD3QSxErW9d73o5H8
N6qKuuViz0pd20ljIo1HZ+xGL0+61A2zDHL/GK4KuM4V1tN7mdeCOzV3SqmWWYvvh+BboU4mYxlN
ZLl4TpXw901kzXNUyzUpvIEMI3kJJPoD3+O6V51i5WCYR1g8wWzpCd0BpDrF58XEpo5kDMTc47FO
ZyPmTpEJzQJUTaWJ/4sg/EsqFzlt0ylbu0fPgxIAIJDDDRT8Zo3uRbxNs24ywjadjgbpzEbPMuSo
zF6QFOkMPCi/vy/pD0NuhosOzHcpKCfMtOosa5SPDkQeK1LFJy3Tmouhh3X+8bZ859iHpTXTmgi6
yDq1RRzSZnU9lWlqHCewH598BxBC7NhsHSFgcW065HovCgngxAb7Z/RInckZVC8oExBIoraePn6c
87tuBsBT9OX7Ug5cMhtzJGurQpkRwYPzAnxORznXFisn7PnHhBAEjowK11ywWa7kXHUiIVRhHCuM
aHd9V/HKqh5fKI0ttknXKCtliHdeyqYkgrMfTHIKj4tdSgEesY2g0o8yyj2bHuM9tyqcZvfx1L3z
VtyWANMcbvG513567LRlXVEhr81jXhn5ZQLt5dDi2bwnexgANsjy70KxOA7mwjXw9/lDLXW0/Vqk
06iP5pFWiuJmRLPbVu4pTAepc2gEVs4fv9/57ofmAxaL7gwKl/zv6ftleYD6gxJaR8UBhuTDP4f5
gpl9ICizKVNVY2loW/tJCr9/PPDb9zk9d7iN37CH6MrqnIGnI5thg2BIxczig9X/1HVC6UDCxdxo
pU9Mcf1Q0u/3otoGXy+n0G/K2PRo6epb5BDGWyU0UteJta81weEGzen8aCNavPMbS99ElpGvLO83
bNTyeUE5o2jBiUVTfHFO1glGXkOrWUeRSvnWhBjkWm0dv/gF2mxyj0Kk4/eRR5KFDXedl+TEQbRV
mlLyagvT1RC+vZv0oIo+nsjzfQD8AzjGXK+gpbPEgfh4TNdGMAQPvgrsfQwa1Y0RpVy7Jc4vKsjm
HEjIrTAGji6nnws8WW/EdK8fJOqRR0cIifx7aB2EZ8qmfy0GXz9agqKBO9FNsXdxgICQG0WKUqDv
V/XJhvSluEu57eBchZH9FcOpVr20sUQ65HHg7MM4Bvtm+9CwN0MZBT31rlpM3mg4zXEUBt5heHBS
BpKNuNJxgjOyJ7TEpyvTzKsM8b3QgfcA5Bx8sqxPWyuMk0PsOF32AuppQtSiFVjuppaZbinVFM9O
C2u/q8Lkgds5+24Fkd4c0J7KP4lKd4C3lJH64E+WtSOZyV5lUYQV4hz+kHkmL/MDbIE8bTiFphdV
SzDnqpsRVQmtr6rLoWxxWO8VoVwAXom/R6USy1xsaRK4dqZXAp06s7yq2yr+KQhJkTFXg+lZFKp5
F4s2SxCOT7TbTEVdcG9ZONwg/D10waZFW49mjl+G6T7t885Nw9RkXQnKq+C8hmar4sd6LQWAtEGf
6z3OJbGZKCvr4awsTi2B+J7VAMiLspl2uhyaETFUK22ih7hBc94xe9XTMqv5XOsS4i1a11xWlqRt
C0GTa0I0biVEOz+2GP6tWkdfi07mInKIJvxndB/bnzzRPmdDCE0lTEzX6iOT0qvV3tMumTZ9h4bp
x7tt/sUnpwBiqsRIAMVJYVBbXry3GeFI04IaeKCZU90MhdV5VWgqlzHFsJ3hx8ENMb+0ssXPwwmD
yJzbm60HJoFs9XS2pZR9yX5SH5o2K659g1pqn0mYN9NzvxDEbVdGkfi7EsMxmgRTvrWTJL+GnitW
rqe3wGXx/uAiEJYF14lIwrL00VSq0vMs+sMUmiDqhtY2pG2sGv3dYI/KrRKHVHv9Qi61jakHLaCl
znjRarwPIIvi8urmVVFfdWRH/a7Lc/22cnrkm/JsknuvJFBCWbLERsPtHD/f9XFQAwRGn2eDul4b
bAGT6rGnF7pzkZDZEJZOSOx7ipKXaJJRE8/duAJRD15aoE8YWA032Mcr4Cwi4CNwFPJfeIIhlLOM
O5q46ivinAeHOi3oMydzIUlOu7LCwRnfj8j7eLyzpT5X0N7qaLRXUd+bn+eXxCdAaxtHyFh7qM0q
ucHMSIN27NvpJyEXfyWVrL6IojdecD2sV4gJZzfLPDIKg3Ofmht62XyqNKmuVWnUHvpq0DepJuGe
HML4/vj93lncdLcokcyh6Vx5X0xo5mRDr5ZCe4hwwL2MnBRzTCOLD1mSWlxlU4DenxrfKnzcL8aY
fLYbPbpAmVpeCfXO0j5eF5wCfA4wOBoN2tOJTku9jaOg1R7gS4x/yX1eHJySJl/YSMHTx+/83sz+
OtQi6iK2wxeZk/MhsylODqWUuURI/fbjUc7OaEBFQG6gpmLjQKVyfopfVk5kKTIKS635EI44JSdy
lF2AeNfw4hzzQ1uWymWganhqye10MyaKsnJUnpf5ADRR6wZ/ANaf+VyEDJHec+2bvv5Q6oO9je1s
H4VxutEbcQUa96XL5dt66i4KvbrrrGht9HkOT08qkDuE7iTVhklbfTHHXW9JcpOHxsM0DdNNmyja
ERXd8KZLmsmrInCi0GyrH4kmZ1+qNP2UF9EsXFvFa4HjfCUsHoQ4dyaJ8Rko+s8//+Uz1E5rTVaV
SQ9yRSKxUayeTjaiLM1dxc/uzQw72I3Ih1JzbaTtfvZBe8As24BG2tejOzVlpHhicuKvHy+Ps42n
z5VJmF1cKyq4s+X3qZMA8DjQsKPajsF+kI1rOxi1g6UXWoFfTjZeIt1b3xsJ2BkRZxL1iCR/rQMt
WtsOy60H/QkuHUUAqnNEmUuAmGJVUWhSbT7mpSpCrx6lMtmqIUG8k4gkdyHJ0Ksw0D+Zrp1SAkRe
ZgLhtkB3ms82f9f3BuTYR9BrraJ5k2ancwOs16NtNaHItJH12uTYBN2MnGg+5de+lfbWpioS6VCl
uvFNQCK4prPQVxBBo/rF5i5tN/Bfyn6DRnn3VW8n/dmRy+haFDK9BY3EyXEL3L1rN6vm2lkcJMOT
rY0NGOU4u8Ip0EBUK87VDdFbqXoVqYyEdEk5DW4zpXlMnYV270YZsmjNjeoMCDUnVIQMUDRBt56r
/8hBkyt9KZLHQE8q9WKYwNxsmjBA2THq7FrdcN4nP7pETf/yJbWmcjclzaPatNqB+Dv9GimxDsKa
YjFlw9gJQhcBXqoYCm47P1fW4XwO/LpBeFaMRUASQHAHr7RMLdLJKOos5llh5SJkmdhp43adUPaZ
Jrd7XQ2Li1Apsr0aV8njOAtWAr7oPKVPEpf655qSirLcsHi30HUBejIzSrj/FtEWyrrRWAlJfZQw
D0Ek/UBxequYX0KbkkZt7mYNl8J8zZT41piYuaI76EPymwE2DwGFAm9V1HHgiryJdPxyaiCvYrSG
r8qPadGaronjpitPo7nviLwvs1oWm7IM+y89mtAod67EHGdIJQJc6p/OzIvjVuYEPT2zmrYxfMvM
rMdJvY/Sm1q5K+jK2lrroU/pzT5qOpK8cfxgNg7GbZ9HiGqaXrqBcZMRkVb2Vs+VjaM+x3m8l7Nq
5WY7u1reng+w5D/Pt3RAG+x+kBIltR6Bxu6zrX3Rbe3NsA03x4/X5vIKncdBnYJGBquTet5iHvS+
HPALYh6SjeoiheJ2m95jC63M99lRvBzHPJ3vSPPLrjd5H9lVNrUbeqhAett4Azbk73X1Xycm8H+b
wn8rSlRWAnz73jzi//cf/+dN9I0ou/jZ/I/5r/3nn89O8v/50135I39sqh8/mpvXcvlvnvxFfv8/
43uvzevJH7Z5EzXjsf1RjQ8/ai61/7arn//N/9sf/uvH22/5ayx//PuPbwXclfm3BVGR//HPjy6+
//uPuc/yX7/++n9+dvua8ddui6oJf1T5v25eq+g1f/3XRZ2+5t/r5W/48Vo3//6DJtGfBC1wl8CT
QuyYPaP6H3//RP+TfwSeeQZvUgbiU+Xz7/73H6r8J0Qces90vijn04r+41+oQM0/UvQ/3yj6EGjm
RA75lT/++0nv/z4K//5GwY/inz//K2+ze7AYTf3vPxZJKL+fTICWML2JmQC+bGYpXMPUW4wB7YZK
8+jnfLESobtxLqPEnOeTG1b1Wkl7EbIyJgyXOfWECgI4ZtnUKmvbyjXulPupa7tdJOeTF4osu/jl
m7zzZsuNPQ9DwZz28Nyoc/jP6UZQyjjtM1Xp7islzK/DODtMYTx46aSrXiwN3Sas1eCGMtrFkNuP
Jm3TtbjxbHKBLFDHplcKEnROuE+foEBeepxAStzbaNYe9DJxdj1ShNSAOgpQtYH2UYaijx8GkYvV
n3qBTAUlrsJJD4lSGSggVeNVG2rJjdIowVXQlcFXDUWTlZl6s5375dYEQzJfmyoZPjeFCePt9Dll
pIFjwL85IoJ5uDNzTKgMmPF7DOWMw6ROHUqnU434iCZuI2kIPXkqX5QwjN1Mn743nBvfckCmt7Fc
icsMwO1N6MfOIVWtdkf4qe3LwI533I/lQZfb+94c+8+KVqMdYkDPCWulgzUr51/MeHj83UXA0mb6
36JTgsGlTShmDtLYaXp6bziJfimAkmBUaETXck85AOdQ2W31qr/Vufu3YT7Ku5ykceVIni/50+kF
pQ13knAEwgJl39PpLWoaDBhyJPd93qhXtHKe0dzJt1pvtrvRunOmQHE1swrXlt+izorsM2V4BGZk
cK+Umpa9mkZ2asSRswB+6Bi6k608p4Cf3HCmtfpx7RyiJny0/NkqBMqSB1lAWok8lgaOPMIs+scZ
A3kUGf6l2USuOEUemzkKUZDv9rjJ6J4Qk/UQ5BEAPyLnvTI+6kGM4tVIyxgzkDqq0LRp1ckrIlFc
gfIOd8hyj8cE2yrkDfZqLuVe2iifERByG31TWZPze/2g+alphJM8YIpKprVULUsavSQogPJbYVoE
cbDvts0o/LXIY5FWzq0SJK2ZH9oKaOQvCfvqUBRBYdnTXRRnF0PQSvsB77dLO6uxezegqjTV8KqV
+teotTi2zHGTtbblfrxDlvHZ/BQMDciX70PidmZpmGBo2BWTepdrvnxrlN21PA3pS9c49n3jlyA8
hJYo12oW6ybeGd1XgPZm6LWlZbNwRFK8GMZNWDuQaZpEdtqtbZAl5EZVb3wr1rtD2Ij5LtGrL1ML
lvHjx1+SPOfHn40OHNi6XGQAxE43V1DQ0KsSR74LM+O6Qoj+BR/ufhsTk49uhe50sOlaJ76JRV3c
UOm10M0ZOv/C6lBw2NFfJH8ZQ+WLgYrSDUUsv9l02hjQLEefc+VZ52c5OQjoURmzOAetD4LxJZhF
dYYkw3GjudPiTDyogJL2vfCtGsagspOkAIHyLreu8rEcPmVFyQRmSjHOWRZHrYg7xAV09CA3ZRY3
d8jaCYzbc6f7/2EdceMc1s3p1/85rIPxF/0aws3/9t8hnASc4k91rpe/pS//RG+W/ic1jbl5Qb+T
a4aY8Z/oTVLUPzk6OHp1rlZUXh1Wwj/hm6Qqf5JIU/AGg0fDQ4YE8xvx20IVAoydjjr1XGakNPd2
u5yuf2GnmF+ptf40guC+DKS+/tyFuvQ1ryvjLtTy6Q753NHzLbu9laJOu0DUdnB7oab3Y9MjW/XL
lL0XdZ0eam/Pgzw0kGdCLpMC6BwT/ZJsSnEQImEmWU+Im2kXjV40mzqNiyt9sgArOLjWSlKR76ZY
tbdAgAJwIqXqAsTNVvoLp1Hm24OATYV7Cd2TfuYy/PMnVfNzp1We/LxKt2EQ1h7sgjWPoQVqah4G
I1BQGYTOYPL0peTOmJqS36id/yT5aIwgH5h4diZPLm7IdNH8xt4PZnOFSObkqvXU/xhKtCzBP1kX
Zoy+t5ZU6S5TRLsf8KDyzHwKLuwenkreOfib1lHqoSQ5XJmpNOySEi0fRQ7rT1lTAsKi1OGQHVdi
G2jqWvSqzgnpf06rv98MBQKygzkzQLj09EsaY6NmHcX8J8Qpr8pWogJV3aLUdC1AZFVWfiBi3Jiz
IliBQCUUJw26p95yXg3iEAa4h8j+TqUqpeYWgW6xi2PrAPbqEebSppTQblNHKEa/1Wn476cmZcKc
j4h7iRZW/QBUedPYTyF8g4NkJzBHSlGvHOXni4t0jkiOywUxSSqxp3OTDegx2FFuP42UViB5qIDA
a2vYrWymdz4B2O5ZKGFG/52pBgdQ3EI1VcNnAqDo2Cq4ou6rcuiIl4O0Pla1LuSdZsfR01iVbYGj
Sl/dhDasCtfkqhBbmmz9tBWwVZCCmcys2GaYrcUrz/nObFDjAa2jU3wA87vIc5JZv1azMv8pLksJ
BTuMt9WxXoPtvbfVWIeQMcHtUeVd7ui+rGQqFJL/NEMzD10RlVdCleGd5kaD3aOhuCX6gEAMy3qP
Dqntjo1QHx2qvi+GGo2elBuy21d018ci/x4Rsxz6IUc6vTGTjRniUDG2pkZVuJZ27dRBNixNZTfi
mwFeupGPGQokl2qsFiuA+rcHX+w0EhTiFxBPlIiW85fjL6C2SDc+yRSaL6uRNyHz+0pvJ9nbJhSd
tki7XUtZf0Nts7rJrUJsiiLVHyTglJcteoMuCohrZ/lp3sJWstj9FPTBncJbx5/odJEbQ6DbbQxx
IlDxjR0iJYQwKWtXNrZFV2OF7x/HWnVTZ3W7kjGdBkr/jIzYARrl1CUwujgdudGm1qTBEzxndnZN
EmE+WlJMRcaXLprYXGvDzlfSyfTznqBBqRdTouRuXmxmoy8STevYZbipVK5TWJPX9lpA7xnv+FKU
w0bFr/3w8d6ek77FoHPkOufcc+ywFFqc41bbKRz7ySd7ug2j0nJzTc9dVc+Lz1boIN6h589aO017
o+u7lR17drAgMMJ5AlgU6MGsp3Q6wRg1JnUDFe1pDDqD5DP9EoLMRJc4WRMk0N+ZXXT3VJDSsKFm
xPTpUILKmJEakfMkdZhDoa5Sm/uA6s/XTrThQWj9tdXb1kHpxVfbwc8H/YDDVA2G5wTWz07OhAdU
qcB9Q/3SDj5SnkJ/Ia6ydpOkosSlJp03prmEAlbyM9Gd6BaReOEqeYIFLLUv0ki/ujJa7XmSR3lb
OnGzGUdV3yqtZF0hbRltR7sqr0Co+lsQRVsdyIdIneqiyKRx0xdR9joWhgN2wGguiqrHfrsGiOXQ
gXMVfdI8SwGt/PHieGfOQHvSyoZhMzdeF+u/toxB68rBeiKNcnZql4ptlvkJ5m3ZdDmZqEl3WfZ7
bYK3TUddmvK0DEmEwYlnf43cYiMAalGazpOmFeb10Jmap1i5dMg4Sy8KWEwwK0TpkYdZd77o25UN
8c6ShMiEhD8U1blis9iFjSGPWpMmrJMQsdM2U5v7UkP2KSuKlchwURl8e1OAtAQI+DDMHr7zwfdL
jFqBozedMXSezGjK7+1Wbj0t0mSPxl6xoVfY7xKr6t3exqIu6VANMht8dD7+xIs6/d8PoVGgJFSG
0GEZi/BqyOq+l4xCekqLTEdu1iqus1IR+6TKMGW1tOoSs2rtWoXLeQigL+/asAgPdGvClWrHO4ft
3JOYEanAbaF0nc5GlHT6YBSl9TTg07vXCU03TlwUt/FoPDSTrGw/fvF31jZOWZigE1nSpLMXwUI8
9jpoHc1+qqLBhHKMhHFsF/K1pNGSSuNRve0d8/vHY54FKLyWThY2N81nysZibfVpX0260ttPtRya
2zHKXysckVYurUWzb/6idHdmZvfM+GRZLXZtYwHgQf0vei6kstsUk6BslGjjRd+b5oNvVfUB6Ppw
GWSC+wz74n2oqNJlGTnNbSZafdtJfbm21M/SsfkKBdMJaoI8lSTx9ONCBaXmWNSEFlj2gVUcu+u4
6ydPSfz00BijvA81bdz6kYg8lM37y7pX+r1ownHls7+z3in3cwnM0l/EbsuQuUAsOgugjD5T/A85
ssPm4BRld0fa6n9BqbzbRoOV7wsINwcjzJLLvIP7KfKw2X+8GM7DGjDYfC36xDwLSfrplMQDVbDB
F9GzIcWi8MYmUf4SSkAqjHMYkrRzwNdsqiwInxu7LTT34+HfEAinNz8ACQe4F45ETMObCMYvpw/0
EwHUq+ue/UTgl1yqiMJSCXRtvRYu0Wl/6CW/exZRauMpN+V74Tvi0VZy+zn29eG6Hbr6Cyid8i7R
1eCxHeVuYzdpdVlP3IVdjjM7UOfay80Q827TtzYdipEHAV4WjXFD2cdOC9qNWh26JVXnUXRccwc4
P1LoeHOiEKtDFgCMcTrFSpGGY6HIGSBUGHFlleJ/FKumVwin29eDOqzM6fn+JrEmUAViArZMP0tV
q3SqSwvfcSPrIuCwU72H8LLm3ajMx8Tiy5EKGzOje84sl9bvpkjzdHK04nk0cRYPhIFmmoPsZjEN
Wy0eNaA1Q7uVqVDfZUYf7EVUf+8jVf4WQ1K8sJss3eUQ7J/AwPq/fXvOev6w/MD6c4cuo6wiS6Um
U/PkWY0CzctxxfCKqtCOcimtufee7x+QIMTJxAmMRuX19ONWWlsOKjLnz9OY5/c9xhNf2zGGkJeV
/T6skUJTAH/sImey1k7Y89MMgUJKLmAIaYyCRTkduodWgQFfnT5HwLUeA4MDQrMGaSs35giftS++
xr6CjHxgFd8b3zc9y5YqN6iVNczy+QKfk7VZ+2HmcwBMO30QDHhCUAtG/gwBLnGVzkez3yywu8B5
o5bLNT3K81oMByACS0Rm+lxrXKprGSrAb/z08udImwbE8qd4X2dyc9VoNb062+qOQgGE1GWVvA3V
mNrKkImNHAv12hrS6SBjEOI6IdlxHmbSJbhYIpu41+CIR8ENaCJ0BDCl2xuZPXoIysq4sLXDlWaW
0K5FvwbUPI8BOMWZOiB9YGIAX5xOX1CkGFBkdfhcD336Vx1bQKX0wPY6UTn7Tq0rDx06ey3iOu2H
zfczVQOc/PDapQDLZzsdNSugjoZ+Gj9zWSYYiSrWZYFK8T42vtjm10rOq20mxeNVPGXdbZxbYiWq
Pz+l6ARTJHyz26b2u1i9daPKPdaY6TP3Y+PpIwX+Pix/z97j7S3JZ9mWVGPoVyxz5zGTMRUXVvKs
y3VKXW7orpK4tPY0u9awM+fnIS9E5ApngfYiVJbTCQWtbg1YaKTPaVFkm9ryhafFGkoWprUWPcw3
xunRC7CQng2qUAa8zaWMnhNJpgRiN3vug8DaKdQGdhJipQer1/qNjfHEvq3bz5JV2ruxGZv7NhlG
1Br6cAugLto6ubPmcH/+NWfG0cyrggdI0WuRREQItVR6nPFEyKiAL8NBcXKktUT9fKegl2LBqQTN
PMPIFlNsKb4ylkqfPXdoZ193Voc5JDpcOIqE2cHRW8OTBgCDH4coZ98VaAl9C2eWSgREaS0GRZNF
S6fQHp/pMf1ojSrcdXWibpHuaB4+Huk8FWMoIBoEzSA1aLYuZlGWA7uREab7X9Sd15Lj6Jmmb0U3
AAW8OYUhk+mYZZJZVSeI6jLw3uPq50F2aycJ5hJbsSczUodaES3VT/z2M6956bI08kYd6X+qqZS/
gyq/DeiMwx1tsT1Txu4+7+aAyoy6hRS5WEn0ILnJacjQA0UbafUb5CUuNX1VfhkMOXZzox/thK71
RoxysZJ0akABUjTGeBzxp1XYSRmoykVBKV96uY4OQiNp9+I4DS4SdPMOrVkfTl4Zb5yb83eKCJNG
E/MK6n+pH9PdPT+hiQRwujOt5jnQ9Hupiz80QzzYWSidojz7fX0tXzVc//uM/j0Y4BGcmqF1EIst
P+ZNYAvXsM2kMuies1mrcRZqEU0XYBrsUeo3nLawpn1qtrpbAZPyrFpSjwHtUC8xkGzkkenvZr1B
Ljv2EebJ28mRwh69oQzie2ZGiVd3U/9RMlILvdsIR5B8MveVBuW+wuVm461Qz98KvgXOLRwC3ieq
MPznKoKNOHLC7M/daQJRf4uyvOCht6s++NgIYSP2akU2IN0FpcIrAqokiqw0N31ES0TVUuPUGnLk
QT8vvdxEycnUeUOTLE9OopHm+64aamyYO/M2HTXTa7FB+yQQwHpmVRkupnjIVxmRcEcP4/cYW+O+
gqvxIqMl5VAbj3+YFogdux2rgkKXkdyqauvfmQE82TnUJA8FoHI3VoPh6hJ1xevLfH5a/p4ZsPjL
1lqi4HUTO20HaapMozsNTRx6sY7oJipPm6He+R20DEOUx6YlnxZp5KyxU7KPZEir+uJp6k2Z758s
FAFy1e36ov8yT0lvZ3Ok7apa0G58FJVIgRD7EEYYQMhjpPdNhq5J3emtOylG6f7pHCDZQteVfcG5
pWZ2vtNNX6inTB/4cVae2KoEv5yGl7VxeC+Q18sc0HI2XsUfeNlX93AeA42KOk08mQD53Yk7zFWh
FWCkpaZHoh2+VfJD01OUtnSYl+qbKAumPQtT56TouNmzBuDXL00ptTsteaTNMGzMxHkZe1kmymdL
iQEoH2XsNbFHRYRfjExBOiWxprlkZqYjRAOYCknrHa3Lxxu/0sJ9JwQ/zYZjcn0dLjcJpQ12Iphv
mhTUss/XofSLUCj0QD6l5hjfdsaIWV9AjTIL53ZjMS5uUupVxKyIX1IbBS28ur59VCLqMs2VE8lE
tlM7yXcJY3NHKQERYvqxJY68auy/ziwpNEEcwuzoI65xyQpd35GXXqFE76tfp0xVDiLS4EdLajJb
o4qAhFc2L4195SAIs+rIdebv5i5JnpKk3iLtvvf51BTQX4KDg9zk6m4PxUSImBzlFA3l5FIA1+yR
BMhWAEu5eWds2Uu8s7J0JSh/G/QUSRaWW+jNWyKD2w2SylBOXPD+HXEhe6gYpUdQW9nGFr4QIWQP
o3fCPcOFoyxc0POx0OLDPbZjD3dNYRxnCsNuPwgf9CHQvVkdjMdQLMUXESm/nZKm0k1l1bJDljpR
qKk/ywWrEP+l7Bvwnp6goQARjn/MUn39jZwxcLrAPYCdnP9GPc3CEoEt6TT0svpRVfLxYWiK1JvK
LtiZ9Hp3WVwYbtHP8dP1M7bM9NmrvswOgnPQ9/AcoWN0PrJAxgRzw5K462R5h0f5sKvNuT788SgU
MESCQQS+KCws++HNems48yZzJKgndOokhJsooDZhmmws9TvfwvZdwBr0kRcFmPNRjDGMrTBItVND
rdJTi/xzrfZbdeB3ti4URBQJCG2BEmqrx0ESEMgwh0k7oUGnHwJRCG7UrsjvdEDVH/581hbFHo4l
FxNw5/PvwQaMmtjMULDTfK/MaVXmStZtvPjLD17tAGq2rAu7j2blulNB6hXqXT2qp4hAZz8HhrHH
llD7MExDcjchY3pfiHSqldoSN9YLZ4DLsVELMonKKSiCuVjt+7jQ27hXdPUkdaMVejiJTr4XZ23w
PU3Z9YCHc0FxBMDedzhlxs91K5gfqVxVEM4i8wchcfVQprr1IoVBnTtzL/nfhbwRPgSKVh5bfLYb
W0B2tVVFeupxZUS+k6fx/Fc2gZN1UK9Nvs/tlEuePkWZ6ciJTl2Abm15b2EttVOqPuYRGKQEg6DS
rL9DxaEEKUSaeZf3JtLiBroG3PakoygioZXXzpCSbatutR9+5Bt/WVVfK3aDQmVsBxq0/3uk4WVH
ySlluqnWlYUn4XJX3dXYpKVOZNbidxUJ15+C2paaN87jcAOAVGidRCqq1A3CpPk0YXL9SVG7UqWH
V/hPMH0fwgLNAAcPiFw81K1q/AAESwMmKpvBI2Acon08B5SMYwnzDzfxi/jO0pLBsn0r6mcEE6T2
Pqn8ctFbDHFnG8Xc+DoNbEu7q2UTLGIkAf6ZFGJlP+2b2WvSUWncqlDSx4pIbA+vmRCmatQZ1qKh
1S9tYlKDquiAh7uhwvXX0UY//z5noINa2mPBIUemKLd9ZVJ+9mNLsYuwjsu3yfXHihZetEvLLq+d
LhugTRVWHCsUsgo0HLQ5FKMbWez8Tz3Tn9p6kvenoBf031aXCjeREhfHJUU5cKtK2aEP8vonrr0Q
s5SsLBIHHVYk5Brd757lNB5zl7ykfS6reUj2rdR2X8zR1G5iedQk2IC18TMJ0/leGZuKLnNptMRm
RYxN8IxHN2F7NIWPlQQSx+4ErUqdEs2Bg9rPJe1oFeZVnbV7YxpV+WaKSbZtFZHDDNPcevrSQyAz
HDELpNsUiYjRxrerBZQQB5AYUtmvvsrsR3JkqbXsOZO0yjGEGgWmDCTMb4QcqKdJEXartijOyotZ
1slHH/l7C2nnSL1vA1FM3H6K8WJR9dE8ym3pO7Arwi9ShqqRPZq9voMFGHcO5etGOxTzXPy+fpOd
Z8ev0Q4vPVAAumfg1te1MWHuhZ4yJjA63pbnEYHP3LaqEVOYkc2PP4sfeF2OSu71Yd8JsTU67dTy
6ZDRv1tn5anRlGOICsJJNwftoYr86sXKBbSQe63+XdWaDwqkiz0EPRW3HLrK7VPVvwkyWf1galHu
yWYJCKEi9+NImrdJoUQbL+N6ZuglcoujEAD8lNd3nWug/SErBTbvp0Tro8ckaFLP7GPDUWfMPyE1
SKgHIFh0fV7eGxShCO5jSBMq1b3zhwVpJkBYXdYT7aLfFqNj4aDxOXti6E3Wzujzn9fHW1/zy0dS
FaRHuSwCyOvz8foS3vAoVP3Jn6t9bZLZj/GEEDE+uTdAgTa+7pV///ZFY7glcVt6kZQ9KSyeD7e4
jU5Kr/WnYe6HHZr9rZuCZj2GBeJoMS+D02hN5ilWVLttFvs3ITme49cKgjhlXLktrWtsSlLL44dX
Xk6r0RGKLPbCKG4eMMGb3Lmbpo3X8J1FAbSwRC+vTbU1bAHR58YKtWg4JfKk7/pMNZ+kUJY47Ll0
I1ed74UDDhd/vDIoWyJTsXRtLTDQ51NF5WXAryIfTlZVVzeTKQg3PQg/G9Tp4MZtv2X09s5OWDCE
RJwkv4vB3Pl4WA63jRI24wlrg49RLKO1kwSoHZXWbaBOtX3965Zfv9oIpgU3hQL2Qs9bU9Gydg4H
KlTjqamFDk+WEId2q97KMN75pkWOAkYaFROV3vfqmxRg2clYjae8rQan16bsth30jzwH7R0p+tbh
fXc4zK+pXbFkqNeeD0e4JiJAJI+nOa4zB5zJ6GmAoA9Q4X9SeCo2TtM7c0iRDDwNURqFvzV6EbeD
YfDnfDoNphrugCgXu8IIpOfrK/XOR/E6wCNmIheFgVXonuuC6UNHm05iq33X0u7JkvtfwTT+MsZ+
yw9tBciEk0lLY1G4IxnUYWytsQpBaBpjCWbklBlT58pJnNk9ctxeHzfqfjLK8GYg4rIFs48OfR/5
tp8ro4s2deA0aYS1q4jPaU6McH0O1pkFBTdENElQKc+zV1+vtTdJkhXhV5FPUncSgr7flWasuK0g
mjd4xVUbi3pRfljGQqRrAYHCsVHX55CWnBZFvtmdOkJwG6i28LmC1Xc/lHrpKQ3O4bUyggC1+sAR
LWm6HdWm3PtIFR5aIvH99S9//+dwL1Cppw1ED/R8T6dSAUBRDXvqAUJ1mGWeXgAaw2MWqiOy5tSe
mr5QgN6D1MPuTXWzbq7cTsqbm6jLhw3I1EWp+3V2YOguO34JHla3VNkXGYJAAuVh8NV3IgIXrjYS
ylrAEFxdniNbDbN8L+KqB1sn6h/HCPuXykRmyJ8G0anLGhfeNttbdHAdU0jkYzOnpqfh4PHYNbg/
zKmc7VJYTw7Av9HtwjCx27QYNgBC69xu+RAudkoKiPPQ6lk9vJ2V9SiUBv1JTucYRXdLeUxUUqww
bEXbDHEwSGkh3Kmxerq+oq9icudXrwLAl7lToNtRflll/GKv1LzQRX/i6ihd8rr5M6BUwuPRED8p
PWYOTa1qu0Grpn0jj8ketcuvUezLH7q5LF8KLTY8gZDQUQMx2lMLFjC+lDSvHmh1m4ogwEVAXEPQ
1Mbt6lDd6VWPZr2uZfZshcWzmXamnXHY6DpFtS2FdXcngTi0FSTd8b5QBwfuePokyHKzr5pp2ojr
Lq9NFUCWTEOf/peCmub5jk7CFrjsEE0nzZzi3awUA4lnpG2s7+WVgfQE+TGdb7A4pNDno0x1IQ4o
Tc4nZFg7B4qngRyLlR+Qb96SFnvng+Slq72o0ywh/OqVQ5SFjLkVxVMHjnOPHE+1S83Md6/vm/c+
CMkseQFrcz0vnPm3haKApiyZeCKdALyYtgbryZ5L68nMpM67PtLliwM+GvQtLHviEGLT85ESxajp
f1RU33vpRkykytGl7EM5abfoYKob9+3lOaS1jWczPXuU04lGzgezqOxKtd8op0RPDFsIJtHJJr1+
ECXqe34bizdTIRYvqThv1Vje+UzgeGCogUfSWF9P6CzUHTl8qJysITA+N4H6XQpF8acQWZ2Lqsew
cZO/s34EJQCN6bQulmGr4KRRc7Mt0QY6iZkouWIdGfvIRGJARqr4+foCsiOYtfM7Bok7wiCKR8hZ
0kY/n1VJH4N6in3jhN7KXVOVuelFdRvctwXFKvggqvF5jNsGE4hEMD8VLagRd5D6xHTmQc9vLdkH
U15MBKFdqxL0kgNpCvUBE964NRY5CkCRGH+lXBs81wYEjZtGlWrJVVTyVye2ypLaeJYhz1ObfWm3
+RgqDmIUA87Sej7ECDQTVvCIqgo2lXWn3hpDYnwE/sjbJZeW3dBpPLVtBEwRRTOqvYSqQNKFm7Ix
io+Gj4Ig5IRQg6pS9R/LIS10JxiYeFumLtW4+hzKX/RCUsaDMU7Sl1CtPg7amNS2JrcIaPWZkH6N
1STu9iZUg9YOeEpTt2gmMPRlxG8LxkY4YPqu1FjBtJFrlAbpcCe2H7QYKD41l6mXb1SesM8YDGg/
aUcLT8OYzZ1jGqX/PE2JZZG/iz2KxQC2btG+JJwKw94nFMZ51tZqHKbsGnC/5YTUtCSenLRVcUux
SroMkYalMbxoEz9afRiR7xQpzGnoIC01nCDBEqKVgDMWyVcUxIW/uB0owEEDK7lPU/1GSmbufbnU
B1SbigT9P0uOs2/gg6jFLHVPzSmmWfiaAwH9XFdqAqlNj+QclTpEvTwsMZtnyrcDyHegU59EcQzu
kHFL9zUCqZ8a0Zy/SYYw1PsmzPHJClO1puimDrO+N4F6xlixTO3o6Q20zGfcXSr/qA3WjBFNMIaP
QtzrW4pN79wlcGfAU1ignegXrGIlidpzCYNmPuURkocIxt7kSWLu2lARdhPnzKZxJbmGGG8c7csH
ADNwugRUpIkZyeTPTxv+3EU64t15qkbwphMe5MSIm9yIy/tqobtSeKU/RPtxfS2XGOkJfdEKJ8Kz
9la19GYvD9gkmVoVepmmbkXClxcW4xH/QvNcEjh19eAMhR8aqHYJp9IEt+wX0Wj3jfLYQDLcbd1X
F9cVQ9HugvBkLU/BaijJhxw6InZ6ihojvAsxlvYkKpquaLS0dipMXwP0s9BJjdpjq7b576AMMtfS
BsWN9VLYoqWdoy2XLGj5OQZyWjwOC/3wfD3p9HWECbJwQvhsctuwip6a2p9u4QRA6Ff8asfRx7JN
DbTbWi8pcrK70SOLtmoC720sgJ+8wmSZ9G1WQYyE3WCEw0zwMghC4nbqTKHS77b8ot9ZaN5gkh4Q
QDAh1jQwqtR1NBitfpLDEH6PkoZeM8nyXi/b8eb6Sr/zQbpuqIt2AcyLC8Kfr+mTUPiddcK5UT3I
QZ5gTgLo/PooK3DV6wLqSxkFZQeEp6jhnC9gZg2JiaKXBRc79G2xi5o7zBuaHVfw5MkWjQs9R9p3
DgaUoopZc/VwEjbahyvc/+uPAEuDwgRgcCK2tSQblm0JFh11+OKHPVj+xsj9e7KcKdtlkVoEgBeW
Z1LGfIKuSFc+zxBpy1tOgfksWwIUkeuTslxC5yHBQnSBdgJBHwPZddhdYYOHnnEBqdGoZ9mBXxVU
O3kutcINBT/CtTbtWvG2qQIr+OOhadLxlpuUEsl81tT4QDbHMefePAkSZu4RPSucNGfLaZLsa9Io
v8ZCFbzrX7tURc6/FqEBJFehGQJYhkh8vgNioRN1TIx8ruRJ+ZUCBV6YDU11CtVUAMHgV71CC8FC
hU3XIhnfrRyU2EZse7nboS+DXQT5CoARwMb5j9CLzoqiVoYejJGdq7Zxc6sKsA+uf+o7RZvzYVYV
olkHeBIjcHuqrJJOlW6UtsHVcWdUsvRkCFl6TEazfs5Q+fXkHuVOMhbDTpMofCxrHeJfN1XHqYrN
jRRsxQtaTgA3KU8jTWeZ92q9CF3jS3MXicJJkPVix/8sRYae7ksWhuV9qs+Wl0BJcqMoq5086FIK
uvP4TZCrES5yHLtSMAQbyed7k0XZe7nnQHkivrzaGHVl+XPQjwvFRRn2CZQUz1/iXCGdYqeZelou
udTvW3P4BYLYOpbqgGR+EnPnj6riqGaT2q1lDn98MZK/vXaBeHMtLq/zrVL4gazTYaIN1CsDPvRV
5pZQ8TZOxVo0ZlkRMsclWCExAGSyelDCDHbjGJXwCIQs/ixUs/BbjuRy8qJKSvGXC6UY4bOW97ZT
5tyO/bzbK2LcBXYZIhhpy2pjPWEJVn8QQIsYblNGmi3Fo4gBnT8aG9Wm934uQgNMDPwWqtVrA2Qp
REAxT8z4RZkS83Geac/hKhM8crujpDADkFEMofnYhH50q00EDOHUZ7eoMiZ2oqvNrqjEci/qcJg1
RGlxCIn6zh4BKmwc9Pd2FTVnVD/opuF2vhYSmwxKXaE8mqcSp0FbSDMk1FMZ82Mo9X8Fo9//DMda
/VoEaes2UkvsrjUjAFDYjotWBmRdraCOQ73oz6DqyxnkwgVIRduKchemVecbS53jTlDj0Tq1CVRK
LR9yN1AF3ykLK9zYwyuyxt9jEcS9Vmp1vNBXz24koFlldbN/KkUzOyRyHdDtbXD9RFLeq7o2c+Ii
8+06nOZ9E2jZvkv94AhuYICxrJt7xcgHZ5RqwRZ7WIINXl63yLPXH6tOnuyUCOa5r8x2r1mDCCJC
5E9GX82zjE5wgiBLT9cv1svrm1YZLiw68r6AMNaV97IPCxH5lOQlATxxg+GheSsVxffrgyxzcv5Q
LUAvYk0sS+BXredMVX1pFAYxeQlH2bLDINNc6p6dW0vmtBVmXz6KgH9oi7ANuAQA4Z7vBTmO8glT
g+SllELdrjok+IQ4r+/rrGg9kbNxIxBT3WMqWruCMoq3hj/2lBQ7yQ65vrxgzvQjVEvJMzO9cY0g
DrxGsfy9RnvsUyDOmxz6JfBfzQ71fuBpFsBbQPmr+4rSbRqU+Ry/EDbqAJ6x38SqYKxk2xp6/DCA
m1RHsBXli9bxFNuilaSHvm4wzAzVqYPco5Y79EfD+8GfcBIdDKyWcy3OPnKPjFRAtTk59ZhgfRiy
MnkQRu4hG+FCAG2YZWPUYZTYU4RJJYCu7RT/Prb8KnOkokXzJmia6Dv1zSwEfBmxTVqK7hJzrLtW
FqG3xx9xayZ51pJu99mnWjUrXFDbSaodvR27lKq5DG+KwysJIB7Qx8qltPsqVkEO1CZtMQK5vtne
m05CsMV4APsRAvHzDdBompDyLMYvWi6FO0vLarekKvXXkBShx9h/isJfwHOA4lGDovKywMrPxxN8
mX6YKsQQf3TdVaoyck2UkRxVrS1PnsZxIxF/J/Cnpbk0AGFWcAOt0evFKBgzLiEtyh2NTOFmMq2X
sDOmz/3Qh5Vn0PB/gNAP8TdLUwHIjxih3dPnqb+lAHjhzYMMFsVtRE1o69NhsFaXIX8iniuV0L9Q
WKkPuSqqnwtzsHblUN7qkIduiT+0J2gDol2YwY8qBLsdIY69E7u6PsySFnjixFGzRmkgZkZFkLJo
7MXD/I2sJ9tQD7q4hgA48jyARiA3k5ABPF8pE2D5mMYtGggZ0WNEeSvB+yP7JyL+I+Xcq5q4Z+q5
/1eN3f+ByrnUP9+cxUWZ90w69/S9jX58z//loMj2Vmvt9f/2j14u2ml0DyzKDhSSoJWxBv8orvFP
2EQ0ZHlcaQGQ2v0juKZK/0ZRmYNFsZ51eyuX+/qPIL7wv6dRt5An/0RubcULobcBIhv7WwSGlnry
hdwgFkxyMIwKgtSYi9fdh0j94Lfffb+C7uI2OVWvvTF+ElFKtG6Ou6z8aEVHWSG4DmUXbTBbyMqd
Eui2YEGYrT/n1UkpT9r0HA7P4vwYVk9dW7nx3qqIOse97juTiV38D9N4DMZ7w/+oSZ9e5/+PtuLn
IuOvtS7z/9o9uEhKXJH5+/XzV/29/fXzX59a/tb8q/j9r9cTlv/inXq7KZc/5589qSv/pnDNspOU
LKQP7o1/9qRi/JvoaFENopfH9U6x9Z9NKYn/XqoudDlprPBflp72fzSc+SeIOrPHYY+8gqz+ZFOu
Shr8AWRKXJzgxBANQrD0/NJakIyZVebJg9hEjmS2XpAIdi9Swc5kO7A+v5mtp7+jjreK0atw8O/R
UOFa9A2JSda2PXM0ScIU98lDIfQ3dacg87ZReLwYgWO2mDdwxok2CXrOv2fsqwpQZ6Y+IEgq45c5
ZA7QB38jCLiYNaI/Wm0Lpp6XGT2S81Ey0xB6DX+Ah1JLSyzJNdXDCrnbDxhae9VM+8CsJHUrlVsi
tTeR3Kv0Nf9BHrKMfAGsa6M8KgsIeQ8N0fq95Oe/S2NK3QQlqEOdDxMBrxocYJfH7jSjyU7CaY5O
3uvdRjHqlfp38UvYfjhYUiNEo/L8+y1ZGQTQB/VDm0fmrsBZC5htLX0REiO48Yc28KxUVncqgvIu
xFb6xpkR7gezL9xK7KXDOCaJN6UKRvUI/Nt9RGScT1WJWE3/pcjVwu0wHXHzqjP3UgZ20Y50tb/T
aXN+9IUwDoFIFC2xrKnfi8jpfbi+TdeBx98zTU6x8L05GGtEaWrGBPkoQTyQjNU7RRteCsB1NieY
WnrQBrsYPbUPXYGSQ+Yb4SPUd0C2Pe0ZHOM1V0IxzjNw74EdUnyhLzQ9+ai7uPqo08gq+vZw/feu
YlJ+LlkzlQ+2/SKKc2FdlE/ojnDDPEC41veD0Rm7kdCKDspgeVpNm/v6eJeHDEoopQ+uJkJFwAHn
y6+lMNdmzGAfxCjCmDGy0Rhyrw+xJtbwTedjrI6Y0urDVGpK9NB42eOMIf2ucQCoe4LDvrARvfbk
+/q2cJF72vi6y9lchIwAr9LA4691hF+Kgh6M6Hw/RO3OmMP7KKfPaE53E3LG1z/ytZt2fo4Yiu4y
1znhPVWP84mU2zCpk0mOHtqdvsfE7rN1zO/1W/a79CW+z2xxn9+PR3lv7ModPNxf1oP14bF8LA7y
sZ2AeTva76G3/eOWEcRyfq/9rtX5TgC5RhWcmgdluJukBHaI7gl1u/eHeRdHhh3CZojDjfj5YlcR
X0GMtBAvo0UHTfR8MtRZqGS/i8YHIKO/1WTaa1D0Nmb8Ym1fxyCUA1DJmVkb4kpdU4q5gsi8XsW2
ZNaO1nH9qE9j8uv60q5bF5Til6/575Hk86+J4xDMf81Iio0c+S1of/eH5tROc9zKSC8Wi5FIkmC6
8pKjpUAQfYZqQbUh1Rfh/Jj+peIPsCHgP0/f+/klanovjWFJGBt16WVjnm2Q1zHh1i2FeQCPq7BB
TWfF76EMPVg4fMdA3qES4nT5YFqfmlRytGrjWd8ab1nXN+jFWWgVq5cYL/RpRqXFQz/nu0D6rbf+
IbDKBznZGPC9zUhghvw8odHyt/MBRbk3xkovxgcJv8vDwGo7RmrOG9vxYumQ9idXeQXbUuyzVhdp
gKlOOmhN9Wj0FbAG+C6R6VqQklBosIMOXaciPCDZtBG+XMzm67BEfq8AdnGt0YDpk6KOcVU9Clb0
QRSSXYtJ4Ww0XiUX3xCytINW/vMvBXmOaNvSUgQUujoOlSFIqMPxpRV0KCqYB9rHu0ZDiVGsHV/O
PnT4GjfW4fopvDjuVGKWZI/kDm4Ag5+vYhbVVgvodHrEpdNFY8Dz670RSwDx8x/XR1qTQTh/C8cM
VQ+JR5Z/r5bSLFIMp5VZeVAfhKN6Ozwmt1Tb5M8+j1XoSHvI/J5q2J3oKNrGcq6j0b+HXgbFq4Qc
c3Vbj4UyyVajKQ8zzAKeTVejzTBRgGgyLA4Y8fqnvjvcUk1Ep5uO5Jrfgf9IpIyBoDwEpujEwxOq
V1jATnf0P3H3Ikv6P/nV/0PG8PptbwZbraAeIfgYla+D3ZnCN8n/+Kd//sLnXP7FIQdRtlo22Shb
JRJRkq4Gv/O6YtZR+IQHf32U5Tp8e13Cv4GLTe6P6AtGIusi3oLriuSsCB5zRMx2edV8w4E3vYmn
SNldH2l9bzESoxCAkzxyrxirR7QAjZLN4Rw9wneLHkIQc24fKltF5fW54tYH266gXUOJBWWS1awF
0rRgZqf8GAoKwouhqXye+1L6C4dUkMpi+u36R63vK4aDTgSDmNAWrvU6IlPrPg5nZFWPNGFAUoXH
IVNsKnvu1MifhlKyu37jOL/zgaSpr8tFXk6Edn5xlFU4V3HVN0dFSQu7lYaDFuCxBnD7ruqNjT14
sTv4POJMEAW4rkOZWu3xpihy+lt1c2y5jlVlmOxYRfXc0u6uT+PF3uCxAU6IXvGCTeXpPv8oPykB
CStNc+zS4i7q7jLR2v//jbDaF8ghxsnoM0JlAIMUj2a+ZRT/zlwtfBu28VJOY7bOv6EsekPug7Y5
GgRvgngrNwch2pLoWHfdlwLL21HWAiKZ1My+lTCK+lweDdGeX5LCEXAy+hChx2envwbfLbagDsvk
nF0Sq0GX9P9NjIPW2lTQRWqOIMphgAqS59ONBW259V68c5w4u0vNExwJhc/1frOEqsHfvDkWY0lO
WjxhpodvZBLaAzJmQitV9tD/vL4z1pHOMqO0Yi2ua6IO+bX7++bjwkBKkbqa66M5OVhAGo9KfNOg
/oKTeOg03cYteJHAL8MB00EABoQUAKJVuKHPPtBRTatZQO2mfApm29opd/Nd8hDs531yUG6t2/mb
8HOAYvGreLn+re+ds7eDry4Ptc6g//QMLkI3VoonBIHd6yO8t4JgNAEDLbLYOMCdb5XML4a+zxiB
98TFn9RLkAFWAi3i5pgf/Sn/VuTRxiX8zqFAzIFmLpVwlEUucicKeqbcKwIW25KEpVD/BPDvvpEa
VypUp5cHSofqrk6+jWLi6YVlD4MGt2kjors8/xodIaoyyG2hbLamFMJh6idsWucjXtuOUftuOx40
a2OzvvepvDjQVwEuIrZ6Ea3W5hgx9dNRkm2fHqPkqIot/zC/jI+DXf3Vn+rnfKvbdfnk8GVvxlzt
mkZKEGoaAr4MJliNJkcGhTun8KE9Xd88S+14ddHAWga9xrtNBgdY5nz3VHNERbOU5mPGRdPbemVn
piv/NL71KQ7obnOvPM9bInyXZ+J8zGVd35x/HxGeIBGnGVsZkPvjS9luSZC/5rnn9+f5EKvnTZHA
j6SAo44KpSLlrnoYbcHrHfLFO+EguNFhtKM9TmFRYWPcvc9+h3vrs5lvHM2tD109gU1TBiQJ43y0
wuhWHm+AUG+kpq8B9sWHLiWSBRQJM2f1UMyykXRoBczH6VZEm2BfnMKffX0IC7pC9rBPP5mfHiVP
+CD+8Dtb+CB8iB/rU/K5ci1Pt/27biOsuCh10LqgoIKLBzqjQNTWPYSZKqxRaZl4TE5UHSjNld4i
GvVJEWzj61ZK9+7ZfDvaapmTEnV3hHwY7Xf/U1MOWrW3GiCotootbmIDAZpuimjnbyQiKwFfQLCr
r1wtrBKaaqcMjJv9jj5qu3CnuslBfzLuwk/RfXg3V7b4Mm4c1ct7fplZLJRRB6cgti7swnAIp0Bg
TPG3atwn/U12SJVPPNbKxkBrmNjr18FXAFfMrlp4ROfns6u0gldLn47jl3YXfTc+zz+su+JjEtjR
nfg81S40G3T5dJgZX7bU+987MguRkJYNbCIEiM/H1gTfsqLJn46zrNuj4MjzVtT4TjxAUvRmiNXi
GWpaGsAmp6N4q7nIVu+m3+V9fi/vm9v8EB/UfXJTqZ7ymMeHqLS3RHC2PnD1XE9DmMlZHc7HdE4F
uxyFXdWlWxqR7w6ChvMSHFP1WNtymClauTkuGUdB5TgMidNUG3HNe2/vonn+nxFWnyFkiImUKfdO
U5/mKLlLJ+OmysSb68/TO+8glSL0oIhuqDKuVeejqEMzZ7nGO+vRmnbd8FLnHuSY66MsC766QxcQ
Pc8g6RCcidV+n80qLuLJnx+DQH2cgl0XP6MW/2HC2F1QvetjXca+S7QEepBe4eKmudrf5hxPUmzl
2qMcW+g9h8+jdRCjO8v3aVCOdt3m7txvlRzeuSfBqQEoXHS9FVpZq9WqpqSt46rrkM+Rbsp5Pkz4
nvim8LsTDpPRelmre2me7/r6r142XXSUyHS2JGgvF5MWGvBxnEhARF8QdfVQAeiaiOMjdPDpTp6M
HbX/yomq5nNjCltti8vIBotkuukU30Hm8j6uXsYS+SJhGOXg6JOK2mOreviFH9o0P5ipvw+pV01+
jNBheDCDj33dYemyBdS/OCR0dMAGA7ld5PkvdBf9PqYdGqjWY1SZnEG1pHOiVcFOTYJooyH87lAg
tczlcSIdXq2wklfjEBGsP/rarHlpijqr2PimjV1q8qdbmEz7lWiMISFp47rHkI6tGHWBOB2HebZF
OkFj+Csan1HavhezHq/MY9hutBguTs0y5JLnLzg0OmSrK1utFLkGSDAdmwrFJy2/GS3JjVTliQqK
M8ntYWrm/Txs2Uctk3Z2MSxV/4VPu1S2EIxYZY4YgxnpaA31sZcr2ZmEvr+zUn/2xjCUcZoXH5Fv
kQ69PhW7/2Luu5Yk1bVtf+X+ACfw5hVIUyZN2a6uF6ItSAgjBAj4+juote/uSmWeJHrvl/uwIlZE
RaeQm5pmzDGuW4kLhxcjI+2ANpdZDE0FR6DiBSgu4wIj55uKeFsHWnmagbA8dbLvKOysUqqve7Dc
OuamT3wjdAG1v/4RF2aPNcXzEeDcgGxEMYtMNMOYebw55JOmgyCqsPMVE0ENSHEgfrq6k8Jc1cax
N5qlrMSZmCzUpJAbwPWF2UJop9IJOH2mdznrmkPjaCQLA1djm8rLg4PjVeXOAH75zguyCephYxHV
AKOHsp3QLxsYSFp4AYQpxwwgV0DYpwbiO9DBsKMPgmRS0TSa0CR6kzfuEHp1wTfXl+3s7Z0/fTZx
4Ng357T4qQcDBpMpa1jSHIiEiC0wfyQeNDdYuBEqNFOfVwiJO4S9KDJgFGV3bF5PQxkgQ0RpADep
NeqV63RveU6Nu96XJLan6SEtWRNJavkr6jf8L2u0H18AkD7gL6jinD1lEynBrZvo4uD2dXczNaxc
D9JnC8t5fvWREJ0vAegN5kSlOk90tHMftHMHIVx7hS7Z4ptMyiByx1E+5SzvwJ/UkS2kneW+4jZ7
vL6bly4B7iFgtzA7c1HgdDcbW/K2Azr7IKltb9ySo0Wy6qFEjmKcUUu6dntgmTVbG6PrA88/rNge
mPO50wlDY7eVY+RrCfjEcunu8xYVnC6w+MYUsosSnPtIo7q1hVrxj78cE/07YN8BPhoPpov7dzrZ
AlUtI/NSC7fuu6btiEwiNOjGBnuV6d9xw+OVUsZS5jdAE17r6sQ8BKSIct++gzL8XeUtFfnPlvFj
mLnSCKoucOcr/lY1pb7RQd/mYDuh+ytFtnEMjV335frCnb2+yijKKQHbfNvqFF5Tz4dtVXkR6W+z
dFoIrs/OIkYJYBGBDwF1D1Kop9uD2CiHmDQoXmSzdqftaN0ODW7+yqiO7ZISzpmzhqQl+jQQcqLp
zMbrdzqW1o5MZ96AGb2h+cZhKxBpWQv5u7OrPY8BvnwUZIFgBCTydAwDnJCixcIdMjsYw0TkL3k7
hT4wJZMtosSoQJs4QgK8SePr23X+vJ6OrMJLkBzqjCngOuIj9GJ1FdnCT4q06UdTkMdK98A6ImLT
1VYt0OGdHqMXaoEYfl6/k+s9fwFg+kD8zITBqkeD193P06E2DoHH1p6WrrLgywgih654aFNr4SU/
9//n0WYrPRP0oDFc2c0GzilUjbhxYIMRS8/d1JStBKDEsqWv9vCWMPMtq54ckBNILQ+nDiRfFVtw
ai4dKThwIHVB2cn40LL+nPYrC6PKKXjmDs6kxUK8WwUJPfFTF0sEMpfOFXAa8KBgsNAwrLhtUx74
tGka42A9UcidNu+c3FU/WfLI7QMgPtfP0qVZASprIJ7BK4zS5OkhJroxijw3rANYWh+9Sb8Dgeiu
bYq3JvcW7ssFKwOSwT9DKbs4UDKQYDAt1GrMx9Q111073A3DEhX7paM5By0AKcOTwRqezogX4A+B
sCcsMwg9IjAFvCU9qDNau3u1crnlEDtcWMPzlAxiU3h5OpZvpi1Q41NoUHeg4uHtQQc37hsbjTbs
G0hUWmY2RmlRNDcwh7+YnnsrL7erlSy7VZ/196C5qsJEx1OVkCKeKsJ3IxRHdnUufoDklmyII/ov
1zf8PPkHgj+AO3Q8Kh+wRGXHQWVrGknLWryS/dzBWn7lQVuvqhYKqCl4FyIbruhdj6bzMNNbfcW8
ul+NfOrAmASmlw7kimHRgfatYoG5vv5x53s3c1HimQBVGrwGVyn5N3geZF0weEu9j5aglt5TUFbF
vTNMK8vVILlL64Vw8AMAe2rKkE2btTbRpwlIu9rrEmQmtApnvCt6wrz31O+ynzJv2dMowdYfIhMv
34fCCqpomoria9URyw1bquVIC6N+8zRwn+x9zS5FWAFN2oQj6OFecka195rrRoGwxwMuWBsD8m4R
Y6pDiUMShGlimg80a3VAIzNzupW0dR7s2tRE1EDU2gc9C8soOOXy5NkHLw9+eDAnMAO7jtiXWo10
pmGQ/Cuy5yMNc1/z3m1qyofcGHNQpNWd/D4KF5XdvqDFs460NvC6zO1fAR4pvkvZNX1Y8iI9DBLl
jIUboVoVlGQBqMADPIvCo19A8Y70OhVAjrj8ANMdp8NqNMEnlrURNBWvHxjVpqgDKZddaroUFsdA
na+DBBDtiewQJMPCdObP/XxE1FGUK1Miz1P1JUZxdGBowa9SiWrhTVdXDAkC5O7wxqFJDjS3aqoQ
xEFGWxq0P7CC7tMMRMwkoKDHhv5OkSO7dn3Z1Amh1AqkI24Z1DFAJKgyYtASELaa9f2BZMjsjHot
IuED7399lLOHDOlVJFgQX6GXFQRCyrL1rjv0hkYA0sj6VSNkFvat99hyCWJMKxz7CeVIv4xAY/aX
pwJxFgaGDAP4gucWbCUQ8KU7tBUvEFzablg1ZehxEvb+wvTUs/cxCqrzSG9gOfF8nj40iOcAYrNK
JDm0Pja7g2+QsAKC5/oinm8V5vJpFOWEU5KgQ9StEKZSBrLHIPmC2sOSiJfasY7yMEaZQ0SMhBBK
zSF3ziT1zKeIE9skZtQ78GoK2/YX6rhRPtXQt7G3dSBhu6YML9YYWtYw4C9yW2tLV+H82MD3QfUY
5Td8F8pFp+s6FgwSF3aSHQeNRWXggk26jqccECmzjRLHXvP2AZ2yC1fi7OlB8wskm0HTjm4AcIqa
p6PakJUZUToiRxeFt2BNhlsHrF/2TfHlb/cTTxuSHzMqfE7wKvtpF40wzFIjR2a02lqfXJTGHXMp
9XeWX0GEhfBn1kxDDncGOJ5OJ3WZRxjaXg/oyB5COzcNoHzkuO7ntmgJHmu8WzbSO+KbGBGxkKpe
AtapBxdf8FH4gMenIwOmig2XknBo7RrtoQf0GtxihQQHfFEtOJVLoyg2BrKTwDdXensYAnAHFAD4
e+jIWTgblwZxIIoyrylyxqr63CDRHjwgh3tAyyKezVwv6xcNSunr60dDfQPmFcNjCRpMEFuDNkI5
gh6cHr8CczYuoVeuQZPQQMFHa2IwSZA1F5wvGLCzacHFQscpXB6QssxVndMzYtU2dUrL4IfU7WGa
f3Pn5fqE5rOsvJsYAGhlHISZ8ki5yfDN3Urv0ZPPvDQMCPwYlIiy1/9uEOWkD02JEwCy/wMBXQTl
X+T0xL0lSo/LS/VnJsrWlLnTgF4VHoBRvYNdMCTTuGDnVasHH+NkrZQ3q+CZCwp+ix9AKTzcFCK0
cVEpqtRh0q7kUjFraWfm+X7CsECO2GcAWfFDYT3Pmh2VvEMCY+HaqCZVndL8EZ8GMWpobNB5++sf
mM90w22oGCBCXxhmaW8UEzCLFrVoSQJpUf/dAuCQLIUIS4s1z/PTPCyC/lXIS/IDdFPRuXz0nGfD
//3fnWLlLoJ+oCCUYYx0BB7Y/2YVr063kPFemsd8BD/Ng1Tu5E09jhgt0GpmAJoFydLFcvTCdqiA
UzkJKuoAM+l9AmqHLOT2knDBmaE8vStq6xMTmETNTX7wDLrlnkRbwkGa4OOuv1/flYsnGK/nLDWM
/lAV6qm3IGtzGlx7hBYrH7UaR757o7XygsfkLymKZ5A7APV/xlJui0/QfllWcyjTBFHn3Rv9i1tk
8fUJXTwCnwZR7kqj6YRJc7Zj4GFl1lb3tcj4T8K/k6koF6aVedCIj1HMLKpByi40M8TQUVf+/ZEG
gBLlDSQiUSy3lPm4mtkEQtNh/N06sqFBgng5hCjY9VW7YJuRTAKaCAHtzFatvGO8EzSpG8EPVoCK
MYJrkJlDXjGUFqqqkb8Ubl7YJAwHjxyYOCQlzkpw4JREPV7iePOvYEwLcxAmoA/2+pzOkqofQe2n
UdTzNjiMIRnED5DunCOXfX3MH+gY6pDu7kP+Y9plD+ZS4HlxauCtmj0pVDTUbuS8JaZmZh32K2Bx
kshfbtfHNisX0tMXh/mUf1Cea89HhhyVCDge9NsArBfT9nn38/oCXjBCJzkO5cE2bSNvHQ1j0IRB
tvuhMV5ECwb2gi14Bpd36tNslOsEbXPZtwLmToLYwEQ5L5z8YddI861iaWxVPqp43QYF6UcH+kcs
oLe9Z216M114aJdmrLxRXpUjrSpnC0VbqNeasdWie103N/6i0vtZQPpxOj/NWXmrDD+vDLSo8IPI
QE4Zl0nYPotHb5u/JCyyihh1sKqIqnXylySrsxn+vK2qOnpuaCwHAzgsJGVxy5KwHx+uH5zz2EwZ
QvVYOwjlIG/BDyA7CN66KTS+5zzMW/ScxUG6LpyFA7Swb4FyG1LDqMYAUIiDNThxPu5MkgNeWq5b
7T+yXH92TYVeEieH9SQYiZh8ZZNbnvdrI3+9vn4LlzuYHZBPbkxRdGkjPnYIsqpOdweZnBt9Se/n
wst/cgwU65howrQrC3ukF3Jj9E04uenK7GSo5fvGSDfXp3Txgfm0bvMOfpqSUTdEc+Z160GvP+QJ
MMCbeqriwH6BghqUPBLAhpZimqVjoZiVfvp/gwLHDrNyAPeOP3yZxEKzhVr2/edCoWY2s1/N9djT
uUGiuSy7Fu55W1br3NFDpKJDFyBnL4A6c1vtu+nL9dW8PCJEJxFH4z/1vFeo0/GCTXg/6yBOKL2v
yzEqSzCdOv4jaNgj3i6Bjc6A4//M8s+YymvQpiSQboZYurS1SFpv4K+OfasHgT5ZVxWIF8wbI4Bg
zK212MR6to/o9gQyEcROqDwhtaRc76zyXCZMzdm39VeLQZULXbkgkIyBrV/95cIqIymTDALq27JI
3X2jHxOu31gCE6QIVVvy0kLxBeWF9fURVekC2OLTySmX3Rpd6RoJhrQ3sXkrXs0pQs1sAIuKCAEk
Cb1tuioiVGRendvRffTRNnRH4qV6xlmF7+MzAOBBCw14tcBgd3qIuVZOrJ/wGeRVfJO/m7i5EY/N
U/rgPdYr9q276Z6qIwZHCS1eLH9f3OBPgyvvxTjIKXFNDO7uJFLm4A8xQotGUMzp70RcHIcNe6nK
cPi1RB9yfqrn1Z+xt7MUrQkE0+m0c6uwfIitufuhifs+DLJ4bONGW5F2lbShE5s7d+GIndldZUTl
3dfZCOHMCiPyMXgwy2djIqsh7eMmeZ0g/XP9dJ29JKeDqeVGPSgznon5PKMLDFyrvsfjIdAXjPvS
KMr2MW0qkybHlCqxTin4YFG6q4wf16dyZvOUqShGQAKZbBXufECzYmOCx7org63VDCsIasYub0Lo
SS5g+C4eSyDOcTBA+oLa6enh8PnUoC6WOHvmJ2HBhsjJY43dZktNXpfX7884igkgjJn9NPnOnqRo
e7L2tb4x+ULAsDSX+Rs+PcCyYpMhqgA2tHpmRReDSDj00WBVOgsG7dyx/dioP7OZv+TTSFOiW5VA
vWwP8RH9IfjRPpV6SO7NG/a9+yEhchr6RdgtebVLa6i89dA6GfQGdfB9KVZZI0OIgUBq5uX6GVwa
RLEWFjdSCkp7Z29rwconZE2LX4Kaq+uj/C9G6c8KKiZC0wHDgSSNsxflqrcPWh0F3/yfiHzcL5oe
d2Tt1gs3+PrpMHXF+lcCCG6EAs6eVxsruGPQB0LDASgxr89saRjFUExjbWcsxSY5aR2BKxUo4Ldy
iM1giQX6zN08OYNntS4dbVjUGrFRYGAlaQh7NDeGb8BZomtRVkX/3bQUO9Hqml7lPlavtX8krn1b
8++I/iPZWPH1gc4DZaCYfPh7YE5G39BZZ3Zhl14pxODsB/Tv0T4qHgdwlIXkZ9DHbvjENkuddLPp
OSlwzAPO/fvoB0GhW233skfAyBvUhveBBVEiEFXj7l6f04U7hRHmOiFeYFAuKoc9AFYcGm4YQc94
gowdE+uxAimflztLT+/CUKqPoxVub2doMtoXLo1KvqJmE1nk9381HxXn4EMyinBgWPa6WYU5FJld
UUeFt3TCl+aiPIcmBa7J6jEXz5ORjcKDTr5V/VKDzOUDB6ALSrpzo6GaznKDqQA5v+7sjadiP6tL
gCkC0bwdO1AAr8OGh1CbBlXOf7KGf0ZV7Gw1jXoFPm5nX83QpOfWeXOXaPgu+d04d3/GUM7d3AA1
edBC2QOpdu9Ah3tVPnn7LG6e2NqPRdz/pt+cjRUVa/O73obB1+p7tf2vpqmiXO0E8AqDj85+NDrE
p0GM0JRVL9cHuXyD/z1PVRiwMniSlwnmKbXXMYPG/de/+30HV9dHDArI8ywxoRK6Q2YlaUnKu6Og
E4vRLPhLG/SlPsOzfpPZOMy4Q3DBAYZ4BkXxARg0mDD6Y66V+hD7Q6K9+37Tv+Xj1H21zZJTaJp3
zRfKCqRDu8wmCBySoo/zLh1eiTQALR+ZKd8Nt3aGCBCMlIU1ulm/WDWBeNeAZPUYFiDYKsNCE62G
bnveLviwqu8/zwJIX9PDdQLwQyXzCDqrblNonh0zqHA+9yXvQ9rwAplML4tKiNPPNJ4Ld0n1mz/G
BHEI3otZ20l92i3WFRUPrPYIW97/MiSVERCwJCwlSCcd6Id9zfX+ZbCcm+vn4sJcZzL0WeMDYksg
5jx1A2lgtKj26/IIQqAHmZFynRUU4OYONQVQmGUbs/B+/f2QWFmcQrAzIqJT3IuRAVMpJ0ceEx+s
o1nS/9JwqaAx9txa0y7pWP+XDz/Wdt7Kfw+oGGHqgIiXW548on6SrSTTnoPClaE5oh1LiOQvwxGM
hkmB43TW69JBeHS6ooZfuzTVB3kMQDId5WNDH91EvlbMS36Kpl/iLVGdtXk4cBwBoY3xgKJQjDAe
GNNlaSmPjgdmIGvs2jgFEVxUVHkSaxX3F3zQM7cXbXSA0gGpClQbykMq3Cx1HFFnmm8dmfebWOmj
Aw7PvLa3uQ7fLTHjwfHvTFnsKK/vbWhaXT88Z/cEKDoUvsAiAowKuJ/nB/dT2BI0vqNRdNodrZG+
D7ZIb0Y9bSNZtq9BbUGuts68kNZLLExnrQ6Y9cm48zZ8GlcmrmTjYGHW1PgyjPY6c6w7qZnoSa3D
qWpDAThuI5IbKg3AYAcLzTjlgo1Q3who0IH2ATgWCHiBQ1XFyTTM1zUyee7RyXU/riynDKUYl0pj
F0fBoUHK0ob7+rESn2ZqYHebuU3tCEUqvikLCwJIOXo4ru/jGbnfTKyLqh+6QcG77UDP9XRBPb+y
uqrTyMMwQGnULHyfRolM9AO0GMsq5EXpfiupQHMDIxVUIhlrITlZe2X9nIIl8wFSpcOGju1NKqp8
PaU6v52oRv95Cv6Kjv1/5fs/YWS/qh/w/6EywNzO8W/WwDNhgHXzq/yR/Z8jgoxzHnb8y3942DUo
0PwPlORmOqhZmvDDlv9DxI5QwP6fuZKAMEiH/uQH6vZfTOya9z9gyALR4b8FAmAj/0XFrpketAPg
PcCFQMMe6HT+SiDgowHoT2Q0o30RDgEW+3GegWxQ/MeWDkZLADjcSdIlaw4H5a6VFCDZHtczb2S/
64ZWrgwD6sUg25puu7IqV6aes1g2Pg+pUw8xoh1Q3tiZvtZcm4TdxIpb7uo8HDLSPZPC1WJaTq/N
0L3wkXyTdOieoZZjb3QHYZ+moV3h02bMi55W5WfSd6V0h2nBDuC9RiOlO8vIqf2UEnJ4Fe7CsGP1
5N+AAVF/r5GyAUmWtvn4UB3xRipIdrRdMiLUrZY62xSiZXwCvsCGShBMEeJc0GWfXmCXuAG1akPf
TVm/fvP5WB7RPU+rbZ9rq9JvhrUxJHoGXSczfTMSmtVR7yftF30yqgcqywpoL3e0ZdhWwbQtcsCo
Q1COlm8dtMShsOAVB2rl3a20hAdBWd2hN4Mlgd/IJnqD5gP7vml4VYWsgl5N2HZ0ECEXDBzEJgsg
/9Vq1IMRXkqOKImzj3nDCqPNDmzHM/2a4r40POtGgzfDrnAC65GlLZ8gbBdoXVjZgv82SAbKlZ4x
uYbpA+xokIl9Ozho5zd5EBrAJQGDNhb0KxRfrX7hiVAiwfnrILiB6whmR0gdQCPqdFdoTmjApGHu
KNhbvpUsYwzdYTnEkPhof0XjkTOu8sZKDzSth1vWg7gusk0UYBH/DiDkQ2AM4yvzZAG6cvqqzN/l
QXIQpwSdinBy1SBKEBG4eSPkriH0vZ2LX72/jI+dE2Antx2co+iMw/z/kaOFpfr8SveJk6LTnU87
HeFH1DQSzhBkxULdyZ5yzttbuBXTLyMztVU26UCbFkxrIAvSFs8Fq1ISuZBQcrEWPQ0nfUz6GDx4
YGIuLG1jtVMPD7XkaCEJPLp3wQYaW8bYgqS59B8K6LeVEQgWv41OBQqMIRsBmxQGsZ/swS/evaJ5
Jw5qN6uMgLgefZqz9mLZxBIq83kIeD01Y+FJDJy7/CcOXh7jGWZLDtSF8wuzAdOLFji4/aghna5R
M0mzotmg7/D+tm9mPtqzbnvpNPhYS4u0ioh1ggKaLWjtRt7UeU9uxgsQb0BOLojlcxlZDWU/Fyza
fDBPtw6s9zgd6PmfxWRUuJ4Qos1lHYy7sgY5s5ZM5i4f3SJOTKu7KaQ+RZom5c1U9fJ1mioIH1LH
244sL94WvmQ2XMqXzE0iIKcCIhkwK8XFNCCgS8ta06G7VaGKmTAnBQuAhU2iwoYIOzy9NU0rCnGP
Sh/fEc01ZlgJLGA+OFW9yl3cpbAbBze+/mWnrj4KbzjacP/AKAWgJ/DSisVtLdZCqS/pH7y8/Fab
WCbfyfIILObwNgdzITJUb+zMLoPcJdJJwdwLpHra2uBAG1C6+oMYLP7VHli2LmhTbq/P6ewlQ8AO
FwEEDwgo4AWqIDNNM52846nxMOogr+wF01aCFyD/SuDjjj2qunphvddekocCnFbvtJDlUkgz7+jn
Hcc3zM4IoFK+g75eNYaaAjzIouzGh24Iho0nynotbV2sPBOnMPP8fR94O1+4dOuhWw5tGX2y8/x8
X+B3wyoJACTQrX6KEjtZIlVSAo950+HqfwhrYztAFaXEdyhrO53JEvYQlIaEQJsNo1PMRecRYLmJ
cj1yc16t6qx1Holoiig1OmeVM5DW9HCPF47g7C6drhS+BufBRzUWZJ9qU6udlsNQ6BZ7MAqDbZwU
ZHlo/DNiP94jZeI+OYWN+huEYpa2SDUPH8vwaWAl/kLqqLNMqrMHNEE0oVULfTXoFp3jBP6ScBD8
khI9T6PH9VVXkyYiVrn2Ic+9dF7PLiHoOnFOQXQF5xSENop1GHLDHspByx68ukELErziuB7Kdpt0
VvVQ0rKK0wwI9lJLyqjsvlZO+1Wgejc0bvsixeQdKTo3d+40TGuZsaVswPl1mtlE58OMIgBEbT6i
90/RW6chh5R4lDxYaZfFQ+I1D9Kats7gpncGlTDyjd7tKW2DO4D1UMGHZvnCGZlP5MkZwSegGw1J
CQ9ePDxv/P3TJ/ikpJlVSdDg2wnK547+aKdjtUJ8ndyI1jDCqkuyvc+9+njdllzaGgBQkH2Z6bEQ
dJwOjO58Jy2mBANzR6ytDscjK3ISQS0nWyNJwhbOgqm+FOY8U7Bn470HJS4wL6cDjowWrd1Q+uAE
DCCIhMob7iZOmPLCvSEtH8NaNOaq6Fgazr2AUTP5ZCP1cgo7jWu3gy7fOaXdemx4uXJ6WUY2MqCx
Tis7lnUyvouscGNnaF/dpjbWqWulC4RXF9cM7iJySLMWtKN6TAStwA3pyIPZdWSl5dYUE0bfKJSa
Q6Ow7ej6Fs0rcnY2XBBzI2E1v2fKivmDnnTaxOgDz7xndHr0m7rwM7SfZd8rGtxXgbUEBVT6zGFA
waKp6+AdR6AUoKFViQCdnEws00EDTp0GaYTEfNPnPI1EDwUA1WBpIF4Ljt3qMfD3gVPtiSTtfdV2
mwYpvpUZCg0rf30VzhcdvZqICXQg0eauzfnvn25ImXp9plWwIYYY/MiuvFfT7B+mNjPiKamWJHGU
VMs/K+Aj648+UIQrkFU4HQ408nnbjS15KLXJYVEDDh5wOTmpqYfNMDU/7dI4Ikm8nrQZkMlMNKoS
ZPhEpIts2vREQ2HFdLZ9OjovqJ+yb1huZ4mo5+MrTo/GzEOPpseZPRA8x4p3A8e74EROFGDvwjr0
gzG9tL3MbrKAdTwqkQIvQptVzAo7FO8o4iqSryoPdy02XGo9Safv9kbA2A8fdQ6kxgxo/uTC7ezY
FKW1K4H9u09dbXwomWO+Xd/RD/Zr5euB/PexmchroLyibKnnJxV8/TJ9YOU4hQn3+YqherAtg8mM
SGdYMVx5Myo6YsZpnm+SUVp3oxjHNzcxgu0oTRsEKvm24QOKdR3NYt1o0bSAKoqbeV5o+rm8NTUJ
WKbWRkIYU0RgT4MhSWK7cYOw6h07Quj7C7lg7dZpHn1oVD+BJLiObTsfYs60pyFvzX1WNkNk5UO9
lbzw17x0WTS2gXljQmlz43eIQBbW5uzOo4kAqj2gQ0Jfr+7Mjuan0w5JWz31hkk7jnXahWYh6rh0
JrKAnPl4VtQdQECDqhMayuEhK5FvkAqjMoYifRAeH2Pbqb0bs6yg5Ya3KG7QZhTWOW9XQjOmJ/A+
WSDzJN0B/abPWVJOO7QOVrcsYEBB2/U30yteuhxS4nhnn91x+JrIIltNabHSBZcbbrbJJjGR3LF7
bAmE6vjCIzovijIbmK05VoYormep9UBf78YGJ0o7WgLqgVNjsmMwZf9KbyIxmf6qjv/83tU8EkwY
yEKQSkfTP2peqnFMtBpZJt0tjoTgYiW9B6c2HRAdW+XBFi16CjJvDaKwOvYLfec0TrHw/igsubNx
whdgghBaAlQCHu7p6dBbgB2H0SmOEIF4JvUGtXItGUPvO7Wh+9d6K+Hld8a0CtA03IzDvcWDjRy6
XZ39Tk0SDTRYyFQoGMt/fRHqfyANm8VfVNLAiUMkFwWc4jilrbW1UP4NjZGY64naQItAOPkO3bH6
c895AaMjyk3ZulOkJ1Di0/12XFlD3seymuhPDdWl27HQIDyUOmDGBC4JDlfu//VZmR8TBC/oZgHO
WLWcgBbY3Mjt4tgDOrkaJbTNSQBY1/VrfBYkYaOQykXeC8OATmF2+z5dY6aDhQUaxcXRz3qxyTuZ
RsywRJyMnb8w1Pn7CA282b1G+4GF/1XORNYTV69kQI8TKdLYHAGTThNwtxPPpFFu6Us7fmFqf8YD
dlp5IE2b0qZ3SX6kzL8hfg8bYLV3Ig+2mW2saivblX59y6w6AjglJNqW9+VGWmPo9/w2HdbXF/os
xjKRSJ9fEaTToXemtl+nRduCMrJhxzqHLHjtIKtkU0g9Vn22Nd0cPiLx2xBuvhNRbUhW10e/cPzB
gwgzjaAf2TpEw6f77DTQnebOQI/EtqeN6zXNUzJyb+dZ8jYDYx5o+kxrJ22tAxrD6IDuHOW+KLX0
vuwFsGgapMZvx7wxtqkugrBMwNiu1WO6C1pK7lsjeb7+wefhBgiPwBUBIhH0xqFmcPq9Ve0mloUk
2lFMaFnFDgKG3VMnLkHHFqWsnNbC0w6VXy21FV+ItZC6gKrJzNaD3IE12/BPN8JjpcT5AEEEEnjj
WoLzrPft6aXvzZ+6n05fWgMy6lajWxENSALVA6dYcKfPDy6+YD4p0MhGMU31Okw+oNWhn7JjIMRj
WTfmEf2OYPYpy3Jhlc8SyyCDwcOKqA6znbsnlDs5Uip53VUYaqi21ANNg+bn1q7TKnHnFWJfgyFj
n/VdXIPIEYyEcdoAXIeE/b4bweT313tu6CAmQCRhIPb6QA19WnlTeu7UWSM5WpBCRWN6Lva+mzsP
pj+9kUZsG7csnvSC0YUeknlHT19lODH/ANHh4gGSfrrj4C/g3DMFPRqJ42w0Fx0OgdkH8fXZnZs/
7OacXkBWDLidj4jm0+wA80ym3CqzI22G/iagqYyQ56tXk2s/CWNc0D64cIZg2W0U05HvRIJp/vun
0Wzu5hItMfSo8eCZlU2+HifkL5FIkDfX53Ue/CFM9lHDBoIQPDVqDaAxuRwEGKmOvTR+Vi36l43E
bF7B0PuDja3+E8iiJY2MS5PDoKDXNEAxBO6M08lVnBSmpGA5Mail3buWeE1Bgrtlrv7r+twu7Bky
6ihogl4CAYzaXZRVQz8JvM0HTsx+XbPW3boEnRCmrO9GwJUWLsCFaGlOTuNswEWZUQHKdTRqliDX
ZBqHKSu9nWMazdrPyLRHdQkJD4egL5L22yz3pntUyfxbjlrRW9DVcUO4d9NkibltUmdCLaPx0h9d
2w6brh5+W9mQPwK5IaJiyskCMubC/sNUzYcMLkSAXTndDDMDA62LbrZD03h2XPc1fdAq+7714GyW
jSbQ8wD6yOv7cnGhADVAkRrpSqRPlSs7JqQu246bBycvN8CK3LbiOe9+W5r5Cw7Vts1AyTwmoV0U
UBsO2pCmoFOsbu1kI8oizJ3+xZ+0ADbGjezE2FLZLdiU81VB1IiMyIzg8dBDrqxKkYAPCURY6dGs
9GPXBY9C6taem/69rTfFoyx5tuBenVuxOU7FdZiDC+RUlbNT1wK6sDxJj0ik0bAKSh9M50a3ub7y
ClBo9qNPhlHTDiU8flm5Xnp0+dps2jgP2G3vBDRCtfDNZdPb5LebItXuG3v4DrmOpXLJ4gcoK+uM
JLVIH6RHnI61JgHQcUighwgK111trvsg32kseCuS2wRNlUUwLYlUnBsFuCU47WBtgO0CFdjpgZcJ
z+3eqmB9uAXOKlBAFmP320ghxl2IL9eX+yPZePo2YcWR4kEmDzWbswIaay1KiKmnR4vTR92AE8Zq
cIuPZWGix8Kq1vZIm9+IXNK7ORn91dC5f9fabrm1BUxxDhFAcP3Zwb0YU/03bWsX0kVMc2lY+/xX
LRLk2LuJvyK/IAV4BNON5uVgFLTtobjTgizL4wQcjTFYBumKpCYI4wY27qifBWvTGfO96bN6nfSF
+93SOIvaekzewCmW3PvYpAVTc2nvcaMg1YBCHgjEVXclsXgX5DUhxw7wo1u3mH4BOMZvE1NbW73Z
3TpejwT8RJDZ8tJqhcKx8VJb9UKG+Nw3RTUTYTVCbCjOQE709AC0uo2Eb2NkRwfHEAzi+e9g4mTT
NzK/R5TD/y9n57XbOLKt4SciwBxuqSzLpuzOfUN0JIs5p6c/H71vWpRhYg4wwGDDg10iWbVqhT9s
lab9nSaN/Pf9zfDGuiQQYG+s2VGSq+92XRWdyiCru+Aa4NTqRiT6z3mLP4M/qleZJO40oMV9zKLG
WtFWfqPbyhhPl9mBJikFM9TblXOpbcuSmcJVVhndgSL82/hptE01NSk2ZQAZp0h6/+wU0md5aJzn
UR3VA+BnAAlNGO6MWoDDKXQvsq3n99/JGxksfUXiK61QFGbRgrr9aUJCAZkekeNFjvqjoBeyKb6o
jOFBrePuHA/xB7OJL61Jtdmr6bm14j81aqqPYxys0XTfiMBzx4VWJ4ZhYLLn7/dPzpXDG69MLGXx
JYyHH04+xa5sTfHKLrhPfpgbcrWQ/ND7VpazoDwRNH2xkvLSvPW6JBwudeRUh76rTLFypbxxiWEd
SbVKC5dAtwS9qtmkCVPtfS+l3baLnS7aB2WQuaVldttSy7tNUqhrkoRv9I444Ly92eQNe4flF81K
VZgVJCzI8WjzuXqlG5s6Rzgv18U3kLeWm3ZmeEjakfAbZaq/hcH6rE12eHT0skSetLKcTd0U0lmR
LXyYClv+W7f655WdN8f5RWgGIkdvhpOIDJ68uHCnXiq7SU5tL+jN9JirpQkueIo2TaW2XwggPzJF
Ky5DM8pnfpV9skscnKM2/LXyO+Z1bn/HbEChMwwhd2QUMN9X/2w7J4bB05R+cW2nrPhiIrxyooCM
SMWqfjsy292aFGtH1fQ/SfrY7zry+G03DptCGrJtWow7dYiMSy+h9NpMidgPBQ5p2ThID0kSrulp
zb/m5tfSfSBbBB+KhLKNPujtr1UMuuY5weQql0O7kYeKzn8TfXKmydkMk/OftzDLoWxPnCYZI7Fe
vJyYUgH8qRZQQrcRcMEp3Q+SXW7tKkv2ZpjVWy7dZCVe3gWCeVFgzAQBsP/WMkOo2MIW8ozBtacT
s6E3nWAGko4r19DrWH7xKudTOTcKkL3HjuX2VVK3IoAnF44X19GBNglt7cxFnsBt25MjUAgItG0a
HPr2T9I95NJpiGWv6z6pec6cpXiQhngbIMUziP6Ql9HeKD7h5erqouPf+sqPvQMokbpwpsl6CV4m
WKBFQ6fKsBUr01zyGgYHOyvt0AOvosNcB30ErxYfE9FK27FyXqyxNs5digRylvjMruRBzmj1y9ZR
ACA/rZyeuxiHLRCfi69FvYyg9+J3UZHH/TCOwbVlmr4PKl8cA4qkE5h+pJPN+KgXTIMpGYInW46i
AyYq/Vbvw/bQgFcK3Ma2W5R0eWnNKP4ETCOfgV1Nh/d/5t2p0bnfZv0HGrVzw2becf+ccT0oqkYJ
FfVlZDS/T7OfASql2pQBo+7T7ftr3V+pM+maZfhYZPM0iBaLxVNMtkgdV0i26VW57lliwM4z6kgb
g8I6h2atPsz5rp7b0QPCFDK0Yvmn1goEqZk37t//QffVHrqVXHQ4Nykq0NQlBMCeWocURHWurV47
h6GtJ6QC5IAmJdihlxYVjMeqc77hr64eephJOysvVWkL65FvWA7pAeVVH3HXsv5ogwj6VZQS3WC4
U1W509rAd0fH/gs6GGX193/53Wfjh9NCZAZDFq/clal6jJ2YIvv6dQr73TQIayOp+TMDOq4LBkD/
fTEgkvSySELmBW8/G3As6E2VoV/TOB4vppFlGz9j2thgYHFEZ0FdWe8uyvFwNF907MM4peyV2/Wa
jA2Y9i0PhyGcW6hoblmdvBbl3lyFXYi3ODsRfNztKmlqFqVdmfoVNbNh0xUlABxHK1caCq9dqptY
SgRAioJrVMZfkc7S7TLgkiNUEgfrmipqd5Glpv2Ux0G/beveeLG1TJ51oagwImuSoBfF/aYB22jt
eglkzK5VWgXRdd3srjnJSeBO4ej/tZrR+mqPtf+hbyuU1oJMNht3Tlg3SUj7hipO7jO3Gyp7p1qY
3ltxGn8CWA3GRwx1XbkDJf1xDAaDVqGKrbY85jE+tI6RniKsd91A4n9vgEwWP5ywOxYybdyN41dw
a6dADQu3NNHI3kRdom4ZkPhcgGAdY6zWrFyRml0RD8re1xNA5kUghsDtrAR+EddWsHKG704CNxWs
OwCBlOV4ny5yY6qWKWwLR77qIhO7GsAtQne1zq9KYqBvqybBr9Tlmw8KgB2HMFiccx8GgdjbD9qk
Rtw1CfaySiefbeub0mnfm9a+iDABD1y5QXQu7e95OL70SewqAKrLKDlqaL/4zoaG6U7VmqOKp5Bk
/anbv4n+h6Ews2KVubBwizLZN0yVhS9tE/VZY0aBbsBDwSApo2mXSp/sbmyQ01eeEVzc50q2kxNp
2/Qr8/G7YmB+ylk6BUw4jcMlEaIlee/lvsADcuyo9NWqvgxBmfwWU/fx/ejy5kpwEv43GGG0e/s+
+0ALOzvUJ6+LrPELQ+4HdnZ2mpom2b2/0n21yUPRUJ5NpeAi3HGVQAQqvumUk5cbA+hH/VedJM+2
CRAw7+qj6HLN1cfmr6hwKjRqN4mSa8+lHIf9trBp4MvlSqS7x9rMv4hLkTwSHSRKotuHj1VVyKOM
L2lYW80mblX9lKtd6FqN7gcucLliV6mDeUgTxb5EXcqsxjzXKfQAbZCyraXQLenMwn6ytELd5n1S
rQzc76Ik7EQFViKpNb+RuHz7A3OZ4s/KLcWTJic6GXZJBhjX15UPMz/m7ZkChcdB5sswJ4GDeLtK
1zsNbAcVR2Hqvr2i9n3M1ZkYp55c1G1C3/7W5s5Vyx31aCZi2PiTDEYOJsjBFCG00KZorccu9H/3
4YyIEiLkU8ZK7HaSnq5so1cEyuLXMjmEasSVCBzZXqQxcaQXih5KrWeZ3IKdE4mDpQtjn6IzWFJ5
1MnZMaTxUWCI4RZ6LR+o4NGFzxCR9gOtuiYoNR1SrTKJUmDplCFDy6KqcOFQqnbchAWSFpPSppuO
AbuLEWFw6FpLslwtyHikXKdtJieI4ep5enC0ae9kaf0rVmsMmIGC+KfS8INt1ozNIXOSjLlrD+9m
tMSeNoJ6Yp/3u7CJqu0wquLM8PFPOor20BVa80GMvb3H/e/ZHhWHjVgo4ns/yI7XFHm+Z6A/7PzO
eOLWvtRa5BxaCYX097fDK4t48YJhfyCn8Fp8kqHdbociroQca83gmbnK9eYYTfAcYCfaB/4Ewr6U
t7iHfK6VyH9i+m55QtexNpVNca2m0va0gqqzTS1xKMOhPky4oDw0bQh3og6GpwJ8ycPox9YfHEW0
LQ1/2cVVtz46dF9XNvZdBY0vzJz88w/IH9odtw/SmUNsjGHYY1rTK7sQa5Yt27c7VJki/2F3/Sob
gRRkM3bNPh4qZQ2pMJ+b5YsElI8WK9Zyszjr7fppyYyjxh7UU6PI+qxINbhna7DPQ09GSgIyHpRI
lJ9aI6i/1xJVSotiVq34vRu09po37OtoffFrYEABuUKQfAbeLoLdGGhq1xaN5UGXi06yWYJztSfD
upjD+DLZrdzx6xpk0KJOo9Ue1T9SOJ+/lDYZXxg41B+1zjfdlOTwMapk57kEyf4wapn1JNVpOvuZ
xXuoWKlrF3IKQ9yM9s0UdTtzCChtnBFyaFGHTNVTvTJOqmjM7wDAww9ZURTOyh6+S0tmtCYodLJz
eml3o99cC2h5VnbraagkoihURx6Ym+gAAljZVGVfrXQG7stgB7FwLmsHjDG4m6UVRg+2vsChwfYU
RCD3VpFN3ykggkfhFDiZxJW8jSql3bP7u4M+TCUq2nr3uw2t/AcovGpHRFU3KoZJKy/i7gKhgaAg
8MdtS0/xrlIZOy3SM+ysvAL5Qsh+uXkq1H5N0mS+hm62FlOTudhmVkyZoi8xTZqSRbIqJsdz1Oax
y1Xpc6P2Z0iDys/3Y9PbC1Ep0kAESbEcpEZpaCRdiLEo8u3ZI5qQ+cbyw/pQ1Gq0UprfV6ezuQ7d
F6btr03y+dX+U5tj36KNtprYntSN6e8si7RnalD5m1nhEeNEU3hJRvFVkxBPHMp8ThBT50Mgj4aL
wEv9XZKkCGRuYR7HdEy5WqToq5lL3bGnCO9cjZYiohiG8+f9N3R3l78ycRltqw4bnwB4+6vHNrHx
6mxsD7sJ1P1kpXZNgaUYCNyuv8T26DxKRjZ+msp4zbnnruXC0jNke6YwweJdSrt1uRFS6OFXa7dT
tJP7F2uw5G2PzlvVmKEbj/5a9+mth7U46nOTB2z/MqRVRiC0OJZsj9MZb6dOMrddkQVPfFYsDqHB
hReb2VLjmuGw1mG6Ly15XHroUO9B2cj8its3PVSRE8Z5bXuNGJUPcoZAmhYi6DBVdv4Yd62yF7Xv
7Ee7Qvo7sO1payRKvsm0OsAopiRtCMru0hsVo7pylL9DHoImI8wJUZWpTSkjy5BXN0E9bONGvkwG
dl5GFHZ4k3Jrhf6Iy4cRoug0wZg8Nk1ovTISgh2boHH7cEz2XV2NnoRRZkAzB7umSGo67IYwlO9S
SXcLTAomF5SkOFayEOdwmoqNMUHT1W3/5GdlcYqCrnmM8BPb5GWvay4NDrFJ7WHcmK2sfXx/8yr3
HxTy+YwUouqHj7L0bMS3TRFJG+P2J2kGvkEdpEEsmR5FOmH+ZDRqvGl4tQ/k9J/KJlE2UWOKLeIz
3Ylc8YNo1GgXKlkHYbQFJ+Cnff1o+brYyYq6Bla4j0X8VjAKYB9prClLGSelM1upFgnTL0R0fvh2
ttMmyNPBJF7efyv3lxlDCBR6ZnsXUt6lws0wiQLcT6N5ynQlWQWk2lvWsVGLj6OprKRM9/cFC8zA
Ue5MwGrLAGvlQx5qiYGzYx92T0rdGJu0G6Ttf34iLmc+Eq10IDhLoI85qDpTBEnzylEl/+paDAPT
8Geo4y9g+SAP3l/ujYcCy85on1AOAmcp7VsqaYtvEXPKSeqZc1qtz0jN79uV73QPMaRJy3Mh6YUf
IeiQRb455lXfmtQHnhwE3402BEA/+hD/armJXNksHsQ4RPtpSKodWhn6sxrGH95/0tc84/YmZqY3
w0TI4ME1LS1s8amfeqWcNK+Z4ninpUl/nDJhXxvDfwZOMX6DkceVYFR58lkpzHJj0rUfHCjWbTRq
j5UafhHG2D/CYGgfyrEf9lIj2wcNZfW9U/j1NVDywA0nvTv5SU/jrqsfxkR3m6CCEF2rxcbu0oco
hpqTANjOdxY4GreCKrytAhGeo0zJ13KvOdAunhnxE+YQ3NNUy8siuQrHsnKcVvdE2qJyb1nDJclJ
sbQ4Ub3AsssvleRc6UgR8ZgUAGtQrO7b+y/+rtQgG4C/R6pFEQ05ddHONEJkfKpU0zwbctKpNQxM
q6FXPuSp3W6Re/vRGE22B63smeWoraQqb0QiXLvmuRt1PMCVRWafK2okeqvQvCQ0LmrXqImbZxg+
6xWQ5Pef842jROXtmGC0mH8B5ry99BRLjDjM57aX96P4GTjZ9xLb+pVd/NZB4jOSR87KQWziOSL+
k3pJZiFLEhYFHkrOEGySXgLhyO03axoyQqqjiyV1OXpQmXUwUv9PGcPbef9B37iJaArBp0AcilTT
WNRucSRpdquljoes/0XVxyd1TNNnk671Zizz9OJEXIkpJqfvL/vG+4XEMPd7yKdnJZbbJ5+aWuh0
Gx0vT2NlXziBsgsKHEX/H6tgZUGsZ7OCEb5dJVXSLqxa3/EkiKfXRMgXTRmS5/cXeaMmgh7G+Z55
8PO8ZPEKjTZw6nYwba9ItCtTQrxHIfCctbAoLoWply9aro+PutV9joJBfjbC1Nj7tVXvEz3rT7EV
NOfWaFYuuPuDqtJSnW1fcE3Dm2U+S/9srVIZmRmBy8JgbvwudXXzEJXQB30n76JNJDeocpk97PCI
EHSWfN1euYvu9xW3q8PyGux53v9ia1e2HCixQlWhY9F47rM+39ZNKVwtfi5rVLKzbEvTcg3adJ+a
wxEgsZrnLagRLG+mJBSyPZaK5VlT/jWJO+BmCEfkffTC6PaHJnXdSki6Z8LTpZ/5tiqPOM8FFh8/
7mIlqCtp8sjN2sNYGeJQOBP6UKNfPSpmsLfsSnnQI5Fv4SqkOxvrlW0PjmHD4H7Nw+oeezIDE8jU
oajMgqjLqkiWip4ClfDcFpmxw7WeXq4tovR7zGTloc7GwmsyW/ktOwEOvIBLxineOsMA1AgCufZZ
l9GyUf0p3ZW6HF4LTaOVpHGv/+eDqUJW5/eRqBD4lgTfSKSVXKrklIouzKvpZI9J24YrR+C1gXd7
YaokkgTw+dIC/7z4NoCO20hhWuYFeYqdahhilxKJZtinY/MQxmm2NZpp3GWtrO4drf1QT3gkFbrv
/F2JEG9sS65LnJvZmHM6qN0eRl9CAE8tJMXrRyU+BdGUnwrdoACihRShHC8V+nc/HNHhzdr4kNTW
eBVaeWqhD36rg8J+dAoUY6j5KsqaEWPiU6Cm6dlp16rq+6hBaoGcPY0doPD3kq0MfGspUkxvUqXp
T1AjVJR3CgYzujtq1jEcok+JUk/fczSmVrbEa/Pk9mux9qzki6oHA+clskZqJy3qncH0cFJw6Ylc
mlIr3NhBuko6T9OvKv1ddsOvPLJdAGqnzGzPNg0JN5vI86Cz4BczRI9WU7ud/RCZiApgwFMbCDk6
a/qU94kIexexBSC0iF3RN7n9nmGYgw0MQv0ptPW/WSeKpzQJiq2jd+Hp/a1zXxPN1QMM+DndgXe5
yEPkIKqltOjRdVeQ9yuxHNj3iZXvagAXu7lwX0kH7odXrIWEFNgbskwH5sDtoxlyw0CkSbSnqkes
w5ZT/SAlAk6vSMxfauYYZ7PMQref830jnk0d/HBHS0T/mJihhEN4ZO2rrhSbPDLXkoY7dS96PRDF
6UWwQWbI0OJSk4ju+ag1phf4T4ACigpn9jH8FepfpVTZCgSOuth86LLsgtv4sEH4xo3Vn40xPZtB
/VBLR9NGW+ijJH0IpGJwHfmpUh+F/Wx2IG7DhEJc21YOs3HklgZQuEN9bPJDJ1lrm/2NzI8nIYvG
61YlZVgqnFLcT5nJPzTYws9hNZsDTBXmaVFbPAe+HW9rtDq+tqZSb1CAKg51Ia0wbO5jEpUE/qMM
DF5rxcXOQm1LdYLIVD2zF8qlSKRnfNx3ba8/Kl0J2k/0n97fyq+1wfKAs6sAPgP2Q19gkRIESmNW
4RBQDRvpWTeqXcegIsSLJa7rXdy+2KD9dQlIuiz205ht2hBopJmf0jL/HMjmppxeBrvYyMY59C+5
7ruRVHjjsGvicGM36jHRcAfCRj1rXt7/5W9cJLwreFOEERWs5NL2qpRzKwtjTfUoq4enEBXTl6Ab
Iix0amXDXcYFb3XBztAl+VDXurHzhSq29QQQ/f1for8RoGnwcAw4oNS+yyttUEWGfVuqo9s2gTvQ
HyI8CotUvcai3znxixI9p220taXwWCJDySECKTDuJKPc0TO6OuFeDaVrV3wepDPISaP6HEmHykAb
zv4l5CcD/briisfIRzMoj6WTHXtL/SyykylL/CeBZ0X1LpKf2oruXMZgJQgBQjTxL181DqU6PcOp
/5BkOGoYDXOQSbI+Z63zOCsHULqscfhfRXkXO4o6+FXThQ4LZOPbYGXmc7FadLJXoc2kS4T9yXfN
+Is09JuW1EdY1zH6SMOvZtiIk4Qm8JC6hMPfSfsy4OsUdB7dtKEP90UAax4mdZ7Jp9bWvqOFZ7pW
ljyj5+BNuIE1n3JkhWTj+P4HfaN4QFwCZgQlJqFNW7onohuDelvVTp4eGtMllFQkD6gWr2nhp3sx
qckhqvP+sc396CBLlQ8YPU5HFz51u5UMOXmwuqQ9hUFnr5EV7ks0AAxkkkRahOvMpeJ938XaWIAI
9oZGnCPc+1xh9sZRsRPbnTRLormbNt9JRMc9SVz3q8kmsTemSHYdJ/+Y++nwtavqlSDyVuBk6Au3
FhQDg4vXA/JPXdMPqq9HCZQ2ciHlXOvqN9LbEIHb3Hnu0lAcTBMLHq1SwajRaT5bobYmZ3h/+9P6
QDpwZiLzaszF7d9JTmTkGviOQIuPCjIBYARgbD1MYbiWaNzznuc2C009ahqkje8YI4aPbF/X+KNX
22N3Rm3rMullcjagrT0GMUp0ZQ9NBpfn8FsAmLYBBZSyYbtweuAWTrdZlHArFppoH51OVX44UmAd
1Sown+Vxsh414csr98r9WJ1WAlsa7BJhXkU07/ZQtkos7LJ0Bq+V0zO0isETDYNvN5RV+oHCcBMi
tGsOlv5cy2P4IAsG576Dp3zTxcEZIULhqnY4PtVVOnhKGtlPvWGhn2U1F5yCyh0V1CEIavQLsjK+
to30MzARZlkJtW9lXjpwROTESPIAjNw+RtpOOiC2VnuKqnSLSIK/BcbjdZPWbpxCX1ns/qyRdVEn
M8cC8mQtExuge3ZolKX2NEitsiklzdqWdfXn/Vhzv29h/TAuJqZQ9XCh3T5RHI1RARQ18Xw9zLzS
rl9G4RiPU1z859p/XogRKX0tlPflRZ8O5rvf6WqdeFYgZUen7H5XiXOOehFteiW+ZOT+bhWn/1nG
Cbi6wTAQ8gpQWXbf7fN1uR87kZzmnrCc4LM2Gd/UMfyoFzFgFsduj3GY+/v3X+n9d5uXhAegza4q
d1w6H1a2lU5N7kmBbV6Q/VEvjbEGjrrP1GYEIPUr1QZ8UUu9fS6517oUlQ9yHaAfu6gZbXquebSz
zFR1B1UdXCnp4pVjfJ9ozDL4KORAV6MYXAIeLTsLfGS9Cy8bjf7AFSy91IXePlWR/cOp9AvjcYUe
tDZecp8Wx8p5uOcG8C3/XX7+ef+EeWFF0hTFdeFNcuV26bOfPEqgsvoOm8AeByrZ+IhBw1EH7p63
P3O7o5mGdlCVfSixXy2MTyW5e9wcpvLS4VZFW/27XVRXJxCYfykvobMm1/jWTqDeQs2NoT0Eqvnv
//xgR86ywh4FDvU9Us2N76g728nXPNne2gpMXKh/uAIJrouTJctQpI1QLpDBiYNTIkJeTpx9Hu00
c8eora7WpK/lAW+siXQR7HHCuc3DLT6FWo5mPZlG6s3jfRP0q27UL4aUboU27qLS31SIKLfdT8Ql
nqLiQ+rYL3knbbi8zyjuX3UtPGT92pm4j87gEma0EVsTIN+ysztM+dgWsZJ5Ud5/aUwrpyMim6dJ
T1HVKIvVsvj+JYDAIzqTDjGDIbDdft5CrUrBM7de0unZlzhJgn1V2tNnMapArlQBNz3Ro/4prlX/
1OjOS8aB/pSJkmzIQmew8sGYuY4ZaC9pk4lTVFjTj9Qxwo/vB6Q3SpUZQE/gJT9CPMlcBItcGADB
qgItcZKXY22p/qXpNbPe6Gb8dXCaq5/V+yqnxecqkpl9KiccyHPqjZU74P4DUdhyc5LRgkmjF3n7
wiJbCfqkBr0oV4iTalIv7dvaKQ95YTAtVPI1pbb7fjPrkXTMoZIZ9XIwBeKwjHIoWZ7ocGxX07LY
GY0dPaaVvm/sQbnkPboCrRii7cobn/OZ2yIEDAoDUTB48wRFX5xJ1Zo0ye6s1ouFbOxEVquHbjSk
s1/D8EibXnoOgwHKUNEgkQal95vgr2AkhOFNflFv+9RZk8t5Y7dSHwKEAhTFJliamcRYG8opQxsv
bVTzSCbrnw2jzLZM6fJvgG2dXZcM395/D/cBkLsCTMzceDaQzFrcvs0Y9GUuho5GOCWprcTWZlLQ
PHt/lfscBqTSK0kEuVPmj/Pf/wmzUYnRRpVUpYdYRg1+MK0PtlLIz1PoiJV561sPNPOHYOcCEOAb
3y5VNEk52rZfeIMgb/DBtNATqqaVe/Z1JHG7fWbqL/AKgivvbalgBR+UciaT/aeoZgptjkl2IoG6
ZKlhblQsYnZFbvwsRn146NCR++M0UNo1iwo7qWKYG0wRdlKS1hvTmH4MZEb7XvWFC4VeQ0sgQQ66
MNPdKHX6r//6JdhXlCUQhsF+0jO8fT2V2VgjAAr/CTd5+jQxvL3czOpDX9G+fX+pN4o+kpA5oZT5
9oT8xaeoU9R8gcOUHlSPHw1V3ouoOn/XxwGG4MJ23ITIfdRkieG9Pc1ajE29svHmJf79TBoOdqRe
Jl07h6bC8nGbobWqzGiaJ/qd0r63RbATzmh/7uxEHPs4F8fOqGuvC7VL3uFTuPYKlkdaQ8lpjjDo
G3O29CUKS4zCEoXdW08tks8Pva2WJ1EG+8Gfpd7kaJdFnOpQ0ydq8/ibaE3/JHXQ/xrqjZdC6jD9
ScpwP4bq18HP+mMulHb3/me6+4m8Ggo/2uFsYy7l+UD9czadIIAzMuri2jnl77DvDXoudnWSjTj3
tArArCay9uv7a97N32bnMBqp5KgknPxrsWiQIXoOpzy6ppoefOgDB36REaEgkzDytAe418iphkdJ
U5vNUEvZBa3ydBObU2G4oVGsFQTLa+/15+CB+b/shGrr9h20QAmA5Nni2kvOz0htvqaaccACFs+s
Mu9W9uT8bDd7cn72fxZbHEFqZkG73hJXvRX2gx83WKNnaOW+/4rvHwni4jzKJbklKb+7WZUuUMeh
E1e1cdKPduJTg/CVNxUeOUeFinJlqy9DPG0OBeAiaQwnDWWeRYhX6ecIP+Op+sD4ORl6fDLiptiE
o7R2Tb650jy/oUTl5lpG+FyXqN/aQVxx6bANN0O7y02GTptcisdo8/5rvAv0r89F1guqd75S5MVz
9TFMTkI87AGl2RRatNfseXolkBDsh2HaTH77UsSgjmiHw8SxdkYwHuV02hdp/DhOI/wKmuL4Dm1I
bFxkVfaBFlxQkzmLIF5J+pfZ1PxbZ8K5PgPyuM8XvxUZPcuPTEdcw2JUIYBk9svUqNmu6NChyGXR
b/PR8Hd6MazVnW99EwZdBlKOVLPMAW8PUBbbVYW9nLiK1NBdpY20B5H4vhvIevYfSUfzQzIZnp8T
JApX/O1S0mSORiWQ4QqFlWInO5gbyen7le9+f0jnUwokj21Glrgca/phLDVRF0TXAl4jw4KYNAwm
4f793fXWIeVqoDxjayFgMv/9n9hrInIIRbEXV9/xn5LA77yKnuy5lPrhSaCjdvr/LDfzdFG6wEFl
cSED3MFdpOCMQvNAiNT8S4pZ7hzJ/qkm6rB7f7H7e4U3SH+cOZkBWnbZ/0BuVS2iQSbMDZ3hDlH4
p5RLpLraqD8kqX2N1PrX+yveb0INqQVe5GuHGdTr7dvsJrUIW71nDK6b4IqTodoj/dm6nVb2K9H1
rtNBgoY9jk6zgwA7w6xv14o7A0JVphpANrS9Wvv7gS7odrBr6Mh9c5b6Rtraof3TyD+ogXocxGOi
X/PhU5he6wrIoX5WwDCrIe3QZNoLaVA3lZV9UmZeuNI3ezvRUJLKV372XZ3Jz6a/R69ylukD4DNv
+382XF8Ic3AoL70YRxo3SrV+i045uWsY2du4NIovEYqBrtk05pMid925U1B5iSynWdn5b3wrihxo
uZQeBqnA4lsZVVOZUYw4dyMa5WEezR8HScBpBby98tDzM93et9bsIABMgeBEGbIYNyHjb5ROKg1e
FgYoNqEauB/kKvvy/ua7P8q3qyweKA+Kwqz8YKSNaYNN11QMHGzlEGsMtfxgzb37dWK4fCiLew5q
Ou59oNJvP6QiIbxjV/XoBZmyl2r/Y2Gr/iauIRWGeAKcy/6bFAWXVrlk0dXsz1H5IqLPY+QZ/kUd
fgW2Z0RXdXY+HTdt2W0K8wpMzkuKH3X8s67Oaf87aAKsfxHg2avqb3v6ObVI2eMxgA+6bbut/61H
Xnx0zo6NnkuD+PfXprgGw0U4P3tHw6SggnF9xEdv4ygfNONZmj7K8o7KVuqfGwe9sOhglH+d7tQr
n5HN72hHYr7hWuFfydnkRornyNGcdYZ+ZsGXXordLPrFPD0OobDUPyzxJ8v+pjDkbV8nzTiP9VlR
vxTOk92CgFK3GVLCEvhtKzlhe7KS7dzVNrNhJUBTVIzpy9M+WL5/2xBDSC0FerBlRNk6ymdk+I1f
jTMED6UaBsjDp8oJuoR+yYH1uejuWmuGLq9p8mIXUFbMaEEydxS+51P2z3FO48GGzOX3XlPhHCnk
c1QcR6P5gYUEjaIw+cMQMNlOifFLwRJRVn5EI52+zG0B4pR41mnnTkyXpP5qD78n5Y+jHBMbPof0
1Oo/JJAV+VQ8xvnD0Oyj3Pqi5+qzkf6wBqbHKGNsaNutRIX7BAaIMLUpww6u3DuqryGHodWbieap
Av61Fn6U6JxuBCSdvZ4Z2QOa/a7mlMbKsnfjXO11TAcedHZhA+SwSMmVMkPizBhGr9X5SJFVl4dh
QvwyMfzmoEcg8tAe7pSvQvMPTZolH+JWMx5FnhTXOO/0x6Zt/Y0JNPY/X9i0ZfDlQ28UTPMdMDKP
YyNMcID1agRpc8Sr93qX2Rt6Zm45A9HeD2H3gRKTF2IJbT/NmRGgt7sJo/dAHkXOakje7seizSDA
DmtgiLvhKC+bW5rQP0toIni8ODoW9FxVKVRo7al08onIzQkoM6acH7o0ZQ92IaM0A+8hKdhEAejM
SfkZ+dkvMy80N6vqD2iNHqo42XQDnHttWjVavw/lM7OOW52+BYXTshoUEX9uRuQNisLokfjSpI+G
I4mNj5fRB0Ys2t/33/v9Xcj/Ia8eKVOQyMC6b987whulSWtc9lQJZnbjhPW+C/Jhp5lrufMb5wuW
PheVwSBxprfcrjSl+hRKAbAFC7mzbSCANUL7bV0/nC5BeKCp5v/qjfbT/1F2XltyG8m6fpVZusds
eHPWnrkoAGXaVTeb/gaLkkh47/H050NLc4ZA1SocXshQVDOBRGZkZMRvbr/fBb51/uLkHKCIAFsD
AJsn/KcwpaQ52KIgmc497PCPKSDFe1pfOYL70njOKGifg6zsMb3hjq8Kwh95I6BdFY6F3Sg+UAru
eYcORupJhwG/E5Oqwy6qj7/efszLhNXkPCUSUAuZcf2rPCHE3SMaax3tDsXLIXbV0ktW1vpToU6h
3Yda5Cpdu9X9vPLtKYKAQAZ3zW1mrS2ZIeVWeb3EF+HGPA2SSbUbPwigAN3GKrvACPIVYJqDgIR6
w/VpLeQ4CiMwLdMCsyJHuiN1Ira81fQhKeIJxKXVqN/HGo0uq0he6ADsdHwpvxSWNhxUdBW/VEP8
XvG7at81ivLLGRq8FJ27HI9HtWJNIZMxcA/qoajOtDZ8tJE0YVcMRboR3q4tw7nT93a2zN95tQyT
sgA4o5XVOawnUEVJMN6bCPjtJKiDj40iqPtoKF1RbsI9iYjuhEaPFHhWndGKUFxAWdk+b8Uv0M4m
O5kdWMZ4GLYe8jIIzwpYtAHgWLBD11hwo5GR5taq4hxAA/ugan3xNJnR53QIrc9aFcSPkW58k6y0
eScYnfpUG2ELwLPuXhCn/hSFFT2KUky2joYLdS7M60FTQPrAyXB2UVidDWbTAg3X2/zctJ9DdMju
ZK+q7tRE6z9nGUiezLfgZnqj9jDhEfTcYArjimkRfG7F/q5Pt5wnr80SywVuHvg+OGWrx2kbzG/a
mo5q4gfF+7DOg32XxZN7OyJcG4W7K3UfqBhwh+Vl3GrBcDclMPuzYabBQzuFqP7q45blxrzslkkc
yLCZm0WjdpZ5WcWdJAHlIJZ5CRGf+xBkytItTW1ydCEAZD9Ev9ggmb8kY1GLJnFUALIuX6rXzGIa
Cjk/4y7W3IutSALYGxt9xMuwRpyhyUveMluxrLea3Ig+N2+9QKTD9yGW1y/5ICV/WCgw3v5E1xYm
Zae5hcV+mWXPlq8jS1NgJIJVnznIEPFoJe8oG9FBj+rxkKMJ8WdRycewacav3TCGNjDX1m5lJUYp
WnkfGdmWPtkFXpb5nWMsJGHmGR7DKr0pGjAYEQau5zroj62q7cyoQKYLU18PMnMai3ae9sprwI5x
ckt0xaa3nEls20/4Ls7MT9XKadbn/c4K0K2xUN994GfNXZw2nRv1COJyNmrdVzON2h3SkuP7rrHE
U53jVCgmTTXtAiUEPpekyu+3J3tODxYrlW4O6ckM56ZnysddznXRDhNqn6N4FmvgK2owhUgB5tZd
K6ETkqZmeOpAY77PpSI8haIwbdTkLr81cRG5NBrl6kx8WxflzCSorClKpHMypPF7z7SORTQNRy9R
9iAtQbt3tXdA7utrVkSxreWd7hjYOcgTdnnj1GcbTcCLRc7jzIwl2uxYEVy42PiS3tBcSqUzzfvk
LpH94GGE/vetTL2t++ZFJJqHot8I6Y71hfzNcua9NmhGzcolqgv59CxoRm0PMj3y29/3Ij1kFBOX
VmoyMCVgkixHgVqQBMjbi+eZHGwncpMelVzq0RsbhzNbq3otNa1zSwTXN469C44ARx5FXW6w1NWg
CaxL14DFy860mvqMdTK2cmlcfxZwCXGGtJfvy0Yaj0agfcpEgIhR7oOdxOrvPLaB+ToaWMrSTO6w
DvG91wSx8WPR4aubV+VXMOvP3NLFnRRbzd1oDelZCGrOccoyP9Rk5psgkCgfC2Sz9sqAK2tfCPsC
hISTZJrwhbaJvB+xbN1Yyhe5Jq9LFRayKn/RLFkl4kkeWh3u0nQeywpZVOpXjjHh9xmNEkYBitWi
a2XEh43PO4f25f5l1LlFA5QQV6ALN01jMuO0U+szKn8HUB1G/VGjAigUHRBptyW3LtXYlvNDWr1H
F2fX93cNZAwh++xHYMPTF7+unTnMFqpKrfPF6xGMkItZ/+woRHhZWd+KXt7HTeQk+VMTCDgg7JFv
Dlq6H1J6LDwFK0uEdsLGNtXY9WWmP0D38BHOuR9rttDkTtD1+8iI9jDxjkbSu/BwHdTwUuAJQYXk
ZxYcBzVz6yhx5kQxQRQx4cc8jGqHY6P6AD6Bq4AvNl1Fq/aZifE0//R7Ebtlc68moeMJJ9Dbh8SQ
7Nj/XeRpBvXQyvKh9sZDSo0EAamqCyIORqjxtz/C5fWXAgf9MYN75Vw3XrekM70W6VVV4tlrp10h
TN0uxmQQ7TbrQVBG/zwyW4cBNJMj60kF96WeEKCMy7tRN34ISpmfEi0zHI8WhY0xtO8KMA6cujKV
R65vW6LCF5oXoMmR/aLUxZoh9K+NNqzY9CQhkSkxaU1+zIqwfEClVaJo2Av36uRLT4GYhLsASLfU
m6orVo3n1oki3eMx/QWIwzkzaJHPYjKlPcVRv/cUK3tW0mnr5L2MkWAMaPFT5qXrQB9yGb30SW2U
egQrVVAtcMZ08PejbJQvt7/ftVFm0gLNGhJPWtfLUaxC1DqIgS1UPxMrsRwhXF1Eoe32KFeOOrIZ
EGtII80lsXVSWLVZ4IlK3T5jg2Tc0Qn7IuOFsKtS+fsgwudT1BTfx+5AXc6OqxoBGyOarF3qx+E9
8ys5G88zT94ydAAHo03OJQ2ULtINy9fO00qrfCEunisrU2wlj/uzmaHanYW+tg/L4BsexZ3bA/Cz
s5zUCwN7ww7j5vX2c1zO/gzjYD4QuYZ+vp4WLfSHCN+X7HmyjG+WGuGo5ov5xjF4MYgKFB73C2Sc
6DFfNEkyq/Yx+4iE84To5gN8RKp/9ZBvROOLZGoeBVlDFj8EJS4AyxmNQpapIo3CWVDzyW2SrnBb
Pe+OVgEOwjSDaN+GvX4SRtM4gA8UNjL0Ny2ExRfFswxg6CxPTnmGuudyfEWeMiXSeu1J60PE2LFn
3UkDbjVlHvgOVzwVhhZ1wp0VUsE3R9TTwvTP0eqUXRgnz0qNVFktx6ONIM6nqOsAEvlCh71iZcjP
gxUZR5O2831cd/1uxPDdvb0QLg5Qbn9wuhD2wnNm1gFePn0+pGnTNFp8jtNScqg+ZfCpIgpGfXOo
pPCkh624tScvjk8EZzirZy1ZPhlfbjlmpQ4V00iLJ8VFyW6wM3nuI6RDjCFX/zBCJTwNObVpaZq0
R/ww8Ln09OJUT6F5GJF3tG/PwEX2SW2STTBrlqI2Rm1n+TQWGvteEU4FXAsTtxUtVD6VCAr/EEZB
3dj9lxuCxpmMjS6NOrCS610XDJrqxQJwhVLI4j1lB+BKyChujHKRfTJroHRhocxflbbK8oVa+A0j
tYvo7Bltto8CfFBj5Mv2yJz7H8u0Dz/FuRfsK9peGyNftkURBMM4FNcteI7zLXI5dDz0ntrqTXFu
+0ZzhkBsH3FgiPAfjPa5OsR7H17nrkqC/GTgcdAh1mhHmdr9fvuTXoaEWdyIAxcADUX4NVrMM3qV
Xk2dnjUNnAiSIs2h0Qxbisb+pYjGERl0Gjy52iOx7NXyxixcbikuVUjkA558E/lY5aS9jEvEJPbp
GWpNsMsgTB3UVuscduC7qItNN5OiLU+1y5oc4Afijylyq6HGsq5II4c6IfJlyk8cXKpLglq4ZHpF
6jSx6n/xBTE9BuIEwT9H8nRH2SfY5UOLHLuvx49ZEct23kwFzUdF/KoVLZs+LmLlXklE61f328ys
RhIDdjUNV2DlyzUSTVlnFsMgPqmC/IEueUfFSUW7x+s2jp+L7wA+g0sQ8BbKtHC65934U7VcSMFL
FDkDTcLZSNMvBraTWY70RFXFH73U2+olz3/e4iCYx6PzMBeg3mqPy/GmSs0qWv3iE9TTZhcYQ2jr
fpJsvNVFuJpHQTKauw7lZ6qvy1GyOPEQi+vFJ0FI0cHGG+4kE7F3lNmnjQrXZfLEWCpUljcuG4Fk
FRqLIZTSdKrFp0CXX5UZWIu5S2yrIKK+q+3QHbpafPQK+TXU650Mzr7cxZVvHfyUbmk2mH/e3tZv
KtXrGVbBOZBS0FwgdVy+u9KaVThYpfhk+sXoZHrguUiBRHdSrrS7RPSsQyQG8XHyxOhHoeOMuYOT
HHy15ElBub1JLRdDrfpQ+Uazw3o823u0Kg66mZRHlCb/HPQkOAKfFA5irH334rhwykoeCVOCcq/1
cfoUTnnwrdS98XOFdvsxyWXtvg1V/VxmjWQTz7FfVbvygYPMei9l7aa7zhy7lzNAExNwDvkGDDb8
45czYBh5FLVyAbtQanVH76GO9530EkeybeW9BiuZ/1z3Fbp9iunbZSWUGwnDZa+csgJeTWRdIIPm
cuvyETzdiGQ/gwsiZ8KdogkPreLXblkZw32KVt9dHSTf+qmL7jMRDUEMJgt4B5GC10achg9JwoQq
/iQdcKbtfuhNojpeXWHQnEC/jwr/WJHkHCKObLck+3F7aRAfajMt7spQaWxRQHrfnkYYldOo6I+Z
F6o7M0+FB0mRSvwWM2K9gWZTmD3fXn1XQizCINTJZz0fRNvX8aQchCJqyxiGzagIexUlek9XaoQ2
QqkkXIZN+5AKVuVU8XRM+um1KRMnUbC+FbtaO6URPViSwMZ7pf9pORQ1zq3ZKxvR9TLo8ZBwQLhW
kWNwECy/jumDo6rMWgArrpZ39RggmZjAXIpMMCphFQ27ulPEjRPvMvJRqaXpRMnL4uBbK+9FWBEV
Mx/jXPr+9IpmWPUoBtFWi29e24u1P5OPFDCZsx4IAmircxX95pKXQEBBZP3Lo9q7+dDHbtNHJYDS
TQ+Cy+hHUYHmEWkU9X0gDfNb/3R+mDqRVktG6RzFBfreRa1TE2mH+nPeq4JbehXOBEr4NNaSfIqU
QLPjHN14WRhqR46S4RXY21Zqd/F150dCzIvcgsBGQ2X5SFmNBogxoqSD/Nxn/krtJC3SP9IcmIqv
iuGH0dsSYr/4tm9DgmhHvId7zpt+7k+zgEH0oI+5J53HUPPtBtlTJxry/ldLwKgg0bOcRV5pElEU
X76YKCJbHdMQPauV5O/NKTE/t0i3H1MhV15v7+OL5JDMjGHoRDGBMMVWOyQq+gjZYWT0xCpun8L4
vrUqjAAtS0hsxIUU0abF7sqovd9BEt4Y/BIhg8nXm3gk1SDaLWtMxBTjZxbqTXrukb87IL3oHWPN
qChISBLETeytRLcvxfeiGRRuVycSLgV556YUxXdFr3m27+vjRki/TNvnhwJ2zLzMlMI1Z92MO4GD
PUjPoaLWJ4raopPnuXWI/UrbxTSNTp0ovwu0wY7FCNWmMD56crJVVr3EgvEYVEdmeRuuEVwklotA
AVKJwU+fnLNSehzF0H9Ea1NxybIBMkll7iRwOhyrFWNnyDD3TuJsI7m63F9kFVwduDxQTbiwyUgn
P+Zo6eCIt+qrqgr+qYlQzRKConHQ8nITpdza0lfeGpwWAGk4OiImOeqc8P20wRLkOps6zZPzWGQV
MqyF9bUKBNzompjSZW+KwDuoHERUzFikdenWg0WR4PamuNzly4dY5RUpNaK4qtrkLMShsC91IXKT
PPI//PIokPvp8dCghYS/hoeljSUJcRoFZ7kPwNiJkuD0GSSm26O8sVGXBwVlGFqG0LYRAaTmupzR
cBTVshmz4OxbvcNhvkvjj4kSOnCV9oP22ZKfI+2uUT6qfWYbkboDRLuzktYZBayG2yfDG9FjDvEp
FHdN+E2e4iclu9PU762vYhj/KgcfvAFXiRjoZdvbZg3UpEyOZOZ7M+s/QIR6MP3uY1F9zfFIc6vi
d9SOf/17QQDkDAREwEGwZiVD+mn9NpT9M54q92YqyHhF1JsZz0WxEpCCCYgQKcGZJLDOt9GYHchQ
yuAcI1x/LLTRsD0YesfRyveBYPguFh2V3ZuRZRtg6Y5ZIks7AA71xhe9sjpn1hf4ZrCzXOZWp0ON
qIfVoi9y7rtIobmB2aA4V0hvr5vLzQ+3jHUzRwDkatdRsGitzg+NzD9nU/W+FyfrtayN5r1AoMIF
JTS44rCA3/3yoKTTwEHI6wFvrRP6oAZEFZhIC01inZwmjCLuAZbjv+IN+yQWOodMdMvp9PJFuRIz
kVxVsdOG3L7cH7U6BHSFmwxVFfCBmh5pH0VzahwzGySHZeTfh2WaHG6/6JsNx3JXMirgJIAm4HFQ
qViOaqX00cqxys6NdZ5yz5YC/A21BMWxdJfDMJj6fQtHO3s/gMEV+/eJwG1Odb3+VHjHglqVHj81
7Qnhlp1hvnThV7W0bH0cj/F4lBTcaaB/wc1K873SB7tIeZXSRyV4MizKwL5Wv+iTtB9FMOt1gsZj
vQs5Vq0w3XtNeqiRyuykxmmQyzTq+FsK8NkdEzCzZgVgMWhwC+qr/nh7Suab0s8zQkmCCh1us8aM
vAEguZwRY2Jvi33Yv8s4HI6liC9aiRnkUchFhd4cGgqN0Rlu2qpbIfIta1sMjdYtQisk7bOfA6WE
5dCmlQYTh1LyDqFMedcgQPvaJtpzJTf+Cf8WWmg+c+2ZqecqEdtbb3v1GDUgyVN9RC6rS2VcefXw
Dv0f1SYIjfuSkGlg3vo6pdhuDd7H25N10e9DWoKbvznLDrKKLqweh8GPA7XShReu3kdEVIq73BDC
cxEktSsUWnUU2tpJNLFwhJ4EZhxE0/VUQXqOzNA6Dg0Oxy0ldX2UsRvvJOV1NLvKaXI/fk7lSN5Y
7heJ3ozYgZCPOQkRlObHapPlglW2RlcpL57kc1GQ1XoPkSD/DML8q+C1qJAhYmCLspc/+pOp7Urd
au047FrHrI14j6VSZ+MeHv3iEQxsj87efI2dGRxUipcfPs4nIbfyQX7xcj9wI12ondYPvI3K0Tpg
v40CRQZ7Mzj4dGmXowxFEmT9NFtpjGGxx36PbVeWzen2knhTYfl5FQPwA3gFtBuEHyn9+lzoUimR
mkTQXiLJKvd6pY52gdIrfGjxG8oAd32sxG5sJu/1WaNjrFs366LCHQdEfy2zqdw8HeKjlVnSHWIr
nypcfHZt8BoEYYBUsvkh0sTB6ZQsv6POrhMduAGhrFLasi8FbqYa5YPlpdoxCIrMliYh3lOc1WxV
TA2UOxtU3/CptrNSVd+bsZ7YamyU6MeZycbJdbGdmQhmgY4CwZU89G0x/pRDhkU/WQ02gS/kOq62
R+/dHu3uFLqU+e8HO38MHCh+5+Jr8z189TaOsHnJrL7CjK4HuDOXI7klLj82QsuNHFSN/ALg8wiL
U60MR1cPEteF29/7giz29pqgLhCkgogO0ns5EtaLZsrul1+KB/OgH+KnYV+cpD1M653vSjtxn9rK
ofjYucaLdjDuRCc7+E6wE/a3n2N9fq4fQ14+xqC3bdiJpfyCSvBOQwou0b4qxaGSdeCbG2t8vZPI
lcG1zLkXmQlSIqtXVpW5mhKgtjZImfZomP7HOrOsjdv39UHATlPW42Bee1yQUJWVl6SAp0PcFPMw
Cl0M5MKNV5kP+MU6QZcECAS9/lm6juNnOW1aHyDlOhXZWW993JvhWiMHnfszM99zEMv4SmsgfS7B
zNlCPG0tnst3nLGEf1VzKGuvGXsUh0d4qIxeirEOe3LM5xvWlovrahTAXjPKAP/dub1OCU9ZvmOa
UPlJEZ44U8FN290E7PiYcKF+ub0C1+DIv8ahBo4GCLUw9vxyHDRGPHaDmp4HMRpOQTb0dGpzO89j
g+NcajAXbYrKrjytcswYTVfA8NP7WhO9g9ThSdekXb5jJeSupFTd/RiMwW6KoX6XVasf/GI4tcEx
7sLfe7z+7Eaq7s0ifoUWHh1yufhj1L14o4++Sob+eiP6QvSwZgT0Wj5hhDXuNZmSnkvLfxlVyr0V
30mDCLpDxSfcqT4alYUkmr+2md/GVekQEcHJqGjPLmdyBAhpoGFOQaaWtA9JmoR3RcuVrlFTf5eU
xqe62LKDvrJIQKSAUKagxuuuEQuxykHSl2Fybgw1OHrjZNqJAjXqbY38zx/D//G/589/7az63//L
r//Ii5HmbdCsfvnvc/E9e22q79+bx2/F/84/+v/+138vf8lP/v0nO9+ab4tfuBnc0fGl/V6N777X
mAq9jckzzP/n/+9v/uP725/yfiy+/+u3P/I2a+Y/Db2x7Le/f+v0579+m8vV//PzH//37z19S/mx
fZgl37I/1z/w/Vvd/Os3RfrnzI2ZRZvnvsjbrb//Pv+OLP6TTgUC5OBcuDEDOvjtH1leNQHjif+k
Wo2MJS4uM5t3TjrrvJ1/S7P+CdEGCDIZ56wEiorQfx5sMff//Rb/yNr0OQ+zpuanWUX/jX20OeEJ
w8gADUqFh327SrsUMjlE17QAm7ywBQKYmEACdT/4YOXQtn6alL/H/nms5U6ax+IuiZwDGQ6KKTQJ
lys60vwkbpoQNySy6d/bNq11MMy6itSShP+pJmS5PU0G6bqWJfGGG+LVwWfjBaZ5TjLntf9TJiKq
fhNlc3ZUqkJ4n4F0OlRWqThq5+VOlTJ0Y3rpnd7Tibj92istlL/fm+IxVymkYihdLIdW6k4oKRcH
Lnqfox0JUuiO1cgtEjuKp6EvDLRRQDze134ZHMa5A+4TLU9yHut2m/bjJtdjWT75+4FAuhDUmA6e
bPlAglRhSu6bpNmQHh8SNQ/upkhrjizJae9NZf4jteRqlhnn5pKHcbyXtdh64f4jbRzwq9vI26NQ
DwMggDnEjD5Zrb/Jk6p0yvPQbfB1eYyyTLfsMCitky4GbbJrBfj0Ql+bwV5Qy/wL1bDpR6OEvr5r
aegCihPH6mG2irccXMLMbOvbLfuafz0fOlMiveZZBXSN2BhwuatHfYxgbPThO1XsBndKJ7qYlamh
70rTNgEvCxyhyvZ1KYRO6ef1hiDGqgz+10PMhee31vIcLJbfC9VoLfA8E28xtRrOJX5cDgDT5AmG
jHAyOAscxG4tfTf6VQx9OsY1ddCz7puhJ1tclst4wd2JSjzVkjeN/TmX+mkbocHdWlntx25WRzL6
oWq8HyKD1qaPbfLtfTN/+mVoWgz1ZoD301CFF3h+qYWxK4tljb+CIbQIZ3jeVy0dx+c2kYyNE3d5
/L1NM3VZDj9o39Qu1z5GoWRFQlLU0AADS7RrpYSPrGbKRhScd/vqteY2GX0ejnZC+6rCAZ9AFsQG
aaiyLzxQMEpB0NOQkUkMdYeK2zcjVg3n9lSuqIF/vxoWzmQShCBpTcmNwIzhwz5Erp4m6b5N4/E5
qgmGaSI01KvaYK8VQ7ZnA1h2a04FfEifzdTHovEcw+48SE2E/7zcWtqHqRvqfGOfXS4rAsB8Iefu
xJV53bsnTiVl2OaJW+eNfMD4z3SGJETgtESs4vZcXC4r6pognbkR8o8Lud2cQNdXuTp/Za2zhSKE
kcODvcffvHMmw/A3NHuuvRrXF4ob+NTPdeLljkmHfKphpEcu6VWwz0pdO3itOJz0QrTc2692bajZ
6Zd346AlcVgOhc8rURR6hWtCaHDVqkgcJQoocfTDFr9hBTqYV9RMZ6Md9WZxC4F9OVasQkwUg5Ld
iYcNLn2qMN7lXT+g3ZB4ph31BbRjs/WVJymvxoc2VotHX6D04OFK+aNMpfZT2KrWc4nl9OeklrGM
wChSd9W03dK8vNxxbDgKyzjjckcjeC0f1ejRsRE9L3a9Qsr3PbKkCBhx00OCSnFEvRH3TSZv6Qtd
H5QJokOP8c+6qjzFqSfl2Ri7cBfJ2pU0Nl80NtURU6LsRzEawVOsKMLvv74CKO39Z9Q1xLI05UkS
xTZ2A+i+9/i9vSRBgiDHNGwp310GSyYVl25WGf0y2tXLSTX1MZY8/uYqeaRyCFrqY6RO5ka97krg
Wg6zOm96rQgrCVM7N/bQVw9KodwhrxUeqV1KrqlEbWOXRo5hktkKnwp02addOAzccKFbB3eArsoX
Ac9KB7Ji8aD1o/F8e8KvRRNcpjgTqQsAIFyVQTojRAA+yGO3I7k9Ki10DQiC+msbWPmnHs3H4+3x
riRMTAitaMh5kMqp0i/nPReLBoMSKXYRvTF+bwCZfh87o5ARS2iQpuxrq/9MVyB7ziCCvpgNcLgT
rqbquEuseCp2geyJ33AY00WMeZEM3jhprs0HOBCa9nNooGm9fDyE/lhqQUexr236Vzh5grDT8lL4
SLCN7zMQG798nM4Yd+7lhFaUuNd5PXhexeiNIXUjX4ow95Y4P0LZiD81Bv/WRNZQ2VGXWRuFjnnd
LU9xrsdUVIAy8Zrgi5bvGQeS1I9pk7oxi25nCqPnloOc70Xcd8+aFOLFIEuJjQf3sMt9Q9pYBlci
PcPPNnJzWIOysRwe8WdsadM8dWXoUg7M9cpJiyLmuj5u1aeuDUUDkBVHaYAFN3/xn9IwLScvTpqe
o9nIBaee+7pRUxs7ambNFivmStCcOYJg94BpQ5Weg85PY83OqHmrx4lredUAE0wy93ECWGni5uBI
oTcc2rbXNqq3V16Qxh9HNAVNQB7rQTsFQ5iuQDgUT8LgXe0ZHuyIabxvY7Ha396982dZrRrYGMwl
nXETEdtVtIhNzZd62fddDwG90yCpPX17ucVGOWh2CbccJxya9DQF8Y9fH5h+2lveA85/TUdkufaA
+3CNk3V/+JxIQf05C+TgoJAE7eq2ld3INGOkIupo6wp1JSKQKUCroAgPPnNd30xUtVLzsIDGplrB
OSn9Hwjv6PsWegNMT6V3b7/pteEYjaIG0YBUfjXFXLO5o8Boc/zECh59aTQ+xdNUfCyDLHkneZ68
MbNXx0PYZfZu4BhY31JApJSKjIy2UwxN/ZBxWO1qlezS76YAgYRm4y54uYLoj7I9RAabv+f8OD/t
kMjQ/C5ou8CdvJwCJBCduwZRMHdKxPYgBNVzHIivGaYVG9P6pne8XLpzYxb5IAq7MLPFVfFmFkgE
li8Gbi1FMo54CUDbGHTlcDCiwXqBb5tl7uCzq+E2CZR841oY4/vC0IeTEZEC2hR5g3tZHECbVoFY
/ZnkXpU7vRJZH41Isc6tPxXjDmOsPuQm28CGCMpMRFkw1sTnsbfqwValJBMctDXFr1LhRQglBaPp
SoUFAOb2MrqSeCBbB7aEEIv8M8yR5URXMCPkDOVGt2yQIEuQK3FRkCicZECqPDYlz+4m6PoZvr5O
N0YK/01Id0KuJns5KSU6Bel4HwiS7gqyUG2ErCsVAZ6NNQ7QGWUVSB3Lp5PDHstdKwjdYgpkGyc1
+R38CdGOIfgdRSnQd1Abo12TWKot9z0aS+0g2FmsWxtltcvgOZs9I8g4QxZBH69KEykENzWg/ejq
Um/Y/oAQSJNP/gm4mLpx5l37JPB35iszCSetktXWRsEmaaRO8t167IR6J41KddcpheGEcahJO0tu
og9aPYCrKku/+0MQAtD1/dCbjq5PJgZ5TWknUyruO9rE+8hP8y3/uMvziwIv1VSsIEDpQThafpZu
or9cNPSvk4jPkpdyDEY/rB4KrTBdWQAqGeNKtjEvVwedZ4VsHITqminn12Ynqr3nu0CApYiSWUGH
RLTCGLBYFn9GE5uyampsffnLC8BczP7vsKuzWhfEfhCCmCAX9dEpMZWKkhzox9v78NrLAWwnt5sx
AVzUljPqq3IeFDVhJ8wV/aRNcWW3cd+5pgeuuYpwU4WxsyW7t4I+zpdba5Z9kOmEzFCk9eaXp2BC
V14NXMzUcjvJfGx5/TZxdE2Y3lldyN1xTu3jTCUW4Fm/o6JhbHzWFcz7Pw9BeR6KEIntGqiB3TkX
l/kh8hDZGFUd/KPhJ9WTnjTNC5+2+2RUfXCnEWlOTeinpzzR8oc+hv1AN0l+1LQxqzfC4mXaa3Ho
IERIwq3RKVptQUnnhlkZFI5IxAsAn1V2L1hGj+eYaezgrjUPTZSmhwZFP7elLLtxu7hSSmd8hWou
PEKuP+vrRSsNfid4jF/rJSJqXLD3KbD8B6sKensS5OEeHtUgoi2XRL/X0BEfsSE1KmfyoLvmQqFs
HMfXwh+4BvIMWASz/8FyeUpWU3ZlVQVu44egvbq23w+++dH0ta3QcnXmWZVvlclZkGQ5Eje8VBnF
gY2AZuBxrFT1S0clDTWUsR52jYAduNj2ylHKpODJ6wb5y+2NeCXxoEsEtQseH7z4NxntnxIPSQkL
PUhIPBKV6t9Yet+VLGvBxPXt0SiC6CTrs49UVfnfbg98Lc7Aq6B3YtCS5MqzfPF0Cgajn5jiRCz6
Q5ZZeOt5VMBvjzJP3yq9AQLA4cJZCuX2jUz90+vp+SypJtWBi0Oz6IZi1ttBTY/ayg3/vVJl6UZh
41pcmw3WVQrpcJXWQCRhqqUQKRnyuFAe77SpEpE+9CDH7orSEj6Q2yR7MY2SLQena+OisDPL382E
wPVsDnE0iVEghC5WL+Ghk43fAwG9H8xGfyhCKB1LfUv88NrC4ZSYvdooPStrATzguB4WRHXoVvBA
HGsqG3LU0Widjm7QJ0kPO5pcifVco0CwtWmubU9kNXldtA1mXcTl2kGpN4sNKw5dM8pSp01zBf5A
FRwVEAYbkeDaAvp5qNVxmGVIFnVtGrqCmXY7U680uwP0YaMm2uxrpKY3FuzVD8lVBm48GQd04uWr
UWQRQksqQ9dLyIOryTQfC09W7HYoG3QZRA/h36Q/3N4l1+aToeiNkHqyhOZv/dMuUeu67j2Zl5xU
n07mDEH1obhi8qX1GyfNtW1PWJ2JTjN/S1vNZ9xGsUXaRGOQEtseie0JwVI/cm+/0Er95K9DFlYa
RRQ0P2a/uOUbgbQpG5UpdI00rO5GufL2dK5poAlhCULG9B86Maq+SIZZvDPUXNpbZdH8aMqpPch1
WR5JAntH6QrFjQWJ/hSIEEdV0t41ZK3YCMHXPrnBXABbRE8btPLyWY0pjWPcbyJ3MsXQFspMc4pK
QypJDE0UZPLpoKb6FivpWi4ENACLS/idFGfWF9wRyYgMCkYI1cfKHmS5/aQ04fRx9JD/EkZWuDST
DCoJtRqw2qdOl7c4WFfem1Y1oIGZZKfQCF2+t1A3iQ8CJ8DPK2tdVRwmB6WG8Gih6Oig8xEeAN1v
+SZdu2JRpIEKT+sXDY21v0at5JofQPpyi86sDkFBG8zpjMCwKb82dKe6eD9JavooNU33JEhZP+6m
EjmBkFatsrEZruw7ngVdNqqqxLL1zadV5RSTIdV3M90X9yqx+4yxseIoythttKuu5Bn0qFCBxCoF
MOO6ru/7iWwloENdCZqPepd6TfBFSZG6RhVMhBzrB/H3SDHqQ+BbFtjNrKpOt/fktc9NCZAPR4qH
++Y6sqmFj61PHri0ntT7rM2VU6+34SnxpR+loCk7pFPbjWvGlehNVez/cnYeO3IjTde+IgL0Zsti
VVe3WmZmNEazIaQZDb1Lel7996Re4P+72IkiWlpoI0BRmcyMDHPiHDkDQFIDGFD+pheOzVhIj/O0
oFtjZMWDlSfTo5aN/iMsu+UVRbv0j/trVDyKyCKDDIYIm3HxfTXFW+wYgHuNPfAL5wTwzsUdDAiw
ov6fsbWX52LT64MXQ3GIeCu4QJTFCKKD3RoDR1vypaaVwmO8njp7RgHHQtPbWpzil/vLe7WdJCxM
EDCzx1YirrEz1dFn28jii3Ou2aPM0PoHvcFb1pD/RlqsdwdLe31ZOao8TAYBIlwxmNx9P71EWo6x
lCi1x/6RWgRa31ogh2P1ovstK4z1cUC/+5y4k3Epxrr5nOZBde6qqjy4P4ql08hmUAcYuxQB2jmr
fna6SR+oUjX61oK47utzV14QI/QbccSm/uqNlKuGbCzgMaYU5O9uSt7htRIdW5UeMxNmuNUKvrpt
GTp58/fEEDhEaQhqYbnoF9cjYUKepAzFi7zQfIpzcXfSameicT4FYbpCvXDf3utnmQyHo8ohDUBk
UG68NdjoxjCu9GwjexTtgyP8NhKzyN6DjENmpKeDm5u5/W7Rl+ULuLHho50u9pdKZ1A16Sfz4tXB
ErZJlly7zq+/dLUnnotGa75PkxgPDvuruyx/KwER7XA6QebeXwUJDAEQ9WiSS71mzNpKv22TPn4x
kEHbTq0jxJdmrduzLyrtYJ9eXWlpmolzQMsBhCL7oV2n6qa59mlY6PCfPk55Z37utcC5oPV29B4q
zhpoQyIypM5Awvq7I7BsQeEyXi47qWvyNJb5cqLKnv1x/8OrrEgCMtnLQ0He2QWYG4SDIG5ypFVi
s3kkWRjfjW171JtXWKHJRAMG3lrOdbAL+nIjthoKzDHkk7b1ruvqIDQn56iAo7Lyo2pF1i7J9ndr
yQIQNL43x1GQDP617rT84k+1OMg7FEeA1Ir8GEZPmtB7nUJtRBPKcQfZs8qqR6C46As6PtNr7SHJ
xytTlMPBL8ouB+RFZOO3l9JtYUmmJuREybqI82JbEDalW00Zrkr+uX8OXt0phvs5A7hRUg1aZjtT
s90ydZjAG5KI3HgShh2fBVIJBOSGe+rTHmrQ2PlczYMZ3TesWCMU/SQ4pPtc6v3EgRhGyC2BRaKc
6Gcfyxq+frsd/XO+mf5BnKMwhWwh3MZsK6XGPdwMXrvET3oYNxx9ATAzTE1LI3D1mPvPi6NResWG
0t+j8Qd0j6GYPWxgct0ucVKIiP0FBDQCE/7yTsRgeEKt772vY923fzpJkZ9Gu4Sf9c2bikIiA3JE
iHSO9jFlEVt1WxlFHInB/zuLKVpWSbVyx8Gn3LekWiZDeBT2eIQZBZF7/uKh2qzcnnFQgEEX0x3D
fljWiCJd+qs9bol/qpbUfrIRSPkzidv8y33bqu8Jc7pkkYLd6ZXtDNrIPJjcICorEoAKKrmzNcE2
ZhnpEZ7vlWuBKgIwWYBmCIHGq3n1GOCpVZdxAKNOYDwu+jY9jZrbHyzoVSgjW0zATpm5Je9AMuF2
M1HnTRDBtfyIQL9+css1OS2rVX8ArWVek6V3335MYN5iaQz1gxN3d0+MA6JANML0oyprQfamIDHp
lmvXAHHig3dGtTQQ96Dk6BK/RsoVc2amujb6kUat+Wlo8uqa06xFEAeODDOy52HKrvePx+t6PtuJ
IDHNU+pEPG+7V2esKY5JkGDkDZSDwmltqi0s19I4N2sy/VoZ7gz3cblu0dpZUiup0vwnLdjgsLUK
G0KpBo2CHi6V+79LcWz5WXBcc18smp07VztpwkIVovJ52NP6b50nfoqkZOjD6i/bAVpKYQsMgNx3
askmNm9PlNPYEE1LXvSsaMAdNJYXVXUVw2demZf7y1J4gh+oPyJCOc2y11oWqRcn1RD7kein6pLm
xhjiw43m5Ot1cUoZLvrDH7df+qBqvt+3rFwk3xKMKfgnfO3tIsfGzJGcZ5FbPhhhN8UdDAWVGTrF
1B2dKblhN2VranBSP4hPR8LMFNmtrSJnTM9MXK5oBciys3vjUdjV/FDMNtpUfofKDxT5D50NGBPW
/PWSBHb99ncMSRU8kZQ8ZehV7scLn5tvcJe1g+FH6wrsadpm+6msIY1x6sn+6/7Wqj4q8BnqdOR5
krD41lQyB/OwZp0fAYnSPk7Z6p9Gus+X2M6TSM9zh9zWrEM7L4o3I5TZaTk5h06ovCb7QRkG0AGa
BZAMxVX7vdq8+QEKWedCo+VIelp1fojlqbICFAI6Kp3/i/3s7KBbk3HwCTyCMtwYP7uipfPNnefg
4Mu99oKgAGAbItah9wHPw62lGWAeog0IA+YVAEKYJOrImQW0ZWXjPkNrVR7Ye70y7DFsKV0NAc8e
tQb7bbG2QvOiYe6/i9gvr9OYfVw6e3m4f05UhiisgLIHw8FYyc7VNuR7ztA6iOCAhLnqCT61BqkR
dd7RQ6K0RO7147LrdBput7BeA4jmSwPKu9IwQ86ic026apF1Me0nFsWbRcrvES4G+95rbsAQapTC
hUC9JNkDxA+8capO2cCA/tv3j4BUPgi8xxRxblfFUJasi7ZuZMU5w+K9nZ4WjYn8KTXd85tNMVRA
NiY1vGmHySv/4rS3WkfZeSuZqOzoJ4TorBnX1qybj+PqzN/u21Kcd1l0o6MvlwUk7dbWqMdOz4wQ
U7aT9xfQ2eXjlBhjtGlTTUPbcg688+soDXQoWD/WJVuXzu5slFC2dLWBzlDg9THj9VNwzr0ye2vB
CcfPp/ofMoubtVsU9CUWtJ7wT8UZTcuqjyXmRPSPcQ6dO2MQ9DLu76Is3t2+ObcGd8tiJKbnO3IO
jYLhXMPW/DNFjg4ey83+kM1Wdu6Duj3YS3lj90aBQEhWfSlstmd725Y4XkTAXo515b4PgkU7D/Za
Xv0lzS4lxdRTty3eI1NI9mNVr/Mf99esOjkMasqpWOot5h5lTBo4djl8mpG2bPFpNhCna+yhulR8
1SuYX+OtsCo+KvKT4G7BMTKksvfMzcTNs1YuoC6cL3kMF3WodbPz5Fd+c1Tdkyfk1d4yYixJGriC
+zJiR4JaWD2LW+qSns6cLI+l16xXYJRH2kSqs8OdkAplDNsz4Hp7A2tvnCF46dxoRpSB6SPLlAFD
H+mlL37lAc8/lV3zE8+cHL+RDw/vDuXSW6MDtOW9n3NDurUvrvSKhggRz56/BNyoQ66/3XuS/VEl
oaFIWWYf5do+vtnMWGQ7VO1lcr0O7KOtPQZ6kx7ku68L3xwUalkQMSAzQndudxlrqyupi3JQXFsL
ltNkjKV9EtMWP9lAmj94Xqf9vggCIx3YxnUxxHBGgdp+WMkwDpatcnccHn4O4DefoOJ2m8lXi3ia
LJbdrjkdWwc1ci+1DiZGVSdIKrxJ3CNpy57SU+v6FLTE5ESll/hQV1tFWKTWFNr1Ol1QvJqiPqu9
g6f3ddwpMY50h2nVEHzuMQx25wtg/i65fLtU6IWaINTnxb1s6ECdUJKco6SYpscgLY6crcrxyEzC
A2kHKnHf810r3kbRWQ6EA9AgFjmcLWSOGXUbuszTELpUGYsDB6/6kKSoNH3J1SDz3QWgjb1qVW+t
TgTiSEpsNNrJKwf9gFdB5XVeWtm9WzHI7ExkGyW+Wh/Pq9ZP4TAF2ylLpiNwj8oU5XmABAQaJv29
25MJUxw0YpnhUCa3wILp8XZK6Q2c69bJzvcfitftcvaLiWayTvwboyny/L6IZ7alLBN/0J1IuOmo
R8tSmD40X7H/V2Fldf6YF6n5UI1GAEsvvNwfYncGuTH7ydtUseUzyQ9BzIsWLq8IIcLtD8lqa2wM
gxKqYzEyMQ2D9z6t/O3P++tVvcsyRKR5Ckya0PTWiqjiOAn0xI2aoTXtsJzc+B1jdhCdzcOspSe7
S8dvS92V9Snf4v5pCVpiu/u/QdrYv1/EBXKonxH7V6z6vItS4hJSjjLQ6qgelu3ietMsIoBX7UNv
Gtl/jguDx8E1UV1NcEL/ozQAj7zbYLQ1miFBrJ5vvOn4XDFCHRd0VK4mC/4fM9aOmARUFoGmgSuG
8BavsPOwdWMuGboXblQ3aHv2uqbD/4cfT+wxPg8Zo58HS1R5AgkrZorMwfn8OOwvDrOmTfEossGN
SHPz02onzYc5WOK/738/1fWEZNQlw5YMu3utx65MbG+1eC8BNVqn0k7881RW1clviuDzfVOqHaRi
GUhdDTjC9wM4ltlU1jTjyKFoZyLX0UzmcDVJHQuCXyxopd+39xqwyi18aXAXyDVmaqxMnznR0BXT
O8Pvgsga7erkjpBtdR1MgXYwFxfd6P33XVv87c/CPbtBnJzcYcwe3v5reJ8pxIOkoRq5ZzpyBao9
gUuytXV193cGSlacNNFq8ynTnOp7M1tbeU5dlLqirTAqhNLMrHqGtgK53q3W2uW6bkP/ZnQLDR7Q
PUT1MgY17P0e9dZo+Aux/cpo43kZqIUOwn2GDe1IjUJxnm8s7S5Ql9tm7AosGZrxZyuKGhVwzT1I
VRTHGSOEKLIdzIJ2r42xwklqlRCxSpbuqy1Wws0ynqM+Qb/x/gdVmgLfiHAL8xCkC7fed3PqZkIS
g++JHE1Y0GV5Qkjs82Yt7UHYpbg4OHhaK3BC4hH2+RcyOA2T81QEPGEPl3I2vYsO7O3q+7WNDFue
H9hT+HTgOLQ48HO01vciamOu+a1V4Xlmj6GbrPes02rU+jXN/S49lQin/+7pKcj7+xuqXKbkr6XE
wsjBvnZrzMHgQeFMNaLZ/GfgLesnyhMkl8UWf7AFuuT37SmeT9qNtO5lRQe5n90HzCXvqJ1spF5G
PlNjQSjKESNEPNyI+uRD7IMoxOq/nzO7P6WwnxzYV27zC/vygL1w8Pk0Du2GQ4xm296uZqEVSLuZ
/tMgAPVbYMlPzpofDREoomnaukxVEJ3QdtjHDL6eLLW9lF6UN317TT3PhKFeB0/QBem1j6GbtYyi
PcHVZJ7vb7dqucRExPG4Gh4A+e8vlrvmrSgRc/IihsPTB16iOLTGzDpl8Hl/2Iqxu45V92bcFe6N
8ISCGf1PPvbOvQHgKHikuaS5T2GQZAHtm7LOn3GkRwwmKn9AiURidKhVkM7frq9aRWlNK3XPzU2Y
QJ4cZFHh77lMdBEOtlJ1U16a2nm5dXKNySk9Aj/4jx/8LjeupREb4draVugQCF3uf7rX018SBsBm
/XhOqYLuekdekmo9tTvSyzjWvnezaz8FhQjOXhdTjYk3SPxOuug9hJvWaXrXWBpzX8WaJdGUz+Ks
Zbb4s0gc52SN+fabNWveX/d/oeJx4VhBeidZRUCw7O6yb61dCf2CFyXIwz4TGf8zJ133eN+I4gvz
rPCE/6hCUbO//cK23o2tN4/IQ87M98WOlj8sBfKebeYdDSu/phqgUPrS1q5ukq3DEowx7ELuKrzm
FIjNMyIU3Nd/zDTov2fdMhgfGRrwqjMY++ILqi92cmoTpEhOReqCFPNoL8ATvIx+OLSaK9780koe
IppB1Kl5APeOxAs0fYxBxURurg1PsyaWUyky45zOnX+Qrb7+uGQXvEiMPFHVIea/3Xdt3Ardz0sn
mjTH/DDn7vbYBttw8Py89oxS5YBxN7J9Gajs+luaO1jppiG8BuzUvfhL2zwSjVHXKcplZeyxrT/3
82xFJh2Ht+KISJ/I4Ai/aM3SStxdLzEwp0Inz4nigZcA6ZAWbqJuuaxDWURvPcOYolmG+ydrI7m4
3cu4Q885LxEs8IK6fF+kuY4y0lidyGD++AlLZBRyZAly1H31ROKxF/hX+GqBNgCeHiXhUk9Yuxhv
07f5UZUGIiFHeujEYmm3KL1pgJGXsR15cZ1fkz77gj8bLt6S50T8xQxlY3E0vfDaB7Om/2/T3n2z
btXg9OixOTsQsut+kp2A33enbGnTS1bM1UG4qboEL+3tjue2BMNMLwd78NmdN8/sLklqBQe3Wrkq
XmlZaSfv3LPTbcLbrDp2gPZPc3Gagw4WynZywwbu1avm+slBDKS0R62G2TbiWibsbo/jPJfuBC2T
HaV6DkXAioawb8Jj1FVUMBPU+n7mktOWpCZDjAka+9beOEDlSZ2Uk1L41UV3egioUvS3mTFPT6Y5
+idNc8sHU1j5weOhWqkc3yTmogP2KjNxRZ/PfR7YkVMM6FnlC3moNtRXsejiEaXSL/dvn6IWxuwq
LXOebDwKydDtSjsxmR0QcycyUy1+BG7TPMXOsIV5PsNM5ZTjOYbzMOTt1r75Vv2XUSDLff83qJYM
aFUOzLiS/Wznt3lJV2F4C/l36xXnzsm9JMxQF3jsIaB4XFEVOTi9rx9o1oykF+eW4rO1z/7GNphT
OtpONPbc/M1n5ntw2/Us4ubrTywNY1SDJP3QPkXqyswdu5ZaBsRi7VmfsjqcPIi+Rncp3zWGecT4
rOg1YI083aeyiUTwPnq2TLHMDTQq+G0JzUomeK0rN6eWOpqhGWTtY6kl7slYZ/sjhGf9QxWk+sly
i+Dgo8obclvw44dQ/5IFIxjs91mTCTh0oNvoEFF7MSlowl+DbkRTJwE+HVPdyNo72nBgVn2eZXEX
SSIZjO4OU1mMZZGYI99WDOipbaI3f50dq3wcKJP8Y42a9q+zwrNQepn9yfTi8WGZtemoKKc8YaAb
5GgcjAv7SVw3661lS1rqjkExXqumSL/E5fhbUqIjcf+EKS3J8gL0aYgF7EegmFClGhATjlSDb/0a
r2PwPNpa/7hR4DjYW5Upgnp5Qyk30i3fuQrdTVZNx5S52us1g07g5I25uKxZefRSK01J7wtIlEB9
P1eftJrdzxleKScLO6VMVv+1FUUexe6U/XN/A23FQZUAFGIPgC9Q/d6uqiwHX2xImkfMSomv5pjx
vtjp0SiowsdBqwPaFTioxCjt9k5sxmCM9OSjfE7F2R2F98VfxPSsueavw5isB4tS7B90UBLJy0Aa
FdudObOcl8nQkKQv15aBsML1Iq6h/1VrRphb7m+g0hZDIAB6MfmKEIqB09mu6oxjwRwIM8um9zQ4
9jcr2Irf71tShN68x6RvJOgSmbj7VENN/9DziKXKsbXsy+hYyS+ugexWCOWssOAo9jNgi4H2xGzv
fHD6VZ7FBp4tq7J8Rpq5tweldwqz7Vdigln38gtCcOJ9nw12pPna8LksSigVvLxHgRu/9FTnSIkz
mF78eX8LVJstLwWnCN4k+qu3P2Jp4tUXC9HyoNmDfurMrH3KfYZMQCG0R9JJqkMruVb/V92jTnpr
jMa0OetoVCBXhRhWktNbCGdnHi5iRGs8crZOW3/iML00KY/Ai+rPkq6TP6y9EwX2NDz2RrWcByP1
P8ZGdkSPqTxNTPhBlYtYG+HPrSlradDq60gXl6aGTJV0q3tYmFM6O4XvaSGF7gKtLk/8obmzcRB2
qWzDZODLBpF8sHfLpMMxNx0OI2qqzHgOAthSEtOoToGLZh21zfk8JtXXLGnfpgD8IwWSc8I8TfRZ
qa7tUqBlG7aJ+qwd1cLTH7wsLcOptOyHZlm389uPKoPljIb9GEl2d/tb27CebC7laLcZ/q29wvlU
uWX/wOCLc/AGqs4pejQ6kG2m7Qmeb7+kRm0bBrzGjSqcazT1k/1pWgRTjKsuGXe8b/cXpgqy4KWl
0c+cN63bfYFnATqclxIh43dx+rXE7T2mXe68W2Kz/hZQrP28MqUXaQ0DZ5k2O79UK63josn6g66q
ovzD9C3uUJb85eJ37iALJnN0BfGlT7YQakJbn9sG+PomjC9tu7WU5t3sXWeL5LGOAXUGeoUQoOu2
1DgLGMKSkoaoYx1hExXBHy6SaQSGkKRAlPxgL25x3DjOGM8834UG2wogES+SKp1hnxAzTAvDaVBQ
HlFwKx7yG6M7b9WW0B7G1HjlrM50ajyzf4hBnh88A6qzJlE8lgG8BfyQ/BUvllbFQZzNc+ZGWWv+
MXqZ87AN4AQcPX82Yr3+5f5Rk9dxF0XLEpOshGOQ8s6ttVUzZ0bkDAQD48YIUbU0Eft05w+ZMVXX
RG+Xc5LPemil1P7muMo+3Tevem2k1psFZohZjz0Y2AnyyQM/Ayorg8Iy7rM+HIWZnJwsrR9+xhQw
CCDjxC37fGGD6au3JUi3bdLlCpl6fSbj7z7mhn0UnCs/IVMlVJzQkqFSeLupTlygeR7Q/BPop52Y
dTA/duNsRBD1QR/VNkdYHeUuvrC3O5jQN7b9DEN9FLRaedmYPjmRwm3nQPOP2jbKpdE5l7RLdBz3
2Y+PZNbSU9CLEkhA3lGnKJcw79oSNZK6m947dvZm6lG4DiimMYmHG2JkRi7+xX1wKwp26UDJn9lu
71ShKxl2sbuFQR6/eZR6Z2r33bo+yEaWBNJhm90wM8Yx6rt6Oqgiq64cBSa671SRqYrsLnjfT4ZA
kdmLLC3oJc28P4ZFbARPpZnoD05KAFi2Qfyuybb2qxks/XYQAil/gARDyjovTKS716yP47WH3N6N
IBLx5zAvAFxY0xR8rxqko/Oa++5ak3bRtKSMDD87IgZQHVckOGiG8ZTCybN7UxobXmQCPOnhxnoN
g7at5tBPfeu3Zcvy+HT/3itXKyeN2G3YLPaXkdHRsnZirJm9sYRePI8fN6g1o3SAtMrN0Fg0qVg8
e63hvt+c5ahXowrE6BRQ6qZvRUFod6ZoB6J67+DOjSCt8lCf6y+jnmu/GU48XMyZj1tM7XASVd8f
ODxlPiHp/ql8kTyBP7+9OYvXj7pYQAoFxrj9M9nLcKEQ31z9ZgquHSxqz57WiFCWOsCmMvJBNaU9
6maoHk0pcsCX5psjK337IyytZzB+pblMDetjV8bwYybxsZyJyi/R8oTzVZJaMF56a6bM4QrJdfDo
jt7/Z5e9cUnbNg+X0h7OVCqOZu6Vq/rxkACPpFezP8J16SMsBzqyt0V+2hY6T+62HpVeVEdXRgDU
2hjsJhi8XZSW9EGxjCS+nZksUlpWrO9FCc/lZYUMLQv73kzaMxcdvlVSZCOJRq9cfgLNyPMM3p0m
DaE9lB63PwNSYGRPDCptsbElf+m8NOE0z/WT1nhl1CSLh9DI2F50v7FCuyqbq9WO8QEWXvV9X/6G
vdPU8y4retCb2UqnWdtS8Wz0lXktRqMIdQDx1/teQ/WB8VCojgM+4Ujttt4dF0RxE0rGdtPM18YZ
zGuASMFv962oPCGlBrh8GbPBzu6GzilVSxqOTjSjtvFPPHR2FfpVOWVhMMVooN23pnJFPgqI8DZQ
ZKOre/sdjdFDd3ojftWsHOn0HEXjpzaby/TkpxYyTIORMVZQuwOatAME0kcVW+VqiRugJ8UZwGF4
a98W81RqvaC04Mz+pa369bqBWWKcYZkP8ha5cfuwlmMpx4mIv0CU3Zoq5tWtN3o30eboKKUZxYAI
tLbW0QCW85zBzIr6ZXU0Q6G0+qMzbNJfeXVouhrSokp2bpHTbB4bt/jcMHX2gIpu9U6boQ+sE27q
/Y+q2lSKcBSCfwBM9u3vxiYZ/VEcS5tlfC8SffvdmLLhysTpoWaU6lLIgJayu2VQh9t/QJMxt8SD
cawUeXNpoNV5PxtNcnD1VMdUZmxgoSS57H5FUynsEUJhJ0ob0/rPqft6jgTk8w9rVtsRc4XZ0wD3
GnChcj4gZFRuJizwRMc8JBShb4+NPSZm6jD4Fi1jOj32aWmGMbvxlIjkiH5EbYoRBiIgOLb2ZFOB
0YHbSygDwyVXnVdv+Nov8XSGGGE4CIAUlsgnkY2Cu5+XeO9kxLygKVWA9/TGzD7BFRM/TbPvlKHt
jtbDm08jvOt0v5kEpni4dzF9YkwLWiCo0a5JFg22oUHS6q/v04Ls8r4pxYuAKTBOHBH6bPtZXNdm
IMrKqZEkzah9z1F7CC3TTP8eRecBqq2OAKqKx5h2l/SfcN4SVu1eBM+Yi0x3cSlG49fax7nS9M9t
DE1aWM59Oz/lWVv6l8UXNlOLm1eG2jKvf91fs+IC/pBGohIOOoQM7PZ8+mViESxT+RltN/99Qnb+
3DOm+f2+FdWBobDPeCeFFVoKu/debGSvcCAS3BgxKnnDnP3TjVoTxoQhB7mQyhRzQtQdyJXxYbtN
LZugR3xwsSM/SMXV8jv3U50Q2bj6Ibub0hQvgk/XkC7WvpK16lSXFwbEIm9qt3MSxOljMTLKPXpJ
dhCsKD6T7FMEUMZzEUBP3X4m1xUj46ToCk1WtlzSrPQeMo+qxv3PpLgABGO4fjpYkvVnl8bZow+k
RL42pMjD2TDH9k9/mqt/Aq3/5pvZ8O2+OcX+SU4O/D5c+Cxq96mE75VxQ2kVZpO+/YhWEjy8wTif
TWM+ClRU+wfliGxloZll7GFIPD6DY2w0lzJhGle/m8ZzlxT2wf6prdhM5qJUCwhjt39xVwwtLVyb
SKCpr4Qk5rPP5Nz1J7aNrh8QD0YOSANvzwJC26itdfRTElTWLlo2bWT3k/5+8vKvb7fE4AtOnucZ
cvzdempdNAOsM1Tee9v+oNereV3WNDsVLh3O+6YUvhAuH4r99IUZO9xrEVZ1TS+nJ5Ks0TgPraS1
QiPW0quWen9ZWpnaIXoq+lWMC/TCTk88e9++6izCLsiAJb5YtqZvN5UYi8GrmuicOWD9gRHO3xu7
oXSZWtv6x31TqlOCDSRYGRSiergrkOpxXVQVlAGR3Yleks2vUEt0gVkeLEm1pS/tmLdLKloT0d2N
VMBFCf6Lh7zl47b6HROOeXnpvG14mKrWOadaE4fL3B9Jeyh3VOY6IJSpO++dyZC37jz0+Pxtrstn
Ex2L3zx9W0MnNj7f31CVJSQ0ZRjJ7Mkrurpl2+iaZCYNuLEorkjhBr+mPVk6pLnuwZ4q4nHWA00I
saSE/slv+6J0uASL35Q9vT4YJ8p/g9HWn5xBL74mABqeYDerPjiLNf3EhacpQf82oEHh7BtgPTCJ
ModOM1rzwgrTgabIVMfDNQBpEN3fSulyd1mOfF9kZQXiR47obn2W0YrNYlKyGxaSmSIeh4esacp3
qeXFFzE47ScY47X/Ar04KuuoHh9eNxpDgKoYPd6ZFqbZTlqa0tssTEYZGxo+tbcVIW+Ede71WhwE
lqqlEuZRy5BDaEwX3y5Vy9xhdQnOAe2bzuMEs09oLrGIaivpZW/RDJuhFucsHcbz/U1WOQCGG+mC
SJ42+HdvLU/MI3QbVy/CXncKliWtQj2ouwPvrTJDLCtrdRTcXrF5dZWdZ1Ur++5FZX9t0Fd4aEtj
PYhMVDeCkEFystKdYEW3ixEpgyRJDB/ZZnefmqpwHtq+0h68VqtBazvtKY+15uBCKFfGc8Q5hazn
lbTW0Fq9aWesjK5gGc0m0+fTFvx7/yupFsZjBN8bHO/U4/ZfqdHSgE4SrDKmTsulmYcQks7+RHze
h1lZteHYZOOBf1GsTD5+Eu3L4P0rAl+Ir/VGXzXGH5xxnEIv19t3YsmWA1S22oyEExPygyjcrS1L
E6SjS+r1aBNo39vVKX83Wu+om660QtcY3DfuBMzC7dFIK4umRMHkvte62tVNtDUPu3G0D06g4p2D
x1uq9VFVA062W4xdTY2ej7ThHC+3P9SG9i2GyxfaeuupBJH1cRDT3/qCvoM5+Uf1GcXTA6cjvSRJ
Ww8V4W6JRgsooooTSb6WBO/qvoNR1i7cJRTGYnsHh0NpDDpeOdfFG7TvrHawVQs7k22eag0+6fHg
nU2nol2sj22znO8ff6UxdpOvx6QuEeDtx5v6JFnBWHpR07XfcY7db2iPInawZUfTRapjwjQr6yGg
BSi0s2T3Wg01Qkw/o+rEBU6SeQtXNLuOepoKpjwgtBSZ5KAujmM/bFHOOrW7jo+lCxgr29VMn6e2
7s/Z6k3XsmF+LyrnzYo6N0NjcZkS89MEQf8lozafnMRcdgxDurB4R/e3WnmAwRJTSEHqhZLC7VYb
MP5r28iEj8nT+nch0vGJFLkdw24Z4wv74QdQ08BFF3aWXmQnt6ja7iD+Vn1uSoygbGQll3H329/Q
5B3j7oUAbkEi8J7R/vE5F+5yEbN5GGsrPCs4fMkiIJmfoYO4tWVkTjxaFDSo2qb+YzM02sPqjOLk
cuT+hC1wOZlJ1v/EeSZHlyA0IvlXXBt67vaeVgEqLHp3/cOcUa4NjHL8uyKh+Yl7Sj2aCpyPdhtQ
qdv1CUDOJezROAUTdu4wNmPvv8Isq/ph7IRuX+6fHtX1gaCXgVYpoAMY4dbahGRGniScnhRwdvGp
9FvYqu3OW39iTIOEEy4GAEQckL1HGKF/0cigmBHb2o+eMPx/Ouh9/ru/GvlrdwEoKmfMKcE9KOvP
u9UkgxuIOMbH6dSC30Flb3yKGQc8pZk5Ihy+ZEdZkurg29QVZf2BWs2e5wr95iQANAj5QSDci1UB
o8uLYbyMdXxEP640RQmHwJoGKPWB2y9Fa3oyUNJggltDdKwfrOIqpm46N356hGZSuRQa1P/P1O46
W8L2GtEFkLpZzCcMLn0Kdxm+DKhpwui8BOG8Gds5tcUQVrnXHvRKVEcSsB5caOABcbi7C94MuWM6
tLsiu7edXwomTi7VXA0HUaBqO8nFCJUoXfIJpZt5mYuV5NBzDraiWBNxXeMV2XUgis/Qic+X+6dS
+XQwVCyH6H6ktLtPlycNmPkuAVXUGbHzKEqy2JOpTyIINUg5oV3tEvzzklA+/uBuCcopSGs0Xeiu
rvEFRP/yYNbd/O882Fpz8ONUu81MO2AA5prIoHbfumeIqTQsWfe3q/b3tQHjAcj3J0AzCHhQQgPq
JPND63a3k7SN/cJgcn4URnz27P5ro3faNTG2n3GfciSSwBEEEuXxW0tE5Iszm0Aj4R9GysKtBAQH
pW4gTFpQQzpgBFCeIkp1hgGxFlmZ/PcXp8ic6qU1Ckk753Tp3wFlwmte6ubnIi7dg9K06t2TdCdU
DiAggFr11pTOXEU6VBIlwyTp2STjjWp/pj5trkk4e/PypLmp9vv9oyv/071DlTRPKIJIsb99TdJY
69RmkIa7KIb0eXFaL8S1tnXYBb0etf10hIpTGiQaIXH6ARHZbWiMwIJfNQucdoipQwBiBN86j8Ge
qbfSP9PGOmoQKXf1B/MxJ0Pavd1VCHK0YNXpsCUIGH4orcH53dCq8TJtVgnnSZfppwHSu6NoUnnr
XpjdeQSHydYBzSY87KybJ5GVLY2w9mioT72ZvE3AXWhq7Ov+leVqZiqJHGoSDTJOx0C/1oFj+tTp
UuKM3BD+8/snRnUjJFu28SNnw6Pcbmghin4C5UPLMrXdD/1aWedktr33he9nB1GnahPBgjIWQKBE
b3ZnKtERGFloP0XOmBVpWOnguEK4Eg7zNNUhoa6F6BLxK8NAO0Mr3abaqJhv76cGlY/GHbZLbMxd
e17MGqH1MvDPwdgNf93fStUz7IGBJaQBMEWGeruVI5iepCC3ilJGWR5yfxi+biIHi5Fm1jvH0tyL
C27iBKe8YO7VDg4cjgr1TdcZ38ZcJvWSVxl4UxrzBgKHDmMHrR0DNs0nJ0WqL0Rl3RCR2Kb5ebBb
VNHtcQZ4OQONn8N29G1oQvyuOepRq74DIHTckQzykJm73RCYsvm4pYy2mtJ6Bs+dXEiZiygY9DoP
N68zIliBmoN9UFoFu8EfPCAg01urTNlP8zgQVOaWLiuKjfU9L5b8HQSO24cmo/zGeOURtahy83lX
JNWdLgcbdx+fThSqUnDqRSmIrwssbf2pr0X6CfYX75SCHf4SgNF7rnns0IHQXWKFOPvT76Hfun8K
VbdMjh9xEoBc2fsAwfRSd0Jlh02f0viBXAGKOt06yiDVVhi9h0OYcup+0klbSqC7I2m8O2/5o2XO
5bObO9qBc5Judf+cSUIbzhANczAdt59yyTXLEjI/COayp+riug/5UiwPc25uj8PoNWET/x9n59Uj
t7Ft4V9EgDm8ks3umVEcJdt6ISzLZg7FTP76+5UOLjDNJpoY2YbOg42zu4pVu3ZYa22k7+2sUS/3
d3FHc0u2yCFRkZsA0dumrc6goUTb5C5W8+Gj7ipqEBXl8g09+GkIFdjewyXPDb3xR8ud3jLZNEfD
TX7wcrY+mkLLjmC3u5tBxwORMxVpzK0AYR0JZB06xyF2iZYfxqzqKWAvlwkteoO07ZOpxWjgtIb5
FknSI42hvaeJPJDSKFVsevubq8ykYM2IVznrICqH7L3SdMUpqXTlQ2zmYvxLTWLzaL1791hmFbpK
BUeOi7z++MRWqdVNrHeKIs96p/eO86wzr1B91mehf8yXvg07SxgH6czOSgH447AA3UqCrjz5L0JE
3OOSwSlDOd3Rsg+FzvXV1rL82bXKH6s1Vgfmdh4NphmQjjIfQ5PKwNfmlrzOBQUoztlg2B+LpWWg
EMTS73ZUGUuwjJ75BsUa7YtXyRnxq3KkL723XEozv4gGHPOtTudStLGiF6YrW7FR4ysjsgV+TgH1
+9oOngyp3PXnwd2SGeHmWpN9I3Eh5c2sm7vVlguCK23vnOauSb51YtQvzpTHH2Hf2D/TfCj9xe6b
2k8t5YexGP0JaX79wE3u3CZ+A2AcxHxBd2+73Z2dMV1hXqh4OtV6ae0GbQH4aA/R6pS+bUO9g43u
lOe8LbMDr7YTcpG+0dOHN0OStRVoGUrLBiiN6aVMl0+ib9xvMFfdR2313P8Otlqe1putBjtNR0P2
a7YAmdKg5JEgbnIavSZ7Txjg/eswe3UOvERnxGyUaXpNNJC3750pVhp/UStVP6cxv8+v1Kyrw5Sm
EoKKXZng6lq9OfoQ+7+Qk0DpgIdz2zm2lSEphzxFhjdyloKRN335luqx8XB/J/bMUC6TiBD+YVbB
9T0TVl2qdcqZ06IkqU9LWoOWE8VafL5vZ+8+sdsgvEAXkGZuog9rqLPeM9AlA+6Vx4E2ZOKL2umR
35OsoOsSf7pvb3ddUFtQcGCsNf7yel2akVeL6xJUp+5S/QnaQP3p2MMR1mV3VRL4BNiYNW3Vr7um
MtXFQcWpXNfpvVln9DyQ4D4Jxemfkas4uiI7vh9tApN7SZkD2MTG99cuPb8sm51TMw1KEahoblRn
w0r6OEjWoYwvtQZ4PWQYdPLH/f3ctUydmnzWkX9sHjq7ca3F68gdXCXPvixmFH/hreBg6o3Nu19q
VAxrZTndt7r3CtDnkdIx9AFvioWjIAhXMoL2ZvSMAWDU2r1rcj3+AIEP1q2WGYo4p6mR/Ju0qZcE
tF6X36jEIEsN7EDK8IJv2+y5vWoVQt/UzM1OEzSb1Cr+y6tyb/HNWRyxavYOFGUsIEAgZRmisLkm
nWcNBHGEV32R5GfmbeZ+ZC/ibRVHP1YS+oP93fuqqHtRaCZ0ovu0eWVdY5p0mrouHFfj7RoZ7UM1
qB+spRIXbwG03g7iCO+5b5JcFzkA8oEtcSUqFLukQMjsIOTFwDdNAjZ87y6oNK7e99rOyjdMSLIO
EMh7VqUqEJAKtpW7eu0O9MJl7Fui0l0yKE+USqKEihX3j/GaeT9sppkEzIU6FHXZ+5ovrG6DZRtJ
YcTM6EooS6d+9FAAO8+lunxfKrNRA0KfSfeHQaeOYaf2e0UfzLNAt/Gk9dNqI8wEytFOVOMr29h9
jrN6ec8Qgf7j/Tu25ynRuZKTjhgHyJt/vTWGssRdTRPilMzxeqm9KnrfDXNzuW9l73FHt1teZpen
ZpsYtUuk5hY9oBMTEEAwl5UZqLmtnojh+vPrTcHGoMJIe426uPwqLyJVTWVKk9cTqWreyDBpJTP9
jArYBfGp9OD+7O0dEAWJdETQ9GZyRmkTpFW5C6Q3K/Iz46iUc6E748Hh3ds7ScD6BdwEQSB/xYsF
zVnOQGxDVtnK5V8AefGD3q7fqQUfQUr2DJFOElXpcsTwdsJfo2pDUwjQakpL4yzKjSkwK/Sc8pho
/9UfiSFFsBFo2ZE2bVtc1ZpnxSihjjWk0Dco4uehDu48gKrYHoS0O6sixiO8YQvJXLZ6Bqaem3DY
Ac+vaRqhSz/k55rS+o8V/fjfMEVGDiaOJgRtgs2XikdUAyaIvEQ5TnOhsJ+EToqqQZdpRxXfvW4M
+Z/k4UjsCkI416eCPCjR8qxxTkWm1hdNF0qQMl4yXMZ48CtqzMGcOyLs3HHxoyWGTldq4pKsc+Un
6rA8dpVVHCBqdvwdDS+mmEoJcJq/m+dkcaui1SuWrw6pOPX2CAOr1oiPdTsNrGk4kpzdtYcGCD1S
G3L0NnjlyWZAmgCekUyKAn5Us9ZwaWfj22JExkOUtPpBFLt3lDxqDCbTzGFpbwdkDJ2B7OFIFKRM
zfRvltXx40QkEE6lJw4APb86PJsUhSKSKYvCmsyEN5uZT0UEaI8nS9Hq0Q7qnq19r2hthwoXvfVn
xkXb/6V61w4nBXca+SuRNWovaFYJ+ILZPPqLRcJ4Yl4K1OOpc5pPxMKaEyZrW6p+Z3nrx2YC4xg0
qz5+zWBBVP4aFzDc4eskrV8QyydBaSrV+6yQiiOqOvS6H8eMCflZa7Nq+Uy0H+xzQlAfQ7gVIzU9
IdrnYm2Gf/W5LRS/b2xkzJalUkWgtn29BEYi8udprYfmgpSeoYZZ0+nKyW7L9nOW6dY/q6jtT0kZ
e5/aJGrXU4fc2FFP4TaylD08jVwVPAR/yoDhhU81B8RHLG0EnuDqzZ+dWJiYk1r9RVhWdfEcdDkb
j+i2zyKN51D9ct/73R5caZ3XiRBICq1snqiBkUdRk8u720XxO+Y29J1POmq9s62xM4Mp0d2fv2ER
ZBFDwFAv5gW+Xm++cG40B9Kyi0N+b4MCCRbbqD9qTtKEXdO7B57wNuCizkqignosK6WocW2v9qxE
X0bafD3z3dAwSfqzobt9UDMbgAxaW84ZvKmDbb29nhilQ4TCOPReYBrXRr08i0sDr3eyO7v41q+p
Ti1ytN5HIIcP3mTpya9vJ6bQ/6HwSDEZ5Oe1qTgblGmJyC8TLmNQpkr0Ic5U66Bmv3dOXlqRv+LF
KU0XY04rm+p5syrOUyGq4a2TG0WQjKqV+Qb6R7/z2ehBAeeDaMOzeW0wcrVCmfDwZLB9H9b6WgQA
y+dLkbXgPWG5PmZMonx1LMBeShCmBL/JHtG1UdibhgWlh75Un3SfbDON/CEay4+TOCSn7J0QpMDg
WCBJSjVik8zVYug7xeLaD2aFWok5igAtSdtHHeZI1XjvBjApWQqjoKTEU329KjILKXwBwCvumZlc
jZYX0JSLviLR3ryz18nybbc8orbvHZhfrHKqpnQHtmFVugqjXXW2MgU8OF1mLW2fx8LVQ7QCRB8I
o0KP4L5n2V2nVBHhVUSRy914UhU9j75zARQKkeqPTIAdT3AVxdtygfRjMIDjgi5Bffkdo6TkkqBL
rXRz/czeTdFAAvbSFWoNeb//PnjE3Ymi9IGy5FOQV9rRQrd7C+tZEmMI7WB647Y3ZweRGRiKeb6G
VGKrU5fHjC+PqiRoymY+6aW3HpTmtk/UL3sErVAB8J/ErtcHKMo7T13GdA2nvG+fZc/pkuXT8D2P
FvEEdtC9NFmsPnuijgJdE2j83N/jvfWyZF5Hqbhz402dZqCTYc+s10m+O1k7P6fQyn3bnB5LI5n+
vW9tb7UUeZiHif8GTLzZ3YbUdE1oLoVxpDPraBHJU9ZUanVuukV8VpUGLp62tH9Fw1y87WdX/37f
/u5q6RHDr4UaRwR/vduM/lPGthvXkAKFi/SElZ/MpC/e2YOm+coyHFE0b2RE5OdFEBA9Mgp5tOXl
D3rh2yfGLI6RCWcy7yvtYZ1W56dMyi7d0GuhuZTTSWkUPRwWob4xtTz5nIBZO4gKtu6Q38DdcQAE
IHMLDHXzYM50NTo+8hqahbecJmAUQWZlRZDBUQrv7++uKU4S+QEILer218tdp7jUa5omIdoow3sz
KdRzX6nN13GujniOO6a4LlxS8ks6zls049qnltt1jPsA1mh/so2S1GDKszdlrhzs39b3sX9UTFCk
4i0BV7QdGzvGmQJ8I1ZDvbCTk6Ku6P/Ni/IjJqx/nyE1afiVWXYHUcHe+mySdEJT/uLZvN5Kgwqo
XjFuLHQ61QkiVGj8iC7oo8gO5w7unVIQRdwL0BNwErcrjHqWaGnKGo6eZHvMzrxQGMjsh5LGx1+L
kRf/rO7iIMZr6WdtbVwVMRwUGQ980c5GSz1UScsFI3PD1WDyx+C2vaKGfT59U2JTebKooSHKWi3n
ZB1p0PRwtg6M7uwz8assIiGECB9F/vsXN3QtrUJXi1gLSU+0ixbHyjmx5vTTTOZ78J7teD+SKfoI
QAao/W4pdWVF5V2zcy2MNOGGLn9cXA3R6bTUl1AYzfDWc5FIZBBHdaqHOT9I3G9XKoU1YA0y0Vz6
gc3lNJR6VhWr0sKW2SanuYyTP2OvaE9LvK6P9/3ArZ+VbGeSLjlVgrrFxu2lZZu1zBDRwhI4UuCU
xfA0qPr61DRe4xtt13+9b+92ZzWVAQVgwvEHkqNy/RFdt4VNiFB6OMMD81t1Gh86p//HGJr8o6XV
zRul87QnlS/tr01VnO5b39lYKW9JtAkXn3L35lXToyKKa3OcQpThqzdKmvxXWiL+6HS5er5vaWed
RCeoUVHlYOTXVpVqsYfFXVxc0dzqc1h7ev4J8f3lMbYqCt5L372pYyZbKnpWn8xs8g7KFb/4GS8T
Ihpg+FrEWTipYFa3mJRB0JnvqnEJ7VxPjIthR7nqk/HpiJbbcfKuoxjhBYzp0v9xG62bzrIlmAWp
2mfPBalT+aFlGmfmJ3rsNUFvpczzkWyT5U1PrN68Geyyp4aFWFX6WHRZ1PpCuFS6cmeILkU5Vc3B
p7t1OTQn6BDTxmJtdCuuDw7dcaHFfc3tj9z6YrbuHGqNKjePukkRNyneMKrtf+9/xn2r3EBdyine
DDQq2wJNaxWraTnoF1h206Vfhvm9t1T9f+1M2l6OVfL3faM7pxSssSs1P1HSpjBxvVR7UipvYZpC
aBVR7zNQw3h0rGoO5861D47primHVpqL7KBK5fLaFPg+o7V7Rw3TrjEvDQjoAB+sBOhIlgcfUDqt
7YkkeiYnwQ7YnI0phJbLqk5yNSxtNw+MNFsuduSmvqq49gcv8pTQTts31O/b8PXbSTxHdAfODnTB
JqqamKK2NOD+QnWGTmjrfE0tcRjqplnxwbXbeZ+5bTzQ8omif7OdwdDg0QHPZEQgkGoegdf9taxe
ey4reh25OouHvu3bp9kAFe9XbSYC8Jb9wXp3XDo3nuwdTDx50dbFpk5sQ6NsOT4qM66zoRye0jFL
/mmBhL2tBeIuBw/zjkGpoiKFfAEIAZK/PkSGG8e6IcQSDuZcf4nrjAp3HFePKZPgQoUU9MDe7aWU
zEYaSkQu9Eq3szZym3ocnXc1dO00fqNU7gCczYiQY0js7lwX8/hl6Rz9y/1jdHt+CXbksDyHuIfO
pfT4L8IPc+gNN6nZ1gHAUSALW0ygV6pvSdVWbyCV/KhqCTyzlIOG4O0VxRfQZWJz+Zykn9d2jZyg
bml5MXWr857zPqdBm6fFU5oXycEV3dnYK1ObKxrPg5nlNd7Ac7MSQBsqlUVsuR/U1pjOa9Q0gWas
/UEEsrs+YEYqbG0pKLaBhqg181CThq+p1Wb2J8jr8qdj8Z5MSekd3IxbU+STODmpCweXeRs9T40d
W323tOFA3BcsFIrerXryyWwc5dV+FXwExwVkN9cQZcPrj4aARmp37Qr0L2qLoESZ81x3ruk7qaJ8
un8ubyMNCcXA13DnpazF5rVoUiQR4a1hytGHx2Yae19x2vKszRnFEM6jv1QMx0MzB/L78vpBq2gN
qSaatVR+gMHAxrte6jSUa81I6y5U11Q89tVsf0tGx/ApFmnva72vAoKk7qEqmuGZR3Q99xApTyNw
gyKIZzoeB95h7yODbddkXCth3Rtv5CLs3EYopIdls04ItpTqV5ojdL0092go2+19cTXeTVJanAIl
083RtZkAXRprVIWxZVQBQpY/J7vxnrKx78J6NNZPydIfodVv3ZC0SWQp41cZX15vt1o4kSgI7sJc
iWI5Blr3bWVc3i15MZxSOQlQLIt+9rrkaKLsrZtHBwOZfb421DYauNeWVzCOcVnpdVgXiUXkqmmP
TebOF2VgFuJKoPR8/2Dv7S7pJb6ekEHiXK/tFVkV1b1m1qFVTm6Yqk4eIAWWhu7amQ9Zm/9BNfOo
5b63RoqKkMulJCaO99pmTtBOyKfWYVTPepA5IgFnlHCZ1DkL4tq1X+38uDkv7G38xGQ5nVenWh3O
ZpP6umicd/XSVxfVbeyD2GR3aRS5mNHAw0lucL20Wsm7JuqmOjSFOfqIflJEqBrlQ45YBurE3usr
eCyN9AdRXgIR6ELX9pa6KxJyFLZyzuMHN6//HfOaKcQt0pTtYHkHO7l3L36hChgFQdy89bidbrdG
7g5ViNCZ9S2m4x94TpqeamZ/nTqhOe+srs2DPDPKg1dFLuQ6sKVJh0Y/i0HgjdbC9UJNeM5FAWUn
TKKk+wA3fXlrl2N+UGW6ARjgZ1+YARFybSZuGmPRFqsKaeunqDn38ckw2+6tG8XPEaOJnxKnTMIE
kHTQxvCykozdNqdhesscuZ6wfjYPaIp7J4r+EKEfvTek9TdfuHUbcu3eQWF+XaZQZL0I145h5qpY
p7Ob9Ec1y117HiECxGhZKt2c4G6wGWUKKSdsdTf/Waqj82ej65MajEtX5n6S1uM/913QvkWSFl5w
WVjcuCA763rSdD7tLDrTb6nthUMaibNmLjFQdPeIzr7zdiEyZMmyGrIhpLnX37hfTPC/tlmFWunq
J4Ygu4G7etVj04j+4DzteVdZJuUxoVkE3+ralDvUM0IkLh/PTbx35rRMJ1HVzueoK6e3yH/h85YB
8Nv9Dd2xiu4WbSmUVaWY02ZDR4qRzjwadYhKbvdYz6PyUI7AZWsC/mCobS3I6FYdGJUXcHNBpY4F
OoW/OlRbpccMdG62eoUIe80ZqWiY0bu8Mn9aozGcGKMyPSWWHv8aVPOmm7Ti4JbsLBkhJwpOvCZk
9Fs1yw41onUykDLTpmgIKgFvYPJiBNH1Mf/i2K0WpKZ+NOjxhujFK40KEUUgQ2rY3mx0VVFZs43G
PQEUbuyQTsqKLLAYrR/ExuZj3BvREpaMjvtQzuCG3yxZH/3p1XHanGZbUQ7enu0eyF8jvSPyUkAA
GeR2fdgWk3ZnmeuunDG5PGbdMIRrK7LQ6tuOfhoqplFdHtGytn4Zo8TeTESlcgMkYCsfghqsYiV5
EZ2cJKm+sdvVH0t7yAzfHq5fVgAggdilhHoD0tMijxrYWEYI4JTGW11RzL9Kz+tOkREPj3M7FufO
aCy/T9P6TTW6Bw5q6zCkdSqaskZsSt0BufEvklJjGCxGw5veKR6a9W1SGU9GrI5PzUSx+v7N3bNE
RETdBiCCJMRcW5rb2pgQpQD7TdYz+VZFScqHjin+Uqu1OoBz7BoDiyPJ079IThtjwrOmddWBt1tr
3gVmZLfBRGc0Cwx9Xb7cX9neOZH02/83tnm/O28dFmUAUd72TQPk2W0vDjCZy29YkdkgzRHCom1L
obIXQ4tGibiFWXPW0856SNze+XTfyu7GAQihQ807wfm/3jhnapivCm7+hMxh+RxN8VfwcMN5YSLv
wXpuSl3y6ElxTLA9JKA3rSiULhw9awwIrKBUKYgaxXdhVl7AIzK8adpEC0SEajYytN3FaEf3I4HS
a9Hrv37DLzwH2CZqppuIYGpEmbod+Hz0ItOnWc81X9WE/Yiw9XLSYmV9UnpzOng5t0EBRom+IHwA
YMelbwnUvZ2ZiZpmODO7GU6l2nZTkFV40ijS24tCSnvwUfcMEkLL5iKFU1Qarj8qtJYozVF9ogMd
wXcSUEvZbv3krrbypGWHM0d3DhHWgFEhBEqotZVnGOOiyQbTQzS41+oHpynHp8Rc7LND1H6wl7um
eKGo/uBamLx5vbQqGguvmlz3FOlTddKMRvUF5eizMGH5vfpqUA+Vgt2SZwZU89pUN9tkAcXIqjIx
PSZN/KOBDPCsdSRC9y3tPAkQm1G6QU0KtaBtkNNnyqgx+wUFgbawn5dRb/+gH5xCZrOqL6Sx9psq
WuNAjaeImvcUH5jf21NGPPMeAWkEzb3xAVG7CGDbIFVLKmtnrWvFZXLz7tQu84/7C93xnBTTKMFS
d0LDfgsSSZhN5MwzPs0r4TcLU/H+0nOvOXgM9o4/UDTuHJReiS66/nCNXdlWiyTLqW+n8nPflslj
GmdjYHaD+6DRugvur2rv84EClV0KeNWod1zbGxgw6qwWjdeiG4fL0sTKz3Kxi2dVq8yMCT5Jd7FH
t3oX2YP4o3K6+Gjsyk2qJz2M1MeUfFcu4E2pOZ08m0Kvd4KCr8bnyWqjIBJD8QNoufq1TZrqnGnx
1J36xjZnBtp0fciwQ+8z7dyS6T9e6nxLvXj8jYPlkFozOEDmQzdCCRENvr5aPTRfV+MMf2bxXQPl
IUFH8OCy7gSMUtQLZp3U/b4BO5mx6maoUninVaA9gKdrvOclGVzNt2JreN9knREOwjo60Ls7D9wJ
nLNs/YPouP72+FnD7SBdn4o6Sb9mQk8eEK1qPogkti9kRvXkG7MuZ6U3auzHqlV9TXumtYP6H1fK
u+pQ/1CtMjrC0OzsBxeNoib4IF6fbXWjiM1iGCLhndxWq/2efXtYOwwmC4XORuvr1G+Z6nq+fxN2
PAm+mQkjssApqzjXu2E1Io9zuvknWJUr2YLRh5NljQwSntfTfVM7l47iCegOmzkxnH/5U14EspMF
Wl0reeOmVGlDxmyDe7C7BnJ13gc9acKjXVRfTVEWYbmiZXnf+o4j45hBo8SPkZhuO1h13PWZ7SXe
CcCi8dAyw51ccUoOHMvedjLEE7EPqS5DXnC9RnO0VyPKeVehzv9dWVX8NeYMvmFM6hERasdlAriS
MEGpgUugdm1JpCKeq5I9HEGuBbVAwaZGXTVw1k7O8hbZw/3927MHUZ4HnFQTOurmbVVTUbaq0Xlg
VfoSrnr+pWPa/UURdRU0RXHUSv7V4XuZ0XNAGPcqO4DI9FN42qyvG+Ocj9R6p6FKqnOapCOSzE4X
CF1vnpZOWR8S4Y5+yzhJX4759VNEc98VBsfWmzr7YbDsnwjs6cFsU0Rn9t50sCF7nxr34XB3+AL0
Za4/gD6ATfW8woNWmRoc59h+bkuz8AEuRuH9vT8ytdmLglezKytMTYVaPmaaU9K0M9KPFlIUB5d0
55oQ6xPyQhuk37v1QkmcDNmE8sdJmHl8MdeKlu+q1AfXZOcwkSOhHIn8AGpdW0WNGMhv3zAgFJVX
he9arW7sO3GnhY05wVvqXfu/+zu4LR1LdwP+4VfBTQUKsUkA6byukW2jWRUxafer5lKPcqLindKk
y58L5b/3iC30frWmxcFKdz4dURplvl8IHWhFm1NS26XuTRYrlRMMXLQOfI9m+nszFuVBFWp3jVJv
CYNyQKDc9Bf+NVkWSqd6HJ1GRHf+hYCB2lqiqJVARVpkfy5WrL93WiV6bEXfnu/v7+4yGSgsqXGg
TLZkFzncxnDQCCHIz/RvYgFntLhWVPhePR4RifZs4fck+ALtY7C81+usM8dY7NnGM7il7jMJ1X3K
8vzJXaE3vX5VFF5kJkhPmVDt2hKDGWZyzSZCBi0VSki5B2jiMJb1ECT5mC4HT9Revg3oQc4JQfFH
Kjhd21OtlEHEbhKdprGmXOmVVv+XrWcDE79c1VfWHEpPZH9be1EwjKU0g6rqmoMDu+MA+A0ScgFF
XRbir39DEsUmRLCKNTMz5w+Un8VXQX5xsNSdYIfqPu1hine/uH3XVng4ldquHQp3Y6lmoVsmNcw6
GDZi0E4m4kLWWdE67bVzUXEDFE04o5Q0iDi3qouqXud5aqrRadVa6y9Lnewv2RR/efWpuTKy+Ype
llRro2FkNroIygmXTa+T+FyKafrvvqm9YBZbkmOLcjvChxv3kndllDvGECFCvpRPeTx7rT84ffFV
1/P1b02x06dFmfOLmIzsW6xncwDErkmeOretS79XAcOP41IfHSK5xM3jTaBA9YRCMJjwbZNDmRJj
MFctOg2Jll0o4c5nhuTJwUuR8AtxJKmyd5qkwhg5quzUb7MWd9FGixEDmNPjJMr9FsrR4FMmW8dH
Ombux3mkWvUeCEV3FKfsOCMAfATu3BcqNzfd5MqcPZgaysmNTIBJSN9/TkUhGJqVL+brI45ffXIk
xCXuZFv5UxSnmCajZ1p7odVBlwuVcnAqwkkr08f7B2vvA8qW/P+b2ngBDXK9W3eTgrRWaZyK2RvO
yJOOZ08Z+qAiSTuwt7eNFgpn4EwQxwB/eO0PNE9Ek7AWBTkcQac80syfejr/UWqD/e3+ynavjCyl
I6rLs3+DMR+dJO41nS+2ePXy92qgD+obavv3IJAmnnVb/yzTdjR9i8RHOMN5RPPE9IUKOrajkkQd
0hSn+79pb7cl4JVanAFNdTs83Ih6pXAUVTl1jgeFC+bh+EEwnc2v0Hd4hLY7vHY2u3SEjsT0kG2S
72+BHkvRCEVdaoWCeN4TSTvdD3MYm5BpWO9Xzyp/wyVS7UCFiCIu1aTN502HiIaClrHnblU+ZOXA
PBkX/ksq51/f38u9k+TA8uFOgiK+aXoSkuf5lOERIY1HX4us/hMAi3fWnPh3ziwYTMgRdOGItza+
V/OytUztWTmts+78uYzJc2u20ylN9SPysvx/2rpT0BWA6UEFgT2Va34R2S1OkjeLx/nIZ707NbnZ
+ZEyH+3c3imkFAw1iY1zb/TjSTFXqjzcQdNe2ovbTdMfwAMjXyn6/BznEKbvf6ndVVEThoIBaNjZ
ZuSK6gzLJKUah7xWT7OTiedhyQCk3zdzeyBIZEATAGmCzHVTV1FX1AorJI1CK7HrP4oWAHHQVEv9
nCdr0x1ETzvGiJogQvEY8T/bMzH3+szYzToOV61cA6P3vItqRU4wOvp0EO7L4PP6UCBRxvQFwBlS
b30LFmmQG4CBYXKnJsP5AXstvlTNpHY+cyOHxwQc74MmrMHyV8v0Zj8ylungVt9+QH6BJM/AYfnF
ars+low80ZNJeMpJm6fizdyX2lNWIZp///vdHktpRVJsJbf9htdujP3SZW0Rg72JEaBS0vIvZEWL
LExEo3xRtCrVT/ct7n5E4lLkjyUmZFuoipaGsUx5H1OGar3HbE0jtCCEGSb0OF79pLO4F6bk4l/c
7GGJp9oz2zhs67w49VbVv20i0iY9tqNP91e1+7VsJOs5NDpxxKaIwIgB3c2SIQ672WXwtNZ1n9XY
K39jQXSWpK+XRZEtr2kQplfZCVKvddp6l8Rq/onLeDynDgOh769n7ytRQKbNKmPfG9BFGxmrYcxR
DF8zjR9tLVI/VU1a1r6aUsJ9vS2Q/pKSy6vJG3b9mTQ3zdS5V5STsNXhlACqe+iWbg5tkH2vbpeh
rCKTTr4RcgBbOUizNJpkUfpElkLKhzU24odWE4ybsuYj0MzeieBBBtT7q0CxHQCj2lOs1YOehFBS
+7DvZk2q2Ynz6/dOyhvIOj+A6S0N1Ywrx4xSkYRTmzvQ/u3et5lp8GiI+Mj77rgKCSOlxEyNWTJF
rz/TOHvJRIc/DWn3x297puqcDWVyQlGWxQVUkv3x/tJ2NhAiCJUsmoBwMbZAXQDouWYLKwHkYk4f
GKMTv2eWs3HgAG+zG8lNYqQFVDoJ5NoUGk1FiYXRemlYa5ERDK0xBjagYQj3mfJRz+I0TAmfD16X
na28MrrxFnFeinhMnDS027oGXFCNH/M5b9845Tr9cJu5P+BD7mwl+srwLnjOaEdvZ3cMk97peoxX
L7vOCPiS3iPijkcjj3YqLFJ1T47uQJWOY785IVktZSfQ4A5XdVXCyHO7YHbaKKzxJoGdKfrjWFXx
pYcd+sQHZ2q2nk/h/VOz47ggf5N7OOiuyvmm16fU+994vDgPF6tJTsVajxe3VyI6jpX35+tNkV3j
i3mfgTNsvmLR0X6DH5CFkVq2j82spP6qNWvQta57cEpdfvUmHJEju6h1wjKlcyj//YuXDFKfXtZJ
weCM0V2eOCbtM4NI8kvPa/pBqLL0MNZFSpxXop5wf5k7hxXbgIP4m8FH26+KeK6jxVaZh0qs2KGx
zrWPrLwWGIJHXG+mI1HQvS/40p68sS/WKuKoXCwTexCGu8DNpjpwY7N9ow9GcZAY71x+qjsShgK0
kXBOvzblTmWvFoaXhfqaqH/PJU3+2SyyZ5GaTuUXVAK/k92Vl/sburtAEkTagjidGxLtwJ23MqQ3
QmGBneS/Kx4AjGhPnhiSgwXumcJ9Ss0iOs6kUdcLVDuZjAiPbzel0ymKs/SbroBnaJFfPjC1t5fE
PrCuKY6D05I+6MVnq9uyaDu6jSGDHiqYsqI+xyojUZJlND+sU15fbMgKB2HX3tl8aVSu/4VRp7cM
hYkg3AtHbZ7sPtaCJi3qp3oY0id37F8rgsNNl3gemU9BoIe6f23PTJD0yaOkCCHqvSvLiTd9SC6E
X/YlgqMc1J57FEfs7SvPE+10+WSQzV2bHPVFtYU3peEC2phxGmRjDHK1ohM8bCvxa1zQJW3d1/da
EWqGAwSQQs7s2d56O1djxdOXNOyrbgjHlqEOiuf0b/vB+vn66wAIU3IDpWbzdkq0ktXgEiM1DaHN
Ww8ZQtZBOhtD0NRK9xs3D3V7gGBAQ24xmPoQtaMjujQs2jT+YMVV8QiWfHlYRuOo9X/75JI/Aisl
JpMYJnvz2YbMpSe+OlkIIK36CPS1fmv24mi07+35Z9cMqnqA6UyJt7g+HOhLjNEgCVQGM28RAxjO
tjtAS6/VH2JJjdP9LyUD8etXiIYxSuqkIJSe0fG+ttZpa+WlDUhsp0rKi1gL9wy454M15MJ3knF6
6Ly+QEOvjy6GOR81cG4vAogwivCoBEqS5bYanwxTOWgzzLA8iizE/MbliVkU9WfTG3pUhUUHctJr
n+8v+daBokmpU/ICn4zy1bZR7uaZY1au14WkQGOQ5113YUyyEjBN7rUj4Om3QQYhCcIe+P6twNYc
ecmoeGMZQopkTGw2xMiJx13l1b5uO9kBovw2osDaLy6IVATAX2++pYcjs9scfc3IEE8TsLPTirZD
oDuAhkq3+lRGhvEIUOXh/obu2QX8LKcCQIJjPte13aqFy9nroFCMrHTejWqRfZhsZiHFk/I5KfX+
UmVI1esLR/m+4Z0vCfJKcl8Q2aKZszGcqszFYWOLMG7b6VEb8/VRd4YBQJpbqEfTWXZX6VJYgUiJ
XvtWAq43ZmEP3VyEHbwJuhWD1vlOV6rnfFg+5GISXyqvXIJ8tI+wb3vLpFPyv0kqPFSb72r+H2ff
1Rw5jmb7VzrmnbM0oNvYmYglk2nkXdkXhqRSASRBACQMza+/J3tn75ZSitL2vnRHRUpCEoT5zDGz
C1F+97pKxT7iwd5Fu6Fe54MY/f6DJfTuUCBmgBiC8wtb5PWrhCEgTtFGH2c0i9AJA3cs9kZ6TQYl
PtiG780nwEUgAgMmCZzB6ckztDlvPcmrLgNXEjRCvVOek2AHh8FnF6lwt4Sx3YAS8pFP+zHbxHO8
PvZw6R8JsaiUIZY61SvWbtK0q2dYF8BbyEUFco8A3m4KbnKFZkEPsbbar1lZR/OCQwirYdhYOkiy
8eY23FB4Yc1FZNY5KYbWG+4D9CNqaDhHgyymaSKHHuj5oRTgpaoiBZPn5+jh/q3EQujTkoJjVKb5
nPeFlvkwgLIKj5JCkdTAhhSOllO5NAtulrBnDcZp2DztQWYQCvGlib473g39YXZ1Nm1CYyNTWoWf
xEAdNGZZD6RyMY2q2/tx1+uyVzT82kC2e9wYw5YraErQdmep9b7HS5zvRUI7XQRz02Q7iqeuQtuA
MWfkbMMS1SimK3I8WzY5HDc3yms1yJF6DAAZwhQefC1pX0DpBKKIUw7NlEJDNexSN4z8bKG6Opam
hXUDyHdODVi0YcCKbPC8tuCNv567hnkRVHba1j94wNIA7+GQ8RWLROlyVy8Zv3c0gApiQ2m664iB
36fOVP6DhJ5+BsiqOxYDDT+zrUnJuRqyhhVTmLiprInnDp2KhuAqWxL/okv8KTpn80o/IxsIb93a
TI+ib/g3SFaPj4DSKFd4OvNzdFui7iKX6GlVtY4B2apjL3kMUiQV5ZhmE936I/ILHfjLNa6ZUe1w
OTe3vgYDuexqN+wJdKggTm2ahJcudP2wcQOUqgsfkgisWPvRex480dqCGVWHwPhN62FQER+LHNIG
qvSsH96YCNii/brWfCoNt1FazVEq0AGAoSbsDMgM2J+GdlBWQEnHfA6Yrq+CpTPNZlTEfG2ZNx+x
r11Ky2x2/HJAnvIStogCi0aBJbB3gHc++XZiXTnIOYouQ0tbWG9RDuHOOOuE3QSN7L/AQbOW5ZKv
7mzU1KgNNAnkwUUiIYXn1yDqqtWKT9xRCGvpoZ5NWZsBb4LyAU5lAE6QF1S2ODBD4BKPRWLp/CWp
h64+6zHYM3g0UV/CHwJAI+TKiAaAvFmeJsg7nXdiSH5AXgu3WJfXq6r6HiqDVQfVpK6KUitvdB55
aaH9fPQLmhi21Shzp0Vbx/ZniKrnD+bn09kU1x3f+d4aPpi0h+WSJ0WiMSe1j8gUVmpbLGKoy7SE
NkuZKp5TaN97jd5S5uZxM/V90GwX3wkJyeGw60tInMnldm3aNan4RJMecl8yuRj5ZLMCdSj/kU6+
QH8d8NrDFIUdrkHVdc9ugEdnsfS9d84iR5+g9LLcxyZETYW08xKUHKX9C60BASjB4G3Is582eXqz
dFD/U6jBuw1JBwMqP1HzUK71GrViM3dSse3SQhkZbwMpdymoAwTG2gRe0QDK5N+I8gJyW4dzBBsQ
bYASLEw6TfzgwkBBv8/TAzMF2CrxY29h27RVacLlT0CGAO0dIXThVwqx/bUNWuuLknBWkxJfopZn
FMLPXdGkhk1XtAtWVwAVM12kY+cRSCxLQAwnbxzbr7FHALCYAyEmbCUvPUBXZ3SFDXyty5TXtX5w
M4mWnRyp7YrJW+MX+H3SSyjyJSyCuHOw3NAOIVA5TNqjRaammSJc5X33mINUNhbQk7bttYERRjYW
ckhZcNdlKAWUa9I2n5QNvLxISeM6OPwFDsgHKAtBz0h5EwCSejZywyiPoiJb2NLs8sjZL3FM66RI
O5qF+3n1EMHhzk/Ztl+aOdiuK9Q1tgv07sOLBTo+/YtbA1rfRyMT+k7WktyvgKfD2CEnRl7FbRg2
lyaDVuYP7tWBOIfAQc6uUn/m4VcI2oXZZeZUF2xQYfPulGKK40CgJAGwU0NdN0rmMCrJ0rXNTvtJ
95Lz1F7EUzeZ/RDguNmmChqy+zyVA8L6xrIBUlWDXEuRtAleYuNpOFskk9lFrJ7abdwpKFD0dWpf
WND40eWU9P3PuZHxCopNYgYcasKGl22/8k/Km019llBwnTcqabK71PpBX6GX1o/bhVj5M7GpSADA
Yssnz1jHS4tgsLlgppmTbY7vE21Wm8N/jiyBomd+UrusmPngNXvuEcjt2wyKPZBc0vo8Ik1MHxfj
ZLsZRbyuG8K5UoVvdBfe6aER7AYLcOjKxETcG8rex3K7ShGJQXS+SUE14QsP812iumQo2pFEBrxl
mqZ3wDV4/lAm2vb1VprGmzcOSrAQIdPduOgtx8MMl0pTIGL9xnamL6FjMUVFM9rkHOVS1+9zt6b5
tvH7BcemN1tU0Wo47JEqo0NjfjTRSr+ZKG51ScWQpZW0cfSJp/40XrQ0zBpA/mDgdA+Id9JuBElg
FQMZYxuBv5CFzK4z5IpyvSI6yRhu00uXqt4D1QCe2zmFGB+b859BxJl/zXnguy9B7VFWtXwFJ3tG
uzGOtono12w76mTiR3BqMlaQZoVIhjYU4Irt1AfL8NWnEPj0CgYoUrf1tOcg6SUI7OZ3pm07VRDg
7dsXBI3QPsX9jKr2AEO9YYdm9GQeEs8fl1KrgeFUhGRosJlSIYGSZ2uHOy9abI4tH8ho22Y2HQDV
G0dVSOCxpiJdU+V/z5uslcVRryqCuvisctQJQTMvcXqJqaBZNKtyhh8CCtDwm0pLP+xwAhgfnlzH
EopZLkCDgUTP4mp2bV3SLxWz9cIuw1nJ89HjvN0048Avgrzz+n0PbW+/DCZOn1yLdwiZt6zjwNYD
EFW2zRCiTMKNzQsAQONlw2yfz2eG4JAr1pBOaznzWX9dIGly7cSSAzE9pnNdWtFYv6jBYzrMlE4E
IryNweHmQvPFOpZb2IkkNCra2SzXwpnYQ/Lph7RccKR+zqcR/kzw1eHXUD3HkdsDH8U2AY6Crogt
CZubxjdIbQLS9X3RUdPkG1AkbDzgDDMhKUcSrv3WaF92G+NNItwuNUcy3UFDjG+iaFmu9SzGqAxQ
TmsKyZKZQOzccFei5pyEWIyro1cUVBn2Q/etmXkpXd0Bs46qnChjniEgDlpoaxbYEFm75XKOlwuV
xZocNGFRuOdibuZ9rAOjdtSrDb47oCX9AuuMsc+Th0EtydAhBLK6zgFSH1JakDYW+eVAJDeXqmXE
4rsp0FuLMF0XkhULSb3hK8LVQX1JByXr67rPKc5AH3H8RAsv7qw6d1O4opQdzsbsgzrpryigG3ST
Dh0zB1Jnmo4b/MdrXkZG+xiVb6HdxkFSUlSJBwfGom0zRGc4HHpS0DFAAx2iILoplryHkt/sbCb3
KMwobwPt/Wi6g4Uy+RTgr627FdgMWsxeOI5Vj32gtqG/ZI8yWVVdwJFbpvtBU3gUIJVsdBXlde3O
J5Lrh3RFmbMi6ZSCRSMonA/aWJvxWhnu+cWcpH+i9Q28aFIcEKxoeaxxEnlQ7b6cET5DkhBXi9sE
Y908x3OaLdgvbfw9nOp4KKc0p7caMUm4AQqD7L3EhxrZwnM03pDeMAPXkaAOYXNG9AXWX+3tohYs
1iJHg+JaR7mcd0LjM5Ex0m06YKZ/whsFHpYKvdK7hkzzNzP17dXAI5SJmw7c+YtOcYL4Y6hpjHrm
ZIc98zUFmUSCmRrWrHabJOgiVkGVjPAqVy74FHcsHQtDFiDaQBIX17DqAI/U42TMSxAYwpthBsOh
ANMqNzukYMOPdTX9eW6zTO3nnk9foRKYX7ZLDkMd64BhR/QQ4DcSly9633TpVneRdy2IsDiCWZQd
LPxIf3RwdBW32WTDayzMaETiQL174B1ShhCPd2eAPNSfSO/1uuiQTdzVXU39DWlG+YDHIuw8ZYJi
mCbzr2dvyYNSeIG5zJPZDxHw6rU+T+RMvmgfUSwepV7Mvl0SGW10FEOsA9nb+gWOGdjxUW4XstMj
7CQPQzbwtJh7vJ9NJuvxul2GMS0621KoJkiH2fZx1537U+g/C0I73LPQY3yCJ1f4w5MUopCLydvL
2Qy42TLr/KbgDsdPha1AvrZ8MKIaQI7Pyt7EMS8bZDxxsTQtOH4kM2sR0CY4ZGN4rCJNGYXgWcR1
mc++C8uIGJtWXeSCC9lgjUJ2O677otV87UsUZWuxzydCBLQGoJxdxWHrnSGf8Og2kWPyzKwHnM/q
xr5BPr3yDjeMwh2yRiLXV4jErCio0HGw1bgBwLFHE+LFLHKG06CDENKui7v6yay2Ra5g2yiugNdP
kkKGgCpFyHMpmD4sPKZTXrLcRzoLEG9CbONchRp/G6g3n0P7WIik7NaF71ZbT3Mhmj5q76wL/GeY
Mia2pEPaiW0fz9j/I1LpFvsXQma4F5LguUtzTjcyDhDkd3UiAiT0MdAUEnXLuTQJD/mmhaN2VwQg
z00Fm4UjJZfAGaN45FBkTaYJAHVPENBwBp08OmbHucK1TTUuZj4ERZD7A9nJNg67SsxD6yobp9A/
aaTJS0+4esELRpllz9pEtkUwjjYrE0LZeDXXXF310McyBbRy8uyyRrK7d7yPvgCUVdtCTlpqOKrk
0X3LgG5GtadZN4wf74bIhvAx9f0RYX3Yoi5Wzja1dwnRIStswkh7JgY0GAuQv8kDXBn1steqzb+A
aBtdtCMNvvuaC36xNlAfw526DqqcBI9uQwG/9JtWJOqxJR4X2xVR7cu84jIuOb7iTwlCDU6SZU0v
px4dpwJRomn2Sygt5jPyGlkA1BwaqHfIJi90dpQqCBuCiEWsyXclZkfPuBawcUymjLgSPLsYzTIS
9yl0nWaNZQrTb1xhieb5lRXTkqKcg3LLNeRbO1uAaqBvQ9rX63byZ/nSd/Piyiyec0RTcx2jJhQQ
9nTMSHC54cSetkh33Q9cBEEDwUPRQGKOW0xIks3NNh5mOIqjHrBueiq9/JwYFl4D/BzcC5X7rPTd
Yg/oaDJkTWna3goSL65QIWTMigS60aTIYq4/BTVpnsJoJC9mNjl607WSu9lAg6xEyoZUnCD7jbEF
8+Gsy1anCyMyKGo2UvEa53mwvODszyTMhu30PZK+xzH3lqLpa7rsuj9qSwJKxfpnSSYz7Uif62GD
OYUjSkKT8K5eZRgU87xGfeFJ6L7vIo5YoMAcj4/Kb4UtWpfYuQAsQz6kmTQXMQgDshBYCdejbPmX
BlJsLw2L6z0iWW+CQm3fIvbQyaGb1uHr5EAUKdSQo0ggoqFHvRxOqOjcpsbrETB2wZlpeNPsoj6k
qK2NKHEXMHecIaOVUxxz7TROzSGBe7kq0RcCjkYaH5mA38vwyvTpAsMfZt2IByfBHpMhKOx7IqIq
/A13Dzc7tODaPhq6DV0miVWfs3FGGGDUEwouqY9YhM53LYJ3AVshqBMV7ZT4P2K0tmnBVMszMJa4
furBCEsKNY7IWedxzq7GcZTQku3b4D7y/OB7ztkUlLMZw2fDc3nbYsGvZTyE7ixbqEpLzyACOSQW
isSoTcbyDB51eVZ6rSFbtiCvhemrn05FF2RzUqWqnjwEaFO/4HBSzVco+PAvQx50X3Xro/Sg/YXG
W1Or6Uk7Ju/yVqJ+qfNEh5tYxcm3ms0ck4Zi04rGcuQ/NaSLLibA4KbSZx5sstbU0R/ZJBEPWuRO
OAfC2P+WREyhpEUdReg0DfoigXybh0S9Wy/gwryy0uUrcFlhLpOHQLfkEHau+ypiiHJVTMfJC8Kt
BbvRG5J7nUKZcMP8pfuCEm77FPB4sWCDSfcYgOUaoqywIgZK4EfPQMiwQHnByVw+LQEQ2oUx+fwZ
AM7elNBmSbBK4SMUVlTJANFT3SN3U3p2u76Gly5U+2KyH9KG+gXv5IKaSGY9tunq8Xhiw0v3euDB
TFEri7PnmQ36xYEZpguRZfB9iQyK5WUKpaI7kFhTXi56GJ59jVO3wrKKXxYcy58BE5efm1iHqD40
MSKI2pM4QDkf1FimTedN1RoFcI+SaYtv3Y3az1CEQLcOeoK58zZzngzHqzBTB+UmHAWTjZrr3KPQ
skxSM206B+XI0pEGl9CEhOglMAiiwOoU8aG3PXx/keaQz6YFcOcq7pAYlriwTYrtYXooqBvGZ4i3
QqHy4DfNHN4IkmINrQ6GkyWbpvgabU9oUUWWNdl+RLUX2Z1MCDuLUGTklWEtP1PR7Ny29z2TF0Hv
x3NpE6eCMoMvBjoXM0lcEeokfQT4YsRrWWobomQjIIMXoMS8y9tgikqKvgaEdDrWnXMYpHmXUYss
f+Oi3FNFZiLUbXIaE6AduihAVO4yiZq4bof7yflds7GSzKYwfW7ZNWr39LsJodYNBk1nbkwfB4DS
rSK57oXi9MBxy99JyRzYCgzBfwVqu7SFBotNg80+I1wVgSRjCfuAYGe0bXk1LK6/H02KVNXOKYL5
GlHHCKROkl9KKGBDT9SY6QqEPtSJcvCN1yK0Ce61mMfpgOA5Wrui19OgigDVxvtQTB7b57ptvyEe
Qh7o1SqFoHiOogwYnr3GgYSe9C0VkfzWZKT+ZJd5So5VZAjDG/QlsnJqkdGUq9bxWSo65cqeDmiK
5VDMlsWMAK3fzX2czQeJSt03+CSRW+qlXVMOuO3zgmLv840/BYGFn3RtL2k0p1C/QvElKKA5ggqb
yGLv24z04pqtsXkY3NLdyE4huBKZzB6wrfCSVFZ353Kqkd2DIZWFd37uec0BXrgR8LlGiWNekTj8
jOfONUW/ZQk4pBq0IcgJCZKI1iGKW2JklZs6c0DswSVYtSX6RPGOUBfC5El0ROKKTOQtTg9xIwWf
W9wKIFBtxjoOqigeRIQ6lgsuEb45bCUQquLsYlSokV6MyNmgCQhJr308ze42noLluxXWNGe50TgG
qdXhXvcJS8vpaH1SyjrOXrwhDq4pjhpsYUVNV/F0zj9BaCdAHbYR6belHgAynHKTYYHVNr3v9Cha
uFAkYOiJflRp0eTQqymyTqVs10yhDbZ+hnoAbreBAnApeF+jnhfTrojG1OpjGJvtuET5bjO3Q/Bg
CeGfYmrJFexoFzhrjT4qv5LOyw64BII+VCRaBTVQL4eyVs7Y19HYWu+Bh6Vwxcn589KAFFEMa4qE
CFwCv99mY839KhF5fC2MxeZgc4smTkLJjMImYk1/4xKmblO0xX6ScHAtFIgRCOFkR521yGgPYAJf
afzEiWmfYGQ3UFgUtHZP4eHYXUhhkWmGuAKQuiTpfIbSG5S2R5rq5lZER4JbLEb5Acj0LYAiB1Tx
SItC0Is2+AlAqvaHcYCkN9rRliD0ypm/Vb4OYC7J4oeW6vnT77vQ72AkMSCBgUN2lNmE9tjrpqnm
BqIDsOGAkaZYrqJaz2WncXRSDVetOuhQTkNScei5njbMc/nW9u1H4srviNvhSwAbeQSsH4XXTsAp
WOwG/H7WA91dj+cr1si9zU33o1lVairoqiOSZBQq2YVbGe4f8L0GuokhwHcGRRVUaH8/KW+xMmiw
AlAFHzNUBMHPfT0nJgxkzwZ4fYJfLS6QwsuHIeqbD0C3b9u4aAsBNp8dOSTQlT6d+YVo9EXWvvIp
pOTQtZxwACTxORUr2/3VBwLyByx/AnAOouDTVcXQHB04zUWVc5cXlqnpHF0O/4P++zuAmCMrFfoE
AOPAevG4tn8Bv8nerFE293ggPeIM6FP+ItdhfIjrBEzUFb52ozfM979/tPdmEQ2OOADI9+hFcPz8
l0FRj56Am8r6amXDVMpsjvYkl/VWMyk+QBS+u1cAtzsS0YHceENC8GCItgJBLyrC6GdlAeWNnNMl
OnniAkYc9T6EYOIWopf6s4zWseQ8lB8pir5dm1iUv3yHk7VJQ49Gk8nxvDPEgxBOcXHBPB7+dYDD
0Ysdas0AGkBE5eQc8lNYIi+ohVQYC2UJ7bdPqBPDdHZ15AnNGIQDbefYN2BqPpJQfu8IxAQfFfxg
/Awh2tdvFKTIFedRKyrBib1o0gEYyoWNQBVAzc94aCD/fgW9Ox5keBLgpiGvEh6xHr+soEaBm+/x
ESq0Pl8qVOqnMva6ZOtiNOPsUZb39+O9w0nFK4QmzdEbNcXRe3zFvwwIhib1l5iLqu65YoduwUil
DOP6YpmS9mqcI3OnNdpzAt428G2e0DWOOm9NipC4rKKyj89624Vffv+93l1ZUDeDrCfEyJNTGTwr
4qipoTNZwWC5++5ZUMo9SD0Xvx/l3dmGyTbQ2wDOICd//fDMzgYZYAhU2YoaQJN78roLJnSmkeVd
jogqPjjL3zmU4PSCgxYiTygQn4LiWTIMsUNKUMEUNT+E1pot2poxqmbAfPm1iW/XdJTurz7l0fcA
6n7Q64GOcngqVboOXUAQtYpKC1W/pHHbfQYparlSwbweFgJC7geP+fZs+nNEcKrhhgRg4ClrlPUQ
A2gWJqs0Ni2EeGPyQHiO0lm2pmUDjHcpOJb3shiU7YIUEIoeeJjfv9s3qKjjd4BiagL0LHCRp5Br
MzrStouHhe2nCaSs1uysI0emm0O9XXAabjNfZWU7cPtXJeUwMhgamHLoPOALnKwqtNEiU7ca2uRw
3d5bM9AKQBRdqGWCN5QjH0mEv1nFx/FA2IItPc6pN1ETbtCFLmsv4X0Tto8ZSxTfpEijnlborQ5l
uI4fuWq8WccY8Ug9PlqkAM91KrIw9zmagEB5g8bi4EeXJvraMYBTGtjwnAPakF4BP5F+cCS8uVyP
gwIGn0KXCTjbUz/uxjqRQQxOVlZlosjzFdxIdC6BE+QfhSjvPd/x+sYoR7zCW9F1LyTokoiqSX0+
FLHXD/0esmFBVkSrb3ZIHLrvApO7+/2a/XNjvELT4RkhKQwIPTYqZINOlo50AJIADqQqD5SxO4M0
FjWxHI7gvJ0iiKRBr/Yzan1tNSiafQEeWaDb5Gp6wYDFQksCwK6KAc9xz1hQZwUP0fD8P5wmoEod
Y0S0Id6QfxF7Ro4ltawyJcXeQzGtAu5Y7bIctR+2Lu7693Py3upGPRVYe4Rzx2v49RlN88H0BFl+
paZhKeOFs+3sMXIOzboO2lftR7zYPxfv6TvAbXgkvIHQgP+9HlAlPTqhvVFVPRGUnf16vUFwQefz
GgZW1+mSrKYaFxZ9M16YXrW+6G+S0I110Y8ruVUaoPe/PuVQ2sTxjZsqh3DNcbn+ckc7owanRa0q
uOD2Va6l2qPuwioIcwXbFGiHD87vd3ZaAPkNmFTAEAisppN4C9WKSFB/wpS3UbO3o3mKl4RWGRRz
tr9/uW+ueYRz4MUjzYKwG6gAJyOtpGaEhuiWtAiWdZH4TfQCpbyPBA7f3gXH9QMVLrzSI7z5JLuh
E3xb4P01VJ1Q/hYIH4hLR5F3lq0ckosx8BlDnUYHZAwfqVO9zSaPNBGAc3GSgB4G2c/X7w4O6LlM
p2ioInQikT53wGSkKdsY6Fm5SlmSHIycbBUyxDnE5OqaDVZ/RYb0kenu27cKc8QIgPYgDrCTTjW2
uwlppA88BgQCsnrvzdP8Mwdj52Yy8WA/WLHvjoW4Ekk8Cv5QeHz91Og5ZsA/Y6xs8E3B5wiiu0G7
FvOydNXvl9B7Q4FUmcNMPAAE+VRfTdhYyTWLh8pfNNlgifFDWPefumBoPzid3y7W4y4E9RJawhCs
PD2J0CqJgHPN8SrnbtUFqsKAhDJNFf1g9t5QSbBmoCkfYPrgBob74PXsgS02TMS2cJIal8/aJA8e
2A+b1bW6ihP4T68Ryk/pEXsweEP3wZZ8bz7xiCh9HDV4cOG+HlxLP1rYiqecPJ5vR3RoDgAjNftu
XNUHQ729Zv90BYRzOfY/YomT5wTrIFBAx4xV2sZmy5Wf3CyInCo/rRVwNciRYrTa8vGDWse7ezJF
3+y/xz2hAYTJwPwOFqtAkOFMmAZHD32fBdtQKL0VcKPcQOhwPPRtnuOGMeP9SsbsUcCz+qOT/Z3J
RqKHChFiQhRDThk0K6EQHO7ECAsQm5RApPtnaQ9q7jDmH1Hl3lm9WLJYvtBtTvBqTya7hzkCQ34+
VguaqhtUm8y5RHn7+1/ejUf1hSNxFAOh7vJ69UCDNMD9OIwVPLvETrmFVXCuC4tZBPMHt9TbwADk
YmQ0yN7AIMMR+3ooCeU8mg0hdsnAxyrj8OikOhIvMzZVkc1QyPlgW747ICygfTxDCMLxyTXMsjkA
HiQd0WWCnOMENvWGd/EPoAnAPog7/sHueG9t4PCEqhjkYwBrPrkb4cbM4AEjNTQSaFQ2IvYLyBr6
5YJJ/WBHvLc2Yti4gmmI2wEawK+nEnDpdOY53DJGzPZtMMEBbJMnLUhdv18d742DqBp5A1RbEmiJ
vR4H/nCKdR2FBK/JsiqvzRWIIB/5pr03b3+6ZGJbpSAYngxikdB6tJ7GamI55GLRLNjS1K6bWGCf
//553jnAYOV19KxAaIEHOzlIdBAbN84KbnAkOtr+QmqvbjQwLq6ZL6E9n5S2cX9ZGhLLHrwi1BeP
Fdj01LkMVltMuXbSVdAjc8/HadyDpnKjFh18cOG9M5M4B/zsaKWM+OlULiAAq1BMudBV1sL2Y+pg
cdeCNlxOGZpuv5/Jd1YGphHKQOlRmwCEwtcrQx8p34ifdMVh5nKDLlRaEBO7D9b5OzsY11qAwARV
0zw+9fZMBES/5pVgnfNuqVom2V6g9wavBbT9UEr+P4RBIISiHAxVWRyGpwzUsNZRwBdrKsnA+Law
iC0GgTCw7dn8X0WHf3ue/52+yJv/SlD0P/8D/36WakE/nJmTf/7zsnkepZY/zX8cf+3//9jrX/rn
tXoR92Z8eTGXj+r0J1/9Iv7+v8bfPJrHV/+ohGnMcmtfxuXuRaPw+Ocg+KbHn/zffvjHy59/5WFR
L//427O0whz/GhoM4m//+ujw4x9/y7As/+3XP/+vz64ee/zadnwRz+yPe2kNexnFH4/ixx//Kczj
+Gya5z8u8E99+sdeHrX5x9/S9O9HV3JIgR4VTxE4YvNOL8dPovzv2NPoeB2ZraiKHrl7Qo6G/eNv
XhD8/XhwIU3HnQ2LkmMVQh/Hxmck/zt0LiDIhnQ1Q+3/v7/zq5f3Py/zD2H7G9kIo/FlsNz/JweF
EBr0wnBMIvtE0oLr5mQ7AL8C6sRKWRnFTD9gZ3TXZg2AafNJveWRA3QaVq3VLxP3ry/x66B/Sh2+
GhXWfWDTQzMAw6Pmfdw+v+SZ3qxrDruftuSd3Qz2KogvePo05hdre0daUbrxVod3g4FUihwLmMZv
gvZhEPekAbBg+mZjwPVS/9CPT2M4bF3gFZ3bh/UBTd5DzxzwN7dACW9d3ZYToWXTXoT5wxBkldBd
AZ20Iu/WiqDpt1ixcywolD9UrdqFdV4aAFp//7jB66wQk3zyuCf3eYTmJqTp8bjpfXbZXA2FLfoC
JI2tLMdrVLlv+eeRF0EJKPcH98ZHIx8//2WiJ9Be/HrGyHB5sEU0T9f1+JUGKOuI5qed4wPRPz94
2NdH39uHPeYcvwwp4wTNMKh5lOqgq+1Qbc1mKMCz2Ma7ei8PSdFv738/5Js1/Hp6T+WkFiknCJBh
RDhqVPwahKzt9EGl9d0hoOWNQx2pLQpSrx8qsOAGmdADHD59XjMoBsU3dEAvX37u22+/f5oTz/t/
TeAvY52sFh6PKdr2GIsCGlmoH9lu+DTu53O5m76KK/pCz8Jr0hTkXNyyHTVF9AA8xfTl99/iJHX5
81ugIInKIGqTiKLIybcgXNuxhUQqoM9VBCzzZwe4WAqYSKVQ5Aa+KgDq8ION8s7SeTXmyWrtgzHx
TdhhzKirXGN3Ap4g8PhEOxHmFNsPnvDtaCnqQTlcNlGwgXTXMSj5ZaHqzPN6qMyC1is9UtKQz7fg
HtTbbmHJRsgo2ttFmy2EjvtLSAzpDZKe7BFwbrsHVGA4V7221/DyDP8fdee1Gzmybdsv4ga9eWX6
lE+pVKp6Ico1GfTexNefQfXdOEpKUKLO20WjgY3u3cVkMMyKteYa804RbvJnSmzz72Yd26NDror9
eTY21KmZnf9CzVI09j90qaYFWL0mXbD2PBFcGcoUr9xAEUj+auvClnEeIM16CMiOXDpAyPCXsSyp
0BXmpZqeEVFGVuNnblhvyayJ/eejP+8Cb06A2XKKOhFqQEIxTrilnSDBFx3DLvJjG6FWstILm46X
2M6tp1pVy7uxmJyrmiYn1U9q2yFmkhdhgYuKJOcepysUDSix/C9W9mKnIiXQGzTWanvdLd0NWn7s
Jeqh3JtCqL5tUueQYfk9sut8JSqvvoojUW4ToU0rT6GZru/s5AIhbLHNYH0HEn1u4mdc+PLLsZeF
1+YheZ5tawCNRdddXcVlVR3ICvwxhDPs28iNLxzGizQ0pg6Agpg61B88ihDwic5nWWEUMfXliIdO
Y/ZYZp26FZ2XfMEXLdlHhoH0T6eqtTbDwLXXVjzRiCrmJCOmnn1J14aW5BfGYVHXm38TGXjmIiwi
CjGoHM5/U6+rUTFUstpGmmOtBI16V4HTG1jG18FWDdzfyZAeARMWKy2c+nXrVfYFKcD7YQFNA0rV
JYsLQpnr6PlPsNBcakCaxq3NFIlW5pBrzIq0R36AHC060ZWpz/6wZjrtCPHUlyCqqx9otAraJfOB
unU0VsHPz5fNom7DwLAuqTR6CMvnv5ZAGzOkfbavaBZVhDGMW2l78hTjpLvP6S86UQUVla+aqDjX
RjiNv9pMWLgA4SaAtzWdvPduRkc0vfaOQs20kvKL0I3wkm/LwtiE6zbFWJui5JzCoFi49A3BNaal
Myq39+wBwfWY1tmLNiQBfTGhvcLmW9uiBW1816GSY8WacqiQbW8al+4IMekdTonADGRr3bPi6DsO
2+4CgfLd151/IbwMaqcE0TruJudfN5mMZu6Atfd5MDmpb+a2ttGqRq60GvHtAO31OKMI9yA+QdeR
1d/EoautIjrSfNWZhguH0XzWvNkOXweMjwvhab4tkmo8/zllZbRtGar2PjadiuMPUViC6Ju1RSXw
8yn0waNQ8cxWx6AIuQQvUglqa3Uia0MajWX4BxxLux6QL25oJLj0pOUGy1shpaHESEmCPLaz1JjA
2azGipaf/VTHvyZPxDv4udFaN1A9izQ3nxzEsD86o6ERqU3qdRLXNWL6mIv/CH/Kofv5wqrW5/vM
+UDD7kISpvLqgG+W9YLBYBNz5k6GoG3j32NqmA9eZx3UMFVWsQEejU2+uEqj1tvmSq1/0UDg+EMs
2y1uR9m6DJTuqrGRWPpO71KeG9r8SI4+27VFHJ8qjuON1sv68LffjF89O1TOBqkUpxezNeX4cvVG
BPuud+S1EHTajF2l7tNAndafP2oZ+M0fjRQTRXdSnui9zDk+eBMWWUno2aOAMVKUZvfk1nEYbyPH
K/fgMjXLR6EYfrfcrPkTgSba6rGW7ItJ4uWGfNa6RFxcBsOvv4bNk7QQWUNkB4tfM1gj/7zXg30L
8vkRqXLyYI5W81BGo5Gs08Ck/UbQbYC7ltUrv3OW1tzkWJobiYy92bYybr8UyKXdQz+AStjFFY3K
q8hIvWTbt71xTV9J/COzYFjtncxSy11Wk5P36zKWf3uqzUMLFtNFD4ehEviu86Fto5wKQMLLBG3k
bLNuclbBENBX2FXdxsroqspKWGX49tmbtpbpOtSdbvf5932//PkNIOyIfojtEL+e/wa7iR3pNiwA
b3RgFpep3OFeaV9lOgXDzx81h6eLtTYn2mYREhutpy5mLak8LNulquyjNLDWHdX8NamGZhNPUHxG
U438pKH9ti2cS94c83b57slogubML4XI1zn+Zg6nLt1hcVIpexzAm72iih9FmdH+WEl2+aTM10qW
q3T8tuVdUdaXisAfDPEcvWG7qFPeothyPsSiLnGWkHF4KIvQug66Sb2nZaDxFaqlF4Z4GTAyo84e
tfiaYxtl9MCHdByN9HlUamQdOtVOtxNR3bq3ArpwtDS5sEV8+H5khnFWwAOYLPv5+yHL4PjokvDQ
hm4PU1n56rD0b2lrKi886cPXw6gRW0zoKVxDz5+E1Edv3WJuqOJWsrbMgOZZR3yj3z04GllgPlqq
/Ku60hy6sPUhFpjlDySo7MVJbMZDOoUM6SFJvXLrUKzYNmqHe6WaeRfuQO/Xx/wo1iBVXkzglnVy
xaDtzWiZJ7SS0JJGxxvXfSHRAQ2WkW+Q+jvcv+RsehddeMv3A4sdJ4UY8o6kF3n2+cCOMo09tnMI
1ZGbH5QZaZHq/XhbO3PkKLCDUqlrXQq65tDifFmyICgMzmG9xya4TDbGbqppkxseiqikop3CSGsJ
S+UEi0oOGT42IYkNtwzr/uDqgXZMJ0+pyP3l4bdijC5lAF5rhIvfQ4RBkWgG/Bs4T5yPAlv0mMvE
8/aVaxfrwWzQXtWEnzZtY3R2xCQi8tpa66liHej3mY4JTftbO1S6XeAATer7NHjIEqxb2wiL4aFs
umMVD9NLhl0OIkiVes1o2FciiMv71HS7A80+ySHNpxFnzrg9tFOY3WtjYNy0GE8fVUNom3joq+MI
Q2slMNa+EEi8/+5sh/T3zVcqrO+WdbHBFEWNztjbYy29rrGEo02xtV7y6lb0+oVA84NnzcEKQS33
gPfy+zEunDqr8/AghBPdVJ334miheqWV9kBDb/rUSEhdn5847+6N830DWwrDxSOJWGmZMRGp3sqw
9cJDGAe/S40GRtBSWMuyUd1JtWv2UC3gV2CgsqY1zbkOiim4MMSLtBIbCD+BnX+uS1sz6Pt8UhVQ
21qJXv2Au1DvIzH8oXS0bdiT1Df2kPydhGrer+g6QLRuzSIKovnFSqbRNzfKMIwObj51R/hr1Q1e
Lf11iub1gkDu/ak6VwtsjMWInSnXLW4OUzthZhLl0WF07WMI3MCPncxZm2aT7hpGk/g9CB4Bttnr
ygRQdOHbvt895rQU2xbwU+5sS9sFZB2G0kva08qicFf5JNxDFYKjKDzwD8x3iV9BptAni4kz6AV5
lxfKV2H3jvfXE/vf8jX3NVSC4CzPv7BLb1s2Rp445HTT2Wk1rrVMkd+6dDBu6BxW+1VMw9Xnbz/H
DOdb1fxMbGuQa85u2ItjKaipw0oSYQfbSAUIoTi6IWQdLszd9ye7iWaLTg+K5khyXm9Pb+KmzqOX
FuKROAy5am1SvdL3Ri0xMkKLeiG3+cFkwqJ2zq+QZJzltueD6NXGYA5OGh/SoumPfWA9pUCxroog
UPca16iVCUr9OkaqA5nBnC407bxfpLwoseFsRk++8/Xa8eZFSzwhksAt40M+40HHgKJpBXjFHwvE
eb3TXFg5r8LJ5ecjGiUrwvZLznGxKZg0mNIEWsSHWDWi9UBj3QZP2xDsaxTu49xVboNONEc1rOMt
p1Wy0tw22kdt2/tVV+fbVu1gVYJ4+Kki1fLbBDLN1IKfJqQN0I9a8RX4NhOoZNzxf47DnRLk400g
FXcVkH/9YfXtg2E37ZfPp+UHGy4DyT5LnXJOTC3LBPRTRZA5mvhA2TP2O9emxUGvJj8KsBige/mq
ihr1OIwtFKWRfzmKSb0QJH44uGCeOde4KUJ5XuxLjTKgl6ZV8oCnWrUZyW6vS30EsFg02jOCqPhO
qaAQkY8rzL3lKO21nlvui6b10w6QSrTXi+obXGO5aSIgH41tDys7tKy9qxjetQLjZO0QXx9zjctm
X1kUIBUFr3Agdj8M/tzMMfJdY0v1gojg/QFK4XBWlsxiGcLtxdZeZaWIkVvHh0Ez421bavlGVuic
FIxx13oTVLWPydOPz7/oR1sABgfsamhyaaqY//2blWFqdB1a5EYOlY2vklqMcP/lYKy92vo7h9z5
6DLJvltsN2R5oSAv7hEibABotTVzRyk0X0DguupCNd3qxjjuEgLxC5elD/ZQTHtYfBy6wIeX4lyv
qFEhcwE+4Lpprw2zFn5kVfWF6fg+quetEKKyX1PrZ4c5H0AFMlqrhHDygsHu96REolUrYCI1Kfft
Vs29W0UfivXM/bwQX3/4fuTvaa9iowEJfP5kGIR9CYYwPjSa291omlI847xU338+QT7YOtk0OSYI
AOa9bHGrn8IuIrmhsJWNnrYpoM/eTFOv7KE2JA920FwS7Hz8PGQC3FZIXSzFcGhrsnroGM9exBvL
bYqtDol0RWEMwkp7qQT50dcjyKDgSUhF9WuxUScIbEJ4avHBwZn1Kho6mGxWLvcIcVe1Nt3Y1fgS
KjAw/g+DShWMVU5dCg+M80/nUe+paeKJD1GpR7s4dqptqKWdHwaTcuMI1Xr4PzwP5e/8OKSxy/Ib
CHzTy/ooOVilRqe/pJ2SRqISGDCpzL4YvAtL74PTHkU8mSBK6KyK5TFh5Gnhioq7D3lOZTWA1NqP
DWFji7HHQVHptfEgcZJj9aL9oCrRhWDjg02NeBwTKIoRCKuXMXkc5DbHr51A44D0FHTWeDvG9fex
s9v95wP78ZOYOiZCUYLyxeqIqFx7SRWloM3jYAOTr94jT9d8x8mSC8v9o7MX5Pxs1UUaH/HmYqeZ
4n7UGvLOh4hG8p+JIavDNFXOtpJxdRB2Vx7CMXdvhoIGJoKh5sXqm4s3rvkhi8gGQeLsDTlnaM3X
H/nmvCgRD+aBNsUHVbGClWo3nKmGEmyMzJPkjXsN8kKm7Zn74SrOo2IVgp5hGgTl3suUfvf58Buz
LGrxe2xaxUiRc9ElObVMGJsKJlZ6JZW9AMGg+a2D63LWmtqdUziR3CFrwrO2xV/yd1rDMdzZZjBc
j9VgfWvaciS5bGuPdj7WN+1YT9DUulH/GmNWerSG3niezCGBJgTl715CiQp9NYmg4Oh9SMYi+da3
+YmkRncH+btztxQ4sz+ByIdxo5ej9W0MQZqxjcRrLo6+FpXypHdaepu3abMJCCpOmWmW94oRxTAo
sMWZ/MRSp9SvaIEz1lVgJxB3wkGDOCHzdt3bOdIm2rLdcT0oBnrQmvIsgJMmbXZdXJXEPODEYz+J
GwAdltWmv2jRdp+zTHDiZmM3+1xN6Y2rptFXGtHsaObaUXS2ByMApOxQmo+6IoOyAdD5epbR34yV
3sZrIx6zF71hN6zrcLR3FBv5bRPEtQTYEvhxWj+8H9VUNM+ZVCxnrVlZb/miaZXHlp8dgWudoTRS
ZNq3TM3DR6hAwvWV1sZBjV4O8ahYBaYqFNvc0ZcdQKoULMj14JZ/BoHRMxhiazOmufZStSIf95gV
SPuWBDuUU8x8Noka2PByCWi0dYif+n4eb+cuA+Q4wcQIuyuXvE6+yjpiMLxOTAfAI82kX11ARz+d
SO/bjc1JA2gc2Os6a+3pmwcT0jlS8DbTddcL57aUU/TDSkTgHWrF0Q7Qko0cFFXf3cq2aEDfZEOe
+XUl6mCXW4X7CzI33cUGPLl4pdhdcOONdv0YJAO1lRrZg7YZlUC6kDpzh6NOiSdtDfJFPmamoGTa
BYWbbJLWAX+aYtL3BS+9sdjRz9XuzagoTkOd2AcZWWSYoAbfYF9YnhwXjBXbXkXBwen7/qHMZRWv
6sZL6JmRnfakBuwm+zrt4mtQ3+q9zUc3weONSe7b+BiM/mQParQrhRruO7uCMgcdtHPXWmPfFJM9
/sorOspWrekEsEaGqq3WBf3sAE+tTP0dyQCKhSmlCkmyC8sXfSj7n2GTxB7SO6eK/aZWy2+GJYo/
npm2j4Ylux9SFRqmns1orE0stvgl4RDfxW04WatmsqyfVjvU6ioYK7Vc6eh5BqZhhPRvtOrHrgLC
7bsBMShmzpb9o2miKVtNbEE/Eljk8UZBvvuiJ068EyQfMRRwRZmtQjH/OWmcdiuJOMg8qEOh/bRI
liY7YIPuPcWlEEJkUpjxKuFKs4azb85wehe23gR2KxUabCclzIGiCd3Mv3sDuVXfLYTVkd+dMLMz
9Blqw/EBkkirJoMJksDRMTmVXzA5BwYeeSUrCd512686NarDLcybadqkESBmf5hkSt0rttP7zMib
e1zkptyHARSu2QbqX0UzZl8VA2pXhh9S7IP01Ww/D/rm4A2j8SyTvP89kAJGxyVggK00kQQNdtua
C5UomEH/A0TBb/WgesnKQO3xPYyNvPbpynerLXjD4BcGxO3zMKX2hFuJWsFeNVI9WPG7o2wdITY1
SSQDBj14UP6fG7xqbtOhCgDPVfWIqDNrrVOsSoNLd+nN99y8Hu8jcyifRFMOfNCOqbvt6kz/E9XS
+k17JPdKYD7TfR3XkYKOIG7zdVP3FlNdlOKeDTzsV9IyAJmbcgp/DKTbJEgf0VMH6dvkuo+T8Wcf
5NFPZ9IG3Vd7NCZ+UKtevzYS6Z2mZvAgfBYUkK64HRlPaeeMQKuGkAz5YAMD3bDyRtwKpi5ZUaxP
HzK1an9ZZXzVSvFVhWPWbcsEFQ8XGujfB9o4ShUHhqFaZ6hOIRqichtgeo4lHC8kypCwI1PdZlrl
5PtCB+V7bJTIccD168pDJw073kCrr08NSPCT5/bez4HBfAI0dZ1Z3leujnG8tjsOm1XL5o4UNu+u
VUOVCM+ZwN/Krof1z57lvahpqOABGOqTucpyUIkbN+nAJneJEE9xaoTf6GaLnvnjYZaSjeI7yWQK
jnDiPHhICovFJ6VT/FOYgd5ByFWyL3CqxZeuSauGl0qh02nTqJRrQFJ56Ac5sQita9YEJlUa1smd
umKXjqV+DeALymM3Klbmg3NS6KwZvDr0KysImEwAlQVzAhaq71EcGTCzwE2wzsvWt4B4HWTW9IBW
Yd9HZD0yLCwSbwBmp+KEfWibQvvW92GzG8IBTLmtlZkGeUkZrpjM0Lodo3T6dd4NZbm2ixa5fGoU
7W0LtpvzK7eLb1lVNXclAWK30g1vhOkYkXBe6UoC63egKVpsoCtpL0pkuTduKf/bRvVXOvv/3xT0
9B+8iddmhf6ZhP5K1OLnj1a81cm//if/CuUVhEL/0bi+kshGMgKciUzOv0p5buz/4eaOSprkGbmC
Of/5/5Ty5n/QwfNf0kdMJMzVmyvbf4XyiOi56M//mLZNyjmW/Tda+ddc+v/GujwCZpGBeRHlBSr4
nBzntzRLJGTjw7a/JwwEUFgAEk366XefiuF3VSXOQataa13YOapF1Wxo7oP5PHToQvWq0y5cGfU5
rXX+a+y52MEpQXqIVrjFnRHzlzSLApncD2kpwUcaR03N0ufRinSfxVfvM/wa1p3Qsm3p0Upe4hKw
Fpq3V2T+3YgH228bN1tXmds8jZiY7PrarA5EfiqxbzBe5733MsK4v5Af0c7TWvMo0vRARxGiANKG
IGHOR3GMg7ZzeiW+V8uGWpi6y/OWTgCtUdc00yQPBS53B1e67bHVe+8+dzWanXRsQOBp4jIAEPxX
l/XNM3zUW2s8Zpr2582kvP93CN+2J7wWXhcji9COtObcxohYYpHgJ/Fs4nfBL8zgO5/MrOz/EUFu
riK61jYURqwr1ZWQNVUMDOjUwzJZOsnWxiSHkmu6jpqmujNhCTyAsmlunVwWu8QTHNsK2HMcoPLt
KPp0X7ihele1XXgNnXmiODTLK0cvuHT5Pb8ScUpRFkI9RIqU+gnHwXw5f3NFw1fDwdGjrO8Sw8ar
p1drw/SnzjK3rpsF63D2KlpZkTw1FsYWV32LbR1x+J1oQPiuRD9xfLRhunPwx1yHStPeWm3SJn5Q
dDWEq1L5BRzNDVaZ7THdU2WnjFZ+D7Su+5NPDeFHRCz7VFqPBhgubgTudYXNwg4DDrbSCmAqxjN0
Oq6UMi2uxsmgsuriqvPVdiqX3V/pb41Y6l9lPJpPHDN2vioMhcixKaP8e0ClZ63p7R++V6XhFsqt
HNaX692icdLpLmxF+WK247AJQlz6jkRn9YX5cp53e7UVpCxGHQOxB/1Xy1ZUNbGAxDeieJQaMsuc
UGvbuqV5ST20+Iyze+HZYxapBTh8reUWUfFIoFHulBheWiprj5tUEQY+6vGbUouQZnnRingwe84D
NX/Ca+0pm5SXz1fIq/72zQpxSDuQup0FdCjUMfqd96Y3U8p0hjE2Jrs8yQxJTYe3yW0hueXZsCWv
ES1mKzbxejeMxGlWP2j/TF6hXHP3Sq9o75Z+juTjaFYerchEYn5O0XstJqe9S4npmpVSGb9H3bN3
ujnss3BgrdR2c6Vliba3zRa1Pqxiy89ruU/pT/oaqf14A1exvKtdbotOFBd7q2zUey8dtBN/I2Gu
4uqZcMu9kPBZ6OX4+tQcKMkgokA2R1p0kXUdJ9tAzjUGp9LQfZRwNzHj0MQ4oaioWQf7aIP3DNt4
K4bisUJX//mneMULnX0K4IGkmWeFHPwDZ4ntK3XR2q2ZmICezepoBbgq5c5wtFNIulUwpeTTAoFX
Sd5vBmHjcZRgH2GhO1nzz2tycQno/2QaLpS83i2K+WeRIqZtmlIiJb7zGSJaC6dgrm6nQpu+2sAF
by3cxQ6fv/x8VLx7dw7iuZ2ANvtlXm/CBTbArcU4cWszdjZgoBFQ/QGQyIXFd56Enj+yRd887SIU
9mfZEzHG2/muqzH0feShJxlnAF8h0DZ+VSfRukHL8QymerxwSs5/4PmbsVG/sgtnAfo7H986qvou
1UCihTSRqv10N4LDbDP7d08LXI0SlUpxduGZH0zluQX8NVRCp/MOB0GxNSEB35en0eO2I+vHaEKG
XXe7bGx+OuRRpOfQBG+s1Tj6Byv4C8m79+8MuYRkIooyAkDztWvwzaYi7MxsuACOJ/i6OAHk9vSQ
kAYhZdEO8Iz1n/wk/YiM5qK74GKyuuqsaUAKDrGAkjSC5fPPi7dEw3XbqO9Q+ctbtRSrTNGK4wC8
Bzp/jz4pbQQ2XgE+8TLJgq/k3PqtNSXVvurc7gfHUXEfB5V+YUS0+Wh+Mw3YWiCUMveIQvDr0o3F
PgtXnZVNRHxnt3J66NweBl416Kssa4JHOQCyGaHE469nQLXwrpxmpNduHH6Tw+Im5eRAdQhathEO
B+xHeJVkM1a1smyOh7K8JKhaZKQtVN7gmoiOQWHCmiDbfj6Oip4i5k8kdh1Fj4o995W+u9asG8+Y
1nqOFXWrbwdF8YNU7j/fCRZzB+0L0ESQXVQuEZ1bywJDEOZ5jBh7upvylrLQZO91Cjh+OiijX6aa
tS3Iiu+96hIbYrEDvT6Xph1qfQ4pDZbq+RtrKQU3M4rknTEIsW6wZoCo1SQrLHTb7eevuIibIRnA
60JNRdMUyW0mw/mj0N5orSPs5H5KVeXWGZTrXCo05yG9hXmMKeEEkPnzRy7bTQjVMae1Znk5x8tM
KDt/ZsaVSwCnlSfgMdI3MuyhjKSRwMCNWts7MyqT9FF2MKrOOUyN/StQSVUVTq4dVVljOzAo/Ra3
AHenqJmI/c9/3uv+/r/LY5ZTzBw6nU57CrtzJeT851ljFOecX9Mpy1F5azT1hl0t6NeYPHTdhrXS
w0n4Kgm0Fzqdh+sAo9Rb0XW0Goh0uHJSQY/XaOIyNZT2xrWndGVTPK19LOCib2bfJAdd5rhaCZTa
wsaYQ4/lTZ2Yld+O5kvnyrmTpRuPRtPHl3bj803p35dDHoquy2TwkeOcv5xoQPWqYS9PJCPtlWeI
7sogo7UpIQt04M9NZZtmWnOM3Z9dRgsLmsoVZIHsgUn0RZ9AAqyiTHa/Ph/z84XGr5rvvzTAMg11
gEvLziz0Dn2CR5d2itvE+G25Xb5H1g6YPmvyTYQd2zdQIrQMBuqlSOfdePBktDqEWRCE6X9azEXV
Gc3CygvtJAD3g7NUwtWIb8+Fk/58Qc/v57BxQfSl+ZVQfvl+wFDsQavc+sQW1+9qw/paNZWzpnVe
uTB7z9fzv0+aBxOm1CxwXuJDqPjOEoKiPoGuDF+sQqMHIPeudEwM/AFGmcB6LL/wzEW0OD+UNqNZ
lknISOy+7HmEpzHiI2F1J4QJxdZWIv0eq4LG1wulfYzZfDbRNA3Pne6pAI37duVGkhsG3ZAIJsZw
TzErRufnNJd2mvOT7r8/bF7DiHGdd3hYOYzQxcugOyGpJwARuvad5Hl3FQSGPBRTGVzhBFrMZxr1
arXMjxwtMamDRF/nJCvgLFnb1LTCnSVjHSOZ9idmSn/MXElWbT5d9JVf9BG9juOs7gCGCcKbGXm+
OHUA7JpilPWp1gdrK6thxA3CVsOdU/VA2kskvLLLdqZTm1tUdeOp73Exp/FORt/tCFUWf2Zz0DQZ
XQdGE95yywJ+B4FwZ80dvhnuF390jI2OaKGNVVKF4sorSRL0ZquvktLyriMd0Cqma+VtXajf1SSp
ntkYEEWAlnBucRfkuJNDfRsNgXfq29LdRjHd1J1mNceyMity9GBjRJdFh893iEXQ8vop2R44r+a9
mSm2WKjhqBhZ4kTVCXLYE4YG9LtMlXkcCrAuSlG2d2EaKft+6O6tQsqvQYbLaTD1L2Bfsi0bb7sB
wh/6ukWL6eQl0+2kYFyRt5Z3csvxL/Ul85fkFEECzwUe+exS8BR3s+NDpJQnnCPbPRZxJQUPHaPD
MbUAP1ty8/nwvF/2PG/mK6KvfG2OOZ85cZtCQrYCqnK6rr7QHILZGsmPWnikYqbWPngWouzPn/l+
U+Mqxl5NyQJ5EM7158/MHJeETR1Wp2KkDlTrQl9H+I3gBzZeUuOd35RePz76VJyc6GBmErzL7il9
j90Uj3Ix2oW1EYe3BeW2lYA+dky74FIzyvvnebYJ0YfWKq5pZHrPX83B+CEiDilObuMpTwMGhDiS
RJjlqWW/0ZS4vKAcfXf+zRJDSpmeyVUJZfs81G8uKU3TYiHTCzIfQ23vJe2iPu7V/dYWDc5BdoBM
s8RmuVb77sJNf9muwOFHpsGc+ZVMHNTOiz1ntDu7jG1eFX708G2sxPiz1Er53ObWrV5Zxo7ULd72
QtVvlUpY24S2t0Ma1cOm1JTOV3K9WLsUh14SHbDEaDcGhsf4p3liZ/PHrsfxu6Jx8OA0V+9z01BW
ldnVXzscor92sJPTHMYG61lsDVzoKG7207BPh7a7KmRxQfv4bsbO7wqAl3QxfY8Qjc6HuayDKRt6
phHuizQKV4GAdUUlJ5rSaf/54ni3IBePWoTw9GdhlqWxAbilOmJd2LxQHgdxO3hf8Wd40adWuxDa
vSY/zuJWbkpoZkjIcnOAvDhP6jeTyOy1uLBp8TgxVdXjaLpKBzbfK17sosKopxPYPOJPSHupfl/V
sl+zRRS3tJZHqxqO36bLXM5CxZXqgfbzjZKV6U7BemrrxVJsy8GwT0UjEN8aY+5PFn1EUmn/zFeL
jd0rBQaVtSwLXxYyvqpcua5Gtzi2WX7pRRcXQl6M5u/5BJjJAhAzl2xs/MBnsX6XnBRJpxitgtdU
B6dVj8hgm2dYf3mj+Rj1RkshPKXUZ47Pn3/cd9vD/AMgsdI1oHIaLXMKKZ6EDS6hyQlVRUQmWrHN
P9lgDlsC9vbLNGTJ7vMHLpIo/76yCwOWogzFIq7D599WzSkCIdtNT4ao7KPbB1uD2641yxXzQav3
oVKYt3lfh+vSBBIgKlP6VjReSo29j/R4c++1kgYqinv5YqPqamSMNXZipzrGELvzvGiXmA5ug24Q
SL9r/uhBgPQ5HN0NuoBgjW80GfWezxQk1kMfAKKM4kuf4/2yppLHNZaCFVkWxIfng4NVT45Ow8pP
GlyCrzRnpWs52GJjJYr28PmHWNTHXj8EGXkuh3MHkstuff4setLJZ3FnOEFKTvwCK2bsi6i04J4E
53DTiyw8dgYW8hoci3VVKPoWpXJ3pMcFKYeGi5GFmoxsQh4nO02joo9qB1VUo5OJoz33APpcDVdd
glI8CLwiunBov7vvUGVESDif1ziHkZk7//2mhq+UGZFzNN0M8caYiy25TvfCXrRs0p+X6Ku4diYC
sCUtm/LYDSxXH/ri1CvhH4EB+SDcr8Ws8LFwVt53loK7fCSCBzwcK18JOm2HxHL6kpDoWaUqLTCf
f7ePFhAWQBYqZqoMs4z6/L0RP4UqHe7FScm5dmf0YW6SSY+PorSfbAxib3IMkeNGuYJf8aRnQ7fv
L11GFtE9iRymqU06Zz5ouQQugopQ0TpdgZb8oJE72HSt7NZmov6TWXRnZ05T70I0tVsj77tNRjor
yy6xyBe3IX4A+hgDahV5fQp4Mxju7QFhxGFCRU+tT2ULk72UuIAXTfycx+qPsCmVVYPf8jq2cRKD
g/p38ExeeH74rP4HzUZnzjLpo6atFdt22ZzCUfzWlcm8JiGePX3+ma13Yzw3hs9jzEui01yq8W2r
7mU52N2J9Kq7M8wBq1oq0z6fA+bbZOgakZRdXGk42W6h1eN/JLA1UKIoeLJLmZySwpU/7LhIbjHM
HHeGlgQvk1eG38JGFTsMP6KtHo3dNjembuu2rbWNOl1uRYaV6Jy02bfQuuGbh3dBMJA77frmagSO
vXO06KW302yHoMrbqLiw3NrJ1HDPHJTNhFXxlZRjcRONVYrfmxM/9aNj+Gqjp9tIR/MXVNjTRVHx
vaq2xXTVT6LZ9Y5ZXYfbz8dQX4QurFuU/ojU+VRkRjhtzqdJ1mtJY4yGPFWe+IVB/LDSPUU9ppkn
8HDOpD7f6/EwiIU+7IJwKr+HUfMt6cgZA6YUP0vci276si4f3KhFrhxFzVYpo8LvY9e+KnMEflZW
DHdWNHkrrwfna+kB7pVdMek3Rh/oyK/CdC8rqV54tXmCv4mQ5jfj4Cay5xJJomk5O4xMcbLBjdQT
d4fWb+JReUA0Gtz//QBSZgHuA02R/OqSu2ILdfDGoNZOXTqui1FswsnZIDylBbjeulr7GLk2BHNz
J9j2kiH3+zy/17JdHj6HzV2eg/41pht30PwOn6mw3ad1+5TgGuwOYjU5nc9i80tjeIYJe2mj/ODr
k5mF4G14GtsVRJPzrz+gSoP/07qnzikyjDiwzq0xscx9Ux8RSBmt4CtPOJxqfYFBqk6pECO3uLgx
q8ZE3kV2p59oTynjQa6qfjjKyP2F0KvcWZ3lHXFiLR56lSKDq6jp78Sr8ebBbxVRY48NWWhR6tT1
YV/EXnrh7H6tp51//jle4w6JgNvVSeifv5oWm0OKs4Rywgtx2gZosygPh/ep7Md7Kfvyf9g7r+W4
0TRN38rEnKMW3pwCSENSNGJmkpJOEKIMvPe4+nnAmuphIrlEqPdsYzqiOjq6qvQnfvuZ19xWQmA9
1frYuErfGnZvjBoue4Bic6BtfoiLXCmKYwmvHC9DmyslooM06C6g0MT9eBMtYhq2Kvx9Huq5U0Px
8LUc8iaYN+DigRps5cdcECSKzTlY4GIKnViQhZVU5d2hqBmS/cmEUEslasxtp8QH5/Eop5FH/lUm
u9mBehOzvR4//qpl/Pj3Z/FdoNv4zwWTAfNcqZ+aQnkEfNHuY9WX3HT0O8pG4g35rx1UeXiVoJSw
GyXrqbFGzDNFD6+s0J9cWeJ0iFH+Z9H862+CrYljBIJ91EcW4aOaWzTwpkp5DIP+N7F0kcm7Tvc+
J0pvrKzqInH4eyjeQRaUwhBtrfMdCO4evB84hMdBSk+CJQLFz0Ld1QUM33Gj7NbIHHM0d77juYGg
+oElMOjvLPvlvpqz46fMerRaJX/RBctC2syM3SxUu8Q2QT58GZDtqt0wyPaTZwo/Ta0zJxvoO/ak
OikHwsz+RgXO9YxVpHc1hWFxJVEApfWWR+PKCb18eah90Fky0UXnBl3WP/tuSKkpTtFhUgLkVCa5
/6FIhbIHJ4RdbyK3V1UWaiuYgmVoyKLwyoEYo+ZKVE+v+HxRuqKbLKlLy0PdyvpVlNN+SrEk38L7
Hu+rBiRI1g7Kd67lwo2hvt1jIBlsVNBvfy/XH4Ez//8UQYbW9+aiuIBw3v3q/8P5nvz6mWfh9zMc
5/zv/Y3jxLjir7kfC+5MJ6VAZ+hfME7N/ItUBgAlwr+U+WeA578Ej82/KE/xmFGLnQGWsyXRPzhO
Wf4L86cZmcCdB2ObtsUfaB4vb1GVGigpKMhJypPIks2xx5sLOzeNxofU6z2mxQvdDF18DtbKV8vj
8ToE38kvpuoAefd8CKFqkzFQAQUpoYiw8Bec39mG3yX/2BAbvlmAh7/viLdwxYtTMQ8GPGCWdJpN
q5Y6Ml5o9bOGofDYw7t2xjssNYZyZ0I6A8eg7rOdbKwM+d7nyTOjbparm9+/888To0Yq1FwVHtvf
+bf8RAmHcv3aIMsbeP6sWfQHNheuBAh0ng8CpL43lUwDWBWZdmf4uIhXjqpF28lfM1x453vAD9FZ
gmRNpWjpg+Ih0uPTqPMe4ec6gnoqki96Udi0aGx80Vcmbxna8l2EnEAFaPoh+yMu8noDlk+Rw1ki
tuw2enWv4FL38Y5YbvC/MbYEz+Ry/NcSktY3cZANwegfCk/8ZMp3oq+5QttvPh5l+WItR1lcxmop
m93oT/7B6zaeYOvKs3ePfyTdcyNb+aDllM1DIRmEJignd67lnW8FqfZbD9uv4ECBqnJw5y3xwlgZ
43VW3r7Ar4PMCO9ZkVwTdfl8kKFXZjvmNDhUwGfcEXHwAk27q+Elv5JfAlgMuRMMtvzcQzKAAGJt
P57O5XZ/HZ66MGxORdNkY3EryYUCDlrOg0OXnEa1PAR9vgfS8KPHkezjkZZVWTrAc9frf4aa98+b
C7BuwsiQ+jI4WJ1Nd9d4hH5yX27lT8NtugI+fnfl3gy1WLmZnWOkIUNJendVBRNIyLXm1vLw8jVA
rlFxpv0DBOgVtf/ma0S9lVorqfgaQjNz1G4AGm4iM3UaSQKbsHYtXR6ueX1mLAwXIECERc5d1xqm
SIrsH4ZA3sQWl2vjwhn6eIneG2SmKiNOStGcXvL5CrXBBDqv4o7Ig/i3IO8nLTpR/VjZ8peLQxEJ
AVSTiZuh+ItRsMKgQ4Gz9AHaQnRUpQC2p+EJf1jIZLsxDLpqRAQ0BS8eQ3EYK6UwteBgki6PE0Ur
ycj/DIiF4sA8yKv4EshBXEsW31LjOE/n0edWxZClTe6CJHzogj9z5nodBTVBKgXg21DluPA2Kid9
0rQ+PEiJI3Wx5FSqMK6syqsM5PlFBKD6zSCLT2kQ/hgsCggH9/b+qOxl1baeu3tIkI6/f3l8mJzR
Fd3cLa7Vm2qw84N8M9qfP95/7+wMxJbIR9BHB9zwGnK8OVNobudBINThQUHsYJabufOzZuUaWhtj
cd8GdULLWyxZMTXZm+NAt2slqVobQTk/RZTqhCZoivDQNyZWQFrrNmggu//OVJG20dWnQ2ssbri+
RlLATNvwkMW41kCfJD/7fxth8dA2KKmlw9gxAhdcTcshyFYmasF4+e99jX7OPx+xjEmM1or6cAgP
1VbeIXm9m9zQPqaO6Ya/vIIXIjw9/DB2vXtHZ/2lF23v0XTWGA7vLhea95Q3ZvD4EpukBX3XVOIU
Htq4vfKnGK7JmjTnyhBLtQI/pM0ThGN4sO5NM9zVmbDyii8hifM9NMO2kI6mrTwT0873nFqi4Or1
Cof3BY74Lt0X23qX38a32p13NDY/vl7vDZd11B+T23gr7/NttQs2o/3z39gzb37GYlcGaVT7YSyF
B1M/gG4mjNVW9v2yv3bxpYttiZTj1GexER7ggu+86/FXHW9KHdlu298Yjm6PbrZJNsUuaV1Y5Cly
TPf+dk3+7t0F1WYkG1wDIrfFd05NJIRDr4UHXy93fVum3wW59H59PJnzH3JxISPAjMgG8LQLTYkG
SjNxvA6LIr/zFLhqws3YKk4+rKnPvPs1bwZabB4pE6w+75hS5KwcxSyQaFgb4t0NCosSYWf+At+4
uBSHIEsmpHijw+1Lep1spRvp2R/sbm9sSndyFCd1MydxzE1747uJ0+JV87nfB9fizf7feGMI6On1
UX3n1yw+ts1CYoIpjQ4qJDklSu8GaU1W5xVtdL5ytO9wMaMwq4BiXhJE9LwNp8iI6wNsfONXPQnd
QYqGprKx90CTSYNt8LUrtel3MfTJl3HSmu91rCSnQu2iW10Z5MfQj8PrShl9mHujAKQ9jzrvhzmU
JbfjNKskpFFT3rZeJP4efGn80WHrG9pYYwe3vYgCLxGPpCAeZHIvUDTtBFDpcj0z2eQcW5xEyD5j
eyHeylgdx7aG3J7l1OmQA+RPCjNGCwNcN8DeGmSOFUrZnVcN6CpA9VYfpzINbs1a0FH3H8xBwSBZ
i3PbTCqjsWnqwrYPASiGdC8DmlVWO2iwBVQPADfYvfzLaIpDzv+k0odoBa4i2BnW5u+PT89FfE6H
glIQCDSOD+3ExRFNM7XIwjDqDngB3I3FY65qv61k1uC44y1Yge9enCAkiWfA+lyO5y1eUjcpesZB
P/gig4m2ITW2sMr2m+OSsz0F34Jdy74iMlcRMTu/4cVCxSw7V8OjmSisz9gkxVfd7JWfaIk2tWOq
mfgIPF7obG0AJY9CpGZcV1EQ/U7D2H9orZKQSm5iOucUZ5Pq1PpdHb0qkDx5jUemKcpm/tMz5fRB
GIbid9Pq4k+5ntpvYyr39Be9ToGRqQ0YWKWtWeBIO7VZAYtOix/10kKSTsoVabRrafBvfE1OP5ux
NZzMwFRQ1Y/KMANxgibTBpFAObMrFLFv/QoVGhtAeaztBoQwAoAOCT4oH++FBYWaQIObhwr+7Cg4
06iWHUtDKMF3ll14FBCeuRWhSdqiBI209ZM8t8M+ab7pRo1hspejquv5ULsy/weCIv0msPR89/HP
ee3vna8lsTxWNCQmGrDFi59T5FZblnl8jMW42Jap5LuD55l7AfjgJm8k/wb1Ski+8GsPVVEYdjsq
+UkRZ6rpoLb1pi7N7q7SvOEa5TPRmfJEONCDDgD9xhlluN44eF6yFfoxv1XQTNiKQyltk1Ebr7mR
crdG2uy2SwzLDXoV2YqoUTYff+NFo51aAgYvBHc0TSiaL5U2+wZVSauRxKNlJPMlkKvN785EiN4u
ckm+CXE/+grFebpSpErAWC1p1M+98qoHIzbZvU+ye8zMsfre6tP4gHRI8MS7Ih3rsVBSe/QlFEDG
vC8emjTlVRwJCZTOQWlLOiKHUn6GNk8cZ6RtfKujIBTaU4nIp9Na4LOBCQ1fgqquDJvyR/iry1FY
dnQzaEUnEMoyuRf0uCudUBQGcN81lhWQsKxnAeWYB5QnYeCLUSc3dpca8Re5C8sfqE94vS0VhfgE
JlI89ELU3Mpx26p2p1uC6yWxgcr0x5N8UYOdHdPpR8CyZaZVOjnnl8Jo6GHpdb11bGvLt9wGXEJ9
W1se1Ok6abtjO8Zj6CKGWUSIGVGfc9qyNtUdKNK4dbzRa58+/kUXFyH0WEgJiCZQ60HpfxGdTbEK
mF7t4mPdRhYd+hQwc2YYDx+PctEl1GZvD/kVZUUR4SL7EX0pFLQwzY6eV0h2idgBQnJC52Jmso9b
MXFSa0PbUN958FR5MJvhvk89DJXq0UN+sdceas7g9uNf9c63g9yZVRCh882Z9Pli5BjaaqnSZ8es
N81t1eTaZoKovLLml5EU/QrkJbjJKGrw7Czy9DSupQBlkfyYpFV9E+iid2cKvr4353S5GONDk5fp
J8k31A2seNYdz54N9sip0yIvsMG0YrBLhLycAaVdu/fEdC+JguJOaQyaGd58C6tgr+uetm/Rz9l3
QlfcNBq+c2YU185EU2DDGx86taesaWXOwdfZxTh/Gy+29ApDuujv+aavlUZd5se+9H231lHtq1WR
0m6sBSuX8BLrxCHEj4YSO2bg2BstfdUBV6mdWk750aSLeWN5kb4xCtGyYZhTTk4yMGBdEh8tCXPG
AsPSqz/cLPPwACXhcsJYoJ1xvll0HVDfqDfFkZBQcAZ98O5ERJZW8MzyRdTAMDQW5sgEUhd9sfNh
CpSzanSOymMxtYGDnA0+JfHUTJu41IOdnIbNViXlevRTT+eFl24rJZKcTlKFvZwk4zVuIaldDDGi
+M0gI8sTGr9DAUB2PJWDnRG/BrzeaeiYoi9vhyJbYyRfhHHktGx0qmtoNCKdsLhQMMvLAOR15dEa
WmyStAr5TdHyHa3WDk0x40sQ1v14aS46DK9DwreehzVRPzifs0DxAt7tqTzGggaII5S8vdlMygZ7
JuZIAPfB/UqiGSeS8/HI732swZBEBeLM7lmsViNbneyXU3W0YuyyTK8xPbuepmSjokDkIu7SHnJT
XrMtubi3+F4wr3SFgD4SYS4yIrFKVei5SnWM6rxxxiH0HHUMtJV76/Jok8iS+NG7B2dA+/58ViVU
qYB1RNLRHxCOMobgpcGZxmkx6HL/dBZh0vFNIHg4XxduA61fd4UeaMrRzzhaloUiJm/9tBsFZBCQ
u5BdTVD8lU2zBLTyVWxRSjD0nQFHAS48/z7ZN1tR73PhGIVDvlHxbqg7NBAtr3b1pr9uLPMGw+nj
7BzbeCbyY5322HhqYXvxmjrm5YKS187yQ/PRIcqcL4U3ZdRKqdUQbQzhiA15jI+F8XsI23xllue9
eH5VzyBV9gyytUCFl42jRBHTugki/1QZpbXR5by1cxlPNyU30w0qpP7u41W9jOGJdV6b8eR1MFOX
4FRzhK8gao1xrEP9G0jhne9VsR2pwefBO2h9jLRjBta9BZsSSyhQylvIaSsH9PKjZ09l0wCfAxoI
jafzmaUgRMqp6MZRgYnnZPI4XY+EJ9Tj83GH84S48kq8G+CBCZ4zPuAH8rLQlGY8X7yW5jEIRSQZ
g0mWv2agGB5qeYo6u6KZ8qiOE87eiTJokyPIeR9g0p6oPxve/bVC5mUPj0WgqUKdFJgBe31xV4DY
T/BQiaxjDAhui9NavSmJtxRbKC3htq0M9Z5CmHCTwvq7BSSa20WdWs8fb4XL/U2/9NWS8G+g1OKo
pWUydIZWWEfk0S1b9AVhFk38/fEgr+oL5xscmPCs0AAGXtaIEM7XeqzEKgk9NT2FXtFRN+hSdrcZ
NfuimqTJ0ZKuuQKlK6m7Rm3VHrakMcY2fOScXioiiXaVmt2LWACjdODqD75rqr2VOEUo0+sigb4X
k1zbkrPHX6bUMHJbawtq3IGk+YLt6575QIqYPRdQqYbZj7Sy3F4eanfUhvghIjW6hyVeiW6DBTtp
uBB2V3IbIRGSxJ7wRCIvZ04U1tbXEEIB5ieSUaBhpOlF6gq4VD2qeLKccmtCjrGyMlGwa+Tz+WVe
0fouMDqt3tZRqIx2gVnN/YiUzeBwEwi6ExT5YyKW4s+Pp/yd3W6gzsWWRjYKAOaSexAonV53ZVOc
fEtrt6WFwKY1KUJiz8RiR0U50tG8BMe0KLrWOui1flTEp9Jr1tp6lzsMVR1QQXOfEg2CGWT09gbN
yyI1ILlFJ9FI/JtR9wsbFEe1dqXNf8z5FpvFe4CzENnMxMzFey9qtShVsRedevDc+zIUzRvfQEDH
kDABwncq3ntmWG/CVggepbY3bDZa7X486ZdXGvI9QJ2hK1EbsZZ6brmX6OqU6+FJtCrrlmb2cOqH
SrxDwvOojEO1hh9+Zzxq5lBRgVrzPC0D3wI8a5xPQ3gCWyi4SK50+0me30NNHLaaH6x14y4BFkQD
MyGJcJtuMAna+VpSaMD4PWQtMXRu9mM9S5vWqr8B3K7jtFSWlEp7Dp+V67ATrWSbe6biCl4n2yrC
V85ghNkBK4n6KsDwxo1IXVb6YJcB5/wLeU3I58gel1OSqWiWUZ+LTqbEEmiIazkjwyOSNCAaHU+D
M3RtecrC1bL8O/ucLiuoxjllBzm33IAltpeQe6IThTMk0Al1t9Q31xr+7zzdkCpndhp5CNHfsjul
B+KgdqYOmMCgmKaLjbSlSzpuNQoWOx/e4bboDMWOY736NGptfK0hnexmgai4PciNlR0/L/ji1FEz
AbxB+R/MjbG42EtpKCsBCv8pTK37IR5/Ix921D3/q2dEd3XevXx8wC4DX6JRRMFhm1DSvmjem7yU
Rpjn8amftOJGF3ztEQrlFwqp0sqHXaa0wB9JoGcNS2oDS12Sxvc0FHrk7KRN1rfYF5sHC6+bu6iH
c11Jdb/BWra/ShsJOK8Z6ps//k7yFioSEC4xedMXe8lskRqO6XSejMkQr9OKQmQh6uUGe8s17CEa
/hdrCEdoNomffXRnfazzQ60XgIsny6tOBUe02ItdiDyUiRwwkPs63RSqEBdOnin9t0lD2m/nCRRG
7bKN8u9ZnkTtjeElUG16/MewV8VrPYaokGsHySz9h1ESJn+jK5O8VfQcyqsc9tWxxy9k04ltoGyw
YUnuYHGo6EpXuvhd6nr1d4Td5L6Tikq91nGr+D7EXlPYIaBonTIk4RICaW3mcZaJCFy/MsOvVt6O
7Q5NHfXUk5u/mHKr0gxpQ/VhaEf1JfMRcHRGDugm1RVcapvE6D8pRWb1c6AxPnowjUa7o9DwaGUR
usEkO61toTB/qn3A4xnHEWFIcGzXiFdAqUM+AjWGUtW61la0otGdrk+MQ51r5a0B/2KWa6jxmxla
GXs4NDpSwUZCPdmPBctgz40O6meEeFdG28rXPvXWY14K3m/S8JluP7SiYRNcdF8mqaXnNGlxsmnz
VpzAzxlD6oRZzv8jApnp0eCeoQUiOgjiLpYK1Jf9vAlaR8T9Fp3LZgwIc/Pe2FkCzSZWgSYFxq/j
dF/5sfC1NBuxcTJVgvMeGKVi2TSaRtPt80im36MppebSb0OXlIhRFV0KYfFGz7ziedI8Xd6MHWmu
M7Bu+oNQ5nRtihpqiZ1ZYotwtoWeslsrge65caAnSIJ3VfbMTd3kbgvVxbDNThKaTU5FzLSbvhxv
cB+yXkLKyi9ep6YYlPiByB9U5fpGQ5m7tEXsfhA4z2QvdFtVC69CqxWAmaKyfuKNkJHJTEzIspbR
KXcWwWVmG0lOhszGyL6imY4hT07NXByGesMVoCHUIYRH4OmN42vh4MoTYiTOgEAr+Pt+uHv1lr3X
67hSbAgAagbh1ogrZ0qr8NGipXeQxSBq3Eyf/GuIAOktKOrxe0QhV3fkaUjNfaS1k2jXgqFEtt9i
ol1LWfrL1FIvsgeq/MfK8iyW0fSDzw0H7yseVwbyz2b5IDRj8qttk+RTpeohMGH4BjeDWMqWK+i1
/1I2tf9My1LQXbPIxIcJUHNu13V4UnsV9mtS5olbKUD5HLK/9MnIkWYp9THYoSgTtLYqQ5qlQiKG
qVPWxfiUj9QUmKJ40p0qUFFV9uVMvx4t1M1RhRqq56gu0KOIZfFbWVcWjL8prB7LqjJqu6oJ0u3J
67Rb5DurxonMKdgWqi5km6hRN9XYxKdRVru7Qgp7AWUDHyfXUJqwoNKAljGC3offMsHU7/0p819g
brScfQHztGt4b/NCW/ddZupfPLrhFSGPgCmDIUzDN7qoVA4wd8AMRfeVyK2SRLcoqEl56XpC3Om2
j0z/z9K0mptuiOS9WfdMw1gGToyngdt3ofgp7kX9Z1CZkLGCvFWeRWXq71kOdp5P6Q/jAgEvDjv3
c+UJUm9fu5aY4w4bJnp7nAbC/GPcTxKuQY01/RykWLpvkZb96cvoaNqJXhQHy08MdPvr6cXQBpW+
HxJZSN10yW70DX/jq0pGobgspt+dptt1Ktx1kXVliekImcerf+p0T1w1hRQtgwZ49tVYLx02tpzb
Ckz9W8EnswE/7pXXaaw2Iukd8s52Y0pjbg8+nH1HNkfxt9yV3gPRWn/wPWF8Qsd8vLYyonVb6D2d
cJIqIcWsoBx/RaYF490vW4xcB41bv0A4UXAMdHhZMi8J0f3Oy1K0iV8i31Un9h53XCj7Nvdk9Dkz
4/CT2Ee55LJ2GSYJZqM+V5LmjStFpEtAFAkHRVoicgClJECLWFVV40i2Wqk6yXIB5zsa9c99o35P
8Rq806xS3ORVnjlKmYW7SOkbt0rTwelTI9nwHrIOutHQ4WmUT2rfcX0n6HAWNU6E4NjlOzgY3a4A
uL1Dw0je9OpkXjWDXzxSvfCvVaqsK/HIZeQzVywAYYI8R19xqQAcccsilaVVp25Cxz4ec5RJAzQn
2lTXVgozl4Hs26EugixLzpHIFozqNLaBv1HCXnOtaVqzYHzng2CIgtiXqXpRVJ9/xZvC2iCqwYhF
YXbyhOJ731ntvW+apaMIgvb742Dqne8BoAKKnk7X7L642AgFsOzWD/X8VM0q8QNFTlvD/mP3x6MQ
Qc0BOcHULPR7/j0YxJql3vnFKRi4YpsExY5Yl9Zg9JfpDTw+AmCLkvYrz+Z8lCZqBKmMx/Lk6TXK
UrUmO7lpIlhtAQuJEsFy274b962vreWaS+0airKz7AP1MLr/OqYrizy+GnQl9sekPcWUjCLHI5jc
B2rmb/Af0HpXzA0zpe3RJLE9jCOBWtFHY++gJFU4SVbX97UnxreyGskok+L7cS3GxvSdCK6+Go0a
ZzW0NXzVpm9R4S+Qas29RfBhuExIC1imr8JT4iME5sgyWVUtGZwDGkpJsAvwJRS4teskduSBDg1y
mpL/uUVA90+J9TAzdXit0PpnDiNzcT7/oyh49My78inmpXDyVg2dogEG8vFeWoo2UhAkh2TLUjCj
r0X34nyYKW+0ZpS97im3v7mlXduTnTuGU9i/g03mrEI6lmdxOdxi76IUEHqDznCio9mYrbi1E26E
DXc5Y0Wba9EOtx9/4ZzAvM0b5xFpKwDdQAGfHb3oYBAIgO5R/f5JL6z7RiEyV4roJYnbX0KdrxR+
l+d/OdYiv/EgN9eyKnRPXfpJ1X6E0fHjb3lFBnz0MXOC9eYqk6WeKuLA9N1YdmlbduO2m869elEd
aJ+25DwGzo6nxZW3gR27or1C0FiWBMjeZvfxWWyJ+UQNZLFboIJgWCArwykuM1HCLSUfKfONOKk5
RSzX11JcACkrsqgRN3GOMhpgstFA6n4QE3VDzqDdJ2I9ZStJ7JIC/vq7uN+JhWmXIq66yGLFCrq/
kJfjyUvD4UsrNS1eQqSyhhBMV22pek6WK96jkSOWBNsKM+1c9mzk6Xs0YAt921pVdV+W3edeqpNP
zVg17liKvouibvz48Rou9sjrT8W1b+5zSbOm02IKJ/JLojp9OFmTIbjtWIJxGUgtPx5lses5yiDy
ecRJ6mH7oU1yvlFqtVOEtGsNVIsC83OYCiJCgHXrxJTd9p7e/7cw3v9yXP9Tmtkh/+cfBuklxzVs
f51TW/nH/7EowYiEApKJch9cZGpp3HZ/W5QIoAL/IsKadY3AwTAGVaE35FYLTzdYsfMKSjwE/0Nu
lay/KMYBnpkNElUq0MafkFsXsGwed/JCyk6zErLB4dHm2tSb+2TSEsNPLKE4icJcTOkCsQo2g6Jc
JxPZgO1NRnnXYGdBMi6PlGLaTsdsrpKlHb2AqbfHcIgAXKWT/6mvLL8jPUj7nyPaUbodREQoYtlX
wFmL+haF/eAFZE38t8be/+48dh53x/995z19z9rvTXu++fg3/uFVi7CnqWEgdc11DXDxn72Heslf
KCWhIzuXUml8s73+tfWUv6jKAYSC3zXzCud27b941fyBsyoayEB6iHOj+k+23lL4k0MBuYtQGdzQ
7MS8NCmPetmIi9SsDp026M+mR7WzxNxzJ4xwYhqTIlwQIgFX17F8FVZtdFMh3/qdkpzsDBRmN4JQ
l9iaG9O9r1qFq/jKdE/wb+xAyiHUHE3Ny5vZffj7lX1LnV5cqa8/GMQP6AQ62ZiTLgIyn3oFyBXg
4QDwJjcZpmnT5dh15cj4bCUkVN2Px3sVqHj72M8zBGBOgwZHle6CSRDVGprRPJeHLrTEJ7W07vV0
Gu0hFfpNO5jPcaIixJclaLcaIbyJloZjhgAEZQ/DtAuhu40bv3aipPcc3bDaT13v15uqSUpqdWaN
lGhkbNVRNXaRqllXSiCvqSUucwi6gewkgI5ovKugC+do8O31ImFnFI8pYsEalRwrbbkxIj9En7pO
NiMVTDGq6iuhbg8fT91FS5KBX5M9muyAj2iVnA8sDFGXTtnQHIBrIdImyOFO9ovwJm2b9tpq1AoR
GKG9wgul3xejILgYk9WuaVZrXrbv/RLGpy0JYIynYJl8JpKsFF5Stgct0+p9lOTKJ1SSu08hCf9+
1NT6gZKbtG1qsboytAhgVx1j0JJTUF2Zk3cWg27VLEhK+Xg2pjifkwIYoSRmxXQgpW9pVSWjY/Vt
fyrZQTtjTIZjNdQYtw0inEuiojtOU7xJQ5JYj7LNVYv9+ec+7pNnUCzybVK33ZMpJAmMcUtZSXEv
2n/zkwnwTYEDwGVzsYBKakhJAuz9YJZ9eIs+cPEjKHDT0LKwvg0UNIiUodJ3iItnB5S/qmu9y9hi
45RJWzGPh62S69OWvx3uMoDm90JIBPTxhM6b9/x4QhXhXHIjQipGkOV8PoXWL1Wf8v1BDWtlFxUj
hoMy8WVkxWus5femA4EDjpDBXQmQY3GQaBAEFt04+dCVqoWZfBpmkw3tErZGkyah7ERA7o4dssei
Lfmi+EiePBjbsB2jZGMVVQUjXQrlGl0JTGq3hl9q+g1OodJzp2Cf8/HELBtaQOT5hZCsMZsgslhC
fmqt0qYmkJRDkk7hruo8vH3VrtiJzVgiHRXJN2UyjVdUVjOXkuEqHO9io1M8oDTy2qbW4ObPf//N
rdOqSdEmWC4fFKnTviYjKM1rYCA1jjuZKh4gCoyKXWdDHAPWw+HGLhOqYa6BpyHqZ2KtfUuhnGRu
U0jWleQVWmIPwuCdFDUxflhigJDbUGs3gP2M2kHsrcOBUzcHpP+RAfoRVroKEQqfXX9Tp3irM7wC
scfqo/qqAiBSQK0pYez0UyyhUzF0/eQ2iM1NTp1naerI3qAeO6vUCtsHWNugy9XGP+l0WD8N2a89
G7VbP3ZMM66PBjzICbCcNP3Crwvcjt/rcukW6oifKdC9WNwBq5/okxdF0m2tpkDVtenTYud3KJY5
JrJ6MLjkGQs6JeDrN1I317jHssI6ZmwlNN78qYpuaC8LoCm8SknsFABbfBuh1AwVw8DE2g29EMh4
VhfHSK9wbrBaP3ZVqVLoGFey7O26pooGt4ynSLgqtD666sWmyrelnAb3RZ2ZjdPLvSY6Wd0na6nQ
BfqJPQ0ehEsPJaj5UllcfH6m1n0UtcZBTwdrQ5NQtPHxDbedUKjfchgvD2LFN0+5ph2QkQp+DkGi
rlwWF8EDOjWkzoTYiL1yuRFXvd2TEiZAaZA3xkFIy3gnT9gvZPRm7M7P8n1qyP1K8HBxOTEeQR++
A5alk6cvLiejiKaxkQPzIAghustBErta7htbiuprJMF3Pg15a7ChWBMg87T0w+GOjQStn6xDlQcw
MwLN3yLQSpxSy/42lYFmfHy9vPNpPGMEjsRFhI2z9M/bqQS93PreYFqHeKJpNpWqzqGNf2ViIv/5
ohHtwnpkKnFrWxICSxWYmJeK3qGnoXOF+p/v+oXg7TseBLevvGGtvDKHJWdPyswMUOfiCgEfwJJF
bSAtYtFAzVQ4qImc7+O6mpVnk5j+Nqc0Q3d7G2KHaJdDNm3KpFT3VhwVKztnWeMxOS6AJcG5Uxak
R79EUXmW1NVVLmiHEbYGduICqOeruCzFygVZZ3quNqQqV5mn0pOGTGD1TsMmRE8wM5TT1GjovRn4
La5xiC9DKYCkSD7NmF3SYyR4zhdeUVJcEUrPOmhhqzt4H14VnpVdSaUuHRTIxTc5Ltu2pXidKwoG
Xf987O86PdBXNuBlYE48N0sdsO1Jhsjrz38It1+p4z8eH5MmFX542PnhyGGp92WgND9bJmN0pbGB
D1dGyfBdzrnmHLENEcVDvleQvlh4aT8FTdLYkaL5TxFauTDlDfwUb2OIYSdF5gPRbjMMZIVFkfq+
OKZMc5Goiu+E8BrWrD4uzzB7HIUm6JCYE8EGOv+itiqagfKQdxACDG9RUlXsdtJpGgdZu4WYuHaG
3xuPeWOfw3PAOnMRz7RKoovppHsHS672ST4rSlNow98dYTazXdnR76zXDAnkNmTfYAmzLKVTNa3l
ACnpQ2aqySFH6/Je9nyIFZ5e4Pc9+ldBWQswFOTKDaqmd5WBvEBp5R81N/Ot34D8xNmo2yWyluyt
SMdpMsD810k95KGRma/NKwOs+iYpygncYVh+AZ61BpB/b87Ybux76j7AHJeXA6GD2AqhT5jnZ3ao
e9+6aPpZd/ILMInNn96xzJgCthD4F4WAVyDPmxAK+2657HH4PCj/xd55LMetbNv2X14fN+BNF6YM
i1YsUqI6CJKS4E0CiYT5+jtqnxcvtiiFFKf/elvbVRVM5sq15hwTJVfUNtbXfO6xgzrWy58/6Dcv
NZ9EQ5lHgSEd09Ofn7x5GmWzOkF27nIhv4q1214tB1hp2NnLrEWrcEotast0LDhoK7WFmSHdr4Q0
EjHVIOTo/+IJ/k21wBeiSLgUChwi7Q8vt91Ko2j6NjvX7uAdPK2b7yVe72geEHvq5SgTKfT6GmVH
n/hB6t9xLOn/MlG+VAM/7wPIEZGCUfJTu3Ba+3BR8rL0R5imZ+b287FHPpQ4xfrf4hDY2xyoQRwq
6BAhcfvw0rfjMLqVWBCiVDKPcwqwuEB28Je37zePLWlbFzM3JzkWTevn39IMncf8jlGIHDeB3nl8
RNpF/12o2JjW739+nP5x6/185Th7soXS9bpAP53Llf3Xg0sat6mRqFOe2bHjNtNbGpPLRAosQpbB
2A+5dG7tWjHsS2uixh5Q5mtlNPTGej/TqtSTLZDrU232wb3yte7NbHv76KaR8MTealxismoTzXaE
o2E4/Pm7X97fD18doSUv+D+zY0waP39111BagIqjPI86OV0uM0dMdU/EC590p34HktqEf/7AXwsp
5uHM93nOULH+so05ZV5t+WiV59kntl4sGtHJNQjzPlXBXx6C330UPUeazXhsLsf6n39b3TpZY01G
RebKGoT5Qngx8QZOuBok6Pz3v+pCZL/gAF1MAB+WycEsXccZ2Zypf8t4E122d0k0Puamof5yAf/h
RH28ZXwGHUGD9dj6ODxdchTfli27c2WL6cF3B/NLtvneG6HexstkrNY3S03aTdnmnRE55BxhX9aQ
qTQVtBWMA4X2pDoue1UODMnmIeveq2qzqyjTSiQi0GEGkxGRI6gDt1lepz2BuDGPpLUl81iM923l
dDbvkV1iJajl8OJqvfs2DKmL9cFaVBupQaIRKwnEKUNNN+Y7TQrvWOZrU19nrlqu9TFjjr5l7szJ
bh1cKyYhx8pwVOZz1GybSe5TsJjrSUc14UVsnv4D1gakgcpMW7kbSr3cQtvtxYvW2LjezTTPv+r9
YmFpKLuhToRndiqETASGd84sti0x7UqNjmmousAdQ23q6yxq1rW7HbR+xPyEa4LSPlNwsBu30kRc
lMF4bQmpbTAUluW2MsST1NK0TGpvXU+17PWvf36O/sne+HBzEWjgCKYPS93wkTBkWrUtKmPoz03W
5EVIXHM9E5asygU9kuOlsaFvJXCj1Xex9Cx+9Za6w0pgZj0MD50aZlYMS3ifN2p25rSt1Hco5ss8
VOkyHhmZWsd2zfrnOlNOpCPkua2GvMPQPlnyVuGOri8hKOqhcMvgfYRTMUYEGMyoPG2v+i4cvSjA
ttemH825NJbEm2X5pVik9rdj0D8muA9XguMk14IpES3MX1KvMONJFGLD2a7M4N1pJdvwgFW8ARbe
94pvQWATcEC4DJcopV7fu9osZUhuvBlEttF0u4bcLhnVQQPjAoxI+q55jCLjbhAmsSaW/iKXGlgO
WuD2hp9ECrLdU8OHRNSQ7kV8BD1sWWcGKUSN095KbkAIc9x1j3++678uwhjjOP9cYLQ+2voPe2I/
daWXTkF/1hdT2xlBm17lhnqXxLclub96J6/CePPnz/x1caQ1TnIDg1panQxEfl4cwd4MMlBjdzbo
WseCOKOd2dheog/z+vjnj7qssz/fSU51ly4iXF0G0B/t04MCv9IZpThnBv5F1xinJFiW7S9L8KVE
+uVTLu1K43IR+ZyffxANZEc6uRDnBZRMPOr+XT5pIslSxDy5XD+1gkOGo6ol+fOv+83RlbmUxfkZ
mBV97o/r8WrYfYEnazyPlB2vurfpN16n5zerBy6j2zTjvq9knbgsfnHlVv4tvdLgOwE83qEYmvQv
G/pvvw6vDIPayyztlx1dKkn1WLvyjCB02dtFczZJZApTZ5rf1j7nGdf99cHvjHY3OJ61X7ZVPTRp
pV+ZfdH+pbD9za0HPgDMCbjRhcLw4cl2S9zI9qKPmPQxqRAMnMd6q/6mtfvNWnERLSE64EGG+v3x
rCUyH8tToeYzFB/jhkjS9R0iIEVzUNsyuSRZwVPSMjA0nT1eNXzXNYHJlBeR0KcJW7pesxG5eoVi
0temwT/CFJBNmKfF9j7V4zjFjosxLnIzkbvxtpoEceja2sQ+6mkzNnPVV4ehGZz3tJBGZEqtCaJt
Hcq/WWk/ik4Q+YGBwe6mE22Ke8P9UNlOhq/srFiXM3rWdG+qkV2TiA1xFPlGCEnQ7kmpHK+5I09b
q8qnpjX7fYfjKcyZiu2arFxpWYjuaklbtSMl3Lias7SL0QMvfzlQ/Aa9wQME2oN2GSZM86MFNlgN
t8B4v5wz3Vufa7GoCIFdXYfFJTJnGEuNtAP9sJUI2wyeFTK4Fu04+n13JbwsuDPzQL6gKf9bTvHH
te9yDS/vBq8sWkaCa39eKno15aPjtutZtHkW9qJQp8m8MOynNd/9eXX43UfxPOJzQQh2ycn9+aMy
jaQzoLnreSoEcAjdEdFspc1+svLhLwvgx13k8quYe4An5I27oMN//ihdIt5zMI+cLztjpLx8PK9z
6kdZKdRNW1f+DQmx4i819seD1uVDcWGCx2DkgcHmw4cagZgK11N8qLBrFPSLFQ72oiUqox+li/xv
LeZfljc+8CJr4dQOpwk5yodTKkzQWo6T1M/NGKw7i+JkiZysyK97NdixWaVir1+GCdvi0A9RxpMa
uukJDlBwM7fZ8JdH/DfX/GJhutDgL5f9o7N96gONd8vWz7Qrq0gVxKh29BzCeW6MnRjMJXGWef3L
Nf/dGnCB16OfREuB2/uy6v7rvOkPtlWZvb+dnVTTTlvgtGFlF4J4mEzuR5xlCXCv7twPbb3Tt0o/
k3bpxPSS+tM0yxuNccfJGWz9Yeo1edT0frum0u9i4Wr/NcqBQoKnnlElA0/6LR+1PhVzkMrrtvOQ
F81z2U3mpboKdoMa+7+8apdH7d8FAE8GVQa1s8WjQTv5w5PRGQsLsF0bZ9ubtiNTivVYr5BGnBpD
S7YqnTNGtyRLWsm/1G8fdzkKdUYsAGLAczH6+/gjkZLo9J6D7eyqVb+Sg7negxh6/fNK8uvPw2PO
uuVT4zBQ+qeF9K+bvoLU44hb6+e2r5pY8cfPrW43YWB31c4a++VqEI26bTKp/lLhWJeb9POVxfHL
Wf1SLWLk/0g5WUm5ROIIZKvf7DWWvmZ/ahDs4xwhVAYEpF1UQ7xtm/7ajhmVs+ymZY4lGBHAUXrj
JcwwdT3qfYXxalvy/skcc+ewMPofoo6IIAKByuDW8jos6lu7bj8WEydZ1GN+fPTdYnoElvHiOFt9
7w8oF3Y8BhlOecyUP+zN6U4BWpLtShZetuzSsSq+TplWHIcCbUNkM2J8lisBhhjs+uWuDjwMKhaS
FfGXkvqfZslP1+kSQI+TD3kd+YEcXT68l7W6TOLc6qkcdXHCuqVPcel0y7W3FnUGHg6i4p3G1KLB
32c3D41HXFrUpQ10GAve1BQtW0PIoS0wKISp1Fryj2zxqjVTeRna4h2D8FJo4dK2bVy2agkIvpub
7qRJiWxiXbIS0Vwj1KcNiEu2C0zp4GhKMxkapOQVEf2e8cAkBSSc3Yry5c+P6K+8KTz9xkUhSHYi
XcSPFPxOa+ZutqR48qw8P/V9Mx0Mp+yKqMzcNmMF6roibPJJ3HKsKQ8ZML0Zp6XbrZEtNE2EHcJ8
EkTX3KpCa6vVIcNplNRKBHkIZcNwYgwkxFkJ2LihF1RdH/vanL/ZzKVk4g9VuVMbvZMobb3hrpoN
eoyNu9lyZ+iG/ZfD+i+vBa8iKvmLFoONj/f/59vN/KJXVeZ3T0qJYQcFkHWGO5dfkXdh73lKuqRx
/PGgZ7ktQ0SI4i/rzi99bNZWyOu4hemkXOI1Puy+NhjicfIL9RQ41XyoukYknSerA2ZHJ94yZzpq
cwXc1zfZjGuri+bOLR9yr1n3f77zvyJtIBD9Z0CFBOMiv/r5Wih9KcDjdcsTobjyxTNmH8WczJ0K
L6df1lHWO8yPFrM3v2z6xsEo86rsriVBScEarOVDYykv0qu1/s9N+v9Kzf+DxOxfN+kXjfDj9+Ht
5wCcf/6D/wg1TSSX5Ecw+aMw5em9CCX/IxI2/P/xDYIsEHMzPwVn8v90mrb7P0iiLm54/gF8+Uvk
2f+Vadomsk8DdeY/ujcG8u5/pdJk4PPTjgPiAj3ohZVMTx2gDdKOnx+nohgL1q9BRO5QqisaPVSU
EFCuNC/rXmkmTJ/NgRPbWrp5KNflq4XpMMpNOdz5Y5peF3Nhv6U4C6OgLHwSptf8M5SZbYc/1b6W
ZVlwtmPe9YWU43HP2LjNTxzt23sWzPp6Jpn4x5xRH2l14RzJZtJunbQaPqHcF7dGWc4hAXrTPSuK
vCHzun8G25tF7ZyXyYwxOjYXT0sqCY5jCEztCfquHffYX4/SWBtcm8WA4wXM5oPvrPajTRbb3oIX
+YbFaAq9vJiPFtC9w9I38oEMve20SJftUubm9ZYbG0GbW7ODwlBdd+N8g6j7PgO0ly3ep9oAtreZ
xmOKluFCYLEuncuJy2Clr4FPR1HvDEqgCbVfgaN5681v6dzw3bMiKeqJaS8k2Ia5g1PJXWlsdWi5
+RVtyTs3ewIR+onp/HDIM2e+n9a02TEhzi5cnXn+3A5qvW5bP+PbT/K7P/eEEuKcPxgbFXHd9GaI
W3t9M8pcf7SnRhwJ7jx3Wzu/VGkA1jmztT0eqXjOrduSseqe7PL2IW0682br/P5pbvU18fDJHtjB
1TkrGE4Mbp9Nocn5/SoXsxvJapyeJXyjggZlvWAyRcEaTPk74O3EKJsOzLfhhYxhrEjzsSm3nkzf
p1zl+0ZY8sGy+oCmdqbtgVMCieztO0dLOVh08t4b5RdNASDNhRXNq0kDlVDktoHIaot4dvLpVkzL
c9a7QbguepRV05tnFZ+cyioShF83emr2V2x8cGMb7MKWXXZJ52wnqZaT0PJIa5yo7oe33Bxa/NNZ
lbSNelKmnw8hxvz8GjYtgigper7EaAxTjGO5i73KP/rCm54nr6wgh/nzKfW5OuiytnB0G7Tya2Pt
dAXNJyuHuCzaZBbfTIGhbQoQ1JMVshw9cZUizYiy0QLUtHTafnDnGJodlzdP06tuQqTfqupmQMBJ
d94nl2r09z6Qk7DPNP/dgE2w4xiYmtCBPD9WhjHdr7NNm55piN8GxE2ue9hUYALWWkUlxDx4rolu
swXkG55eMzRaPO8I1ZaDMAtxZarg+zAYR23xJ7DA8kQ1QSPcWg1Myt5yk6ulTwa0P8p0s0TN5UmZ
UxVvk8MLZ+UK42p1svrCuKLaw8Cr6TsHukUkrdY6Fr1lwfDob0fl2w+LhjKi8sT7qA1Pnpq7O/bc
B0q4IqLPD0RZNaRPG/aWeJ72uvRDdT26Rflp0MspLOFGxJ7dRaa9FMAyceaFnrv6dNhJiuVFGF43
abunIQeoWq1wD5SjRRWiwDsp+UV9mb+YdaPvVW3MzxOn/N3UId+dTOeGcptrlWtMYNorchwxG1o/
yoby1s6LGzdb7Oeq3cy4r+/kGIgYMHsZDr6dkzs5v7cXiGkmdOsZAY2IaW0VJ/DOO4sWEpxt7UsA
SmjXDtUW48I4p9sQu7Lo9u3aHDyDtykG1eFdF0T1PdurBSWqG94ZojygLJ7ui5EY2cC+0SzjWKzy
ufPAEhQEeMae7B/TvPjWrt6rR73nqLq/9S4ZuW5NA6jp0gP5J6CZeokNb3KHo1ZX6lloTXNj+pYW
5p7WhuYmvF261NW7pYLhusgaPZyXevtBY43gQauek652sxOoyXE/VQyDSZ+AZVEyu496yJRXyClr
0FTLEpbI0ZJW9HNkm+22H1YfftZcOrslD1gNgzSPVzf39kyEAHQxmkr0xnrD4O2GdNrMqLfbZZ8h
Jjit1rCdAgVoaUWc9rUAF17FHuMQdD/NgA+0uLKz6iE1RU++QB0Uu8zebuqKFILAb62wNdz8m6tV
7sFQQfkFGMN6i5Jj+A7K0fm+cNuuqi14MFRpI7iclzfUCP7r2lcihON84odsXlxnZpyJ7IjhfE4A
xBvHwc/qx8YrvnEW8GIb7F2sSaN97uSmPvVmUz+PK4hZ092O+aCDO4B38KB1yoCYUAbmyMHc/aIt
joJq0SSyX76uHvblxu7iudw0K2IZYERE3lOul+FYSEAKmlfHaFORtayeMF/7vBj7aNLM8bnwczfj
p6ZgLQp8Erulqr0iNIEofWo314XWCnLW34+rZh99bdFeLNW315QflR+D+/bOtq75DoS+fnrxNBKG
gs1p76U2qWNA4X9tdp0Wj3Z5QZUXDZBwK1PDtUWqxBwZ6WA+9S2blCrozSZFM6m3SfdnP6TrmR7Q
UvXPYMCds210ssellqNQHOvWDQ6yS7VXulrTJ2Waw6Nmgc0z+3x8pBTxQ3Nu3QgEwgivIEMVa1hw
Riho8TU4yx3nd1jZYpyuctD4eyfdqqfONp47UfCITRzUAkaUV8U2LDBf0FpEmyu67+vWd6FY8+lH
xr+0ongbrSeP05wKy8xkhVRZySxwsO6rdo8k14+WkThVc3IS4TtDRA53EWdo1Eo4f2Op34oh/aRV
Hjtxl0aTnEu8hvWTu9bpj2KY3d1qaYdxXPe1881HD00a517aKq6K7U03dyr1qjjPC/gyVZCudwX8
2Wu/mjiMlvMRhsqrr7SlCRsWisgstP7tUi6erG4K7lE8409ethTMfO5NYTp1r0KlWrxmcFp4fG8c
Me0Dj3d0xj5iBlLtEcc6TzYd/JgywrrRa5ZjvVqyXct8mlS8LYGLPj6o0nCfBl6nhsV/EY+lZ5mJ
X9pgtrN2fMWu40TFxDaTAitOpq1yCT4o/WPuuHDbLaq/TPbDTgaz+x2C+xtWkO0Jk8TMxWmGfa9P
9jeHPkFC7TWygw5QkAeKtFHQLeu2+tEBS7MrUjHEmMX3c7fB48mNN6/UnwNLTvEwMiQk09M+0HJl
Ve/S5aVOiwMpv3uT99LR2muOi3sCqlklg3ZBum/rzwX3GND+amYnNqH2uyrBVzTbTA/T7LO9nhaz
hfe9zL6JsXr1UJrcmY1BZuPiXFtW1X5yeq8KUajk95dA3hcxKHVqNdU9ZW5t3c2THA/gHXA9uwuO
2Xmx96KW5btqgzRRI2jyrbIsuHJ1RynQCv+H1dTg+01HuHuzp5ztOtKU7SbKDdAMrrpbM8ztUELb
Zu/MmNWZ+xyAAhdJqeX1fdYN+dXWobFbRumHwVhmd7qvpiYptqZPPHPSYiNLp4QjrXNszeJh2lbv
s2Plwe1MUHconG5F+6YM+FC+O3ZR14yTTiAA2eks44WFdRvwTQkQyMnNWCu/zmt1sODreAbivvq6
8DdBy29xeSvkJvZT6asypEGfHstaGT8qexwPBAic4MDLqyErrFPdZ0QxDwXoEVQKx2Hop+M2eeZn
4RtNpCiEixBgJkxGp3ArtNyw0UMfxlEyeURYR5yNRoA8TnqdTWMFSVsvsyAxi9S4oh8u8UBstpWG
nvIq3lJbozgz12wM/3nOi47c82EptKR35D6De/RllrXN87EWM72+kqJY1wnLpoqiPcJVNmJzbNNT
w4uGP7Ia0OJRf1rJsCBmT8x5DhqEPIF2DgZt3Y6ah+OS6hsgSYnb7NCPgsZLPYKQsftt+jwPoo2E
b8HGsZETOORyTjQas8pktjUyWAuZ0VhGXM96yoXT/WdDkqVDgrxI0t7yzmAP9QVFblZ9Aord7DU/
9eiIbF2sr7YAm8f0jDvfmJHqwTP2a4HRc+yq9VzPFz8D4Sp3rP+k72QUciMhS8lWN8VdqoliZ0F7
eDXLhRdaK6sOftS4vVbdpdGIgGRHEMmZQfaQhXMwzNGGicizLzpXszRMjA3CutXyg7Ot7nXjsCdZ
1dDc2sM0XJVtX5+RbjGzcDjUsYHYUWPxBeY6s79ydSamapUb56p2o27U5l3fe851Ok4vPbPguPal
VkXBVDgHxwC1NDUpS16ru+3dOhXmYckn9Ah9FkQ4EShVLE1dGWzOV0K6277WGj32ET2fZs3PIm2+
eIdGXz+l7HxJg+vh2Ja5AKpka0leilZDmzM1X0g1cI4l7f948kemjK6xxj0tnQN/iw1Vpy1l78e5
Mj67syKjigPrJ10Ebw3Pb2jShQkUMaxSNlmCLKeOXJNzcpMJjkX5orP0SHu9y/3MivIOdBFKGO2k
3LgfH7fc+jTDLPPH0kmka9xzYPg6Bd+sJTua5QgrZg6ORVNQ46I0KvSZYcg6h8qag6sgt4CTpHZx
5PmoIiln+YUv+pKq1olK2X3WZgCtlSjlq1vZ3+cyPymgSBhEiEpoNtIqrJsFuVhYpn0Tjl7+w3J4
IxheuJENY+sgAuUkXtl8Xvzeuyb64jkYNfIPpz7DBJjeDLU3MZjFOjZc2FZGVvuHbV1QzHIudm70
3PXCnj+hblqe5IpXJvXpuna6xkO8oLxZqS5pvPahRtU7biXknKndF63RnoRZR7BZd8vWOo/D1mg7
Le22vTCcF5Xm/hcWwgpkYvXVdlvE1J3W+/zowtCedbrdCYQ6Z8+t7+LUHJ2DTJGsYSXMWdoKyotA
clbgQI/PuW8/dWmqLaGxpWCMGXLW+yzQyzIROv2zTO9QCKWQEvkPBbLC5bEot/fVz2Sca9LOSWCh
Ja369F54Ducd4T1bRRsQfuGk5dEOyumtRK4ROYZEhc+rk1j9ssuCsg+VuWi3nqeCT6DHORUNqX8j
OBj5k7wpqqa+c+janCxRuDuxTu7OBYPlOIOP6VH08WJxOrLG9SZdPRI+HApMIckBDt7LyXcpfloV
NvUIdco8WYUwUUqIIF598TQhCGaaNUSmYHiaG+OLlO584FDJ8+pwO0QQoFpUrjpgjfP5hWxIc3ab
QuC+Ug4EOGOpv262riKPHuNBKg6gHF7I92hGKufi1tSG7LhwXvZ6/h8mqWskrudor4Y+orliJmXW
7AvXiOlhUvBAWaAA4dPVaLwWcphYWM2vpSP8pJ1pdW/WEDNiTiPYetDAAmlREdew6FVDi9oXFQEm
24MxtY/CYGzfsyRpzhrEVumwCNtGv4MTc81+C0A+fazMN42cpD2ewHU3LkPxtoAPD2lzXdXK++qN
6iQp14Vh1Pt5YDPuKuORvWK8m+qpv2q8jjYFVvpsmu1Tmprb0UvbA1FO2BrtdIdS7160QbKSONXM
AWidSiEvm0ESGwYLTta2iBihnwrpqL2h184DVrNiX6fpugsQVsZuOX6eA2e6g6mth0RmfQlsVpW2
K/dVCoe/rNKbinr8gCN1AFCYmaHVjE9zU+6sobzumuFbj8YPaYbDSZXftQcrv121I3p2ox0emtE7
SwbboVN31LFzIPftZX5R0y+INkc7TLYYjxzRIXx73Rqn9pBFtZ25u650JeErck2mxnwIGAexlmrG
G8e3NybMYBznxkTojGbQHLe4IvQlzGjB2JTRSVP1vE8Z2HmL5nZYCMeJ8iUQkcb2jINKPxouf9Hl
enEym+yu6o3QCrIVQHJD868osrjEUXTT1w3mFQukbGrdInvUD4yw4PoJWjwBlMAr+gRLvKkmfy/0
qp3gdEvnNbOKICKD5bE3l1dpASlrGgh0FbnxnNu2Kiz6hQylki7GIIejcJcBAEoa0KHQPpmuuMpE
wHETI3TUWdkBEBtj8cos4rKnel0XcXC7bg0zR38x2Hju7Ma/gYzHN1pjorNFRNrQaW7bz9NglAfN
1Yud6wzFtUForWNPycyKcmumTFouz0l7sBae8rxJg/0q/QcKDz1xpwDcpDVFOBaXmDf9alktlpGO
A+bECxpSAv7IKcq++2v+bhUgdRW27XDOyGdmiQIJhFAJPop1EJCNOQkFxV5MrQYMSn5ySFl2t2nE
UuzITw05JUFRf7HMUhw3Ez9jk/s5X+1a13rCy9z9YGnuDz+lTi7SfdVvL8NMOVHgovS3xraIKrl4
//Ni2Guu/UU6ZvY1CFQWeVsaWWaNuiB/99gUw8niunmUZF+MhguvxiwiPivaDKUeuqU8mXLc2X09
kFnlTJFcYM9fIEr5UseZ17aoGZt8v9jLacxGn41jnXfbar2Kyr1qUnltpF89xXNlLcX3umFypl2e
QFvRrJR9gjCUGt1BDHlyJteLB9+qTlvuPiyK2xWQK5uOOaVT0+xTCSog93q22qrMOHK2iZnuCrc5
Fy4G06rGmFpz7qvrkhzxRa6c6c1gtZ7c3PrB+Nm4zlG2hSJ3rJ2WA9udpk679sevulBfNJtE4ay0
YmcQ3zyBkKgfJVF8nAUTYPMNUVE9Ezt7bt/YZ0sq+grZizUcqnZ5WTavj3O5tPEgvg+2mRjucksT
muSW+n0aly9mCQ5QuoAi3Sa3DuWQlTfFnG/XhjCd85axuGs2WUmV/VmbylccGtYhUDdTs00H0Wfv
zMG2BJLOcj2v4xJP5VLv6H9TtpBP56lro9BP88RmsowrYVDYlLfevW0a9yaf1iRAoM7Vw3gSzOa2
Q02hv5D6Re6c6SRTn44Ha22iRfs+dsnI8y+WexIeSPwY9mb1Y92eJ/1FdWZcsDduVY3b2Kq+r067
8/uaAlK25b27jSRvVjqhl7JRtLDyzyNws2OmuRvP47XHan7WNXsLSaWov+WT6cbg/fUrzxy2B9qZ
VlxqsgsBp9S08LX2inI0vZ55swqtfSTG71Zq7rxXpihugK30UT+C6k6p0J38BJqatX+CP+Av2hAy
Mvhi2s1h2soRQKmWnyAL1jdc/mWnTc6BjCa+aJe3wDsXVqrenb5M2hcnUDvzEolbe26oW0zrXSif
8Wobw6Pd0ExjAniVGdux4k3cU5K8u1qRpFV20gczmib1rU27W+Q86Y7j0beAOYyJPYO4Qf2kIZ+v
g4wrtkGzJcQE70yi1SYRDhgsbD3frgg59iOyC6wdBOH9tKTGKV+cKemM3v68UiiFwke1bM8NLLV8
RP7H2PEGoZt/WMhB23Gcqim0+/HBVNiDCyYGIrTrlu6tK9m6ffv76NTRSnfFWJZ3y+PreNAMXipe
dg4gZbTNj2vmHNyCh7ALZb2fiupolEVCmBOKJA6wkE0rGbId7bzJna6yOV9vNiZFu14ZiYJ8g2AB
KAYdFdriJvUvz/t0P3nWbg3KR+gjWzy0WfOVNPRTmWr0vuZPk3REbKUzu/IwPrVUTWTFBiFeexU1
gKWvFsXYovUH2v2F977UsFldSolVH7V96QnnNLjsVDTBhpO9tkk2AwV24bxyXORFCIR9EjRmLXY9
eCchalZXZ2dsOzsanHZ2QnczV5zmJMMhOte8/mbZhuFU6WqjbzKzqCi6cyH2xBsapD+6vh0iLRUs
vAaVX7KNxngnle4mkFy1cLXZJlE5ZYfVl0NMsXb2Js06IJ8UB00zCtR5BnWPbfhzvOSzDN2hC25G
gYIP5CUu37J1clbWMq0jQXrJk4dKPpqnIEA077RH5ZVug13XzdEBgFS+SY2OhYk9KEt0If19uXJ0
viAHYz4uuC/pvb9puuio7kitjPSu6XeemOnxb53+anfTNckwceq3xTEA+PvZdGCOq4BlXi0YDFBr
lEcTl2iULnzEaqhHyb78nZsrEnCucxl6BNvhxSj1z1o96t9yahuYR2mdf+8EgtRgoiPmT1MfbVzI
d2e09esc+czrUPwvd+fRHDeSt/mvMrHnRQe8idjdQ1kWySo6NSXqgqAkCj5hEv7T7w+cnrdZYA1r
OXvZ2L4o1GQpC4k0f/OY0d6CJey+5U7fP6Jw5iwR9sg3dVKkl6FNcb+EIkQ5NDKedAxo9pSErG1c
EWg2HIQ3vhf9mY21fw2kQtyFUrd/tKosq4VHnrCyEGSCe2+Ej3WcW8kiidvxIEqUk9K6TjZaL8tl
rFnRfkBw+VvjjN5lp2Q+/iGdJKpN65UhfX0vcAFA10Q8B2V1Cy5IrkKVWpK0SsgwMnYOLIgGiDv9
BF6Ymj8Q9oFKg8n/pOdD1hLSo5rXe7g2NJmpUWfyzZsBhDwoV69TL718NK+sRBsf+ph4xE61nrhD
1ANXrR7cOCnxcJoH9rZOXXeByqf7tTP76ldrgeHNfDdHst8e1pCuRpAisbnQjIZrETUECBfavZm4
+U7XC/lN6NZwDdorv8qj0f9Vgb2JqQEJzASpI1YmqzoTvzqHQrYZOQbC4BJuiKZy3CjB+KuJ8myh
IJK/pVRqXOX9YywT5dnpa5/MyK4v9Ext7mRgYvUx9vTkRJRu+ySOl7b0qivpy54rjOAikd20ecoh
WaawcyQsiJwYr9T92wg7vwtV18wrLWgc3JgsQYTgpD8LJuByFLReKTFgeOG0eU1/ErJrRYa//u8m
GxnHEaq3Y9w6i6z1xJU/Sou6JmLmRhC4q1QJQo4Ys7p9xSB8Co5xU7yIh7p6ean3z8X/mD76M8cV
LQrC+lXx7O+/7aOfVS7z3/X8t44+JP/X64+Dl3wCQRz9ZS3qqB7umpdquH+RTfrPAf76zf/TH/7j
5fVf+TIUL//zv/3MG1FP/1oQ5eJIBsuFQvHvhbMOz03VvPv9v2SzEMeCjgq6AmMVD+EEkBV/oTGm
n8AhntgF4EZfET7/ks1S/4Aiq4Le4BNgJVSwF/8FyFD4IYKmE6nPRK7AesVi/UtO7vafmDWmjaln
Lv76+1sZqplmG3JtgEQm3DmaFgBOgbweAzJs3U1DBPv9W8CJdMPDqdFACb2sprKTfgEeVVng7Du5
CAeIoL9USvlFUcd2VTu4bNcZ+s5K7zxqXNph1O+ivEmWcMyDZdP+VEb9x+dX2b9dO0fr7cO1+P/k
KgOB/e9X2W1U/6TTIf6xk+mz+CWPFxwf/ZdIoG4iEoh3Dpq307L6e8Up9Aj+QIsNDN/kgELnBmzO
v5YcsCGwQjYkYeC1qG9MFO2/IECKbqHi5gEd4kMQmQEOzdbXR+vtGFaO5baGlRLOdjZawLqmWTM4
GWKZJSUUMR4sgAjrrKHGUuFvLXoEYgIF8uybSTqxvGeo8mk8RH8NJOYQUEbbeg5jr8ysjzQv1A8Y
CFIoD01UsiMMXWRrH4hqvqtaOt0cdbxV/Nss+waXhKIx2dsZHN2MyTJ5jU/Wd1CzwDx5dDfmIOYx
wwFO5vkB+MKiHPWRhiU1QC3rw6tSPstM+FsjCjHBNeEPVZX1O5DdgwCjvzL7xjoIGmVNDgskM7ov
DkAmlNtM7V43/Ys6VvNNAEZwVVZGtW5rLFPqoI1245Nuk26LqMvPaIsghHoE5OJ5TCRwnVcNMoej
QZvRzAqrDDOrL/V9Fi7pEjfVgnjT+Gmh6BiRKOuXjXphppdmsgtgddYXqbwj6KtuvWJHzOWYF+Ak
7JccgXdi3K0snqW7HvV1BZgjWfK8JXpKcp/vh/w6jjYuskI1Jw2oHoSIVtY62BEXGRRyzPuMKDlA
HGNhi43+a4pwlA1VvvFATFaIi/Cr9p0+zuBsI3mpDXsTT51yl5MC3Hji0cafwsh/Cu3Sti8aZ4dm
kSVW/gWaZk6Bv9fKa9HH32oQO9ytUW2ycNU0FBVWDnGrtQEOMgB8NZchsubRqrhvbskKbHeR3hV/
Ok/GEzEplSMHE5aFKmFsbDL5NaF3Fq+mgi4k2ut2Y29/BGuSYsVZaF/zO+Wr5y5Ub6namz7b+Mp6
kD/7et3qqzzcj8ayRhRqUfoAiFfZVbHyv5fqhUWFHdSctUiyLZQoS1vo+3jv7KyV81C6SxSj/Bfp
bCiNubQvr4IfvDXrQfJU8cXgLEty9C/GAqvcrbkNtzH6Xvvo6xis/AH/3l2cL7yb7nHj773r5gon
dWdhfcmv6k163X/ztIW5F2JZB6sWRRuAFQt3OVxWG2vn31Md7Wk247BR7CUs4H5r3LbKQsOJbIXH
VXLjPaVb5Xp8yn6IvWtts2KFwRjM8aW+7X7jWu/fAdtbetfeLlyrKwm8dFl8H3buBjjWsloiRbjm
GclFKWgs0jUNujCDQbosfse/PbAhvwUNaXXXukvrsloEm/yKAhWbb7yN9+AfmNAnsaW9vCvrVREv
iWCXya9khz99vPXu3etx6+1BG+28FwqTB++OMp0yLNPD+My2rdYBwGDM1qtFdKutxZ24oy7nNcDG
YEItCUInZhn4+L+U7j8VbP1/eg1Ot9IH1+Bz0Tz/4/DS/YOsW7w8H12D00f/irss7w8wq56GPNZr
4AV++q+4y1T/8CZWE5xc1ZlkHf6+BNU/CNAIqvgPnKo3aYn+fQtq2h+AVmHlIyCPvxJKup+5Bo9h
sIhNwZ7DOVPlDy6Dd4KEkOlxFYdxei2hH8WL2qiV30Iz9Ys3k3Pi+puCtze8hWkYWB2QzpH+RI5n
rtuV+WNOLlq41yibpH/iHT+uTDypD1VBBThQNPNrDsF7Z2iZ+hX+o33G0+z9UwI0xtMO1XnkrjyH
oOItnUkBMgFywgr2Qh3rrZa42Srru/uPn/HUIPbkL0E4gYDSnIQcqk6d5loQ7qEq+0uFyBVRjepc
IHF83U0vjNsO2AJy5ZNE01wJRBkHYDhDFO5VHGRwfRHZeqTAvFJcer2ffyCH+AwJCHUSaJzdrElT
sqyrJtzHQ9z89HJX2ajZpJT3+WFAg8PrmOQNYU0dv5w6BKNMhzvc91P7CrKJukjBBp/h0c2ZDNPE
EXbx/nk7hGJztn9EA1/RWljTgZdzBxg5aa6hTgZ7+ksnKZ5X0nbXRtO4m24Ic/hPY76uMtv7/FrE
zIWCLY5hCOfNbS7w2zJ9pXPDfSgdUFwuCoPN6PxFSvi36dRxePu6TJwpmZukDZA9mxP+vUFkfo+l
zL5MVGoIyAp4dnFnFZBaBr23P79SHJj+HCWwEImlZyulYc6ryLO5qxuz4So3JI5gfXkmdD2x9FH2
VpF1Yemzk2dcFL+KWlvPqnhvjL2/7eE6rcpseAExcs4j8N1WhqHuQi4C9eWhGTfn1GZJpeEvFGf7
WiQ+Khgsngvfk9qZE+PdS0I6BrE1lNS5B6ZL4Hjl46idJa5TcGKMWbSCtJX8soOCEmSTuXc5lZPP
vqZJqsaCZYfnJWtvPt6gGbKrJJhefyTLCeO8XgA+zNaf3M8m3VqXqpBmOMzjXH+pTJuuBDSX7Wln
aDtQDO0yLxLjzCjv9/PrMA4iNWxp9Fhnaw5VS82sHD/bF7YpECrBUy3Wy/4XzVNvE9aBfjOM7Z3h
lvI3xN38xteRjcnHfNh89nExE2I3I/mGwpz+qrfyhjUZWemQa6EI92ZoDuuwUX75Ct5nnx6Ecxh1
Y/it0Fb02UrBfiOn9soG8/y6WfuiilaDQ+LxfzfK7CTOZeDL1BjCfa0nHmQX8GFB51ZnRnm3jblS
ps1F3EHqBtvzeNV7IGJSVcuzPXAhcwW+avhOqb5ZI0jg3n78QKeHwu+JvJCY6dXh6s27UXPwuPhg
Y36XafaDAV7fX+hlVz8mmGef84Gcjp+jGGfiNHECwg+mfgFr7/i5xkoGQ+4U+T6r0tseT8pd2Zs6
JMthqQENSUuV1pvo2jOhlXlqWCRg2dTTKTIvZBjJ0Lc1dmx7V4PSaWTggOWQJJ9+aTzcJD1CIMve
ngdwbijiQtGsfF/CFCyWra402VU5SkAeQ11Hwe7jF3diLqGNsYXRbXxVkTmeSwcfWOrQSbFHh1dz
1345po9paFNIz9zRPQTO6P4alMbe94VC5/7jwd8fywQjxNwqCgdouM1VHIMKnoXRO+U+B+cuVgnu
isEiFVX8FIYpkoGpGp8Td363UIl8qHpyfQLjZNjZ/tax1ZVlkMl90FvoS6lpcDvSocBgWrNuPn66
d+uFoQhA8PaF3899OlumiorbjV3k9R6+uf7bxGb3UKiSCsDHw5x4IuIbjiw45YTE7jTJb7ZeNzTD
qIm03Y+N1l7hsQeTq5EBHWjf//bxUO/eF5HHJI6AyKeD/cN8beYe6FTFqpp95WZyBeY9vez6Eht2
V6kvTK12z0RwJx6NahfZFwGr9l71DVtQDBM82exhIQQ7WXg4Vlaio7TQO2c297t9MD3aRHcmOLA4
N6eX+WYWWXpVDxC62RMNac+dmsZLJcCFqbec7iDGCrJz7rX22skC658GJP82goR5NT9ZpsEn5jF6
B9M9PlspVqGYKLN6+k1Jh8m8651eMdfS7Sz3LvBE1dPi5qeLvsSB/jrwKt28zCqR5zheFR4Voxjj
cnrGWgZgePRHFayUXuEoqiIwWjS4GzcGkahhdqqyQ8ixmsAecQg81Aj6eGU1rf+o2EIhPh6QJbhI
Cr/QV1Wr0MjPtAB0E/zLUq4aCqs9PfvOpbeJ45n1vYrHbFgWfjZ+TUF/J7cJ2ijA+6JC2lfCl1GM
kEifFPmDFjX0ktUCWj2CEZDgn6Ok7eqN0VLPvAVcG3o3Cd7zvy1ZobMHv14JrwVUQXOnCxqpd00a
FOUKxeaMPnxpp+qFUWdqAjKrkd+CbHScVeaqbnDtun7qUXcyMuqD9HWhh6a2i2ECUoHXqtqnjzXa
i8Y6JjWIvtgDdqxazhH1DBct1Q8hCrrRTSjTflgjku9+l8TzXxWdzGE7eghdbqTdAWoYURRrvqZJ
mSjXfdzHzg78aYBXMIZyvnYXdxoohDxD5OgGjjR4Y5Ui8bNhDpq7osvpUnEScnL57DHpuCidAoJf
mUbA86MYeclJ2c6sd6058VtF1cXuxteV/kFpey1dFWoZf6vqrMAUo3Ey0CtmYU9FP8OEF+j5EfSd
yYquxLUwhCLnejulDpJ4pUnEIRcFFiAxjWtf/vA73b6vu56MjP3b4nhZ4x2xBs5L/YvG67jEQqSN
llHNEb31Q7TjVyMigRDFRGt1m2R0Oo1vIdmY65AI0bnJwGfVAArSxvkRWinUE/grTQA/M7UAVhbO
aETgZr38hz268gcwgEJf4iOcNhtTdkFyl1SR3uPFman69548KHxBAqHTL5TIgnKR+uoELm1DpALD
wA6bzYhMmLVBICJVd/4kWraRcOg1OLOJY03gAiMZCXrCsr+kXC/tXVIblmKAQnSB70Vei2KvqEt4
f+jdK+lKjl05LGVSJ/WVnTpeDRugqprvw6CVEqRkZ0SbKDGqaG1gztFdSg8yp1wMhtWLK9fqKHOW
isVyj1uZRVeVRLFnj+hUrf3qsFBF9zV247DYN31qAfKUoAjWmSx9fYf9gg1kFVy08my3WS4WheOl
Lcq1ap5uW5jU9RL4v31H+QYszhKXe01d2H4ZWDubngfwlLTIq+3YgHraRQkfhljtRul6rOqGQmoN
4esS7QXTXtmvPMqBa8pfd41a3NqB6OA6dlSVbmRV1YBa2kJ3vwVpmtDNp95TiUfAcbb/a9RqEXwb
0G+D2tKnQV+shKqiBrEr4OoYlEtwtpXPRVpa9X3Cbh+u0ZVUrW3iZBQc6sKoa0wgw94HwziGXf6r
HZKy/oG8ggEGceP0UVOprMXOorqPqKyaHRS1NcatDA0r/UrKnSRLCx+CsMXXunKbzLvqe2w00oH5
2lV2NnBiU2Tr8oeiDkqM0uK6yW+BqnrjBcaPZnoHPcLylrASNOWSreU1lzZSitFFFaAqBls9dPOb
fACf8xMs+NjfDpVwrJWqVLnbL2M1Et3LUA15+zuJQCndQ2QDSAkhZCRTJpIxtkWlhPpLpuOCC3i1
sMbxyyAwGh4XqhLI9hLQhAsDM+/V6hZ0iohQWfL1eC2xn/AuswnBsfDgQ0NWNyLgfd1oDFstbjJ4
2LGmN/uWsM7C+iUN8t9ZmfmNtgw5nmN3lWHA6jVLs+uNaz9wzJ/aiDD8s8++xuIcSZNmbYs4AL8s
XCRjQThGNfA8GlrDKhGgRsCZhRZQ+N53Wjy4sa381qZK011z4Dn+wg0Rf10pepAcctl7FWh91JlX
QJi9xyzMXM5o3BF/eZ6AKu6iutlfeZnEj7fP7YyOV9+52BKXCH5ehDAnVRrOY+EtvRDS46LGnDoC
IKuav0XtV+Oiy6xSA66Z5Cl8jjj6PqnBAnbxLLguhdKEl7AgHRUkrkFLRh/cNNuUXare9k1teIhC
Nmim5oAezS9mHYY/y6yjvQ3OyYiuSzQaOTldzvaV29WNijakSNMlsCAhV8xLroJd781i6cig+EVH
z9dWedaMIC2DgRpWr4SmfSv6bKwuPBBcGKn2SgnlHhyQN2wrf/TC66oPVdoQeaUZ/TX2SgEJbI4X
1SrTK03ZuT3Z2VKtDEMuRYvcLDboELtMcPS9h11zDG2oh0wdc+bZmWXdlVUfB8sA5Pl9AbYIwDco
X6geGTf9Ki+BGt030Per26pMoYmPkQ7EFO9gWlecBDI/eIUB6aCuOg9+Keyw8iLSOiAunZN3+qVT
ha2CjkfRw+8t1YKGk2XfQlalsyX0TnpAePsmWqeEbt9totPssoRZC2VXN2Ik7LFtuzbhPDrlIgpT
fdxyvqDfUzdJ0vawdiIIiP7oW2JLPxE3+rwNfZgmLVHLsm2R3ULYPmlSHFZdWAFGL/3wQnHjKtwg
bdTZq9RpUxEuJOQb9YoyFiQYT6GMsakcN/49tHoc7fj16CEwZf0oq6Kv2kULLtBdh1UPkNYtEsVf
mn3eQ0+IoDtAigPsfS+MsvTWKMIW1kOJ3mSKz7gmOSakHRYIBYq0+GVNscmubYWD20sUxhRFsFPG
V1Znm3ZbjFaMYa+pfZBvilFwZgGIVZutnrUx2wJrSyDNMWH6CvpmkeyghISPkYPeFW3J3HkQ+IS5
CwxeyhzwmO/9iiJNh6Rb6aAKwXxRFkZlInhObK0UFwNhoNikcQLp1wjq+Jy/68kQfMICIFJsAU2Z
1RAg1xej7nPWdG7CSomUbyjQVmu8ZYMz5Z2TI7lIwmlYlVFnegdLQa7XqJ1m7xXZCNQ9YjVZSDvw
nOcqSSeHIsUGEQH0wVZnkiSiy/sW1d1mP3ZtTvSnqt9UXx0v4cCfU82cwRGoDzNxNH0mJzaQCWSD
x4kF0Dxc0yK93btKCX+fMC0+jIqdXGpgJfdq0+uTOogDYSKJPH/SX8j0FwdKwU1ZJdpdRQR1To/3
RGKKKxwVcc9ha3LZH3+lArkSlVpGC/4PLg7sI/PSbCP/TGXh1CiIkatTpugCG5i9zzEalXqsGWVs
U3+hIKexSagkrj+dktKaoc9Fh45awgTcepu3RWFfN8h3IJ3SUS1BO8CANQdzAPuv8lsjZfzplJQw
3aJPA8aEOMmdltabPLEbvFAqNfhj5AZwzeJFcS8oJaQBvGo/+2gsGiT8qe9S3uWP46EG6Qioyqa6
j9WKzDOTUtcWhUFLaqWUneMv07iHfvfxoO/zYBJN5KfYhja6LK8Gwm+eL3Ayv9S1wNubTY86FzBR
GW0VTAKr3QjptljLthbtbepxGe9TemfOmS8wwYGOinu8TVefGoiUpaiezMoZTairpQb7YG+7lXvZ
OYV2M2QKiajU2mwRAz0zVzG6DOcMlt4vVxJwuhBoIlHgc+wZTMkKLZ/qSu7vR1bZWiSVXFQ5187H
0/t+FIB+U1MK70rapPPTQNX9obdz19+jXDhuBlMP184UYXw8yrvzDYwfyC0KXRNu0J6L16VIqfSq
1zr7Bl4I1CHbWRLq4DUuUv3M/nv3QLOhZvU0Vaati3Ods3e6RtuXqnBvKBOds5d5PwocXJYDDX56
UtTlj7eCGxQZwt6dty9ixdmVDbBrhNnOaT++nzYK/lQiwVjSwdbnBd4WhWFTS6vgAEOoWw55ppML
ImbXL9LSix8/fkcnHsnA4Y4FN6kLqvN1DntcT8ha4L+kgVrdCLr22Z5Cq3nmWn03zlRb4sQCjwr4
jsV3PHXo7ydhLTUucALqTWka2ndhhOMZcej3u/Z4lNkysMuoDBqPMMHI1CesTfq1bkbeRabk/pcY
A1Fumbg706V8NyYNqbczONuxoz1mXqhk4aHWW3fRCmWtyRc038Ga+da4kfDazox4aoHQgqIyj7PV
JGd2PJdJX7vRlEAc3MFEYEtPuuzSoJsUXXQWxLdPLxAoM2wvm8ouUMLpy7w5iQe9i5UkUMMDiuTa
wUHAB3h30he/Px7mxCwCmJlOickRixVyPIwM+8jVIM8dBCIvhzgvcpJHTdw0Y+ZD2KlxpTQbVCs+
HvXETE4wHYIvk8Yi1fjjUSn0JVU+NOHBEb7YQUdBcCLqnVWZQ2P6eKjpwji6UCjrEnjRSTF5ae8c
XehgaFpRj+HBIytaVIqa7AeQ1mD4RqSAKj2PziAl3+04BiTsMXQSDiKEOb7aCWArW7keHvrMcL4F
rqU9JSi7rj9+rJOj0DbH3dvgAJnblKhl3xS94YQHJNlKeaFYhe3feMOonpO9PjXQVINHpZzaML2p
41fV2mZbJUUdHUoLaXI9xabKGOLq81uLo4f8gvNdtXR9Fi0WtQyVAYzrAQBRAAWwx560j8XeSe1z
Ic6pBcFywHJwwgTQCDp+oLQaKOB1XXSw1Oq+TiH4mGKCnprNE732bx+/plMLfWor2K97iwzqeLAY
S8MK2E10EDI1bxDXK3+OUL+XxqCf65acfFFEpKqjTa9r3m8SqYBDVKekF5oRUEXBOFU+Kp4Ttl8+
fqaTA5E+vVooTsyj42dKzSgSRm1GBx//FsqPimM/Gips7v9giU/ADS5jEkJ3Avu9PQFT0n5TKHF8
yPKk+ergw1qv8rFIxWeDMhfMGvEY24g/wAMejzOWAi49pgMHJ7SaVRBq+mZw3PDhs7NGq9vBwtMC
hMJbmo0i63CgXFImB7fq++u0bNVrrGnSM+ir9+uN8BQ0kgH2Hau6uQPkpCrtVRRPDrjyxE9j1KKw
3OSAkVJlbJcfP9G5saZc4s0NFbupq7j2mBxQ5hrvgCOaq1yqHTppSXDmeHi/5GzuW4sJpEGGcPBs
qIZ+hR/0fXSoM8N/THE63NCScz6b3LmMMqFEKVwz2jz5yezCMKsoiw9tEkkHMnPnNfcokcft0ktG
1/hshjwNx6sCFWoBZZifDaqvBY7VGJx5XUeBmvr1stYa+8z9N52cx/cfGCEOBPbRBBaa2/6hVpWr
VsOx4LcRHsM9qAP0UCKrvahUN79uIDJeI0OkHEwz7+Wm1zLXP/MVTiwUl0kFRYm9ADH87O1ZMi5z
cyjjgyNp+lFBHJE2xSkn/4p/iumuPl6W07/27oGRQ52yLK4TVT9elmZgFl2oVPHBbAy5oShHUcUu
6qUJGfrSjpv6Co0x/aLyqDB9PPKJVeqiqEsKyX08/Xc8ctRGkZdmYXyIhxQeQakhKdXpw5lVemoU
bHaAQQF/QaN7mu03285ye9ohZR0fIuByX201DrMV/zMKzmzv9/ekTS3OtqdpJCmfLxyfyrtv9cwj
binjAxowBTptAfh7nxixoIN1zuv+1DLhuGfveUROoDSOHyxz0McNOiU6FBKs5oBY5iaVindZU588
cxhPb2K+RkDNkVOS7kEZmoUbQozIupk+llmBxKDUdANgh/ui1dVHDJzaVTyiH/Xx4jj5dNML4w6w
JyDi8dN19BPRe49i9DM1cwP5B70QtBIXlYHg5cdDndoBVE9Uy7A5dSEhHQ9VRTXJWM851kR1+mCH
ZXqF81l22dVCRcvViq1F5RfeJXYO5wwGTj4lEPTpQanOO7N0s6exZ1qeHx96zZZoOdcxYHM5osgx
GHCuzmyFk0sU1w4Vi1EGnXtthmFWDviCxQe3cbUl8mWoUYwJ2qAtSk42Wo5PH0/syWXzZrzZssmK
ij4LbZhD1g0m1b/0JWgU7Ph6OM603rNrxDiyM6n1qRmFqAfwDMImgfFsRg2Rhp2nTI02dHqu/BhN
4EUbNuLJD6H9nTk7X0lc843xdrTZ0qELQn8+1uODVsnCXPWibBbAF3zo9HG/FTgRgoqgL4k2TOOg
3WWIrzAOzkUWcw366VpEDVIl7cWRBaeMWX6IguvodZHDTdx1lMdE6ohfZRLS3qgdgwZimwctwkQ2
sAea8Hl3V1mwqJuoCC6ywoh3PaTwdWgL+PifXwE6DsdcYxxUpjc7o1xXdraPY+Fh0BBRTvK4kxuB
F1oERga94m0nnB9c9sWZnPLkIpgsvfns1ImZLTxKob7fNEB5GksexlwYj2Psq3h428qZs+PU7UKm
TJQ1IbMB5R2fHaWroAZWc3YY/ZhhNSjQhsZwZfPxNJ46oUjFAZ68hiZzmG2dozAlmyE+5BTqDwi2
yYeUVv61jsoHhhe1d2X4Zn2hlcgqfzzyyZm0gLEBIiVB92YzaVaJWkihxYfES6y1J0d85VCduaTG
fc5EZPqn5nuJAraO18vEVpnjb7nAmmgyxzygCvCSeSzVWpbjiywN/YlKxbANsc54yt08ewG1Ic/A
yk7uIYPwB9YRGGD0447fZKoGJT/xk0NFTrBVlKyGBTHGXrjU0bx+SIqo/upkVgruqNN+9cg2oNxm
bgq3MR4qVQG/Elrd+PTx9J968RAYLByS6QvZcyPXZBgqOpmESCoSiigradq48Yuxfta7oaWwkIrv
NLnlvYIv1pkJOTk0HSLuXhvQ8Dw664yk9dChIgrN/c5ZhrEzaQKiQhmsqkzt0M4FQo0cn4rJ0SrN
PK85s7VO3R54Vet0jgxwhvOgQzH8kGRAxgd9TLSbEnDYn1BT4r2Gc+5KqqG19cLWGM7EHafuSODf
0B4oeEx7+ngZeMjXUiso4kMqTPQT8XvNJyxFqNy01PV2htCUM5v71BaDVU7vk9km+phexJsANRjC
PgFgEaPOqJXBsstgMa/SXrEQTcVF4Fy0c2pasRAjaZsw00Qex8O1I75EbupxZYUVahd9V/6QSQDy
EFPAcNMhoPo7JNN6/Hghn5xWiHYUdqhi2vrshoJo0dj4jnIitz3wnjFIM9T1gQBtJ25dszEaTf75
8ZCn5pXMVJ1qVoSs83ntUXMZYsiDh6Y3xI0TBj1qoVXQQuz1zeTuPxjMgtQ0FWgBz8yWTRS4Yz2I
muTeqtJHq6Ebucn7KP1R4fYSrj8e7H2XnPuewVSbvgvyGfPZ7D00Aj2X2ZQ5eQzSsN1SoW++BiA0
Lm0tWLapqd1FqhQrJ9aRdx8ditWBxOFV6bFU+PjrnDq46ZhwQ4D7pNgwW1FT16FxoiwBCtQkT35W
14ckD+miEe+4ByPpy5sGo3N7YQADurZcSpZnvsF70s00IZxVgIG5qTjDjxd1CfOktBS+QpVIc+lp
Egm0sbWQ9Cuj8aZwPTzEAc7d1lptXiuRo6F0oDXg2LvuXB546twEkUHVmpSMjuK0E95sZwTLQ6yQ
quQQm6G7oQ+BmII5BuVVU7jDpmlC76fZZ+m+yHP73LqYdtH8Cp0Ipag54ErzLg6UVTMEqZKkB4HB
FlJ6oYKinxs335TaipENHKTcGihI4abVFai/p6LsLcAGkHDPHGqnThmyKaoYkAdYqLM1EXdZirV2
kxwwnQegHFVUw5ELkiCixoH6JNpNgf9bUVJ1PBP7nRoZGrKOkITFiTovg9Y8l1A4zw4jv4IYQiHU
cN0gAXufNiDlFhX4SfQT6uFcb/fUeQMZdWrQwJ5GLOb4xZu9lw9mp3BzWHl6rfUlfguqKO9bPXLO
5B2nnhH6H0uMwIxHnaUdiOWFEchCiqOAabCJqDFvpWe6A2egXMksfMQhTT0zr6cf7+8xZ5GutFyA
zYVIDiqVsatuCO6BtqGelBfZ7uPz5NRdQdWSDhuexmCApm/yZgflgJRLFfDbwc9Lp190ejKgKCya
xls6usD0pmuU6ky0c3JMeGweBRwAJPMDBBceGC1DkRw6ATpsYdZjoyzY4ZBtEsNb561z7to/dU4Q
UE7BlcuKmddoeyVqysTQk0MfWerazwrEMnXhlxe6nthXHY4h6HlwS64U/KrPHBQn1w8RFWWVKdo2
pp+/meGwdXAK1lk/SlBd5qp/sGNcqXO7uVMiX65QIzsz4MlEGamB/xpxdkALz0k1t4+Tg9BhAJiE
XitZlP4aAEuFt0vdrkZHPGUIyG11/M63EdKPZ46kU6kasjI0LIByAdme7U9qtpoEK5wc9ExY28hT
i4Vr++2ZGsvJ12p7uKFMPVSqjsdTm6IUPpaZTA6hcBIcOBPcNRLbRbunDa9bIDKbth5cpLQH2AMf
75uTO/TN0LO3aocuCZSv0cygl6UsPDsN/0RAFuiv6kw0iI9HOzmdE2F92jS0O2dvFJeltjIlouKD
MvoOGs8tkVVRdlgdfzzQqccCtw1czaOn6sx7NHpNQV6LpsTMLTQs6m2rrzeEtxkFhUqF1fMfDEc0
PvHDbIrT09d5szcKNOHxpXBZqTYdB1xY0vIrMH75W7H9Jv0P1iS53dRImzo1r/6jbwZLe+yNxKhw
1DVpsZIwjpZj3odn1uTJGcR1cSIq0D6Z86vhNskcDeH0UNPTUJdmWAt9a4iwfuik48oz7+vUUUoo
CIkazCSaELNQX8EqCjB9lR6a3EgearMeniocx7+h6GG6S0kJ4T+oMpGwISugATQkV50FGz5C9Igi
jOnBchSHGD8rtq1XA41PIdcs83Awb0tfDhefXigY/JokMxTgMZSb7fTa8lPXEARb5ogs6QJL1pTm
IXDphatI/Ux+cSrChRP5moyjSQcb83hZcmL7dqVT/alSAfOsteVlZKbpDv34YWsHlb6pdT+7jgFC
FwurUsuVYkrnW6pJcWY1nXi/CPPRMYKyzzE37//a0ldSTtD0ELdmX+yaygfg7mcq1AWUOo0vtajk
94+n+sR9hVTNVJ4HRcqymu3JCu3PHp9mYjrqrD+0PIB1V0XqOoPkcgPE1N9A4XHaMyfBiROOsuVE
cWRvqgBmj6dchoWHna/KCxbjoKyq0KkBWXe6m6w/frxTtSdOOOivFHkmhZZZbAXo2VFygTlHXw1m
stYqjwacrefpn2Odky5DSoov4hYd0tbC8CAx0Jku8VBJEezY+6lE1Fz0yu3H3+rUe566Zha7mBhz
DvEcK88vyaCzAzAoDdOCFn04RcvLLVRAFadDt3j6eMBTQQIaelPxzySRfgf+1v2uxvyBc4oIyF/W
osbjo9CHHeuim3hh6hJlcaS6vAaSBu4UAqnoRJx57FNrjaOS0JN+DJfA7F6jvwSYwWNbU1Ydv0Tl
+Owq6XChmK3zUGCBs2G5naPoTytplrd5iP1SJ8dLFsb17ObGEMtUOrrOBzczhvsmUO3xqqB8Xy09
agortG2+wvdS8C4RTTAsEEYyxsePJ//U2yYcpJQNjpmm/uwMLTqocVbPru5xf7AXRSdMa2WRHr44
lWjrK29srPzMTXFqqk0qe+RpoG/fyR/9b87OYzlyo42yT4QIeLNFOZLdBNVWZoOQacF7m3j6Ocl/
YqYLqChEadXShlmZSPOZa9rWiHE8sfOgU/Lxm47V2nOhpuarI8b62Oeq8hQDPz7fn+jNQSnXU2qm
8Yz0zvWpnmdLGG0fFYGjj9UJCqpyUUUCryFXmydNn/vfp0zpdzbVO1J5/YXBaVHMpBwCRH0dfOZ9
mPeKVQRGmlS/UuxN4C850/d2qaaLakTNwU3ECSbZ4itmGB1txIAOtHTqZ23pY/ydK/NS1dCP7y/G
zZsH+3gK+4TclHBWN09YKQl3NnzB0oXRNiq9dwREhJmHCybgoKAp/hoa8BzHRERHU+9ogiIYB+I8
PFQNQnqaGqc77+qtnUhaQiZNCIGGyeoniVTUkx43OBW5kTP58wj0ndXB7fngJWrLKzOKUttZiFsn
ULYdZDbNv+t6hdZXcYjNM7xJUWtnxP31Zw/IzDO43OY8W2AGPFexD2Mxh6gV1pPY2yC3tqXFc0pz
nnBik5LlyPyXJV3nwDbRJzhOA306fzQMWG3Qq1DZE1j1sLkODRx15E8ofNvQx30ulfbQKlnzknat
+DeewcD6c+tW/4R9VON6q0/5P/c3jdyr13uZUyczHNlt1Gk4Xp8gNGVaM8XPKBhqdRoOkPe0b0be
msvOSd2GrTALZD+Tm5Ei57oDkaUzEhyyt4ZhjvlR8L8WjyCK2C9ajgf7j4dnBdcZNLvcdgy22nbN
MmBRWdtAD1GOj44NDl/LxYySZno4rGDdQFOgcyqDxzVuw6jLwkTZlC58BsnACKviqFMP3xlFPlOr
j4QfD6geuoYEFZsSkW50zJbyAg3wKgH+5dbuERhJgk1XgtZ5oZRFfoTxL4n0qpeNf95fzu2B4jVD
nlmmNoTHa/wGYrMW0LAkC0Baoe4JkXY5lfqoRr/VSltTi0Q84e9OcRKelr7vutOkVAht3v8R20Ml
n9R3IoT2rgV9vVObmI5EokwZ/qsiP+UZCrM04ZMq48RoAsRTg1fK3OT6TiSzvcJ40AAfSMgnZ2Qd
OjlRElWEKqR17ayHCKVisnmaOxf3eatgeHzVzHqPunBrslwcbCip44a64/VkS5QE8czhi7dmvvxD
OXA5OCPWRWZuNB9JzJPfMArzdj7zjZkC1aVBR6NF6ietBlWUyK6HgaKnbU4edV7CdziIeSk8eKhe
AjM3V92dr3rjXpDxKJEiWsxA/lf3Dy6wcZEtlFgWFUGJ41BgLfiUN0Zj+G6hDF/v76FbM6SpIdGU
XHimoV4va0M1oArdguTSngzEDkpV9xf8Q765XT8FVNt7Zefo3pgfHUjk8UyL6xVw1/WIFVAKu/bC
PND0XrWfl15tplNP+6X+Dr+sffi5dUioIDVBDKTcuu7wL2Y6WEI3ysDIpWkhnK5gLDCSiihlXUy6
FN8eXk+K8ir5BFA56tNyG/9U8kBlKytxTSiDMLXzp6U3DL/wdPGjtLsOm5ZW7Ao53jgY4CYAEUt0
l058fT2ikseYkyxDGQAD15VjPYdvIURBv8AW9skaB++Dl6NJvbNLb7ySlAe4gKlIANBZY3KoVcSA
Z5cy4ALSvynwt/9qmlg831/Nm6OgnIR2JJSvjRCP1uKbm8IjC6q5qk6x0Y0HV5n2wsQbZ4C1g2jA
+kk43mpHIvhZNibO6EAzyIfPZgLeyJ8SK9XPCx7t+rnThZbtHIPtoOBfIahDCSYxsdf9FCOO2mTo
vDKI+8T67MSL+cVANuXHEofWl7wabOv46FrCpyDjAyQqWUtrUkVaSglT1aiCwbaV01Cbwzkce2Wn
j3JrWlJgF5ISIvQkA9e7sYxMM41tl1EKB6K8jsujhSk4YhCIdHeLbpz/w6wkjAMIiAw4Vt8uFaHT
u+icBLYyGa+YrsRPGHntPAPbI8bfN+XrQ14F9Hx1SfaKQpetzZpgysv0pQyX/BRG48g7W+jAbbtk
/i2M3FDb2SLbm1IOS+kEDVUonOteax2C1ZwND9vTWRnfrCjVXmiNI6ht216mPL49gBnBSzdAwwAM
WS1kgsdGqEdxE7T2+PdQF8NFRI/zahEfZOfJk+ZBmF7vDpx8NIFLaRukQ4NhOqXv5jfRUfk73d8V
N3YhobWHSiW4062AlwhLM8opaAW6DvllrJ3oRXP1f/W8LoNZqfeg3tvhuIGp4evAbAGTrS8QUZnI
BmXLFMRV9PvcuM5BUbtPtoXseJ9j8HJ/ctvY9/2+f4/BqAuvSZxF35Qq6jxzoFWKDV4tVOtDiB1i
duL59j6WYxF7KAc0RXOaSkyxd9Z2exi4LKEU09vjYaWic33C3RJof5k1ghOOZjCOVL/22vI9Ak91
aKzprazV5nx/wpvl5VED6ihxLhQYSMyuRxwsA7pF4ymvceugwjKbJ0WX1nuly/u2aI9GDO+jORw7
UA6s7+oG09QOsnStKa9JrqtPJGg9XOmkX5548G0cnbgfdkbcnHPpBAMETiaCOs2m1Yom86BWeUPG
iXTEYh9xxlB6XBR1559Wxfxs5/tt3lRG492WSROTI5a+Xk2asAYoCsmeGfEjx1xC+WQOYg9weGtO
xAYojnKwOPRyE/8UB81TGxncAkkwzct0zFyhHd3CVV4wQp8eDRKYkKSFcd6llvr6UsljKy2R102D
pprrF5A8+Ulok77TQpcf4SrjZBS0GWU+R+CzIdRx24ejhZpcMFBe+VoBGEX2M0kpJmK4HJZ/TWWS
qTkeFZEWfRiMcMZ7N2t1b09J49bCEsfS7GL5kAVZLWysqGGUzWDqKTmG1WnQm6o7ojpkja+pZw//
YbMAzySe5R6lrCh/zU+f0etGa3CskWy+BGitq2qVHPuq7Pud1+fWrHgRJICOSIyWxPU4UysKAc4G
QE3upAi2Don7T+Lqy0ELE8X8T4OBHaEAR2q3xk+HfajB6GAwQKAjVQMvjU5wm9vPS1GIPVnT7XHj
EvGwEybEQylkg7hUo7mIIwruo6jNU4K2FCL4mKw9ekW+c8YsSWGVb8IqQpmSyOvtSaEHWjQejC6r
xUMbbHH6N0Ta5E23i/ThU8eIPHf0yaiAaOvAq6hR8KI+VgR0KyQPaHJK5dwXFSqGj0+NRiuy4AQN
cI7lAv+0Bce0DGOrpXbZ5v3Y+GqtFTiIjDaWwM5YJ1i/NLLOcX/QzSPHXuSM8b1IVJnm6pTZC1lq
0hRREFWmEiSqop4VVALR5WmLp6XuftfRntuJMrfPHMEKvHuuMSrVmzZZSoskTUD+BmY64zbZ1ubv
lddMn3k50qMSojSzM8ntoWNHShsKGq4goNdq9bVbYfw50aDIZmofR69yur8VNRJfW0UgVnZ/Rbez
oxdCBwYmBzEtOeP1Z2wq1YxtcHNBMSsKbtt6q9ZHfKaVBkk4J8Y2yCqaPduG7WeEbA0iRsK8ybPW
4kapZ+a2XfQ4tyxW+ILcr3SJEWb/WSd89Pt0jpBzHBJt563YnnkTmQ3OO40+IqQ1+AkdxgGRRNoO
3rSASfVS4Jmz0z4cFsHOhEFGriU7q2s1LrsEjrc4dDAzZ/nRG3Hyb16Ww3fXLBvAqLTQv9z/gqvt
Qo+YlM6gqQQKGGmU9YlfQEN2il7Nr9yp4UGT/TsXoT8sf509YebVAsqh2JE67Stgrw4Mm+vNogKe
UmvXFq8lgt5fWjykqaguyU7cdWsUGjHYr/CLKbetDnm/IFuIw+T8qpod9RLen1NqGvnOxl8L+srJ
yANNlRhsCmTQ1RtqhdPcVrGF9RRBbnYwtLTRT6XXIkabNJyVozd2DmaOjSP+jXq9rnygLvbHiOTQ
CCaUZX/Xosr5XKl9M5+6sjB0nEDzEIXCpMtZfqRcFFyxkGbwuwI47POkonj5YlZ4Cb92IyfkUE1F
k5/pPpvTRRdGFZ/VPCzsNywshX30FrV+jswYyFETTqR++Lc6UfQxtZ0ufs1qtytPHkaP0yFSW5WV
MknenlRgN+K59JriW5bFDoZmbW3Mj+3x97UDyk/UT4WLI7X6RIuu1WgGuuorBuHdc5jX3kkr8vSM
THdzaotGf4wQJMejaA68h5YMuf66KqMVmWIqxaS9GlNjHjSjtk4S3OgPi5Hu7Qv28E8B5f+G0gl3
SLil7d5qj9OZGG0RLtqrmvW9P0SgHpYu2ns95QKtRwE0TreRLYiY1WoBTSfOka+ajVdcLxQ0Yts5
PE9Op50iLVMOWP7+26eaXZ3FCIXu/n1x43ixkDLAcgAvbdr+hjKNRTLn82tjlcWxVMrok6rnzs4O
WV3xLCNlTTBXFO5ohlCKvL4qOAiqPSPT8OqZ01c7QdNxdjHvLuMfESIYvgj3MpvttEydk0eLUAIo
aOFeD6iUw2S3paK9pnZZP3Vp+U2Y9R4l7uYg78pTFEnYIKtZ4Zo99KmNvV7UA+EfIi0+c18sx/tf
aHujUxvXqeBSYfLopK2ixj6ve0Ohd/4KCCKszmO9dJYPuJr6OHrau2zCG5+KIhqkeNTOAOauJ+U4
fROKcDRf59jTfh8Q0n02oMW/gFiIXhuo+ec5E+nOW3xjjuBhGRbqCiCrtbiQYmmdQDfWfCUpVv4x
3Tb8tkwJBC8sN5rHonD2IqBuTpspjV7oVK3aRdYktKRNXfMVSSO0FBUrO5p1DLsMRdpjSFNu54St
Yqr/jScbcFJLgbqI3EU/hcZZYU8RltXWaxpm+BGGVnFw5g5J42ocfJSO50/398v2A8qI+N0iAr1/
Go/X4yVVAnEQrYxXYmFnPITCqPtnR3HL9lnzOqf50MHTAayfF5m1E6tu7zELsWeeAYJIIOxr2GWv
EuJNi2a9Jo2oMOFWw78AQgOWAid1mdtIfDZhMx5mbdyTPLqxyBJVCjSXCgAsUeN60ikd7Ui4iNrR
T50wCQx79I1F6IM2df2ynO2HPypVE25qi0aEfB1WmwidwKaGCEu1y4lKbB2L7JItSXwwkjwbsRsU
47/3v+r2rmE8NBZJhAHQkgpcT1B4C7aoSa+8svqm3/eYOc5us9d+WEM82awMA4VKToy+x0ZQb17M
zMls5dVSsDM1s+XYjfWfk6X+a/VG5LtJ/yWJ3e7oqOJt0qwnN53nnU20quH87ydAXeGQMlvuveuZ
ghsH8ElkEwymPcRHew7t6UtWkQygZOy5PYah6Argiullcfhj0DREjB0Vbd+de3d7jsjuaMSQc5HW
0kW//h2LqTdxlmRR4DWh54t2qDX69Jig2jUE3DqFuWjGM5aU9z/0dvrSJE9aRiPTRKVldV2MjjfT
KC2SoLKF/QQ5oBMnsy5q1e9i3RaILav2n4YuLMuvF6P/VmqN+eP+T9juNVoZFFYN2YjisV69OI7T
qk4yAU+L0YJ77TItxW+1mXZ29PbIUkuSpX+cedhwa4xVOjthloMXDkpFV/0pnV7oHeG6Oiov4Aj2
agU35sSVSCWVeMAkl1gdWC6rvkmjvghwXyl/z4zSPLleOj3dX7n3bOQ6kmNS4CeRecOve1N3j3FD
MBddqYIkdRdb9xtWT5rnUhi9DIOW/KhKU12OXjnVqGEr2DpMLxGKGNPRLdHWs2t1dA52gcnOF0Sp
vH8iuiSar3nAjw9ppzbVUWheZDxz4zjpDnfj1hJRbeb1pW0gWwfXG75IB6cqB68IUm2wDzT/lYNT
ITh/f4m2Tz0AJ2m+B+EIvPGmWDkjOym8sAwcLK6wgnTt4xTm9qEGBn2+P9RmQhT1QG9J3WS214aR
OYSLXZdOWAW95iWHaYyVg4tu+U4zdXNPMApnhT1FDkT/b3VfVWE6lFo+1RzYIjnj7kwo0Qpb8cMQ
BU0fMPx4Hmz9QV1aKRAl9SyIl6BrM83VhjaMKbdRMmmC3u6XQ6cMsG5NbT49vITkV+TDWKpStVyX
LHOcuTOBjUswhdp46Ls+Iu2sk+P9UTZ7grnIW5ZOIO8pOs3XOw9/Citpkom5oEj/tAg7fc0JbY5U
fvaajtuhEEh6jzXh6UJ7Wy3bvCA9PXpLjbF4Z1+6wXRwRLahLSrxww8IARDUE+gZVO8kAu56VlRi
MszC0yYYtFn/lW+ToYKCW90pbcSc+M00hMjeLPqj8a0cFssnnAbfkYSrGap9Wupx3TZBqhsQ6nqR
nsYpXH4Ps7g4e0WuPMhWYicyIKAFQmlyrU3xPOkbWYkom0B18/rJBaV9ibOsPw2Z82Db730oFlNi
P+kYUzW8XtLZ0gYzbzWGSrT6SU0RFuwSczhl1IY+pAhPfrq/Mbc3CJoqBENU7sjwkJu+Hs906tRT
QqMJgCfbp6qwynOhKQ+CTP83KyqEHAEg/5RQrkexmsFM8tFrAgQT1WPkaoWfT/ZytnRR78StNydE
GZI2Gc6nkNmuh3K0zJ76xW2CxdLCP0FaTb90vVh27vjtlciy/TTK6jPR8opCBeklDOJBCye2088H
I9XxjSemi/5RrOnvwR7Tb//hY2GSIu8qPtk6sWuc0tIgdrfBErnRyyQNQAwseR5fQbY7IBbySDQW
1s6/ltmHStzabTAgRMpRTjGEihPx8I1IRCKhzVJ6DNrh6i0O8YZpWpeN3oVpdjARuwzcJppfHG0w
frm/bDduRMynaaBJ3jFPxGqPA1yMIK4tTRCNXvQlbxf1WWjxh0gk4050dHMkagrAYSX2dl3KTSjb
WWXvNIgxq8PR7dzE1+IUI/qE/sL9Sd3Y51KDn3sXtIyEb1/vc8KY3hiLtA36OVIORa2XZz0yPv+H
QahEymoC3dd1BFuo9mB3cdkGmszs+2KZ/F5oe4dpEye/7wRCX8kWoQi5us/bEduXehjZcJzU56bG
dqYRmDARrDXPUVHuGRbf+kq6BMrIKBbvWHm4f6pXOAlVLW8QzCoJ55Q4UAzKuVSS/m0YrWrY2RO3
PhTIQdBoUkSEgt31aAZU07AQSwv926gvSaTiV2vhXnb/S92e0/8bZY0NCz2oaWistkGXJO2RMn95
aFLctao4+nF/pFvzoYNAEENgZoABuJ4PHMR+oTDZBq2SjM/ptJiHqJvD038YhQyRj8T220CeI72s
ECL02qBG2u7YauJvrcDk6D8MIsVy6IYQsa8j9aRtJiWasi4I9Rgz2qmfLrGwHg/SCZ55+fg4IAQ3
2F+UB11vcKsuADDh/qEZo+U9m3g76pf/MBsIsJLjxlu+Tmox0+vtJSw6lGLbZfG9bFZtvy3LZk86
9eYOAFb7zimjGSL34k/np/esHkJXwrIVQhxJDRwfi8WH81nubAlZAGSPOBZv3vUo+WDNyWgiLYdb
n3EK6w77OwcoxsOLRo4mRXWQooLHoK9GGcFGW62NgF0+aoc0TZSjUQ+P33AEI+BJpJuH/Hc1SjSm
NpZFFqwBnJF+0ZNE/RsmnPEpWvrseeYS+vP+rGQ8dZWkU1ZiPvT5KHdRVV89rm45Vs7sAsZenFod
nqq4b5QvUyyG5TWcRNW8lnMY2ufEweD5iUZ0Hz0colM5pBKMwz0pCNDp62WdCpZ8Nsc6yNqOEm0c
RdqPOsfF5gA7TPkNgaFh7wbcviJkPYwoBYzZM+uAwvRS3P6EyTEjghkOZamYxRkcw3LBnQ/asqMX
xV45eDum1L2SoG0qN0RKq5OgDhBFU2ByQSTUKT56at7Yv+aLMUbfFLNVjD/rLI12ihjyb15/2+sx
5W/66fRF3TTO1Hz7oB9U/WNGcexox0X/m8iIQe9vo+1Bl9cJVz0dd+nmu/qKrrt0poLGYwBjSznO
LSjqvInqnQfy1iKyVTEdoVZGzWc1oWTU+lHtmiEQRva9MLvBX9L047Doz0Na7QW3t1ZPumvR44Z+
jJzn9epVlbZklHSHAKvM7gVBsb9ANouLu+BlfX/xNiPJ24sdDQeBthZPzPVIikHlr+7nPnCrWjmm
qIVCSDI6P1lEuzPU5jtxb/Eig5Y2CWc23ItCNFViYw0chCWqX1nqDce0r/cO2I0JEQUCAAdmJdHT
qwu5a+ZRS/RyRPkkaXQ/6pN/5iws8Mi2cKx+ePGojtsAFjjLNDpXe8LEZLmZXH0EhGRXsNRruKo4
8nlafWjw3t2b2ua+fEfUg44jG5H3x2pXEDdZbVeYU6C7E8/AANSwPKDtb7dPmGNatI1Fh60jrbrx
e0PKN+wEItulJRCVapy8QxS7NthRgdcAn1gN7DxPTiOllkOnhcNlWqw9vYVN5kqFmI0JUY+zTd91
FWwDblriZioMUL7YJGvEWWQnbnrGCs4M9Lx1/sqNMHm0+0nDjLuZN0lKP5M6X58FN5obOrmtEwwu
3IgLHaDIuqDJrmEbNipiT3lpex6ouiK/zN6hW0YP9Hq4eRrGLOorF3LzqB76WLN9Vd+9HbcfTVo0
0ISHI8fZW6ctioG+mWekS5DHUMuPrduzO52+c0u8axEO2znk8nhd3fsIw9K3ohkHpUBitK8nVWup
9NsRRoD1oXmMKyBPtnDbs27NKi52jX7ohoR+MkXgp67R996Czb5BdPBdP5tmILfMWt7GjsFwFIOz
BIi8tdHZnVqG6Iyuzz/Q5motrJHx1MU4F3eM8/3LYHM6GRrQCNgUas+kUcb1zE0txiE4rDRUyt26
PqejEWtnr45j/cRJHecjz67lHqx4zpdTrXTmg2I7EjEFko7VB3ctLcxWCWNjE0VV2mgG6YIZqpV5
7i9aTCwVT532BTfpvSbL5lMDO9MgR7lEvfQJ1zdtPxResiy2BUdKaZ90JczsZ6uyctqUvJGnrEzw
kZ0aB2iE2esYcZpkysbp/qpvDpH8EdLEULK1HELj61VXQEkUIs8sCgwI73Al5S9Laek7vYXNIYIC
gHw0+Qo1Vh1Y5vUoRVcv7ugijjbFWvUyCSc71tT9j4O1a3t5cyjZbgU6zyXrrQ4QnRKSFs0NA8vr
TXHuMTsrDhFOuMvBHNCD9R9dP2kaBGSYV+ydh349M8donGIeeyeYvTry7Qip5SZJ6p2kbxM8SXE7
kj2QpVRRNtLYte7RbMpcJxip0705bqv/7QBkea4nvBC9olT/uD+r7SKyKciWwV2ykHy461nlo2Is
/eB6QSzcDBoKcggHGrr5JxvZtUdvPF4niu6yWy+5/Gsvkla3clynuzCAS1+isq6I9qjUbX1SO9PC
vRqTcqCSilvoJ02J7Rzxe3PZWd8b86X5RMdTyr7L5s31fNPacumnsGkqNN+fKm0YjklRuafRGcRO
Kf6dO351wxtEv9SseZ1pO4OJvh7LNnLJtpiytzbUmt6PcXCvLykf3njL1GZoT3bChXvE3RfPlJZI
oT+rbdual3oUQnniRszJBayog4kxSbvq1IhT8Q2Nl7I9K2kyhb5e9nb2oV2MdgS36Vn/tl1jVX5l
jZqYoJEX4+jbTY0IdZx5xvC9FYnJKAiit8d0yIf+KPK0QqBJcJpMP4taaJWwvMrwa2aa4fSkZpUb
+S0XiuJPmt1dBAXq8ICskGlcMrOf37Sit6dPoWeH4XM6AJf7qE1K075qUdO2x86r0dOYy8Q0nkvd
qlJMr82+AECXm8Wv8NvEcm7NNpwPIl3m4uvgQM69tJEaRadU77vlqFrkRb6b2/Of6LuU6UE1OBCn
pCgQCKxTiLsnt4hm15/cxWg+ZZ0+YlTf2pbyhKpwOB44Z1N0Zl1V87RkyPV8Gkpad52vCTF5ZxVD
1/bXGP93N/VzsjEDCZGm6c23VpkajAZVbfyWjq1b/DHrw1D8oiQtdeCojrLw69zg5zQe8IqPwxfX
SMrhl3DWVfHZM6pOgElJtOh5mVqt9mvkqeoLACeL+JfI0/4EcNatnu6f5+0t/3+NGAnMqE6uhVxH
J+GCqYz6LUYU/tRheuXXetSdHh0Fpj1sPWoBaAoQml3v7MLqijof8umNRHz4VBfmeEpjfa/LtA1R
6C6RcxlQZKUmxGqU0DA7MSrygrdz/YiVUfW1VVHfPZWDgq+O2ZWeRVE5HX97dHbUxlk7JLXYG8aa
OIcGRNJidJS+KU06zYdUTKYfu41d7mQJ27uezgJyrUjU06mjxXu9ik2VmerAq/U2ZT2HbKz0/N8c
QvB3dj84ojbXrHrnw8k/eX0lMSQzYnqULkGnXw9pxDpWo42RvSnZUulnvWvC/FRCCR4/oguxuA/v
RtIcJCHZJO943dXrklQUaVwVcYQC+epTPgrtHBaPct4J5+jzg5KRISX/4a1ijnKeogW2Yxhkhtlf
arCRn6thGZ9UNO9O+EGD53t0gzAgH0wqhshOwCp+1M3UTHGFCQNoc/rFS/GvwA3qQcs4OS3olKA0
eK3epbeuv1VBCaq07SR98ybTfDOW2D44SuTsfKLtJqQZRPEfogdIBpKf61EAq3cYIRbZG/mp8cfU
NMv32MCVxajd4qyodbmTOrqbHUi5i444+4JmLqLB1+OVs7ag3DbWb9WUWx80QvzxGOKH8CvdqviF
maqvXArjj27W5p1K262hZQuCvSIx6+sKTpZHxdyOZvNWwsYdn+oyR1AXQZIFwyJhONVFIFrSv0wa
RLrLQqdshwWwvZvpiyLJhCMU0APontdTzyN9oWpgT2+mXooXtK5Dv6Aws/NBb42CuL1Mr+Qga0hr
mFHEt618fnuHdzaFkvyY63rZk0ra3iTUHLhKCBk5AsiVX0+mBDIGI2ic39K2/BCHinPI+ijFOgdS
zf3T9m5TfH1pSWg3GTmpC+jgdTVnSczGaI1UvOE5uZQg8aP4c2OLoT84+aKXx1GfFveXuota9UT8
YTW/zJnda/4EVWX6MyoU6mfNtJSRn1qD4p6s0Jk+WlOkWP94MWYwD9+xKPPB6rGlgQK/d3XpKU4e
aUQ94o0ASFYic/Vp1vrhzXWIZu4vzfbwov9HfMlZYlfTiLj+CJGhjsMCre6NiHZs/Q7e8FMZT+M/
Fe3Xr4o9td35/og3PjvHD8Q7/GuJ2l6Vm4wwa6fMSpe3MRvGF+iKxUFQXzy6i6PtrOONjeyRRUpu
PjI7IGiuJxe2mRKZfVa8qULVnvpoiQ8QXrOdJdwGGQQYXLEo31MJJfW6HsVJVGNRINO+Dc04POmp
WX+HMWmdFOqCvoea5TEfBrHTTrk1NSDYUjIduaJN6ioV4aPZ6xm0hohfJ2Vx0KmR7h2cGx+LG4eK
FsIpvPXrQCZqxyFV0rJ8S2rKCR6NjAtYpPIwqUb2iymW+o8BIYDChzQ2XcJ2eplVc/rDTKP8Jcen
8QPd8/YUVcDcbLPYU7fYrAHFSimuLDEjkPHeRRZ/7nt4idCFM2hvY1FSJLDczlcVR3++v1+3o8gS
OtBQ0D3ULNcnhK4cBLMIx/hYgNldkkw7ueDud7bqWqmSoye9xAD0U0ySSNTVLkrJeatM74cg1wth
+55J4PoDiYeh+xgtVqO+lgMp7RMtaQElb3Hc+pIr7uK+NFEZ6YdwSNP+hG/0MvuzPY2UTxZR7Am7
bbaDVFXiGWWXU3QE/Xm91W2NJuHQtkOgK3rjp4kBzg5RH1/RM31n622XXdIMKLGB/adWvK6lgiIg
AYPHHdBJaQ+jE1cXI82846MfVx5ZRpCDSDGb6wnliA3jstyMwWx2YEw8Pb5QPS0ejfYkw1jickAa
Uy58f55+2qiqmXUaWHo1WBRbe6nGrDiqg1B2ttDmKn8fBTYIdULcKddY5gZOGzj5llHIcfwhtf4a
jOWpajCescNoz7B1uxUoYrER6E/IJt26TGdNKclnbmjUur0w8Y0MOojVNRGV7tz49f5XujmW7JVL
XypsTVZnowo7KJzIXQZKmaIu3sbmoVJ4Nzybgu/9obbbjmlJSx1Uy4Cxrqnn+OXlAyIMWjD1kX3Q
1Cg8Jkuz1yXePBl8KrC/EIhRIOESX726S5ZPvb6weHjKVcdpKAX1mUH50htQd1qjqs+aneyRwG5O
jcqtKhPFbTI8227cUTrUgkWI7myU1ATjbNgr0d0chZACDgn4Zt756xOlDX3UxZWpBbFhF4ehK5sP
xhDtGVvcHgUIDeLkkrSx6jza/SzmBjwnvla9dQjTtHlWlG6PYXVzFHje3EIQKDboysyKkegULvuu
ddDvT7mXm17Zg4Lc3AzwtyT1hYx6DUYsRFbaI8lGgIvUctCL5M1Ww6+4pH9Nq/p1LMPHrDp5adh8
/3+8dRk/VlMLfxy+UFr3f5QRVieDF9VHqxz20OCbroUcCZwAPW8Sw401T4d88mAKRQuMCTPOUXef
kqh8cmKEQIxm+dYs1R/hEH7C7+FBBYn3ObKaMGEpH9DVlF/2pxu3y1urTxP2B0II4UUfRgHG2Cuf
clLGR+NZJinhVYBrSC8ogF8PlfVsi2Vhk8SDpx8wynb9yjOoRk79Xh5zaz9y4QIE5xkhIlndgyoF
5452rY6tp4croVcoLzYs6sv9K/DWbWuTWUsYHNn8GpqUzOZgibbRgzZ03BM2PD9C4BFHN8r2muxr
QzU+E4ggCtv0dYGU0LS4XjvIHF0dDtUSlEYWo186gz0StX7IK6e8TNhZvA1LPL8Oozaea60Pz9Q7
66eyjybKoM6ektJ2eQGJE0cix0E0Bknr+tcUpSEsczGXYLYicShzD7HtpTQeDmxIRMFgScwO/du1
CRC9nzZCZlQPSpb1GPXjH9bc7MkTbKfCtch+RHSHBsJGBZOWb0ZRxhBBpNTKWYtGfNDc3tzZKZuI
A+kSsBi0uyXhnMf5esHCMB602IudIGnsj8K1XkeonH6MfBft573NspmSRbcFWWoYkmCCgGRcD+bN
yImOaWcFSGqZx6kwsb0pjD3JzVujQKuUEEO6O3yj61EA/o6pN49WYLVW49v66J3NbNjjR98chaIt
vFXgCCA8rkdx3RYwDjyBAJp7AmlYMXC4j8Iv9w/yjVGkNoV8JJEFoGF2PUoN7MJcIIkGkVEtR4zg
tdPYK/Px/iib64KWHFwYZHolXnsTQs/C67tZSV0Usrr+S5PTNUqMrP8bXZRh5+jcGgptJwiafB4J
0byekJsg6NzyQ4JiGEu/WvTx4pg0GRMvbR/tQjMrAE3SAZWYiOz3eijKpjlKUgWdRiWLj/ivoj2i
ok/eFcseLOzGZ8LwSLJC6a+z7VZDJVXVF0pHUzNSMXwdQm141dxePPrqywnBHoIXQKJDp/Z6Qm1M
vS8xEibkmb8n2EI/G4OH7IA7P1o9lMINIJOwkCPWRODgeqCyR8cliYrozUBt6OTW+t8VonSPZlQE
FLx/PB9SlGqT+g9NlFC30Kg5T+VnjBTjbwqidp/v7+zNh+GAUJ/SyN0cOlTrbjOdnSEZs6V8G1Wa
OG2HiLGjK9POpoZTyIpcVSdJaug5kIZSmtySydSSsFC3BzeY2lZUx1p3o18aLPfmw0DbzwSxrVfO
GwvS5MdYZFP0PRHV7H5ysLvUXyL0s6Zf80TNypMoG3TibCLh+kC/VA/qNhvDX7Vpqhc/Nnp6uZWm
jJavp6NtPNeW4rY+ngewbvze7ma8n5FPLi94uGbdsfCEyP3KVSPlqGP3Mx8ym+D+HPZ5Z/uank7m
qVLnyTgX3tQ3Z0/rpuISYfQ4vwyjazcXzwmLc4IymiN8OkWz/lkU1TL9Bm6PXrHdzO5LlMVm84Se
rBc/T15W/ZtznfwgFje08zKlbvTRK2MzOUut/KH3Z3NRk+NUA835PM+kIJ/CzIzji5i0lnKTkoj2
oz65Fs4NFJhxvNXKfPaNLvT+qIqBs0us7amoF2Bm4SdVWXyxY7Csh7k29cyv0D0uPxKVzO25MdPl
s5p3zu+ZNuUVvzav4+O8KOYfrkkd5OSKctG/2KNh9U8J3r76ARabovsIXTToNDvh/2HvPJYb15as
/So3zhyn4U1H3zsAQCdKIiWVyk0QZVTw3uPp/w86p/sWQQX5q8c9qSiFzCY2tslcuXKtQpdXOmSM
4medtvEDpBdJQtGEKHKdNRquv2mFGdghkpBsuxmrou83Q41z1DqO6HDfeiS6aFmg8dY99KHUfREA
rKH9cK1riWMFgqe+gKT6oqNPQzL+wnPOkJ0IV5XGyYa0qJ1EjzzjcSJatNZlpxadk6Xd1G00KdOi
baMbA8oCaT72wh23O62ZaqX6x5wpCr9bRu/FKxEAMFiXZqx8DrRMVRz6FJNiZfVxajyI8ZjQuN55
waPfC1biFHpdCChIiWXpdkbUiyyMtpPdfggCbFFpQ1f3cdzF0k3ae2NIzjta0bGh4XrcqlUWTzYv
Q4BRUBul6aRoFYwOvIUo+DWNfmM6ll+lPzy/zh51HwM1WyNsrJ3C76PHdlQG8UMytcrdKA4JJs6s
NMlCWk0XI2fMNCF3cYbNp13TiGmDAwNYz4M2qUnkNoEqhAdJTYRoE5Em+xsIL3qwmoTclFdj0LQQ
TObX8KkspFpeg3XImiNGUV+shzwqxA10l1Z2pNgISpvavTVsKA9Fox2EyfQVPUK9m91L2E+2Wnpq
4oZI5nztJIyX3Bp6R2GjPzDIrqmUkuYWuNtrq6qpRf1FkspUdAKlkmOoJpZ8LBUx1I+SmNd5bNNc
Vn+O2beSo2uxL0OES6Rmndeq+OPyUXh28+ogSrMqPq3KcEWXgIXUi32fCHl18IGw1o1VhFstFOSP
VYOk7+Wh3jh1ZwYTvFA043HKXsR5OI9ogVzX1UErGn0bdH3qKJ2kuJdHOQtd55BornHR582xu6yk
ZQ1lLwywq0NJHnQDo72i45AsB+r5GuHzn5dHO38mSEtgmMwc8TgR3+mdWAqWJyZ91B6svB/RI9Nz
W/TFcnV5lHMMeUZ30Nik23AWfFiyEmkiM1qfV3UYhTTrbUnIMA0qC5/mWi+S5NaOTcUMVnWctulP
yRpn7cpY8KARxX1e32ZJnA/rpKRZ9i42Eq21cbH23l25gPZBVZpuUpLmmb16OhcILngUYrrmEFud
qblp34t7bbCGdxqu07tFDzr1Ae5w6tOA1afjyLUyjAUddshz0kRaxEGX2lBDo2cqOOpqgAe19vU2
868srLMSMaqjUPsViJqzidKyzyUJg8FrenKi0ui8nWF8j6Qe7za/pvU4zqBKBI1uy1UrvLs7CmYm
TfCwCpCIRgVp8by+iFjVVOj6fVZIw0adzepQfHq6vMTOn454GEjgNTnS4GeeTmqlTEo6a6XdK6Yn
rHVBVfYRVVBXK0x1ncTyPgmRzLHqXnl3VEkkTlKO3ifxDBHm6cBKW3IRKo1135fMnw/XbV9jRXcl
6j87FdChA/ogV5rN9848Fsn+yrLXBeu+ar3owYqNaC2phfCpCSBAoc4wPV+ezvNjlQ0LjM51MjMn
lj2aUsEmCzyrP3D6ilz1VeRGxI920A7XfGPfGIoEj+oS0T/n0LLs6vvMWzCI7SHVxs5Fly5+RjVT
2Re50F6pTb45FAgzrEUqhrT6n74rIShHqw/U9lCF/mA4bDcgHc33WwIssSr19eVJXJqpcVOAo1Oc
m41iSD7U+fP8BvaNRdKI8mj0h4YTLT3QuilgjzUlGoqQJtZuTt3ya7tMqwzZzpVOLJ9NFc9e2I1F
ZCD/LYX+Fkd0Kia9FITXsJiz8J6PB2mb04gjebabPf14Zi80Dbz87mAIUugofUSwRxntNpQtSk5a
SXvmIFyrMLxx4wBI0gVEyznAmjx/qN/mJFBQ+RgpvB44ptrAxvFGO3rMyZW5P3/V873GiprbGM8z
8jFBdzNOp+Egt5SEHUXIpwM2rFbotuOk+ldCgzdG+6vrxZjpxmdw4ZiGkwR2Nh1okBy3YdhCYvXC
8JZeoO+X19T5O5s7JYFZ52wZUarFOWflGNumozccuLmFB7QafW0HZi67WWoq6Ro5mHJ0krivAufd
A1NsB0XmGn/Vsz19b4nhQzmBqXoAfihcIHXBDiShd1vRyg9SWSbbfg6CLw96duwhAU44hEolFwj/
zt//bbEYE6LceeePhywZrcewm/x9JmgWcn1hd1unMYrylwd840UCTpLVckTg87pUT5XUtiadyhiQ
yb/zjQhNEzTBnz2vCTeXhzrfCFwb4JS8SLB+a1mn1DNPUiYjHQ+1aAZ7OYpRIUzDa04Jb80g9xL9
wqiZnkNtuar4EinNeFC9YPxoaGHt+pKWbMQ28twWhewrRLA3JhD7SDTEZHYCK3VxHTaTXiMjkYkH
KbF0PFmLlqgVM7uoGq4Z57wxgQyFzM2spz4zCk8XB1Y8XR7WpXhQ/N5bIWmublUlejciCvrBbgOq
pGbIWbl4ICVNkiBD8Pqg9Y26i3trvAMAuabz8MazoPEH3spBDDNoWd3ts7qmPF1Jh9qALREnzUBn
6ZC6l5fcqxPaCaDDw8zoLgKwHPwUD0+nrDdCXzANTzx01AwV1ysUyHM5aAUigvkgfhcGE0p7Ayn5
YayC0lpD/a99H6ilEKztWIly7MieNXwcjWGcvsl9lhirTDRazcEetDcPlZyJiSPqUKZvYq+qfhhe
qDc3eRl25jOAWSGiLRZSqVS0IIjWY9AJ77SH59KlejHbNMOmYzqXzIkGdbaky0rpoKahcU9ug65/
XIQzK1GSPl2e0Dd219zsyBYmLwQKWyyOoUo5RCJROiS5SN+2pEGatemtU44AxVW9qpJI1q+EgudL
hTuRwjIQ0uxBt6ySmg3yZcOQ4RsjxPJGNkN4TJNaX1kq8yc/XSmg2bRRM41zu668eLJYlrosRqTh
YOl59z3R6m7NwlUeswkwaBwq/ZOKr/dOGkX1CpX1/AQhP4JISqKNDgXnyOkabT0FylDAGkVEo7hN
qlH62MYQdvsR5O/y63tjKhmKOjBAKu1PSzojF04j1DlDeUrS3ykslZtQbo3d5VHOr2wigpk3ScBJ
crnUrTIaNKuxgVcOoKWVm2m9tk6HzLwb5Mp/ikM9+WnhHb++POj5o6HIjaoaHFY6P2llOJ1FlJaT
Ks9k5UAVxnL0Kg4/mlagvTugnplQvCUk4SmjLx3SxiJSxxzrqAOmjuEtzrxsdbPX7/TSuMb9PV8W
wC6QTjkkCar5/+kDpYNhFQJF0IMlBt+ryWp2YluM6z6or9Xz3jglUaOjAYT6FHKFHJinQwU6qKxa
KtoB9nos4GlMg1+0iiOEn3aSit+jG6p9QfcRpkrSjR5MU+2WepkfRKs0q5UcDsX4KQwHC6XSTp0r
XIMqRlvf6MJjOcb+6I6VUP7E89kPHwx4Iv5WRmIjXemZGAa0KJkYPkttGlo2nJXSo/0pqcdroc48
Yac7nA1OHx4acawBwKbTp0SfPfN6M1cOVR3+yptScQy13RUeDUByWH8bu2A3xhWeZsKVEPaNpTmT
8kllCUlmQtjpwHpSTz1QsXxQrFy/nVRB+JZolXRlA7zy8BbPR6WdSwBNFsZZwnUdiizVZFbagZYo
0wE01+4TU29dP2qaB8mo64OIiu9m1NrcGca+OGI7ELq53lzziTtfubNtMXc6QSXlSGk+H34LYkni
2hAZAvNgYDthg1YKTjWUOZD3FK/eu+vnzr95M3IBzmpbp0M1eu6nHrW0gyqY4UrB3IJSAvWEy6O8
8UBQiskZAbAw7Fhyb8cpLgrBTDRCIoDjVAv9TSdPOGIHrJ3LQ51fQ8ZcxSdwnXG5s3o04m6x1Ra1
dpB8Q3BHv22edSnuHL8yQQElM6AjcJDGyB2UpLjSznG+ThmbSh4HN6sVWPZ0MvtELEJRZuwoDC13
wkGCZEcO3ctP+OZk4mdA4y11O7SqT0cxugTHmrrTDuFUtBsf097bgERsjRn9tVzgfMfzQMZMBJ+t
GmCOnQ5VVsKApaqoHUYomWiHckc8WmFafwpYtm6sKOnPpIrazx5Im2/7vm5dUzB962Fng15WDbXR
s/tCDdWgY+1oh4JOh6dBCLo7tBb9T3qqXUPM3tj/XLmI9bFAYWKfeZXklYpUhSfrBwR9OmPrTZ1g
2HGpW3RHGlFkOLkV9B/zOqxSgtch6TaiVYflnV5JOE6VELKyKxnfW/NPwMwtRgY/g0On86/Go4EC
aKUfVL8ewdmTlFrl+KGoy5Wa65pde9L32vLXUp68W+gXrjxtUNBGJGAomPmnQ09YnvSzQ82B0Nl0
ulD0YKT71SasmvbKU771jmfdFe5Qpp8ugNOhagongJSBceiyQbbhNGGa0uholMSe+nh575zTtHgs
hGtYUEQgoD2LsZoeT/bS7w3WU9MJLp1x/UuUlKg0pkI6PfRSPY62MbXJYezjcHDpsvXidZM37WMd
pfqwUWI5uIaUzIOeXjxzSk/gBYoAhLjkUXWZ39RlHpiHXqzU+7xLu7sBNtmHy8/+xijkOAg4ooc6
W0Qt3qge+gU9JK11MPp2gHOS1fnXTtPHKwfwG29z7mOgEYosm5e1oB3peWC0k5Ca3ChpDO1oHB97
TerXUqCrV55oDjgW88YxOE8ZMTJCyot70ojUyWg70TwkZtM9d1rg7aHXUfM0EtEWVa/9+O4ZRMgG
OjDtI1Ay1MXJmwl5KYNpmQfd8BK7aBIa9czmmiH6WxP4WswDSp/v5cUEtl2t+JYZW4c4zdqVZ7at
I+VGiiCveM3e6o0l8dqxBilolhZbaq5qmm/4RplYh3ooR7dvisJB8e6azMBbo8xuC/D4mDW0sE73
d1BVw9CC/hy0Bu+TBnE9NwLm2b775VDvQO565shSh1iclYMUZFQuY//IrahtsrxvbVHxrjW3vPEs
kKlYBaw3zo9laKajJ4zMBpJQRa8kThsa8S7mhLyGiZ1FMezTV5FfysYEZ0uDVDPqJSPFUveopmY7
uSOH1vQsxXUGLtYMgomVFN5nLv3aheSUtSzS26s3MLuTwVTrB1TM5eER00wYCwADVeIQnOO+PctM
CJGtccx9CUVEV+wSD1vLxe7J4v9xmwnbxAOsujPNPocFIRoZdZVQ09LnCiGTY8PZEmK4qzeibbU9
MlyoK4zJ9xzHzuouN5BUsCXfTx6nIdTwChK6pohs6lAezkslAjP7ovIg0ii+EKKwgJ+nZceyFv3o
Y/xFH8NIa/JtJeeytlJRNur3A5pWhi1KIMVf+koMJzSrpFHfC2ooGYfQSvJyF2Kk4NGG0qMslcmj
ReluqqfRxg2jK2wBidK4cn34gup3qcGL5+WdC4/QiIZDSqQUEemEWKRFnVLBxCY/O8hy2qybmmaL
1Ic1/c5RDAjMrzA+R+u5ildHoIEmyWgeWsIMV1dS321SxOovj3J2os6j0D5EH94cBi0DvloQJJnG
K/Ng5m101DFFstPOV/eJMgwrr0/qz5fHO9tOs7K/Rp0X+IZJXF4WllpaOd+VDlEb5utSRhg3qFTt
3U81dzUSyoJuAKDriwNIozVERN5CPlS+Ubm5ERVr+t6EvVYMwk6Ty2taDeezSKY6a0LAwZa42ufd
/Xv+FolCq1e1csDlST3ismcFdgAj/KPvKYJviy220ZfncX6Ck5sQ0A1q9KydMNN9lxDYWFtNESsd
gWKVpoarGUX5ovZjUGz0jEN+U2rCoK2xdhj0K4DOq6jgYmiaf+DNwp6eAfzFpQjRb3a+s6xDWg/t
eF8MVvIjNrL4c2X0sb82Yrn9iqkR9cIkHvwBHUkLDZfW8tqXoklrYWclGFTZip4IlsuaNKH0KfA9
ngPdrOUNaWk1uWGoGrRqlkNTfFGM1Eeuro1GzSniqg1XOZhS5bahljdPlqfrvzy5Mz7Rwqp0djii
g2iLkAS/dTUF4vXliX+9jRePD12RuhpdISR9S71lSZDGVkd65IBuQGGXVPUOkdVrqh2NlvZd6caP
mdm5I+r9P6q8q7+olV5cuy2WL3+GCYkcQZWgkxM/ni63KoBrhbyDdRCiONz0TSVVVKdlP3bGJo6v
gK1nN5NJvAU6OIvQz/3Wi9ft9UqT1VVtHSwflmFPambTI/tVH1LVzoRyk2Xyg29y1Vye57ODwgQO
gQsEHkpyr589Y2WkohaH0bEP8/ZzL+SJjZqx/PHyKGeh1zwKPRMS1CMO8iW8q5UTtl5xFh3rTog3
RiqJt9kwxWsgrmv51dkZQeLOQEAFQAbAacszwurrFJk1gJfEwk1CH74MsW84Hi35TdsFV86H8wej
y3UGt7hBZEQXFqP5QTbkflH4x6rvCgcEgUpzUij3Utq+25IQ+AN+NgA5DwWqJJ+uxnQYUMnDw+IY
DTlFnrJK112CaMzlN3W+HngKRBQBJ0AjyRpPRxEA63I5K7mjKi9xiDuCXR751ubyKG9M25wxcXlQ
xwauXgCPZWDkRtwHMdMWK75b5Fbx1Zxo57WjOgtE9/JoZ4c4RRPuQJ7IQCOYisbpM2le2Otpz70r
av5kaynKalYp/KiKbi9EXb6BhnlNd/GNB+SOgqqNLM18Ny6GbDkr9Clu4iM092LnaQ2lr7EREnZX
43VfLj/fG+/MmqsnXMRzJ+Irefy3azEwBl8V/QLRqLz27yzEqT9Eapqv3j8KxVeZ+3dWcVnOIhhJ
IDSCkR4naYImlwrCCnWO/Mq7eutZ5vIrupVsKzDp03cV+JGUIVyQHuXW9Nb0p+jf/ECLvr73WdCG
UaFJzULkQMGLUQSriP1I85ixQoVLjCCe7XflNSPM8yOdUTReCs1iyFkud+xkiJOc11l2zBNl2qR0
da2sMZ7WCE41O1WQB7tEP3zflKl+jQZzvuSVWY+AA4mMZG7oOJ1Gr5cKSMdBeswlo+sf5SrVo3t6
Y+ThWJFKZh9GuWi/64WnRe8Wen91ZFBQUaFqCMI1f7TfVmNdJLUU9XV+TAK9N528sDCiw2T3/VuM
6jlFIYIW3iACRqfjJOHoGZPp50evQ68Fin3qaCniZ1aiG+8+FGfJBe4vbi50W5dRoBKlObTtJj9m
xdSuQUf0Yx41+ZWI7xwnnZUdaJFC6oa4Ap7N6ROFdaS0gpDkxy6K+60eq/E6MARvQy4WruS+0N00
hZcKPm46A8ZTq87s1fuMM+/K8Xx+h9K1z1anrj1XMJarZ0SfFZzSyI8FVjubvsx0O+2DbKUIledK
MXW0d29HtLt4haDRtGov8f3UV7WhqKLiWFZd7kI+fMjwvvhfPBQ5Lff1rAhyVofN5ERNzLQtjnTE
+M6kWJGTWR4tpbJXrNJJrLeXH+qNLUiXILxi8gc4jstkhZxiqsbKKI7sFMXhdlJWIdXttZVAcjQn
kAV4qv63y4OeH5/IRxD+kCNBvgDEO11CHNseIouzOJEnW46HGKbmyISW5pU39sYKAdkCwaaJC4em
Jd1CgjY8aKNYHvMmE3+FepY/prGefawx+FvJRfhuaiqdYrQ4cZVCaEI3bxGWmHLVa0pvFkfo6srN
LKm9TvrBdEX9GhZ5VhpgJI4V4EhOLwLWRRxeVSW8T58nA4VRVrWflJ1DGkJ3UinH6JiESSo+6yON
21YXNDtWbf758jt8Y+EAJtPkBRWNA3QJ69WtXHbTFNVHjrhcWXFcV/JKkfo2vbFyqSh3SBsIj1ku
avmVfP61ffkk6ZqpMxRIuTvmCHCpoB4EYQQnqNWOSYmPhsH9pBWIqCJ+UPg36H+W4c4qIEbdBgic
V78KY5iMjdinUf2UGRNtZ3ac65P+S9LrvNzj0G6Nm2aQy3ru6RGz3eWJWi5CWgNYCryjmV8x506n
i73taT3oJik5dkZWu90U3/iCd8xU/xO14/fiRPNgEHAAceY07UxnVZbyVjKmKDsGeS3h+Jp0eLCK
781eGAXpZg6pmcpEqrR4pDop5CbNmuqIe6HuaJpgbVhqz5pV5A5MiebKlbNc7PNwMPZIsEksqNHN
M/zbXV2oMDdNc6yPYSEYm0blikmsTlrRUdU5vTkkm3rszVVV6b4jj2Vw5RRZnlYMTz8bMRLREdf4
UvSm60opnuqiOQad5wG30vBQeWK3vrxMzkdhH78qPXAqciQvzg69Rv5Xmfz2iEqNeVfSLJZuh7Ts
rwXIr2WR33ePTKs7BhF4XswlVX0ZJuh1ImRW2/ZHcBtcdGQlGsxNbU3iDXqzU7ZOzCn6ompCKT0E
FYITk0v7EvKxMAMatJJMsa1LoAWZFt+k8MMPUaeI04a+tmhwzK5HYmbsUJuhxdKKIruNdXPa+F6q
f48NMf0QeoAGdloFEU7Lpm99HtGCpc1HFJ4Vvdajd8ZEPCyoAWkvhK3Zd3BRTVFiWv2GMhuOuSV8
lTs12AR5pF/Z4WftSvMoJqcgEgIMxTY/XaBK6ctmGhYjkGknSatq0BrVLiG9je4kZKg+WcMAXCUM
jYVarz/42TFR2P2bSPPNeo3PdYQgSwXKZw9o2wguhSalf2dmNHsvsJLZthR2AVEWyV5Rmj1o3FQc
O8sk1k4l415IWwr3r+v4P34M/+m/5CQBkO2z+l//xdc/8mKk8yFoFl/+6y4EzarzX81/zb/2Pz92
+kv/OhQv2VNTvbw0d9+K5U+e/CJ//+/x3W/Nt5MvVlkTNuND+1KNjy91mzSvg/BJ55/8//3mP15e
/8qHsXj55x8/8paji7/m0zX7x9/f2v385x/gm79t6fnv//3N+28pv3f8lnxrz37+5Vvd8KuK+ieE
dKo5r/ASgc8f/+hf/vqO9CfI/msiqQE0zF1kWU634T//MP+cqUigHHDLFNAisqM6b+fvyH+C1YJ8
IOOmErjxA3/892OfvKB/v7B/ZKgx52HW1PxdVue/DwTSSrg/IFEE4DOKfIZXdzJq+HlujLdwOxoX
L4baDlSTAooUIv9cjI1dKNhYhxDOfpufvz/I7wPPK+50YI2hCQPhzs2OGIsjTyz80aIlubo1gym2
Oz3S6buQs600CO+TJpifkaGIfyg0IGXMHXS6Q7ukxCGqz6rb3KO9N246fT1oenjlgdT5OFk8EWrC
cFFn+V2izvmQ/+2mCv3ab3FsaG9NWtdtsTKDdS1qyTPeoN1NE4r9WosTSV411QDQJ0foKg66GtAE
rVr9txBlkFWv1rruTnJZbYRJ9hpHl/Iit+XJkA/FUOWG7at6+LOwYixb1ba1s2Ycn6VurD/FXdn/
7MJA+GIISmJrU2lpdjhE3X1XCTlw0hCMj1Eqy89qi5x340vG3g+G71odiQ+4qfWu3A0tRB9PLDPb
U9LhqzVJwvvA3Nd3MQcNBObkxcjezpHlb5MkS3Uq04fb3Ma90a6tPk9drx2uuSHNZ+7iVVDwZYOg
SjazBBavQo9EWDO9Wd9qU/CxK12lvcccptgouneNFvxKGzkbi2SUXtVZc3npGle3PvXOwqtv6QVf
l6PoyH7qlp6yjuitaX/40bqQNVzraPFGemjUqnXbNQQtom026BFVwEjfYjHahWX+4gvqKuhNgJiD
Ug92L99rtYWi0OgEveJq6UcTz562TO1+IvhRbqXq2IU3YuMU9aMnRnYgflXDT1F3U+dOkjkCSgGB
Ia78WF7hBeSYUbsWusiOpo0UFKy+T7V3iPLxAdNf7CJvI+z1huhh1F+85uM4Rfs+fORQWifSjYcd
a4G4lzE6vb5WTH8ldz3//WYoyQF5jG3WPlZR5V4+JF4RkrPJJc2fQUPS/KWrD8YvWL7VUn2bB6G0
4cu1bmbiOoqzlzDOR3hCUngrB1FCj76fbyD2BB+kOL4Ps0Jca14guGng6fu8Sns79UQb/dnPVEHX
nfrCZV05CUiJm3ZZ9RDVYnj00CrD73baD0KYrJpAURypHkLH7KWfSaE1u9jQur2Vd8adrtblXPWQ
3IoeoCcl1otdPIQ9bykbN3JWBFcCjddc4WwuwJFmCTIQfXMBmEEpFouo1ZtbrTYVl16JcM1ZNN5M
xaQ5aqZ0v6x+4Pg2ks5G1lD5jMSAvMtQFLD93tKdztNLO5QiydXgXDkCIaItiZ3lIKPQOh4HzXbw
av5yG6crVaVwfvllLuplf+192m7x7kNpkRtsESkJbaAFDWY/tylK8k7U+KVT+5a+aYpRXdVmn20S
c4z3BPWDXUjtJ/q2xysIyxu3DvSQWfQdHBpwdZE69xnciViO21vBhAflWUK0RwFe25iad03m7M2h
uFbn/hniz+V1kKlBWdZT295aZYWchjpKq1SOxS8BJZ5rM/vWWDRtkZTROzrzbE9PVVFqzFqD+nqb
FGJzn5qp6YIIKg991/R7JkOx42AyHaOv4ttAEotVKaOIjJrEiI5dCcezzfW13EQ1beapfKVs+Joj
nS5c+l64FWEA8+9ZE4pvIJZSI85y61eevKrBXG1NFwP4LHVhIo2B7ZjhmwhjNMpnrwwVl+5Sb6tl
fb/OpEnf6Ek/bUEdcembOhEfxPGaTOt5FAS095oukGzOem6n86d6fgBbTSlu86EBJsqqfBXEQ3Kj
T1W2McYg3kXIX9xKFECv4BnzmzmZG9ATVNTgLhEy0MW6yKZLX5RaI8iyPQ0r5soY48L1KSu8KxNi
5wG0QSgnCIK7RIyyiICKziq6cojUfSpWw1pMQ+beyIT15Q1+dusCCCDKRLZMZMdxvdhcui/qUzJ2
0z4dpY1SVNW2nUSACMkoEUn5W7Hw/3INcg3ez3/8d1B/lmvcfavq4FuS/GNXJ9+yn/Vp2sGv/p12
GNKf9PJAnybPR6tvTi7+Tjt08c+ZIT8vCLoNwBT+J+2Q1D91Cu0E5HOHIXrq7IS/8w71zzl7BC5G
IxzEDwGz9+Qdp2uFLUYziURVFeSZsYBYTndcL6VJ2oth+lgNYuVIpWRPovnU9bpiB0NpXjn2T/f3
X6NRaZ8dv7S5V3dx8+iR3w+JUKSPeGTH6/RBnvxDr0S00Td3uRKENqh/uP3tpRz/2sO/JzhvjMnJ
Tx8CU0yGs2xuTSMvkNt0iB+70TgMocXt2gybog5XYpcbm1CO96F1rQH1jWl9rb6TTIJAn01rp3dW
m0tJ8ihP2rTtGnPXDNanRjCRtNCvCdNztZycXswreqHA+OD587xyzZ2+ReL8zIwSUX+E4Nmt0UFR
QteMf4qDLQ0+Mvw/Q5jqWfa59Z+kCKLXvdkclGyrxYBojui7cuNM0jdrsuf+4uCn6f808+ehxIXo
KHa7pvulqDszWmHP1ATrJPqg1gc92Cd06GirsHOMwKnSjVl/mRrfznwi2sqRP7TVrg5c9TZ6yIPV
qPwc8w9q9xRkaDwfJuML5nJTsTHNjac9KgY6ZQ+i+mhqkV1LPgC6DLHloRGFDYJ5rbENN4O8FXz8
HGEYKo+mt1M2xo1CfT5IbfTMrI/TNz1wU61xuC/CL+qn+LtcOLFwnLQfiZDehXrh0CZb5see5jM1
fTHFL6P5pJnfSuqaY0cOVzzI5Xd46G6dR7gUvXTeV3r87IyKb7uulV2XZ6iUJ6jNfvamBy9zUS8T
e7icbccTAy2Nn40osSXlkxDuq+FG1yduysK2pL1YoBlj18cspBWXHjQn933Ht9asBcRyq3iveq7R
f2kFR1c3CKSF+Q6y1eWNsIj7/lol3GyzZewrx3CBw5WRX/kpEehjH6alo+ueimfR6Lm0g85oqqeu
zTpUbrO+hIEglB/yRr3W53u2L9gMczkd4i5MrTOAdTQa6FCjrj425rdmbAKn6evJ0YvesgFG5Cvx
2FujwaiYTTogh1IuPN0WmoACfg5V5DFprWcvKALb0Fv41V10O1RBc2W0s4MG7sirAjfBFYI9M7z0
e0rt9UYntMqQfBiIe20QT1dtjGej8HZNn+51K3weq+watvrKdv534MJLZVS4D9RhKAdASp1D0t8S
+dHzsT6LjfhDNWpfGmMbpDRtWw05VmjG5UoiYLKrQB/Qaeq3MHlZy0XwIUy7B73PTLtuTWWXNnG+
oopDmSJ6vLzoXgvAJ58P+AxXX2ylkN2fUZ/TzxfKGj0Ism89ZcWd0W5424biNOZWk12LrC60VXE7
xltpPezEflV4SL3ZQbESXmIWoQVR0+6gtz0120hwonV6V+2lm3Kn3Rig3XYLV7V0rDu95RkdfrCq
bH5P6t2Sxm4HYSwgGGSN16IdAQaLtvBTuK1v8q1W2Pp9/d1/Cm7kffU1ufHXwQY9gpUMf1mwZcOW
Itd71L5cno3Xg/h8NmDTEppB+F9egH5BKW8sY+vJfO5HR/lB6hWhIsMWqMD7HO+Xsc+fk8aWj8me
icA7wBPdAvlAy8ZAsvqIRY9QOuVTcdfvo5f8O89hFDZQwuXP+Wphc+lzLuAh/O56oI3Aeop2xa06
2rAzgl21zvf5VthmHKO/JOb2c3w/rb2H7rN0yG7Hm3Zl2B6uV/KGWrl3F+ysLSUI+VHZKbMJ8DrM
t1a7yhNXKN0kcNE/nOLbSHXM4bkJ3Eyx+9IeGlurHW6wzrRjMBjb2Bp7b9cfpYfhkXbaxrALYJfS
HUDVArdsN4luK9NBHfaTtq69Oys/johj5V+a5jErHaWy1c/JvWfna3WL2+FDcZcfEETIn6q7aHMt
8n4NrZfzBkhMYxMY59wud7raY1ovUszLzKfwo3gjHaTddIhu6/v03rK1rfBJ/Vjb6UNbslrtOLb9
wdYQlawddIEFiUzc6b+mwwrEyMydethV/bGqMOagIwTBUIffS6pNS3oSrsmVgxKnNNfsnbB1x4jU
2fEKu83oml1JgVPfRnstdrOv3DsIbwvBTVmw6dbJ1/JJuGl35qfoq/5JuuvusdU6cvEoWHA8UD5K
cS7k8HhqRVtTn6xuF2gu+6HMt4rqCjlGj9hGu1a3ws9PbOw0sKMrPZzKaTLGmcaZMYsyo+CBsQGM
ndNZHCNinJSY58m78+7Cj+2NsguePadwk9sycMRhJYh2nq+D2qFFzfp/7J1Hc9zY+p+/ypTXxi3k
sDRSJzbZ7CYpUhuUKInIOePT+4Hm+m+xORbrLlzlhadYoxmRRaCBc97zhl/I7fyo73o/OxSHeFO7
1n25mzzZV32xsOUvtM6z42e2hgyUuIff3zTdC8o5CkbAZxaSPldxt1JLLAOCer7PzE2cb0ppn1g2
dsk6+zHMZOL/Ia0Cu7W8PNyF4b6Kd5lxrw/3SbETrT28irZ6Ua1Hs9u3qIGFR212RMWdg20SO/X3
yvTDwQY41L3Nd1HgwmhX7ovObkRblmz1R1rb1jcoMG+y7vXlYzg/m82dNHl8nwZjNttJhGa8Y/ae
ZjjjiFCr35RuLF+W0m1rdx73ZXLLMKHJ3CDeZJGPaFVnFOQ2kYMfsm0pyGPsB/ERBC5WmLdLeqzq
TZSsQZbsL04MeyluOzV2esNy5eJRV/BWcdmYA6By06+7DQ3P5IyuZv/KFFzRL2l/SGS/TO8HYaPP
rzO5ol7AJQGJrhd2bSheirZUg+Z3pvIRuRm1BFBA02ZMnCC3BWKkojks0SJKgZMjvYNLoebqbWjj
7ms3xk0+nY3oNPTH1oz9wXyKjQd0X+w84Wl9prR7nVxAQNLpYbHVAdlSQl1t9SCXW5T6I/GMfyiy
t1OyC/RZ8epAbp2lNj45OT5cjYYd0yYAOwgCMsC6Si7EPFH1MkaUmAbNj7YhdVPSNLFFxIo5Lj9t
FV3vQEYnNEFAL6zl4QpIfL8DmZLoLbiT8JLoeW33Ug3+vyi+M0pY8/w9FrGiExu7YhiUmxB9VvAc
rrqEDSaxxr4plc98QK6nuyt0iFqKQpXUitH5NYRPGBM1FlGcO2Ow/KUZI80ncaTHqt+ESg9UNgw2
ncKhKuQI7QlIyBv3ml7mVCPivTEjGfDnA/I61+N2SGtQZCTrAilmXWWWxKYpRLpwOeNStVGRJse3
rUPUF9lihjXukpeBvcK9PjmX3/cX0VbRVgl20gcQNwDwr8GoU6x0BrQg8dzHVeuJaSs6gxS26A2z
8v7TT7iO7MlSYB/z4K87tEKYqVGIyPG5w6TELgOvm5hJMseJqCy/Kkqiu6mk+n++KMn5dViFWIBL
0+qvR9xnRv5+4U2NXClNVcnnNEWVxMmTXaT+sDLFScvbJcM1Zdtbt0b4DelhWxksRigEBfHWFI+a
ldpV+aLVD2p3DqqnQjxN06GYLnP1NLevdccqmS5RdjN2r7F+ULsbsuW0OCDhZc7boj7OyxZUhKQy
ooko4lo7VnPnGSpPlw9OsjPqbSqXBD8qPPNuAUOwbJvEnqp7I2bXn4r+qOnbXHwRawK4KtzWy1ad
j6nwVlJzLGj8tnJso3NpcPSqz3p47q2zUT7VBpXQ1uBGzDsh9GXle1Y+abNXTrdt6I76ljNuMO4z
cWdphwbCYfFmGQn5wI1u4eHHh85dAW2weLAHfNJmexE8S/hiJo/ycitHZypsQ3cDPlPMUxT2svoz
6Dfa8E0qMcq4j+uHjPIWvadE2kRj5Q7zLuFZCRy0jWsINzHTsSoH2WMGrqIdcWPov0elgG/yN0ni
mWpfsVBATNmu9E0mOVGL7jWgTIqdbbNyE3cVMD91R/2sGw9D/xDxo3GqO41yaWdnMp96y5cUT1a2
9CjigMJ5jdVt5SnMvT7TvvlwapOWrfhc9LTovrKf3i+vOi7GEA8X9RzFYUbBjqlQVZmdXWBRbM+a
0DixVH2GCf6QTYP3wHEHmACBlMte5wrREq50b1E5L/qPYgB4s2AF4ol1aJvlIa3fWuEWeJjKgKsP
75VuH6IhXGyk4KjWT13uE1Da6UUw/cw45tMRnd1YRnRcuzcpBbT7WfoahI6q2hX9BJLGZj9mjBrt
Rt/P0GjUhBkET3be16U/WO6wl42bws6VR7K65QSaSrfuraH3xMheh5uhPyi+DJlTcFpzj+ODXYn7
QtxP7c+w8FXN6zKv/BHoG5FnJ+6t+yE93i6K3Yx3UfJczpqtZY1dx+gk9AjF3FdGaRvNk6Hsw8GJ
m7tM8Y3JLuJPFLaQEPgQOsCwQx76NVai43dVs5gt2sRzocjnWNkz4SVbGG6yHUKVXuaMbwNi9cdl
sJtn1UCnxwlmxDJgiOn2ENyLy34qa5vhpeJMxrGKbjL1df2fEIewOH9iKJUPblbYS+XKCuJrDhro
wmW+LZd9Yhyj4nhX0mtLHbEvyJrVncrZrMw/pwFdOOW5N3kEJX8w19jlUuVDirOyr1b8bU6OFj0f
8Le4vcaXCPD2tBVeq5PUHtFOkcJDOLiF/hTMj0M/OGaIIvj8LVTvlWqgUDriRy/od5ViK+QBopQ7
+UhAaO7m+ZvJxKsUKZjOQgwPu78Z3LJ2gu4sCvTsSgeh1sKUQUi5oWYDMGv0TaTYefjQaqUX9K8S
M9RESG2tecC2an1kM/Vgn25FjoHmKFNcJ9TwsQ3gr04nWzfc+Um66eVjrWzk0dbFWzU+N99GtAtP
I0TmpbdN4Zjpqh3Wd1pwGySjGyMf3/xQiG3RUe6nbdyhUT9qN0VzarUnKQy2aUg5Xt3VnfdNw9VH
61/LSbtBH26HKqltTrVdTagiu7nxU9Qju4YB2C4RchybokGTtfaN7jvERyMPiOs+rrprKRQgkbQg
p98QM9PZFtSHvNoH827C+LGnr9f3p1BBJUd/rbIfmvIg2/jZC9NGS5l9kzNvk9UBirOANN8vTfuR
l7kpvj7Jr0LlRxA4Al8U3eQsPPaiK/0Ae2BSvNQ+eDKrdKwUdNoxjTacB8N9dzstlMA+UhggU50k
26DhlPiBsSnF2C5zr073c+ZWj116oK3qQwxavAmQWmUr4U50YZFtRgRxsRjywvYY915k+PrWcluP
+BC9pCgBfg0Pll/ept+EUx3ZuWQP58nrd+MWoEl719NL1XcGfZdz9DUs7EmwxW19iRPublY5y5x4
Vx2SL6otBs5836iu+uUzG+ar4eSa2qAXulIJVjYDFfRVn6gkl89TXBbOSQMufIgr0Z7AU1MgRrau
qEjASpaXiIXMBqWvFWa9C2/5gCmBamMYdIv+zmMrGDetmH6CfP2QC9M/BOL8C+cNeula+oqxcR4L
gGPOSZT1TqjJpZsWw2fKoh8ySj46FmMgcXQVtOQ1fEXp4qA2k1k8J+g225XWP4mReMJ5miJ/+daJ
y2lMrE9iJkpF1zGTXiVNy9UWkyfPDOH9eQhCSJCTZJbOOdDSxRENNxe3NKLihUjg14VL/3tS4JFs
C/k2ETYR63R5yoixdOGrnflTit1Xwk/VrS2LPjsY0jlM0OYC/lTXzjTcxhox4zBHP3v9tIw/pfzZ
aA9i9jr0J6iDZfJUDG+L6TMaHxIHJAhqW7VgM2lIExeFSnJOiS68bdQ+ayCJ/GJ2mhksp1eSSSX7
uNkVhjuBmuqdLHbYMSNE5tlm8hBle5O2sg8oYysfaGhsSUTuW49i0qFf6NK62kj+7NTe4LdeeGve
B1/Lt+AxfaueS09zywNzFH6OqZFfe7o3vKRf8lfppT5IO/nrfC/wp3YaMQwCQiQyRsHg2eWrCLeL
5KfLeRC2c7FTjJtpvC82prKt8tch/T7nqAgewC4Lw1FM7rpxJ7SFjVS0HVfbQbsk9Y1YPuduUd+w
wRfZj+u9lB4smjjhLou3heJb6QZsBgc2HtLAr/n3cBYf6he8H/KXmTZ3iS6czTBPUAmBNp4lxkv8
+udcnUL34+IB/cLAfu2AfKxG5g4go5n1yzmSXKXeTvo2SW5U1ZcmP7A8kkr+XtVdOd4xgrPFymFh
q1+t2m1Ub6geCuO1L2/pxZvLsSOxxs5C2gyxXUVetPhabIeUb4kdVk57zl6E5yp3ytvWIbmmQ5DZ
+qULvFFyk9yT74LL/KyDKZz9srS1e/V5eJLeonPxlLMa7sObassN7etj5Kf8AutrNroTDO2b4K73
DY973BVP1TftadhgNlbYguakF8L9m9bYIK3oKmMpHUtuX9kxN7iN7oxtVtniN8gExlbfVfjnSQ8I
NfnVPvpaAPpS7cxrd90bnUAOTsluX7Rjyq0dlaPmWY7g5Zt0o7utH97oNoeJI/pQ/lJb+JbQoGFD
JY7ylV6LeAluggdxpN9B10f8Ie/CTUKPJwFEZtfHcj/eKtthq/9oidZe6cuv8pfkgASIdg8bQ32o
wVs9s6eKyksWN029cd5r9FAlbym2IjOr4Udl3M/DblYuUbVstOnGivykdfge8iDroVDYxll8Kb6k
R/2lH7GCtcNj/ljXNl9G5fEF1UsXtnrpYx0idXarO1HqIJY3crlxa61OOgdzOJajSLfuuZ33EAUM
4vvrsDU2Zu50C117b4w2YE6GezBw0uP4Q/s5HOWOKYbd8JtMO2dGmXp0kIRh2+hOFjoBNn7pptU2
cnebZkfR9A3V5YfL1ClUO/oZQYfHdS1xpsQ1Z1fs/UDbB5bbJAfsgDTJD5SdJPlmuY/G+5QWa7jV
+zc1Jp+6KIyIh21cb1r1iCeY0t6NlCaJ13Uuf9kbtlltytLtRkKdDe4rxd0PqTkbo4zZYnzHJPKT
2v9jCwRTw3XSAyFNZd5zTfZRtSaHs5Uv57w3MNMY2eFBPGV2OjDvgIO379Kz1Nzocn8qSg+EouwK
/OPA2qfFq6SfdGk/dKS4HY4N3OBWtRIGXu+PjkZpJgR+IuksPVuFNXuihnRRVTLWmMxPzilGfR9C
DcAZMgNrdVGjNXDVbBOzQMHop1rOk5tv631/O92MT4ApfcsbT2yNuMabycmjfT89VKkDC0qiRfwo
n9SHObHNE13yZDghMZbQMReoR6iEfaQ628KR440Z2eb35REoqKN9y3GI0Wy9czLDzvDPMv2WtX2S
DS/v7rLWGQfPyNcDqk+8qXQbyrLOFk/J27rR7+aXftgqyUOo3s6DpxCeT/OpOsgvzTbc5Tedt+zD
TbyxzulG8LrDfFLddENv9Qs/d0d4fyq+jTfVreyPxCXlFmhgndwaLMnAbRNPW7B72c/xpkuPS3ea
0mOuch+uepoSh46vWq/hMFAYf3mCcS9x5EiOavBunPEkPK6x8SieuP3wK45Z4aN4Yr4mPitvAjEy
O9AnNkI7eFkWlzkMBRExRj8pZ93V3dKRbM1fbshvfdXmvHVlf3mDkSJatvBYvMKRxCOK+00fR/ad
adc/edBrqNkue/05OrelHT+UD5RCwr66z2o26FCsp6b1wzqNgqNKQNBs/r59HQhajJJSCgy7fyu9
4ljfxc+0Tfbmbb+3tvo5+RlyPo/75iZ70L7Pe/mYvkIeJuwaJ5rC/ClM++RRURgru2pPCW130kFT
1q0KgCwb7tvgYLa3o+UKflrus2E7T2jh3vfdKVaPoerH4IN1V1DcSvJjk6BDeHAzYWO1G0txhX67
xBtMtyDg0MVQK0f/SsNabwncbt46WsJqsdMvVmGvyALB1r25O1X9UZa3c+/L81lWj2nrRLrT8rmL
G6E/Zh2ae1B2tKMVP0GiC1rb+AQC+A97lkkFIKRVgQJ+5NVgxezxlgimbjkvKKXcCUpcHIZcmuxg
mFSv7rT5P44RALHR6AIJubr0XA+nk1Kfk3EU0jN2K7rTxSYRs6n3pZj+mE3hM6TnL2/jdzMZmjvk
HCDsoIoRJ66ihJVUCgZjZnpO2qBycax/1eSiPymY+UGW+g4GLohnqqSoK6HXg7iIpgJ8dsGRihKw
0+Xw7DmtdGsWNvCBsAS1QF1bYfv9z6nT9WvgydMNWrvriD1DFLxqctZTLyZdksfnarFKRjs9y1TX
O5dix1lGud/9+XK/OBy/P5f1enBVmUmuMAjkTt6H6rSy8qVqs/hsxst4yOr5ZkoC00/bqEXWZ/le
61RUc6LE3mwuDFoi0/BpDRdOqWbNYWioGfk8jS0karBFf62nrVcZN5iOfnLG/YIev7tTJD6Q1gLz
Bh+H2uTqybS5UKMUpiwX+WvP9SQbDHX2INypG+0SbMx97pX3zEujS7gvfypfCPUMReOvWeoIOf1a
uwGLnZzU0kcKh3ZNBgCiv81puMS+EPtp6pKSaIEr0/qRYs7/S6/eqsPWOufJIZQOReBoeNsiIpQ5
SWPjd6Ug2YT25uJp5oCA1A5Dr74hifAZfVoj+bVb58dCpnl7LwTnkXQ/8eLaoydAIjIf+E9FsOPX
0pvvoQvUBlyeNUrQyRgUWiROTLpELsd59KUj+oGxMpw4caLEbUgCUVcaP3nEv0Av148Y3gdjnV+S
X+pVDEh1yaD9momXpWpuYCylrmJMmpNFHJSVMMk2u/bbUHB+VinZVS7eqVLwlmCmuGMocvrz0rzu
2elYk2D8tDqIIhQCu+D9yqQUjnS2bHGR5VhiipPdqeo4bIL4OwZjZK2P81Buk3GyPsFCXfeBf10X
ohXBCWszJHneX7dQsM/T27i4DJbgdxKgrmpKFjvWAzuXY5lmlt5+MlD5sOn5qKtCJgUTE45f2NLf
gTqCKnWtpNT5JSmTwWuMwwwLhiKPbD7JU//Pz/UfLrZuJBTQmKWjYXnV50bkS4srTeO5JvVzHBUk
2Ir5s5T6xzmLP8tMr5Mzfj1NBKANpIPrsXKVCSq1ItLcDsdLsKS03IqWXFtmZPPnj/TrsHi/cNH3
o4/OaGilIV/TSBNIpK1U68MFFX6aWSUcmYdoVTa0xYXtT9LnmBS98dbMThqOKaKHzrQGoLV47ONd
WRyS6CxY8LcOleYlwaa0NEfL/Ezz5Bx6rddP7ljfKs1D1boZWu7tZhJcS922qdvFkFgOnYRr166w
DqHqwZRolq0VeJbGiNqV3ignmVrjMULmiLNv/JA/SE/GhK2Gp8ROdUvuxfezp3SwxdKuI0+qHTTU
5MHpO6dkZJjdwuDvYvjGt4mBRP5axMMbMgUHUfem9mvFQ0UuOXT5Vgw26bgZjsXmM0/k6y4Ur3LF
y6EzTXgwP5AlVFHIcZkU+4uYLo6lD3fM+OzFkidn6JrnXivv0GP6LCKtEef9i0XPkzkzy2hdrNfm
H4URYUkCE+ECaSGhDJzcOTciDxot2K6hVV349rSEhmlbCF3o1WX12Xj548de5b8UINrQk1Xj17H0
G4hODBd8ZrWpuGSC+pTFeew0ahQ4SV3UXpfIspuUb1gNZp988o+7lBAMHnP1EwR8fW0q2PZo9cdD
1VxmpAr3nbkRwOJpkebkUihs/rx9PqA/6SmSA8AH0GEhrBp+70Oe0Il9MDYlFxvNSy1KW5RME0YC
b9F4KoUClU4JIbLFYoSUVeUnieA/XB3k6SowBAqQ0vWa+1ly3kcFdroXoRAtZhaLi+TyUem12tXi
+DjfjHWSMAQMn5jMPf/5o398zMjkwXNEIBDyNaH3/SeX1bgKB7NoLm3eHlBqXfnzFvGi1+3Jaj+N
Ux9WM1ejLYam0orqv25kW6PYAPHT2gvQim5LI2vsdhMMQLuX9SdlVa6GlDYzYE7NT5bTBywoEHA+
Ja+YRi6oFEV+/0EjPo0hVEzAchyq5LQRHyLw0EV/6TvhUDQIog4yI+mpMwSIkEgDgRA1IRXvdCsE
glllot8tom+Mqn5pmbP/+TV8SM+5PYRSFE57BvuYO1wd9kmVCYBxQ/E819jvhtP8Fg116+tl1dpy
ynSfZMAAus4o04L1Q11NEV1HX7pYZtil5qrfmX3p5TrpXqWcUazpvSYH8VYln9zqhxUDXBWdAuSR
2Jhk6ld3OmCYo0+FXl2sCvz20jIxsapaQiUn/Y4fYffJi/twgK6YbKQVWaASikzXZptW27dSAT3r
gkOTAqQc3EoW9Nkne1D7EGdRmwBCQ9+GQQBI3KvketQapWzlLL7UgNViO7fkF0Wazm207KI6Lm90
FbRaOC8MgdW6Ouga92EJmXKcev0uEEPrBHEbJcYFeM9kaPsBo9fbCh/4Q4pUsq0vz6qZM9ptEv0O
Q2lwQ0uP7bb83QTIK0TBqxVGwo7boFtKU1jOplur1uh249vm4BkE2kAkUelUYS+kQXm28sJNlI4X
sCzqpjLE9r6nOxp05nC/GF6GbtEZWMGMYPHJqPG47+JP0tOPlROPDBgi/BiOJw6nK5xPG2M717dZ
clm6PHFCTHWcQaxL18ik0hEXWn5x0gX7vk9PBPMHyD+j3YnWT7ETj6hFecqkDl+wVHCWhj5AI1uN
D19a/SQ1kq878RCLgCHJwGnIw5AGu9r4tVyEvWUW8UUbhXijjINyJ3Wl4IVDJyMmyHLqgxI0QVXY
DMiBnnY9FnkRC1rtSqehEXAKi5e8yvL9gi5lbqA6l6r9Bgub9kYVwkMXSPL2z+Hgw5nLEoQJgKzC
qqzHXnsfrJS+aIRIG4cV0WVtFBbFDbM1OxSBrpsQ0u3MxEH5P78mARJtTEy4AJFeXXOUNRC65tCc
5aT7vmTtzzzKvmRBusvNgEOQuZcgRv6fryldi7Wt1tOID7KAyHFwXbo+EfDoaGQdd7hzEbtKAWP5
Ylj4oExPRYH3bG+H0rOWH+EhdfU+18HsgM2MbZ4KNWqI4m7txTHWHvB55twR4WTEZusqVGrtDK4g
WOxwAYohvxod8N9XHeHXUjk0NPzg/sjD3YBIbKZukwIT87M83Q6ge6p0G8ynLnON2StSak0Koac2
q52hesyl17H2WsZ3vbbDXd6K3oD9ZhGdQX0T0FHP1Ue93JpfCt0di2dFOYwQbVaVaqc9aabXz0zC
APwwJtU9vXd+KdBMb0J1xs/Czmu3mOBvH1X9zmgeA/p3+hc1Uz0zvUOUxW7OWN8MpV+FGO7Qib2d
K3c2beGFqMvAK9Z2geFDZGQ7IeGcFpArOM4BQm6k6pOw/PEUsChAEYuCFwr68hoEmYkzHvM6Ku6t
ooCcmGhuBvFtCKy2HIf0k6X5t8THuzSYZbLuBIvTAGWRa/JrrOW5GNfqeO5Vf5TvS90Olru25eWJ
taO1npbRKNCeDfObVR0DXmIZXKLuOer3rfKiqD8l9ec00uKqTmH1MxOOUYAWsqemX5YeRWJmbYdA
ZAbzKJmP89wjGfwlHGSn6y0bwWY/ZkwmJE4XMNEAVDGAGRnTXdCfx+hYypvQfO4tIFLVD7ltkMSj
f8EbavvYkdAL6uqK9fzFCvZz1NgabJ5R15y5oK9OJ2Vqu90QCZ4yYijijADo1LGndTLSlKOxnCKr
OQCPYJZmlfAZEjTyZ3qSogo+GPGiPLQF5aek/YiFyi6kk/U8UUw18L4EgPwF3YLwuS7zzcCtz/Sz
G74rQ2EaA7zu9SdQMbYYY93ScpqkDLiHF+0r1IGRXnxjJ08DYKXMkc37pjon6Q+V4XGKyGc17Uyo
0Vb4YIX3cfNS6mcRxEz0XILd0Q81jjQLhCKAbnlyDrgZ1dpZ5aavXoBPAWOe3EwBPcGK7TdYWpvg
0ulE1ztTtpenkjPPCSLbshz6LMzR+kf5TbpMkcsEXFIBd6U3MkwF1TG44cjrq3vhnqng8KocEOmg
Px9vysJRGw8/ezpReOO29GtAr8luCZKPQ1J0U/N1lJ8EyytDGO/8GnfA+TX1QsVBnkvvN0ayxS7H
ojYO9jEwxvGr1dKS3MnGrp79pPHHlY03NwBCkKRY/3qa77oGEDr8uHb6IkYz87iXvnyZmOOCwh0j
13gafyz4EsVeb24gFzKgbeQHK90jEVzI+7B7Ds1dtnw1hm8LK9OEvGKSbqyz6j7yUuIY64SpqLUp
e08xXXM6gIcnFPJVDDeNcElBRqU7arIJt8oM4MBN3ntJdasDFCna13SdJ0922u4K6V7l5oXqxyDd
D9klmC4Jw8YWX4PpYDY7nRO9TB+L6FgEt4q0kcNNlO/VcBMkN2m/T7J93a/lvbJsQUcWy51UHHTJ
LVQ/187z+AUinzI89khe7PrybjY3k+pX8UOTQg08S/2pZ/AffJHZHsu00yzPMm8AsufaFnUdZCAi
YFB7nYHkZ+Ji6nraXwUSAxQcNR6C5KR7H7LXEqvdbh7OCwPAGGxplnS2gUSNP0viJUmycbfU+nin
drVqt3mIwDYOWQEKl5tIpItS9zJ94XRafSFAzNUp6a8xKJ1j6Dk4hjxghGL31vBgJsVDF6zzW7n0
MkME/bACwQrAWl0eTZt6CunADEiADC3HVGaJqaNFX9AXkOzKyGvQsigmUoLodefEmQ7ecyk36QA0
65Mz+EPqS04E43CtA/FxQhvyfbIhVMjrSJGQXeRAHE96NLi1UriyGgz2MkgcxgNkFjN8nfoWySAx
/MxfSfrwTriBlR+4ch/X6nu9wd86DFovDcaiadmF4k29CasT3YDZrzr1LW6BDnYdIkJZQ3O4mafR
KdLlB6RxZk4VC/3Pz2J9++9Wx3onaOTIjH9Qj//VH/7tTsYli6wMXZLLkokvobZwds9UXCWp7kZH
6MYirv/5ih/T0/WSOoY9QPg1yr+rArzIFewDZZXWZzt2rlkWo9OlxnelssxTroYQJ3p5pzdFDh62
DbxAbe6aSX5QOAz3tTmD6NPzxxBhT4iDc0MKVAxO16S2Jf80Jg4t2M/TJ0/pF6rr/WOCZbCKfpH0
g0m7TqnjJYjTOa5TYHCsj0Eqos0wibIzBv3gSmPceVU2LLYcUi7poHUTKw9PHRCLkHFjX2SDr4aW
tJlFsd/IvWprNVpAKW4efhi0uq8VpbUxjZUDkyeAMdqu3bRSpW/nEtQV6prf58Job2Yp34yz/JnM
ufphDayq8AQJaFbQOK6l29u5moJSXdKLDKnCRqDpYcbr8pO3/iHBV95f5OqtB6GWynIaAKRpRQYd
2Gb7sdRU4Gj4l2rC+DNCGemcjFZshgyY3lrPdX9XTFnlJwZGS5hSOBKWIZMJP2gcgHwxdXJEoAzu
gg47SSwnwwR3KUd8Fuy+ua3UEFpCJRi+5fJ2lc9S+Y+7eG2my3SxsGUDsni1i6vY1NHOWYSz3gFs
Qul58WpxoDlghuMuqihaVqe6PrzRprW9G4YNtFpTB6A1mp8s0GsBVjbTOrnQAUuuI4wPysudpQYz
ZZJw7utso3XKsKk7nqKwqLtSkyEpyDitLqDy1BRhX2lW7qy4I0mAJ+GFGkmYljNpSYzPgIz/eGOY
j63qYvQ1Eal4H+qKaiySrGmEc23Ni9OF41lZ6h35QeYS2yD/Ft3L0AfuFPAOUYo/iPQRHGMGJTVg
doj8XHQp8+n5k+X4oUbmeVEas5N5bxTzV7Vf0yPwOIdVeMkCs7hdqGd1pd8EmTkeliLY6YHVuFVq
hs6kTqKj8lOO3lb6QdMkLxEOU3mjMCVVRfyZwrbLyRX0t8KKZr+eCxEz0vLvxfb/dVX+G5Xwb+/u
g67K5RsSiX9tf2Y/i2///a//0X7/WbSoQP6FxspfD03cdt+Kv358+8vpi+jb75orv37t35orgvov
hLuZfVFOAVHCV42d/LfoioC0CgIqlP90S9AR/13sUTD+pas4LqGtAsELZV2dPOHfsiuCKv4LtSyN
glBjSMKq/l/CMKe/j42/9Tf/We3xqh0OlsnU5HUKiH47siuAud7vkWXKpzgvo72YRkPmtwZeMZlb
wCcttk0hDfkjk72qfA1TdYJEGglKQ+ov9aRZiWxE4PR/e8D/vr/fNVKu0hOmPfAK2Rd8aEgqax/p
/f1gPzqnpgW/NMMiAvRO3ZO7D0mVN4qjK3MZfxeG1kT8o9TyAbhCu2hWu53aRRFogRnYSQvepC8y
NWtjfYZauWqg6AwsLMpv3NpXaVcLoev3dxdaeWaRgPZ2yTAGtHyV9zXJf2dEWAGT6ApAbCImNiB7
VyAKQUfLzPqUFNlk+TgerFCoMDTFT9A0V91B4AmrsgGINPrZ4tohWI+L31IpmclnIejxvim0rJy9
RezV6UbA/JbhcY1nMLZpjS4vFLK9mBb1E9FPHXapZMWG6UhDEuimo4zCvICytAok7FR9bpOHXMqM
L2Sk2TS4aZPE4LGbQevBFgXSLP7bLOb/Qpx5KHO+rkVi34nL/h9FZ9fb+S8N2v83pGRhY/22Sz6E
IbAiXdxGfz3FTRgX/yTy9OsX/Dvg6Oq/KLhor7OZMQVG0um/Ag7fIvPHJ4f2H9hNjsT/LfNk/ove
8mrsS5KJLJvJt/4dbyTzXyRmHO2gHVfeK/3R/yDgrPXN/85mGc8TukiCdGRRWa0f9IiwSGiqqdUh
hahN5ajoEzpFC/Vp2fTZ/PbbY/qHYLLuxutrMTQhAK9CkXyI97tCbLMlG1qUhLpC6+0lDBPqO7Tu
rKh9+vOVrqQY//5YaD4zN15VfQkU7y81LYVlBTEfaxkjp1CsA5zvIocNIM04YuRNE9vTMOz0NBBc
NK+fma+4SyCemDGWX3PlbQjPnBfgKoVcdGGEtaRUtoK/rDP8T/bOqzduZF3Xf2Vj3dNgDpeH7KRo
yZZasm4IyYGxSBYz+evPQ3lmlrrl7YY3sIFzgHU1gxlJxVD86gtvMCHHg8L5/QUf1l4/r5fOHjq4
TOrQql5S5jcBI3VrYQ2D5q26yUiYK0mV73/peQ2EgEoLJ+SNdHP9+0WP+gGs+go6Qa0S9XSoJcbR
ECMH8ZF3Ex6TVepagSvL20j2P3Ldy2/tsb4aQiDeQhnKqzhRxmA0tLU52d5Vb5Y+2jLWSoJpTBL3
NjbbLGAvg4buS7oXV1W/H5VsIK3XpmDBFfiEMqDnAuENZMWfJsv286wqPw+1fTv2zbhmtmP4Uzyb
QWe78doi+8wsNV6Fwgl9rQoXrL3XrERUrZuyyh+aGmGKsU9ORe5lYxzsUc4UGD3LFl2o1Ms5//ZF
1MMYDUnWeqvYBfZRO8IKjCn7VuTwBRIQAquuiR5Fi3WD1oSXauid58hF+9h32dvfv50jPNbr2+HM
5a1AJmdCbh+lAlOZOaboK2+leovU8yAaXIZGBByQj0RIgNZNnqvems5eFgPG0Jq2DSazDgZLPgy9
XZ/AWr+LFMuT+fflOEcljmd2+G31pbfyFJRDImTVV71Re5j97ethTk+0Bg4L0Z83z740kIJSaX8f
t9gTWPSm0XvuSkrsfL2h7dHDsvsTX8DrLOn4ddNYJzJTtmEMcpRACLOaci2B/KrkITyJsX3CTJN5
c9JdCWXs/QhuxDS6xnkVA9cLNet8cip048GBxdauAS0XxKXTbLHY+8R8vYCl1++KwvlmFBzLvXfV
5bB150GNAsWAZlDo/boqk61iKjYmeQ3j9v7amJFKk7F3X1vaxy5szIvKzuVqbmDtyAgkk5dU5bpC
UAxacnutTStXS7ozGQm0mWPcFQXGC4UbIwo70oN38vBZUdNvDFW+RLiQXLpYkyteNNMzVWnCe4SU
LLnvE4BSrk1/1S4RX2Id2qyF24CsgSXwP9jLIPlQnySzRdDwKPTHYy4HO8s95qP5tJ7GAEO42TcK
q9y1lnIX93F5oamxvbGnGBR+tMKOm0a55QbMkk+haw77Dz/3FgHPsWy0uCAFc7a+/cYdr+paNwzd
lYMEuG80AMWECiNW/Qpws2oG8qm4VU9s6F8uukCeUeRDXvd4UXUeBEGCRYvopm9bbxPZPf35Wl7N
SQ1rJEuZ96VfTjz3X4Uz8neXD4g8+Z06SDGojtnLlOPd6s4aLJrX7jRmW1JIv+wV6EZN94T6q8Jg
zXma1Cy5EL21c3HROHH7R8X/z4cOCIVMyACspztH0Sxs6eBWXeStohpt4Wlp8IYqnfnYWSYVMkYJ
wcMyV0YjKNo6HVeyaaHlOcp1RVZy7gK5L1G6Gsf6VD/Kenf4EtnYlwzXXBQoQWEe7ocsySMGzMQa
T2BgKvOP+XQ9ZehNIaSt4rPFx6NC6jGRqwKGbYfTldlB4+4tKLUpwoK09jijUGr2J51pNW5lXxqB
IE3exCJIjU+JjkZT3KTedkQEhOEU8F6nQE7f7QDYp1d4P7jrSihfxgTCl1cDBM6ebRURC2Vid4w5
WuzpzhtC5goK0MCuhIHbKozWBjt+XvyO/HieNk2pzZdO9FE6xQjsUeiQAJsLRZXdahA0Q3MedBRB
ebIn6aySGQ9STea3SWae8Dz91UkBZIUieukiY5V9+DytGDhBFzruCmJqj7S7Aj6iXettcp/oev0z
tPwvVCkf++9129Xf/wtDi+a/aLV+e25pHxyXLf8vFiRLtPjv9WbvymLx+Pppk7F4YbyGtL/qD80x
PgBUWWz8FusDuhj/1B+crR9gannQPgCGgQ8hZv3lbqFo1oflp9HLp2NHQbsY1fzd8NDND4gUL1KG
LmNwaoc/Mrg4oq9ZYPrBWALvp8eAxsu7s8HBOdaKk9G6H93SuwR30px5qVBWRYoUikWtu0OVu7jD
4gI9pzJDp9Us9PEMV+86oMmKuXCLs68fa/V84tg62sjQn5cGv4GgFw1VxFWPYpYYKzWKEqW9D9W4
Bl4EtEByYN6ANc42tWLmmzev7RcF0lHS83M9XgcYPQN5s+NZUNwDcZ+nqL9HGL5b50OFJEjaaP7v
VznqMfF3uS1A2bRLkPZFwef4MA6rTAuLuL+vHHifheKVsJljV0Gdzxs+uR1C5HHqogKv28aqdZo+
UGTd3fz+KpZn9ybzctCmxPKNUIdFGSXusRVokqVmE3puuVcsZdo1uq48ThI5A6TRu4epVluoEqK7
0WWJ+4UJc+33y79/CKDpmHJh5wq9gMPxKEgpptXMWrlgbVpUZcISdl+nj+6NobbadWk5/aqzUv3C
kM14nY7mY0fD5cSLePe6EX+m4bw4eyIj8O7cKdpMmZs8ave1rocQYBmutrVjn1hluZHDB80qfL+L
/DxfGP3Jg2xnHNNBavHY7qVt1Gd6kkEZjjtrW6dYZZ14qEvBeLiWh/MbnG9uBrHhpWvxNrOaq37Q
MPye9pPWWKto7NINOtUaoHHXO+91K445HWN4oa3yaFP7bXOA27tEKZKHMAp1ESRGfsoE/eh0Z6NB
P4Dy5dAnZERjLdf8prQ2GSenoquHvW0oTx2pCazkYpeO1i2K036cVKdwvu8fOK1bcOtM0IiPCDcc
Lqi7s9nbVT7tyzGFPICk1SrCjws94sQ5sYvfLUVSR0JNF5ReB9DNZYe9ubdWWlNDh7Hf5x3yJiKh
Pp2xFEQFpPkzBX6CBktRF7uEDlrUzJcOlyoqmVZxOHT7TinEZnQ85Tzs7DoIa8v6VE62utYc8lil
FKcEx351k7TB6McvnTLYB4crp20XV2ZWj3uMacwdBiEKyn5lvjGt6ZQV97uAz02COESUib7yIjJ5
uNSIF3fizfq4D83w0mmyR62Pcn90EkTPG+Pl91/Lu43JYpyfVCCUIZQi+uFiTqVjBNKH3T4bK9Ry
qFiKIMPfaVdNorqcE0VcdAXEyD9elS7TMvIiejPvOHqP9TxnDJBjdT9nInzJBrT7khpoaKIrO6Vb
3EUmxfjx+zWXx3YQFkgwmCZD38PhnMH50RfBVZh970l130dIPZHIZsHMH9j98SpMZkhI8F+hunsV
23rzMRT9wNSnDee93cTeOraa1neNMdz8fpUjPZrXD4HnZqkEbzpXZC6Hry3ET7OvrN7ep5V7JRA9
qCI0PtoKq02klOq1ZqC2jJ9Quovz/YhFa6pOu7GdkEMifRj3v7+cX3wcS6bA3HnRPySHO7waacQV
br/C3rvQAht4l3M5rnSMAn+/zC/veqFXMWmhi40A4OE6U0YnsgeVt0fmD4j2gNj5RXLlfh7MtQH4
2tfP5Fd0l6NvEJvDU6S8X93k28WPvhT8p3NP1I29LzxKr0vHuY7iE92t90sw1GPyDzsCJUmot4f3
1xtFoeZK2j7gxpNv87kWG5E5+PTkVvbH+5RNyodPXgk5ln87XEoZhGnGWeftaYkM60xnrgbJuDpR
cL82FA4/Ov3VzH3ZGWTw5tG5pzlpndCK8fau25cZFNWy/R4NOUzWMAVKuQpLAJv0fmaJLFwutlXb
xj9kkYMajLQxdYJSmuYXtRMekIHQjrMVOOjim7AK1PKLdjFwD7HQYSzuZkm7ja2cTu0ssxxxWaOd
LsxK9jdQaeDKulCYofhg9D50SqnuokSyVxpzESM3EJP+4ZYMPU8EuvdBh/unf0hxv0CaXsuON+HA
0jIJBGdw9kWT0z0ToQFoqjnl2/gujQWUS+ymToDbs5DEDl9mQa+n1t3G20+LM1MWasj4hW3p6Oe6
lwD9kObUXnYDKk1pmC2y600u/oiTsgQkBhyvY2kugw7LUZUyM03EAkuJ9tage2cjSLWVrmbZjsZ9
sc5ioJC/jwXvHyxq8sxcsbiCi818+PCWgQdJodVttlfrKFs5M4qvtoBB/ftV3j9YVuHP29SXC17k
6IPURy0cU73J9jEnNSB3o7IwbJPovg29dVNEfX0RFcAzDDnCZIii6kRA+OX6S1kKDYES+BgYiGi+
mc9Oke2ZZSXXVdt/USR07qQkybGFgqLxOCKtZ5TKI3yJU8i4o8n28lK5fZiHtKNYnUHN4UMe88FV
4thO9zliNQNuFxyv9YVDO3c9GlN1l8YRAnsTiFSkG4rAlnO+k5Nmnthbv3jXYEVR74V8xLD9dYL0
5iPC1ty0KoW3gHjAvB2TFkJWVzbb37/rX64C5Ewjx0GQ4FXA8c0qwxx5UjrsqFK2Yt3k43heqekp
7eJfrkK89Ti1vYVcfvhIaX85heVm2d5u0Q8YhrhCE8VpTsRd/VfLgJSg5crgYsEmHC7ThX0b9r2a
7iclc3EdKJsrxaoReooaK+gScTODB9N9bzK9h3KQ8VUuPHFvY7bzVfVwICnDcFwbBYr/ztj/cNQO
vtQ40LT2lbmYfmiZom/N0cCT02rraZ0nmfXUhKgUhb1GS/D3b+YXXwGJKc3P5W6Wcv3wZvQxomca
dulezIDJOodvfQxptjSKBi570s1ACcsXUei3VT+dIuUcgU9ePwL4/4y/SBx5a8elWymQpqiou/dF
Xltrnt3S9qy0s1pFbSGrtHQ7GaOzG2SnbqQ1WNdlH06fxlBNNlEWxv+Db4Ep+QJgo6VuHj8Lm86P
N4gi3Xu56pzhRlhCxjaLE9/C8kQPj22OE3KD13VosR3lyr3njHXbz8l+docsCLMRBXYvEmeJEPPZ
XFrjifV+8ZAX3xceMWRpMDDHaTNgvZrtWjd7b+i/VA7CZmWsW/6g2dPZPBr2o9b2j72J5HBfDumZ
1qkIdKl9c2HUZbb+/XZ715VZYMBkYMsEfGHXLV3HtwVtnAgw6VPR7iNT1ySykm1zTqEk1pHXxFt2
ffPAg8NkMjJhf1TxwgqW6olN/64juVwFZzlgLLoz1LtHu14qvOfMcNqlZeAiXijbB9LT6GxQ4R4M
KsoiooCHbdai2Ex4xr60nTHdhYr+vfAw+p3aT7iIeicaZs6SsL3ZGZwFSy8DVMiiVEy+cZzQlYNb
QEfrHx1O+8uoq9JHu2lgOYVIaSBE6rhIXzc1jFEffpJ1Fbm5fLTlZLZ4lsxIoE65kV9LWvNPsdYu
Yq1Obl0xyDSYVA7Q6ZE1zW1IlVGv3QlzhFelTHH5scU0DjoZIP1H7Fq60Z/bobiTXglDRTGs/IaJ
mXZLuw3aRAJJ905vKmNEIEWiFFyXkXyKkjz+igCweZeLMkW5am7g74yUabBvqplJtm6F8lM/KMVT
IWptP7neiFxwh6mobxoh+C3IRPGzrrYMmt048y7K0S6uIK1HX3thFJxKqG++GDNWUqUWG98gMiPx
lGZCfzF6N0Ee1R7NF82L5K05q23tV4UVgXmtVJLZmb2EmrURf608R6AtOJCcG1a3UBw8r75TmhLa
kUgrb4alMDMbK+Mq/aIWIvxZGvxvDDOq7/9f2XOTQ7wJBe8wVXdd/5x3hzMMfuGfGYb3AXFsim46
mHz4y6DiL6c8x/6g2sxTOdVRpXjFSf09wrDAbIK9816dFTnAlu7Y3yMMTf2ATd6SB+j8Ghnkn2Co
Xluob75MkhYsOomci/4exaN5VAQ0jlm1VmW1cH5gMwm4gRejAavIEp25S7rGPSuaUWztqC5v9N6o
zs0qrDb5ZM83DSCWiy7LcnR2im0UoQLgljK79LxW3mnaWFw6BTmfjV3bzqyb+SLRZhXRXwv0iYwR
nseIrD6RwhzWwkuJT76Lvj+NcdrznAuHQVg1awsLMMP8bEFLWEWicNep635Vh1Q5e/OSb34+orfw
0iUX+veD+2ulBSLJEICO2zG/vRONlw5VZ33WBWorcTy6HDko6BZWJWDSxfZV1S0W516uzSeC/C9u
khWpm0iuPR3w2+FNxm5Vjq5Qw89WgmUNZiPRRR6aMHAsezpxqr1bik3GZBmBdw9TW2CAh0ul7Jve
64W8Uwa73cST/SzsWA2UUbNOvDljKQsOHiizKtwh2YYgd4EHHp1cwIXtSDDfvcscdSOi5oy+8cad
28tCqms5ig3Gkb5lnBUMf3vzgQh9q5V6kCJyFT6jlE1vDdZ3s4uH9nwSN2oNN7A3z4RJOyT/bHXx
/WghgygWldPmAqWyi7qH3RIjWN3p2okTb7nYw5sx6TkviScASgqxo4TdHafUjvU8wzB6QNNXhScz
gqDxxQQ3PTGVU02ud7sRERTwmEsDiGkJO+PwPVUDAtIpbYo7UL32dg5HdHyUEfVDERZn1Th4t5ni
QJmoT+6Qw5qB74CVlxkoXx70DZrshys7aTqitMHR2Tm0hKKqQNRRD8WJr+0Ig7EsQxWHPwkDN/j1
QD8Ol9EqrUwVlLzuulBDPUuJs53JDGqbCQcpWjdfQYNv/DCC2xjVUEaaMLb92mzwIhM1RXBXGGsF
7+xOPv9hHEBl2sMcGRAG8CBgKIcXVo0y78o0jO6TMCqDMG+7j44G6z6sIOFqMNrXvYZGkwNe+/cL
H1VrPJKlIAQdg4oQDB66J4cra+2M0bFt1fetCesXpjEzKhSWhuJWNtNDbfR3aT5NgRN56pI/vbSY
Yg4G2s/CDFEg7m7igfQJispz2VbbrNO/R5rR+vRqX0q0bMylaq6o2VF1/v2VH6XKXPlCUnDZsTS4
GM4cY8wVOHJmRE/2Xlr6VYgL85BXq9L1rhsPC7jCDKy28BPFfND+kg38T5byL8Lmm7fwLkt5wNQ3
aV75Jpuu7Qp2+RvQxfK7/yQsNhCJpaOMlgQvZ2nf/M0ycdwP2qLAxn/koPg7WdGMD0tewzwYvalF
hZMQ8E+yYn5YdHtw9iWq2xA8/gjxfRQFqKqpBhxqCZveBJ2d44IvGpwuSTS1vU+7lDS8NkR+PRaJ
owYWzcPtolPkp2MUZet50vsXGB+4b7lqA8nSsLP7ULbyOh8N8QnOwbxtqB9PnJdLnP133H+9QFAl
0Cuh4jDKOcYPDdD61Jqe8T0Y15sKvb9z9HldGJRCmidC4mHg/WspxidMNmj+874OP/+2dwboiHN7
PykTMvVDHa0jNU5PGAW8SxCX0x99v2X2xef6zqRqgFWt1DCf95TQ3VazJbUW6loj4AZQYo1E2qer
EIhpQw67fHKvZ6lcZXV+UcchksNaVFB3Z/MaWzHrs3B54ormZat0mrKNE37KHFR5Mlg5uzRinF01
cbiNO2lhxuepp/oFSwl++HaAy5JZEy3VRRrt6JFNZIb1JJp47zhK/M3hTLihlQZsVF/q8qTyEDbQ
zkcTf6TOnKptnwMunTJ1JVoLCSCkxPNG1IhP3Vlmn677LEp+vtT/xCfik/e7+PT5WZRHMYmf/ycm
aR8AI3gk2suAG+WSNzFJ/4B3nOpAK1lykcO4BAyb1BXsBCQ3soeDuEQI4fw0adJxgGKa9AdMlNeB
1MHGIu1ijsLsnYugJDvKyJEB5QDuR+OuSqRUvqAB5H0EB06xLuionmV5DzZmDovnooc6gKGLtDY1
mlLAtcO5+lYlIf4ArWX5pR5PKnwEWeeBq/EbeIzq2WJKp0o4CWVVoH3ueFg7DIOY/Sa37RuTwh6H
V9VosiDKJt1ZpfpUfk5n5anuG4TEC30oX1TartPiCcUcCbUr5RNDoTle5mC98PW8n6p1p1rxN2FX
Li20AvoXfos1NhaizaubxCCPlu3Qy2DQ+7E7ETffBTOakgio0ctjDISC6VEuU/NiE9q02l2uJiGm
Yl0dCGH2qzdb6ubnC3lbs72LzqyiITXC6HCRv3ktQd406/Oa7ExWCS2iwmzWBfjzzWg03UZBwW5t
9OKUdeov9gW3QiG6WOrRRVoYm297gp0uitlAOu/OVquJoU/ZfxkNVzE2KS3KHxkHagaNGXStJHTz
ljUQxX5jVGgWjSXj6aoF2p+ahflVFGr7PVRLD2tuZGudoHUGNLCiqTQ/mwlG6YFemdN950wWQmYG
9MZ1UiE+UExD3ayZhCJaxPGclat51ibbz7phboO4Aszro0KXfmy0BhcL06gmbC1wvFU8hM5Wtlkh
9B468lM2D+OzYiP0uiCvjWcrsesfpshSMmwT4QvfBA8i/D98YQtMAQy4qTEJXR7i4fOD0gVmZrTH
uzYqfoRzeREpPJtZ93aIqSWb18X+E3v/xXfw30Nw/0/+8lwkB7GXn/8ZeXXtA0GNyKZhxc18awGE
/dW98j5A99IWV0P6VAa53T8Joal/sGlZMXxDlJOCbYnJf+WDhkdj6w1ql//1B2GXv/PmOF8QAvx5
IjizvSU3OQY+yE4msmjxiQvTGIuNokVo3+lTBTvmaixObEXdeLccZacH4pFii0dBN+9wM0oLv1Ky
Afzd69J8nL02eVEdGWNF03TllauY6KrT506YQgh9eGkMsaj2R3p/PWHJZuxEkSMYk4DN/IhMQLRo
tiNIufLoht+aHerhqxixAzUIDU9cgDAQZSAQHkBlQC2KIPHQefNHgs1jRqUZ+uYUWqPf2zrWQRFF
ceo7eir2VlyDp9Pq1LjNbJp2zAN6rkWivhZlidMHZpsTWBXTTR7rsMLHNwEW51tWh3ATxnoDdgxJ
VeHSUhdo/LVZqD95sI1lME1OvG84TbVA1XKgFSO0RJffVBQ1mJXWwMcR7yUHBc6qv47qvHxoxlBc
lEOVfooKB/ZDakxIveVaUXV+y+wrDNTe1BVf6aS86XtHj9ZaO2n99xQ/LHsNUqN9itA0xi04no3N
NNbWo9t0yuT3da7bNNf0wQ4YLsq9OmhjslMagSnenEXTrZO1BYZDk16VgVsp8gsDpPAh8UYMMMgO
ccKwCioDxPlmiW25OgxPppoAWdZjzX3QJ45zfxpb8YLwaDJswIa2dIpk0yARRuuxDxgwareDEglj
Z7YWoFFn1rrbdDBsxZdDh7eL0SX4RbTwWNTtMNpdFxRD7SKgXlToAdaTd+e6elyxX1xcMKKiAoFh
K479FI9kseQOuvmsiEbRg3xOjWhtZ0iRbYp6kjfT0PYvaT2gwtJ5cwuNPOlQPBdm00sfSq9+TwqM
J2M2j+6ml3KOt6hWkFuUwzDdt+hZ8M4LM4WwYSKJ3IdxTjrRixpRuLi0VpbiOZvCBmW8NVqz/o53
GZAMU2+HVQYiNL9063jwaCi5NlZwSqrRYpjUuyLSm2QF5BxA+1SRfew05nPrWMv77tEcrMz29SnW
MRJsk1bHbhuBrihexNnC0aYbwVhEbYNIOogDmgxpLRKUwRNnYmrM/Mw28wmRNkdXXtyU6c9KV5Sm
XXYdpUbTJjFvNg5TWC3uhLLYqCH6iwSXIj9zCBMcsHeJiw1NGTNf65mJAnToIGPiN3IYX9zBM3H4
kVmLCoul19m6nw1JsqYkzeL0NGFu3mlZg/KaZw8/vA4lAWRmcr5mLuPOMsZB7uwkbpy1vhxnfqlM
VRwM6oQboiPyVtvo3tDdNW1teEh6y7pcoyibXTlWidtYpozutRgLZXGKsuS3GduHOdBCDUVfl4nV
tK6dpH2uyGoT/mhUOuvYHfKnYWoxmtK7KgTmnyROtMaz2Pg+GJZor9JqcprNWNVNuZ1jLbHOPVR7
72Lw+cNaH4u6wJNKtl/zeEbiu+uFaly1U5PJoBx7F+3+OsZNz2jmGSVwJmxP81IM4r1Z68zWnGnv
JI16h2hQ8SnyYrw/1DrvbywvR19klq6OEDLDSPEzjfvPQf2vZZz7m5O6Y28cntTLL/w8qjWHtg2w
JkhdoLkA5f59UnsfmKEuqjq0TjguOTL/fVJ7H2COAidZVLNItZbi/6+T2rQ/0NhdKG/YxAOXovP/
Byc1ZdpyOv67RMIGEXQXMmEomLAe/1j+/5vcO42SNkbELg1Urw/Pm04EHnRK0CGPYYS5o+HIc69u
tqqxNSp1l4xmCyX0yUnSLuj1HG8s1KruPGvqsFSj+3s/pLheouc5RSMafXeTjn96HFvb0MCMUhhR
wG63saVkSJrr4yZJ7prJMFeaiW6jhlcBH6hdov+pEdXdqD/rPNfXs8cWp9BLw3up6+580l00OLDs
Mcc6W5kEthLUWOKcZ/FHvQOvZve5T1pyVeDg2GZoahJRCvNB0Rq/9aYgVxAdFIx9c3X+aEIGDYw0
QWJPp4aCqTs5ylqBqq54fj0rK1LpczWfvoza0PppnW0lpqoS8tuiIQbh5LGfFOhEMLbHtFsnOH7U
OB4xP46Hc616gpfpo+X0aGdrE5JzZ3yBRVZVml+MD4iJ6Kspw47Y8cSqbxBPbezmvO7Uewl8smiG
+y4zv87xXPmZl93jAKtP7irxMm/jZu1ljhCjkWIBpxjjBVbkOweXI9r0m87MovNB55zx0nhnDp8A
LZ8PcTHuHWkEjXvneB8dWXOf0GE7oQVjOX6s09gICk102wwxzTl14luZ2ps6VneK4WylLi7V8Snu
U+82ZxSwLyuXeSKGr1dqWO7bVveJQU8RN9qoKhCPahET5XSvMAtDJrb+nMZNIBpOEDyKc7pVLZzc
yMyRcSl3eamvHe9lxrU1YyTZLnok1Qgzfx7OkbdxV9lknHEa+r0rk33dNYEcgK/4qVojplfe1FO4
H8xUvsyyG7671cNS9Fjj9Fzj7QhH9qZL85taH4Jc3sLo8JUQtcY8XHnGGK2EIBcRFZmQ74j5Up9z
QA/mHXIazX7sMAbJmWGMohC7pMQuVaZh4beqmvtdqYEg0QKmIysHoTiruKdNsh60q2TOb3UbYesQ
NycxY/jjmlCgvOsQiEMoolXTJTuRWreVF+7Lkkc6SZQ4z80cqd0sV32P7nspzkIASnZ0VdkI1yE+
J6AUx+ZuVMpVhBJNrYt7l81tOd/SCMtCHJ4d8bERcekbmI9ZF5bebaa+v1gcdD2vudOx1U3yrzNe
v1N6r1cX/OiVbWTdWu/Nld0/zeLFa25tMz034m41IjLqVasY26YIV0idRLeD1Yw0zMWgtC9a6Pjq
KMfAjG9DbKJDQ/ipRM2nBgY84+46KWh/yOReTupNPacPU+Req7OJTjcAYNiqE0zYeETAwTnP3SK/
9PAClV51J+3otnLOjDE/c8IePVFL24mmtBFyd3ElTgGl6X3U+YBCSC2VH2PiJBeWm95oWX1lyO7H
kCRPgiYz/WZ8oqPZ2cYx08reuPaQY/Y7JUEaOLWmr9oso8cZX+7bIS+LbR4W7Yq0Xl8XhnYXwzE4
J1FrPorZ6za1xOrPNDQ+LRKWIFWw6Sm8+kZvrM+1UX7K3OEq8+ptmqfFj2yerH3uoMCBRhuao3pI
KpLx81gMj0GVNJ/oUm6sJj6P1GaHZO1VR0OzdmdQN83T3LvUM/R8fEt/0fJ6l4ftRT0pnxEkTwMn
/WIKXOaiol2Pbh9tCkqdQHEnDSdMd1iZihlDe15H8jkc4YCXBdDrXv9YGD8GKeDQ2uNjZ16U8xzk
Vdc/AK6O1r0dxd+GcFhgNpqCcix5MCyDDLe9EAq/4dT4NohZfRq6zLnUaCMHMVySNSJa7drJcFpo
CrapdJ0ORVQLh2H5MUvxZ0kjE+e1sAVdashHobt38CpVRAyVhpNiVr/20jUCr8zNoCHlX9uWs5by
QXfkYwqcyA/Dx1qcK7XnfpLJN7yl+J5zJ8gk4gV8ZOmu5+OoUJKCz+18TNRzE6XDztu2xteyRhOO
T6MiQsqLKS/PRNQ/2Sn6tKEb7nLMz7NG3WRsw6pkyxrP5IlYAxX4qEwBAA0/G3LEWkjPR/MqH5B4
CXFXcLR4q06PWFoFsMm/qHO6ciTgsUaY2RZSOnrxTun4kzt80kKQDkN9CYXrskK9N7bsz9T1Efax
eZlfYHZ/7VTJUzOOgx9346XL7VFDUUd9TvRLipcOmyA2ia7Oq9m9ZT73RSTJKkLeOExcpEMwQf0s
ia9SRzdCjZ7MFKw2xi9Km20jzMMHz/vooQvrlmdNfYnSSNjKJ6Xho5bnvUGxRf7dCfzLNWeN9tUq
dupVpkTXsm+3TqlcWWP+JXHGM1vei7x+dKtp8omCF8ArEeGNDDS9VadGQZxCF42JTey1zrVdRRgE
1oUfY+gFuEsjlx/6S2XIbnXWPjNnTHxFFM27Cokt4VyT7W+d2AuSKL7OTRclAd7y5H1DVHcTSX3l
urXrp1YbBXEOaLRPLsZUnnU6wrYViQZ8lsAqUd/xCgi9CXi/FfyuL6VS3oVD8WLm1cVYO5nP2H0l
Uj2Ah3GpzPYG8dr+c1domzhzv+ljhjlrZH5rbe+h1UDHDlF7bvLl+1Gjz/4sansz6ZpyESpMaguL
reIVbqBiearkX0abcn0aZ2Mt8Ec1h/xRi6bxbJQN36LujhiSzyk64vpK7e/kmJ6VAHKCFqswOuzr
1KkfLUPcKVp4q0k8fWWL+6FEibhPKIOrOU+2JqEqbucNihD4CNIDmI2LysYAd9x2mLSWXRWkdrdv
7f6MWTIPv5JoIiUoFKs6mclcrjNXuyjL4mOXntHaS3110NWtdHg6EjJRkZ0XTr+j+Fuqu4uk2JId
lJ2Bp66CenfWhJs0d7Yz6j72mHwsaxwTVeU7ki0+KLeVNyW3mpCfK0PcTkr3EXzcJyUuAZeHiCCY
aIt39udMtl9U9YcQxrYrf2iTcT40F1r0HFldEBsFeMgOl9Nhh2bCNmtrIsJlxfAwKq7i6qp3n0L9
XO33Gl90yDw6EeuhOremh8Ir1hJSVIaoATDmQqNBj/CuAuhuYtA3PDfCXVv1uNGz64Rf7Mco4HXy
7szVqFpM5K2gKMfdoCG6HYmndEnwWhzAH+rcWumhFZSG6yOq4FtgSHb6QAuJZPtCW5xE8BFWle5z
Orj2Oqnho4bpDxXoQ4wZdWQOl0mJEaVT99dpfEan/WLMp1Vhi/9L3ZnsRo5k6fqJrEEa500v6KSP
cncNoXFDKEIS53m2p+/Ps1GFqsLtCxR61btEZmREyJ00O+cftQv7dZCO5p9upHxo0cilz+q9Pogt
DVecus2+KTxqm5o0aK1K5xV+sImL6t3lN97J/azGyu8msdFdrCGpfSgwFtaaWraWXT+7WR8Obvuo
92dJ7r9K5MOYov0mz1TPOW21Y5/Io6Gqe08nkVmV5JbgwOCcH1/amJhRewijNNJZzqOwsmbipr0X
c+oO9JN3F4GKmnjrSN/0OQenaQm0DEtE2udULraPXGij0Q2w8F1kbu1uB40I/f5oWOexXDQOHePH
jtQz1CVt1IZJVMzoPHqZQeXfCnJUZPK+bgGxpvLBarrftqsNgXeL36Vx4JRm4rGovA/kpKHSxVV2
+nVY88Ncf1l1G0QWq0OZmDRtajN7wLLprexpVM8V0eVexwdKHICRk8ekpEHzlXvWiv6od93LYKp9
6q2vVjK/5I48F6l+4p6AWWGuqbVTa2hBKpOzrOu9FBQ46mo8LX0rN41Jj+jULb6wiZ6tpLlNkoza
0lw2YZMlpxYza2OOCEPt1W876mPr8VfW39RAecCq82vlI8fGFVAbhM9PVXdTJd2gH27l09PwTNcJ
s+6oJeGcqR3APirX2CJka/jsWfX9edT+MLp276TY90G+6NoF0ZbJ4TFVu7Q3+s00UrIYiFjSGqbn
RL8LR66+EO3JiZp0H8t11zaUuKIksA5FRqvYED0Vtorvi0VUm6nvmudOdZy4SV3OzlUQ+nJdVIbT
TCd025wA9Tzr1p+imczSu0gHMyMmO7Arb+uMlNly9DVhUolXQhmie0FsUTcZ0i/UsGxX6pFVZzR7
Z7R+LUJcXLAVHniXJ/KmqiMaYdY3+GwnX1ZqX7ssfvU0hq6TiFdytfpNVjnRh7C9+0wTHdpdJnZd
5tc1c9RWzkS0F/ngEuNLYTMCARKT6mPuRY9OZ1DeWzeXBBJvU1XVfTfhJZ2qLyIkQoK45I1rMcI2
zQWSpeoT1XB2n2Zx/6Vbqqf/zYXi0fTNnDK6tYahNrNDeb1bi/4OhBEfDX58bJRUiaejd2cPXGRd
LHyCk8TRmpA2iyIJYCop8mbTsqoqcBb5Ocne2NbV2O5TgNhgbuk5UERTA6R3xoH5Z9foJPI3dHev
GlUrvUfEwtRvmwpfiK2uQ5sfUqd76DXvWjL+JSl5Mvn05VDRPptq9G0qZh0lv40qv6sU/Rhjy6zJ
yyJphZQl0+OgC7a/OrU3aq6SK3O8CFKW3d0w8LVFiriZxir77doZcqNba8lO1H80nXybO/3RaGif
7Z27mkqRwaiuy60QK09/WtN977RxP3vOT5VmQV7l391k+WkffaLj2svyj+u9xLP+Yuj9U1eYv6yF
ruVoTf6AwH5aXf+BiePdEeNjavDTC1Ney6QrqMizP/HN4mxKw9VLGJmX4dDLJjBqajvTr5Il/pTY
dRq4N7vJNBm2DzpMI/qYkwFCcn7PIJGN6rXTrHhbCyo+b+kRmdtcqLYGhVUPslmSvVF8NDrwW6yR
TJdaw7V2wMStgsxhe7w5c4R1kXjyNqVbbz0WBVVrjz3Xh1nkR7k0xzIdf9MGSwFypRoOGZtkosLj
0AO1WIZjHcevRUUucVVcIqu/NDIPrIJhqlFft6oMg4t3k3Q6lRt5ErSkm0M/MLStM5WqWqAV2Y6t
/LFopu2QA52uzvo5U2Q+ql7cOW78kzLm6HFGOet0X2nTlzfYbVCbGUs/lcyFqt5c5Ww1mwAl4i4Y
2quw6ty3LqNwCdXy4FcNdKd04o0jgzjTP+gluk+TaG+R1W/cLhJpt2EB+RnirGZZpcxYqmNheruu
p8Jw0Y+VbpwQqPhaMT5bsiQ0oXR20eJsJ1cPcjrGU3zHeOQ3FqOk73FS5fa674aFIC8QotGQryoD
IU5N4A2dGt2INHvKz5LRZpRyPs203pdufxxTbsKhOYwGkMYSCXLfxrz1V6+4Qxi9WadIv++65GKl
NymSeCHcZ6IhsWm5cTOXECTGViKYGxzC9Zowii6HqVghI5JsGF6ZiMY7r5V/TO66QahAnxn9XHKZ
4E9i6zKtZP+xiS/6ITHW9ILligtRGIk9+6pxF2owYtofZ8ueH7J+Sm5oxpNBBCL/YKxvQyOPM7Wz
VJLqlj9MCTlNWf+7ta3QW76yhTrvcviVpNTspMZ3XeHKcLF/XTA2imZjmd36HEf2TOVOXAI0tdy8
Zjiu2jpyAXfx1snam2Sz1x7bqDrx1x42mdY/VSvfoOIlCYdZLP5iLNepHsKp6jf14BY+v/ha8M0L
eu3muj0neKPy0q532uBWAfSjHZjD7TNXRK/MRJOnEA1F8hJZNMWbwDLjbFl3FmDOZeLVIHadISNb
35rCPXTNam4RAQBQN7N5JJThsRvz9G5clzV00goiT5e7cliOyuBSzheczlaV5b/ariG0bp00X5/x
FZMnSEw/UJCflsufsqbRRm+G+2xcETeBUlSOySaynwcnwFm31Ust3mpRjJs2XXjshym2Lxzy+asr
AfYydgHO6/fxVm8Vz8wvg13uOitN/LGgC2y0+uV5LdP1UxRa/JNXwJ3jpS3FPm3jPwYxVTtEVJE/
5hacF601E4fpsWiw8gn7OBUvls4eXUebuJly30W8PjrJRhuWfe7Y9m4yDv1i/hgp2Ee+irC00oel
rrZGprZTFLOQea06J2PzKgztUIruceYl9qc2eey1CU1pZP0MSbe7zSgGYuBIu0uyk9C1oLZN1Af9
Tu+KX67xxxggAdMiHArj0aumNShb4+yM85ecW27Rtj5MXX5KIU32UkWPmdmeW6nvtAVoap34t9PA
o1/cPpeEBuiu1M6IYpatFk+UpLdGSv/Ve58td3KgcO2xtat9PFvbslH6FWDKtmJwzmLXkKTiO06r
f6h+7Td9ZlUh7segaYuL2S/nNPrdGE+pcug2VmBynfGGSgYKUoLLgektVFS5U3ZJF7GhmJtVOBGB
qKLQbPuJWUS9AXocsWDsdR0IBJ796NRcf4XOMqC3T1MkWOBS611oJWnPuZ37NhM6QD2Zeu4jZbd+
Ntgf60JOG4LD0KZhbqMPqNPmrD1l1q8+dgKLw2zgjh0BE6o4PRW1TuIcaE8KAoT6Zx9rK5Fq2IzK
GRhBmoeYtWf15EbO0+oPq/u6RBnZipHrz8IsWaVrOpNhEYm078W1B5VeY99tZGjf0u5x8TGA+3af
BaajOI9U5MWBFi/zWxI/lOKjhtebUSMLJ/65vWD21Gy0qt2JTnsbCs7ifs6B69fLHD8tjnvsHeuA
p8AXVrrJpt3kveY8PzghH8ay/sihMTdEjYSyKQ6UrPBSD081x0W0/sroGq6VtZn57LNlOE+TuWu1
2wHt7arlD/TfR+8lhOO+2QAT47SdV/c7Y8sRAKD5WAalSjb2qu1sZzzmC/6GMiS8KpdPyfIty8/C
fVvp6o6Sr8EtT143haSVb+z8vU+fQTW0Mt01oNCaqUhGnC99YW37nrVB1y8mFcz5VACrVf2pjH+a
mptFL89dtPh1rO1cGqqilSYfXPaBZhabpL3VJrk0XWXuViSvjp1vWXT55Mz4KJOPROJ8KMqDmO4L
HRQ5t8d9V2LREbnfWva9VT25Bj4l48avhlMtH8uCpb4zxW6Uf6U15lcyNqjLYk3PEMPrdhEsqMEr
BUrdivHBVvNviku+ap2bcOkJBXEl4I15b5XaneLUa6v0UGDIIMU1qY6dJl8bPfHt9rWdLhVMSDS/
6HSSN/HPAp/Q5ptOvlbzdUY76ZUv+ND4cPuNaSt8xGLUjrNZHcTymN+63MhxJoh0gBB2j2Y63Wld
DSh8i2l9S9VwSJv5VyE/ipkI2cl5nHpzh9XSt2/lUtEptt6RQO2rZsJk6znPVPrO+AiLu6rPdmlb
nOrhGnlj/UunIisXYt9mjq/TUIOHJ3Ai2lCiEyawTbXgVZe0RFlxqKhvoOqDi9+l3OG+TRwkDhEX
4eNs/qqo8XalLM8YDeLhY5THFcB3OAjUxk43bMg83EzaEZ5H7+7YpUz9VDZnzHt+BkCZHHP30Kfq
IGIamEau+DBnWEzDqnop1LWwsbpoH4JrPLtr6uMSO2hjk02y/EJ0ep7TkBI3LhEi9KHMYI7TPKaK
qw0KHpnbamiKep+qr8hYAi9bHohYIbvl1TWRiUjskkV/BmOu5xv0rC66xRo5U9BJtqf0YOR1Y5cZ
+8RML+R7WjksFv1HSLwYlUDXUncKTEsenNa6tgxM0StXgA+LHmrtyapOVnG2tZde7OsBuIiKep3U
rO+lejF6iC8Cf7kDG+exLfmlen2OUiARWeyLyd4KlSd+KV46PaMyGrJjIre4NWWID2FtjD0yko1b
IHToLp3kuY13rTe/G9mDIly4Ej4QC/1vzV1FnVM6boCIB4ODJeWYklvTw9Cw6L915T4lcP5+V97f
FEyQFVAgCB51zzkJKVo8YyVEoFmepyLziLB3Xtd1NsJajfucFYwRKsxrisN0klctPej1jARLBszk
Qv8MkslSg5gnquzXlLiSJWF02NcZhJJDFBW632pueTDXngWtuGt0QNtivOvVUO8r0VyHJPqc7frD
ECy4w/hqmW77mk1FdUSFxVio58159br3fHlTmqLVqe//1EV615UKsUkO2jNu0rEJKaIZNJSb4ppH
g38Dyb113XWO4BS2/Wal+ZQfef0QVcsmTHB1W6fPiGmBOPamOQpaEHaLXFN/hbW9Qb6/MHNv8L5a
YZmlYUkvGjlPhN59zlVYkiCiv7TZxaA9jBHdV6INiQLwV6PYRvKuNKZ7vf8zG+KQ1sS40fU3pI8Z
KKxM7yPkHq7ThY5amWXabQeSnNeHpDisY5hEb3I+VdYTKPelKw3m70FtpCVj39IAofp2oPEpSzaI
j949aw4K792dmruG8D+vgWVro9R3WpejpDxkhTprq/FVxb9NwONgBKekBLz1k8hJtySPXsALDLCo
Ztnk5nQ3afwlscqj2bH2pdXn1yrq8ndbUSyIyvaed2ugcp2kV7Q1LoiEJ97Zs3mdHFigfnzPVbVJ
crU1KM2LS2Q+mp1+R32LaleevSlWx3SpwiGP921vdABzTCmuINkh40luddBp4NBArM5+csi7rcwc
hrcTv2vhXSoFjys081Lknnty02H6NSnzE7tpD/WzPNJdu1287mcc2sOaRcJf83iA9gLx94AnN90A
J7IsD56XaZ+DJex9r0b3aLOiOOhCW+tzhWr3PVNfgIqAWOLJLg+Ot57RfhIF49BJVEXxAiaYtA/C
ih7VyPYxWsmzJ2NjAxLZbJKo0Xif+niflbrxUOrbyDMSxuvrTDcvpN1MdWZqfHqJSoFR45WVczGv
LeeR7w7rvK+RbHFqIQl+ZTH0eIQ8dcr0eNgh1hHHsh11K7TXGCcB0Htglt2+cZbXeOHbaGdzCc3u
dZ7dPXrsT2I1tjm+AB+fwwuaL1Ywue2L+dYHd7Wn9gBDvI1dnsA+OTRSuxs87eIkk19k5F3XkmCP
TGG7Hr3kbsk7LSiU0HYeT9K9Y68nvY4n1y+qOD5UuVVstcah42vKiuIVbQ5x/BKUZNf3pkwCTWbO
yJpkSMF5Ev9K87GRvtMngJd5wp+LOyLbzXYR4kYfjhjV7RAWxziNJj8Tzb0rGC3CPOKQ3NTaRlFT
73qteiSltHqsdQhSb42caxPLdmdUBPnldiqfnb455zMRd6ya9UY5M/a0ht2GKrslKGugCpVow1ML
6hKC6Ov3c6ElRCSt9rA3FP0H/riUCtWETNeHdmrhyLH669tGshsjH3X90tCf8qj5M7ropC5VJA3A
hrg23okvaX+mG8gbS33ekCEigiJvux+VajSexWr85h2keSwyxqsipiY08g50pcwgg5HunUv+P5QM
68RapQS/BWyMOfkQFEsIlfk1NWtPzUsh7zvbeSF7Xfn4lPcZ4o1tgs3jHcodYpoU5+solQjpK+b0
qChy1Bqt2Foq9d7iPGHOLYb5A1Hed1K15rCv7Nm6a/vZ+OxiSO8YvcN3U2WItNeWyV7T0ZzMYu9F
Q1n5Hs6Xo2Un453Jq7+fqXS7swWgUx3t+S4GzsbFOlZt9z1MenO1vITNETqS+3ZxNg1XE1iPmEzm
ulk7JIK5DH3ieMFVY71NldfWG73vvR8tXYwajZ+YdrJAwS7YbcI0q9cgYaPZNYkA942Stnf8GD6L
PbhYi+/OdHI606PmcaqWHgJF1UE6q48hIhNRK1Xx7WV12gU9YBFU7NQQcF2mVfbQjzHZiIrRDXmw
x5dM0jjBBDmDQSk3XjvLd70a5bXVIvk+sNccmvxW/YtzaCc7S15K9gcmnIaJql4JzkA+puvoZXAS
AYBTj6AVUWvzXuv1XZZ5wINz4u6adklDk4Z7vrcOQiXKG3tX0UDtrrcW7sV0v4iyK0MYba0jFzqX
VxSK3u+iE/oO74MTTk1nnSOc+VuN+eAIQs0QxV167ankenWmZUW+KO37Xl8pbEfDBljZWPapQ593
cXPDCaZmQAljsFIYngDTWdqZbPvInn4Xc2x1u5Qqyk0WkaTfGV2lHbveNe9WGeuP+hDTM94YTh1G
HnQuC9ga1KmoXVQXqDVjY+jPSEJMxML1Gt+PAMDhaOrTfW4v/HyDK2CldWfeeuOQnC0dNjg28hR4
KmWVwzu/y43YIpq/0V4JhFfdti3TZW+Whfsx5QNZhVpO8E3ALSYeZY7sB8/TlxaVCzDDGn2V3U1g
WkE6kbCihylyqgqIIvIuXgxq0hXeGAyZ4/K1UE9MJOr9ErUlt2alpyEpvDHQhq2zKdaO/kqxmHEP
wON16IqaQr/YeT4KP4siGtRB+zc5IpJQCDfTeWdlfQe2Af6dWVPg0MXhyloExpq5D04Tr7slmrOT
1mVTWM9IhmIMgXu37obHqFjSB5Lof1rplJeMQRLRxxz9pE23EiXSxu6ZgoL7xWvWXZJXG73qtO3o
GBC5kQIlbqTcpFMTv83UUxyz2XolZqy9mkO13Es5KI5raYT8WDR2G1G0B0QaTi3BaG+3oxD/eZdf
ZUM77qxNfAk8E49xLq3dijPMn5aUp8jstINp1hg+RhvUZSlJrTcQ0RAO4z1onRwfQKoaAfWOphhn
4uTZQTJnneNnxPpSGDyUzwlMQuTO+OyKcj5F+Toc3blveSNiESyu7n6baQZLY7nDtsYwR30jw13b
mjweOmP+VzYn6xlA7nc9wpj3brPz1ASTPOTAMQUFMxen9lifsp7xfshL85B0uba3F8kjPBu71UM5
03vuwXFqEH8X7XettceWPfuhqczxDGlpbvV2Wc/G2q+hGAresayrAsJlbUKMKvss3Xm8rpO17Esy
IV7cOgNxakiHIXd+XsaLAUuC6DfVIuadKb9fhiXdJjc0dpDJ41p2xnXlu0Umbgmc27HEtp8sL2nm
Fg8kahBXaTrRKxJbDcSNsFPQhU0pej1Qy1Lvu7rcekRSb/WJXsaIqfHZs8Y3QttIq59v4Gi9FuOL
OxuJ49dtbC9+a6MfBpgemn3XoqS2llyes8yE+Y9ryl7tEh6pgJVwTYhKBUF6dSwdWVYJCgSTfFry
2bj0LbmyXU4XcA3B1NfoiqPIuFXvLWgvZnsEQpd6iCKXhJYBJp2NYY1k2CwlgKfQItjiskaWUTlp
6BB5GDAwUNTbMohUed9s13E6lKB5hT+Q/w348iHjXDc5sG1EQx47SIBgPv/UK766SCIsMEo662nN
uOkv2mVG8B2jORnaMvquYt29W4H9WrQ1AaYwlDxZQWkL/iJNm7UjD2i+99B7/y5zD3EmpOQVEYfB
H9Q5RE0mNiyPLsVFkwk/d00DOzH2IDDxYh80EsHJ/zJiVud1iK48bezlad8WaJ2i9HFA2MiIScQj
Vccy3Q/MHz5/rPtaFF2/b1HWkb+YTnwtMRnJU9D3ElM/sOBylfk4ABmhYrs4WgG2PlPAnskoQ/I5
ops2nT57JQKd9nd0fDJo9Hj5mcs2vRKNZ29qe2Ily5OFyIDZW47oX2F0En6/lPlYTfqd6zbtfY7H
4ne/OHx0tT1q17UQ7RcJDuonL4r66CltzUMnFjAFxnRjYJf4AwWGdRWc5FsJAHWUE2UliGOs5EGs
VRWqWB9O8whMPieDvlc0CL0PsSKrxLOYpo2iefTwtZzBsOqwnCVTdLK8F+wPvIm1ADAcEHmQgrCo
nyLPyrMXRdO2LpSHi0+KlGUPN/SoofwjTrULsdmWjwTUoI4tklUFnWrRsZaz213xL+wXcoYw3ebD
wXYr/UiEMQXJ81Kd276pAsol1+tSI+fpUucxgp8kPdnI3hMXd8aGFPLhNIqxDsRih51I1EcbLQ0C
dw95VlZDuTpkd2s9D5W/pFoHQDc4J6LaECjOD4Ydv4HAI0bQ1u5StJmxGyo5Xhctgp9Oc4dSGXts
9rVdzLup1NuQFo3+wRC3i2GZCm4hh6j9aVAKLZtbIV9SN/txheiKd0bcJdgNf3cxH2ZiyJj7M26h
2StgPBdqiKwINT+oLOv57mwN+0VjZ9VmIZkkzK1Mf+UwoV++bQ/Qwp5vAi2EM7122ypdsnO0Zrwj
UZzxLsyWmj9tb/Ue3PhMEEs4JifPuo9Kmrdt6lK/ysrgdiL0Jlc78GzfsalG9rtIbR39dpsrcaIr
J1DmWEG4nKwJ1SGN5OSCIqktT2aVDqSrexbrZKQWXnrXiDt4oMjZM6BYf+AkzHdujmiHVrHAHVA7
1h+vFdHLWFbJvgDIgD2Hol8Q9GuCwT6zA6ch0yMoiqr2NbMlZcpNdmRj7jEJvWjAfyO2dT2+pz/I
Mbt9FwGvN90MeVx36lA4gPdpTLmoZp5yRfTfaNFon6u7yB1fRM1/MRL+NAmSb63ff4ne/y35//+m
tu8fW/v+c/ddXz7L7/7/QpUG6vz/2Rzg1z0uvr8CHvbfnfqO6yn915SHv3sFsOFRFmsQSn7LsCed
7W9mAbozHLLK/6oXMMkUwRf9t5wH06IN0CI/Heebw4F4Szr5m1lA0rhhSAct3i1H6hZy9W+YBVi4
/9krICn+sFx+Q8A3C2ef9S92aqTQEP6TmW3QAfVY5hYTBCNitD3rmiq45qqGU3MZYzKjrZjEardT
o43wI77xo8swZ9uMTC0gv36cP+Nh1p/7BGcgCktVIbGiRC8LFzVjlhkmS48Rtw4YBmkYbt0D4sJ5
DOS0eEuAmICtdLGjvrtY2kK2jdev2g/b48wLMNnEXY5TUYCC56J4EVbPKYTNIlabyrqhOBEJkUdH
DhoLGgjeiyfM9LWLk/yu80bEoHrhWk/EeeIYi6z8JumiRRXVRTPCnlnOzL9g891T8yUz8HePGxmx
Z3cevBJUlNaF7uROAGuo1Qs7jJ2xO6Vm4T1ppYc0fI1QCtgoaGmrcqfLPEZwVYByLfTuhHkJixGR
cfbIojbkmgz52+e4MeLuRNadwMRGc2e+SfPZinxNrTS51S3WPYjlrH1EKDP89AlBcqfC5HMP2pyu
IXqIUi8NjLnoXGTQvWfsldlr0V3e5TSFrZYWhXqroUKI7A73hUN8/MeMY3vy4Ui9q5HkFkDjMFtg
r1MRn0XW2x+iKzEjjSjf/9S55vwRZqNWtDN5exosDH1BxP20j6OMg9pwywT7dBElzwTpEQk50ynE
Kkes8IX2ueHSy15DG+1Ot7K0JOIpS9xhJi6bzeTOzhsmqm6kNzGtUvkiO6Ed8uzmh9RX5NGlTcok
ggs1DhuVV6Pt66WZPoMVMyPwXjTPmVPGvyuYd/CSqHZczP6lei3dDoCFCsBShM5q/vVHaxpUILIU
cAxNs+7VlJZ6UDeOLcFxuTq3bIcyOtkUyRdko99gETey9ROXMkBF06Wp5TdZluh+aifDE/gff7XW
GaWP3j07FN1aZ4dmbcffRVbOF8dW+e900YbLYtuMmOUU63dqLiA5RkLTngavi2nPrHpUBzTKoU/o
2iI1Aj1NyzeCi9cqFKW4qRxt0t6iWt2vDl9iYOSz89HHNwJF0eHG7FWVq75Rbp88CXLTlD+mq/sn
zSbx6uIYwlUpJvHJX2l9qBwZTXtr7aD7hT1ZYjOmc35qWPb1szFP7kJzdgQlW6Mj8IIltvUXq+X+
9POpH37JOSlpeDFU524sMdVYWiRz2qYlW7sEYUJ4cPEIOzaIiPLMLxQrqLI8LHD3ee5Vr9RTyT9e
VHbfII4tjdgIpw/Fmj+ADM1voPvzW6HJ/NGYUVXsMDNSTtVD28+7esoRbUhE149E12LnixydEErd
ovsP2yFdd6C+Lg2DGbZ9pGRuMT94KUFIPsy+sXEGsqmMG4/eD+oPjkGkNaOWdmhodIBD5F2Y9IiR
BCQdiBc7Dn1ToE3GFvCFTsN8J9ZUGUEPmqv4vWeCvbqJ+Je0rWtjMydxUoQ4lbyHvofOCqJmNpoN
zSHI1Sfmt3bn6cghi9SMHjWOML4VFgVKRSN8RYJ91/HJjQIg7pahXe94Wy3ea6dZvpWYiwfFuknR
uiYGdPBJZaNYGRdeM9mCW2TwZn+4JUQVIJFsVqR0mD/IEkAhzyuAdVHaWZGEwtWX176WiJM8KyWj
YlhHOv3IMUsBgepktcDDDdYwsWQ4ikFeh/JSxl2FaMvN+BjneXyIPDovNp1VW4+I+LXvfslvqxYB
BxSFucaNmx6UZO3xlLKCFHgiPzouU//GaaJMoFWrE8OvNHrT4bcB0DZe4xHWiyhD7HvCbOdNanUs
ykkcyxfd81DDJQ62+H1lxO6TKPIOPAzAw9oKohovPFilt7G7IWse2hQfTeD0fEkbepr1n7XCxoZZ
okQjqpBZF8duVUI8257glydcV97GEe2gh450BvfEPhA3wdzonghHruwPb3YwyOpzevM9OM7gbMUo
5IWiefVY16QaB55A3YpTwF5+j1VVvNqjWY/7uo6cU2TqBXqqtB//DEk6Xye+vRth52CembwryHPF
eit4nVjQclxu0ZgkH/8wj/w/0jf+OaMOu75DOArJSAa1aiTkSnyI/+gANOFROMfZhrwh6+9LEScH
bm0HoQCuEJlVVlBMXnVaYXj/27v/b02M/2OL8z+Ng9f/a9mk/99QHf+7+MSixthXYade/+pX+3uq
jiH/g6vE0lxKjwxCm10cmf+d7SCN/8BDyvhl2pSRGED3fx8CLcLB+CapPXHpHLx5Rv8+BFo6iRDy
FqrjYiwhW//fqlYjk+n2PPyjY5RgO51yLUAZpkE42H+ZAieQgzyNpAXFj1kbxXvhbfWlBXcYFbd9
37ionB28A+SUdKNwD1YRX6e5TWm8iVRx4vaiW9SsPloNvaDuIfYghBrt2SoOnuIKlg08suQH8cde
e6jicUXLVxdPjsCjUqBevdlKjm1eMmBmuOB6jSsYcThUAxkEgbXG/RGAemeXanmOXDHBBMMvRXYf
8KtAImYUkCS4LFhdkVCRH9CMEDeAhaWjw/s7Vvmw4FHcT2Xz3pj9AxMMoZVjz+sX99eqUC9WPptB
FyXanS5Bc1vuXx+EJAk1Z9i6bdPsbIN+V85DZCYTk13jeWhK+YboMo7nE1qxL/yYblg71a+Y6vhN
WcxnqVX9PfdxuzPjGJu/3tXHKq4oiUxGY1v1Rr63vbI+8YzEQafR6Fy2hdjnUZ/uJSj2pqKGC8Br
NAqOoiTZumY17uo5QrXdGUpsvETaGyw52ct/cXRey5EiQRT9IiLw5rWb9k52ZF4IaaShKExRePj6
Pb2vuxGSphuqMm/ee9IKE03xOC4vhVb+KTPqhBkXmgFL3vA4Ov9bqJYziwr6f10f7juieU+sSDi6
fqfXoiRK24TWWWp8PpOyz45vzUdZJtiu+fkCDlKAZTAPfzWzrAJRGrdRr0hpcTdMrzp3f6I8a05d
0OKRbRr/uMCv3SdL9OUZy40Uz7AmMmJvB8bvTDlyfROoxsxGPUVjDwzDXxgKd1bzMDlDfjECBSUC
3cRF7l0BpY4Os1ZdjBUzgPCJrzhb+oNTIFwmRj+wmzQb4zrPoVICJaGwzU5ZY31GQhub2iBQTLQY
d/+9MED0WAxh4NDH5Uol23xaJvyxLNUFTFONzUV7ODYpbDG3hAMuSP9L4iS7u/1nC6p2YcUuu3fz
XHGZ8z16dXumGFhryz+DdDimVfnmG8jK9QffBeZAUgiysV6nO9EaiBSVKgtsZw20KnX3AxwXHN1I
hVZjLXvMjHpjekxPqinDZaT6xuO1AA/D6+m2f7qp8MJVBMX1WGSjPuGJa14HquRigSjBq0XKBpM6
nz7zlYabcbHwEyAMyd7eDc3IJ8icIMS1vafPDW+tkzp/pQEH0nBsuW7TvmVq19dbF5Yvtlg9d2tl
G93ZMifn2Hra1cyJdLBh4066Ke8jzW6k+shJY7mVtI5uyzvROkN2kYnjPxZdi8IOpvdnzOdrVLLt
TLY7lTkqrgru0hrwbWx60iSUQ2tFQKF8dRUDjxJxA8dsKh/KutbYgLz5OJIyZ4cBEujo9NMuX/oA
v1mPSXTxuglAV8ZGLrt/Zm+8TercwCYatRIbYXt3HXb7TvbkUiNqbTUnO1cbWDR1iKVq6AvveCee
wvFg6laM406kTHBwfwJvGiTqbvAV+Do4DYM290GWU2DNzXRpmp6c9MyuDkbjKHm91TBo9RfjMbNb
RPVBchIJlj6LcUo2Tea/+mL+WFpBr2iHu4gFW4d0CO5blZmKhdETJJCBUVcAfgwhKgalG2xxgXPA
wls8Z62BiSlkpbhmGk1PmVpsNKgTRk+C40JIL3lge941QOviS8GcmvkGMaXoX40HsayJKQ5Z/uk1
vnNZkKlAhPgXM8B40TKC5/cO3tkIE3zaRsmTSyfuwZvq+9uAH/iMb7PbiykjPaKZC3UDdpeo1VcR
esUrwnG4NqwQj1nSBavJqMdjQzW70Y1T7xynpQmC370zuW8w3WBk3wxlh2undzGpi8LduNIhQDdA
0mB5kFL3zcdDsS2SlrAXoutYsqnGurEJ42Oe+4NYlpeceyJtgiNLODeS+IIFptntA66weS0jfy27
ec0g7r4hul31fvvtoxUwsufPzs4J2l7v2nAqw4c0yo6ehw1q6Hkr1SNVq447m+CJZxGdQdWmLSbU
4HQ9cU3j1g1voyuevf9d/jNUoab7q2baxyI0CLjyD5yi4iENFHUkaWryNvQTdB09zZGsD9L6HmR4
mW1Mfh4JwIn3LBOPYPbNW0RvcaZuhfFRKICTjt137BcnHhxNCreOP0YvdRr+qHIqYwSPV6Ky487T
0cAfC4MINL2NddTTwwn+QoqPb0R9McU/nrBwH3kyt2MPOBsZCLPc2BMrw5POBV7PG2S8ob4yKMqb
5AZJxiUnyV/eTh7TaDRdli5cbJH4zspqx3RfdHl2sYlU5DRHXrkT8yjiYNThU63CFIZZbv3xQ0YZ
K3yA3Y5VCNk9Kh9kl8mx8mNUJfqyOKb13mGEY/uZ8y2COV2nrfS/m5yxeMtWvx1jcGoGZ2LQ3Ha2
tzfQquUqN8fogEln3rOOSr9A2Ymuc2DWt7aVnBYix4wHr7Da5XWpeebu/w296Fc1eAoydPOmjwj4
dqHwH3KJ09ho50Ppe5g8w+EoYHx8IIK7gCiAHc1C8HIWTf/YMIHc4FWKc9IBf5eFkQUnU8NgSvTl
WVgtIgtH/5Zw4bMi4oJxpPtOqhSvVkW6tCxAA9rDYh1Sxh5bpoNQOn2//B7YcHXhwfpUCDfsJLBT
VI7IMw86Aze7arzwSZR9cC2I7K/ndvH3zJuvSSg+ysTuDlO9fFReeU/INLwQvblqWE6EXzc3X0Y5
mYcuj4p9z1xkW3mTeitLxeppLme+dKEvxjg40DuyJaFRGMPzRJe0MdicsQahYGwzGEj0xyLd1FW3
nFNkvd24MCfp/fomI6gZeKtMAmn9COMuSnn3UEwkOb89bC3aI1jROTpT6VSrlOxKNiTqo8IjtXXJ
TByTjs4uDlsUD7Y9pLFkh+++jzzQQU74mHeBwCpU5ruebP2GsgtPYFFlu94ayz+lZQNp6Li9hpFA
aDY0ULF1Xe6ipohJjlPiNZc2pWHWFJbx6HoXo5uJBnWoViaMB9t71qr8ZOz3XOTmKjMxeXdYf1u0
SuEnD6mVkJYNsdai4mOCJViwEeb8wopE7+1/ENSczbuoUPJvyHgzLr2+OrYszn1QbXjzZ8V0Pmej
0LrMum+5JON1aS1jXI9ImxuvDitCYulD1wz5W8Bg+tXBIHTzaxyZwGjJbtV4WZssVS8Fn+I5wt0S
Zx56lhqCPO6HGe+dPdr52osGykts8d2QTD95EhJuDI2ts7jWqgNDhEeg/JuycqOziaV4Ub0N8vHa
RDYpTEzm/ohH0CeGx0Pq1fVTMC0HN5+JzqYHv3cE1YC7af1wTdb2aMvwPZumt9GryUyYpGA8irsp
3ZHmg69kkswJ5/s8l8w+y0GGfZmIP5KQywybgRRD/zj2ODkT8qOA9Y8ggklwjUk8MjnZLUv/FNY+
o6Fi247GRld/sXbGeLZOeYUewh/TfJZG+NmrBPciSbkhVK9DWP4LZ3vLXFKAksHkP4ZX0mTjmozU
BWLozgm7I4i9jVB4jiuonThKkO6JvC0WAV/7KR3T8ncYCz9WhFCOuu+9c533Jq5DX57Ydq+u7YjV
rAjdWGbEk/CcUTSlAUVSIIiJpX62EibBu9T8MFru36nEBwHPnW+Ls44/KSv2KnXfINfhTbQ4xRbc
AVzIJBcttcNFYhJCn8lnkm+7kzJqrMpmxaBQsFknl3NxQbBw9gNkzYearN2+Cmom+ovY9tjiDSxU
Dqi0Dwvf2Wfnudd0mrIVLgB7x4ws5zmqxh2+4/SpxPj0Nc5NsV1ySVbd7H8dgZkUAfcOJ0j72Gp6
4uRJMN7mPJo3kdTVOlo85wYt9MpSehbjEp1RtbS+gqyotxRQ4ldmGf6KyZTf7EqAFz1wfgW8OsPw
Zlayeo0A7cB0IUEqdlCG7o5n/MHwYyDujesgr6crBrYfv7JqiF1Nh/uSm9QxMSug3pabxvN/BbsI
VvNAWt5k29uoneAyqyKs8aHpOx4lcY5ZpX6TvmXP7TzbFzbDvbY2en3ishGgb7+lxOiBsxZrfj3j
LbLyi93J9CsiGCig5bVyWSu8B+vECkmMojF+ITq1jAubbDuEyyZ3snFD6Wmvh7wQBCGD7RiUjBa4
9so9ywH2sI1YmrOMzyQPHv0Q80FQ6UfliWc0w/eg6C6IV0Qr0uybgbFmYpptwBPtDamOXG9iZZh9
dgTx5V7IvdQHjqPsJBw0pLBFDTRL0wdOVJyTlsot0tWycwcszpg2nLekmeAou8r/qrTTfTSuFTsd
IXHHiCWbo+jgWZsNgUDU3p8S8t2aNojxp7MvGAhUfRPtG+6fXeHxUkNqG1Z9qE7umL4CtzOOUzg/
2kX27bsJVvQyzHfETr4GxZi3935DL//qRuIv9eQE2C1tc+t5lNFtzVGEJxXUHNlNiwjXGTnNJ+9Y
PBick0liBiu7c/aW8QUdFnf6sPVG199ndn2cSoPUhV98ddOAnGvL4hC6I9WswfuXsotjhZEg32ej
57ywPI5YrNeEW9+BrwKqjtGHxmdbW2wgdOy/fdYcHNgeJ9ZByqu7FNMmCvIe/bgPTwCWnqOctsZL
2milgvozHJNoHw6hv0fHLmh1YGRoaXG2RsuDY5SvnlVhgHNrhkAYJ/j3HJ1M/0EPRC81BjKro4sU
ntHUnZbUp7Wixq9iRghEFng9V5HTSDgEZkmxXLqvLHEtMJBaLeWXbRy6tmgxfQXVmaUSOm5aFLsu
KLvHrp81PtxlIQM1CNIh2T3rVFgeeJ7SFg9ZzRxeWxnbNAUlR+dVw1lxzf9GeD33c4cQ7JvZfC49
/xVHdr137KL8TpTVvOB5sTd6yarfpnQIs7lztQ0mN49nOyEC6zD1j3CMxI7tAK8dnXyrAE28a4bf
H7VT9l+MLxE3M+9X2j0znbBggkOidov8iqYSIpuIElrjIEy1b13oVMHEraMAhB/NcFbbpHDAypfL
8p2L2thpw4eHNNdjskoKo37iq8GhUkQ1MM6MUN3sT8O67zXBhGoInt1eoo77AIxw2jlPnRPgtWyM
qdx3aPLYeqaKb2ZuiFN6/YMz6PqBbjw8qwq2gAnr5DQZgjDGDEUsDyFJzhIPg55aChClFpT4OmUV
TDNvi8DPDmFmmC9kXLNLUtiwSIwgv0jwC3Np4bdPZHtkZQXon8Yoh3c98DV0UzQfXFOZh9n0YDfp
XdbztKRDN2zD1K95d+7A4WqC2NFXNkkBVkh6wzi5m44lIHyEc0fbrEkRuYGud5QwFXwMU+wDEh1P
vVjeHbO8pGOvr2ZRhxtH5TyZaTDBn+qsH500ybiyJNc/G2FLzHMVE4u1mtrieSqm75ptH4DddPpc
tM4d2hJEKN5p8gFDCCQMsIgxhj5l3Ht6vHLCKDdlpWY0whYJBk9hcJ1d5YBKSD/sLMSZCAz1HnDK
LhEK9CrFZ3Y3Y0r7I4EisE/9buCEqvnc3AwMUo1/NzG/E2+GtsjHc6LeZC+Zu2RfXV08i2T+MODv
YMdhQSPG1FgTrV+l/nw0yNnEZhs4lKKD5dJTYf2fy/Du65e4N3ODARLhFGZgjeFOBz0WaQRZEghI
AjYvtlorjacZ5aIbzHDvq754c3pL7CsGhnxi1nJqeLhPCcr+LU/d6SmDsPYWFuat0TUsirZOOJj1
wog7bE0kybTKNoZXJ+2qJp/BhteBp3CZr16Qe/R0lXhUSpdHcyFL6qbgqkVkcyd6kXR5IbpfVJoE
vMe0HEHx2fukN5pYYoHzpWPsTKKatxnWDkaota7CrePkhN6mKXmpK/VPUaYxXaBOWMsxx7kTAe1r
FluSGAZXgKiIJd9sjUNj0fj+r04TNnT02jZS7DltUpO6t2gk8W6Zo8qAyN1D1VkXjnD7om3S+HDB
NNgscvfaDKi3c4hPOnKwPRn19FxYSXoGTGtveyNJDyDCYI7Qh3z4kEyKzln2TSWaE+NJyijXe/BN
65qLoHipvZZ+qc6QT+oxPPheQeHJPA2rpXZOtptwfU6teey6mexokc039sZlEU2ovbPrroylnSJ+
4qbpjYWl2th0th6+99gqhy/TDn6SGWVOZFS4lbkqYdpZhWPs68jnbZogsrGsFV2iTcjKyYGgaJEX
5OBd8TnZrPZJYPpkcbIc01HFuBpcUHJysR7dSd3hQMuWHBc8Qx1FO9b4KCo9zUyyQ5bubiRkL+ZS
38aISnhm8berYRm7SC3YiGzOrbrf+GX/h0ea3lF4jyUDJJZlm+80ZseITdqkOGOOm2GnmPD8Q8OI
28h4rsogpW7V6U9C3DDDpLCthAthYmnIRnGEv1lmdOwG98n0SLIRcfkHzyTaoLlXf4jMBNjcKyKk
CwkU7UzfViWTbTLmT2RPmFcVyfhGKDa/djZTyrUssLwPON98S3zUyClj7T4ZYQUr4KgMPMUGH2RU
RPiH1RZtZI1hyV6bvY+lSrQn1t03tPWwi/3O8mM2upVHp2mYZHtnwtT40GVvrHU/P8+L1W3mdH5n
3RiJQrP6ZzUtJjwz2WU1bNwChrowxnA3IkfvM1np0wS5fzPU4gglob/MbTnunV5wppDbPeVR8BH4
Y/Jjo3KO8GqwreqX1C+wPmaFY53Gsv2mNWcwf88etCzNwDaaAW/y5rWi/oXGOGTuAy4t/jfGAPbD
OoZXzee2N/MG8VaSyuhHA1xf0GU3M1s4cprZclpwr6batviR+1XBHBohLu/x2s31IMpvTIFAXVXJ
RBYGITSE9czk0+eXL8FdkB5IAGHQXKBuegZdwZhAn190Uf/4XeRelUyN/JiEksEyUZXwwxqctga0
Zqm/pJOiMNZ2k313spqOdpuO68GwxIx4DQe6huf9hxBSyUB3+uxSqBE8K28m02aSIJxwRzj6Tx5D
Y+okcebIQGtjWH42aU2eq4Dt3u7kmLvcyE3e1S66pmlbPo9VLk4LJhU2RGLK3BgiMeMhGXqMBqxX
pKCX1rYnpwCuiDaP1ZniZNadJOkr/QMg9NgTkqAG1I7HHuOeF7ifNQvEUVSW42JGRLRgWM7BTwdF
CyuAQgubf/tMlm89kvItaDFiGwbFuNNXwbbGBAvFiHh0NIPfSBaCXkvDeRaJOlzP4M12Zjt+4h99
7KxBHpa6VJt0HtMnAgnQOmhsPINjyKgW1tskkmKkZjKcMCWzqcA4XUe5W7x2kwdEdnO3OA45nZ6V
WpiB5RBjEps3VgLKY7KZcxQlCrfskjD2sPhY2kdzE4/WZEZ/h6GdvtrZwEK0cP8x6feG1bxAYfUr
Xjl77BYwSlXSP5b9/MCUm2PDuRcruX+du2bcuGrkLR5VMVLL2TsnW8ShTeUr/c0rD6m9bsjkKMf8
EARFwYe89OFyaKrosRKj8w/RS/OVecAETM0bJKq82PRGyWOReM1LOE9gHE3zJx1JLRYD3J7V6Mi9
cjP+VQlO6Smor+Rvft2F25i8s3PDOLByfbAzI0Zh9PuFdATruKd1D437E9W92rDEkFgi2MpYUY2s
Whtfg98LRja55e17QsrKb6e1cPEUgwB5aozukLQJs6KIppnjnnTugHG8noS7KZdA7oxxycjjqtB/
6MqxX5dJ2W/9IQW3V7PYLpyafOtOgf8eGcrnjDGTf31eGFzipfFuQh/lPuE6n1d4KaqnXPfFO2O3
Kl4oaGmRqwv71P8tNUagwvhLUNzbOGGVfWB9wZyb9LtaVT8hTzfXOnxLY8V6n0NhZ0xP8krpfaLo
o7tFRzta/5fIQv13G0oflYU/XH8FSyWwqFsL1JWkukjHm+EQVISwzLZ5djHFX+7fYBeQV/Yax8Ws
XDxBH76D0xeWgZOhgVmdkK8wCmiyUFAA+i23UtbVrm7bNg4GItVscT20PsB6VeZ/8fm/+lN1HMWy
Kox8n7K2FStzjroHEonUS/MnZDq0yfmwKZml3jpRwmxWGw+BS0KJF8Itb/ZUDrTa2R6Q0LwC7TLD
nQzHz3Y0g2e2npl/Rin9VdrpILZpEJ6qkrTllOfuXTqXG1z44syoUTzpWeLoYET1aNoO0d1OBRCi
oj3em2hbTakF2cI0UHuWunhpKRTjErpePJWRcQi7SD4D1my3PHc9q9bkPK1xVM7bMijrmHPPic3R
h+bma7Dmhv2X29LeaaIqRJUYZt4xDJIcW7LrdPbMJhH/5JS4T/wmP9cCZsNYC+rZov2TLnf1DSpR
6+tf2+oOFvyr7Vxm9WsjwgsEJScGe7W+syVsAikqaaAb2l+97zsYf0Lwhal1tVNT/a283sN85xRr
3MVFXAX0gl1tqgMPY3UN/cw7sc7g7gUG0FamTwl/+DFto/Wc32dYLXHX2GR2THtZuacIpjiXNBjB
Wr51MAUYZrEF3nW6i5oM96h9Pe7BJWAq76oX2kKQAaP9YgAwXNWeeqisFrwLeaUVe5U9EKUKJsTM
tEqQUHQbTD+Ok6Dtlv2GFqkCXGQn9EjG9BcfXYYHho0Rj76Cw1Ablblr0Hxz3/gx+pRlAfw0JptE
mKXU0cWuGv1/0N9lRqyni6uZ48KN+9P1/W83wolXFT16W9ASKPUeptPMtY8SaxdO+yCWaT014hgl
46Zrk83QWiIukYzXStsvWpTrqpMnrf2I2A5rFx7TRfpXLn21WezGAZEDOzMfiR9a2SqzOE+TBupP
V6ZEqPskDnyespzVv3QNqNyG0x66oaA36x+jwc+PWavO2QClR/vZJSMGx1S0zKE7kT/asj2IQXDg
vg4MS4CjGPKW6MqIyUki3Ro5O8vnygmP3YSmHNEeTdn8UTKySHlDD3xCNwJK1joAxENT4qwzu4yg
ATD6cxnS7Mc2cXeWkP3PLIm2t6xCesqjpaZmxUi4kWpCMbWTbuNVCqrlaIF3g7Py6SEInqx2QLDu
/G1LomXikUHYdjBrUX2EqnGfQyXglQxTvXc75QPPrO5QoV5edWZ1VEh4VonmSpbZwjI0NdoveyTS
fV1aD1hom1M/c18JeKNxlBX3KBDrHKAqu903SSJ3H0n/Y7wfdXkCUA00CAMLn3kjm+JJ7mNE3ASW
nZ6SoDlaS2XsKoFAmYcfLV58/irsmLhriXUn/UZnnLKQdJzLuBSc/2KfiuanJcvUEj7sJr2TXfEU
kArKhxMC21rY84ujecUzxr2WT3Spfrf4grKFXIosLqytgAFovRc1enKonw0ADats5vk0Wvoz1F82
XqO8y+1oo65qe9fh9PQH69pNITssBpK/LCGAj9wcR5PwfAiOhlzcIW99BLVhY85DXA7VRvIeVTrf
1AQNp9G8v/4MgzHuVV0+Q2FyUBK4x9qaU3rp7xut7EMNQzIzrO9AWmubN0WGDAfZa7Ri+8DKIamt
icuCgAPa0+ndMpL3ioZ1FULkWxrkBeMorCBg/lyi7TMgTIqdRaHJ5njXutll3/HMlHAKVDDBNzc6
QBgFWCeE0gd2FYQ7NhFPV9GBimEv7156TIeQlfgMTfN1GY2dUFP1kBpZt7b6kOPKDQUYd63iOmJZ
BN6bOba7nhxcghaVIyterNH+DIIMY4iy8gPvhpufs7TUD6TX3HUHN+TQ6Z7KX3GbwWL4nnzP2HE0
3hbMw0T3/ZF7230FH8PhlYnindsCk0ClMIjLJNqJBnhsy0yw1ng2C7NesAyav2HlzreM5fHrbGp7
msdsjl1QcEjWgf+2lD0vcMFcDy0d4vXOVySuJGu/DOfDoUWBvLqLbOCE9BdViADhjHXcaxBWCM/r
nGNx4ylrnwTse/LZ+2CF2Q99y6bRahfgHd5D0jqSrtSbMJ+WOM16TPBtAs/Wd6DhO+hi79FsHZzM
ZjI9xlLhOV7COsLAR+vY5A+KSDvOht9ZR1sBGm4cfMFRmy3rxXQurChFg6IgarEI40LxdraGtkhN
PVx83916Jso+BBv2qFqPLV0d3U34lIPjMVxCxMWEKos/cU0qtmeeR8naZNED34Rxq2kUPhyrpdHu
kibc9YRnsMS3mX3FOMlfgYBVm30c4Piq/zm0dYwQ2WKzHwazXRvz7OL2Jj/lCZT/KYLuxgD4lUn4
qU0Z4tsW15p07miKIkzPkVE8RyMrbvrE00T5wVcjztCbJZlBFQMMxilOKR0+C2LXpvQf7jjbINNP
i5H9gbG0m9p0Fzb+Q+YGT3ZWOrB/hQHTjYhWakXPqa0ZV5Ez2LAjjEwUi95OlavxOZl8X6vJE+a/
wAolDnIjaN4sBcDIZId8tPacUL5WFnfZbhAilVsG0X2EAR7Ve9HOlXAfDrE0eFSss0nIP5d1jyBj
cetFJl/iKMFLE7jyAfAJz0SEDrQSOJztCNjFwBsZ46xd/JcIf2ysBMwEtimbrxPhKBnT53tRzC/n
dfYUJmmvyHnTTb/eet2iHvOwTI9UkljPIueuYUE4XA+Wlf4K4JoEycPV3Cyx6gqbqFEOqVq75Sa4
C5vAiWAFzxREhjtcvTYo1q1p3QIFYwUXTr2qDHBjUfJMXPx+xDrdunXt9BCItLkI3I7gJ2BKTMQD
8cYJoDndG/YxWgKnXw6qKdPHGaRiFTJ1kGBtMHf9mlCslpE90S7o843TakT+xYGEEA2gVnxprO22
NklPeS+zEg8mxxAZlEfJA0diqznWhbqaE3nRXL3e9c9tG1jq4JKmWTsj+AHTYTpAzpsZl8qi13ma
WNI7GdcmtzkUfCQGMG2s/GuaJ2xmjDOXzYTcvlJFumWP7i3M0/Xi30fDd1u4spwnyyCVa5NQ88zi
hS0L9c70FNisZGFKDAU6gNhBgFkjcdGyN9zhCGalbo1r3XZiZ4ioNwhdglcSav4uMWHH8CwiuCB9
unYEyprs9HkIqFcrvUDjbfEgjsGsnqgn/VPQmz23T2WcwQx4u8L+/5WCH1+72oY2KtN1H00AAOne
OhOlOZymTZCYBFMEyeqBcAbVWcoMfMAVrXpyMIWFrz9wMiLSEPm2cwaZLwr0qa6VsWty1QFBLYNV
5hTlR9oLex0APjxXGRWfrsf32nfGvXRNAO1Jy5agFJhQvzTLjmldeCWT+jswTAA4mY4bktzZgzG0
9srjfAZJZW7aKGEDHxuTF5HCPWnbvTFE47Yc7pWrS1WGQJOcI3P8ZPDa7vF0cn0SP4kNZ4jiqjJT
KMo+2vwykvVHj40lqMU475m3JMo1r5jpmrVv19NLS9Vy5He9Zk7mxYuYYfjMoeI6rXQCOMttNp7k
fICBZG79YMhfqPSn9Yx0TJLQiR4akTWPWgH0nQl28q0m7nfamOMJK/5yISFMOsknJriJwsQ7uH5N
aRT1UCisvmf0X8pHp/DsE2GF8VLj0mSPEv4WkHRz0MWhT1QQ5Wt+LAmN/oylV9M/yyR88Qb7gTJy
CeOqG+DET1nHkJQErlG/z4IowSbH2FbEsCjM2GAozLiCGWhs8NcTh/eA7MNQ+KdqW+jPOoHysC4w
Bf+zB+1xqGHlWoloxsNXey5OXiEm69Q6raI+qttL04kh23bz3fVR8JCGsOOd9CG31fJY2xWyDDtz
KMYUoVfBfilR3zk5UCMoN8i3UG+VJoR16eNdbfSmdupgy/vcxGQH/tbe3IHbF8OqKbHog+yjanOF
bPfQW+AIhQ92BZA+oF/J+iV67H2rjTG+mie3YT62cbOKjHXujlZEN4kfxEDfi6N8OiWO/VKrqLiJ
kXJoHvLz6Eb1ozWwTgMw1JfS7g2cl7OSQAWIHdn6WObgHonY874qYPF2imwmXH6yj4hINNm6gHmG
8afUKgmtB0eCER8Uq6aq4FaFSO/B8C6oaQGibRxCnW03nEy+nUzqLxWlb5LUiilEG6MEnBM/Okx9
sTFtdD1qww2AEcI31mDk257bkfi076RHnfbDOpi8jCZnNk4Lid9YdsLdUQWFYANH55RKj9+Jg/c+
Mxo+7Xbe1spkH94yBltLgC9lLUSxiZgBHoGme08a9Ba1uUisrzaQPb6GOhn+LKRBLmOVyK+OVFYs
ZrLGceMkYHkdiO4dxa3AMtIkZ3Z/de8UYI9OqEm74AOBA5S2wy6nc1nJUklutl7++mWWbxC4n5Tj
gp315puwzV/lEVKujYMpYdFJBc59uup6WLdjg4vPPRuqeU4q7xvEM1c0e9SoQSIHGneYGNtJGvWr
bzMbXuHhvuYyA7yo8warbil3svQ29TBxaWOyJ+vVh1MRfhVNwGDA6QBBNUsFb4bM28fUUdmJNCNf
3rA3hSavODhj5W1sG2SFqqwba5/7EdaV8M7+iPS8orlPPwQELijAyv9Ddm9Z5VNVHFBMoHWAMo4T
7sRg7G6lMO3XMi8o7EWG2UeTW2Y3Ami9wUq2jmHYH8isTyazoGNQ8HrQIBg/Ze8ZOJ8zFb2WNY9J
rubyaNeh3E9eRayvdJZ3kbH5i/xU8YuDQl3ccpYvGXZZxhKGcahszedRW1+DZ/+tI6rfEM7MDajm
R1/07oV2ZX4zbTvZY6FuHqHEtrsWF8u3T49w6Gutb6ZZuw+46+0TcSJ5bvlwb5zKzC6aokDB5pvM
m2o8BDLPv4lO4wjGmRFNBIPcHpXPmZv+XNmLuJJoKzdp2cSzn8pN01gR6LrIfJNT8C3F0J2GEb3Z
L3B1g0K1rtKbI5ib7mPZpfm4z3XhfKZVO8UBYaJn3tc1U1JAGJlvHnBHn/Ny/AfV/rB0aXeaoaTi
KhnkvC/6miC6506/Y4UDLCuI17mwB1XSN7HXzz9GMHSbNqvVY9TXWPrzjpD1YhWPwTCjLZohNC1V
QK+r9Ow/S8UPhkkD0t5ULOYI8jesmt7nf9SdyXbeyJWtX8XLc+QCEAgEMKga/B17iqJESeQEiyIp
9E0g0D/9/aBM32KjpMoe3Tuwl51KCkQXiHPO3t/uvDwnowJYp+mC/lGxwJGTgQCZUprXiyY/TSqz
OM1Rqlz3shnZuDoi+17HFoOE0QMJlpgnU6RRBxYjLw+11atPVGAuAMkY8EDG1UnT5i4bGDGOVspr
EwCHbsr5psaYh9gxxcol5YlrBfUl/SDvTFD5IC3g3Z+z5RawOtxTew4NisXqk3Iw36+5xvOxGQlC
JJXyvFzHHMFUVSSD+B6BP5gGloGbWuVIT5SKWb/T4an2BaZQt8RlW9MEXirbPdDZQ4rVQwc6ElGX
7iphLYfR2Kjuy6RQx10tab8QAlztUYuVx2IYJAN1DGGjWtQttQcT484/cUR/1mkXnVUTef2xb8vo
zIFgdKQ6CwA6hSzdDyc6mYnS3fYOrFEdZiAOVXDpAjOmP0GMAUbJI1MFsJ5s2joyJ1DQz5LgKlo6
Uic76Hy8EQsjqCX67BZsOaoghP1CNt8x24XieFnI5BnxZh/ZbLju0QCihHTp9Sq66uz7HMx66KX2
sk34CsbO1yHyY4iWIWrekS4j6zbBLfRM2Bj5rf2pZHi/ja2Y3E/fN9eFCU8JmKq3EA4uapU8pAsU
AIaR2TnDUPCkAE72GWoJECIV9Q5JPf4xfI5l3yCL2A5T/iCL8QuRQ99XazYyOd2fGPy5xx3ZqPit
pXOoDWgcJ5i/TIn1AQU2DWk4D33qQqOp7dsBoyBEDrhGqb2Kh3V44lfVZVV4n8LQMeiZTEVQWknM
ACYgeusS/5yIj6oqsveDrq9dPtMfR5Obo5LslL2TAMAVlk+WVIAUCnxnMd64VfMRtYEk14ggbWOv
E9iZbqydzeEKWbpkhLAfNUR4/fPhIAr7WqDawBk3L/s6YafmunSgiJFgPt4FwUr/NePOBkEDku8g
09Yn1VXAGHXs7gQNZ3rMXptlx1+CLzixiEtoNO282tLHGp7/NvRzgNYRmIfEsuSxbDN5nnQ8k0GM
vQDFbfcTLCqqB/Qz6jjFAhoTU7Ud6vzCtlL7su8tB4SsF3FdCFgo+fYcQnyN21qyo0EWQlne9aw3
SHAnofNdjCGSp5Qa1yfVIcmc5mp0tfhgApT2Ip5X5yUG+y/Ixsfjdmimc7ZeLRM162EZkrU35AgI
082Hxmj2OnNW0lda91pxOUEbEuM5gOD58qeB8N+y8b1r0Hth5ftbw996vIcaDR0hP53575/kBxTW
u/vu/sX/oZeFae5j/9TO108GwPa/mAbrv/m//cO/rHef5+bpv/75UPdVt/5tMZON56488T7aoS/i
+1fBj+tP/Bn86AZ/+DYmPV7Nn7Y74Av/8vG5fwipHI9gFc8h3Nv+Hx+f5/3hOpCGlL0y+uSL5Ed8
fEL6/BQptoGvnH/Lxyfd1ab3zMbnApHgmRbCFqHt2vx9/Pmz4EdvTCPIAzxqYxxnHwax6vwt9vD4
gWv7iO0TOqkG0zEjB+X5T7R5cL/koscMn9qU6X6gfYfRucwvWy+NzHZGSwWbZimdaJuB7frmeNZK
8G9rDBpkT7h83PjHJHdN0iUQz51aNPkw5q4XQSXAtzn2OnK51lFKkjjBx96Syto4k+tD521rJuGV
WyAXF2GMLsnh5rBnm75kyRydd9HCYZl759GmbRplnyhZKODOEVMWAFx9DpqQkbRGHT5WX4cSuJ6S
H1xRfkhk980C/zKNAeENjKxpeoelQV+cH9YBtMQT5sbTPnLLfdJMx1GFgcE4ZA1NCPszMeyLaZXe
BxRw6O5EB+nMFt+l+6UNa4axdgKwisYmEvYtabBklkD1tJt73anLyBp3VZCdNTpk2DqxqSKoz8rW
XBt+slcjimFCECvi8ibqoAlknUGNuf7XHo1WC6g6sIEkiDUKB7BGRJuqwf2sevENO8lhrsqTVnvV
dCgZ0wocOF2wHE8pH50ikXeunsLbgo/0Ie0yZo21mSa5q2vKX98K4q90KONvjq7RBSeisJ5Gd2ZM
7tDZvhhaKk0WHmaVk+06TKlEiz3FSVJqhqYhTXETAne4SbGVXWaBVTMsiQUYPj7vAIUadVbk2BTd
HI/VmA8tbnw/AT7lI7VP8RLMa6AFBgEWMroRPmCMQ+uMLZrTkp03rnGRkm3b8OXHKgRenYf5KOJz
yUS9Kz/aPqR/xhP2YSSDcGO306dx0AXzBChGkBpDeAP+EB3nTgWvtgDZsydlsvoxJ4B9ePL5NoI3
3eaSEWGAGvKkU7U51qag1KhM8jB3FUp5SyJPZWeTf4gZFO1jGJuxByIkm6L+B3HQYIy1pw4mKpF0
hU45B6dqqidsVlONfQE/Xso+qRsH9ud1VD92FHHfkrFrvqLi60FVtsCQsASJkNo/G5Hm14YbHPpO
+0hZ036ZlrD4igwCoDlWLFiANOQM/BBs6fQczdd2LuX3ueLQG9bdmX1WZqpzKTK6/wQqQxdAziTR
02azZH5RhQ+CLQXPWOLS7wrLgaCiUq0k6SIx30289MEWGies6yxq3XqPZC5MDwW7pWGbNuEIYbPL
xv002fmT8dQKtm8mMFWjF9lbzLmc+mDPM7ugBl/BOZF/5RNTm/FBiRZSs1MCIv6eZ7nDyGU01ZHG
VIiAWllNf5QEuCgPqqVvSTpYjH61mmn3Y63xopYUpll84+HhHFmdaHtrWr9EUnlQaFI+4xQC41DW
50XZZ+kJ0iDfnNSdykHXVCXZX3LJnY9F32KeinJGdPAQrABNoDIj7XmGKxb7FXgB50uGR47U8K7E
9B+1aD8T6pIInwYbOOaItuXtJ1QxEV5hdufr1JqdLu1AfE29M9BbrIoRZUgCW9jdVNiKzK5MQlp3
1TSSfhc7vNY7LpVWmxFQxHEmeOxOPadhG+bV9lr0u+maJhWu5bMf9GjScxUQ7yCsaTz0I/t/ZJe9
8A8gfpHGJ7TXmj1eFpASNBDGDylEAAelejlPO1ZYH94yfERxHCxIS8kwYQB2NrHHJRwTpwm/S4Oi
EuQagz5mv6bbjYXDEDXzbZofiMVCfa5DE3QnTR91hKEWVZYc6ilU30Iy7pbjZJgR+bVjEJmD1sXg
nGB0RtPjAkMlDiWsJDz+QFrIumY6Zafg9qrxvIz7CpgYBpmjuDdBfzWx6b+c69nYCHBa2AQFc7z6
2B9HpLiTw1Ti0OqOIUrgRKQiuIOInCNIn3BT0tQuXJwZMWRZKXzZnE9dlz4hsmgNU1UDeVv5dQkz
Y3AdQkOhTpxgPJwIJxlKFHQqbgJvT8/QlwdkFewUCQImbmaktr7HOzScRxqq3sYNi/60jAsfEp8t
UGXyg4NDA8mgPV8mWjr0RalE4KryShq7S6dt11JHncDo6YtV+IbjsPQnQDIUMN5dW2VevM/iwQb/
Z88to5wKH5/IBv+snxqEY6OV++ejkUW2s6MEfzMfdVT4ltPnqPgHDNHAfVtm8EygULZL1lazDfnu
8E9wWDU7PSkCuEQwugpGSRusOnFB1gSMIHM39wpPYNhEI8zGFFveNsiiXO3orAA3jDwUdxukIQlC
CpHQMfAjnxGyqjXo8LhY6sfS6OF7L+hBodDrfZ5YE8nzlNr5yegYh9fgh/T96cRF/c6jP2Uc95MO
+cudMqGLZ2eJ/SmXomeEXxTlcV+EUtBZKuZzurnjVw9lA1z4btotjsnqnclG97ukhUVQSzSuJu/R
SRFXxeasGJA8oIqKquKorEnRBBkprY+zWy4YNeI6vpXqSwx9EHu71z+WUzsXVMbedMPnSVBvxohA
N4Efhw8e8lCPsqGbP8yz1ZXbpB9dPEtOGzHohh9AIGTPrIsL7H9SjUe0ClGTeIBH2fU7pOPNQ1AF
pt1Huq3FURkxiNmMdgQxirkRkGEE5ORiTiWtMtSRaounDhxCiP6RHXQgfshoFI8YYWn9WnoSd+4o
JHh+TwVIomYfK6aXJyNLH7A6iDt+4PygtU6DTTQD3QwK/xxnwlID2GwQsRMcJDUt2iWv1XVtED1D
Tc7NAxb03t+osef2ddonr4JqkJskfJevkR2yUYFkg6w+YNjXqaK4Fq3W5ZZuD7qVGooyrAC1RDxN
KkTAgEiHAaRbrnWxqSYNRGBxvFOgxgjC0RzEPv7qfDzMjQrSLR9oa9qNotYfEyZ3aMH7LLnjnQ0f
F7OMiOEWH5y9nAOIMEQx4GgV/jhkoK+T6bqA8/xxDSy4V6GkVRsuOKr2jLQp6ic7iOY9kEd9inCA
vQeCFIcBbdngsSDJFBy7KnHLYUw3i7dfbBpIm9As7nfUknSu+O8OP4ECgVOULWrQEFqOt/33y6q/
LZae10r//W7x9f9gWeWujJm/R+Z97tvc/CTmbe/Th9r848QU99XjS17K+lf8WWhZyvnDcRlA2+Iv
zh1/9CcxhQzDP7zA9V00X8A0AeGBtKtgEif/9U/X+SP0oeKFNsN0YsskP2Xq/q8/cgMGKbZNpzfA
vCv+HW7ey0JLSngs0qOjpPirsOuIV4XWbM1WhGk7PhBDiHSWLBe2dHW98wsyUbEc/RjarCHtrr5/
dtF+wfWh8nxW4P11XEAPNqg+LwSX8rLAW2ZVjY1FsBVXzt0N7DfITZg0LZyqH/4k+fCUUYH/4lgw
ad4cC42nz3B0vdivmTBcyn4Yhjk+MH5HLYlJ72B8d9m9f0brb/w/JeufZxSCOvVsAhMg49gvz8iw
pSzhjHBGdI0Qb5UjaV5OfmzQOiJEnEr6/8hMPGLmxvLk/WODXnx9bB/cm+euXB6lXpfLcuzjJSg4
9iQlw+rEO2+t5aLGeHdAK+3sYX3Wfy4Af3tRf3EDfQpz6I6hC7xRvjpdISNEWjbD5DHS6GArW3B5
cRtKLZMP75/dL66sT5RKwOvgKhp969k/awaEyJrbkZTDPenM6ZUb4QlkvcTKjPXkDK/7nczts2AZ
iITp/PA35+n84unhDeSFcx3PVXQmXh7dRyTFsSXolQHpI/YC5r+zFqDwkuC4HB1gdu6iNkE19wcQ
22QprSwJB/agWPJvIb2PLSF08jfX5FeXH8a6y2/me4SXrDTMZ9eECjwxwBVIJQDdePA1Ub8ydJoN
uht9eP/y/+oKkDfm0+DxmAmy6Lw8loOUNC28NGEfEtZn9RDJ70kdFHcVU9YbPdgowvFcN3ZWnfT5
uaVLm1yZKAMtN+nDAmv3Y+5EzvKbt9qFGvX6oQ9p4DoysGkX+eGrpYuEqSbujMfSNQlwNm2BumGy
GXvvqPb45GviTz/TknEuBRIH6v4RhkEZRZBbajGeju5ofe39iZ+aHVJODSFTW2SBjT53e8QCFQKL
HcLJnWkDDwWXBc4aKGCSEAW0sSb8z5k/yk/R1MHk/M0Vf/s+B3aANIW3mSYYz/3LK56rOvEdyd1t
E5Uf5ECSrwozijpT2+z7oxoNzxShY2TiPU074XURvKh5gMo40b3YtFMyX5STBbiqGZoQRoLxZ3xz
cZIwqZnr/fu/r3j7hvLxspXH+8kaq9ae4fOncaKenetJgjinUwB2OMNoVFe0okrobWdZUjvXpsDt
zOJb9RdL5gVX6KVpDcExJ4vMWfvcymOQye/vQhwkErdDwYuxCo9/aOnt5FqAcQiY/9TUy3iVajv5
SP+BpB4Lh/tZCgH0KgVTcp2SlR0X1SFO7YBque9Id0uMe0oJJ69TPwIO6aCj3NQOfftxqZabXKBo
JdIyfOhodx+cvs1+s4S8XUFA0tp8qBW8tHWVfnl1xCAHSXcp2kciHW6KBvVdFWj5m+/Pr49C71VA
ygvC11+5ZkmI7KHY34dxQH/QnZ/qhlL+/Tv9drvAqSjOxfECIA1yXZaeLTtWrdNFy5Ehyeh3+D0W
9a2lTYkqDEdxOgC/6ZsRsUdbub/5xP3iyI4j2Aw4Di0keswvj5yZjmQ714T7gQ4RCSq0qJLVCji3
ZiVx3Ixxm3zBt6V+c8bu25V2XWN4vNlBSKGcV8tMm/iplWQixHtqE6EipiD6IobW3LsmQ1wfttLa
lY5NdF86ljmCB5sI6KlsJMBcF8XIFKjmPMltIhaQ+2hEP9ChWDXwThTt5wg/xdmQKPF5oZlKjVpV
ybWVV+WDX1jeB0GY7dXU59HR+/fx7Qv758KpQNKI9eF8eTWnBhlX00BGSRpgG94YhJ8aqa+R57DA
q6k/BDixILklR6E15f/RJeWF820Cu1Ww8gCfP0X54nmWZ7fhvs7pnXWthz/QqtotODV1lOV6+FCA
bKIrCEgDjABfWEfmh6WwMWu41EYYRIlAp3CbYPYRdgBziAFnhQPA84FkEetatiP8frt5wvnRbEgf
uCcTPsLyRxH7/pX8ef9f7vvg1His1YIC1ka99vJkML47QzIoRcvbVdcLy8lKcAZxUHYoy+cRk5LL
vOSEyHJc7ZLp5FS29RW6/PjLf/CrCFZixcaaG6Re/SooNoRI85p3pM0RR9t9ez/0hMD4ojcnkNmt
D2qFDWqP4bc2VJb5rM4d4BTXv/lF1hXt9TVZ4ZAyRL8q3jxedHDoIwLAYbzanpPzg1ibIYQj/PSc
HRp6e8+n5Sri89lYmNoaE6LapuxuUkyp7/8uv3jSGSOxUvlQqx13HXQ9f9YSgdOfGG5uj6nFDRTt
4MLnTT0zDh5RINTqSMXOfchQ78xSRp+9f/RfLMqCO8JqSQ3n+a/Lq1qDD8s0R5/weF9g98fZXJLf
8/Mo/9aM839ZjA9Pbde3T/+4uG/MPw599XjfMVb8/wBkv+46/74qP2mhllaPz8ej6w/8VYPLP0Le
BnyUPmsNVa7HcvdXDe7YUO0DXlwePmaXPLT/twaX8g8BiY8FigKZH1X81F81uHT+8FyWrtAX67Bz
/aN/zXmv/nwPGBH/bSn1aiMLMNWnAF4XEcpwn03Cy0eUnjouNvKAttp1b9n3LYewqd19tpTWkaxU
+ZuNgvNqd/nzePzmKx/VBseq1rf32Uc8dwNc/QnHM2hhcKVGC3EebgzPMnSrQ0cn7QhdSo0QHS1j
Aj/sWyZpMWWdV580pppPu3FCs9tgFyp6Z2f1LmK4YgVCPruFf12nf1R9ibK/6sx//fPVl3f9PeUq
0uSzu36tXn8mQrQBS5VBwExVe6eBapwmgsTbdNb69P0jvb0DlLH0x21uNKnxP0uNZ1fE6Q0ZAQZR
zABkk/nJ5B9BHACGkgX1nZpgfr1/vLd3gFOjTId7xYZZeq/ueOoWacmICk1IPmKPzhaP0EfgBpDs
54t+rFo0yVbwm/v+i5Ncl0DaPY6zto3WlfLZSUKbLw1lHJ9ZAZHRKkp0SYY+fAt/5VjU1o/3z/Fn
CfrsI7BygNmMciCfkU1o2+va+Ox4nWljUaS5xotd0ZsmSHi4SZyctnoNSvZbhtYAiXbvWJ+EgliN
j7n1PzEGlY/KRqSGFbdB7xjPLZ5aH7EiEakWuLwt57BMuyjz/M8F3vCHZKzsO51KsOCNS1QrMk1H
H79/Mr+6djwgQvE80pd7vV9qUyb6MmkoRKBpnFdtmx+VZlqYA+U1CcWuv3//eG8f/QB9BkJpHpA1
NePVKyozkP52gjdK2qk+o3GkAMVl9r7VRv/mA7nehpe3KWBDLzyf7Rj/Ea9uExqxKTAlyZvjnBFJ
FIbZcRBAzXj/hF5vk2AB2Xx+0Zy4tPtYPF89fVIGllu0HMb2yV/M2NdiYIyC79MgHMJxU4CPeTTt
qkQue1nU3VFPpUf1F/l/CoL+drV98+4FzCAd3+Pl89ibiFeXNlZ+a/WyRNQ/RESGDjygDWotMs5I
/TLpJHYreOzk/dNfX+gXF5mDCjrLMLMFEPPX3TI1toNOWwuZXCGyreDtJ9zHgqiGIBSHOIq7we6C
HZvU9D+48PSHWESlCgXbkFfn68zlilngfBOPrantRJiRsgQlmVW6tAnxHo/0vi4zmBhn/VBPuyCj
jAsid/rN+vOrC88zhnKIi86W6FUh5fSR1eV11mzzEm0zPu5zYoHx9WHo2sYx0ayLHbS/eW/fXnfq
VEa965eEEj4QL9cgv6IAqTR2JQQ3zRENEr1dOptATWR824jxK5JWsUDFjavf3PFfPPBU+uvXnP6U
i17q1QPfRZbShLTU5IapDAhR25x1vZMciSpOv8C2BEKVM3hlkprsU79lJNkzDetbNz56/9l7s5aw
86RzynZlrZuJBHh5DaYsyEsY+mugWEuGdQXEVQ6oqbMxKH/zXXuzlnAo4VDWhXTkcAevt+PZkl+M
enA7qSAPV0F+rBm07aXAmPf+Cb09Ck8RrxPNSMX2K3x1QrOTJF4/4QfUtt0eYYFLr4m/9H/zuL69
bEB6SPigqeWxNXy9K+uA3SKaghmLYAvobgK1E1fivLGHyv3NCb19M/imSKT+ig5++EbtFmV6SHrk
xFurTex+D4HGOnRp4JOb7Q+gClHCkYlr8ov3r+Pbl4MPWijJY3Yh+7xpqaS6tUzl4qIzCmvGDMvq
bCqi6nxwRiAwHZHAJSOpDWCb37wb4c+q68V6yJDCZrvN7sdW6k/937MHZZF+JyC+QEml6DolEm2F
Omi3v0IM0UDHAT57VGMIA5/RT2A7icP+Nvh1eEbuItN22ysFxDuI5liclgweAKGvOC1cy09PrSz2
532qUGxtdFjNTwDr5Dfde1ZJXnOcXCSmjOnL5K5nYH6R75GDFAFgMDvVF96/bsS9GCQTop6A8PYY
keRFlSMU3Kuqc08b0cYfUaODrzOYC/FyBQkYjZpgF5ZN4nOup35ZNa6Dfa9hh7IrcciX3RDBnmJY
n0143QHfcfeiq5AGo/SucR9g9Qs2k9fpLyGb5XZfk5aKm7tG/ab5niAya5mFb5Ys0vLY6xvrIUon
+YUdewN8xXU09u7FXOU9uEbyfEg2Utr2iKpDpLSHmmwDxSYy4TwlM/K2rruG9JLU1t8jMpduPNjW
C0If0nJGAZ0Ykz8Y5d3UywnO7BjZD6PQLjwzWBxX2k1IuU1mM5WAWdAeYU2eEDWVEXFDmxjpAmu6
39pyO2CfwshNc23c15AGiQBvEo0OuBmTC0WMz01b4hBcLbwgEHE0OelWViKfCSAcQR7M0OEvLBcz
0gYo4hq6WcRBetwPjaXwtYLoB7ONOozht+pvRhed4jZBI07Dp0u9WzPaMHeGxp6Rf5pmgE5gBnir
mF0NhHyCf1KyDbI9zZs6OqBtQXeWYtYl8SHRzWWDBoIr4SJy2bKSj/YmrmhcHYzouvGQdYaZQxio
GLRvI7BbWo6fllvNbvUL0o4h5juaZeXOxyeH1mKsBf8bMNXXsGmWcdeGrXVb4K9FeDXFUNtE1S8Q
fFQuzruy7yGt29n0tUUWgZkxCHWPjNIebxHy8BS1YTbdq0aqZjNWnb5KpJl9wuS7hhBrEDgxkFtP
L5dzYofEgHdAAXdZPxVHSQ8kZEtKZj1sBwR7/c6f4+jYn5fZP/QZmq4tfUCUNF5qnCv8BMA886HL
CCuK0NaRUpiOF+lY5D8GwAzYOp2h+IrbdLzyF7sHHc2kJdhmBMdfAjbuoYTzXI8Hkp+gnkvALh+a
0hU39shWfj8HbnOSQGHMYXPbPRO1kWZk6IPx3hHs5X9PbAkXvfEkZUDbG7OZZZU+qqFnmBQ7prsF
aggiJCmmujuIlu76FucIcB7b0qFLCK2eTpiMapwjiNOrlSlqoThCtYPgJGCr1XWNXHbLPBK1g59p
jWSGUbbv+gLDzqKWtt7LXPg9ZhTHOku6wKngLkdQPyYSgBDBJKmErTNUvOUJIotzoNsDpBJ4GmZn
eciNtl1ZIFjtY6KPdiVGtRg5nwXFvLIKidG/a+bvmZCE17eWTq86i1C5TdcbOASpKdGO+UHtQ/Qe
8hb4ckFcblW74550UVxDkDrCR4wj/LJRklqfV87CxxJLl300NFjjgBSVx41tR9fr++wdrcwoIMFm
GG5JQwu/moWXaOMgPIc/MaNA2SrWtQoPaBk+hUGXEP3ZYwLVk0NSYwKUGNEh8EOeutGlaWBIuf2U
dkzXQZLVYBTF7JrzvOgkJJbeBjQ3+62/JmOxGsDjAQvWmqS+QWgNiidjov2Itbu766iF66NxMBIS
Eq/0zoEAIbcdmjbYJWpm7JbldX/tV2kFKpPo5f6AlKYiLDRAArYdx8keThKjow+5lyIyHRq8L1up
EujSWKFZnp0EphVGcdHtpiIWX92xDT43c2Rj0pzd/i5clMYn143wK2B4edhPa9eHvc4Ea1+6QDs2
cdLri25uFUT/xeTYzuGc8yY2d2gI6wc/c/FzSPKpelZ8Ynh3hQs/aBrI/zyjWE4+2IEu8r3tV2gr
WZLl4yIthk3Em7h3PUF+MbrLEAp5p0UPFSueSaO2HPsC8kRBTAzle34YfGnIAiMNLvjB7Ryra5Ay
0tlFno8+nVjmGf11F7uPoDqRxsLibn/mLtwYssjvlkTZC34Rh57+RGKhfUrYnEfeRpeEhCiX2fiN
2i8nSEItEh5Fi0ObeWJZH0dDSnhZip2z2PJP8X/osJ2ASgdjuXWaSD4MAbCRfTTzMmxIeo1cxrDu
EGxHTFgj73YZq5OAIAbJR8wiCpxRrXWihxpa/6inBe6iU+MjwkCJGDXKluqc+Sp8NtpjKRlYiBpY
zNUC0clgErdAldX5B51PEYPNNi1geM5RdDPTdzHbqdLgPQMpiq98tDpW3lGStEsLBIN+Ey3fEd0C
YOcJnT+Vva25GiXjRAbBA7a5xa+Bi+va9jDqdkXY8qc+EQ5DmWuxzbvS17uZrOUTlNOQU1SZq++B
inKc284IFzbyRpZ1J2nJmOXeuue1n7gtyJ/1FOiJtF+0BxgB/57CzZUmOFy3oTXzUsZDF2w6Uy/f
hL80vE9egVbQm5X4UQ4wxrduAtKU/snCctrDDL5lbG9l27yogwcnZLxLOB+o38HpNckw8exde6QO
kvuciuycvVULhp3wuQellf3kAxlFc84GamObIfoRD/j78Ca5eLoJc4y+tlTSiGuFaOSO2VZ0nga9
eBTL2O2LaqnvgLahz06mEHtgLtqrAkbbBQPZrOVTV9wCG5quAqZntDFQG68gcLvbs8DkhzJr+bDY
wNhBFNcnKQTVNQcGxrkWFUq+GMsg88t0uZUy8T5bNQBZVyGppUdqWogysDgA7qAg3wJF6nclLEH/
whNkAx8DmRu/juS5NVsunA0hSrkE0mRB/3Vgk3Q/9aFxUDEu+eeorkCeZG6LoA+owoxotIBRoKXK
viFJplsBkNoc8OHCpOqgx6WbeGCfu+njlBfLzlHUtg0B9PAG6D3tgvXfQe4Rzj/ACsMRKx1BQk02
6JJeBhbZTwthLWKny3n5SrQRIe9mkvNlhhoRHHQO2mPb8wiFNFthHV5PHtiXDRED6rMeG1ZmdzL+
SjhNZJ1sQbya8JBVEQJTemLRfe8KSEE42T6jlrDBuzu9i50+q80NKm4aO5Fp5TceWvWZQMLmlO9c
jBOihBuxw8KBBZXtoA53np36BAoWdap3agzQJNqu7hKI9E0T7TPMLRJiLqDJUxvjzYnGGpkeWZBk
0o1LNOQ3a1Z8EH3IqWKryUdSKy4oOXcTW7QbJXP3Ow2CpgfhAYNln4Zl9l0HkwEG2s6CPZQv0din
BG+febM9YdMuivDa7rUfHnvGreONa0vzqYv4wS3qoPHGWWR23NsDaQjGy8hUwYp9TcUTPjYlAQeO
6kixHrLUnkjuI5t0x00jDNQg5r6NigFFKh8CGCzYSNz4OA3H6qNJa6Ix0JRg9cSRID4gIwBeFcFB
xkg7xqzvwRCPN2nlgzJCb8E+rUP3wC/HRgD5gwytqzaL2aL5gGpOhjpmScIgnT96BH6AGO7m5uNM
TBnJiY47nDYtwgC8MQOpM+wI0vBogizGNq1EYbXPhRcAhQib5SoDW1ywO1DNow20lNLDcSMkWKlZ
5k0To2APYt8H+VuYoykP3L3HlyTfYpAmFIEWBHem74eraU7YnUcDmd0QDgxQbNs18wcLkSqZqy4N
mY+edHDjRgu+E74ki/OEiYq5SmK1akPWEaZ+RNF0zSeAhNUm9ZBt7ORYJ+NxTR743nhIyHHyF4wa
VK/727ZVQLnsweaaRiymT9iSSFn1YIdumixf8DMqgkP2demkPoDDPlG7GGrrCtWvwFx3bl7xLIFf
ux/YDGGminJK45BI2nxbrQ6cLaA4dZFpk4uDQiPPOsCOcNMqG3aW5bTTistcW3DWbNsfcYbNcgNb
hwRMqFYMMIq5m73dqHV3odD799sYAT1meMOsVPC9Z1fOv43hCw0EHTQxPPmxJ8DKYVyv2A2X3MKp
XdrjqR5J7UigDKR4t5VjoyUfps8r3uocD1sOIIO9/glmEnASA4XyiSZiABRv0XjX/TAByGUm8nVw
bFABPa8mGuFOT3eR6xIfRFsLZRWEdqQWWeMejNRdSwHHp3rfgIP+uKp/sZn6ufo8+z4hc1ONCppm
Vw9l3WGUYrayZM3ZWuwLwFBlw3SNWYKVbUk95yquF/nE+JptvY6SbNOKsvwRis485EkcTJeZWZpb
WWX9akJB3IxPOu3aba3rpvzYm1J86zH0qG3gJZ5F4JfTQflqSajYJJBJAXEjTcz3Cd/cBHd1Zutd
ZJrlq0EKMJ257cQsymSTuHSKCkoqZgVW4gKKxvHSzlRzE4+9j99boakx7HnxHqV45sYArC+G/QWP
nDXN7RdrduGrc/OdD0XroBiRA5aRoicVAXGAkaeM+3xv62ZDwolXYXIemrh24Nf4I7vKgAV5Mzp1
9Zl8YR+rYYdbWRdOeDFlFeyYpkbBpHWLboy2ZnE7qnb6OMaR9ZQFGsbZDDAnPxUDFu4tYUYuwD92
rhdLvK4pY4Rnas8+aS1UcuxDIL6b4MjVytyGqgImbs9oHDthpkdMCGI+CuAP+DsTWGm8WxqHlkIo
ZPzd64XNDUNutfXZHYnthPCN6KnCGXP4OFCoXA3piVJZw7fDA1XhwsZzIA58EQlfpnFoZYcOQdFx
4mlEFZDU8/uFtxist0USECBRrnaCI/kSPKz3I2tn7wk4VnsWpEoNx2zeqOCmMUy/IISUWKVj1guA
aFG0bRIgDTObBcCOswHKVekK6hMzaR/bnO/90LnJ8Fbg8ohv50p6tJ9dnKkogltC4Vqaq5u2jhfS
rZySreNEcshJrSeEN7HBUH8YMt1M2zqF+HXElxXUZIdhryZUERk85qzWOptAr3BWMSKerZ0O1MmY
p9KFLVzz0LnAP0mdJXIkF/lyh/OmOzfpbN1pohrukOnT+/OmmhTWBE6MOI21JhcXbzWX2BqbVp/i
EUR4S8XY3LdgIiFstQvEtKar42KLOykOLj2nsj+BH1bzHuhcQ5sBK9YjdD0PIGm4lsm1SCK89KaO
t4VTKLBUrZPdyG70vhle4umk7PT/Ye88euTWtiz9X2pcfKA3g54EGT69U0oTQpmS6M0heeh+fX3U
7a5SRmZltBroQQONB9wHXCMG3eE+e6/1LfPnlAzznUBTHuFjgiXDbioCsl+lmgVt1QoBdJP3BziP
aCblmLEI87ezyn1EIFF42wR5ZxUYlWRJiXkLIAloHMyHqd1n+8Ho3QuvzBKuOPivPQ4wWwNUFAtK
0lIaL46dMrbQK7Mt8a86Vh84dZMeWhKta1bfChthWeUOY2wUurhw0EUSJDfQclu1acpAJ/fsAlGU
TeBCg7XviuEXhkFsdpO1Fd3cPoVO21wTxUlzWs3qOKQDZJcm7lA6NFgr9eZHMlFo4iG07HRVjKq8
LeZIiQM7yrJnJj7sTJOh84wFAUz3L6zwFq9VWWfiAHmHUhLYJ/vLldVqsAgmPjZDwD91u2us+tZL
ojGmWdXdpPAxLGX6BRheSaTMDJInsIuQ6KEomvA1NcTxZVuNRt8vpmbuxUxpTyKWlxQvfOLGi1Yr
7DhYWpJwXtRhCSMRaYh7nr+sI9WyywAMJfRLlqUQAw0JJDeiyalsolR3xYH+SXpkQzFhAJNsKH2x
qFMvFAiPxFL39BSAP9ZoJL0a5UpODLOnZfcj51ZuBqmYOMMc7Cudsag+DVdCbDD6eFjbk96/8P2V
3cZz9PgSQ3Jk7cHaOOUe/Q2mRIYI4H/jaHkoU5tsVNKgxud/twpSGcpO4ebSRbypezHfDW7UXf07
8e/TbBdorswcB3Sg8tHeAVmPis3n3ep3TXKHZrFhMFW28Ezo9tKv/6NlDEOqDedh8exkikmzQBIk
ohgSU5WTXYlCCe8JTGrPDDTeT3E4qoGQSWWKjQzcWQbDfxwV+1gEKDhZGKR4fbDzaNA00rzZNqZI
16qSh3tNF9hMaQUHSTlCD8nBpEWVZf7tPIJfwshSZY5lMiuwT0ZZiuUiYIqsmsB0qR8SIckzgIF2
b6vdfGZE+m7AshwKCakHOpMp9OnESJeNDWycdQ6znXvErIWYOpb1mSnAh0fxkL4gqmSIYyw3/I9L
26Jg14RDpW9ECxu6q0D/V1lzRtrx/igUoh77CSRYi+ji5LGhd0gXdpm8ApOuNqUR6uheGDrof317
mH0tVwy5sE1E4MmYtYzz0BjirvJH/iXAzpwI+Vi0CBfX71+/CZQsBmwGdG0mp/b2wk1ZSNdDLHNr
1Y4O89wOvhLl6VGDB02UZOetpdOc08G+GxYxsTFoUGsMkZm5vRMxF2TaaHwM6HCziZM9BfqQCnvb
WOWLCLUpIMwBoH3m5GeGYx+9glxUxCQGoRcaOoW3p6sq4dJWTJeqRcfYF+VDzjjEra0jtmPjQhl1
WmR2Cs60buSxYiijkhKLVXRR1J6bpn90GRabFG+g5bj6b3DFHw+t1RaMaxoug0rE113WAgTWe3pq
wzj/BI3SXxSKQT7rjER5Vrp+35tNvvNMeO9ZvGzg+qTe1FGtBw4xQjdocPR9GGlMPzBjnlkw3z35
Lm/W8l4BYWLi/s62kePZdDtZ+Y4+jg+5B5gR5kC2+/xh/OgoAMt+Cxxxc71TqoRjW5Pxh9e60N1L
yMzPC8ns9v/gIA6OBwbq+I1Oha295J3CgswGxgC2PGgiv+nnyj33pC1P0pupJFfMRauEF870HFQq
b580nMBNX2DBZSAqSYZbGBs9i8sFJbayapkErDRvASi2JDJJlYThuZUknulWSiZQmpa7wtKTo9uO
yiNsDff75xfh1IeDhAZDCIYhHF6LEN5Zns0/nj0dxiSRcGnl14X1SyXj+Stcszt7mKujgYH1kLdE
rM5wwFJcsY68dEnYXmuOJBwpmuIVsdF0TaGGf/n8d717JX7/LGQWqKMQ+agnTrDGk5NJqx3UYK0V
m6giqKvtSR/yCoDis+h/4scoNvgtfnx+3A/ulrk8EotGkzane7IusAFxdVfjochsSs8+dKkdQ1qu
gwq06fNDacs5nDwZHGuRelrEgTA0e3vpae72yiwSRqtZwTy1BkdZ5JOxLnIGxx3RpNBdEu+qakvn
yvJmGBLerJx5n38ryU9/BFKexSvKF5Nq6O2PyAlYlBSnpCyaeuijutTXOfIetO9tw652SvfaNHoH
Wjrj91rp9G+gGn81na0h86FjJHQlvs5cCFGxEM4NmlN083oh7Pt4ooUVkUCrMe+pR93HCm3RwsBD
Q/NKPSdA/eCBwa6lW8gCVIQipzeOXuqk1ppEv6GZ8qcVJe5dSOm8toh2uyMjRvmiMV8hWJe9zef3
cblNJ1cQttFSDCCAtHDkvr2Csal2tUozxS848gvMB3WrIny9Q6yj3okJyPnnx/tgcYSSZCMesdAN
IgB7e7ySYasOYacg3kFod2jZ5PVUmsaZs/rgRXC4ngYVAbkPmHnfHgUdR5JqHtNXqPLiXi0NwYoV
JdduVmtnbIfaUmWeXEG+JwY3D8UgQuqTZ3DsgDBZkpDgptNiXzOKnD3IJI/QPRlfAdJedYOq0dAn
r1uQeLhtSLbVkvCCKiU86r346yuMIwcliY61l6Lr1J1Z5yLKJMAkcqm1dGu2iLlq5B1nXr33zw3K
HMQq1I8sA4iC3l5hT48mUrUaxCD5mHwpG7ZyPSk5hKkZyhUpL9WZbcf7O8rxLIRUSE4RnusnS6pJ
/BCaLo5n6mWyaU1mEHThw01M7MBfPzwcyvEQgvN/PKonp5bQDs3FWOe+I2WztxYVErEw495K4Ab+
7dvAMTwdOf0ihUQSd3IVM6ZZTs4T00MC3ViFbW7jHrLB50f58F5hnucxRUrF2PPtUVzwfdk4cEIh
w8UFEtwcS3pBfkfuI+TZrN99frwP79Ufxzv5DDmjUBO3EZxVI+d7YYOhRk2ebnB8n5PqfnQozCzL
h9YAA2mfLCeN14aDonFqrNXuyjQdzSdzojmSQ2Ke2Zx9dCg+dBZbTo9QRHu5yn/UGpE+1KNGJCzj
0s7cE/gR4nwrtKtK7ZTg8wuovb9jaODZUbiWQ0vJVE82goVVMjXu0BOUmq69CLtCDWum7k2NJTkl
J6EhJwnoyWOmz4y4W+Iql3L/xo4FLDerFgRMCtKnOgTmzEW6Gk4LovEzr+Ty2Lxd+JYfyUOlIVwD
47IsjH9cELWjbqwli6w9ZqTuaGG4iWgvbz6/Fu8vu6vjFLJ1D/cUi/rJB4qGPQLtHj491FBC6MMi
3wth43HLrHO27uWqnpwQ9mLqXb7Dy5b15GGqEmnn2A/wjSdzmQWMU5yn0WX0OGkdoY9q7miR37vT
uSr2g7ttMp/ju4ihH13lyXFDD62RSTHt92BjwlVJwhq9fa3bARA+cuGrO25+e+BRn6/gF/fHCTv0
FjYU8W4OwnA/dfrkcSTAQ2Ww8qCJ4Zyz/P1NQPBsY6sHvkGtcHplIq8ba+hHCB3IzLkHUlFdSpUO
Qhwp52Tx7y+Gx8aMZwqtPzfBObnfoshUNvNJ5ueK533T9Yw4NIbWY9B0U3Ujpng687K9f4w99hA8
yrgE4TieFutpzYRG1AiSgca0j+5gTHduM9vNmUV4+d1vHy4KO4MYeRU7sq6dek1qK7QqNxuRutNq
PcxjgXxN0vFEV+YCMOxqJog9aaV7hQ7tyssZj3/+In1wnnRjqJRhqKlsgJd//sfrmoEn9vSCZh1l
tEcwiEwBVo/R/edH+eBJoZLEwbrsQdzfDrE/j8Ia2aBH6FJa3kZ/1039Lf6H4tla4CmfH+mj8/Ew
n2j4dvhI2ydr5CTIoBmUHqmH6pFmWRf9i6N69cPnR9E+OqGFOYBKny6P7pwUHnNVY8jJZeqPSiPX
gDKZnGSdC6BuClNCUeEn20RX4bntGDTlZJqM9vDaWa27rVE3bRiPIxUklNwH73quzv3ooeKxWjZg
rrlsHt7eU4QsIUVXy/A2idvrFsWUX4IKD+aW4CFa/TAidTssN7Wdo7jDEHHmoX53D7guPDWsyvia
uBMnKxeLY0MwOPjeNO2zx1jxsksHfOKZo7zf5lNaUx/RhVj8GhScb08zg37W8kEmDhoVw4T8Oo63
6UCeNWB4uvp2lrnkTbmIZDTkaesinr+bWgyjHiXeWiEibt0oufMI+U8Lfj8e/zd8pvXP8r5rfv7s
MJr+P+AuXR70/95dyhC5KhM+dD9/0333P/7Hvy3/wX+idPmMQald8AC0mBe75T/mUiBOztJNotSl
Ylg60P/lLfX+tXhReYppKVD0LB7M/+Utdf5lqTwCHt1FVmomjH/jLT15mqhV2K25y/GZmmAw8E5f
Gp00rmV/GJR0rI7O3D7Xkd1uFSQzF908eYdEK8rj8tHY0kxxtgZYzmzlIDAlRWB24NZDlz+UJaGb
f1zCm38+Bn+6O99++n7/MJcWGz+M8pJdwckPc8JUSYfcVAN2H+JYdrJAOtPCQERrH/qWgmjz8wO+
fX2XA7KsOWyqHAsLkrOYgP9crE11aBL6tbRe61D6auM2h8ZQuqfPj/K2uUFhDhyDY8ETYd/2vk++
JAVELuV5kBhSvRjD2cDuLhLSLBVDfyx1PXqMpNBvgBvE51YOgzP4r6/ucmy2PTZ+BGY2y5menGHo
Gmx5nDFaG7OdfYuKKj+0ZT2zU7CQ6Da5UW6JyBuQWKdAAFu3xFAQS31bmKp9xdpiX3dG6X79/IKc
fFP++VXUbbRb6A5SVS2/+o9PsVObkWfAagnC0VA2OPWdHVLPlpgxpUSw5M3xXToC/hSyPdYTAQMx
Dp+dbffql6zMeAA17xYdAlKRxnCYQJ/5ecuqfXrR2GZj/eZNYYOx/PM/fp47O+jlmzIMSHlxN13m
EaeZms33sZLjzpkyDQnpAgi26WlsNS1l6EqA8zYc7epYtwQ0fP57Tl8L7uHSKwIiiTWHyvDkatkz
fM14kThaaIVQgqFuXNdN7K6dWlWeY8ub/q6l8/v+0BRjEXIdPm48C28vALLKHB+eINuHAKAN00VH
X2VVo943zURMTAlBMSqH4ZfgFkB9b7urCa72GsNLfQAep6DmH8+Vb283J79/E4/yUhpbrAy0m97+
prFF0aTnxLqGju3cNuCNSIvVeyCc4UjXpW99pym8M5f+dIEAhc52SIdyRb3IaO3kSdBlbUgvTNJ1
5YRErBnkvsxYUc9c7w+OYi7rHtwq2p+0XN6eWslo1UsY4a3HrOWC2l1K/oY0irvPn6N3VxBTF1kw
jAqYAWFtPykYy4RlIktT4gvsKb+s9Njcl3aYoyyhjNrOEk5wqhT2zedH/c3te/M2cVi+d5waXR6Q
KCdn15mlZ9EQMUkCmpVwp8SW8svUxrjcVBN4c3hpSFwnZuRqMCjNBGS0rNA1N/OgDz6pCKQjK3wb
Cafzmu4+UwTFD7QupGQ4qyy/tXRyvRpzqu8aHERi5ZjzeJemVnSxlOjX6ZBqt4IuFnE5HeOKlZjC
9iKaDQ0ksLSmfIUgNLwkcacat5LlYNuqqV5dcRktghL7eFx3pVFv8Ob22GzIt/4dGSvRM8Va9wRh
3b5SlWIoN32sVweekxQlu0NV6mcmdAI/g78yrHTp5Petm+QwqzS4MEE5yLonM7m3y9sRaf+uRp7p
bg1tAl6aga771lkW0jzPmPKn0dOT0HfBzvUoRmINVaDaoYs1lMF5wQ/VNAGBsSkyTrFva2LroOWL
p9xMUZIUTdn+U/X9bxqmeRd/39LF18nbwcbxpL2co5ajc60DGtYLMn+TPNzi/LTXtkDIY8x5f0Wu
Ybn+/EFaXvB3zxHGSzq6/FnuabtlCMNIGhG688Jo7PVMUizUH8KACNO2V58f6oM3hZoAl6eh8T8a
yW9fSBKAMkonj0PxVhy1iQlfGMeZT56XeeA5nzYoKPMz3+qPDgrPClQkaz3e+NOLGkV9OM6ZHWiV
111m04iO3skDE2p3oDrUJ3bXqH9/TWmvmRSCVILM8U8W1cpEboUlgBNNEnPDkBsvUOKWG0OQD/L5
NX33FaO9QMOcbcrSBKAQOrmmqQmEQVYWSdIQoflqNXuVXL11qnrzpVYU45njLUX26fPiMvmgI0ho
BSXQyWczdyxRSTyCQWHjzvMK1/vlzkP+ksRz8iCzQn/GISqHrVo1GlZHMprv1NAZ662aWYbjz7Vb
be1FOQgTvVFvQLhjQ6XvPu3bEk/WmVfqg6fbXeYnFIk0c9Ezvr08cIDqQVlCwJFDehdSLsZBAtp9
uyYU6vM78dGhqEfR2Go2q7Jx8nQDPm3xMCCz1mI02gPq0X2qKC6yO+3cTfjoHiDO4o1dxBqMqN+e
1RTrLbGiZMriKwsvUBpD+6dmrVdum5Dz1CFRIZLk7/rvv5cneAoARhZWrsVf3h4ViHuC53N2Aulk
JU0eM6Fv1y4WjVHffn4t3z/V7CDQ99B98DT6PSfdunicnRwPqY1m2TWD1CSLWswg7s2UebCWdfkZ
g/by098ugjQc0FagPYPaQhjK21MLYyMr0EzaQWULa9MqU3fh8YU984R8dFbo6kh7WVZ3xmhvjyIS
ZH0oVKwgsQlsUrREbo0illeG7VW+nYlzHBr+yPfnxcpgs/xxv3Sq3bdHzDPPYx9WqgGsIfIu02Qs
O5r/Zu9t6D17JTpS9LB08eP6ABQYgpkclozqsNWmfuUCwMfQ6HrNuoWikgejbRcPOKUJeCE2OyQ5
GCWjT1wIZYRazARpRGn/RNUuylU41flrElbTlmzw4VdLqMN1hENK3whH8uXOjXiQm2rg24p/1Iqi
NbEsyRUS5+bbmKqULYpjQjSqyYdblVabfxUpuKCVqUZL/LTayJ9xtdBMMJLhFhoMfXgJK8ovsPaV
07GlTsWRTZr6ajbwvH1uffHYSikeM+72ryxuwyvQGwjE+34mN9ltyDpdJUIpiQITDlkHbquZ6cpS
x+rFqgB/Hjwnhzqf4mW4sZRkCRfFchFu2izBWjAVcXNlKs2Yr1JS2FDKZ3PO5q9LnKMhkQivvDEa
f+qdwKgSR3bx3a47UaxH/EwPbBb6L2iJpwiH2aBFFzInEhGj3TS+hH1DVGFbuybiQHtGkN1jRf6C
mbqsN91ssI9DNl3kYBEFuHgtRrm7TUbHonQaF9InP4oFaWzy4pUkLOUO1xMpwBDTFlPzYu5e4SEg
2DnEo1SvKAmt18Uv8MvW+4HzypJIbppkiO4IBw1rX8cgdY1usX6idOs6qFYJKYYEjZUucdqC1Es0
ooT9DZkCCzapsJVj7ce+DECg7ZRV342QiWyjVJ2LfCYjZS9tt3vMCV6AuU84ADk2RN8eOh3Dwiqb
Xe/OAy3ibQUd0KOKU6HE7WUSuVF7HtJqL2lJFkpwZx25g6PmU30S8DqhlcdgGymk53Bv+RdhHxFx
nYaGvJIu/hysgI3zkKrAEIOkylz3Ek5HtVesMv6hV7qXbdPKCMkGHKAcZKko94lRounvDTW67e1Z
f+BAak5acVM9DWM53/FcJ3hW4rr/KSrkOtuMUHO8ZAUfObItQnFtN8lZ3d7bbu2yLlNALC1rmKe2
izvp7UsOnUDLIVHpgcDGvRWlXQV8gvVLaSvDmrKDQEV1GAInHBpaE+fmlydChX8ODx4EvgSsIba2
J13UEiSC0Ek7DeoSA+KKTGERNPni0ZuQnBadVW+kWUP3xQUZ1G3jXXtm5Vzr3HBCdeRwUZOHfKbS
fP8tXlTEbGupUqjErJNPVacU7qAUmh0Il90FavzsRnFxpxNbmt9+/ql61/fj8i/9e05+UfE6pyWG
l1WGxFZh4KewB2Io+ymYoGxcLBPz42SP7XeIWiWmOMxvWoPpig1I5U/4WHmdwxg5wMRChYJs8/kP
e18kMJdBxLRgmymBTpvoSY6pV0tLJ1Ab8pdVOXiAsu1a2VRu3a3CzC6f0E0O68+P+ruL8/ZTCsQF
2SbKvoWxcvqRm9MaBnc8EIIT9tFVnbDg0was9yWoiCUYRG5mg2+LrWTOjZN0zp7wzrbAFpi03xSi
Cp8//z2M60+/gTSMF14oynJtkZUt1+mPthNWtBH7mBFRQfTyYMb5bG0ym23hShghaAIMa4m+JWlJ
XhGBxnZEr3l8MOOpmFB4hn/0Ez1T4DClsx8z3J5+kTMOADpumepaNNSXfmhlTb1ny8xaV3rheIhq
15NBg36y9uvIsJ4yqao73c6g0JWa6L1V0WrNTk/jCCcFUaHVSiIt6lehziLpD5Nlf4mtqISwME0a
Zr9MN0JeJplc4fuMlxRuDRND4WZqiyBUsV/rcmSR6QoxjHvDzhsCO6xmeHTxwBmryVzUbLU5RHuN
+/Bs1Aa2GmK9SCNtROFO/MtQEF5FVJn5upik6h7yibETrmnFhePsOyMCQHNjJI5+bRl1+2jPw9xt
tNkQ15J11/BD9G8knqdgeYNktJuH1qGVsJY6aobd4OrKHHSWeokx3S5vYJEBWRlHxyAFMVbzJyEj
kN8jkKktQ3EaXmRAkyYpcBAZqyrpQGCMREZZviEF0WpVZ/1IK7dUtnwX8+InMR1q95DMLFePsxdb
+k4Q9g4ueWqAuRFw48gDH+52P+PxvFqUtP2FcFLPJMsunCFEQbYw9+nQiWY7xV2WbLDdNNotc2K5
UQB6CYBRpKISnO02wFPQg2IHytv4ekFDkE9G4NWDGo24qOyYgQN3M1rM67IhsKRKak1g/wqJPG0M
tX2Nw3C45UMdveL+NwlDzRJI71jz8R7C0dFRkJLLjTCFD2WJke8r+0lJ8yptwtSPMQuHe3caEohB
LR7SwMQxvrW8LklXSQbnlXjMuHtoW3tZ+scp3zLidtv1UBbOQyUGB/pak4+bOsEN7leOAQNFbcMs
W3fKKNXNXPKYYnvNamMVo5G4TrE/6KSgpcWEEbSLBxL4uhaCDyFMxNSBwV5VTVJMwczbp20amIuP
HZzDYk1gkEV5p/T1TzJKq3hXm7UcfDwuWG0I5CIGnbQtTB6CHLqLdG68fIXe1tXxRy3HcYht25Wj
GcuVVU3M6Ihzt7c1WbFE089YUwIewpEcpzZUQR6WPIDMQZQXe0gdZ1WSquUEzYwGYldhrniOrHHY
KYXnRusk9Eg3cDRwR3M52V9lJycFHki42BQzhgnB1GJ6XXXEzavLrhU2+jSRR8AjVY7fBoVGYmCM
+fg8KzOws8jjSVsxUK62ohmXyiZyn5UKfP0K/5dXBgg0Qcv0das+SrgRgHF4qA7jbKY/LadVbqMW
V/WqzpP+BVwjYaUDqc5fM+EpD8iRQWFQVSrkGhsQTBLaNPe86gSLDXaff81S137udU8+WFqa/Rpw
wF42UY3VnyAHsA+F2c6PuldHL3nnEKYI7wl9TZp1JoSyJiYAjvdMFmswF1VOoJbGzJMOnJh8NtZd
Q9rRCDkBoL9jrQZnBBm5DJrWuokbDMb2ghMyZK5dEw8XQpDAuFtsIVEa3/oizgjHycR0cPsBFJK0
8F3tFUX05Vri4WcShWTsFW9+NKwJRiF13cFt2m9mdpY34SiG57EobZN5c+k+ZjLCSiqERgxTTkg3
3/M5utT6EJ6iljna5It8cKEbD62ONSsrHMFcZjKsHR8WhthDNWAQR1qoJvtaOiQ6Zn2RXBVlIwZ0
lotrziDLgBgPmxTjoNTs8Lauq+oJEBrqicTDzbjW9b79YZBUQYUTpco1ItssoqVPnIrfcWHxkDUp
plRlzNSnoVM8kEO8lQ3BqyTa+oluxk9qqBvoOWfcc3411tMWBXAlgkHNGF9FbpVl147ZlXZAxPA4
bWfPi34Zk8js3VBJ5Qt3uhHMBQzIoiIeKLMt0sZ66HpaspicNe8Ztmm3AhyUQox1U1oDOYizeO1l
0n7sw5JvViSr/EeizSp2aoVE6o5Ip1uBCSQOkAyXF2JK8LjC8DAt2GDmGPqQbeIkUM1OadaDURZM
utxqfIlsvSK3kbr5OdTE/NLEStjv4qrkK9qRKFoG3Ex5MYLiYMaEeUUlwRByAVGafYCVF5iB2y3V
mayk9lw0aFZ2cWkssV9wXcIgDZPBBKOqhHSAC4YH/3QI//+w/d8WD9Z/P2z355+v8cmwnf/gn2G7
5v7LRdZDziwJtfQOFlrpP8N2Tf8XHSAm6ixmjodViWbJ/wxTgtbMNId5LCFHGKZog/3nsN10/2XR
0UZlgaJymX39VZgSPc7TEh/a7cI95w/iOAyZT3tgUeYqtu0tdvfKva9wP4OJ9XY41B7TUmn3iMxJ
fkzp3jfUV34jne+8Lu5NUqjOGhFYGjTui2pmtwkDuWhk01+b7UVfUy0pnXk5V1Z5ZZne0SnSkqza
gcUdy4EjYxVTa7VHCuObvUEOTDse86bd1bEGcAcPq5XmK69i/a0uFUAHZHJcelbxzS7U12oId2bX
/GoVD0GLcVBr5y7W+40013H+FHs/q/HYe0/drO6s8BAN0DOTC411TxhXbapOK2Fi0meWG05bD5qE
MKxXr37h1+GKuFRh7ayIf1kXSXHTeSOvT7Z2WYkSZhZ9uZ8yQhHlhgnxsbWY65mTn873c36p0wJA
dzqsLOU1zdTH2Z73gzdfuV69GkWxU7yHgX4Ik4nrtPk6l4SE8g7XfAtn1oAoPkRjdTmZfmMnW2Bi
JvYn+RQVNfOk1QLo8RIsBld6dxDq7HcuoJXW+qlEYLRaqfsF6KncvCEeK9CU9qGJvuP/I1QTCfg9
+St+rqc7TYybiR0ug7WbIYZbG+sgTNTL2Kx3sxoRloiC/tKh8aFYzWs4RocWG+6qJ8Z2GocLRx2u
46lZMfDd9UnykjWbMfsO+c9YZeqCv8sZkSeBrm+TCFRIqe28XmFVvDY72DaY7Ls9c8z0NuKwMXVq
ZgAbuGnI+qN9RLvBr4ebvDuQvr4q+35D+VwSrOvF+1hWF32mUTwh2rfC5o5Wle9oN2GJ9dcxAlLn
biK7v2/cTK6ENW1bo7QWQodcKVPxdQRlsnLs6Taq3KNB+iMIDXdVuvMGK6rnj8SZ14N611pc5Blj
NsVe5+vsLs1Z+6WpP02tcwIW58spfVLbYhvBlGodLAX9l5oN9L6DC5laWLBTCj4x6Y9tOOLvoYUM
wKCYIIDMe6/rV1ZXHkGtpH7fVtf2dAmo7VfqjFetlwdlA02mq7YhlD4r+1rUTdDLIWjd4pjIdmWW
xym+5/saCL0LpPV9kvljE3m7CHd4zlzLUvubFtzNqnJBYUqMZxrKtwSLxY9Ymzemln/pdHkfJiVg
5n7Vz24wTd2VNz1UUFjMxLqFzwIYK9/nprIbjOFyqtRXL7e+om54TZtnokdbOjxhNwPgafZm9YRn
89CDQCnK68Zy7qVBn270YlJweQztfudm4W3YF7/iyOKuYCv1zUHTeMolXzLrSpK09N3Rm1evqQ7x
75vRbSjTYYnDQxgVWAMopg/ulH7lS/jFc3lJFMv41XrqT01XQbi5vYehiGUiTNb0KY+6kq9lEwVp
VNyg0liro3s7EtS5KawZGzI5tRsgqfcAQL56VjYHkcica2UyqO9mdx9XuF+naKLv4Cokk8X5NYNS
Ilz75hHsjQ/l41JV851KV6wsv871OrGs5ywsdyJkciAMyHKvWjgBTirmwC7n1VjHL5orrmKYkTpV
Nm25OVllOXCABLqZr4bmfJ1La7xjHR0CzZkutJLXmpHfD1iQa7cC5eLoRz13xH0VKxeJqZrsSj0y
gqZHCSNnNvWe2Y9DxVAQnlyZ9xliCGdmcmV2MGBc8EgrNWzvCYomCXXSb4u2vBZ1toV+6Jf26B7c
nP6xHdXzLmygsVSaYm/mmFcTH15KLZl8y/T2CNFxLavw2u2h5inZhVuZ0wOJVl+afLphbH9MHetK
K1s/NI9SicCV9MlPMI53bBRNKj77Z0NyjA8Ow6VNnsY7b9LZYJHAdmjMYgyIHr/ppaV8NTqPFqcd
u6AYLch07QTRlUw/sbEh5joTb5OphBeIrZurRAiK8h42am3mF44Vil3YTaCKaloNVwAoksukCBGH
eHLtJoQCq4bS73UX7KdaG49gsIp9Gqr23qVmvVcaSwYOSVSs3+plCJztuZMYWWx7TJ6opoaNRX//
lgckRX8XJRfQGMZjZDKIjVqT6NycoOPSrcU6jxQBQRMaoZjskK9immEdmy+dxtuImV3aBN5SkfE2
MhSfZe3VUgfgUnBKVjJRs/uIFue6YaO8juK62mtzTbR39aPuontNITpZKGSR63cQn4yLECJ3oDe1
XDesWDfA/nhtes8urxrDBDIZd/0Lyk+EU7k5aXu02tFqUfKw3urlFbAsrMBzL64xIgG4tB8Ua6z3
Y+qwPrLr9kcK5uXzF+nfzFJVg9jVA28wikNWd+OWCHAucs3GSITEQ2fZvnNKc21Lqn4Cj752Y6xu
rIE+mePFX3LCwScM0NFYyz2MuPskm8pL00mz147u8apWhvQQ0qleVYXl+swp6mCCULQyBcW/THJt
O8Ag23DdKQts/aVIUwHRSeOBtdHyKlV7Y5lKv7bKPPRNHIVrqy46cBzLn4a6DXhUU1yXpf7dACK/
tciQIJw73hXCfWDwcW2p7uAblSUupEqh4Dyhl/O2UOkMv0lH8uir6UVPa8kqMWKbBankq6077Qrq
ri1A09BXxOU0blU4hsn8K+oSLaA5TnKM3XyZy/JHb0e3GCPUdewWrAZ6fonq+NFI2n0bTZdxod3O
irMxjHLXWfJBb4pAg0uGSfR1dLJvlaBKU3CocdmTJN+i8N7aroRStwnNC4Y6zOaXmsk6JK219UjU
idnGpNqAtiX0ibc5zIWb0GOQ2zxclCbisrKygzcW15En/Xy4Fq21K0scYnW9DQ17DcUTKAmFGySx
tZLxapCcfcW1p4K4V8zUO9R56XyFpNIf536OwLzEPP+x2rOJVRTpEyqZztB56a7B9PboAKhmuAcW
4G6zSB83TdmPQRdXCrlpg1km607M2DfnwcvX5tzW8D3a3tpFDlMiAOxJyj5b8w6iNpzjgk94yRQK
yFgNqyPjHRK2ok7dVkSL3SJh5cuI5iXftD0yEGXGO2lHZA/qBSnOfd9Za6PVMSTNfJhI3Z5JtTKV
Oy320q0cZmsn40y76Jsq/cYOTtxVVUtEuzJTJbWw6+4hD4GJNCZ2Z5BvDRNiythfWzqQLFFb6i7N
R/GlMVGamYNhZyu1h/Y6KSWpT2o9PaTzpAHjtOQB6pj1q9DwI1fd0N16qvLdgqJHNSfS7srtEA2N
UUU9U7CrvEppBWykWyYPtKLVvcGpr/pYdW4hXztB2oNHyTWn3sE4ZGur9I0/h3rHyhcbgT2Mlj9o
Q3FoEp2vhyOMacP6YRg7Opm7MYfO0HvJs962/0HdmS3JbWRb9lf6B1AGOOaXfkAEYp5yTvIFlmQm
ATjmwTF9/V2h6rYrqaqLdh9bMpNJxqQYgcH9+Dl7rz1ZTDZ1+83IRbpaBoO4QVfJG6xbeg30gwB+
OvBEA1l70YszKH9vaeXCTb0bc9uIMoUmyMooOu1YZsCSF+mbb6YsovfCJIDdNEdw6EWxUCoiofxY
6HAEWmNATrPcTm1Ht1DnqdTkO60sbz8ZNmM8MRb0tcq8Hj4XqGO7aQAcoyX9d+DcOguiqa1dTVln
UXmPqW9vbdqb8G8IS3e8TdOKNaaYQxMPd7rjVGy5kgArY+2MouvitdOrlZGPPI8XQQ+TR2mYpiPl
e7emycK8a9YgFWfRd9MaNzmiXboR5SnVjZOfsAPOXr7XVfUMXfTFzBdwy4SVWBPLU/XMvnowOy/U
AUWuJyabId2bb5oyDNr3xoauVB02erWEo+xuAsThqsFr7NpwE33WS9T70TkX1bk2kr3PGERbKnpB
Yx36TvxaZYROF9G1QwFGAah3+6pKkgMMfT/IxACvCbz4qoitt2XURagGwcV32xWhOj/8yRnYB5g2
OXOaHuRs1c9CNHpg0E97XvJUrbCY+4GDmH9FRrnYQG5q17VsX5Z88R+zLEMUS5Lrqs+dQ4H2WqVu
vIkiNIgNKS1BnfHg3/msARKhOiRi/RC71kbU/uNsfK9S2tA1KepDu41on7CjhC7aOqssuTJy0gNg
4YHSpu0ECg2tS78ehNrYFfP1BjluTNvaKrr44hvDJxzxO0C1L6Er6+0mZ5y3MmxdG3mr0pZvyBfm
DDBmR31Rw3oCb4huKVNrRR3KPqEVSLrjAy6KS6x1CMh1dauTkbR71/a2OSw5WrnJttZakLkWs37a
QAz4y24K86FgMJyj79uwO7jnbLCpr0Sc7uzUNN/0liWhSxymz0bWORur0O1LTlcqJN6muSZQoEOw
VimTntg7cpTjJYCyWGyISMdNqOfWDjBsctDSvHyZNM0PyQ1Objn5KqsetPmbiZV+6+htu+0ZxGjB
tEz+W0MWwM2hg/ki0VM+ubYSO/xn/UbRek5XHsnvb8JGAZIMjTznpeY/lbmWrJDUWncSNUM/XY7N
3tDT4m2s5/b5TkX4mNy8/zFQXxz6RWkHHZVht1GN0b/Al1dXlZXyoMEv/g7hCpj0kA3D1ipbWrK2
X/gXnxTG994W0VMGavLRUCkb0UC3cwlAQhbPypzN74tjJdkau4/BuF000dr062mnJJhfIUr32cbD
tPHKbLpkdq0fFyPlCObyYDpuYTxFormL/lrtXMKR3Bet21wiBgNklzg1S73MzR4hx9I4Jxb95Qgi
nVObZ7flW5+xTxr2PK8GvbWeQFsk71APkS+a4OPflG/3YoN+U8DDzad9G0srRPNchZotmW+jVJri
tO2xi7XicTIAiXKOVfZalHPGpRnYmL3OX9GqTV5zaVlh45TxzRdD8kuhJTGCLrYA7EbVoni03ATZ
q90QEhAJY7Mol5Ohq9XzEVMTe4KfeWhNBkYpVRkSGWKGcixPCU9t6k97425l6xZG1ky9oO+MgdU7
z4XW3thnuwBSSMu0DWeQsp70IuEIk0XrPBrTnTFptG8bLYHwvhiffjE4gdlG6yYz0xXN4uJrVml/
GXK5T6NiCEsO6KGy4dxEGgA7P3uvIpFvhZtsRt8Kpcma7Wbpg7Q7P0i8kbIr+1YSvsrRXLy3RXGp
7zoXhW3x2QM+E+g2KuOhbOGru2hs63IZjjki2iL5tdArwT8Hr1x/U0m091UejpahAgEiPGjFgvwx
IgQ3Nw8QlRm6jQu/Lx9Plcg3A3A9cuvTwKyLNafR+/nxwXMz7HyMQHZOpPw1hjhneZEIMeacbgP9
JA/OaKWSZz3taQ6YJI1Toe51t9rZbQuFHJUJBz6jPov6qxdX8mRXI+ORIJfFha6HS/vcsZnIgRfQ
RjoZbgNf1Vv7/jFtNqZoct4hJlCdHn9Jo9zIwv2qyep9KQvt3E1jG7r3NBi/iKydITqqbMF5KpP1
lZPUnkv5qZEJh1cx0sK46zdZPH04wrmxyLHG41Hm236CuA71+j3SQMjiFKMTPIwrJEtx0Df3Q5mE
eu3lmb2Fic/Hp23NxqS9Ml0JUaJwJvXro2rJ9NUzx9jcFc5d5Phh68XTGjD6AMabJqEdce9aRpfe
ycw3sZTfGse4xln9U0v8cY19l0QCLZuxjmJ+LsrKggdGH6bNyyxsq0JtkoQmSjPXYEqqooHTiNe+
EFX3EANHZsn3WFoKWOXdM4KQU6Q8qsqsem3jZu3X3gfJKIwOyjLdGnp2HrKdr+hKMIwLRIaIs9WD
BO5CIv1zHOkmFu2eyBfJRLSOkF93Zk27xZ9JmNBPyOqdC2v2GMZld7RQ5aA5IKey9AUxUJBzCdc6
6fSBQnCq8iNeJA+h01RvSzX9Msbe3iz3g6fe5jJkDHdhRHTwSaugmUGwZ6qfrNg5qU4raZwZxlWV
DozO0ZyuuMXd7VihG07mYwW8WKXA07DH/gLDzibj+meH5wC/05Pf1tWrOS6QMnP6t8zPRy4DyL9p
kG2gJzVjg3yyTxodpyfT5NrE5PusevwQbbZsAcU9FCUlvTmI15mzNoN9/2KKmOtVFotOS6Yj7gQ9
RTEAq63iFxQa+Rb6o3N0wPrAWEz2HYgyD0EMuc/TzcgL+7mgvZh6+GbigrwBK0/cbVU17kZUs9wi
o8hJz6i8By2BTDrGN7FYBz7JK3vi+a52KlzvwydmYodXnaVQsjdGcQrcgXGigVJyqks9tDWsxhHU
MohwRJhk6ZbhGQpkkiXC2fKOPhVPU07zdzYrg9o+DQdaQSeVGTRRhU5Ygz63tyE16iulwdnou6Nz
fy+G0UJ+MsqHzNdcDN3xF0mpWYhG6ScQaxEwmPeepnzhtc+qB81sWSRb0P4xOWEPCA8zao9K3fnG
g4ecbRGH2q7t00wqxbXSRLrrDD/dpCNSPVip8EYgq7Bx3XIHPVhaO68I3LbjjHpXuHV9Y+PZlo3u
7wwGwtfeZlhbsga7trwaTvHk2QzGB/NzqJc/diXuSDQ3IJdhysKtyNalbF5sd8p2scWKOvcbnRFU
AfqpV82r6XxPQXpc40k3r4nak3ixdsXDkDC41D80+nBPXmWT6OKAdzQgBAecvKwnhsfZ1uuX4bmM
4HYu3qSusiT426iyfYvY42wnijAb6X1TXkNhmAKPpyVGm52Fl3kYR6Yxj8ENIejALs43Ze4sdTjH
fsQvKpFkx6SO1qV+HYQ9HSQRzoDG3cBzh1AQVM+QkUiCykI5ywshHdOnxJ1zChWashgMMj/a64Z2
HmMkiRAQaxK0RfpyjzmDeIGgodVkaNs9lEwOxLRd39Dzd2TsJHZgFS6WDUiFd4DytmXNzSRqkMjy
mpXgtG8WuxZs8FQ7zCves6YvA2Tc9rG8B5NEqbJ2peUndAwou6q+6+DuFjaRbTP7oKx/JVqznqqs
QU2mJwxKFrlxBHBfmtyafWBoyUTCdvVN1xc/Rewes6Y8TU5s7jOVvbdzrB8H5bSHLBv3RRHXO6kX
bqAismaCos7XzCyASanO+PL0vN+OQp3y+2VnUh9zjm4OQ5r3oTEDdRUm17L94RuRrFAeMpQs7fE0
ejzkaeQeGNO0m8KzhrVJvNehMLqfCrvds4ycr6SEJRNbB0UHeUxKbQP1mh0p9kdQqYpNsux1Yz1l
Rfej8eyPrCbkJvMH87n2xmceg5sqIE/WZvxF9SNOhAQdzNGxj5OtHeNBFis9pgXso8sIMbZAdJgi
cg8y9MoSeLPSxn1cm+VKLBwgq8I8Z3K6kVd8deL4TVMw0gur2NpLLLeNFIciTsugbagF8gKguxwP
VuGAHxSIdkFjFwRmcJSdsH5buR0WhSRbafQDU54TdXCLnZs9l9mZUeqVYyrSNHfD9N5h73fyjUsy
DWagVelqbtC0SPcKTr/0DDf4Kc+k81wHy3hQGv1MQpvCvl00ihv/CrJ0ChZCOzd+/qV5AazSkYiE
SmOGDRccNvDO1Pvb1Msnuy/iPeK+qwG4tx2reWWJ+aIyxkaN/hk5KSt9mqJWTPt4JfmBq6uIYcqc
vgCsBsg2N2eY8N/1Vv9Fqb1zCRy/Q5I32uw9+Y08lXN67SP1WVqpefI6y0dpWtShiO3xOmvxEUVr
FsCef+tjG29QXbFxXwotf/DjPqBVuEoX/6CZ867sLble/G7rQPQa/c5fc/nTlTGSiNXMD4OnX/Hx
nkb9hbAnyjtyLYpxW2Sdt7bzOCza7onbGlAoFatooEjqIv82Z/cXGIPjAIk7LtrsalXLUc1YYrmb
cUxDjGSTOHAjpKYJEgbsl7D2BQ3gvNrHtv/msm0GYLoubqujM7g59/68ob0pOwW0O8vrUMHW9kxe
fiWr5Yq52EUEXUXrTLn2np7KOy7Dh2rgu0yTj/yOYVS8bRZCmxLwdIXtf4O7Hiie6dHMmHmqzwFd
GWFW69be5M7F92HMOcmdX3tuombl4CrLOTXWivfe+JYLnF6F82NMou8xe5tTj+FSoo4wnuf27JTa
2ZrUgXnwytM1oqTca5pGxyryGrZiKSkB01UBHSFs6bU9YdLqt1YlvHXSNLTfHI7Kub48+Qx2nxvk
IU/kV8EjgGD6bFajTBghxtEQ0LCqjhyWDxY5eBzVgATEivMd5ptxjTfnQXL+oENtkQXfID42Fm1P
5EWMMdb78kuWRiLDwCmLhRSZKmHjBpYSyKZFj18YK2HNSHakB/6AQ1CtSigxhVz7g7qim6ai0mef
OjDvOPtoD5lqD1oeP7QSXoJnXRMtzw5tUmyhTEHw9/ujEF5y8C1t3BB59wZ5+Tq32d6IIdjX+eSG
tO/cgJRitZJdPnB9piNpLu4LsRW/dJ2W6owc/x7EllCU+08uKyDS5Z4mV5lbW/x89VET/U5a+boa
lsdCED7GSeVhIKzhIekTBmi+xneqU4op4WunOuk2RdZfl0bgBpbUOAtqsZ89UmXdfiyraKeKAYI9
dlUK6YuXVxvRia01l49eWwei9znPfXZEVlDW73ovY2Vh6dqnUm4QxGwBtm1S2m1N3DDldjY+Sp3K
aMm6wZaI4ssYVm517Mt6nVjPTtZdSWg6xUlzSYW2ngAuu+ZY3++a9Q0ReBeipbJWvcoE2lWHVCwn
5ixDcBps50Xx7aDgbFLnOYnnVda+Wvm8QZp5IQ5mE7d7CZJ+OkFQ3FrxT59jOKkqAJ/ZSMA/s8UG
dv4LFz+7LeSUzCeRKn13+mlj9j8Ta6Ob9TsKvI9o1m76eNcWmOt4uGeY0QECD9H2pzwTgM8/QNSu
ao6bkmW46TfAksMeTCmWzCB3vhUFYZQw3gFZ+ngP0wOKmHXtYq9oCG95rrFXMcWnc5dZhrtyVK7v
F4+jdhDVjv4oczd+auOuuaG/4Q8G+7jvWs3fIuUQK2G26Q+4JdaWkLOcUQ3r0Krt4N8zqceC0NBa
YP4IbvCYeZF11xLwVYHfnOtaEQ9oluO2H0jwqYrSei1TweFt6ljqJbLUtd9amGmT+gr92vhmu7zB
dj33NG7z+FdnufFez1iipaVXb8roEUKPOj7PVnr1I3mHzmrJ5TWPDS/IUnm3XFvefCB7g4QqQaIe
5cDzRFGPCTpfm0bHII80QT/aEYv0JFvtxe1RANFK/Ya3JKxJNli7OYso2O6HTrc8NqtXBubVtpqx
SkRjSRocx4Qy1VYAPzEk8DgfSAJu1lmU/xTSuTGse4V8tBdJ8gsnBEcMkPE9NLge8C0ly2PveQc/
oq9bT/bVx/DPTNK8kkxBpwlNFn5x3qXonVU+XZObRU/YXCMyCQabMSCCe8KNdN6WEeEjUwxLVCNw
gv5hHjGyeFVxa8d+t/jmJc6tK1k43zVhP5qjdpBmD+q83UobzT6shoxbuWi7OJO3nJRT6sL4adLl
oTD7d4vdlaiOhR3cSlC65dqG/ugY+Fby1EzmrdABpGt0pSvTXI0T80bFmMbIzlFUETTlqh929qs1
lLbSKe5XnFJRktDiNQnJCTiJ/uoRVnI52dqIVEK9UKNK41/mieI0Jxcy0ZKLZaoHr0fhHS3R1pyy
78rPJBkp9ZeKkh+mXlFekxiJz7ckl1XbQUPvgzHBYq4ZW9NqNu4SH3yHsQ88Iyba8ZHgx1cKw4tp
ELtEiNFt0qG4J/MFZk0wRzYJj0VxkibbaWV6vH1tTI/gviYbpFAhYovGeQ5KBLI70jL0ACP4e724
Wy8ZDoY13QeKUVCX/loHxbOtbY4sUf99rourjDr2fi950hNHWzVQ+Z0helQAD/VcfC+teW/16tqX
chPTq8Dt8UtYmr6Jhf98T1sYu2bTEwOBjV5fW6rZeqVn7ty5nDd9MZnhIgXpiXg5A6Acl4lKsS/M
21B0e0cWLTkh8QcOQi/QHe07iXPYfTrjlzRwjJXyj6k3TWRP3ZLJuKJhvQg9vmpjtHa6nvS67loO
7UZz50fX/+GrDcboC+NCYmH6LCSTOuUA46/z8Z75hvpRH3YgCb5sxqHE0DcG76ROzJvAFa4ZZ5JQ
A6ujxVKIPRb2FRLwx1k9ee4exfwOY8nDVDyJTFv3vXOXAtgxYzK7RbLecmyLsn3sT8cG0ESYjIJI
iYRYACJE72yUPGyM6CpT0kjJVFiChUjLVcXJlo4yxa3ed+iTG3crXULB0D0eHZ9EMf2eUR8Xzqe2
FCekH0+2SkNtMYqgUoMZ6HTr+s5kICNnqID0zYkbkSsj7snsnA/oSj/jtj+AhHhktLZ2pXemx3Hg
uDozD2OuyfkyqJy2WsVDAaClmdduWW2BMGxJsiJISLbGWvZwPO78PJTxQ80jxwSSMgzqazWclKd/
WpJISct8aeriR+QWx9kfvlTefGpatNVVFBMEyfYtVPuz9+SDZpPEwd766NlU24OzT2tig0R88mXH
GAp3kSJwKfml49UILfeLBJMXwnUuGPTuHa9CXNq8ORGmcU3GRV8VxK7Ug1+s/Ip1VAEsJl4EIvGE
xKWW+TtF7l5v2o9cJe9jF5nMIdzjNBqv89D8KhnkEnlTaLS/tWedV9ugAbVd5q/F7uAZVKySsfBW
ynM+aB/DBEgtFUK0uLEXH4Q33zwP+x2hAXdVhpsbG4b6I/J04GqLyhaCZ917COBJlsWVlp1LwgDE
e3+sTxqJjfe8AdhvxvwrVcytWirVfvTUOteZzOZdvY61+NR2NWZeOmZBJ/qZ0QaOXlfRwasIufOa
QSdVhT+pMaZDCpcFgi+dW7QpxqZ2/CvgQf0UZUmy4hphB3TyVSW0H0vfI4hKnpXmbo104P84yCQ0
My85psnM5auZisXCrHgejWPJ4GHVYpVY9S3Ml4h3le0BJwLanm3rDNYqEukvW/pPM5CadS4Ffbti
68fD995Ra886lTUjmLnlQicyXbtkpZZE/FmcE5JNbc1RYNVIMhz7FU3/miGpTZejG8J50Mi6KZMP
wgxfbFTxxxKCwToTuf3D1PRf5B2yphof48g5q6jrbyIliw4bB9OI+D6Q+tF34lulNyubyans7ZXG
u4CaiOzG4X3xkUmMOUWUKYoT0muEDOmeDJQbt+uo+UjRGCndZG6ta7LyasFMIkfzgCcwmJOr6s5+
cpn619SV1rp3nL0U9SEmoalphkcvz+u9XvNq2Ub0bPcO4giFCGaGyN7448Exp3dbNjAfJoGDutef
lnoOYr84GtNwwUP5jMdsS/rAxk3ajUVHLBgLR9v2GlVObH6LqoeWrFoGdMsGZypcesU8q0geG3rT
tOQCK/EfDHSNfTy9xU7+vVkSc9uP8qnTsp8DgsPI/TIpGzqGvKNNGCP1vui32rits/1sk6GWMnXN
8vP9tZDVJk+WFaQmxVzPV48p/YAxzKz13HKu1Rly1DLAjLIxZ6SGMz2jvkjFobQJgvTG7JS4SMI8
PXxJ/JVxte8TdsRocfbQEBX2nDZk1LQ6XxRJqn4Qc59+YbledoUytS/A/1mYJ0P5tCB//GUmHjuM
wIqTsRMVY5pc0sIe57UgippR69y/4fccL6hoEeV7OoGhi5LHWeu9/bw05sZLyu40UwKdCjtLfkRl
0rKlc241I0xEBuPMTRHp7U6DzheMzETfRyf+gCN9bm354TbMkkRfdcxacCcFmitC5ID1aUiW9pzj
p7q4ZqHvjW54BZGE0ySiCxqaWvnq1hlhp0Io82DkXsxAM/ts43bFmksuirZZjHsysrNOSuNadckb
IdSI2JzXLkVhaqRlcz9E3VxIT2utZH2DkFE/N9LRHpRP49P8qCgsAC+4kFj0s6yzW5PZQayApdCA
2NFH0rZMlIuwIX1jlw79rUndxzbx0sfRqdcYyNFLiXI6tAilCTPtksDN1aVyjPc07Y+V+CmVTjQs
JxAmM5hxxp55vMy22YxQnRkVnrZ3Tz+PkPqG8WQ48cZl5hI7t8oddgzFg4bCzjW+tJHZYqLtpNII
Dmi+m/IHin96yK+8tyv6wT5ioeU76c3zRml0+2Lyku8MADaaefkw3bvzFcmp7VQOwRBjTbXoHsh7
xJUgL7G8O9MY4s4xgkGRvrV+1N9PLw2rCgFXsgstrBRYBZFjabfK48TAwifStSX2pAnfmrsfw0tV
aOZ69E4mTLExKwpr4nkmEiLW01K9JeV2qNNjlc4P8t5MIrcrCkfN6/Zz53PCnYh8boenXPmnaPD8
ICaNCbtQOu3FIuMwBiezbnHVrUp0s7dI17xXOoPJxlx86v4aV54/6puhvM8B0K1ldYYU1DLdNc7U
0MjuNUtLHHHjsbXmk+MGeY6jw07OcbZshsl4W/r22PVoc0t7m84xYmXpf/qCJZL2ivbNNTAOzzju
ztIhWdDTlqNWjVu8HdtMwxCvpQBDUzkN1FkC/xO+ZaRh0WcimAD26Fw1fzg3Kjm5/Vfa6QhzLEok
y56XFWnQH2y5vDoj6rdqeifQM6xKJK4eWzqj8iwY/aoO8JGt84LEUPmzrTtU6MI/jy71v+I/bCSj
gU2RnddtvyJSjY5rnksWktELU7NOLijpAtZmjIU4nzRyp8PYj5/nPq5Cj9S7r6KtMSHRb1tjRj4w
/j+3qf7KhDtZKSsfUVzbBTbnvCv4FIxp/3AW/I88Ftf/hCoEkvOzYhqfxkn/v8/pT1Leq1/9/wdA
Qw+/6f/bY7H5aKuv/7Xv8o/ys/sz1vD+2/7ptNCcf0Cuh3EBkJh2COaJ/+u00Nx/AMdlEOATknFH
mODB+D9OC0f8w2S3w/kAi10HvPrfTgvH4JcsHdgNVBiYPrb/P8Ia/tVdjr8C+zSWDYy8oDgFhKK/
2mdxMieGpUoysN20e+ikb+ytNn4m8ITp1DAzy27TLhRqQTRQa/ZW4Di4yCgnOUlm6Jbbce3VTvIU
6wSKLOxO3uj2J8rZ7GEy3N9Qsf7A3f63+/ifn5brQmqDD9Jd/EHN+pPZd/RqBgOk7a6myCDmrERS
tqqr1nuuTaIG8VWS1h1Ify9EjRp6pAZ5TNBWTkHvSsQYKSyBECJJsZGJ6e1MOzc5c5KYhC9T0XSE
4KxYmGd24QmNm94U/UU2OLnrGX9hICy5PCQEBa8VuY5PSMzYzixfI9tTRgWoDE1En10MhinwJv+r
j6LpMWlsGqoCP/SNdFH2E4Ld8Ai3Uf7dzwpweH96/G7/vBR/hkH+AZH66xXiKgkHcBiCAwuv9l/v
Zz/mGLrANKxiIoh9zjWnJOPkQo4I7fuEhg3B0KlLl84bzX0ai0IPgOSNj3XtVjRXyxRhHj/AsG1O
jLB0aoGDBqclEne7WM+YGn/ziXle/wxnud/Tu5eID2ubsBa5t3/9xPDPOo8wXmPVInp76ssIxRrA
1p89MCyIBrjND7qoo5fUvjcVPPwtu1zFv6yoAp3b4AJo0c60Z1eqmC523GCAHE19fsW03L9G1Mnp
SrFrdowhu+QRh+YEOUypCVbabOAZGeaahHM/ovoxJ/mdxCGnperNcfILA72x3Y90NHlgkk8FDnIg
hdiy4XqPJUclYk7zdTdN9cMy9n0YabVqVq6GFwfrW/Ls0oJ+B4+GtcJJikcK3fpD6XwNpBwMPBdI
6Phf42Qi+pVtKuHYuJsNr/vsclKr+ylP+PBV0c7rYWEUT5SSdht9t75WxQwVxe+N9OE/P0D3hYpS
Z0apecex/vN20OBxdP6+v2h/o9hoTdG2bNDGajSbFN88zozAlVwSM/dIx51i9KzhKJjcQhDzQjy5
hBMqZT3KERrdStMIpCRcYbDa4cZZwUWKhNjnuRliJKc5ZM0rh3KMko7ZM9zwxlie/blm022WCFrj
aNTzWUUVhquyHYO2TrlJiHMHOByKLFFjOEGiy5KVnau7BhkAy4p5bR5CGmOVLjWFGarCuo4CA8F2
FyfnkuTZhLosk0+cW0wvIOq8XZm6xP/bDXFFaDniefR9BMyfXEZyRm1R33sR9nbkqfjLdRQHWSc4
JsVFd3ZVZTsbAprry6LhMoaykByqcaTKSulpZ2sk7c0pKfgB6MmpeUuFc4USOoGOLRWapuxBqIYz
Fl6QDZrbeFPWkfvmYH9H1V/Z+Gk8cC5rN9WOehVj5TVs0uzppH5DTn4/SJr5o1h8Bsi/uff/5tYT
CuU7ICUYLou/kUaAemSObvRipXIerhSA2ymDon1pwJNsF9TCAD3y7ke1JPpvAE1/o2z886nz2SNh
HQLrFf8SXYBYM0KTLVadqCuEFPX0TVLWHFtbHDsOBveeXLO1bYSjOkVi7mP5EalKzprfWKFf86iM
nV7+BmQp/s3L4BioNXgP+Obm30EjxmRVk5fPBuVpaoaJ5Q5bWXdtENFXpV80LhsTpxX2JM6FpYEb
wCVA7iWuoh7sAXWdg6tri7IRQ3Ns6kglXYc2SBQzb8wnwo1K8yflAUfxjobnf76ZrvjXuwkWisKC
WsHXTfNvL/Ks/mg4+ERto4g/OaWcpzAyxFzuosx4KqOk71ZStv67nhf4hWXWXrMaMUAh79YUOxnq
wB2VyzSQqQv/LAr9amVGgziArmYoK5FeZr1pDgV0mGQ9ImxgTlaOWEQMA89GunQXwtiIJIYyGdpc
x7fcdgmQ95lXjBUj/iCt9fpYEUX8SW+lRYY3LeORcQc92vG6OC0qWd1x02dBA4obn/ntteC9/jYa
xiJXqaynM3MQNvpCTUcTjtijnecThm+UTHfVgsViha8gNo6aMzPlZqjmHX2oohLFZk0gjCeXXZux
UllmN7+Lnq5wHklcyqkh6ECLhAhvzgfmo5XRsXFbe4JnMjsnUg1eGqfAJ4aIZm3MnbOO/tg3hjmh
c/Cf7+S/29OJsGA51mGQUv38zQurpAWenb8gejBBEsqwdlCS4I+U+YDlxyWDeoHmPrGNHhu5NBtD
x8aaxUuzTZWimVHoH3NvEKXSIIloCwvpOUKxoGa68xsGmnn/LH/bPlz8wbCEXWHr9h9P5Z8qtC4e
ZhMTLdvHUGRvTUPupaZxeAcRtSml42x4mswtQhkjVAkjPjQQ35ohGw8+AqetWFKmAPpdf6Tdp6xo
yva9GhrEtB7N/lhuDC+xXlDuQER0fQ1CntE+1onUQh8l0De4g/LSQ5raFq5CFKM1v0vF+deVyrId
Nka8bgY1sy2wR/+ZN6Mx5vagsPAFjUzALzO8VVUt45uYev/UFpmL5IjOl26tzTwY/CkNHWfgwyt0
CrFyPnW2td+96/8S7cgCykt+30hNQJj636v42iuiUneYaBulJW+WWw6hRsr1ynCHfQaOfIeeDD2S
9w7mLaTgP0zwgn4DJPqrY5tPQDgd+EAoVXBrTfPvMYlpKvupAS+4quvxJ8I4Zzf4g7EpRLz8Zlk2
/2VZ5o8SsGOAjXKk4uDy13sw4dTTcj3HJBNPJBii8H/li1F/uy7PEJrT7+lCxY3o0q5v9Hi672BQ
4ldYenELPRud4mAj68EVj8TV9XPjB9O9nb/gngua3EJZvMyM9JciX+6QMKQaFaADuS1YM8/CuUt3
zM4iKJPWH1LJqv0gUYBpNqL05uAyFvFCwux/wzv+A2j8l1fLsj1MlHCVgV06sFz/+q05xBFsj/Bu
NVL1rOkbkQICN+M0YlJ9YZKEbzF2x8cWIO6erotEvTta12qw3GLdxQ0/bsv2XNxz8dalV85PTU4E
Oh4LQ/sRj2mHia8+6qqtnu/w2y7A0FLZgO+89oMWmvdK3UBOuBbjXjHyjGLbHlQwGhFADTnC8PCb
lARyo/ZXMknHq1ks9efYatqn7hfpt7hyvPd8zLyjqQn3x9hbVNW1b9v/xd6Z9UaOZFn6v9TzMMHN
uADT/eDupO+SXFJIEfFCaOW+G2kkf/18HpmozojurJx6m4cBCoFKREjuTifNrt17zndOeWtCa9KI
kD8yEkZW1ye0lBZZYFasCJCEIfKtNMfiK0lKVUEGyRdOaaOxRdxQb20j45X0KCAF10x/v6X/rbbG
XzYrfmpp/Mvmx/X1/tn96P/zR9cj/qg3L/Llp/8IfqQiXIaPbr7/6Ek+/8///Ttc+Pov/2//8o9s
hce5+fiPf7zVQyWvvy1m1Pbn/oRPtfDXbY0tb6HqP+Zff+KPjob5G4MUVniec3wn5KJSKP4Oj9BM
WhrXmASUPfBqWQp4nT96Grb/G4+sA4bTp+fwU0+Dv2Ksq9Mgodi6YpL/rZbGr6uDa7tkjl5psByD
Hbh5Pz8nHGokgNF4Whld4h8dLcqftHbIbtxaS45wfSwSroS7juJGnn29768N4JHY99T9mxXxF5iu
4KO6xOLwB5eEDot1LdH+tBnKqGSmS4uZlkReM+pJv0fMaE/WrI+fMxrIeuWZyXdvFgmVFR7B1WC5
giRgFX+TvcbEMEZ+ccFwaO/kCMoGopyR3uO1WP5mbfkZJvfjjeLV8ck8MOlQGe4vQL3R6a1IWVyy
dhyyUMs0a4uwDyr3GjJEuy69qPmbNfyXNIPfX9JxdNAjlsum9WuEJOdMb4xMjnA1R9xySXauXicP
mqEjRnTmGm3abG1odH5Nc1AxNfXzypKTxeQeFQHKEgZemMC3Khfd7zXM/3/q/3HtMP71Ux+yTb19
/PmZv/773595/zdgKPQpHaCDkGH865b7xyMvfoOQyJEdCJ8AHM0J7p+P/BUYw2LA1JUmD5TaazX4
RzqLTRsTkgxAS8jWFhFtzr/zzDs8SH/eGnnePdhvdARtnVvr10c+b4FvREjwr2QGhOWTkS3YJoV/
qLqyP+UMiP4u7vG/vaKwQZxbwiQohKrH/wU7qJdaI/salEFRdRCWEuGiOlfK0BHLdl0TEmC8XP70
bfxPvb3rU/jTp6TEYjmhXeZf//drenONgKyOdOAhkwPv6qplLKNVP13xWIu5uLQxGjdwXCfKgiIt
4q+DXWs2cyH7c7K64lU15oj2wbKmZx/OmPc3q91/W0PIKzAYIl9zH3ikfzSW/rTYWezfEZ7djnpo
Xqiwqt6ZN9FCGIowaibbC+yuTQXnbfj9ef196/ufrsu18PnpukC35x4y8AXQFmYR+3mZxcHjZknH
vGoeGT6ua92ztnFhLdQXdTLo1xBVRjipY3a3Q9x0xpFChUN3Yfe0uXDpICWeW3z89wL2tLb6m2/t
17rYBZzj8+YcZun0ln/dBGx6CKVyYDs0ZCWA9GCPvOvsfuJgmkPvgc+YujutuyqghYOu+WpRqz9r
0j91zOla/30QMr2UYDU03ABpzBDR0fzmb9/mj0zE/7qMLgFxFhpk3OmuwWZA/+/ny4gH3/EnwcXI
SJ2jNxx1AZ8mO+Z5obM6d+9MTJcAl1H3lMTKfm2rLO5WNpXvbedVxWnOYvGNlC2Ih0Y19hdtci38
yagmVwPBns6eHqD4aqVkUWyaFCHIBg+98TJ0DLHXmQJe4+dznmzbGDHQZvI0udyBFSymi+2nxusS
1Y69a8zoKgdphq7K7+ihVjGzOaRvl8zHtR0wpbYoz8vag45npkmNAUzG3TTijaZncJc4Kp22sVuB
boriHN2wZHGLse5Jx5UPnPAbgy9q8l6xbKPZ7CBG9/uh0GQ4zgjikU+C7wGGqWH3AxjbKIpq7jlt
kXW374amN2+xtUXzfnFcBgd6LTUqaRoHGVqiEbJaJdX0EruJU66WyudhwKpqp6cZyjIeFDA/AQsO
v3FprkeQUR85ZxBTZ166fo43hcwFaD+3T8/24trduUp71G+mPvGnBgw8Xmvsl4r2Py5ojF44nTay
XqJ22/qTRE25mHUHnIRh53bWdP01dkREJxmFdLKJBfgHpBx4HKlB2kMTxYYNhBrF6+PYY0fyekWC
u8qTbL4dGCsxV67b4omCAr08RjLvvZgXF9JUZyVkQw8TGnJ/cV+RjPWIfZFaU9PYxXTn2JJ1GvaB
OGqjvLbCtAQNme71LGlN7elvHvPiPMx8Pzp7sWeHzkyndFXGo2Xja628TV/7C6pgxZR1mmPIHQv6
oTkzGdorGKMod7IhuSye5b2ndGe11Qw8H1pk5az60jAuzMRkd6BtozjPZMKfHgcb9zVHuzrxwzLx
DKiPVXsn4ok5BHij6lljZRl3kZU4Dzio6mkvtNFD3lrG6uLldoqafIrRrhgk04iA4Wu9bwXMCi2X
xoH++UtZagyjHK3OXxZpa+Zb40Rd2Ot59k5SuGhXmpOzVHXWPBmBGCosOWU1HOfFOUIrWd6NYtBX
7SD7rZWa45uAvn3Wu0x/dCWA9jURktDDxmWSO6k660ZGotzHztA/i26wNtZVYFtgJdjUqIvWCWlt
oaB7jVxgMvE/otLArJmQA4tSawz9nF4gbHbkA2u7kRABSknbn6YZ67jqjTcYmF26kmlkPhtVwgDF
yCtlofPLul0nxIDQmX2CbpT74ZBo/ahltv/Zai1ELcnP+2vUOADnG91CYuG56QGYr7aec88lMcKi
Zwhp4yGzcVGBaaqy57zW803aeWMMAtXErgGlBAl8A6BRD/QYeEwJFTVnH56XgzsP4sFeMvGaTjMk
qMmc8DjAg4kHSL8MyutTXRNIsmp0QQAV3m9EZi0NW4z5eSZDJ6sEfn3Y1uHcGtoHpKHu3LrTEgxG
08ABrqPkoOw5sZD6Dvln3S8QKSLaBAgNNMb5uWLmN3Wx528n95rgkXbLvZ4zjjIyzz7m8bVll/Va
cp6lNvjHoqVjAUfdgH0gJ4dOuN4FDedylKE6O5euL7dXAyC7mpTqK6gRbtYIG9bZ7BM37Ic2vvMq
I91mea7j+IhkH4w4wy80AuWGK4NKtffstc344qn1G+rudE4hnIE5WUK/M0c0j6ZZh0OL1h9ysZuv
B2Wnh3lo563eFkKeapTMe6vS5y3cOyAIlUaCVFJUwwM7f/HqMe04Z0Y3hiSTRNFFGotKsMl73ch4
x2zvS93ykRotw3CZLSfRkdNHzlGMvpcfR4ybwThPy51WMUqBPZQiKdQResRJz2Rv6JfvVtzbA6kG
WA0W373uPhCNPZwZdQk8lTu92aewMfwdG7IW7UH/k5qi+ikJW+5Ynu3cvuldjIgY/hV2M11t4CVo
IGGzYaOBzTtMhbgbyVO1Le8RN4t5ysd5DjGxbs3c3Lau8UZT6L7R/Y/eaO4JnQkgOLzOcXzbLQoT
fnqXwhfci65vb22rQwVUXIU81hCzpibGQ9E4Z0mfKOxTwGtToQ7EW/P/cnKJWrcC5x/RHjd4mr9E
yp/CFnEB8yE/241zD7bHM609O52LLC7NPiJkRoGtxaiQ68ENcjRKr6PdghnkJVx2n9rBDs11tBm8
PdUAhhlX4dchRGDqQ73z0A0JS1ZIt8WMSa3D/3iEVD3mq05HjIt5DN+onQ8vWbuExlTp6dkpcwBw
hgZCyU1VhzmGCxrFLxCagKN6kac9NGkch6zPSYxTxCHNqSDfXuzIItKvFP5ceAEMg/6REOzqGTaF
wRXGYqGWdojuq9YipznmQMrQNW7WtBuj+FBWPaL8SYrTCHcodGU69VtKDbX2u0kkaytVcBdUBgUd
NLfqOGQ3U5COOoQ1ZBR4Q/x2bPuAnJBxZ3idYKrVUr7Plo0Zvv6RTjBP7qyvYO8t91nENWcZpFux
tpNSfENwmPiBWaItXeAcGohxYtCOHG0BrhZGewKMTcobGTcueVcjbNdsLpu7hQUozCxtroKxj4t3
L2ZozTVyA5K1sUNZzSxstMVp9uhS29OjVWVvE+xVOuYWyL19cTUyrAoaCJ+NEWtf2qFBqpUX8PL6
JCZWY7FBJuQuQwCf/KUvE+2Zr4lpl8MBHmtTrTOZ2jXSB1STnO5ntU1A0e7sCkLeNGL9rtK2Y5xc
VsmO3aS49TR/+jaYZXNvZ6I7zKXuXa4gEYbPxvPokSjt5rZ5xnMdP5mzKldDYkrju+AYePQhdu5i
gMGfWW+55DN2PQ76aHjjyopv0oj0I18cdwwfj3ymsjMZPKWF6J7xqKNOd6bFCrABFpu56l4JDZuC
hbMcQMah2fVmjpA7b6Cy8exTBQAEtNRuiAvje5PjTfC63D8Ybe0SlDPyPnMgtlWY26Pkua+r9VIn
KFKtaTo4JTba4SrPU02Nk1s16XNGfsRqaRzvoJdxa6zdZuKbHAgSC21NAGwkKVudRsc6pqSgHMqr
ejJaHP7QSRObdbJ+sSE6wRAN+8jK4q3tLbOAlNarm9qwjgrr3/1QCHWF+VnjHp8lzHoNZKkS0njM
E1EdS2m0N7PbzHcYFewrG63yw1wB0ogMWqSLPu21ecy/czRN1r2vpovPrrH1dE+LQNRA7UssuMB6
kzEZFxYnIs6M7Xtl2tGpNEbj2HVa/8XirL4DqsPkzpfJ2VR1fNfq+THO+lt3iapTA+ESt3wMo9TV
9lXW5V+dqFYvAtnZF+JF1bYonAty/C1F3Iylv+63WCTaqxe6OHWD6JGwlf0qMRwzNFpjOC9a6W7E
YmZsaIUKaxz5YdH5mJ11jQNjWzaPluKMXntY+bFSEEPiJQlOphy22tyc3KIxAqydw42fg9xSTomC
0S26tWw9b2VYE86yPI/2ygGVaQ1qPs59Iw/NqDTgIqWB57HSjszpEQL4fN18722XkahB0NXc2ebT
HLcFSYXNclR4wRnUA2xvkpI6ZGgDBWwkKPOUaODI+mhtiAshevcSyrgdHVttyVbEqvuw3GfzFql7
/WgkfXUuGcmQThGjppkSYODNrOGvHXIVem4ij3PDMHjS5nmXu5rYNJiEjyVJWY/Jkn/6ChFIqfwc
D9rk18hBY4bLKTKJdFDRtomzYlvoEuwooRw+VMf6VCbl+xzVEQz6pDraDo4h15Qgzq3W+g4Gf17H
DXNbKvH+xkXQviKV4Bos5aTrxMo6+LdUHtHCSX10Mr7iNN/2dr5cBk+aj66dZLsJ4lRYQJ+nBCGx
5TxkkFwqjIPrPmu5D6wuw0Y3N2+gsL0PF9nFahjh8MA+MfdlH+EZ9Zx8O/e298W3I85OUhbqqBVQ
ApOxeCI/lDVXCOIiigqoi292z0YtN5qMsoOsfW9EouNwtDJGtv4CCQUHFxWftA7RNlWxHqTttJww
0hmhAkrIdzKt4BhZmyiJwAH56smLRAXofSr206zf9TY4XUtjkzZq/DsII7fJnFaBlcqyIUmMW2R0
6nlD+5LlpZzHsFKw3giOZtbD3vKYpqm10yil9h71BQc6BvqFo5dhOah7SzYCov4IYlBPtbsiThGv
m96HQ/LtgW/bCDy2lr2fptB+gRN0LYmgxaSOrAUc3Ug4eaBeW3a5LYt1YprspVN6MgHSYnwqbQ9D
su8OiIBRsY5aDeXEZ3uPebx3tL6ikOL4W+mqZEuysvVc4rU5t/NIZVUnzkpUyxAy32cdyf3X3vce
zLExQI5kHQM8g9EhgRBgAOadxgO0qkBQnKbcy94rpLfPqvS4BAQeTXtPIQ2al+quyJAIgLXP3QcM
fE04Spe0eqfUKWpEEu3EsnxFzLWEPW4yDmMCEBcbGPrssSnWi+U5w96bnAna70DEPXHpI18hQv4a
tg6nJrvliAC1i+JDL6rXSNbPxTR57+0ssyM/WN5irE2cfdQO4myDx8eG2XX213ioYXmM9XijFWJ+
yTWju1NGg/sNC1m704V4sRvdkbgIu+Y8Itl8IU25uXOASx9aW7PPnVlZdzYGfpLEOV4oI9UvHCjF
IfLyattUQ3MgTa8hjkJLjD1yo+GgVZ46A5mYLnVSdDdt6vOfJZpE3MvWA0YxdFyzrb539mi8lkqW
GySTQ7cVlYIpkff5vPMJ7aXdTcdrLxy35w9OAr3VqqClrPuC+R2nvWYvgT948zs5X/1WCQ92oVsr
kE2JURyZCqMN0IZmS5IBJYgf5S2rAoE5coOwAiauNk0pHIu+BDtqWmoIolpQdC7Sf66XK/jfhYDy
MUIek6jo2vbSN0X2ZC280iZrxuESIXY7TB2GhyLPYTO3k79DrGB9rWtVH+JKvF/5YAd7RvKlOZb7
SNn+gK0wPbUZJ1oUMstFMdh+ThxK2aSZhh3DpeQ1t738o2ka1jcTtCZ9nW1d6P1hLBf/JDsEq7PM
m0dvbL2L7nZVkHHTEOd+NblksACnJhvX1SBN7KKxdm8q8kLnaxShGC4DkbtveN0xGJe1goumvhm6
jxY0MXSp46bSmlfy8ZDuXBON13Vex3LDKQnJhJ5OET4N4jumDs6JqnPoEA5RC9cLzkhCj89QKdyN
U2gVcWPkxh6sCoIOZPuSRg5VLEFcuGXWi5yQsxFfjq167uboviFnIN+Nli+xRhBqg99odj5c5Sx4
6VR2buL6obSiqX5L5GTDbgBDUhmXuHTHma5OX92OeSFQ5YurOGHqdONgDF1LdT4sJgZKFhY7iA1g
mU8t3acrQaXRXw2/cTBRw9r97lN45eHYtf42klilVrm7mEeHhvQFKhftJW8GLLtlzqz55ipuGL9B
OJizPN1ZnRuD1RoLqmOEiY53FO0YKUT7AAh3fhX5cl8tNFxOoE1ppdUkCJgroxUmtgDD0HDdeZyy
DAgsW3Y+GFi18oc7ltMqf2klqpdVnwOVYDIEIvargnpm3CT5WDifdODypuN9jBKhIBoEFs+VVuDM
Cq2SkhvmRNcYt0S5gQYqh7HPYCBO+fuICvjR5ECA+qsY7lHfTNHRtVXxJMuueOL01BaUdqX9fely
B+tv5YnlRh9RPW1T0SSBEMq+GXjKrsZNUySbdkpSMjY4tZ7jep76fUkvEfsTstO7zoyi6uCag2xX
dYX3QrOr8gQykmgs30uu5WZdTBUGniSl1BzjSyIimEQsCfhs+ySFaFFVTfGJTBkJg2EIR3xBgiML
oiU61vTEMIsiiM2GzqHpGQCHeoVvHgSNbdU3hj5VBd9n59CGpzGZw+p1mCB0psm/r5aF77UvfeYn
S98CPF4wOG+c2LHH+yQ1wYeRI80/dyk7geXTynuMGm7P0Bh1GBPEcUBayhdpyPUSEymDNbqjjZfg
wElX1RVQOWI40sM6vnZHMlObzk7WuzisDHd4ZuChdmOeFOLeqTXkPziI2rUlIjSnHBI5MwtiIs9U
5dg9YgYQa2uYygSWHqOnNSoggaqa6tNdZ3Gu8GUPyLRXhpejgSqIMUaL6peYxRcjX3AbTjLFrkUF
tvHrVLmXxUrRy6D2TJ29NeK1AF5gqbtYxBpXpmolfOolr9ZOJvWeZYV2P1bLanrMkANSJUMFREMx
zmwgo00w0n5B8ys3gBJZM6a6eU/szijXAwfub4rcvbseju67xGr05JjKpwfe9Lf4wIx+ZdYuuktx
NZ/gyZsUwcqRsHfCQey+Twpn8vZ119GnTTobq/moRH/q28JYJZRVd6ZpwTsYxqqA16Sbz7M5LTd+
7eIWbdrGh4Uva/FF6DNAos6fEDBSLIM4bVECaXTK2aWnysO43rhj+ZwixKagJ2En/UTHQ8veSNwh
3yEpoeSn/1yVIW2Y3j/F7Ldbn5wZkq7QzE4h79x6gcWIzNkCqcYdTzhzMEwud5+Vmwqb+JJ+NZe6
e/RiS94YXR6j2im4ZZjnu95GUj/GOynFkh+XOddhZTZx6m0gw5XFJrVLHuVsKS1zW046hZWmGead
INTROs5FVZB24Aiz2EO2qoa1NrZASvQonqKNSzd+XicGiecTChfz1ps1FjaZ98W6YNR+gCAIQ1p3
qBIDzmrc3Cqj3t84OPu+p+JadqY6PBNbJpgQknrgqdA5uPPMDaWGGWpkqVeE6L5g87wyANLE526R
QF2gtpFjSHhYV+4WdGI3vSd98xaHh27SkDAorZrZwRFMLiYfoeOpHNdOo3EMNH/c77oXJx+Ayk0n
ICG7ujH5kNamGZlyej1pYViJu/p7L5QF9F05GL6jXpKenbTeS9rK/PtstsmEftUqnkyKTsjzcW49
QT4mknGowJrCIgHbAO50vPV4/H5EYkzPxgx6aNP7NFf2eqoqDta9xjt0SzN3ggSyC47JOALzYFqx
fmN3lSDUksZzKVse0AHcNNiXq0Vs6yoBMjwFP8TJAFOBtrHsqKLTPRMVnns11WvWauWJGebcbHwE
Jjc2mJsYQbKub5XEAxo4kQYhBzmXtUnbBjIoR4xI7nXT7HECG7UF51osBTtGlzBdGauRyLNakTe7
LkdcIUHBx1GAzpbCDYbSbG8rUlTvRjbhYUOfY4pCDjhldRoypU49wifOia50l68OWcxvs+uKfsM2
bs5HgKv5dOmTKqY8LRUxUTPUZkXySN1+UdJtQKmVNXOOWcu88f7HFGsuSW3e6wvxUKArEuO17pV/
M2ZeN4c9nnaMBeyRTG2Jc3rIs9E0d9fFM3B42DB+JYP/lMMoTzmPevLeJ4vJ2Hsd7Isg9eOPnsTz
tVXH1HR1avv7ZKRdtFqkJ5+EiJZp0w0dbpU6LwV97patblW1tjpFLfFRYdNX/lZoHk1+SZe/2o1I
qqZt4hSYg2Myg5APE8OZez4e/cHtAQxnvmzjm86RPLyinBasP9PY8gTSKEG5nbsIbOtRMkrk/GwV
e2LMomUD66zp+YLK7rOD1iMZn2n5U2O1+nxUU25G30xCSogMMifcIFZvdPJFh0C/PJnRtTrwDIUv
UOSj74KAd7X2wY4yjNyJkQeNIbHsOzU60Q0doBQkeE/fZ4xa9gyGKCmwYq4Sx0vVDPBsIPthi7WX
JIVSNqmuHO7oymf9pWxTE6XZUrtB3/rWFOq4CcTaw9AjbgdyEqjmgDh7o37MAQbcD3GVhx2twWcc
vMtbnOrRWSw407HEiiPOuOXZFnVKhd339zhFsTjMWG5F7DDNkY63yymXblvSWjZmY+jNpooW90Qx
xyuZDTQUprLug2058o3kq5jbx0/drZ7gz2eOXXwgQh8/+wUEPE/VHOFCGNt7NNKZf1RD6R2dpnUI
vM+VSq+cMX+t4mgGRDXB/8sazC4+bvQ8Wdzvk+1H33rd9b9olL4bV3IruHnSbjItFh/Ez3iI/eDW
ncc5k3t3hIlHhJ5wdwnaBfOgopnwi4JoX+BFmdyxGIgdxyqAQrRK6tcmaRwW8EFpUwhHGqjn0CYv
1mJnO62Y6AB4CtmWZU8HgXpj7Riaf5ixU6ziKXdvEr8xA2eW0sMzQ7Lvxp6ErTEIiYwtyY3LQ5Jq
js4cq9LtFTyI5Owt9rQr6BC+mLJP0MT6+S1PUAOWOykoKt2kH94UPFj6hoyiGHqP2UkirbySVrkN
GUunqGdjTrrh6Ld+HtRgvm4X+q0E4DY9o1URz9WVQT9ieG6j8mERRfLJLJvFzhg5sSWlTuQKLeUG
ZH+ZmFC8EwnuyQblSl1bHZRsLIjeOSzFthhqvlaD7JYxjfazr4jW9bzhm7MYxWZoh+5kLgtJj3XB
cMyInvEQVuw9IoKk4hp1LWCQqO55Vsanl9rZTTOMX1xBepoGI4gQuKE9MT+db4kByae1ZnfpPYR3
QcaEd7X2uoz7uqgXBxKkGbtY2vCYQK98mQtVn8iNFnc0U7nxF9VWITwQfTOJlnvDj6H0kaZBCC9v
zY+pr8xoX6AZJjxyhInlOg3ZtX6pt8krtHUozUTZeGPXQEXJ0m6bLAp6tsYLbqA6ZKBWOB2TzSQe
oGSWJ5QkqEQxrpBbwyRxZ3LNmFZz0L+zhxmsVyNUfV6ixt9zQC6emDjA080HkyZblTCnj8jawOQD
4jarhvr7lI7sYmpO6i+q8dybdMnmb37TmgEaZ8y2NOifK4OM3SGSbKlp3dGwsEhwS8JB0chCSF8c
hcZOPlcm5u9YN7uN0ppPPPLjTlSNLDZXidD6fyUKuKGdY3hYNBj1q8GWZsBlxwwh0o6aDcgl8ZU0
pXoTRGjhqSr41yKUn7U5SDvQHmJkcVEkmMJCPfyztKNjvdShUrDmZi0rtWdZ4rhEw/imhMm8DV7j
baZMKst//bI/i6R+vCw6T8wACNOp3H4omv8kCaoGaOfLLBloV+AFIB7PEMoLet4sqfjd4EZXo/c3
r2noV7nPTzqWq+UF5KHLXEdHbfqL6rLrHV+WBdNnOdrXbmZW68yhdBavFQoi2cGOUcPjFEmGuAY1
NWIIL9sx9OfEN+bOIoNkdvTXueiRhUot1Tm8uv3UPAtTCm3vaHTMSez2s1q8Mm6mhm6EnX2WeQGN
ph49VCpCr6gP5syQb0T1MAIa0O/j36j9qtyJoq4uGW0N6EPFYt2MRjN88TjlkpwJGdm61J1jIAPS
h0buEgBtA3wxaEdBriK33RhSMJ7LOBi1r/5sXxUkWkM0GIw9GsUI8I1HPx2u6YmZ1PZ6NOc4CZUi
0NR1xmUv8OTcT1YGfy7nrPCqJsVel0wePVhKq9DSKC7XbWxbNoFF2kJZqJXkCCHh0x1M/Loh9l6q
j6SAkb24dwqdM9skBN0PRD7NAa409geKMusZuXNLJrSotY+y8kghq0iEdbdMrNJvTlGZWPWz0ZOB
HRnzW+FNJHFqcGvbVT5OvR5k5JsbKzIgnY1s6ERz0KwnlgC6Y8CsMmto90V5zbjqfDCfqysQ/egv
OduMt6iMOHuvQ/ASu/Wcb5rG7ziPaWm1xcKHYK52LKsMMgd3Cc2GBKJ9ZuQ+yzeyGUTvxJYeyKbS
CcaZSMlqCDyYtj8ejn9LZvpYo28of7XB/1ku/tdm+Z/+1fajvnkpP/pff9X/i9JzdGV/LULdpq/g
ieRL92cdqs+P/KE9F79ZaKA9n0RAl+HrD+/HP4WouCIsAxsCfUR0bPp/CVEtB8k67gndYmm75kWj
Ge9JHkn+4x/Xv8ItjRLZINQaabrx7whRDX7qp+WHVqxlW/xG3qEjKBL0X5afiBZIhjjoE8ZasufW
eSzvja9Xi7lce2RibJzgPT+UB+bIJ2PHzV5v1TbfuUf/OH8w3X6XezwrN9UjB9jb4j17NzZiVzwS
G+a+qSdJqvgLU+w1eX/rNvB35rrZxzsskMdlP75fM3XNFXG1B3CDl/bgvCR39me6g892Ml/8ZDMU
O6Y85lP3KE/9QQvpf93KTREST7Eu9vmTeWlOKogu2d4K63uIg0FxNwftBeJXDdvokZnXzqZvGVa3
9UV9UbioUQRdlpO3nU7Dk9y399qt9WYe7DUNwa08Odv8RoTtFvr9Lg/0gxsma+czu6sPvMsb6+ju
oqcSuNjKf/M+GVjGnBUhgu8GB2UhenfkExvv0B6QohMW1d36odjpX+Lplnmaf/c6nNNDya+Nb5K7
+eDfzk9cwhOf4dMMqjDaL6v0QMh2AAv51l25qyYkdfAR8MmWN7ju14/AoIIyaE76wTolm3GthyAM
HqMDg+OAcJEN7Z+t+qiYqrE+fhW7+mCE9EsCuRvO0aW7YoqP0Xd3l29tshY304WajwNxFMLKYQzK
eNvZ5DqqPyhfZzYYMnqNIwusOkJxXTvrKsS5yPuaTqgHyrX3TT7MFQU8M86V+Lqcyl16aY7tlkTy
bN/uxMZZZ3wuuSq4LNk+2bthuau38RH80GP/Xbspz94dr/Dshwb9lCDZ44P0uOz5Nt0SVHZv7egJ
Z++xv9aeEd3cqq33OZ9Jhxif/Xv65s/WUT50t9Q3BsTocWXr8OqBVa20nX6Thkagb5ot46FwePEO
80FW641PZMjRuNUeuD/HdZpUtylozNBY1Wd+fpOuaReHzhGGD5IRvpEtQMxv/Yq1/YJHvF0lNIpu
uGglXbbNxJaH+GRjsEOHSRVqZQhvBeBQCMi5XJWvYjNt2i2qxmwdn+/K9cpe1/dZiLk8dHfFeygf
CSpxnsyKZgJiEy7TdxzFycoLojXo2cAMAKC5vIv2e3lejlUobxFS4S9lh+F54zbS19N+cqnnb6+w
GOJ0rg7xVTeEhvN1cIFAy08sTBzRP4voyLSSIIXJ2k3WWa7u3voQITbhK0d75a5pwaC3WVtfxsv8
IL4gp+OA35TwfNaM+IqZjPE1DOtNspq+FAGKw11XI3lYz+aavF+9OJWA03FZTeTZENPL/NM/XPN1
553+NtmkDXPv6kG0tbvV/NIelmdauKRfISzYGJh7D9Fb/ch5Nl8lVeCAy58O7b4KcvelOKS34rH9
xJq+I/EsumFkEchwPlQne0s8m/4hvrSB2W/62+GBoyh5EVbY3xI1SYm0Ws7iiSCmNYSwDSPunOUo
5KBbuYANGMwy6EhtWtxUKe7KSkhkRpHJBz47yyNqm824tR67A4/wyvmim2siCsb6QtC5SxYlWZ0U
+Nm5vrPfPdD2wRT2/do8tCll294tzsVL+kARtoUEWxHNtJ0+EUSvYcg9gxj0EX2u8osW8FDvERCI
PpDWC9dX/9pzrLafHXDu6/Kj6f4PdeexHDmyZdsvQpvDoaehJRlBTU5gFJnQWjnw9b2QZf2sMvO+
TOvBG7xJWdmtSwYDcHnO3ms/g0ekQLBFPEiNbzHtTHst3bORrvMPtKKRvXNIU6DxUB9RpzavEBoW
KJTuqqULYQfR7tGA8z+tCXRmRBBxRWRRoj/j4V8mxRukYZ1K+UB0yacfpRtjY9x3AL7Ci9I5lh7k
Onmik6i/mkeu0fljRbXsuXuOJtJBwRPtaI0L7iZbcUaitXxz7C2tz+YJfpxtP7XJxhPPMxl1B/tP
tIjo1k26EhCXXsgKsaYtnCioZt47z3q8h/7s7ob74d55Ykwtc0b3TXsn+mXDfZxbzKG9Jqt7Z69z
EaGDjQZjMw5foXsKvCti8+G5eRZXgUJ6M+c0aZt40W6hie6MbpU/ahf3rtl9eSuiUjKx4lhcnjXz
3TkLUta6l4p4GaBrG8sfznpwl28MFPhLZS3yN6dDSoKcAWagtOdzs7ZUn2gnt7iisoWzj1ZwWlew
utYjNb9x6ZypwzGQH/g9L/TDryEK7GLYMDn0lRYe6nVXniUxFB/Zgl+7itc9CS/hnnUDHBVW4mcj
ov68rWxijYggG1HCLlCjZeaK9Y2USqdfaU+pvchePXNhU3XNztGLyF/027p904O9Qwc0ODXfcSEt
qvLTqh+9Wys5dqhoTqbYrqo1ELlbshp7tXzs1+vhM2vWNJEXzERydhfmczB99Wc9Jbi7lKuAhXJN
v5kIwC3BCHTTHRbWhP9w7TYt6nWEPmSSR+LCjsXp/rOBUOnmT2aEFjrJnrVVOJwxgSf3PuDscuER
eQPPbhEfuv2wQr3w4d65N9j3o1V7rkjMyBfyg3+05/Qwnvxba5mtqg+k2ns+ipeKTG6dnqBsgzfQ
duXeZncx38J991FWi+HYfRiXYWceUasNPQaURXIpTrB2q5fBuug7e9Wt5IbvSlAhXEi15V/wmgvc
9QsQqrg7NwjMGKvIX+lwOcMODaCTbKtyH0cHSoJdsWut5wFuzRf6qRrqGBiVdZ4dfAiIalM420N4
YJAxmvszEaxIz7tdtHp3dxT3dJQK7mawD357EcUByahqV18CVKn5/+bQ/v/TcZzr8x+O49/q7D3/
2QjKD/xzGNet/4JIIGbjuSstDMnc//85i1v/5XIKlzCqOG2bujXf0f8nRJwfwiRmczzHCCpprP+f
o7jp/Jd08JA5hoWYkJ//X/lAf6l5CF3IuTnNh1B5wNAylwn+VXyYHNg/Rosom8jUwCFR084HkoVM
n6CViKJhfbY9S30iam32/3pE/8GQNBtM/1WAmD+ZpyLxw1kWNxLzlxuAMzQJxQbQPXRNqbY4ITaL
ym59Zx0YaOsIKqVCsUdXlXxrsi4rFn/+eP1nBoPD51PtAaeE3N+BG/GD0fCvb96aTdmUdsx26Di0
tya4cYhObdzSRaO8Rxrl6Tf6FzlgxWRiF29Lvdi2zf9Mlv+rMevnm9CPvwNOAiAZwR/D8PjFiNuL
Iq3IlKXlG0/WURhJ+IL0Zzh0JBT8DXz1S6lp/s54/0zpzbcujIC/PPNyKIcJmQriLCKp+gcakQQ4
UHLTzq0h5z4QupbLn5/z7wOMayZuN49wcJyAv5pmScFSbUe29rLF2hYtAEtZyT5t6TbjiSAdsKag
Ud5AQxYff/7g//RcTRsgjZipD9Tqfh7ZOFickRZBstRyVKg3torRxxlqbsppQZP8ZTj9PppNtLtg
ebgko3r57S2OUdapBGp6kqbWscmar9js2m4zKVbjXk/I7JgwI6YIJ/8yj/7DA2YFYebiH+KLWr+M
n7JrDXechfGJIoilj1WyDhC2r9Ig/spq3dsn87j687OdV4Wf5y42aE/iU3d5o6Yzz61/zR01ic5O
jYqeubDExz/OxZiV6i8f8/srpH7B2mlhfGXp/BV6lhuNdGVJEuFgsTxQ06I26wP1/8JrRVPuz99J
nwf/z1+Kx8fH4Bxl7aUM8vOXcjSMORXWjmUfm/ET7X3AK5kuui007q4h/9ImTQ4o/hyQ0SFWX8Ay
o78yOkpDbJZDLslCwD5/+bN+fwYOXVna2zqTF/bgLwt04oqgIBqqWHYhga9H4WfjMm/pM58j2ub/
bNz/i7WIDUdnRRTsCI7564fB8zBDFaSsieVgHelMR1srMLgiNOZQvv75ef8+hubNTQdpwMpA44sd
7t9jyGYFipkjxXLAZ7o14oHVDg4dXoY/f87vM9PRWeUpWgGjYbf55QG2vq6KKAdUTf+3P4MtTKF0
0chJ8VEU3Eq94FNoKnvIfK2P//LZv6+3js7wNWF2sbbT1/v5O7bAeFpV8h1DSnEfuGcnsuQnItOW
toxlcu5Kydbz5+/7H56rI01zJpQBI/5t0pDpEti5b5OVJyd10aY0ffphKv7zp/y26uDndlkCgGwi
xOVff/5mEK+mGFEPd5Ra53pjknLrV655SKLOXyrTLe91Ju9fAAz6zx5m9krWVmARNrgvOX/q/Lz/
te4UtdZrRq8w0KQe1ArfCNxdmqkSLWg4uTRGpzHY9giPh3VedAwoZHbBFyqcfNeIfvL2MdFqxi7B
vPNX/tRvz50XbeOrpniKqO+384xRJF479ihnJuqaWzinMRg02wqQTUvQRk7uxEccl+HFzygrjfGE
NyXuA6bxlHyLHIw3S4seIaRao4v+Nq9/mwQO1VvBiQcaqMex55cH16sIhQasmSWAK/e5bvvsDTTe
rJiAkHid4lwT52gG3Sw5J3IM1BFXyvU4UcDJOSA+W86Q72Tn9MCGA1KIce0Ow9qsOydYNWmtxlU5
lSzJCdTNOeyk6ytcIYOJjpqHpVZjmSdfRc1gWvYy6afNqOjlbIY8k0TJQVOece8jOB1BpN15QMT1
rc/0XO3IqiRFR+GfHTalhOC0kCOUhbUUSXoIRq+LNsE8t2oBy2dRhoo/wuvaO1Xr0UUYPqm+WQSV
VBD68enoFJPEMKAfchHHBcQiG/xGMgzUpUgmrYOtZrhHlCXcofqy50REq8lNXmMCjW8iYah2/edp
9Ot7YVXnHA8VwgXqAoTllz1HpShNCaUhH/0mxQ8II4Ho9FVhd39ZFObdgrnxr+0N3AC/Xzoc9z3E
7a75yzoYI3xqPcDeC2lGNvh8qQED09VI71WKqMc4UwP37vFGrieB6hi5qXHxoxr7pPB7mqJtbZxs
FVg35N6CUQ5sL7xMzbRJk/BkKKnRN7Rn4fcQm0v2NP+OdNGpWhlMPDTL2YTuMc/Ilh0ySeaXP9XY
D6K3SfaatkCjUC6bAQVYgfdljZJTvA/NuCtUFb8IpG812sNkuI/MHi87Bx7gsTxNbJUlOR3NiGt9
hW/1Oi+J0aYqCP8jDqm84Kd0+xMOmXhZuqRabNEn+oBu3ZC1Hwq6gU8LgHaYm8Qd+QTVT5SzkoFq
4eA616GsrXNC5gb5HsLedKEmIGN5WjWblUt7G4YI+SDM1sVC7/Tp2SD0CSqmMb3z0rHENYjPsM9A
TSeWyjDNRcPOQzJJmvUPAoUFRpKuocKEmL1rx/iq9yXBHS1/xUj1xdZsamcuCoBsKlYxUMmrL8by
rjKd5F7KMPtmNl0DIDOsGuK9UqvBi13iWPe74LajRw+eJkWtv4De432vSzJQmWqa9eL3YLGWhT65
KDMM5RCD0mA2qB3VXbCaVlfd6tM9OInolFe+ddBaY2PXhFjVhjKOPHxxk48mDghTi7eRC5p7qem0
jIlbrcx2RzPoW+iPb7Dp8KK33eC91IyoO2ISS/ojHfUpNKUFslPdeG1Fpe8ADmKRSf0nhP3ygigb
MMYkv/Q4QLEeuS5uxUmjVlKAocWDm3pA4pCVnsfMjo9ZZll3pacPNbahgJJUH1P+4MPq72p0CsBz
GkfTbe92enJDTsMnuu77KKZQ1NVywBSCQAZDKZnoFFUN/QmpdB5s/UDKTRmX4ipjpKuxsBRm0tJY
4E/5rAcQIZ2FCqHpsY2WOO/unLRsUc15NHFwniYrrm+0Twpi02wGYrti1WqoenY8wRj867rRtPYA
DLPN1jnxzf4yimqHsl38EEoIIQcuLbSaamGEhPZFzRbpmRWvJ0i6zxg8J55kYqWsGEHANqKZZKSQ
XnrJJk1sEbGLFfxDJNadrQ5cs0G11dFrj+Vpgb313jcor2Eqwg5kbEIxPdWx9RRzc6R/DV+g1uib
KV+tEXCUGDk8AlFC7GA2Mo5NWnU62hmEq18y9tD9ZEWL4qZBwH9bFg2R1hPBYws1B06TQzito5Sy
3pSoet2bASp5pWu3sg4vSCJLQkICY9lb4WNOb3zveMF9WbXVtRur6Cvs7WyfF+kpbhua9RahMZlk
mFrvpZre0WmniL7JpHvjtPPlmWxuSus/avB6LzF8Bcazae7VhI8ZKtSdIsZVG4v8KHCrPMf+dGsp
Z1gmQfSqT191Hj26gUdrkEC/iUSuEY8CixTa/a5fO6AEqkknqNiu8rVqzFck1j0xwvJW12DYt1a5
ifPp0XBQS2RCYXZQ5xyLJ7tp8RhourG1xuR7N2Jgc+WrZ5UfIowePWuwFvacV5B1pK2C6XsH3AII
OynHT853CBCmB5dk0Y3WUP+Quka6X4lbtcipxMZNcCoZY2nok9um31UE0C9DNt4TwZqLWi8pzvY4
5OsiDlb4Rm5Tc+QNTRRewzg4cfxEup8WlHlKW+LRGOmKtSYhrhlSKh0rNJ8grIPCgL6ScLAXEEzJ
8MzRYwSo5QG5Igqr8B+3RkmMU4vFC/jKIjfih2CwtzNcggOCVa0V8wRuDDpzxJrSYA65eXGbjIJe
5ZBxEo6+YWM095zeENTXlTRpvenWV8LBo1zEmaa+Wmz1L1ar5wf0/uWJHMlyCe5zo5cRf7rSPOxl
PfHLOk0rTap7UyMgQM/yRzH2xwnJw7r25ktGEHVLaVUI1Gk508iYGvo0XkW5biLRK50jz1MAxtjx
XvLEPzR16m8jRVKtRsZPa1IsmuGjS8tSxN7Vc2m6d5ub1EkfHdhykAZ1wYvJnAey6Qm7bbrHGCKE
ZgVXQmJi5ICGWmBuvZIT+Am6i3R4M8KZVxFoi0j3s5EoxnrJipjnDvrxOiALAsP9ilTggPCO8lOG
9aEKCY+HTYQKLc2/k2qGBbTIou9cD0OCUH2xdsci/EJCmh8hmGYb1/TSe9Nq00cIJ7wUidy6LzXa
MmVOvFCnh6skSDZTImgrEPM2SALdbPlNQiVh1FHU6JoxOgPZcPd1Od6FoFX1ob/P8vLUduUdOQrx
i1LVNQoi2NYhii1Zup/6SDQoxi5jP5ErSD1rjJHxgZPWq3rtp4qElTYCDh3bd3XV36Fzw3Y6qK1t
E5RaqLNRVfSmSvOxSLhcuMhOXOANcUKFW7NOk+qvMiSos+v6G2kmN4lTPpCmy4mTqsUuGfrvAK7x
9pbjKQzontVIc3t8gWRQzGa5OSqo8cjXgSWLW9mgoWJJXIVFAwyXzMilJHnebUgLzcjn4pTh7H2g
6EbO6N/oPEi0m7zwrH11gr5ZOcrcokk3gZPkYXIjAjzfuN4XRNXmjyitPrnZhAuzbmibJRKVQE3h
j7E4IaILnPGmaugS17TKjM57ZQG36AFMb34fRbSAAzZxw445pwBv0SMpzqZChykhiRfu1F0H2J5L
ShfZYkRetQgjvyC7h2TQemrpgBSkZOV+jCwzWmNh3oYEVCF+5f/TRneJJFwMUaBY1mX2Pmies0ym
/AsvJhZpAoM2bgdP3szDRWZiaW164zbnHL3EN/Ng59XJTmOKMhLVYeaV78GgH/HLE4XuJ93OCkyy
wggvXmmj9tyXdnROs9FZdqV/A0zAh+BAmztL9gKvjBPssBoSil2uzUo/RiI8O2G8Fm7NbgzIdzn4
GuZ8vHmr1jfWPWliUR9+2k5ExBrPNqRvaok6X4yT6ewHq6abkxEbTzxBt6llqiPbJZWwmmyYmBFN
INRMVi0vLsZWS9xXlulvVNVs0XI++dzahpj+vTQvnDQ2wpt7/Em5oqLxJdP+0ETFcRLathYSe2BH
cG1jkZqejJvecS9UlR9F5n/FuQk6xlpTOVqbpLQVhXM/WNnt1EAtnLLk1amReRvDY+FiL+7YYRuI
v2ZvghNC5rwx3PRC/TTdqK4vwCoYw7IyaL75OS1XveN1AKBckQ7b3MQxkI7WJsUVTH4IFmLnKUZB
lBvb0ML7Fgz1fYWRC9JouXGppy2sfj7waMWTaJExOEqcUk3ckVx9Y2LOXtpKO2IrBpImkvYAZjBl
SJkIXNLgqJkoxApr4gG1Wk7qge29RVR71n4y0pBtDdQHHvb8MT7SjDslNvFVfV58OqOlLZ0hjk+F
y4mc0/QzlOCLg5TzltSAcAcPjlnjsnVn0wLuAaa50dceI24lDyBiPkCXUC5y9r2o7lxbe0DNu2wb
CoTKRsDjuOS+TUile8d5Ex5N9sjGbzo4FZnvxnSOoEwusV9A43H6V8rr7x0Wp4VfO+Xazt0He9AJ
gNXlpshB2qpJxQc3Mx4ScuPDUEOwYFZX+jdXqJnFDYQ3QiCK6c0kqrJuiasIcQqtUsMh5hOFs9P4
/pqc74uWRMgXfIU+2Xb2HNK2QIwa4ilri6YHsacUzW8jv3eWTWFXG9ot16KKP5Iacc+ohbckM3Le
IuVALdym+o7e7prhZFko6khY/cqnRkioKGP5VRjDFbCsuS/d0XjU9BazyUDAWeqTBNvpjTr0w3Tb
OhZmcRn0GyuYA0hB3joL3HXvZBadZFqeiSV1DtWk+Svy1OwV+1WEmIKF48y4m44ogl/bPEWUk42s
cxxHCO+UJ8cDu7fKdBtyelh8Em2iDm2LnMsJo1vsfbeE/RyGHsFpmcXetpwDe5OR7qVmYkfTaxL/
oFZLfKQ6DkY51evYsP0VWAV94cXZUzU1O8dVLGesLAuMbOsx0/JTamFjo+6xmrr8Eb4NKX2VexEA
ms7CrcZD4VRyk0W8ZlXo2jq1h+Bs9NVGwEEIB7mlMaS99jkfjBl162UOM8iFHZCn2iV2CQNvxqeg
b58KL2qWw0iD26m3rGYr0QIFapRxKtrmWnRyth9UJ2Py8UpCakvIWGLz4pAzB7B1nvNQxMoEQV5f
KmG9jLl363UGwcJC39cuj0lziT5Iu2EdB80jlK5HParEsXIRkLnBHcmUd1mHqSOZolfRV+SHMu8I
CT/1aaGWRSNnPuthmtTarcqzEjXXEm4wbNUbnLBzTpVDYly9Baixpo4BoL2FwIX+/8aFj6Vj687H
k6ytHqO5t48y/6qbOfntjkqomBBwUxJ4lQ3oxTOkHam+VjqXWrzu3JT1722p5rkLGyRE6bx2iG/B
oqjTWJu17oI7a9EbIChSmRREiw+DvdGGGvR2Yg3eIxfG9t4TPonBldCSbKUhumdViWMfIxQywunG
wmaW3NkAuuEXtl7a7PC1IBUjuO6qAoKhmwI860KrG46MFTCDG5nWWKL0qDW1g6+o+QB7s+QXlRzr
SesztdNEONy0hh20Wx05/xOm/vK2xC7pL4UeaekG7728+CV01VWt9769h+aSrltLJi6KlYC2vmjw
gped/lD0YaefQBA6D3bZhhdJVXnVBePtJP0Hzx2vUGzEh1LKXOEzY70rQf59GPV0Ozi1gbxDxgc7
QEuNnCyO0w3m7vYVQmbHCGsM/HBEqgZm2F8tmQEkoJ6lNVwW4vDsa8GDMmGy5PzdSqV3uCAX6dRd
5CxMsXM4DvWAcsOzblWYUvoYi/gslZb4S+IU/Q8rjJPbEGdLEUOyQgS+9CfIZWMFubBGgZ5Jf9in
NIlZ24vB5Icma4mYuTOWVs0uUw/BYQLkQgiOKm6LvD72Xf+cwNtbNJXoHmpHvuZu+eQ4mDYgElAK
L0PnIwatwZ3DJww6iKdj5LWc9J3wOUwsxGR6LfpdxlqCrtF6Skc3vc/K4EXiHmPMlfC2E76TqRUG
4cctXM8e8BLp43lL2umEH59w+dBAIknuUhZgy2n6vWbg8+mM23aCMRwqiSbNsD6KJEYWSDzkfVhq
GdmlqsvfuZcFcBtr95KWCQF7kZveBTh5lziAoYG1mkUvYbijQLkaA/cQ4j6/qJ7oA60Oxi2ET9az
WOcmFYfxSeSBdc8Ef29qdYk4zd/m3iyIdD1sJjhktUcuwlRcfRo792NbT3u2RZyNbKwPZcYdL4WO
dHGcbjw4k/c8iVw7uLpzCYz4GY95dyzMOSrQ8aYnDbb9Aqdi2KybxhWPacGNvgsT8mLCNnv0JgoI
dpRZ93qARQv5PAGcdDL3qiV1TVn2cCknL/yEfWx/Wr3VP2HuJPqpNZ8qpLxHjNvpLWJ3zuGWis8E
3fQcJeiiYyhHUFepOUVbHt2675aqtObYGjS4oU4Tv0G05DQYkys6aEP9TmcbaqRVXocKYk4ZUn1i
xuCJxUsjEzI9aY/ka4Ty2b7P227vwsLZRb1f7orS6h8NNSLnqT37ReqYRCoO0UuOUvrG9DL0nI6E
/eRlMCI9bx1RGoKKMcodkn532asRfVdH3xtv473dR+GykEZymERDLl5KXziaOdeOxUGmdpuXYRy+
x0a+GYlUWqecFZdpJyV5r4axSouxibdjX9nFfVADu11l0q7PbTlRscIfJR5NC16eJESD5FQvfqVI
ApF5sIVa0qDXiRdUYjvDyggEGn9E714AvlEZs+x03yd+vmotkAuLakZz9qJsdmNpOStFiDpwGZlq
+2K045s6s0uCXk10TUUIFBrVfrAc3SC4d0RinfO4I1pWEghNlNdrirfvNW9iolT0ZhhpuTniXYZJ
vSF5xvjm4oygSWAo3K5BVL97Hg7uU9z48CQJnSK7uIZpWM6VZu5LVbwCXMVBhbkTmEslw5gBOVpk
vBB9PHJcBCdhG5ty6jASrlynnT0hytScawGlH79YZzIgd2NdU6nQqFozvwerWwZt7L1PAsM4l5Mp
9Dhxu0HpH/Qwqot97+MspkpNbfegk+5kfoP11zN7IQH4wFSmvH7DmVQPL4D02AsA1hrBB9jHSJ3E
1NrRfsi6JljD+Eqfmqz90ZWwWe060nG0RSzdEpNFz+ltiSOJQoreCX0LFtGwSHF07IIrkB1E94AP
7I8Aot6l4sIf7Jwf7YS6Spp4z/F0NDlQ5M2uE1HpXlN8av3B9HrH2Phtkwy7os3a58JOGVR5YvM/
KLwc8cyZpMtPIcTR4kMoFTFMeHQNWKGNVPj9hnpMsxujMtUlHbu43mBkN3aEsNjesrZCn/sVdUfq
2XU2io+sykhEhk9WfGul1piAV7HormMrMy1aZZYIVlUwYDKsVdFVO8ryGSlSIXTVNc3LDHepKzQq
PX3pJQcj8lt3HVNVXdWahFvcb/VJu44mvmg2xA9iF7eGHMBTlHdqSIaXIqb87Omf2hBTKGxu6wTk
Td3AxGhLlhtPr3aQ6qzrRLl15eLWOfK2X0NOtZhyv7mtmNDhDtNrk5LE6VKNHBsX6M1E7Y4bF/UG
UBLcfFo12KsxpuAyX+LDjVmUDlfNtzocSEQXtkbbKGj0Dbd4P1v0AGSXQf0VeS624QHZYmuTaNqT
BgNLMOiD6pYfMe8pmScPhtdZT0IvCaC21Ifbmmzd2D93FaftNVcodNgpmM1Dwd+6iBPH5RVTplw3
NRHvCSYdz0u3pmgL+0qusOtgASQzKFC1PUKO6t0QksKomCJ2lRmnDgfaR2CClV2CPe7NQ9UMGWly
MIXjCfSHjIdd3ERc6E0rqSGMhi33AnI7uJ5wb+w6qjupty0KdzRPURUTzlWVrkXWel3OyKahsp1j
HmlwZiFsQCdgwLjNxuh7BXUuA6d/i+HNsXeyiLCRmxoSAx8oSXKGJiVs+KrCKPa83mjCIiHlRFBI
y9/tOBWyMTQjdGFRcwTQy6pWJldOzCp4aNMxNU6JEiwFdq/xz5FVyF0IUXgtdL9GBBxg/FONpbbd
qNxrwk1omaVgdQFrOzOgCwM22zQa94kxwKb2WqtJdyJKp2HnEtlbVot/lgnYe1321tt2FV3Mxoiz
c1LR1lmJoWuIKzPKABqXB29JO3t2KaMdvxnfFqFq6VFvcRq3Rk34mllzw5JOMh6sImNLJNmIgPmY
xLS6N1ptbSBUGJ46L/eAKSvc454WNjtw5xKRKuWNSyLKeoeObJh7Pk9V2xDN45eNt6pJplsHnDtv
JnIE9/TivnvO9MyWyiWLA/ixqo3xlsW7PZIOQ862m6KI9uwtcoVZ+TFQyzGsdpvJYlpDaiuWjVab
S73yOBvl5rAPGy2EVUTzfVT0tZaW3RlfnRtrG3rm/oufy0afy2rhS9ZE4bBpYM3l3PLrOt5RguZs
2dfteMpr8C25HTEWLHhKx9QxKATB1/BuMjWqnYzchkuXF1tcQ8i59YtkjFeMZU7uWQOgbW6rQBNj
k1YgBxnmhpt/Qm8d111tnQI/ST5UoI9XTffktW+igZgCF0qjo2HbnYS47yQ6fc2CAoo8w6aQkyLv
lmnjL8fKazZa0BGvyRJRHeDDaVvYGN/SQItXiedX97KW3GooyBE0Xo/TwPWvfoMWMMA7U+0bXuUZ
kOVhPMjNfAmLAkCIKDSe6RjBf8tHyltTLUjrbIzokOu+ujjcVC9wDSBwS+PZzCcoAnRq5UdKFYHG
mdNKiJzm+JjQaH0KE6O4JrrzYgwUdgY9c9eZ6v2r73cgNxNy4jM4o6wMmBscmZdnt64divWtC78W
eh2lPN6TAAxOd7JJ+j0gQOB7NhyygVCULdQ+jMaAJm5gVqIVpkLJ7dvCDBDOq10VPunCxzlUdh81
4ehrpH57J/Jx0KgKHbIAKeK1jnFAXlTSYarLdydKIn+lVxIPZZ3PNdLY6IsN3URjnVqVH60sXF0f
nRYGAEOAPuvrJskYYclg46twkhhdta9Jrv1xdPFo3L2E5ti+DKnLNmGIq8ZvOhv6ZN92Bp0hDhj5
dCDrXPNWIy2zm4GjyKbR8v7LtKrmmk9hc9Hq7hDrDnUj3R6cHQUFqlaAsykUgaOGz5wUk/EKAM3F
7+FWa6MY85vGDNBUO+gAFi7iSqzWHYnUWUysk41QJ2DhmcK30EcOrYWFAABEX5sWbFmyrrrAozOy
7EmRlxitE3mcMFducdRJyiSZHJZDaQmq+0OgM1VcdyXBMt8bIuc6gKJyS0PSo6kX+nIbpgTELxxi
mJbBkE+byRTVOdD6+gMklHETJ/23TuQeYT7VtOdOE0A48gEMGJkm9jlUjH1lcxC1Es866hG1LH8S
1tashgi36uSbVyWd4bVsSumt/L4akfYL6y6HO7/16jJdT1Pu3lDAcYkb8He9NcEdnaDqig6CiVB3
aEK0h9HO22tNV4zja0Q6cwRojmNgvKnSyHhudGu+ufmWsQ8sRuJCqcK58yMUAG4RpyTf9t6ujAkU
72DnfdiRt4pd5OVM2X2Sh9Mrajqq2sFMlY3t+qqZuH1Cjv3caJs4ue+MQUcdL4MbC3Yke7MMqePY
8lYqIB4YB9HPZFm87Sw9WokCbQFyvBDagJdxt2vkLokmY+uHCSSssks5ZqQ+4z/0vhmDDx0yyb+l
cU4OdtV1730snZuqMKtmUXYoUJ2m43Po6dHsVnDrUAW5AzF93IHTw+g0G3cGTdPc3piVtlN+3gOY
CyaqpdZBygEAE4SEpVeMr3jS4zVCkscsSz6tFplJARBQH0sTiKA4FdacwNjDGKHliQ9BEKcAFh78
Edat+XwDKWOVj3m5pK6iTgm3cUCJKryjFJ4flUjvek7OYNQxyhUN1wmtox1JFKN3KJRgsFojV+Yg
08aQaEBsQF7fB0d0Hi0vgjXRGzw24IwaVtpP95MYilXCIrruGcTLdGiQUglvHXTmgyPij4wQig0h
G8GKhiCumUh/bPVkR6k9xscxvpWN3hConZLaXrAfRcYQmTAQxsfJLQeSAaIByWAG5SVbRMoND9qU
ec9+5mcULJ0RUm+kk+tq9niMV+4MGu1+MEerGT+aziDSYkaSqgY4qZwxpYQssKWFgJVIAw4pwkMy
bX4wTWe6KW3i8OjOxNMQoeaNO1NQTcrO4BjElpoil5CZlZrP1NTJ68USd3/5EP1gqrKorvOZswr7
ZgBMDXt1nCmsJbWXc6BDZi0ELII80pul3jjesc0xAYaE7N4J3xlP09hVj9aMfc2oVL5oNoiJUTsQ
3wEbFk99caKKvRRt/RZ1VnbpOgtoR5xFBznjZSG8NI++a4KcrYQLN7yqvigeiyPpD8FRJx9i4Rsz
6iyIxS0KL/i1rGd0HWao7UBlY2m1cQYhBRGh585nxmKKmKAGAIsZiiulZrX0Laz20tm5duNGtC1I
e9QfSvACFx/F6TrVqYWRPoeVpJ/hu0KW767R5KcmZTvcNGNf7GD02OvIxLjfqrH98Fq6/OmM9uVy
x/KcAcBTXL3OI2Xuu2AI6QxPP/DAPaXeA9EFlHA5MtIBmjnClZ6sfOGoLTUT/eAMqbYIfb5BXiPA
iv/BEacETtlKEeBB7qV7KGZyMU3u4m1kpVE7ZrV3XxdJGizjGXUcOg1h8PD4ih2ZAKwBUdquR+Rq
u8wZ2zXaBGZbZNX1s19zxKT2Aad+RWxEAn+308VR1Zp5CKipyCWOeefRDKT4Hrqjt2trzmQEVpri
sbTs5jqYpvaYR50817lTH6Z2eo7/m70zWY5b57b0q1TUnH8QYANyUJPs1DeWJcvyhGHJNvseJEE+
/f3oU3XDSvlKceY1ORP7mJlMEtjYe61vtUF5ZThifXIyrzsvI7++A3Bbkh0Zl86Zr9qho40uF8Cf
DMd2zoqV1raZr2jtF3uPg6G9GWnj12eFX7HK+2Ms6F/H3YhBkGCOre9re9jWXlO9zE6VgDOVS/SQ
wKv65eRRyEzFYi8IAiYNWts8NkAZMh55Ml0ga63cbPkboY0qDpx2Cu+YGlj0F7rv8xMWNGq2wlvQ
gHFunJD8KnHo9RpRwaD9MxoGQz97qG+thNPCfTmx+vkzyjhCU53gpqWhlyGgEZ344qKpoHjK/Pg8
qCqspHrwnVNZ0WiwmzLVG5PUjDxcM3rgekfQf1uC1eOfts5wBkqFTAveyrl0KvHs9FN7DuWM9cFz
DFMMZ7lsQmaAcTFWV/VkRY8gXp4TeGxM5Jl95x7r2JSmRBkpc+0YOz+oxpoaRoPrKdmtf0BMOdN2
gz08xDyphqeUh5xuoknlNq0TIAcpjqvWwFHYAe+D1IrqqrrxUEzFe0RorHpU26cissBWypTO0uBk
WLRlVJ+IGBbSxp/Lmu/kWwoJEgSg0VcvtPHSQ9dWJz04xH0yVP1VkY0dHHk8oZwMaBcSILyxBeqW
rPPCQzJ35Znk0LB1TPACCxSRA2LKk7IV+jGzsNmFdRT35Jy03SntKMzBEUIIDrvkd7QmvuV+oyNC
j3dBRLtBezqRVLFgxDnkyUzzeOFHshLd7ECYkp8c2kt5P9acPXd+OZFUWFnV1QJ/7DaAxUNXHjjo
cs66yoxWMT2mgqLpxXzUZRgE08tyg71JdXbWxxU1On9m73sWaQbIJUmMxYBEhQNJfArvyul2nj2N
+xhhyYH2Hw5IsLl3E2NGeMCG+ZByEWEZ79voePCXBVXQNpdwkzhh6a9LlU6nwmkKCgdowpuqhzLq
DB4D1aZ21dfOs9AKqm4ur8j1yC4m2/A5KPoiZl6cl+PBxsE49p8Sh5ZmX8z0QIeqXs5SGrAfii7f
SC5R6fgrbMeBdIAGnD//U64MW8Edu9Vxu8rpF+hlhqg4/zczDs9271IisGatp06tgBhNgf7OsF4x
CNZ9h0Em5BR8OkURoLbWVAhcWQ3NLSCPgGosMxUmY+0MctcUOgEfoomh3K0xD9M/+uH/T+H4KAAS
ve47tr/u58/XUXAhf/8f158M/4P6Hf1eICXeDTdAbvuP60+E/yH4y3Vs6UnoHGQ5/rfrj7g3RRcr
QKJNuUVQLPr3/wfgcP+DRBikx5o7LjFpyH8H4Hj9ZK5+swDUR4AcmEMbuvXXT+ZEM7KyfF6vqJ5r
5mP+chNCnDq1DAURw9fh2lXT+KmJHetED0NK8732Tv+4Wcj35riu/lc1lLfYK3T/f/73+vT/IUj+
/RmULzw0CmTjvckINn46OWXX0qoeXHFaL3Z7rYTVXTQUbrv3L3Wkzf99Ke4r3xZOKnv7kVuBErj3
Rju0kPzW9MEJ4FmRfhgQP3jj3SORtSTaLcDKicIIr4J4Eyee6yiYApvvVJvI24PFM6eBG7SoXGD9
XU+qzDgPRG3mbNqK3sXWRsJqnbVMd17YwrKrbp68+wgd7bxz/K7BR7/44X0+C4NKdqwQFbfIK5ZN
XIuk32h02f7GVyN5WLbVsofMsPwIwMz95ok9zUNNrap0bwrh9Pu41dMPhS1ujykvRiWRrXHdCbxw
orFm4837JRgQDYnYby66SrvLobPIOd9SnatkD7Svcc8VvcPkA5fMm18HOjc5qZ4S/Ncmsvj1w2gc
WQDItuNtEpsXn/3rEI1Wfv7+I3BEnFGS95C3MVgTFjGlvdG/t+0wydTKOWLTCT61aLJezBEj+Zmn
5yEcnW4vLCb3qyQmOw1jIW6moMR/3iFXz4UGe+kIRiMBQ25mDdRV73++I6sQH0/Y9D95/6WCx3Vs
h+pkrskU4+Mt7JS7BmSWvWksezy0bQegpMis+/cvKI+fVa7ogshy1xuCNck79h6UxiPvZLYg6o7p
gwCVmW0RA5enMY7UF2LfGkTZHNIelUyaGtH9ODzTF/DTvcigvFJ0esm51GFUHsa8BO9RdAjCt1nR
zN+DaJHJSSOJqlvl5wgO7aZpg39/z5iT2Uohnpdsskev9bBUkKwXZAqJXT4sHV2xlCCJHbvuFR2R
H+/fr+PlitsVEprpCBZgQjlXs/afm7mF9gAOmcLmQEzEVeQu1GNVMd9UVuRcvn8paEqvl8b1WhjD
1zBR1IdsB6+vlaAIt/yBPl41pna9L4smTA8jLzg4T2HNp23gR+SGhaLPNkTjxKheuvDWxHOgtqgy
BRlxRWwzuvZhqp4JLIsPpDwohGkojmCMtI4EicH0Z2e7BQpzO5yL65gTzICWOUXaTJYAs+4pHcdb
Th0ddayDfGBPx1+TPRb19kwhM7bEY8SVvNWuH4U3/CEzDuJcno0XFLQPtdWcowigVqZRw0Kl/XoB
R5Mm9nXPQ5Kcjkmb/N9S5X+0MMq/3TulsMD5DubRN78T3NUWix2VsJvUUbsVcvUlBdLQBwg4djyg
KO++xvTomJX3mr76KOh0M8IJb8hYzDiA9161QSrQPRNhEn3ty8q/9dvMv4UM51YwFaZcHrqEHm9X
p7netG2Qf3//ATjKRF4XK5ZCX+ILCkJ2LP+octRFB7fd43hbV3VWHry5GkkEj+pdHKI3t6sE7Lnn
y+BEe63e9a5YdcXkJnZ+G22XscoYGsejf86IdHhw/MaBuci2syt1jtzx/Q97vHz//qyM0hmQsn55
9tFnjYKOdWZdWDNmMzuRIXv3epXt37/KkVOKOyJt6oQQQ6XLvuqvP/sftXQDNDyOVsqxaJhwVvQP
LkXLGJ5ebd0ByUBv24A75o8Cv7t9/9rH3ql/Lu5Rr7HO8Ep6RwtN383jmCBf3+oymaEUAMz1kma+
dr0kfqjjoaigLjmC7RezwxY4J3hZaXvDB5/j7R7BJwi8dcVWPtm2Ry4+1PaeNbiUMVZCLknSZzBK
67bZuHMF2pAGtP/Bzvy3C2IWJCzYx01FVfr6ppulGkfH7uOtnBNNf7L2T7UPuLg2zCaMVuUHe9Lb
R0nafDFQGT4gTnm87mkem2SYNYHaRYuWU4zVtqec+9cPLFehDPQ83+Z4Jo9+Tei5eIgmvlXShS6s
dkxdqB7UB+XtX78L9ltUFRQGwjl6YKegUvSP+C5h2IIwtXJU0DaXev/R/NtVlPQ83jtssQwaXv9C
ZcQSDVE/3uYkLO3cFv2hp+Pig5fvr1cJlMsKLjyXRsTrq3hxiY2b3AnyvoaCHD7tFKeTHszd+1/m
7TvucMZRbHm4FB3v99L+xztuS5N6pI7x88NfPgApZyzOXz3Js9xHUNHNX8IMqQ8+feeDL/j7G/x5
GJES37ty2NupwmhtHx2IGmj8bRexiM0t/7iNSuxet9ZwKBISYeolxC+Xa5JU9VAdBvelL8J7iqBo
G0Vp/cFLt66XRx+FsMeV7MKxUQn4Lq9WOs9I5rLIxdebjaKeqLbf+XukNc7mA8DC70f99bU4rHAS
5V4LCij/qAbEid4ZmjQRja8l/MLbHtLszlAAECbA8HTr025Rh5TUsXME9YQlBkVGSppTEy4g4iH5
0uhJRTcl/8qdcQcI7zaABYtOTpKDYe6GhUVxSXVJiEtP1pA7ziP8DZEzc+8HA55r1frBjHJr7iMB
fv5Jb3fOqRswmfjgtX97XzEtea6EKbEe0o5JJIaB9jRHEkY1jd9DFRNaCFV9OF0cv/zgrXy7blI+
OMDb4Y9gkneO1k1OCwWiTDCUVtnYP/FW6Uv6uGjfZPirbit98v578/abkZ3tSnq3VCk8O0dPTOiV
pbNMXG6emYNmVgN0hCGs2Fi9sNUHt1G8LbD4UpzX2YPR/gS/N8s/3tISDQ1yiIwRgFxVxraqzjUy
wPOlKaIDpiP7MKGCRykcyLuhD7szmDb2LhdwX97/2m+XC18I0sLBkTrc6uNzozMGKGRWUrMa5+ZR
xlOPWYtYAfRyLYpCckGWs6Kwvb1AY/ZBif72lq/rusuSwaH17ZkVbRtTyYFbDlrX3aLOwdybdu02
Ic/7gxt+vPi6jmAExLGDfm3ogYx/vR4MUZmQJUG3tcyGF1Exp42UjD94hH5v5X+uBBw0PE6B7noI
9Rg+HT1DWY4MvKxt3PhLOdIiVmF0MiN4szakzZqJCKrcc07HYrbTMwtIFBUPAqeZeEwjPCCSQZhu
XZ34/ZbxE8OKpsMcxICCEU4ymVF9YjEA+1ah5KbpXVlMg4oQL/fSLVN9G+MKhjpal0hp3n9Ijn8o
vhdHXOVyRrRDXsnjV1H5jWiHsSUOHIlBvGTIPE1iXdJdrj+4h29/KLToK8qKlx8oRnC042euy7xn
sUjjQlN4aix0DfUI5P/9L/TmgMPD7ipaJhDD3PWMcPRLzQk9nKHA4OhVY/tkChTjG9pOFpgE35tu
RqR9wdYOR+KG+6pmPR8tloKkSHoUP3pgqAPwi5aPj5GMjPPagiyfpKTnte5UejsMPWhjmiFCmD6R
wqMZH8SaBJEliz6qL98U1nwXGg80DWiSQ2mRRxVtOKV6abOMiMoiuxdh2X1HUg/Udk7Vudu7bL3G
k3eG0dF9lGBt9WXjfAAVefur8YKxzSKa5vTCwfHo9SoLNTJbwlgUjYj+o6hhvVjiD3aEv1yFMnAF
RPEqc6GjlxgLCQ4tBOoItTizYM3wULGO9v79Z+M3xOH1W+xSCga0jiF9sVocPe2JrtN0qIo1sMNE
3ZrGsM5FVd59Rh1onoCujTddYPq7RqXmuspy89AY35lOOlIX8g2FWQDv0aIQWnWf02k/Bk1zMhaN
/asdl+4qWqLCP+TFYseHLoMiEnUjeGN0LsS6h5bnMcvicP5A/3rE895EDRYhFC4Mb9voKkUM/lgX
5CJsiL8o+m3cG3MFjNwNtinCbPz001g8IXA0+gxBnGHCWLXjM0bg5QWfS7pyFlwfLcAYVg9FnFc7
pm6YTN6/i292OKjtkFyAwLuK/wp59Ejky8jBR5gOQXM/PRKZFP4aUlWcpm0U3A+pk+862RO7G6Zh
8hyVNFAqtogW8MgyNB99mPUne/2TrjWEYmtfz58Ua6+fzzWHCT6LZ7aOvMujDRy1zUj8AZXqR1da
i73XV6KTRoPc4z3gmHlM9WpmmFexBfIeGr83XC6utzCLBmzF79Il2EOmZERzgK++mveNHHyYG0Op
5K09xPL+g9/gzddmHSWRgdMAQQzwuI4qU9MnUTQjjNvKKUK+EzElr3heCKbYIL0efvUo8UBdIGlv
dqmdSnz9sP4PxqUrwhZkp2T5BK7D/mwNH+z9b58PPpuztuiog6SS4dGqVQryZlAy1tsYPTbAYyQt
uNyD4ZfX5HVxlrZhIeEzoG49LPNc4oQA4I80l7nxRTOF+Pbev1n/VHhHPx0LC/eKx9aTbA+vH5Kh
HIQmJZTERJn1THBw6dA8DAs8EaSnEyxGgjfyBFzApMGzWTxluiL1lkG59VSms/2giXtE0+hnn0s8
nHsTVsUDTgdg3aE1TI/C7s09faronqy1Mt853SyuiMLAhE5FzRcyLkoypF1WfFuTy1lsptLySXZy
nSw491AMXEka/+guhfWrdLqihQPkDQUpIlH0Rc/kP+Gfq9RZTzDRC9UzUu+SFcvZJwTTBICnawc6
Y5goEATUS0w9wjJ7pqQJzgF8kSA4y3q1ftAF+5nKdvq8ZEAs964dL3IztV6Ng5pV5Stz9HiBwZxU
31qP1Ya+tEiw6pDjjtfd79R4EO3svbQqLFjAkFQMO0BXHfHySKyYBNRhAe+8Dgypel6pp0sz2kV6
Ru6t981LJtgJnp8AoGWCwToV+/Z4HsZF3m5GSabQJht11JzIMSFMI2tDu9oYciPDbSnpF+zILgof
+oo0QEIfsuZucOruAQEmyJSF+RzU6GRNDcJzgd+difsXh02k2QEhIAYUr+e3AJP9ZR31JLnE9hAk
zPOX6sU2frWXKFLmMxdsAULtofb7XZe1ZEE4VWi2ZMFYP1tttaDq0worUWbxCDtjbMmznkQPCLpV
gepH9kWQHvRYL9aGckE94wI2nxDLhp88NYCECmZWfjrEiO204PnZ1CJbiBDVXfG9JO5l3oC5XK6q
HHnYyTjY+pqGUvUVD1X22DZ1jvWDSBlMHwMzuwPyXcl537dAA1QObeWLOmlRISknKq/qrgzNzhjp
DzSwIzy381CW12HZ9sF+qRyqBxu7bXc9DE457wrUQlQ6OIcqhKwaKEkWtC1aoKjnq9r+Eoq9rFto
F7VDquyu7Af1s148i254LfEP1lW+QoL8wfe3kUvz/UY5s2JE51REIo9BRcy5mbH7bry2IzNrZjoA
jDnDkKdHLxUbZWsYQHmRO+MBPzppzybs1psHKQOIiraB/NiAS+w5JXTdJXvvwqpDt0UiiKDlYMpI
3zdoDJnYlFnyte4arbYTCXjfyqjoAM0o0xK746voaoo4MV0iY0weRqmT7ssw2rO19ZxmyvZh7oId
ass8BqWUBNWwx6+JeLfyOH9vk1zQ7YAcEnYX9LqbhxRHlL1F7Y+1slxk86lQxOiuNdr804yBusib
XhYniEzGe/TAHRG2DaU+H6esnvQoEsweRvWXMf4NyoORCECReuqpiJPhq2kCmBhrDWYzycDBvvGF
hhaP1y2/H+zZdy/y2dekSWokfZiIwuSkyKlFt2nG2ks4FNkuiGhsKOzCDOap9hKSn1UzzrepcW2k
lqob3POmKaR9Lm2yUC5s7G/MXDPgN7UJHHgrY17dpTKI6rOpsYwPuLwKnQvU/YrsJTsAKhF1nL93
ba/DE20BMNuUEBgQz/umwLjVOiN5o01SX81EZ8LonrJw5vQ9oGVMM2TeoYgFoQ5ZM83bIJiTHyZu
F2TmAYnblt+qc78KrUvp0DDczlbUPHO2QlQVoSsgEhvvzY6JD2VyHpTyhfRQV20dWE4IWjoqkw1+
reRqIlJ2P+d4iLYsExnOhCaBoGbFVRYdBrI8mzM7AYcI/Wosm1PbLtMHraWb7LyqZMSjIicnhKq3
pnxDwO6a8xOahZkyajrIEghm0GxqGJnY7DpcapHEaAsWc+hx0iAj36KIdSBElIjVSEHPoc23jlfd
qaWdfxYIg4ge0Nr56uo5aaGEO2weU5+G2ZZIPxTTWKCQNNXdgpAdAoHNyqgq8omWdASn1OfuclsF
XfI8KLKfLr2QTe9UwwCDm6cnZjxpyNEV+goKwV022ChcbbZd9H3p8mup/ekzSnMOsjL2yMExPhMq
MS+72ApOxmxoEcWSQETI7BWdKLJtovFCdbhYsU9heEj3loqfrUY9l551Av8s2WeR2ZW87tAPzL4h
XK3Mh/sqVbdGV/fByDPDfBJbyw0BjE+Fm59xatxPef7TTrODtN0zDylqwJi59vzryAdkgq95Fwhk
zTzLuLKJHjXhyUqrQrD62LO5u01/MYso+1xn6fUE2sbzi+dMYefoyPQST/UArKAEIPgiNJEcQp25
/AuwWw7og/ZpiR+jMOqg0iAH7twJ7ir+usWBRJBovgbxhZHzLcYxiimJznUT2TcD4vUSKkIy3EW4
3kC0eKE5ZdZwQSeVv4s5SdmeiDdFb5e3caTMzm7bk1T198NIKsUaxAu9+SqaCpZdUDXglj+5pHgR
ukuwtSk/o7B8pN64x8tNf1En0zcbZeWpPauTel6++Ym3b/vwKpbEkwTdnSPLBw+hp5eCtci1vAua
+NOKVvByEE5Xjld2wK/8cFOy013wlMHWmX7lbXyuqN6jEndnGesH0cRXbiKxHZtpOXGW5Kw3TsB0
cvoMXuFkIk9y0wAS6WznIeqz76Ij70lLuKFjcwKm7BAx5IGGUR2UcL4aS94KHE1ZwnTGru3PMtW7
MIyqLe4r+tek6PE18Uku8kTXyWcH21iSBQ5SNFRdZUJ8tUWss7Pc+qX3dRTTo9XiHAHoZmUvmS5+
9BEDLtNXVzIzl3GW78MpoR4qbwDpkO9mibMsFs63IOWHJ8R861iTwS0Jpi8iLZKwjARC3iTtHzUP
0J5ErR+p8w2p+8nkzTdT7D0WvE+bwSexzrdP48Fr7yZ4giMNLZ/gj0hOkFgQUCIDn6F50BI48Vpk
pE6M/a7R3ZO0+pq04fy2SLvT2uOpyGJ7ay/DMy/+DX60ArMqTuVBscS1tbkbOli5kUNO45CPhAJY
az64KDuKJKNQddfV1aQb+7JDaH1gYw4eEx4d98yevCtkFKfB3J/C8nNOg6a7zOFNklF52XpuvdE1
auHCsa6JHMcWvrph69ScRtQxJ0mf/+DYS65Q2f3MZHmP3BEMC9CUvv+OhdJqNn2DD+VswgpFWqd2
8dVXdR2hnvfMF79yrG8SdciPUhZQNaRQMzQKapAYwXuGOqAQGO/DoJGAiDgqUkNSYIU73c8tDLKk
Dc96nQAZtu0ZEk7SS5Tlfoemf5MgtHeQOurlK7m9AptTMqfVDtdz2BMgNObXKmh9sZ9bmmeFs+4t
AKOI1a0AQ/8MJ+wsOyerp3EbdrV9orPYZWDRWGLn9iK9iUIPlX7JWwErB70NNtFglSCFrAbPmDXl
M3a81sUA1y/uPijJeoUakXWUm42YAAdUCXitSTrtyMmibEGk4XbZ20uHvJu278QaGeCm2/CtxfeS
wNxPrUzMnetPY3bI44TGv67QF29FAe8OWchC7kyLgeZHglP+G1LJiGfXqdtPauTl2rVFDhanC/KJ
5Ws13U+NA/dxpC9EoA6oHp6epSIlh3R1SBKJ7tB4qwXqTQ2roN32BRp1kEstnGrD5oLbBcgl+2Cy
Agz6/ZKnmBWq3LEwILT+iPRnGrx0K1xDGeIZ0b00vUsUSVUG/l3otRA3UDpAGOzYTgipmhGg03tG
xHxIIKu7ZGAH4tccuU7Jq9aN3iZui9FFxgPVbedMDv57S01Ut5PMSzhNNL3Gi1YtyMFmMTp3ToHa
47plgQW6QY2m9oyl4gtINqnYOfYE7HG0Bu9XVrX8fHU7xI/uiLZ146kieRahJQDZ5Lr7YmkxXuJO
j1d1ArGPxDqSHsrb2NsaJW6fXamgZGsnrtsC2hqrBRt8RtoqpO3Ve9qoFpzeEjb9LTC8sAXIKZaH
IkMQtUN3EX1RbV89e1YqJQ69SnyXUULcvTXYzY1LW/wqnx1BWsu4lJRlIIu8bdqug72kwjEIVxEd
/Hnd4iXZBUMcEmXZt+gSaODagGSUDk5peeAFhDEKoQrz3IXVFvWjypvx2vbXZ3e2NHeZOaS1dpMn
HE59bQcAjbA8IJJbGE15dUV1PuSR/MbiLcNtJBZ29mAYKd9cD2sitLSA1JA2auKzjIDDr7GpHOTB
WarGbVD6SOmMdIZn243rW7vLHF5sF/AWdILyy5QDz4Povk530dp4KDAi3kaAFlXwNQsR6myWOQDp
WlTNdNY7Aqw2GofyIsWAvsazI87aeVmUfgJHTyINHTHmtqk/ZDeRP0FeW7IZ7TzEmPG6c0pYnVNX
Tc+cM1L0LM6i9aEZ8/pKqDZpNzjGkueG/+GrD9C0ZA8OJLkjjNppxZd1QA3RExymuNv6VkRF9X0J
sT9uxsGS32s/qq+QIQ1iG44W/TSLwvvFonD+lIpy4WSgShGclL2bkYoeBXTGKDubYRdlMlk5DxzF
DnoZBNBF1y6cg1XX2GSAZuETapY12TZukC/eOm7TNTsM3cMLzRlb7+ArhZ+xC1e3/LPjUyFqjvI5
cqTPSUiZC+lrwKoG90j/Em0VwZHJ+ieNgyXew15gbcpoGnAIws4Ka41jKITvSSenHQbGgrDROW72
XQ1haONHAGM2YZjS9pjnnuRsTEuWwey/ALkKQpE+ijgpHiOsFawaQN1Z8pq8Y47llzedVYDL1Dwv
WAJhlLe4VYAhwzJaOvJOdTldpp2V5PtxJgRkO2qO7FsnNrwvGMCjsyDmUMNRooFfw5De/kHUaErG
E8Cyx7pxazBJISGwGD2G5HyB/ABMwZp0sFMZD8Amtgz5Pbks/ZNSeRdZX9I/6cYsQaKFZ8rmlMp8
wwuuCnsAcchRdnhJzQi4sBKrNJ5HsL/obYs8mGLAhskjn/GCd05tsZh3mXkB/8Paj6I+orLNzfCF
itbq98KNVngYfnt2FdwfML2q+B4neP9Q9/g+kGyWk7unY8EzQZQmG3cIaZNMV2tW+pD4PqEakzDh
Gc9cbmAzQAbZdFM+95va8xJx4tWBvUIc2CNNr4C8Zj6O9N1EcPAtJMGVTgyznSmUzmcoa6PHWaQP
a4jai2vpC2QPDtDGksPIrklGdWW7mRXvhWjVU1sBQt+ghLa/z6xn8jA2nf00+N3yU85j8xzFkduf
LaZVV3ryE1K4CHv+NCcpVupi7vRni0qi3RZ9yiOG3akpdpmr4hZCYrZ2uBw7+ymKQfAwJG0676ae
7hP8Mm94xiZNZjJr1gy3wLRhuutj4BLUE4M+cYqxs7dTv5AqEPgDsF/aqE23IViUUPE6qrJPtANc
+3xm6+p4leMF/qjCk5LjbL3R9LyhhNsRxU0Sj461r2n5ezxX7F+7eojjW69reBj8np4oTIMUFCtE
1EFiNlgWfDedKL5CxfN+CJtNhv1pIJR3cBp2cIs2tpFLupy4i19/y7BZOntlxnI7F9bSng7lnL/Q
f/SvHJPra2iJPFM5NbFPo7GbvgdT3l5hcqLJhJzwtx4Al8O/lNawxTAyUraLWGidQR8N2mS2iDrK
0nwb9lVG8thkrjgcf6CNeDOx4SKOkoGLMoSEmOPcADGGTJErTqccPdN9V3Cj8rJOPphhv5Elu7wB
hKN4DBrwBATH0hppOUlHq6fZdlncXM3CV+wEvftYmZW7mpCDSDa5c+NUtLXptVd76NH3cjD0CaiO
z1tkYmTM9hz1XIqq9/vKb2anvz+bT4QK8UCkIh91lU1VB1VJObyd1/aVrLrk4NXRXRVk5oPBlTie
5a+3wUONGMgA3wQBFK8b2CgkMtlFAFdCM+kCzEenfoW1S+VS1hnikbHeeWuBVxNGe/CVE271kMdP
C4kP+IglFppRafuyjx34AiavzgED0O/KaDrUnYwe3r8xv+VAr/rtfFyOtSjJHWTlDGFff1zDLLwQ
BRRoy00gE2UtU1IFlMB0vTwb0oT4ZGj6u4wF59znw+8pJoZzwu4fQ+j/u5zy5Y4WVczBxrGvwIxK
KFalmyDYD4JNYUS7ff8T/+VpRlXO0+OjYWROsP7Uf4g2qAorS8zocGBGtT/7qgifk0bof38V6ROA
wFSXlIE3+j3b6comSyEkaB2llzR2NbZ0wErvf5e3E3DG+LTbVuMKUzHfXh+mP74MB4+wVinU/CCX
sFkDGR7QE3c/vBJuK8Lz8KoyhDEuHYTMCO/qVQsAjnQRWZK2iFbWOvhmjElMI9FptrUKtktkLRc0
/ZLzolD9SW8C77Prz9M+pnjdvf/x375VfHoP4w1SHdw/x496Wss+qOyWdNOU2oHfy6JdiTqw92CS
v3+pYx3S+lZx+At4VhE92e46ZPvjRoHSF5OecHk0C/y/Oo3jbRzWvM/Sf6kHEhHfv9xfBmOua6Ox
wlmEWjT0jp6yAXrfkJO3svWxTII3aNmbYOLu0RV0Z0hzyLgdFvtuUqQ+0Cqrd44aYRL2c3n7/if5
yxdHHoGjRAGtQq9/9H7aYi6Nole99cSgf1rwqzC3TNXBp8dG273yP5B+vP1NXbSkDCpp9jA8PVYn
m8j2EjAjOP2Grrrx3b76WvqjupzcPPtgX/rbpdgt1qV5/WmPVSYBJtwBUR4dhDgGyI2IA9pkRB8c
l3oYfvCqvV02ONByG20/cH3Fl3v9AHFKMg50vwYbDGapoCMHkuSl5IOr/G05xdnGE8oWECKbk68v
U+dTBooClIJlcG1uq9CLHgNkZtFejtCH9kPuCMjdrm/6W7EMKewyD2EI5CULmaHKjUUN2IzttVzo
lW867Cg3cg78+7HPeovav1yGDdOH+Msy2v70war3l18E2xdoDV42fDTHKmmrSaFMjkmD9GHxdtIY
6zqtRHUZicH/8m+fa/75AL0bFQPeALn+Xn+80O0YdWIOcF6TUjCeJl0OLlCUzVmL23mbO032wVr1
9j1imrxWWyzr7HP+0Q+TRXXUDJwBt0M0eycASggSZRq6t8MyuEkXTEMfrFhrSfF6Y/XYNpiuU3Qh
DHKPVpBRi0mJnn2qQJvNKUBGnzMZtFeqE+qETHvaakOsP88iWOibVnnx0Wz/rRDOR6iDrs9b65EQ
g+LrWwyQadCIYQHT66r8kWQivMjqKqQ1DHbc3cVzPlnIYE0n1/QB+0cXxm5/WTZBbDYOr2Gy9eLY
zHtgUMGjL0A8MlnpepqepWIkAhslsjg3zoKuOmiUitFSkbyAx0Qn0KeVC4ozIDnkjHEnJGRvbvMn
h2KCpOU0n80VjB7a1EzrQY0DH+nMVkU64Boh2Ua7IW+sFC240VeJVityJJ/UZzEsCLhQwflAyUk0
tC/4ydcDKoolvMfSpkeI2CH+Mgyh/LVMEQ11sH+Pfdri746GrP/VV0sP3i3MhlNkIcbsqhxf47aE
PfgT5ybM3tAJTLuDGJaHjxCkalSRUntqG9pwV3emGkCmw5hMn7Ss2ie6H/o25lBo79jl9Zdk0DRl
gZM2SIVp+QHe6BGHXS7OTNVHIg++JQouUPVR5WlChwu3+NqR64J0ufPgBtgLR+7Tie4ygHWmFdY2
XUZ91jdB+MNVXX0Xz0jA9o2olieTofffWHqpxMGeJxqiUvVthC9yTGmYc5rcgE+0iHzFgvloC3d6
kG5N9i5cPWaO7egDX1FIGYiaRilD6rWxiKwuwKrxcwALuXYLEN37uVoMDBVOZ9l2HJLqc04/jL4f
TcpLvl32K21G+oDYtkdoe6AQf1lD2Z4hrIcAqmOT3GexswhopwEwlxE8bN50jFO7yGXgokHKdJjX
VfEMmmQhodIb799fbt4u/4Bv2EDXlFAb3/HR29gamYZlCpeXxIN+z2hf7v0J79j7V/m9vL9+6akV
KeMQSXEhP1hXoT9WNbI0StQczHTLue12veXn32fuT7cpGSyecRxP92Cfmr2xIrOt2hR0B8JfFJZN
DTmxUxdZ0JsrTam1bRikgobqY/sSCxzSiC5sdrrs9DkH9WbXWnW7K0faJe9/hb+sk7+DWtfCh9is
4/K6iarG5S0rIY9U3vV/cXYeO25r2Rp+IgLMYcoglSq74nFNCNtVZs6ZT38/uicWJYjw7Ub7DE7D
W9xxhT8oA5YbuVzV1wGyUG6gsHUuj3fCV4CUA98KbBo7lZty7dQ3BIUYmsgcOpIrPM1X2n94wez9
q/l3ej2gILklZXDmhWY8NgDsHJN7x1w9BEWMwbrcoU/kfhyevp4Oh73tOVeD7X4b7I0A53TTHQ+1
ijnonmVi3S9SSM071n02lcCNDSedWa6jr1l+wl8bbgq4RcXla252Lzs+Zb/f/36++bbxIWf29fIl
YFsh85u8aqv8uRjQIef0YzPtNa/jbeVMj/2VdoOevwOcxGnccQ/a5ECjP3DnR2Fnfb+8S04DE8aG
X04uxk844cxRmqkhd2MmrVKItEe/Nw+cpXJXt7O58a2ni/a/IXA5JIA7Ib6XfqcIddVG8Gfk4L0B
jE3Qb/0r0YFgVOR/pPP6QjdcUw3lKqNHO9URcWKUvlRBrj1NWA96VRJuwaxPocmMZSoi+x0CBxWF
VZI568OoTloVOQBTO1S04AbVKFa5FRAUnHMUMfhIMwHXBZgguP/IYedGcqnf/fsSQo1XOXnE3+qf
uslfO5X2HT0DFpKCu9R6NBuHgxrnbxi5iRspzLkVpB3ALqGoppE3HZ8JSGNxgdwjBG4hGg7AlLHI
GWdl6+JaMq/VXS+xJ6lDWBSVTrC1AH1MVFibBJeRrO/2xhzgUz6FVguWRxE6rxAs9NTbBF0yM8nE
71Epms9ZVobPYaDKi0fFTHlBMxqQSukCTNHoq2EW7w/WDiH49t9LGmhGwN8zuPYoQq9t85qY9hk4
pKUMiGKwtPA7jaKsNib/3KyATDUk6DSs9prK0olWI020lWjT99mtr+cGAjU9knmSHr/W7E8FqMPY
bGyuM0sOPZHlIHshc1lTFE0Uhq1UocSphZ12sCqEZyYEcje+7dxJWoo1FkxSKqr6+u2IpJQGnRIg
L5+rCGzRWI9HJ1CrmJws0xvMMOUylD1fQS0Ll3p0UR0zTvsb3HnEZuPqP3MlypCIwSrhCb1w7I53
uRAljfQHy0yyjPicTBEZiOq0N+U6dP/56FIchEpIXElR80+x5K+jqwAyHSUk6Ry5MYxdjjGZDTLq
hm7fvyO3YZ0gU6FR5YGdqf157/4eChCURrzPXaXMJOtzDzALmnT5IFDz+RZjvHaQ57D+ltSzfgBn
Tp9RyK37y9/7J/lcHe2l8EcSzF1FPWQVxpX6COLGJP8Y20Rv8F4t5zutmFTg435TuoIZ/q7HUPGC
AKcpQR6ibxwt9XM0x2RBnUj8gRB9U2RQf4tUPdQz3E8J6Ameer3CCwYmBF1ywaC1HKdp5PXigu/L
qvhtnKR8Y6ecOZKoNgGEp2/G22asvsaXKjjB0sT+KJTpjT6H+UzPsrcVyt+eJA7WKwII4cYcntme
sJIlEzQ2D9wJAzYtEDE1Bx4dhDfAbXRSfNt0FUA6MxQ3Ml2S6tOrmCYKrQdspeEtraN7Ws9JmIWx
YI8V+BpbkxDDtsOQfKaPU+BmYl/QUW9UEXAboO/kJUpmyxMDBRucsLEACCguDqzCbd3l0SK6l4m+
m2PF+TLrCyoRxzFQnd2C6vUw/cAFE9qvpDqiXyjadSBZxg/8QKQfpT4rPwtYOpkntJN8j5C5IZAx
ajpUY5+OI2SyJkPXQypEkGrjmL1it54R1pSFgnWRIguPbSghMS51VnoPn1X/T0hy46ZISg3ktC+O
90k1g9fvzUq6Bx4etK7ay0LoGG1VfnV6V+Cng6IyAGtUP2vgvQLOI2UX6y9dq0nvfTCiMgZcvFp4
sVigCYaZ+zuZ66xzjawSrtuhpCVJxyC+tqxwIlun4fuUioGu2jD2FR8Ez1D3NvVPNLaLBBERL1CR
yLZ7LQBoAnPnmu4cMMwqmKq7kJoS+p7NXPouAogNp8kcBgviv8ivXgovuKkQchk7VDXB9uF7kNUO
zy7QPd3KadmgqBqLtgjq20cSxIiQlNa0wG6mBtExqxmm+07HNn43CT3g9DRBMNu2MON4q/Ennlya
0vUPHe1rQOxc3bFnpJDEbD3N+VutHFtFF1p6fQtgyhTw0q5x4Mr8HEvHTmhlJJtTXKQAtsUlRF+1
7EfHxLWy3c91ALAQcDuWphLdguvBynzcg0uzf0V/BbCVQJ+scocxLg+p5hvZLbLJSFRl9IXthMrq
JzWCeXaqBvVvN2n18K7vIr3wQPN3d2mFBcW+AZoFBA4XHNMBkmp+hVRaWFs+7dYoUbj01LSz2Ktj
0mgAF/se0ORYiak9DkIBlEEtR9WbxMT8pFI0Jte1PNUyWoDAcLSuxP0HLPmoeaaAdGs5Bt3otGI/
RG5EWwjwAPaqOk6JERBaeQSvuTgKUMUY8Lh4ENtJYROrPj5V7IgJsI1MF9MrRD39xY1Cha0qElwI
5mGZ6kKX+naPMTM+oVIij+Vuhk5ZeV3ZVKj1QykzQWI3TezQZa7mXaYParko2vX61Qwri3JNI5V4
bJoh4HU2YkZzLSyUm7kX1NbF1Wn6qGsJZwJNLlt0nRM9xQfhT28Iv4eytGcF2XBbqHKVIhPeq5pT
hUEy43uBhj2EUKko7000DaW9Ba46vkoyHzM50MmG7CZ1ZOSHueyB9wYc38mLa3N4DowiQFm7p8Jt
R3U03OKZor/3PFg/Qmg1tZfwSALEyiz8/QCEIugqBMiYY5mUoKUVjXIAeSLC2Ruxy5ehSAjDjUbS
ilu1Gbgoa7Fjs2D1Y+GF2Kv4r5u17/9Up6l9a4xExjx4GIwvTEGgm5o9XgxeDjb1dpAQzPzem7Re
bUmktQejwLe+A2T0QfT08aMGwOZVUEb5KcwGMm5xSLQFTYrNjmAuBrL4VErXKNDXipeIWI9PkOlf
wUUUb5ff2jORG6E69Cj4utTN9VVyosG01bKZzA6UvumkhE/3SEYnn5dHUU6H4e+GUUQ5kGwI+tlx
tKSbAYzylmGQ+/Fmt3VLJ71TDkiBuIqb76o7617aC0/J1XgV7hAG2mE9sEs9ySt2mgfBxM7vpivT
A8Ow8U6eaZsf/7Lll/8V8dSl0dUB9p9OYht26n4hieZ9gWWxn5Nd5ELo2YgGzrS2jgdclcIKGg5D
tAyY2T+f7MN3x/v27fJsn779xyOsAo5oCsAM4iXgCAbWrdVtgLBVFe8uD3JuRWnlKPoi/Md7sPoM
qVVaekW81iUtSM+osPDhgG8x5M58CrkScTYVKkxN13bzcQNMLkQTyEmEtD5orSbu9HjMHpuyKNzL
H3TaMDCIXpaOtqihgrBOWxMtB1ePngvAWbyB7AD3Fafs9eLn4M/6ddaPkEkQR2heKtyZhitMm4Wt
rbHkDMdxLxxAOJqkNxpaXX9O0V97EZwhfTJsFJy+r2PxCTZihpl5J2EhQWrvQ/kRgvBxAGjyXQgV
HUFkKPh7Sw0qr4SrRWoZzNHWATmz0HQHDYOAitmBR3l8QIrQ7OoRSTnwVI36OoExAWbFHN7oBRam
sDRU9RdGArjxpl1PmKYHUorZSzQA5MIdIPuhheL0n6pHyuRMU5j/uLxsZ9osaF8uBUUy0KXqsLrB
4CdPhtQDqpcSLc4xhFTBZjaNBHssn8BJg6CNNNDbpm/UdjU17ac2+mbq5SWa1oC1m+RHlZnRY983
84L9lqeckLHFAzaU5nmP05ySQZnVIK0ZVSVUe8EKk4Nu+iZquWUFpaTqqrLZ2I0nwl10ScGv0AnE
44g0aC2smWMD1MGVhLaaJLTzkzZR7nK/6T9rfNgeCauxGOgz2UI7V5nKX3nD7YqyYKk+C+GotyC8
lNFTMEQXDpqUdE+hTkUZ41v0ALECTgzVu7wOZ5Jzg19JQxFVH5NNvLoQqJxV3WjR4UsX1AxyfvOz
qWSdUxl58tz03QSkVpR+zRgPfoSkyjsYRnK2cSud+xWL8A5GkYhm8uCsmm5difxOgH4MJYLBEm4I
3oE7Df0cvaUKsZeTWOn0MbZFottROY+Dl1GD+dHMefJzYz6Wfbc6zGCQlq4nfR3Kt6v56FP0/DCF
Q1q9btHjLFt8YNBHvQlkrJdipTQOklmJXpJH02Mbh+MrGwJmjpQID0bu++5ABcSjfTtdkUklO0vy
9T1NbfWupVO/sduWF2H9W9EjBJvFRYuGwuqMi4iBUTPjDIEICHZd5WdI7gjKDgmAwPGnutmYnDN3
CrLgqBggubKooa1Wqe+G2MhwMnVwecjuAeyWV1U7jVcbS3DCQ9fBeC8lN1RIAGeum9xzFWRWHKBl
HkU4Fjr+2CBNIAUoO6OCjDsMSMdGz21Db+GRpWKfT7ZGC/57MIv6xjV6OsOmuJSbwRgiEUG35fgW
nY10nDBog3LaWd1/kVSY2CG005s2awqWT1L0evnbz0CbuLABlUnUHiCBrUU5rQ5HQMDdsYP9YOPv
SG3pTrYJbtWxOcyhl9WW/ktXylwmcWzrRw3Kwm89yWoYXXpHl9hQCvUOwYcBJx1fQf5jBinKzVos
5CuAO9WPIK2Db+o8GT/rQRdHr4Plu1k9X47J8dbkO5BBWQTW0K1ZH+jKrwulxrfGMXpL+ELOf3jn
mZa+VTE1gipM1TuCzgqWg9q7bazFB980BldJ4bfauPlkj7OUTleINFEamn1jo/B55r7h6aFixrKy
kVHbOl7XKa4tOQhpbDYJPh1Xih8K/d1UBGPLi2Mov6NJaJ6abgjeasqRAOCxO7uzproYN4KHM/Mk
U3xdUHkoGBHEHP+QRhabeJxkStqYvl2h4q1DwmrVGyrvW2jOM28TyDxQs+ggA846QWfJSjRBPkGe
sZljfSeOZnudz3r6rBlJ9CwhKtPZHP9gz2vQ2YkpNQ+pogU3jaSXV0Ze9wfwuPl9YrWWnURVcRCE
GBcw8q5ko0lwegdTAKMmTftFJEhY94PbEHRCi/ylMymD+B0h+RYeodjeFDFCWgb+VpBq+/IAYlXd
Ugk+rfox9IL6MIkN6P6swpIOz6R6VnB2L426n7jIUcbZJeA94cCNKVZJlRmND60YRDc+dmD0343K
+tnH/fBqiX0jej1oahM2W97c5lGY5+7cZAZGplgZIqYR1JKy8QicXsrA2wzKrjSCNJRDV1eU0fTz
HHJTOkpiprdUMQJXl+rp/7Ekpg5qkeowogrrzptVkaJ3PbwkMyj65yQz4N7yMH2ORC2PbVONJMN+
09o54fiGQM8fkNnqLuEl1ulzsRe4JNZZKID3VMAbzPHpEl1pCAHdNHrcO5ilFr+BFsbeiB/CuIOO
PD2kFmA4fKiU6hUKg76Pssb/ViUzxvCXr+pzP4u+u6KyXSxO8DrzCGQslgQZ+65SamPVxXcoeC5m
6itGYilAt+X4p1prkH4ymUusxsK8S8Rk9JBnMg5+lZWw8YJmCxt/5kKh/o8cJLp+AJPXcb8wgq1M
Qng6c9zNzxn1F486oXZITPpsl2fgzFAkkXQ3UMpBXH3dtNInSUGaxW+cwkKEokaywZWjKMGaQ9/C
OxjLhXy8BxaInY5Y1HIhADE+vidDv2v8KlRbnGVTdXqAJph5Fq3E+BBKQXkPGxzzrCQsIW4JRQvm
o9Z9CKSNpbwncU19psjm8KUCQCjZkdiFj4pZBMCrDP6lqxp41NhmPFfXhhFP77OsIHhtEeto8HIy
0bg3+1bRdy3QlA/wrNI7KivNewo9800SpF+yVYpvUO7Ej1pvrunwpbu5r5Lew24oQrwknxEL8ZNq
sIWhqYP94u4k7vyoVb41ViNqwLlEsERtxafbrRJBPYJ/hMyKkILWdoSypzPXC1nY22Np+V/SAEFy
n6TWKO2wMsYhCJF9tG6KPMMtNhiQ3KCulgZ01oxE+7KAv75Ffo1PCPSV8eegM3s47YztCGa0n981
DChxo8qgaNn4sgqEC6hyAPUblPF3KnOd7FUgLRPEUj19UQJd38riT69dumToDi0ypsv9ssRhf6XQ
sN2hZ6kUQ5lO/0DurLoqLke7MtHkK3RLAiiNY7Nxp52BgfAOijR4FtW2pTV5PGoyjN3c1IQh1gSb
TgP+davBkn+cY1GnLovTq9tA5ASEJ/RXA70tl15mt0+VTP5Wi9a8AzSmHgI4WqRzYmXd5sinbkSg
f6DKq52/ODXQGF4wAISGqx9ZDqKMWSZYOy0uJJdaH+5BJlv9qxvKkty4UrXWC0dReZqgwrxMZhHJ
ADQtAWkScdRqG/WdEUU/ToFlF1YF1Vi15iUabMQhtztcCgjEoOrdKVIfGyDma0FwJQ0pC/SkTWJK
mPnR6KlVF1lXkNOCJyNO8k84oFPkmJGlfEYzuZo9J0n8UE+6/6tp867bBZY+PaDgUl3zEoYqeZQi
fLUtfJatV3s5/as5WkqUi9LfEjaswzlF8zOho9XgGMgVeIZoJS7l2tjLAXZ8RIHR34MWxoARUhrF
IE15KIgxb9NeH/dzJuMcJBW0Ty7fjme2NN014OeLRhTI4FWICaAxMH29ahx1FjoXu9j2kzKQ5NZZ
4NsxzTa6WuEWXvfkSjaAbgCuoPIDaltd3/5+E8FFQYcEbyEhO/hG3FzD0yOaKY2tyPU0nGQsU0az
TwS1QKljtTF5YWmraBLN+hwdKc8fheqTxoX0Evlh/CFgRsu9FCAMT491eAY1i88E5WrtLpRn6bOW
pd96vXgtTsr8olXG9IV4ZPstrs35/fJK/AHDHW0PcBUAoTSFW1AitluW6q/bhSSgNZqyKh0FDyBj
PwdtNeBqgdfGTpWqKbqTYgglbimVOYoG9ewPCB6MA21OswsplSLlODsFFf4JT/eoKx6yvlQ2UpI/
UofrH0n3nv69pVOMWZNacg4Gq6dAesZzGod0K/w9aRn4XOyE/XcDey7DMUZ9+hWUcfzWzyKCR1C5
CXZy0POqE0jQ9nAyTSsgsRLucAexL2FADB3CiQd0KInkrT8pJAblxZ7vQ7skUEtQwyjMJL2LDpJZ
erKa0kAyBdCLe0spZnUjXD0tpBu44lCrXSTm4PiuSWWq0ebGkACjafpMPfSxRN8FM+udGRo99ZbU
dBEE7L2OQpETdtQuLWi08O9oNm9si5OYYvkli5om1iPElmsSFy52gpLCe2WY7LtJM9SWtWYfysJ1
EAXSXu4xgx6TgzGhh1nNGW21dOvm+nN7r1ad36CDLtJUlX+u8j+f67NojOU3yM1wPwQgBhFGlvXv
eqCauGYFmeQAHyGIMEQaTgESMYMo4ZAC6uFxgZe4TZjPhyH3Ddx7Q/HOUulD+p0Y3taD1u2i3K8Q
1RnHfVopmJ34lPZoqInQ+BPcUAu13nG6Ay+rcJ+lylrtzBw9hEJskSsvTPnGrOv27fLEn15SMpBI
pItIeoH4i6uMJY4RqGwsjcCmsXDZFcfea4vO2KEtWz39+1BM7MIrBJQIQub45KNkgxlvBJuuU7G8
lFJ93JUtPHAg7MVG2eoPWup4KUnAgD9yhDFCYDWPx2oNYQqqCjs4MZ/Rxa2GiZgNCktKHcKVkhA1
2MLKqbcjt2T35DkYRIYj5jyUdQYs6tE0GLHJMyox5uHWP8Qy7Q5zkUIhH4rqXVbA+kcmy2kGkvqY
hZnwQPFbegwsA++VOCqv1KoPdmOSdSlSDLl4UPSpOuS4idxWU1Fu4UdOynQ0XlBOVZha0Mg0Po6/
F2/TCc8zquyJMelfYpinuYv6kvCY+OBJdrzVvbBPx6aDcUwRLboiQUa2MqA/jITUGASfBCbVYlCN
/dPYdgFOr7mmle44qOJVKZmwDKrBCDMESFLtTW5L5dfl3XHyRPMF+AHxhnH8qIisnmhCwhpv3wRh
n7iP7iWcJR/KzhgO1iwnYC0tiiRztHXtnB2U2ikHYOGXrAWJ8eFoIxVjJXClQ/tIGocXZIGIGNp/
+n9zMs4vamuWG/DcU7w4n0qcC+QNjhUyoqu6RlSge0idD9KhkhRX2B9IV2VNTG+DWLGu/UQtnJk/
SDAEdAinRc9mEEMELjqphrwQC1sl/5OyBT+I3UFBCdA/QdLqElBUBCiHFH1PLWKsilb/fgGNbhzK
M0GKjOD78tm8NKc63VqAUbGlosIxIuz/jKRoFmNmHJu6G9Pvup7CAchCNmJzuguLOUSHtg8H0Dtd
Nb4SUDS5h95NF3pCVwKQmQNz8rFalRBDJRsFURGGJQWXy9vy3GIt9C7dggyh8/tX+5JaQ5LQuQQj
PtXmbRNlweskV6kDmTM8tFajuX6SqfcFwmqPkwpoEh2Z8Vav+2aH1NT0/fLPOXNdU/ah7E+R8o/9
0fE57+ZoGBByyxzcdePvuNciDB7o/ocYWIRUl8c6LcxSweI1ZKXon9EFWCL9v0K1CSkBzgaXSmD5
oxdG+jXcOox5pwHNiianNhx9Z1si7WSiIJGl+43xl0trdYnLOlB5lWtt8eFbTb2SJsBDEZ/B8zLO
nmOtCj0VFRqg37yK5RwP7xPN7QccYDpPakp1P0d5jUhWJr80gzZtBIVnDgm5AwgM/uCYrCssQt1j
/6yEOQkKqJxAF7QrDXX1rUOyTOr6o5f6jUQEAoh0LYFtqHMoh71Fr5iUF8Mjs3mSJ7n+T7ICmo+S
0GbGTmwF5F0oHRioG4pNaDdKkvJ/U3nMklwMYgrKWVp5l9fjzATwbmO6Y9IjJoZfLUfYmSI4WpYj
0Cgutoiv3uhJpR0uj3JmhzMG84sAAejgNVsYfs5kqBEmPpOJ8tPcR1jhpTFgbEQRNs72uQ8CtENm
puIbADr4eH+bhUWH2OLawyfBuiEDB9ZqQq57vvxF54YxYWJYlDYgU67nDf8JVNsWh95iBidrNqqF
h7G55bV1Zt4oflIoZ9MsUNlVXlWEhWy2ESXOWApyFODExlMELF+B6M7SxlE4RfyAJyTD561gIIAe
q0i51hD8Cemfg3bCPrYTUFvNail/yDNkTNNCQhlwVmbXzAvjTlbwUkyKXHD8QLUe6CgKbif2hMMY
fn8bAX5tVSDOTAUId34gXWxad+vnTCrBLMDTwoMcG5nOpmclfslzoP9cEBrm3eQTMx5iqMv3ZYwT
sdemef/E30R/02DD+Qg4iRiNm8aIcooi82LZNQDkLazKmX0BUXlBpIO9WETFj7dfEUTUDIEdOtQs
6kMnw8Wfla2n/bQyToOJGi33t0rJnr/qeBS8XCwgol2NTVeNtH8/Ioxbzp0r4xAIqjaKXAMpr/u4
aML7Aq3c1EXjPPyOVO77LAmKq1PD3rrjloO1uuMwl1QWYQKdQGJt8JP3RQ2aVUU3qTCGb6XaLhJ0
VfIbDed5pw5TdwWIyBPi7AtzhN5T8R7fD5SFNi60UyId3AOy32WXgB09SfPF1hfAhIqUFweYnTST
fltDVeyRq0o92lvxY011+CkP5hZVXrRJ436awMQPn4kpf5NxUffMuld/12KFxgjYGE+vcC8e2xCp
lNIwNt7DZaWOZw3aNwgiyvz8lyN+vJJI3VqYjrOIggAMtm0K8w49VesmVUZ8kOCW7YV0MDcaPmcG
RXifkw5tAo8VdbVJ5zLvG61DeanxZy59ZLDuUONp99WItXblC7lb0CF0Lt+Yp8VgTHnZIHi9cXyh
vK4i5D7UE1ntmsoZ66z5HrKJngtAcv+Z5aDeo/aILBoKcNYPXQ8RmKXaIktOriF8BTvZT9/0sA1/
Nii83IMikBfMmTF97+Rcf9/4nWdmZ0GngLoBr0OQtPz7vyKkChhEFWtl5ag92Gcuemz9Ukmd/zPl
Osh4s+TsZ6nG06MkBOP7hBDdQj1XcYb2y1bzIqD68lVRZFns1USv17UfJ18oMmboG8Ujws6Xf+8y
basdxG4H0UPoiIPY+ucaxVSVQ87PjVKsv2MRQnQKnWsnhJnyOuSN8mG0EWrSIUi0yyOfXsnoceiS
BJKHKEE0VhOVQiFbSJFLT0EcCCGD8D5oqXJ0oGo3XvVzQyHlsjTCSIQh6x2vCere1AUVqjg9NHcP
IUXLLs24tyf0bTe+6szy88ggsUKUuiBFVj2LEKPDQBDpWRgF8qCA1wvz56zIwbVgiRNKwChhgwVX
anHLFePMN3IsFgYcgQs11NV0IumVIngoItwi1ZUXNL3l5ioO5JbaBxvx2Ck40AAEBhgFGB3ATkKl
4/k08xiED+LdDkaouemUILK/8hqi3uJ5isJtMiok0DL8RGs3Gr42eAZ303xVpjqK+oKAEKZNRIft
LIwiAX3bjC6lnplh4KCKV8uHAGtD5LaDrvKsQK4wh0c/9aPU47y2e6D1Fi4JRN8bd8yZtaNVvPC2
F6819svxZ5WVBYoi80snGbXwjYi0u1kIqLcaZoRPoEtEN5vj+NvlY3D65BMugfUl6SenASt7PKgZ
UNnDrwUJl6rwvZJqpK3Eg/jv4RnD0BEAUgwJDMmh42FGqRug1lmwtqNJhsIw6d/0cYadDlmFbiRN
2gPimrAM1bK6LkWtYsPGWAkvRWAUJZEoIrSyp6jx99IgU4K+PAvLsTi+hlQgVRSqgL0segarE2qm
KulLKULtwd/gQ09DCAlIE7mTjq6r3aZ6uL884Jl4FRqtuCjIkROx4qsCh4ADx4TLQe3IoSn2KEPr
loung2Yh2SPNlhOHAwSDEHdZ0VYDxdh1UlfNaOlVaYrCqG8Edt6kxkcoZslD5DcdgpVdulGKPROq
sc0WIDgyD4uOwGpeuPaDvhWwVc2KSvFQmdN3sgi2IkZx5INoOYyh1tYmls9qda2l47CrGywYEZkP
ngC66je0prdAcKdicPTLWClWiUiP9Hd11WRCLqE/LCPcg7lPCX/SNH4lZRh/D7Vy/ioSGsI7ixKN
7yUlJBSvL7rumcJVVux838RBIaWVgnoEupXvQt0qn0DeG9U1m1kSnXEGSyzRgPi1seCnESZxJXUD
9hl+bUAVjk/AUAFyE2tRQDClx22kb1KaTJM2HuRqSjzgviq0xnDcSbU+3FeW0WpuL5bKJ5LI+u7y
bzm9q5d7EzzZnwiBBt3xTymR5CUGR4yyCcofkHylG6tTfg1j1W7UFU8vFwZaJC8ontJbM5d//1cw
IoRGlGEbykD14DuSlMR0felbXP6cc6OAcGKXosyz9MCPR2lkPw6rlmQoaUI2RZ+b3lig/3x5lNNJ
w2WIZgG8Q/YeL/nxKHJfoAmhS4kThUXtLIDJHUqYwXUja5+XRzr9HvoDusLlsNiWExUdj1SRNy/S
81jDJnl+Y6kaNX2cELzLo5y5gQBUq9QRlyiIsHZ187fYUSlS5cPHHRLrLirH4SsAKOLWDbJNA1vz
PUjb2IaTi2tyN/dOKnW9i/pq5QR5TccTdZ2bNIjQhU86Y+ONP51tk6CQSBYNExRf1k0g+gqS76cp
5FO1+vSTVEYAs1GeYjNpPzbm4fRgooGxqN/R6AO7vD6YCuo/XCGJYCNN2HL8ZimxY0lurgF/xt4Q
j7jTC7xpDmhY2fX1sHnpgOm8ETrL/6yyQKcP8jmgEwmdPHBjx0sf5ySGA40inrsInztxHg+6HCRb
2e5pb4bo0CINB9q/+Cmv9nIgdBN4I4QYc7lOXi2CADsy6c8gvQyIRRVjKhRI5idt330qZJcuMhj9
z8vzfrrCIKMh39AJo6+Nws/xp0Jjhu/IkwXfQY924USySHGjQ6O/2prVM88Y30hGxEsG7YJBj8fC
wY87N8PD0AwL7IC0Il2q9VHaSjd9oeWI9Yaa9jstZiOylyDmbpp4nh1fVAFPqTjT4tcl9rRD5saM
jY2w79yvYxqWqPkPUn+96Pmk+IPUZBlVl47wq0eRcS/D/X1pQVu+IOteX8diL0ZOoMBeMtMo2KPT
/WTmJhSSiUTiECiIFmz8rNNbCAwwGHsaDIREnIzjOcN4Ig2FNsmwX+lSsG1qdtCR4/7XpwiMNbBm
kOz8uWyI41GkMW5F2lu5Q19K+FmmUXFDK32m3a+JG0W4kw9iqIUTuVzilMzXH4T+lVrmJoAUa8CS
r4+VYE/W/s8VXJoT4GD1RUYCxce11FPuC1gVDoi5w1Aor0Bcod1dm4Z7+fAsh+MoXiVeX5Rd2DSc
4JPCd5Qa8+ijfeukZj6+VkmkvCpokr0ZSiMewEHrdqCL9dWIPDsal3Px76umKjo4PO6OP9nm8apF
fm8VuU6OBVhlKbZa+b40OwxiCoycLn/pSVIEGIRMlmVbrDGJnI6HomKQhUKDDocsFwhXZXYuS1hU
XYdEykq7pYgKMOl0Zkm+ICbyH0KkNRjIHLjkzQpPEHJzfCOGDtE9h2qaCAQllwfL0ZIRD4kxU4IH
vcswsZtAd/9Iaypktlko6mcUAArch1ow/JhbZbqhh9ztK+RQZSeTdBnsfJbzxASlNkH+p/89A9Gx
5pbLOAXUOQdS9wT0QW9hkFSi9oylRKfakA8AalEXxX0rlKb6JfTlVnPUYEB0wm8HlO6Mepiya9WQ
wWnmXHgObGzU2MRAwIi5HXoJHnOrJpEb6oV83wiWH6MF0jc3HXpJSODnofmVhVN/pZdjKmB2FM+I
4YMrhSzd6/X9ousUo2o4YLho1Z0SOnTyhR+xEQ03VogjDkT4SGE/BAGW2d1gCB8FKonvgeHLNLHr
6b/OaJTPIC6Ej1KMtBxJHy0s7E5ODIt7txPuccgV8FdXhxLFQCKS6rZf1G7csm9R+CSeQZIvEWdk
fMC6xMJhFsNoP6oI8OyzQA9nu5JLNCDNooTsj4ec6AqNbH1k+A3wgZDF/isxvVVtsRMxsxImWFwP
bahyKUjoJALGy0Zskbp00nWv0yq8ptJ4RscZ5VqWacQpPd7RTS2/91mRyYieNzMyXW08vrRpJauu
gajAKz4MWe52VothCejb2rALsOiVC+mFloMmTYgXNdC2S3uYyu5txt7wBTV0ustxWbX5LmWXBAAB
y7HwLDwUi+u5RLoIld48ox/QoS+LRwHFdbdHebu32WW65qKrTHeqrnVcrsa8RFiO5FEeXX2hq7mJ
Maef8dyMHCJ07WU7GE3puyIBObEDS8NlCAhV99ZZ2SyiLdgT1VH6TUyMzIbiE3hENz5bYle9Jaqm
gukDBsUOIeu7pUAvSk4rNaCqIwKWEESU0j+KLZKLTh4a9UKWNxHiyKawXCzPE0QkOE+hHfiD8YrC
R1w4SmiZ9+Vc97cKs8lfZwSLqZzSq7M3w3HEE7eaB6Dk6WJSwEY0FqxdgqFZUWCtQV2WK+/yxXN6
xfIwSdIShS+lu/XLpAICmLuUYFeqIMQ49HHDnQVM8LaKIvXbPGrT65CWCJXgNmhnVFY2IuBTWOKi
u7TQy6gGSUt6c3zzNUg9WWVPuS5D0QI6m5W7nNvsUOmDCQ5j1l05ifs9Yr+Ko5i4hkFepnhjAs2S
gKjYxPGRxxXVP12emDPvKCVQBf7j//TCV4EBQKaZLr2K7LpYmg9Fno7PTSNaG9N/GhXx+eQAlI0W
YgnAzOPPpxAjZ2IYZ44w0PoY5p2vWpgiiy9aoO2MXHsDS3QbmzOqkJi+TiqwjCoQH+qs36hdnQSq
YKuhjgMFB3kuETQf/xBJLs12kGEx+crk/7QwhXDzYm5uKh1/o3+dWo4C/QVcBQjQqQsdDzWo1ZAS
fy7OBaWxL5XU/102xj9bF9DeW5pL1FAhqLC7jkdRrUkzGjpKOGe2yW5QA/UlippgI/c/M21AaxYN
N4MSF93E1Sj6SI5bUp+p/T7Bq6Oed9ibLaqnxkYGd7ohAWktnTuQPGfwMLVCh9zAmNvRTA5FEhnT
zi+B5F5em1PYDSuCLSbNQdQFF7j98Qd1WhM2cYR/u4UGCW5JOXUbZxaT2fQ6P/dLu6jGrkKYBV8C
W4in4b1S9KFwRm2IF6H5qjt0Spf2GwflzNdzSsADUtHhnlp3UJqwStX/o+y8liTXrTX9KgpdD3Xo
zYkjXZDpynTZtvuG0ZbeEwTBp5+PJc1MZ2ZF5bR0Ie3dXUUSBIGFf/2mnyQWI33tbhEl+tvCwPnn
wtOf10XsOlRFoKOApGeTxqR5mJnNGv4kMyIN5rR4xlcGqf3Ydjsauc4dYGHwaMwWMdy1g0TO1MaU
7InWefCMMv/A2JCeBl4fvLfKwA0B2uWfD4XLedaAmYMfCeX+8RuKlznv84JmUpAQdaLrI1V4gFrm
7aF4ZcD57S/QLXUph6TjqxRmNxDOCXLrlQaRcoGQd3pZGhem2yufDxQjUpX4zwq+nnykjijcSeZG
uwbe9LjjwLVzqqw7lLFdX3q3ZwjIqtFfXy7ECYiOZzkAcdOwn3ecJrxJf0hJjvmYL4H6IDInPZhk
uj8IYRSPSZxkRFiY7id7Kpz33cRp+e2hfTnqHp9ruBNQL3gBa3rL6RtMW1y/4ww+nou3WHat4kX/
nBZi/MZZJIP1hWZ+CGUna/8GVzDroyG7PL2e3EyVUeWP9nNMp+aDUTQEANaF0MPSbMSVGr053Za4
dX7HkBVOqQnIe1MGqh12yyL1H8UoiUWlbgVVz9uq+uXHsjc3TdIAKGb24n54+znPXy6NFsiNdBqM
VcZ9MoXG3J1bA7JhhNVsvmFrt/Etzs3PBoqRC5c6Pz+hS8cLlcMT7CUcSI5nqwOEjKRl5FKWlZnX
vW4uftjmjX3nWzTODh7/AzdcOt2lTJFXrozShMYqKA/4wSkB2O07hT0Q4UKzKcePdY75NeEaw87y
OusvMy3mnR13xce3R/Z8mQI+I9GB98h6pb+0Dn9DnLHDHphBGKL6ywBxNJaO8wlHL+fdEGcLpURx
SYx8bpO3Ws3i/wmAQdeT13o8wAVnHr20UVIUhdE9V/5CSLKBztPadYkvrCuVWElPTpulPaVmgGTQ
L9ry2QtqQSTZWKYPmYw57TSthquXAY/0ucDWe2MRJjpANsBJ9orOT/e9Ger+KWV3oQ3opNkXEpsC
bD9J43oYkD+T81jTSCIOSxOhJbS83LZJUxS3c1y4WkgcZId2S7Q9kjBfq4yNa0Om2XAMs39pnhrq
Q04etB1S7eIh2/UElWZLoT73Wu+lK7UxFoc5oUwIaw7r4k9XOzgVfPYrcLKmQ50We71DKCkBhmST
LcNwC9AvkCsQoGyjVNi8PUPOGAdAFv7KVuWl4T8QrMv7bzMkQWrl69kkwLS98l1hIgxbPbr6A9kk
3YETd4KEwjPv4qbAHfDta59tHVyb1ZzqAbyPvvXJXEHvpSUoKrFPQRF2DQMBDZ4ZWP8+OfzX9/m/
k5/Nw7/Xy+Ff/8M/f28IrsmSdDz5x3+9y76TCtr8Gv9n/bH/+9eOf+hf9+3P+nnsf/4c331tT//m
0Q/y+/9z/c3X8evRPwAaZKN6FD979fRzEOX4chHudP2b/79/+LefL7/lvWp//vPvhMvU4/rbElJ6
/v6fP7r68c+/Ux3/NuDr7//PH959rfi5qG++jtnXs5/4+XUY+eHgHwB/0HdxswFoZar9/W/y58uf
WP9gI1+rBggFvJkVZKqBBNJ//t12/+HApnFhHOCgwv9l/Rwa8fJH5j9W6jhQEQsANuvwYv/Pkx+9
o//3zv5Wi+qhyepx4Bcz7X7b+VipACf5RS4t4dUT9qRc1rEmpEWZpVHa1pARBpVvEnOYLkz+F/7H
6WVo+FkMAS6snKyOZ38pTeKmYjxXyScQT6456B87V9d0drmuf4rnRnwwwbNuhNO0eliP9TSHkx4Q
A5r7pNfjLenpn9KBfYvE18nnbK/WsG/XLLUbp3ar92mhyuqmcJBSk/mgO3eBnOgSA7Jr5CGLOW+2
ljn5MsTQU/tSxYbxLMsMxVpBrOBeSQ++UlqNwXPWIIei9e3oG/Io85uuwEQnsofCv2dZxSHpt5ny
n/fx+/ifbBzr+HPQhNFN0cG56NRVhn5I7UATBRGLST7E/dZb/Ge7/pA4zLf/Onnxv19o3XBP3sDR
hU7ewJKyT8iBC+Hl+Em1BLqWfuhauG5Ka0uVFiJsuR5xLHv7sqe7MdN6rdzh4fo08s+onUmWicmq
dTRjivJqQvCxBeEncDn24p1N4jvqttG7sN6dqfnWq9I/WD1FVlD11OK+o8aLAznH2ESKYDUCyLZF
6SEzUZX50MF/qMPBczmEFuayoYnb7Gdlt5uSj+XCcdQ+7XnhSwQxFmsljgdoPU4JF0NVk11bzVo4
ug0qIlQbzjvgUXMOM2vurBBvR3BTBRf6zk8SOW/soazedVnuZIdkKgPCykeh36IYGqHjxr36lDUy
frK7QjxqognUddsbBFROxRrzaqMgVnsbe/B21/UubMV8Uda7gX//zsFX8sZLY/dh1qxJhpVFah0b
r+d8W1cbfadXhoGTcG+7injSXD21yQREiXq8QsOMHH8H6jUAmU4lBj2BM+R/cRbVuwuLxToTf5up
iJ+slSZAohAex2v44PFaATpO5K8SRNcD7iP6dLuPKtbUt3Y2L/mHvGzwp9fCa4eqjfOOg8D1+FoV
6lY34XSNvY2BZUYw+m7kD2K8tchPeshHUqwQH2jR4Jn6nVZo7RY1Qf+I5n059Bg/l9R2mrh1rLQh
ebrHMNXK881c2HSw3/6QThaKl1EBowGbYhqZwAHHd+oTJ1WQO5pEqtbkvsqDYsIxhzQ/Fsz2CXWs
bLZvX/G1wQF/RAm54oE0QU7KBpGSMzOqCb9HvrEnp/T8n7FZ1dNfqu2TOgQIwzy809PygFo60LGP
JT8osjBd/TyuHj3RpMXqqluyogolamwHr9lq+pDRb4SRnk2DuX/7jk82s3WM1iAQzJ0Ie2DZOaEW
LGoa89jmbfJxPHUW7nSh5dR87G9f5mxNW7la0ANoT2IjBVh7/CrUhOFbucAnWWxMP8jFGbf4+z53
2jI+lCalatvO44Xl+0yCxLPxTdBIJm9hdaM4ef8OeK9mikoLdQiVyEFiteR7J+hWnUMj2i92q5Yl
lIOXWJAM53LaD4QIsqe4Vv7+7ed/ZZiRJq8i6RWqpoV6/Py2mtaAy0YLLVx3opmU2F2aLdnu7auc
AdHrE69EK9QipoXh68kRsnJKuJhOC79mmfSr0i2abVGgG49SK/aKMEts+69JzuVVbMIsxhoKadpU
VOl30L/sril9suEEUgZEyhjRvn1zrw4BlRu8CbB6urvHQ6Aast9Si1CnrkzHjUPE4BUlTvLnV1kR
P3BoJK3rZnZ8lTbpCQYKei1McmN88BpZhfSZrE9vP8vpyYRxXpk4fDW42NBdPfnMPdRFxjIzzoaV
VjvNHYo9tKbqEHfWcje7RXKwbEGCZeXF/z4xHB0Y3qhJ1u+VupMTLCDqquI7+V5NwqAdXIjxcceb
FXuqJi2ykPmmPea2CjaYqzTvMEnRPntqTcqUbXKJhnrGRlpvASkS3fkV++E+jod4SDpd2P662cjM
ijDIKjd9DgMyK9z8SROyRJA6JvtBWBiNeW1/gxxEHArDnTdL6Y3XRinZWRPszEeIfJdA1vVLOtme
+MK4R9oeNIVPc+fwpsY0MfMTzHd7475wXfGYQAFbW6zLdOuXRttf+Opemwzsg+vCRhF1ts3M9ZxZ
tWVAAvOxqO3oZd7YuI9/q9H4w6Szhk1GSt075Ibq89vT8JVVFb8bKg0wqhWdOpkMAQ6lldPQAbdw
QN2UPQGkBpqqDUF2fQbHzoUmjLPNhbXslasyAQFtAIxYVU+bEnh291M549LU6VUW6rJLvsip6oxt
b0mYBQ7qUpCkabkUP3KG3/BSYRUAFpHhTKqCdbKC9Og5pHA7XOfVYvubnAbjeHDdurtO6iZ2kFXq
rbalJWpc4/hvTddWJbRfalxTx2WFbuDQTbr+K4OFmByIAfKNKCnIko0EXVVaooFavuEatJiHQHRD
jOcJVCSwY7srYabGi9wZpe+/9xO7msJhpug5GLZw1NVgVhAE5moZ6miw3L65GchFd3aqAYBnxQ/U
piOb4oPpzxbpl5qJD1VaioBMjIYeuKhzV4SjJ/C/nIMyhfI+F0Efqlk4uDpW8lJczJlEZh1JbxWP
8x2vAoST7cgKtFI4+sInHJjjTZxIuUVFPVlUsk0KZakWUV4V+oaoOnlLWGJzE6hZvwuC3D6oAsdA
X4n2Kke8c9eNunk/WZID5tuT+5X9YlWcQfGgfQm3+WQlV6aTDPUE0d/Ua/cHTRqJr0I3XehInZzx
1vUU2iY7xaqlh2Z7UpjYQT8r3j6FV9py1EBZgPeZdKHZkTudbfy4Ubco8Cx34xPOGGWFp1847r36
nLBz4N1iFEqi0vFyOspCZEoB/Lm5Znw2TDVEOZ6WF8g5r1WmHKXQBENVZa06lSxwgKt0zs3ACa3j
7uxSNjT7BaY0sV3tlCPw0lBVG1w1tm7uHbPPdn43Zw/msARXbVaQb1Gpvv6Ith4KvI4PWmCkdhKq
/GI/5Xw95SMnHAxs0WR50U8GRAV6kY0FmytpF+wRyKbxitbzT20jk7tFBQZAbf5pHnX3wt561jeE
L0iZuhbuXBno8WRbpzcWBE1KziyyFedQmolzX8OfutJV4hyCBdtaL5vcX66G+Qdi1QGyXy7v+kaQ
aV6n3SWF0PnM4HbokrGLreX5y+3+hn8qQ8UmoTgUjZrTb6oGVkWlYCW9/Z2dkfTXp8ZncF1cwXRZ
Xo8nYDqYrfQkWahzao5bq5BEo/UKozGjm8x9Rc7mg+TAT0S7Tue2zyUpd8SebtDINfauRNe9xc2L
nNUhdyoZzXn6zfQWb0++ow2abfsXPtnzwy73+3L0pOsGGfpk15NFVjXjCDwgZfPNRnvahqWujVHm
zMV4YXDO9zrgXZoTzAkTnvdpZySp7Ia0dcZmwWriXix9maGosD50Snc/ZM0qYiZK4tuFN7KO+HEN
Q7N/XQxgMeApe1ZhVcBu/YwAgRzzDx69lx2NElZns9DrqFQFPjNwvYxI40i15q/ZdWgN/oT92Zyh
SnHc9gIh87Uh5wQN2Am8wNdxsvPWVjNDEqO8mBv8DpNuBoTSWtk3oczm+EI99dqEJBQeZgVWP3hI
uCefoZW64AIBg27WmvUk5Iw8zsrnjmoj0NOgODSmhp3wakgkD0kWI9auKrpW5Mj5Yx/RdZpLEsHs
bO+5Szp/Jg0HRzmUQWN+H3TEiu4Q1JM6pBw3NQ5vv7tXFi/8f4FgAEdoIJzaTlRagqWI4N69yZCP
WNflh8ZX2PVhh7Fvert8Z8YixwXBtC/JHs63MtYKYI4XyJyBO9nKcmPpQSXoBgkfbmlkUoJ9HPNq
JFJXmzLtkcT04bbPE8f5qVtyeT9PRt5v3n78V06g3AQEfVqYnI/Ya44XE+UU8dxOKDyEXWfv6fk6
oC2JhzbB+eAP/XCYFp+jgm6NWwKUps8t/G7ScA2Vf+jkMEe5g2P4IW4xwHr7zl4ZHYfcISAy3GNg
aZ1Mqky1eukmCRFmibF8EZLO7m5oTONdNmnDspdt0CfbOeumqzhQVnbVcrhoP7x9D68s6KtOAuSa
Jvi5MEVpMS6hXpaAXNtdyAQh6UAll84jr3ysrrn2kOEfees0PH4FtU86jo8PaSi9IGlDh757RJnp
VaHWuPOF6uXVi1FFgTggTiQY8ORilRuMdBlpQTZTg1dp7n8lbfuzRBr/8Y8HD4CTUUN2zx4dnLzA
Am9rx0jWLwsntKsU2izJPGV2AXw+k/WzG2K2i4AO2JC23+npxiuzSdkY7VKJu1nYt4sk0noarKss
a4a/XEwmzSuSh4KNKo1ypQDnbZhoyQ9TCoHkdCy/+sIAT0Pv/avKEpKjdDcTEb/MWnPvzAwvIBzg
nv98cMA7YLFzx3Cs1tn/W6kAquj4inTisIQsus3GQIXINOwLi9v6Mk/2JVBC8EI4khDFnJPKrKw6
YI+Eq2i0xKNh1Vpm5mB8sJrUu6WOHS7sBOa6lZ9eENCM17AGEUKfP36sLi20gWJYCzkH1GE7d9on
0yRSxFoGsU/6OQkzYgxu6QcWUVJifThiu5WHGdHWm7bIlish4S47hV8d3MFPdp3fm2HA8fiq0axb
Oxgx987Hob9QbL/ynbtQRaBCMlehB59MVXNpZqP1Yi1sOCxxLO2zg6b0P6UgrjOVLil7zKpGQRd/
PDjp2GvCKTnbQnF0rvvFSWFm9+P27Zn12gfuINbDVhXs9mxDW0hYtiWWoAQPxMGmn13k/W1grVYF
FZGYf34xLJtWywU6fESWHz/SvDh61ZdKC1vyDG8zksOvmgEsyW6S4EKx/9o74hPH9Y4FhY3h5B1h
egQ3CVJ8uDg+budGP1yVY2U/vv1Ar9SP8FvgoqL8eGnOHD9QQYBgj8SWCZx5Y0Sp3++aZUyjenia
B1z2puxPjZZQxcH5wzcW4sSLkfzxFR30si3cRez5ONCGhT23986ozRdm+PmsgCaEMQxU25dD68l6
YxjoItTATjYJ3Cx1zYtJDVwMb2t4abJ/ewzP39SaB0VTZWV4s8OcLAIix8hLg1oRrVTnDZSYLkwg
el9Y216pOkHwCKoDX2Wyow84HrhC4cLQxGveyjRo33scJkNEOck1WabyIHI7C4e87J/0IsnvZJV2
N06O1wxwM9KQhCCmInehc/fieyHr4HmGL/HONpf846DX8SXK9SvDD8WTpjzy07XBcVLqlVNjZVXA
tBoImgg7/D3RlIwyoB0bm1/eHv7zKQxagJcblmJU5JD9jsfFdmIwEQOEZNA91NA1nT6luVVUW/28
bn198pz5cnTCty/7SiV5fN2TZ0STIeYG08yIxMB46/TW17xtcU7FE33j+ZXzvqQnus8xZUbGMLr3
wVR8rYpgQTaBBGQ3jWhjVSGbr2/fF/scD3y8KXFja2uJEwrUh1M1buUqWsoBFr2unnbt46AWTfug
t0tZXuPb4uTPSz2RA2ImifGLwM+sj/osdiEPkkPUPjrtVONC12v6Xe22pbPLU4FLBSiu/0ybz7UP
vPjS22dJYn7MnV5hauDNPd3qCds4KuPA2QawAlXU6IthhpQlqRX6bZxrkY+bOCX0EPTF9YQ/mbOh
nYVZPMxB1CTOshj5ZpwLi8OBdPWfg9M4TyLgXBUtUopHQKrcDOukr79PjZENN6Nw1lxFp7ULQjOs
2Ym4S0VupGR635YeiCd77dq4HRuTcBUYIeqT5SJH3Aa9QYpxEi8osAkkbG/ADjsVQabH9adYCvl9
NgnzQv8j5p4fDJxbyC2jS3LMqKiZkBI8wlKRP3u9hFcyzGOn8HTXxbBN+iL2QjXFudjqQlBW6c2g
PjkUC0+xIepQzp7V7a3UHhMWpcZuo3GwTAVZbAoepYHcb5t2TWNFw0TNb/gS21W/5TAd6uOEO3FT
m9YXj5zMH8PQluZmdib7OomnBnsyZ5r2dVuTamvorReCEfaUHmRRQtkbxuV7Z4n2k4u8J8t7izju
NjbRvMwcBU0q1rCXFjHZRmV51c6pcyxRzbwfbYgFvR2EhhH7TwhcwVLRcrdyn/mpTQ4CpuvWPu2z
8qlC5Px5gKjxeVbVo9WJ/KrP3N7Y+nHV/+wG0/heTF3zKQ605QHru6ZA9DY6P3w5Q5vF3Tvv7lo6
CtWmNhGqRrY2NcN1bHF0jCrTrWiQJ8n43piEN4alNxgfa0KG2Pdrj7nj5W0wRzj8twYpWLK4id3J
gemDuWUZ9gZyOkJDpXp0jVj7qveugqth+NqnMVP+97ztbfRzfpI+W/Xa9VbzgDZdj6XtRnYhvb9U
7Xs9Bi7N8uC59R4reGj7cnSXeqtnWfW560pMXIs4r6fI85PRCJnpCfx0x42fUXKaJuksiXEriTUo
w3zWx7tJZeW3Iq/kXWl747eiV01+5Ukjv+rQAYZLPbvMT8MYnps8T42w67PMCcFjFQu6NRs3qJZ6
b+u4wiRG2GradOcas+5u00DHlt6FCdLgbRNDXSdAOa1JC87gQcqujb/a86JhUEzUiYqShVD0iPlX
YRTSpvsZFy43DLzFeXYmLRlxEfR60FRP4hJsz35f7nORTz/qIYcx0g0GasNWx4itMWpgEICu9mNZ
5XWzKbsB/bdGo/Kb8MgnJA8y60XU4jq9REOFfcGecFwia1qJac12hoBd3WR6Ry5GF8B+PWiTU6zf
oSJgox+aLKwMZd2omM76ShabfhWGV783BOdN9H+OFBEWPfIaPrznbRYzlWgOZZX9bAJDEpmia/Fn
t06a2xq9s4QqFQd/6U09fbbhibNELADeIegWIiCwNVTSGcc9J9IDUd1rZdXYkQYM+V6HC/1ZrDCF
wC5ogChRN6RgjGaZblLyhz/qnSR4d0qd4X4xHIWycnHML96Uxg8Zqzbm2EMmngAElsdAJSU6S2gi
Ksy6xVJ7KArs2KiE7Om68+2s5ZX3BnmCRh3c10NTfh8HI502Ml/k1mlzBHxJpsnHpc+cb91UDve6
RFkStvakf5OdKL3Vd6jQQcZX0+eBnYqk2qz4JXpH/6Ry3STy2B6SR9hcRHZqmTO4hOBIhyFufX0J
m2Zx7Y1JX+ZJ4sTcRsY8zXmEz4F3jePe2G/szkYoKcbY3Tj21MmbWBPVvNHzrHyfWLLz96Bc9nvD
HFn13K7In3S/S79xZANEj2Pb/wqXqfiUKTE+2+Y0LwdcSk2EjR7Q5qqZHz/h/By/LD8VqzoLRe+R
/h3iRU4uo29p8a8GKd0nBH9W8exaS/mZxTvwb3Us9shFatvm++jGRXogu6GDiygVNvujW37wS0zX
dzGf6fzgJhmpjwqGm3lvTHU97MiPx8Wg0y0MNFF6Y3+Xz3RBQtgk1S0hp/0tgYL+rUxmDfe6pIMU
3xs2Ut+lXq2xtSrH7xOKFjrDrBHmV/DgmhzJXCY3cV8M1bXITbz4Y3wmN3mQGXdjiewzHB1rMA4m
IRcsFVZc3A8CqtgGJhGcMFKS7DFMwSZzyEMsnRsEFt47QXyGG0I8numuagqZM5b+OKjOdJCeq66L
n+iDxhYPjb/JLvVHo9l6vZV+kP7Sm/sY9k6fY8xW8pjXieRbU1pPP5MlDctI4WctkdcC06tNw+xT
h8RftLvBDdI0SkTtfutSrxr5M7O7N1puf2uIND04Ywqk5jNjCNSbjW4Ml7Rf5F7Ha+WpwIEn27EM
ZFQQXo1FUtVZUxlOpRd/T1hgPy4c3H/YmocbbYOInbajK82H0TWbPLKJXDa3bEudG9Z0l4izD0pI
dcPoaNBYFmfx95W0/c+mtz6N5rJxhPQtvIfZMOjFznpc8q/rLsWWIfYIdEYpq21aXWvuE2UHWZTN
zqjvSYaUyUEYU/B5Mn2RXeVdP7/zmQIkD6dlE9yVtVFtKnOsAvKZVsLQ4NT2PYpXRW4z4ksZJvDf
yGhq9cUNi2IR2OQZjl+hmR27eNfZWpaHXgroieWZX4rbOPOCH07vyS+gmDZh2nnsPQf+kk/ki+cl
+syuIzzVckoTpkMwMKMnG/8nw5HWVzWX7JUpdZ6GD/qsE6juzY4R5prPUhuLwGw3bpCbd+4ggnst
H8enNk7TOxcH0/s0NTx1XWM6/N5UFp4WlWXMT33dB0k4T7mNc8QEjzHK1aD+ouDz27DFwSTfxLpk
k9CNrJhQ2c4KDyRnGh4TVZpfChLAWaUWVdibQrjeXUmeQBTYQtLNTvUNcoXgVz642ldh0tPUF5U6
cB+J2ooMNk08NOuk3pkZRdLOspRBwG4viaMxNcgtKCfMnUdvuntyB33ON85oTskT30eKT9iYxE3U
OKxEYZFo/hepirS8JtyiLm9KcgEn3DGFym/wB+jhqZR62RN2UObFVYHfxDuB3ZMRtV4nnEijiOhC
E3ZB/87BF4rIg64qqm3nlERxdaKrx72pKeHvPbPO2uvZzwsTHDDvk50W606+D6behvQk1EhIupg/
lL2WPxOkE5CBQz+BZO9Bs53Qwxjng97gwUysizORJWUUOIp3Y5AU29nJC7URU1B8ghGFBDsOGv2j
U3nJe6eZK/PaRKV03cyesWycoiVnvghggY9MlYfeK9Ie1qmfHwhAk/m1T9rmuxqYjDYVFjllCGND
1BuJWewYTrNXiu3gDt5KQesCGDPZMh/qwqdEs4KZea0czbstZt2otl5JBN1t2ZDDG1JMCeqVVAuS
SBKP9WRUnvR3DXXxj2kaE2+3zGVSkh/jmPXBFA485rrx01+Tl8fcG9XJOzIz9DsnNpf14hAZNqn0
ze9sl/NHPiZnJolOlY+NJR2wkbZ6aI00ja9aM+6/6G1Q38PNLuJtpctu38ipgLdARJoIh9aY5iih
mt/2IqGLTj8AqYgtxilyWl1Vt/0itGS76LHRb9txJpXQbfJhY0uqgFBXjrnsykF5w653qwJ1F5w0
hy9MFCxJaDEE8QSK6r+N6znqQeFcJyxEybJvy3T5CFe+u3NgrluHdFFIGXFaL6rHQqZFu/X1Mp5w
/Zy6LoyNDpsKaAy2wo5b8fP/K1n6AjdB2DyNQzUVUhViojROZDDRcRnMCwjnKy1nIA2co1ZFAbSW
Ux1xUaJtm0zJHqCcFhby+EOkNmc7lUKU8o2YcfAdAGepfxt60V+n+jRcl+0c/3TdOf1zVAeTRt2z
aTqulNC1ufUbikzqhV73VZ/Q1DTTfasVw0+vqGMU9TaZDhfO0a+dole9No0QROqn9A7HiimnrZEH
5ygWYlo+bOSQD79qzXRC2t7mhXP7K7Q1UrdWThhEqZWiewKXYshjFq0NjGS7tIk56dVslNoSkBdX
zj/ilMQt16lZAo2q+1BofnvfqcDeCseccKxfkLencdB2YamRwVLgP2RfGJHXgBYs0VY4FzoKfizH
ow9FU2/cATMxRWoNBKqUA2kw5y3OH772QNaPHom6URdm4HnDEsYoJrS4tvzbJub4ql7C7sgXxVWt
Rtxos4FlQTHmWBzicL4bPKR5mW+JJeqa+ZK71fm1mfwrT9XTiXSifXF8bZNogMKvuXa/5Oq6KaR/
IEto+DKY9VfK4PhhrgAHBk37Y4mFgy0x/A46ZDS16QseX3jONBKRpEMho0lxzXmnurb0uNsugJ5p
WKvyM83w/MJIr+/vGDeC+goDh9YsxFRk4McX1XojKJflhQOcW9eIWDgZLBQ/jZOlt/zBxQiEc5SQ
hYWIJtrRMCVAWU4uqGdi7lqokIPWNLtmRGiY2KTGLjM1JnuaGxsbb7bZKX3O3zYHko4zDVTO9CnQ
u3q3QNK9NmYBN8nOgjSSpk1V/KfLAJRoUFegeOBqNOvH9yjzyW9Tc04oQlo3lAUAud7cprm10zvj
x9vXWt/qyQtgkq0TfeURnsVRS00vq7n2oEBNTXNLUFivHXJbC4j5TvHvisbATj6JZdYSwCMsVUIc
IHAofPsmzoU2wDfoP2hgkmLEceKkxwG3znGTlVJixmqsrhtzcf2oTzP7uTJ6+aR1nfHXHE9LuanZ
djA2tUwKK7QV/g9N04NLbsCv4Kw+IklaBaTPQmZ+iTP7bdHPLF9rXyQLU96b265cbCRAFBjtUviP
VdoAaldpu0+azg/zjkCkUljdrhPxdOjzfPoygf9tRTvEm7cH6vxzWe+LlhMkKBQtpxzr3pwDS43M
jLysys28QGnwyD3eJomvHcqlu8Q3PF+MoLTSZ1hdPVa21cl7GbVJ75iI9Mpr6X9StKfCbByHguph
PRIkiuo6L4AXLcL0/tQPgZMITB+UAcyItXW4DsZvL8EVeW61sYLaKlW/73Haxm2fpJA/HlJmHh8c
ohikkmfMOtfNF2OlGqb2Yr8voFA/9ET47YitGK780lWXFDjnK9DaxsPwgxYYKM5p76AAl9A0hy1N
dH1y72CdtKnz2ovsEZLZ28/2yqUQCVsoPFcNG5L94xGcKrM3RhysIQGJZbOMwxomDCK4dPF8oSH1
CkeAKzBZqG9fLN3We/ntbSUeWrMp1dmk57S6cUXdfkLIU7b0Emt89adklmFMQuxtFWj6QS7mL3PK
mg2kSj1qRwBj4WEVZfeQKjuhLVsgmnjnChtxORCtvCZS4pKL8avDY1r41bDRIo44Ke2mYIb7mfA1
AVblP+kYTTdGI40dPlDL1dtv4nxFoRnNuyatjKXOo5I8Hp4JfVyB210a0ZzWq/seJwgfV7Fu/pGn
RMkjT5vKLySs5rglzjZuaXhvpdPXDqeBcdsvfVdFfgULbGPRsjAf2zRIgsPb9/hCiDjaC6BJYDCJ
rRoFKHKtk3u0Rn2IS31Jo4V2oPqUZDNWXxL5RhCVwNXzJtEmVe5do07lfpxNPDYgEA1QhAsv3swk
dM3I0t2eVgVL/K5ruwaVH84xknKygTxO50e7w5bV7HdT0Y2kHtlxZoYmgqQ2nLGhkdeVY/XvRJUN
BSkiybwdEj2drzQR6/QctGJWd8NsCvPCh/LSRD95dMRBa8+bEcBd8WStieOK42oTU3VR1u2l1mnz
ptT94i+wB6vZLL4gUQDA0Cs2hbLLdseeumbuIWd8h7BnVvhqNaQckw7tPQ/Cy62/SvoLz1aWq+/E
LoMW5oG9NJE78upDqi/xV141JhADycA4RM1ZOtBNzNLnt1/qukKfPhjr6GqzyH+xnj6edx3pDQX1
ZhppOgc9Akq9qO2VvMCFPD9IrEl5mFJigeBTRa4689+/fkbKzwyy36JcxO1tXolg3g+1GlLyEOx+
ny2+tnxQfVyDbWd1dej9HLuETLTNZmrpaEYp0eraJplHlNggHbG5nfw5Xy4wmc5HA9EbBFn6lJiJ
kEp5fJsu2LYx08aL6NzM+0QMtLc44G3/dMz50FkGfVRd65d0MpnARJycjxUQKfUSQHAIA9G0kGF4
Ydaug3r8bmGFrP5uq8X5emA5fhqNf28O2M9Gsm3TDVFzRohNyLxV1Vg3+zyZMTDvDeLGhtkernsn
K5zd2096Vh8gE2A8kWRDfiJh6mR2Sb2erG7hDmyz0XaDTS6Dh9Lslu5sMgHhjQQra0awN+kLPrx9
6XUQTx8+WF0wuCo651OJAHb7vSDNm36q7JZIojx5t2YAPLHoGI+4hlTR29d7Zeqsp1A8UjAZ4nh+
MtgxXzl0WsCWsS30q7m0fyg09hfe6AuT7vipVtE2J6H/zd55bEdubGv6iaAFb6Yw6ZMmSRbJmmCx
zEHAI+CBp+8PR7fvUZV0Va0e9aCnUiWRQAYi9v73bzZt5laR//iTxnTCfbGMGPbZpfWauy3qcuFt
yH5L1SCirMuTPOzIFxkhjA4VKexIR5cGJtgEtgQBozbG+zrthq+KqRW9bzJAPDuDWQ8HJgvFK2yS
+UusiIF9oO5A1Tt9Wm/w1/S7wnF6Z6dPqUM4+lobnQ/u7HzG68dToiEnwjxceadsXh4FP3SpdiVo
m+XUw329NHgsYNipMuOvFOWJiNks/u4WhhwPqGbsZFdOs+FFzGFjVLywhIswVyAFhL1JRlEE8Fya
oZcnibnjoJ+xnuSketVjdNVh2zT6Iz3JVD/XwD/LedbzFZb5PPYygnY906Z0c6H5VdMTLZWPSfe2
QsfSQoFN6RxmQiAwTW1w+32frx4VxWrU94oSOz0mlOQQhB0vy2MC0cogoLZvvnrIX+KD0JHCvDeM
mo+W0/REiwuxtr/vFv/f7wS/E3as/zaX+JPfyWGoko92+dHvhE/87nei67/RdOAYBenfpRX7g9+J
/RsKQf47nQndMe4m//E7cX8DTcBBCfkp1vAACv/xO7F+c8A2gDYQ0uhsjdo/8Tsh/+anDWgTE2OZ
tHlSbFfC5vLHV7UGnB0qzyPIyVU+U09rsngSZDodGJVaB0PfEvf6Ut25HRNJPb4bLaEenBIn1cwR
xg7vZivIQZ/DLC9fYoZuO/zLwdacDFLyNKl+XNXGjjNwioBejWtj6P0BndLH5pb54GROc7JXLEn7
unZ9q7DfSfz+Njr7cog/2k4vorpxhzNuDusDSIgEc4+NQG8rcdZTRYmatNMYZLqzd6JETh7mpAbb
7i19j1nSsW/QukBxfrAU73O2VIx1mxXy4XxRtDn3Fb1X9sLGxyAeNGU3Kopxne3N+1aRLSPjaq3D
2I1JPS7ici/ULr/NdkJ5OHiZ+5zQQEcqbWQk6X4+zaMbHwwrM7XQ6FLQ/RZesB7CEFafG0UvkQHW
ynPjQu/CUUpWHDbJ+Jp31MhFinewn1LRHtyhJUfadZLCn+WgrsfG8ZTngX+xPc6mn5hgCCMa1N5S
o2peY6Z+kDjPqULMNGaYmgg0lVfcSdhxliWdyjDpLHP2FVHVbxgE7yunViLBVveZIFtGKzjhdlBa
TKXz7dHJn8xkNHGIrVf4OIPLRGRRs8SLFG4UR/o4VS7QiDs/HotyIRcvTaO456czU5shOUwHUKhB
I9HQb1wNw7PB0V9H5I5IChdsU3O5HOam+Gosxve6WOGarHZUYNb4L+ByoH6hDDKAsCGv07qeteZR
Sw7IvUtcJPATq2XBaC7vK+ZwA07wjhiWt0UT3XmmqP1QBvWMPYe/4jiA9Xdn7FcJAcddzKclqatj
N1pfpSQPTVHeZ2c96k78pc6T+7xd99WsHkqtvLWeww0UPb8quMDDgGPf907Ypt/Wa7tVH2VgJ8LE
b1id6Qe0kGSABrbIeNYzt9gPWuk9cBaELiyE2WqjJT54HEWXpDHKvaspMqys9guqrcNaGerH7Ckm
5aZoExBhHf1KOqrVkYLJY6DIeNovBn35hDSMP2eoubIjl7K4wGBsIzWXj50soCNMjfu8yK58nBfI
29UI90AbJ+WAz/R457XIAygGDBBCB3qqLZZzXkFqmpM9pFX9yKQ1iTI9VaMCe7gXptZEL1h9ehka
YIpWqvHR7orkqMeF+zYqtXGdxhr6SzY0Y6D2zQuBTO8OTssECHLOBT1njj+MthMSpKAEkmyzzMze
mqmsEaFKbe9lhhuWJiQyJM4vI13hHRPKhKhDhoL5Ntmq6a382bDSiyPHr0uBqYS/tHyvOFtEMCwq
W0Wnjm5Qm7BTaeT8PiW20CtUEaS1ppJiWNtXRhDJbe2a+WJ1NOvoYqsLEd/2OwKiJ6goDgEi2VMq
qpPSGKqfgK0EhkeWldGP4jZt5DSEItWRYgGHXW+PDyFcj37x41yn2b+uhkhDY3bssztM8lpunHXv
qW5LL4JW0uG5Cl3DJL5wzegOFSQh+airO8tN6vtYqpdBnew9WOZ8NFbHuaXIs/xtmz417P2sQTOJ
rLx0rrLvCj+12WcTBc5CHk0TjpSje8CJ+Opp6V661R7TfnYIezy6lXGNe963bvqKYsWAmoxcGdKH
Xw5wlRCojGHliIvVPArFHHyva6N18PKIEBEnmN3cvsStFTIn/i5dsExu5zQubRl41UTMuSgavLWZ
5KqdfSubMn30qtXCLjtnLkywz262DbyqZ4RBRZNPD/hlZgdMfZpnS21JtptDzATSQEChg+XyiWza
1W8Z0uaWdarGIlor7X3RVLYK1znTRpmBWpMThKbKOzKGV8Ho7PRZlHMR+1Wl9kdplcyKkQJUmRtB
OGkClcEWhv+uuYT66LzMVcWfd1MlQrrDb0CCXlAPneD5V1e9m1LIc0V8MK3VDozlG65QECyGptzz
0s2H1Fhfx3HQOR0sTOkWObxaXhmORj1aEGG6iUXsjQ9ZC6EgGRKE4X0TZWOfRv1qBe04zScRM350
ihIeWVP60DbvFobwvZEoDxo8gIdY4qzfEJNa4nblxuKcazVfTM1Dp0sflLh5n4w5ZZoqlsjWZfpm
JZDgzLTkJtl9AgdSke7AsdEHFo/R9eO9rXSQXBYZ0qxHTK2NO9BhA2cvY716mTZ/GhPZH4piPbpT
lu8tkUFVGNQhFHoznIDII61QGbxeFrez/QxfzNYXbqPt48XTfSG72m84gnGRP2z4up+VzdvYLbqv
9M0TgVruqaKvgHTFuYmYIz5Obdrt66GM2cPbCUP36hErmghAqz8lRrUv6644kOqmnnocAJ577Q7T
7Skc1hFSVEHQpjAzNarRWF+67H11oWkuauw4flb3N6xHrEMMmydsewVjtFyELELt4EjVexhyNIaY
55FtZrom1q0ZM9hE93ZqRUkccAv23p6mWOLdq7a+pSQZn4bYYLglncJwxQiqusdA/sXI0r1h95E0
ifzAypHQe3HvJeW3VndCglw4N0T8teBZQPjp3yFt8W+zeUK2iL2Xvabxm1TG6Za4HHxxplqBDVly
v3pivvRqw+RytOVngo1GvMzXNo6wp1rTKGO7AbpJD+WaGIGYGqh3NatpToYd2/rrJPvd0mv7JVXO
a5Nd5vwtKTkwszevL+5sq2Da2UXmXO+tLONlE8YN7As3g9e5Xp6qzHpM8i9eCSvGK0iGwqi/VUIt
v3oxGbDGMa+HN33gcB27cOzrexRUB1mOiHDwjxNydiOM/9kXjf6GmEQ9yQo0XWO4l5Jea2fJq4lG
EVN6+yZH0R/ExJzDbY2HGsSSxNdIGQ016klAiNJmb0zerraLk5m+LdLaDarX7vHx/8jn4l7t9LBo
9Cc6qLdGFSfLHO663rxva/nQs2DWKYX71Xp12CEiilDjtVE81RNieOuoULaSirikYTzC2cdmJLkr
RHJYG+g8jAoD1d2yGsrqs5tDiRap+1nJJz3qOpaL23M8jDWmLJJ3bfZzFY4vJ1ntj3kXR/A/LWhN
tn6Y8mpP0Pb7KhsIOmR+BPEcP0hHSQ+mXWnhoMSkI8zmEyoOOLvqMkSOkcpb0/K3bNkkX1Ol/SzE
mEW6XnBit7l1toa62nsDMRtOtQQYEcdEJItruSjfhedcW2ticUG9NmT7bRHelRh6hssi9HqxyzfP
WWmYkZG2XWBsX8uR7RsFG39DDZJGhulmbaLMYnkrtJ7fMRvLNxZayTS8eS3y6W5w7a/VoD6VtDF3
DNq+U501pxqR1JvRGo+l2vOtYFJNQvi28mSW2qNLsNou0cf4XuummxTaDVR037IZdPWyPURjN1hz
tV+40EFVk/oDY63sCTXvfEyz7wNUUb10d0zRqutaUPWg2QgGE86Uaory6o45zvpN492XRY57wVrK
G+/Ug1sW3yAAR7WJSrVWSvU4LvkcQYyAHDTqhhm2DFMvRtxNiFhNK5Jqcq67Ll99OMRPveIKFUnZ
srzA13O+II9xA1FP+SVGaBluGLsvF8yWbOn2oRhJVQf6HkINTAAAwShg/baV7+UpSkDbvleXdYni
HBGFSMQRgWBzqetcv6NTGqK+zt+HOL6BQqbvcSsuDid934xeJBqqcFsU8lySXr/jRG6hxvAdtRoA
tJ4G8wO2sn4oJ8Y9pHoox9qFsehrkL/9bNPwOdkkz5huPyskBEgfF47yrHvFeE6JC0PHs/mCt9Zw
qqemfZrF2t2PMexHgNfyWVkgJNuOLHs/KXkcDFW9I6elPCPcTnYpyBJ2k4oXGaSODYTAeJ/dJk12
faLXQceevl8nsw7GMiPIo3NHP5nqOgSVHk4ECxVg5foHTjbet4X3Y4RVlt2qAuwyk4S5z06v+pMq
3oWbG5gvJdqRuXt1KuuBIObEGdpj2ybay6zZa4gMuWaReu1XPR7lLu+Wc4VJVOFXuea9tOAf0egp
ENDV3jlh/SLC2i2XyHXXxXfKcQkGvtUnGGPwvCdpOfezYEvSJ8055E5nHgZ7Kv0Ri2jl4OpaDF19
eZ2WWQsTp4FUiEXecJ95DVzOfH4XmA1XoURmgeJMLvKKd0B83+ZQ2NrCWfYLO2XUN8p6zYfOC7W1
kfulW43PwEH6brD76aRtpMDANdmJiTHBhaNNIFjmEB9Hewp7UKbdUHXy1HmecvJGumIcPF4cLVdf
p1HXAgvb+U8r5fYnlMdMPFZEq+zu5V5zgaphxQ1BLRAaqDALVwJIpHqO5dCFWlVBoHPi7lpgwBnO
qLLupacj1XOy9l+j0U+B9HL92hr9PtWq2+y9FpVQdL8vPzlMuz40UZLy6EiFkzzWD7oCJXut5Fev
6sz9tCRe48dLPPkNurW9o87GJSPZC3tVzXyAk/9O/Kv1Uo9aC+0UymTPe/a66BvP2rKrSwwJcx+L
piVNSbGuuZDPWWttegvTOjJzLVmt5Xtfsr7idg4XIupOdjEUvt5RyhPY6p717Y3Ed+dTrjX542Co
MxSEXAvhDD0YCcQkeI7hZJTVpXas+Up3Pj/IUfOifqjeRou40xGW1KUZ8x5xBSkYbZFMZ4eRziWb
4myMytyKMVZdM3iHy3pXQAvnnKXW77BS2HOCrAJ1hTvq5t2ktfGbO9TyMFqw6NIxtnZezZGjTo5z
cGgMA8cRmj/ZBOOiXzwpGvcSjyQRjYzTj+Q42I9G4i0H6Yzlvl6odsNKrtabLr3lEfNU/UahZn0x
3La/m9UhHSgCjelesqezEwnzm1IhjDDKLbGskZFkavRY2l+FxHChecDs7GuC3KyUZGLeRN0Hrn0w
+urLwpl+Klcc57y6KQ+e08mdB0xO2TkRAuJJS3nE6N3yEzDWT/Du0lCRSfWVFYnTkQsho4T7elGG
NDSVbL1lhDe98eCz82w4+XczNmdcgFpr7+Ze8Yz3BhtrBg9bquuzjlUMlhjx/EmUmvdWTT19y6TL
93lMq+MSG9nn1oQ5unqxxrYz4ieFSVhZH5ZBC/MaQ/lxkMW3mjTbNOgZcHZsS9qaB+2wDGqkCAgj
fuwaBNxvPqC+aSf9uRdGoke2q6javidRNQ/M2VRuM0UtfR36ojfTTJSc+r8Y3hM8LCpfqHN9q+yq
fsi5x31RUzYG+KHll8UwJ8QmldTu0XOpx9Qo4YsuriwFzbnQrvrcGK92mpV3c6HPVA8aULFfFKZo
g2qKp6dhrqY1NLikiGpp36mpVnxSGs08lpqy3squozPVnKI5toZbe+EssAcTE0wAn/B658Fcc+t7
PAgmgpTEHGIuLPCpy20AcitzzuSCp/taxys1kFK4IY2o/gWbS7Kr5ljZ5eS6HNiXmsiSihEu2urQ
LNS0TBl+VpNT9ye1GQgjANGQ+dlGnqcEtPDel8RbH0pCql7qnN6irGR31tsYyIbWyueY85yQLKTE
DoRrt2EqF7pqrVi7vR67H0RTHcfBI/xpqAkSID82MAECTmLAZt0o6uaaNNl8xOToNGc0TJlyroTx
3LZaYEqkBlja7XrakSHp4kdsdpuDuSloZVV3AQGSdO4rYlCvbcPFXfeteW1KBOdpwQkZ64/cxVG3
+jfTdpCRmFE2uCIcbHl02wqjyW0ZvMmJJF5H25ceUbIxhqmp6/fTXULpeltcpwstLBQsohxwb8HR
hWOdFN8ssNKCI2ZKKz1EnFFGLdMSdf6UF/Yj3pWhXk47pFXPplpGqYxHRkOHqfiedxxoozn5dmrf
rLWrn+kMx706u/9C84FGSaW5HV0L3dlgpEAjo1zPtrDtk0eWRZBm2c5Vk69TIr4b2rJczDQ/WIs1
BbAvCFHTEdukZvEJ9CL3G4BFHwdR4XvusrfmtNpbrndGLECvKKyza1hf3W6r6cZUkDPuelTwKswA
Wk+TM+ExF6sRkKb5fdEpvh0c026cwJHTLHOgIRk8OBAS4ZCAd+gglsKEiG4U9+W24VlwyGGtZUvo
Vprp2zZ1nmq5H0aTh2mm70D3otKD0+YSjza3xDHXugzmJg6HnEY7sW4WU5kMCKWciEhLu2/67Nyv
rnYlZwvGvPdSQfwMFChxt5YWcMcC/cDExfC39VgjG+Nyy12dLPQmLuoLdWFVVEy0jO8dXsP6siMf
DSUZg31epTkqDHLCbPXJtOrIxWtb76zz7CWfHfcgMYlYJUQjx3telQ0bc8/ahBQFAgAmdX7rNOfV
HaHeC/clbqybVLSEEDEmor1yb+jGfqjnD1Xk1yTjjnt9phWwI3OZP5PH4VM37ObC4XAv77L40gox
+10an6aivVGp3uUmIHFd2FlUxe67TK0pXJdtT09uYzWg/0mJMEDMeFyWWvjojcN0QsijmysMfWVf
ZYzQchiOvkcL49etNI+c+p8yHKNikMdwnHFawHV3XsOk0I8afT89YlirFhk0qKIYWVEzWvMKxG0a
rEZivUfnBFSDvLp12H5a/PaVKj/0SX+yCTUEOMTzr2+IJFOYVFpjsLj1YXIqhKTlYTEeQB4p+6d5
19ScJjE6tWWq0IHxaMDA+lOR099CuPV7WK5BMVXzoV0aH6MYECwYHgHg38PkFrsu73nXYBP0owft
AZwNoOw4JtifKdNtNdQ9aQFhYn9Mk0uj18Yc5t43B0KnkUE1LvLvTRsD2Jtrf1XRXT623TKGjmjY
WuWY45hFHiRKIjOsTT09NDEkM5y6Gp8+6KPQB14bwequlatdsuEVM7F54xiiXY3hWjAZPQkpQ8jK
7237SXMR5XvePVP7QKbezpHoX8ch30Eo3CRuBskr6cVL3bAeMYmczDjELsqbNESLr432HW7DB8X5
5HeabCOlcx/yyoiPiTWfyWLlhZfDep6Zjzqx+lD28ppZQK5s8l8qdb6nAzmW0/Taze1FXV49vbtV
EiYdCJMTTR0lAcYLr1ma7QVtit3wozSQQYq4PaVDz4E7Ky+KfiW7iZkG3H51OGNx6bsllC4MnnQV
59jysuTVUUndA9nGybnl303DEQkNTlgPZbLs6nGvtBcTnIoiyDy5ZF7GxQu4g5/HL3K6G212FGd9
0vQBpL/fpd5+BBdtejS8C8F8gCyz6gRx6V4ZqfhiOGfyla3Ip+ZABMRYA4WH095SKtLZnMLFRti8
Gg+29eIOXaDp79byJe9eGLfQ7NEOch507Lv1Op9bwiOdZte5b52qMF/XIE70B3UrFvrqrlfA3ODM
5BV7Gv3k66x0WuDWxXlVB8dvUm9+7swFORqBIZHOtCYodPd5ZGy+q2b9ZjrDcpVdSx+io8lZ++/m
7JxKbIBNfbgvaPF2HoLlk9kwa6B+CRXhauc6np6bpruTxDS2Mt1WdcVPJrySppGoReHU68VEHLca
xJ1kg3MQKm0oA2u0Gu5jtpp2ZCvL1HAP9HeLnZx1bfhcWQY8dqUdnKtRougkvuzg9tZyAc4yi0eE
3t85gkA/HCoZUwwXqIQoKPNtJ+8X9z7O+nmPsgUCfA7wwfbLROMtTpKRGJC1e5zUF0ep7ggb8Au0
oEEnDPs+JdTlSBIHEO7wZOagwzZtjZQcHfOqhWucvPW9uVycydpRWzOvw4OqWXxmog5+UPVF1x/W
lpNW3+dpvhC3M3s7WCFTpM3OM3KS0PWMs5qp903zaWpHEO7yOVccvxv7kJAYF52cdpoyczeVTNiq
9d+gqb4kp3RCHm0VbrwDCs8OiNbw5xjW5mqqs31E0HtNVQswtwmFKm4NQC4wC8wSr/IeS6Tc9DLW
zGcpxRQQd9VANROXYEoe6pF6ky2rOXOODk00GHJWXJP4nOnWcCjGJaEPiSVCsLp91DznLUuT9Nh1
BDhobYriFf7hKXXyQPAUAsb/zhVXgGOZ1mjVdtIgyxI23Zeaj/mWXqh7ZczjYIEjNfs8Y+1Qga3u
NW+y0fp57aG2UwogFqGT1v6aQDA3bOXdojbMPUUcKB76aEuy8ZkfFMHsjfNOuhRH6M1UCgt36O8S
iubnZQsURfRDHeqUtznzPhAb7jV9ROLtpnt8716XQrkDSnghAeaAYumgNe7jSrpi2KsDiJU3gu5b
p1W4jwZl3dAxq4W/7IveSKNS9i+lJAcE6kdgrL0J+JuSV4ozzFXrej2yzGmM0Mr+S1BC+2vmtoe1
zr+IJaZCtDivxpy6CmrOB7ZXziofHXhHQA68TupyxW37xaVTVIDf96lB1ZTgOLWjl0d8Lq1jCasw
yBpTBG0jn2Isg+FquWtx6shy3nud+Fq4jPLE5k7DSZioT1inHauVMXxNhGqgLqw2EkOJoWB1x3Wo
JvlFcSBN0wswQyiVSpzsMTsBscW7qR6X/SiRD2MDVwSJaezrdQ2E3fJvFsh69jAd01oqwVqs6ktS
upo/T/YdjrlUN3bjBVuHgrwa1X2Fm8TIrDVI3W3kJh85aVOfSLA0wDnX3stq+t7g/OgPNomhcW5o
u7VLsqAldylKFqu9ywvjPs2mnphI1mzbu+Wxb5vylEiD/aaZhzAeWtKROsM52Fr/ORZrswOw0MOp
jUWodOVuVrQnXr6HNgWqAcciNgxGUSTXntnuChIWq/n8ZheUj6TtTnRqrTxPhZp9s1sTB1sp2tNK
Vi+Sy8EEwVv0XYpxF4I+1YrSdUgRn4npKGerOyq2S8ptVeZBnbdbeZdpGDdkQ7Dph0Jjnju0dbAd
1BTwdUgrGbUJWWVz+qqU1HTw5PfaCOdAN6YisFsiCHq3eUsYGT3otBuhCxh1c2ezioCNskCXhRJO
WGxfjdVkXlGPJEllmweTlz0tQ/u8OPF7MajKzmxX70JpiDFLz+g7RVhHIuXGPFTta00DnLpte1Zw
aTmikstecG91L93QWMd2AM+GAwbCvKgP+jZLXpvivrb1ap96ff2tRxJ4mPVWvegy8b4sU6e81nk1
v6VqteLINCzgngnofyk/a0pl0+qsd40t7heh3xTsLgBl+QJuvdZPszQmwE8mFjBM/WqWCK0171ve
GKHwxipy9FYGwNAUP2nuQVGgZCipxRHGZ2ZxNAscMRx9sm9Jauph6TQvtkc9k+ku7AIzHqNudtdD
UnnLcz/jtuVid/uCcvVaamr6mSEKAdsIPn0NVXFp8wzJnNiPadocHewjA7IIUaHCZInxd/UNBJ2A
ULislEYEvbA8in7RwtaY0mMtsh2srnxDva51XLT3GKd8xFZXRFAf2NG6Ve+CSVA2IInoQq9pT556
WRL1owc9EIq2UyCK9ka1YVO8PTDxZxxCBsPwGcE+dWo37OuiqA+o9Y3fGaH/iH31tzlSP+RP/Y+5
VP8vpk1t2Q//M/vq+PV78VF9+4F9tX3id/aVohEqBY6sqqrOS6DDdfrfcVNA379BUlRJqiSIZuND
QoX8r7wp2/mNIAcTL3yVTzlwQ/+bf2Ubv5ENgBMnn4HNhRHXP+Ff/agLtHDkxXcJfQ7cMNy2IGH8
SL5a2oWcvKEeI4dJYlvDw1gyOTPPn1lfy1oEhdr8ykv0R8LXds0tq0Pn9ec9dFXtJ8LXYFuCjbnp
gHy79IP5dLXTJu2xct3xYZzUX5k9/ahO+P1yWN4y/oD7ht3uT1TQXu3JcDNkF1WQ6fedyX6GMKXA
3aKxf0E7/ctLkVqjcagbOqS7H59mPBT4qGg5NkKaAjnH8TYZ/LAw7sPNOP+d7/h/mNbwX/flYeK8
Oc1pGOf+eLGubGtc8uqOjJs2vxPQePcpR99nyXSHSdJkh22B+7Kv20N7NXFB+8X1/+pn3Ih7KpEP
hsf9/nh9zu7YJiCeVFLMNM7NxgFnUARneR0y+j3F+Edqvt/v19okxKQiQxf8+X49Wn1dx8soWuOY
adsq5dWejfGsTq579grl/+pygJzMxnF0NX7iKUuo95NF1kHUOIoTYp4iQ/AAnam1ax0mzy0Of9g1
Hn7nJv8xfOOvHifWX4iL8Cbnzd/+/x90P93SpNUm0IoWd7YZZtnagzoV3rXUE3k/6Ubzi/v7ea0i
UibPGtXytgPh1v/Tz1dYAI9mDourosd6wFMk20F2RGeAx8/739/aT7JEbMZ/utZP9HaP0zWrmA5H
A6YsxxxRE46aROdixl75SpIMlOQ6th71/OhiPXPXTLN5iZsYpsfff5O/umkWLHaJm08vtvg/PuQp
WyANkhgVLV5ZhYuj4FTvifQMOD99+ftLbevjPwz0f9+zjhAUx2R9yz76WTDiWlqTWKuQkSU2a6CU
zslatfmpX+rCC7p++prwwTISCQ4if39pyLk/XdqzOHI28i5OSbb30zbUaLnHADApo/JTGil3ph4M
b8p+WML16R9eaMupsVD68IKgLjQ3rv8f1mxi9vAJmFlH+ZS7fs17FPSxIwUDJDispZc4R1zjjEgp
xu6t6Yth//fX/9MzJovFZDvYhCjIOf+dI/yH64+pbaRKDVZlFmN6RtWlHuDLzBdXQEqSifZtwqft
mOB/9Yu9709PWEMJhCTFYi25HMbbOvvDhWHGVSSkCqI7iqo9cBEwGyavpwXvdvgMRHVAUBz3coSK
YiR0x39/33++vE5hgESQI41D9OcoJoahHrKATkQdLjk7PWGMYcQEGhsN2UGRXtjgOsYC+mn3vXuo
KS9+pez985M38U6HPo7IazMf/fnwKSqsyHrZRHPXbMzt7FtqYnonbVHtNZLYGERX3m7S1F8ZUP/1
hV0VI4ktKdP76ck36ZAwKGggvGYagJNXe1HOuHe/EhVwl2SD+TIv4w0aRfqLs327ox/eZw0hOdpd
xJnI3Tnff/zJ1YWMSuYhmC5lbhcqM4l+qksQH24SKIgxVfEbGMu/2K/+4m5dcn88IhSATnAV+PGi
8CuyfsRXLqrknFwmAZGys/Xx2JQeTMlO13D06tynyrPSX6zwP1+Z+tOlOvQcHf2VtS3BP6xwY5qc
uVOnMjJKvFviXKnfEzX/1CzmRhE3jSMRy9ciIdnz75f2z8egqVHtavyulqE6qPZ/WliMVJWi5khg
yMfkMptwnFZXyzjjQA0T21OOf3+5n9Jq2D22w1bfgpth39hM63+8T8SGuiezTglpu9cP2jZsC3TR
YzeDW9HBnbEIixUHHkQzZuKSrF56dWDpf+kZKEcyLXIf3aF5bKame1bMdjzgBjT94rf409LjHSdY
hWNEI7ePluHH7wh9sBVZzNTEbnDrUkawVROk52CbRXaAODUG7EX9/hdPBvUcf/eHJY8RBXTff9dc
VJneT2vAcWPZJ4VmhxuKWgaqNbbrZw1nleJfJg21vMPPrJovJZYX6jnp08yAKpit9h6JhlHsm3XS
s/2MO2Tx1KWQ1y3wOsSVoTrEevp5iAeV2B+Dn+gpFkPpMVftGtBAWVtYWMyV6A5Y2VfW51Ff6uoA
ArXmIQyVVumBpgi7jkqniNeTK4yyOAyGppLiozddvyP2uijvjMlwPzrs4ezXuO9EcsVRr23CuDYW
GLckMGPOpvT9FyDSRT8pIhk/rUsH7wUNFg6GFUs9hTkpkXUZ8wCAORusg1LPczOa/xd7Z7JcN5Jm
6Vdpyz1kmB0w6+oF7sjLURIHSRsYKUqYR4fDHXj6/sCK7syIsqy23PUiF7lIi2BwuID7P5zzHY+w
b6icHeI6L2ef23QUh8c2dhb7UUXa/1X1HayloMUekBn0DhFz42Cn5jh7okGyGcc107Yn6TWEBpCa
7cOae+warHyI7X1fNyGTh7W3bgYOAVwSUyNfY3/2CPcLRhInY8qKqyHDA8MgeKazXwUKOgZjrIAG
TOTJuAbpD5KNhvmSjZZBSWRGcWciEBR7TS/EkhLyUX+q4rSHjGlyCLy571kdKqW6Zek+8++SWuBu
iK6FNDZZuPJ1Y/g4B19YE6NU7DFktpA2ubOmEeVcKUvzihR6vlOdCPVRW1M638+z2VCMqs/VEdSm
g4Tc6fEy0zdYsJ+K4MZZAcvl/PcAIUWluGOy3f2G3DC1J3cky/YKrsCkdvzeBQN7MEykOEQFrPx0
XNsb4dg5RK3c7odLntnWwQbVa53GIJiyo7NakAdat2j8XTAtgBARxYd3giRXn2nZNBT7HkZneYij
eZyBVLnk0g55HrlHHRpRXQq/RMuUW4s8cul76aGkqAPi0TRG750lZ1diS0aAmM0V0SlDmU24FYjl
xIQyAHauKWvVVewwtz66S5/+QjylQbfZZJmSGjrqA/jDLN5VYp0fPTzFaVLAIs73jYZGj9rfSps9
LNQOKSQbvIM/Tk6L8MHz26PPwuvRa7OCj2GccF0vMp2O3lpM3RcSza1670wuIX02ZNiDG1SmuUYS
WDSnxi2n6H7qWPqy3OrkHfJjL7seKLe+Ip+3oDh0MEwQ1tpp9LWf2vGmXxm0HWL2NXwHhp647stZ
sWJqFkyTbV54sCUWB+V6q8rupAI/ffDrUTZnKogSnVwPkHxnD3KgEG56YHct1x7gI1NOXDDMTp8c
GafP3Gf4atbcBjvtxSnyaZMyXQN7G+I0qgEzs9pzFcucbOnewkxyR1GhWn4idLwUx9Yuh/kBiUxp
f3ZzYgUODDnqz5u+wzp5nd0fycZB7lAXYzfx57BV/LD04RA/0Pgw/u5l4fW3SKHMVzSOTnWJG1vd
FKOTjweX5eBPw+4GgoZRc7oPoi69aguDztZQspU7GJBY+AHquSh+atvBIhmAYQCSCSV538aNWg4N
vjbkn8g2COHhMH8vJ9deD9kaubdW7aOcYdGUn2fCqmLE+pF9PzEXTkuk+DlzZmIR0yCHmhvQPOW4
WKadXeP63mGtd8aXzCpCVvS9RK0HNo1NTzSIKb9XvYNTCtx5n18A6fbTVddpXnOUR7E4kuKNHiVz
a62PwdJjYKmbOLhTMQfaUzVX/kwJglL9VE7Qj774wRDMe7+2CYBZliD61dhzykA4pEU+FOHGqQwJ
GUpMKedmN3n9+nUCe8WupXXMcUVE0rIAEJga0OLjpQFJ55AB3cZrmvQsr+0rJuDlfbv0BEDiy8q8
e2X76lnYo7DPma00QOksf0yjJfzWtA0d1txKSQ45jw1xkCy2UcZgz01yU/UxdHXlF3tShvzhEAqj
oXcbtl1ksmHDA8pe9Cv3jtZYq5aifaqyNFgORdqWD+FYthC0h3xh3NwwZz30Q9R8NV20cIAuofNV
tG32U8YzckEKROZmIZv+X9VCPXkFc6tbrire8+xIZONSnVZAdfLKj6uIrUkuuNNByXIdRUX2q8mq
AQpvZBfZCRWceIqhGbD5006F4zBaUkDsDfQeBF+rUklfLycjp/YSom3GgN+l01cQmCUw+dzS16v0
QbBCnqxRWMK6WU9EfiErajthfRvluv5uG8+gxi2Bz53VmkY7KZXL4qXN0ZWQyMZSgAFSUxx5pDiW
Mojzt2s8aongLrV+OXkwfcaAs/RXgAGRZXkCVWrp9DZ2r7JEUJ5btntB++cjv0enXu892IXDMS1T
XgwtPSiAVGfcRBt7bFMYQfjfR3oTV+ah15Kf3cyWSrKCooP3Y3HfdE7OkJ3L+C3IQQsfc9OCE8IK
OByXfgQeaboGcUMVF+sbHD6r35HHXEHcCDVWSnap4f3gDgtWty6cg4OwK/bnWbj0E52rxpzU5PKS
d9175lNWHDzRiTvPE5LRf1O9qqzOLzLIW3u/6s7fVFxB+xbMNVGOFgrNW25BOWOyWsRb5w+SPJCB
peHOKJdtNRlJQKqXqpnYCxGuZd8U0xDIQ7mM8tZ3ivUxE2b4Xi+sFxM00dH4dREgjk89xtlhJzIn
e7dUFoUnS0VO/tSMa3XPBqTWoDjdldUtjEjqUauufi4YGq/GMFPhIQ1TjH8AxuPHhcfax/piBwHC
lG34slbVuB/DufqZpiV+kh7qK/zTCN3ZpZvNVud6lD7Ch/qbaEq460UoVV81vkFgr9e4utiTY77r
fnHPPfQKMKU+urpdzQfe7Pulba3DjG7kKTNiPro+h8tBs+j7lU62xgeDXUfvGa7FD4Y1c35exeww
hIIZgobIQgsAc1os9Z6KKbp0rTXZu3W0s88IoPm0ZMTWBR/9Ojq3oRNKeaxVjxVrHb04w8EQsUbz
a6fNTk5o5WJvfM/rry1HtgWH7IzgKkAPt2uM4fSqw7H1z4PrsCqLeaHtxF3nJT+6KuuXy5DV8bPu
ekINozeqSd+7JQlq20HnjKm8CUliseL+C0z/AhyjeG79Ys2SbOwADUy9kCUBPr55stARHvy5iB7b
FRLtPh5SMCI59fe7phBlIBTm7mNrzdkjkiLZUeDXzctKQGH/jj4e86I/rd4RZqxpblvY/8hG2NKD
2Ue1WVHdZsN0I5EG3KB5Cfr7ORiHS5liLjn2ou05xfAa6qsV25UAMbw059VqQtRrGGMBEM7e5nQM
5rAl9aXr0NEAnoGbrQeyzlk61uMxTyeruRtne86PERsnqBGhnNW51wNWYmxIYJpJUdQeBmLfb67q
PlobSLaaNEcGcBpfUgBk3+TtGF1T8k7FuRwJ0E2AIsAVX91oeo0X4o0Ttm9YHArEdddQHmx5qrKx
obKJ0uzcqcmDES77BUeSyb2zpb2Oax1BqSLzy5Fvlqecnz2RrdRFGbrItQhGb68VW24SOf2G0A9W
L49QroslCQlasHb1xM4sWVG2InTys9pgCFDNUQQoeywk6aytx4gHVsSDxsPjr/x4uZvH/AftVW5J
81S5O3eqovlgljRSjFP78nM5TJyJ7uAAS5VcjGdc4f2M+zvme7aLG71PhS8WHs/F/LRyH6EPnxon
n/D1VOzzfinNRp3uqDjzYijQqXXARYfZ2hRstdDTXjeunSbjBszx2qJ8nSuGQSdJjgoiMRW3t0Wd
xiDae1F4STd79UvJhKUl1GjkDS0i+O5MqrR7RcLLRNnpU+pSTjo+Vh5Q3T6+pkagyIiGIWbNGOl2
55YVGQNtbIaWQrgdy6todcTJZpEcIwWrgukeSWsEVhXkA6IGX1pUIZoM4RzGSrZnrdEvh2WxkKYM
uFFeZu4us89HXCTKN8hBLaevMTEjmgb8WlFnXkwN5+fgUuqh5qd6TWaydh7yRonHzNjyIljRIhXW
KY1eaBt97PzAsg/AlKgh3c0KT3FmTf4ePUd78OKxPreWdOdEWUo9V8xERCJET7522eNlPXUO2uid
y5+VB1Ns8kSkPn146PEWvZea6ePFt1ppX5fFIL33KJqWs0+spzqUddG+RYgx/KNKTfOz5CnlTfGV
4q5ohdfvK83qD0wyN90e2EpbJdInEHgzsq0nEU+IRBDZZggg8wwjO1nQ5bF1Fev7Xk/dlbWQen+e
RWP95G+KoSIQLSbJsaf3Tdp6ji9LZ5YvdLGKC3zFEEAUKG+ZY7mmvLdWeMCj28Rt4gzZej0EES5F
NXiWhtovgCXUpem+VDNMMfzdQUzagOLzSEBK6ZHFvL/edyPceU5fWz/NJXUCX444iB8J6QGhe+mz
FdbBSLgIU9QEsjj6Zx/L5K6Fct8jg4CItW+zldI3N2lzoxgeYBZmt/ZUNXbBY5L5HH/Md1VCH1O4
iVvXdGeG13Y8x7WHpm/VEyVd3rfQefCtU7E4mBwM5XkYHeXElTPS0qm9qF3SNTHP51+DBpMMmtPC
fqqjBjnmkHXRQS1yRnmQSsgRy2DJiyyCOL6KSDQgZLGxAfUiQDbHqc/Ho4IrhkrKTG5wcDw40UlA
AhsCDhojQOCeFgOis2oF2RJKEsUyRAaIEVrnLVQm10eQ5eJrJOf2pvAnsjbsJo/SXZ6XhgqvW2ID
MiKa3L0nCm49j7FIds8+Knz01bpoZG9gLHzoWD4HmzvFCUVBI5DJMbi4tpp66RDYQfpKitrK9aFb
JrRk/Tz1d9j11HIFBkZnRxZt/OkKiQ4KX58bIawbcoFCoMvXeYclp/NPTRnmeAAyMJb8RdP0awS9
emtQ4YruVNn48hj0az/eq9CSxa+6IAESKpfirN4rfiv2PC6BHAfVLNDh2YxW8dVQimxJRtxWgJFJ
H8APUfr2cKjBZKwfKMiGuRtAAbKu1fo4zCmcqS5Sy3NkY4g8Bk6qr9KuxexnGQq6ndGF+bG6vXU2
MKSbJMxK7iS76NUvv5LrTWaplWMEd4G+KVZiOVHzuYh166qTzr6g7DA3hDU2aKRboZCJOZLFdxdx
DMOz6VLrqo9ciNAe6SefU9sA3Oq4PeR9a3GDJ4GH0B11pcgR83GRETBWuiI7w55lJTpUVjwca2rj
eR92sSj2qzUCV0+hRlOa+Zl3nNUSDHvLM81vv7bEbR+7q3vE+sFHYo8+kAR/HsJ9SIuFnj5jQk1U
DkPKhMdAfheMw6JDhLEIfbjUM/CPeNJAM9Dv/ohWQYVm/NwKn8zaqIDW23UuRq1ZtCvZUX8WC3kB
WPD8cdkFClDEnsTsCQtbhD32Jg6N+7NrRngcHMXliFSvgyNinM09yteM+IaDonR2puMyxxEDpOvI
bYUVfJ5ItWXP1WdPNhUYSS7tPKLSnyQkQlLzJpZwq47yExTnHP5HEwHVyAZLj7u1sS0EoUuai0OF
IlnSWoxuhrm1isjUofS8qggFz/dlqdUtswSB1sykukDMHMApApkw4gCI3MbFtVGgz2fTV7waV6q7
nKKWF7Xzwg1gPxPww3QDen9ONhwGR/ygz05T0KunjjE32KwwLeD1FTerb03Vrgz79HfByfvWTGH0
NFogwXbkMpAzWvgzG5c16sevfMtguSCm656JLxwNEsU8fc8XCB7nPl4s95zTSXKjyABYSdsP4p4K
cV3O4Vw05oHoGqRj7CZJDS996CGEOLQjZ88akRdTl5O8K2WWY/xHc/kmnGIDWVCZ/bKWWrzZ04BH
epWKqYWJcA7INgRfUtdMXa47Bjc5SNoguCkzdsxnshjW4gomif08cuW8+DN2hWQhSOUJ/7L9PgjH
uHf90DIim/Ni8va2zxderbXOTl0/ZOERB02JZDFzWVszK0OQufo/WRmeeq4bdzdnHkwOLLvFSUmP
HrYbKewTJHbrQ4iY9Wopl+rdw6MbczNYzhvHhxq+UEPn4VmmiyDHRFBA7JkzVDzvtGP5AUc11Qij
IVJ86JGH90xaqdnRNSO8Z0JmHwLpMbGRYuWD9tfQ+iFpDWmYYyyYJ7Eg07suVnyfCbkLmAViTRGF
1LAnoBr3tkd7Csv/vNiQCHpV9OXe9mrDONEblyMMFmYNzB7xjPeNK2hdq3UGhkAQ37fGqyxylTxu
4+PszPabin1uCEaYrMUClChfS5gcEQEiBvmg608YC52y1jyxMY3kdQj48pgNCre2IP1gI+uJCUW+
t72z+NPmCxdTUx15FtjtdX1tIBx51X3trYY6pptITi4z6aYnlzws75iXsbLoykK6qJlx8Q+OOhx7
PA/ZXVXF2S9hZTkKVFuW6NKstuQjG4TSJwT0sU0WOa/DTvlkOuysYbE69vcQNZhuzbE6sFEH78DH
uOsUcsSzM3j0U6jc0vowzFMM92JUZJlm4YBWsanFiBt87r4TmOGvxzCd9Zd2s8IizlmJB5FZBBiA
JA1z5UzNyMxhCJvmXEnmeHwHyTkEOaZ/zrDiO1fxzKH/lYHNGB+a1SccA5+a5x/nVQXAT7IpZ1Id
dwS2VU6+FAj1JZ07J4VDiILfdZiVXRwfuzBVA40L3l2PjcA81yceuune7miIHcIhaA0LZ/MaruTD
+GkPh2BZc8nkNlo3d4mV4VVmwNvc5b3KGUXlwfrMLIflWWQDysjXlLmGjSn6m/QHJg1umL+oWM3B
LihDorUn+hCCB/GatMlCOAGfNlNjOJ/zMjORhNzzXnJgMVQS/nLCNoTQUQTRcNLVODzx13F6jCp1
ft2zqooTMa/TtegogRJo58GJA4FOZtarIbupqaNuj3ASQzodX4+ytUffCgM6HFP2La7ozlQWNqXF
OijnaJyeyXtL+UxHE5WRQZe5oihw1sYROzags7qZqmK5t4o0jY8E1wbyyEE/dzdgU5roFK1hHJ/N
bDdUNdkU4e8NinE6uk4/fGeeW9EBrYQE7rO5Hc6L4HGBw0ik9cka3PpxgrfTnIMgwxiA/MdBqqmi
7xXTXJjili0/h94YdNcEf2S3/O0nKHVISO5T+H2EdHAppLu+ygnVwufZMn+WqX9TLGnmJmEAvguT
EeyTA1OufE0muK5bGpGL83Vwm3QLoN8c78TlVV/AbOR0IdBIX3NINwR5takgE1d787MpwHLu1xU3
tFnZBu37KRq/WVlHu70wd0ghHxF0tY9E0Mp9uei8THq4GOo88Xz8GJfRoR2aZdveTiVEggQ8vvvT
nft8s8S10c+wGtxHH/sBHjRmvSpJXYOpuczc6pgtufdLyBEw1YKb6iXEfXnCdsUoMU4t5MC9INCC
CzJMgTvl2DFBQlG1omTS39A2zG9Ga+YkaYHM25J6qE8NKG62I/hEfey+/PchudT0/yqu6/DQtV0O
VdZiw3WCcVBcqlCg146zdYjOjVyCLzGdUck5qkL5kNMpO4yDCKhiwL1+CWJZ5geU6V1xWnzUM7dU
f3Qs8JLm9NqHapN+KdhPyD0eb1v/HiycMSMfpZDiiXVLHOzrhVXkqYNW4V1biynzz24D0eFOGTMv
91FJktyXzh0rceND+pl+BFXs4Xsh3BHKW1HKByeoGjSxvtOH/y9Z1X/ZX7OhRRMRwv+PfAC4f5FV
+U2/hDSNZu+lhb4yE7YRGy3+gUPOO2Lk+YNx/y/pbv+pmvZPmtv/Vp37/6Pu1kXb8c91t5fX9n/c
vi6/2j8pb7ev+UN5Kz4hag3QL3ixh/gmcpE46F9y+o+/WfGnTW8L9tBBIcUztvEV/1DeCueTgyYO
ej6BucjWPCQXkllS/h9/E/anyEX1sulxUfz8r//5J6mm/Mv//0et31/wpNi7CYNFzYFoM7BJnv1r
XkjhZ70cLM6MBsYaadfdkl2Vs+Oj7hDVOa9Tip4MrPd8GPE43Q1ZoIpre0Wpn4Apyeoz7zVDqyyF
1JgwRKaMzSdNYqaFW5seUsTFyxzQfmPeEfpHzdRIHPMpNSsrGRsIhnFsWqLSzVikecE8UTesdtK7
PU4zuzC/neuBUTV1Pj4aduGxohg8rcBrh6T1+/a1XKeV45+YzK8T+pBJLBBkq0LaT0ARMsbNRdxc
a8tex73H7vQoV8buGHiYeRyaUeYXHQblT0gG4DXYlu5K6PiX3viGQyzs1TMaSTK50MYNJwktEcyQ
7dSnNp4e47Zo6iMnyX4wQ372U8iureV0YIpYvR1XZPCvLmbRBZwUCyeodO6r6cvpRxvN/bnTDLSC
iZri49n792v4NwSw/91rePM6zcXrn97B7Qv+YI9Gn1z0rCFJFAi9eeL/7yvo2p9i5ICo6ASKbLBX
SAf/eAOD6JONAsiJ3ZCLNvC2WKM/3sAg+ERUe0jnFqGadx3e27+8df/dW4gK9U8Cl23AgX6NyHn+
Rz6F96Fb/QeRU2XE0goEB8Dgg/Z3E0/x97ZhbL/vMnWqWcv/qtqZwQXznuh7CgdIHaJFmdtti+0f
iVzxn0OWMH1iOdaIwbNk9HBY2HaeyrWnXh4jAVMC35YAZ8aIQSadX0NpIQyl+546YcCYkOcfb7xR
woEFMbsDopaKfg6eBxtHQIPd0cHc4l57E2X2bsuZeuSvNlUJ/ar5afxutE5N4E8EDvURXUkGfZAR
kdZLjQgQz3zCtHUASTQUzrHKfRuzjEnRn6RNXX7z6ginsR9u5mO5DGN/8LzcCxJvtrzXujBkLRJj
6tPXdv5on11dWReKhyUJpF4f5jhtf7NrsC4VJRFgq8F8EfU6fk6DCmK3jV/FHBsQroQnM8F5WUjQ
rRIPqBYOz2a5C9wFDgQ9IIDJBazowTA+v4rhFzXQoSI4fC2aIwoRRqrHAb/8txEScQ7Mp+1fTSVH
AhMrLHCMTG2ASBzdMPny2UKhErGofh+1xd6NTHQfEE1fBLdChexkyHr1sz1tg/qdB1nxnPl8Gxxe
bL0IT0fuje4sy0lzs7V16zAzWy/s6LKnpffhGseNBshXQH5IWpUHdKGRXJs9pGY1sUCQ2fMEAwEC
ftPFw2mcIxv2XhmOIyVfp6cLVFDggP7KLXFo63yDBVTk/e5Spk9Xemkpt7O5dN6Vir2L11tNlGgH
4gRz1AreWE2kzWlw+XX4eD0mDsBXTXDs11ldFhLSetRECstvRf3h4xdukClgQoc5wFCkH89zpxy4
bBG50EaMHoAfd96rzlrEAVVOYyeLT9zA3mZYcqOYrrd70sb5GWYx4DFVRGG+eVbQfvOBFvDMMCZ6
80kvYK7sT5gBlO9Dz5iY36e7SaU8SuNSrKyvkX7fjAS4ErFayOHzFgr5guTObnfIIap3nbLb23FN
hU/NNnU8VBGWfj4qclEOsyZPCylg/G3CDFiRiV6HXBRi++g71mM41GLEQwdDE/riL0MVnudaZb/B
6evl1GrVhHskMEV1b+yKPMUOhikYVNMvJ8pTlGdO6nqY59wxf07XLJYbLzQdAQf2jIrLyVufe3x2
BQgO6Ie7ib1IzxR2BOyQ0/7nR6sC6rFrWJpwk5aaBRwNfYnITI9WgrZk+mEYrb+kGObSvees+DJ7
fPvy1ouquUwcrxINuV+ECV+6RrT+VZZBbrkiK6BBll+X/pagbLAUM/wpynsSfhTZH+w9mWXKlc/c
gSYKd2ZMB9RkdQz4cSlEpvewErZ9cURFsevjGDP0ALPJXJiUpo/sM3iT7bXT+b7oi/lzNEadcyks
H7uaGbGffzVsz50fRev5YDNQZrIQqx3T74dxld9GHgQfAYme2U6NHkoPdynRcFH5LMz++rDE0Jj0
NO/9fVHlQfqZBROAljy12JK7kPL0jUJZhjt3BkNwV3lx8Xsieo71fxXPMUcPCMPEKypPnuZwtZ9R
5sYRyK++/Am3WExotHA2AAnsvOzNZwX/gxFb9j6zG3wf88YmjLtVPmNfNW9LP6wBzyAaYCH0nCOH
MXSwFsNirV4gm4VTEsC9i5MxCrMX0bhyuFFY/MSh7YPppWWkgcrMH33U/MZge0fWh2glIKMAME/H
0u8AfCrMPrsscaPQ69tDg/rwLZ4dyySEcxMIYkKt1L6PgpWVcVt4jysTYDgwtqNIW7YFoeVdOY8V
IAY7vUwshbyEbytfBr+Wb56upvQAbVASDp52FlQrx+8wp08WULsxUBG5pGyyHbiNYVccFfvo/ahq
Eqkt2xK/qTnNhmBJPbb0M6f4Vcp43zsE2uG8KlKkQDxOFYvvyB/EIYpnBJBR3zdo9XITF/x9Qj2d
2ZJH3wouAOdkIa19G224VxweZWjvRxdK44WBx7Se86IaY6hz/fRTjswSEjMN66PlpOmjFFEkwTFF
3y3BnAPiWLmeoCGGlzUdNRPALrtWYewyj5GEQWEMR07Xme5x9KPpltFc83vbNUUnyDXLebIQ7O5A
ibHuLYP+NwHYNkG4mDO4THTNDBJaGzeZhoxpkgHG3w+ObxEmgkf0G5wARz9apRN9WaNweokGR4KP
K4x6EL6PPq9aU/1SsepDhOUr4Dx8QMFJsGchOrpY6ism1VibGRUu3XEcwpAkclEamvRqcd097QbK
NWeaTz55mV87VZts38xVlx7ygAEDgycK9QRVWvx97htm3n6c5q+VVEybur60a1QacSePUYpWfDf3
xvMTjqP1N7/PPJLVjHL3tJQzZNJ0U7/twYwzzIwYGd/nY76gpa4cwwIri3siZUZyAXadk7LSKnDz
gm2z8hweroZP8Z9ZD/+uiqmK6Qv/eXOKcidXr+1fC2O+5o/COPwUbdYJmtPQcyNyP/5Pb7oVxoEA
tI3o1LVDlDh/L4zDTxSqDIoc1OCB4Kv+Xhh7QP6B5yObt7d/8C91px+OyL/rvgXOEqpiL6Sb40AM
7b/mOflpUHPuBv1eCBKC9z38o44IX7iJVpRN1b5jYPtCHTI/jsb8qJmp7ewVxMNxZaLuHMChA51i
/d9czxIW7WElWZZjvLMi60C079QeVDHM8UObARy8Nsaxlv0oQ/P8D3/yh//8gf+xy0Ze9l/qe34F
pgC4NkLsQX/NGkFK6gnWbWzeNCqd85oNuWIgicbjMuiRppksqeK9cMf4WrDi/VVw3Ye7bNDMurgQ
QeCPyCV424J1yPdMm7MnptLFQ5j6jbdbeZWJ0HA80nlNNn2xM7TMlEFxWACKXqJqo1u4TM2jqM7O
bCrNcJbuhMpG2/YW/6qzjFULw9lvqdL2RTcz0JxIamC23lhq9yHOdPMMx86g1JEkG+/ydYsFyLqp
/tlHZJccNJKxep/DTYSIQcQnS8FimglJMm7kIbcPy+BA5FwDvnuZq3zXWNuIc8baQ1BaZSG6K8as
f8hhLNa7uK9QSUhBbOJRZqlGBsKHfMM9G30OoxpAR8Zue6bRLkCNIRiFVjQ1oSPPYZxZ+ojufbxh
BLlEF/qptD85kk0m25u6f48KMVyGNQ6uyzFqdhUBzuNVTXX/vcTu7sP/zzz+SCQUjkmUO+S4xV68
ngdCfr8HbPkfQPciZKiNizCAi2O+Y7fJnQKhiOrFtVYrhBgtbPZ5zTbmsBZY2AlxBOV9U8we9SuU
8Pd0QicNO0x7vwcuJ8kvUetHOJoz2h8vd39lLqBVAP9jcZgWq7wDoFO6951p3ZtBhxqWf93xBmh+
YuiBI14BUSLtCWy9knmXefoLoabTmhQSVfzRIO+7txuQB4mj0ecnhMq4HpxcNO+RxO5B7Gu3jeMb
1SBVH/3guQUY8rP4OItRrHEulx9nNCU457XzcXbnH+d4+HGm4wzhfI+3o379OPWtjxuAoHFuA+vj
ZjAft8TwcWF83B0I2LhH7I87hSeR+6X+uGv8Weev+uMG8rbLaEFzzT/ziQ9Fp7zdV5nTQ2DXJSpx
l/vM/bjZrI9bDlGthqmR1tx+lB3chDimuBUZU9VXPH/clXq7Nq2PG7T+uE1R8OkXmnPu2LGJ1ANi
SW5ea2YNmW7XMUPqVT96riy/lR/3dREZ/cNHPWKQllpwkFn0ItUhWTfMr5aPWx80ZP/b2koB9VEV
rFuB0PSgk08IrOvfbbBMt7TY3WNITcElS3Uxf1QaNS/xtb2VH81WiAQfNUmGwJtdePR9+qhYVvAs
j8tWxmw5ETAyt+IG03cfX8UoSFbe763+cT9qIflRFwmB7GNR1FsnSw7Rt1ipGQj1Rz0FpofaKv6o
s0jOEQdEmVRf5Ucl5gQp8B0MlsI7VB/V2oI2i1jujyoOh7n4LT9qu3kr86L/rPgsMTkH+VEJ2uNI
VWh9VIg5wSkb8murHNcYEuFh3ApKLAHyJSCb3Uu8reDcVjDVqfmoQ5XnT4SKEey3SXwc95GBPy/z
8lHBtmtGNZvrnMrW1bSEVep27SE1JLCR6JWR6+0QS4JHEvAPxCfq5MLosjvMH/VzafHQQBQfp5eK
ozXeVS5CGPoCEJM7QNmw5aZi1rCQRNMcZEG2CnYdgHV5mFYvBHUyUcR7PqMwhHoZJD1ExS95jCFh
5yjS9naOjNr2OrYXMpVRKadl4g/QxBPDkipApuMpoHehkZDzQqdwHjIK6eyYNwXDHuz9TXcM6TFQ
J6nZFySwIwk4MnTJ7oCggK23EEQMiRJaRMQwVsxTEZLpV5f+8THypI/ImrS4d5fNrznYbErnG3Tk
unkPC5QpkLXcEGxgOmGyceBpJvXoxuuFmW4NY6kMSXDq3Xa5pluCAK8j27xWCDxuCzP1DAdSzXod
rAN9LHqzBLwAR1ZXYClJyMBwv8bI8K9Z4yxP+eLBhK+kbD93sovuRV65n93UyN80eoip59aMx6ry
AtbdWhGTkUopakgwlRvzhjFOoc+YwvFQc3ArLqw8uy+JgmesrIMWlBZPF1tEMp5von6Sr3T6Fe2S
iqHzY0BFBjzCmkKXMonpCYUjzZXBslrs5CyC5cx2itzpThdqOEbLPP0YcrtkY8ZkAXxhXhUGfHpQ
/UStgKqjnSNVJgP5h+UeXZ3/WKTktCd1M83RZVLoWBAaes5D6DU4D4LMYlk2IHdYdqTsgGWiopnz
JOMR2wutJbMaVSDQmQM/qG7csYsf9DhNj6bB2IpMRacP0Ic2Awf+LjqIAYHL4aNA+Xd5/Dcnxh77
z8vjh26cVPZa/2lsvH3JH6sbgqkiN6SiDRn3boNj9jN/rG485xM8Bg+WJ+wUhseMdP+YG/vuJ8SY
lHqBA9DkT5sbz/7EkoWiGn4EjtZtDv0vzI032+Pfy2O+g8NPR66cG1OCEEv4Fzum7lpyjO1S7DL5
v6k7syW5kXQ5v4pM9xgDAggsZtJNLsit9pXFG1gVq4h9DwSWp9eHnjk6TerMtEZ3amvrNhpZTGQm
lojf3T/PvZskW9J73UecwjpOocumKP6Ng1OhrfL02hzc5PFPn9V/sa79I+/5ywGgW5GADtx1sS9Y
YHKAfxpbQ/0kogEvFTeWBdKQ7f9GDYJlqlNNJ92VLVHk2dIbR/XpjSwNFt+TgUcCv6zPTYOr7oKH
snkpZ/ctShsole1kj08kxbBAGg2rsrAjMs/gt/+rUOlvkVKXL44qdsgLCDggPf6I4/7p0Ft3BnAt
anj97jxB0sRp7YZ92sCEnGfh0bmAwTUMMAfxnqJFQEWyJyu/zJi3ou2//hx/izgzDRYeWv4f+yUa
0n4nbqAr9+CEJ0ZaAHLLDXhyyz26cEoZXdU5W568ikW2tWJWuzs8BNBA//UBWL/qD5xJKBmEuMD8
BGxPbLn+/p8/jXnuy5jUJ+SvaVz2gWaUvHHmITfxXSTZRwbSMAQclDHXyculDqte6+jYBSXV7hPV
NwktCLDXQmEgFwC+Nalhx5jVBgcn7VMwxyb5z78Iwlu/7qo4arasWJaQMLnc+PR+O/1o4MxdS2VA
2QH54H/XS0X+dcK1mtuFZmPD/DhLzmbkaOOudGCHElFgehOvKqMbPeQCk/5e4XWkHN0qEOkMzGHq
L3Z//9Vh8gGzixWSY/Tc9W386cP1eQymZgSzjCspR8bo/eHR7Oo8bMgdx2uwVyG5iKEWx2wxRHJD
wjEhrxw3lMERyAOX35MrsXdu1fKYZWw/ir+oUbX/j8sBbAXxanr26Ofjs1xP0T8dI6e5wBQI1zKo
ZdzdFq3ddHRxKfp+h3mkYkA2rKRLTXPl3ptLf52tFjp0DIRqDKaNJhw1Zj6suWgglDK2odNM+Yib
u/igz8CAADHl3UMtFXNhF6HXgNRuUPze0TyJD4RCBfzOblbqWwiQkSTpK9zoeRr68dljDAD3cfBA
jblD6cd/dR6tVohfbmMepaMBkXvBHNsDQ/Prm/cIrFS0sxU4BDPAdFwrGL1LsEJIQmYZZ5s6anny
jqOT7cdZmK+Jr+2rjoxVtNO1W1GdKXDa/sVhefbvV6XHnRUXDCcPDSLkz3/7UpjWj4PvIEw5XV14
J6qs2xPVC4TLCN231UcmVmeaF6XVcGH1Qf5zqLM9eZcI36R/F8AOTuFeT+PJw5yHbEOjawY9dyC2
+DTbwbegkvapQJ9hokr1J/6vsvH2/eqmDVQFpLii2M0T1W1q4UHepMDnz2ya1cE2u2zvExB8qnX1
WVVRtbW94rmIF/dmBtecbMx5zvZGRBEwW9KSmei4n8lQ4UghG8jmneKA+SduYlavTfV9Mrs5h/Rd
N2j1HbuCsnEQ+bqk2AmvKy+dj3cV/LwZVq1aYfVkLj/zzlhYNkGCXU9Vz9/35rR6sdNWXgfYhMJ5
oWteEBM7z9P0sJiBPMS26dB0MzWPlhs/EmtfuzQEOHdqGa+dqWixXdFpHJZx2xwajGvvRrumhWI7
uY5KmAzw2t3v3ErPvd2BBwZ6c5xBABxlJQiFsCjEF+HlZEWITeI2krHG8RoL+dq6Mexez3jEqr3m
QFV1KqyZPBiJnLBMvW7XzsWw9dQ4PpDgfw6iNr8VjdduLDK/uLfaGSWvOxhpBWnP8L515WR87wgH
JZyr2bpfyNRiniXTAXnGoDV8IfW0nyW9N3LqCXf3+aEvpuLO8Gnxbf2ofGwS9T0VAR0QQ/VlTwI2
WQDfwyc+RCZyM5vucm9YXfZhdhbB1GlROAUbeh5+9ih5ny2q9l3gDO4rvVb+V4MPlQiwO2pC0gm4
n8xND01/zbpDOOVwcr2lOhJpRPc1q4spqTEDd04+3eN72DsOA4kFdHuwy0AAbEo3Tu9HpUawOV10
sskZ1Qd2bt2N1hmtfh6AS7aQ+uBqWKM2ScGdQUr3ILSbvNhzdIirxb5QwDfug2B0zjEbZQTMsnAO
g06qk9K4V5Z5xWcbUtfPDfV6mljXwJdWde++JbsPMdqYRYYRhygp/+pRqoARmyiku8EZiON3Daa9
B1U8H4a1ES9FE2Nu1qhXg3pn5tllSnbPtHju+MIwGea72XjnBwORexAblCgBaiMngGiXcSXlVR/m
k+t1p6SfMClnDnDRMv0WG9J+xKce7alrbz+4sebH0REUZI11cdfqcdz6zAswjWeA3l1yWYRj3G3O
DfYJDIDYTLPn5vvEdzB/LoJsjiFy8SzZyW6oW+Re7pLvpa3Hik5lO1DRkLfLdUzSfDNIZAaRpNeF
JAUWJE4ASsI1L7Ym/5JOpnNox+GjMZfhmVgN0Uz8vtN5TF0K4f0+25alU5yLaLwrR/2GGKvDyfS7
U4D5W25pbZd7vDzjW73ktOeBSd0GY05p0giLngCrcRIorrvZnalMKr3g2I9J98Qwi1QHoxPnyKLm
jl+lLxldznTVaAK7lTa8U0wM5on+4+lDG0grai4igaReZhsmwPXNrK3laEE8P2Lupieni+bu06rz
HsYsA8E3lc/6iD0e+n6q2R92U5dvVEFMArWsK57zZQLtnJW3k+HOH8GCd7ed1UfpyK+gbUl1N7aR
XOzOLB7Lrs1vBpHpn1Pamqx97ay+Mpw4OEQZmOAeW+oROx5fn52P/ohuRqIt4jn3XPbLZ5emwzcM
//UDjZwjETvbRxYlapos64cw8Tn+II+3nJhPJNRosV3ZMecp91MGIZd4I+0F66TjEFvJmlgI7KMl
jHTaLDod233fqupF5L59m0t8p9Irpyu77t0jJIv8zKjm3QKccV+pKTtLmCiHvsm90JVGftNNLob0
kbTGUHX9S1Q10VUxUqI5+9n8MkVa3bVFn9/2ilcb+dPxHhVvk5fsfTs9zXsvKopD3MNGZgU2vqZ5
pW7yrtTy4MZ1J0NM0u4Sznna3voTW5m0G6FblTKOv4jUKIJEJvf9vExhWLCRGF1FNStrKP4fhNNS
fOHr0dcl85d9WrrdHZMvIA/aJwviZhmG7vmlqVS1k7UiCtBP7jcS4EHoRFzP6yyh31BKNdLkZGa2
sclnabGx0vdxJ/JrNvDJgzWK7pTVEdxuqyxICTqBTk/eJM2Xlo3ZFcKoe1W3PPWSKGFIwksLyilp
vOpk6h2BzBk/Ok9/pUEtTlEq/DMr/nmCF8B/KCHyXWRVIm4YzbJjP7MP6FqoBnmvupD0p3hqECyQ
+AZ6bHo7ADZWDlSoqEHfpgAN5hRfrtEMzzBArIPUpvtEWkqEamqGE7Bx8R30Stj7HpnxRC3Wl2xQ
Vj1svneRE3cHFqHTGz4YeLeRNdyklLcQwEr7k9uMDXmiJqdGrmimi52uleXd3B61ap1d5Vo0oEFE
u6Sljp/1GkNeguBs0PLYbJjR1VdN5KzJ8oLqVT/NL/R/jJuF8+TAbKo6O5Wtj+WkKZSJipr2PCG+
GhcPAI2BReis9xafUq2tT+PekwSShcVFF+5hRAIJS9+pH7mygcm3HVj3rstjikhcqr4jPAatQSPz
XEvjBbegeUMLmPc22aV3BH5npejmUbCdo8lZqddshFpL+09mVHcvdL7Y34xx4i7v2dn4xQTcu3Mr
UqUbWtMBv02qjrdcze9CO4+ln/bbhocQkkXwGEE3/D4wwXzUQjg/AQDkX4zOk/s0jfLQVYZ7pD0E
zjUktQ6pg+AgtvZ0Ormuasi4JZ/KXZJTnlOia0dmtkL8ml3dUYOh1u+MOaexcid4VuWoRcfMpQ0y
B9gFetxsH+u07tlZOKwuJkh9hwxG/NbWGOpxV6XYBJg5oUXIPP20mF1chOhp6WwqQ/5ozHR5jGzy
4nvmUPPLqBvjHmJqQlR+KUdrQ4hIflsYxG8JcOeP2pbta1uns+RT8T8TIU1/59uULnNH78lrVeZ8
J+umZ6tdNvaZsaCPYT/nvasqYV7KhVXsAvgUmAamObla5emHwchNa8cQ9XOoZcXwFCQE8bu09d5E
TLs9w0vcpRuWf/6zY0UeeUM7yKIdJytKgOwyFQYG0fpzMmaZ/yLrCtArWWSemB76UMzBYcLlpt3R
84KFZu0Aj9qZ3+imug3uoXLMMyIWgPDk2FIKTQtVKxr3GLkFnaWkTwmopXM8hhmie7AbzVnLUKQu
NxzCczVEdhU8W6ClPoWtmqNms/eTQAmL1QGA/vWagrsrFxD/vh6GFpL2Mg/cd4KBLKbnMoPEs3Sd
eLQfbhOI0nS9EjjObApBjdhr33jyUslF/PVopllAxGkiAnaAUxLNO7NXPDeE47iHyEgbnmJ2k1xl
gYUk0mUwwXPF+obZ7li/lS0iHqV4VfTsdn4/hKa/LM22okJ43OkFJsbGM9yWyplAF58KqtVz0fbG
zTR2/MUUeeGFYmRqvEc8tootS8ya/mTfi5/yyYnezcUnKjXbRkn/YTHR6uC3/vMIxKYikFV4b1Xe
5f12Mmyl4OzPARVILMuhc6aJ9x5kqtuV5DDU6H53U2PtR/AUnAOz7vMbY0hQUWf8YBKzjkj80B27
miKWbF2T+DaRHBOIQ7UbW5/zo0lFclXU2rjRtUyK7fq4LrYztZnjmYib/0x8aJIH7A7SuhDIboxt
Tkde9r2yhwQ3WlEZZ6TTgRo4PQ+4LGEcEpLmZYatSrquuMCGAkkDycWnpbmLzBe/X5kUwyR8wW3U
4HwVWD5t1u4trXvEyIxu41SgxVFAPA+IpFl6L+D3VQYSi2907zeDHEOPng2PeFFJGVZUq4BVuVl4
9w5QnRsYW8XeDTK+LbgVzLgb0n8bKdrq2hgwjhIANCaY8769p5nLfajxX8VUIt1RbC3OjciMd5FY
Zb+hsIIPLCvA0W3HxqVBEoXloGn3e5RRx6MBrTWGM+4Er82Q0VxSu2SMCHl3l2GI7XfiD8ZNXTT6
JzCrmMLwyYD1DZ2SW17SOf0mK0v2nEMnRrBfrsKvOCdLZmwW0rUy5NBtN5wcTUenAaGHnHkiy/7v
Q+9fvPC/qPKYHn7Z9mO09dhUeEw9JLNL5zeqXJsnuifT22+8luTRliDVPkhjZFkwOc0hgEXvb4rF
CGwesZn7rrPFNrfI0x2QBi0CUnYFoa3bOloMZ2/5uM03OOqk2o9SJDzQUjW8DWKir5P+1BV4FTe0
6yQabA0xqHpVLYQi42a2BQ1FhWMcuLUE1DLaqEgbM4G6v2mVatHIcO6CwykL2B1/MflbZxt/nn14
LuMeh6Ej553E57x+SH8a/LRV6tUme2h8tVn8wzHB0W41OLmvefTiew6FPli7se7jBFbu+kAnv+Iu
FtkxvDzXhTtnt1aR0oxlp870FwjGlVb++8GB/cNlwuAMK8jvB2e2/qiallVfX7bZM9oYG7/OXIKM
M7AtKciIfarlnMlEJF8yWR+8otX91nBa9mb/+oP6LU7DSMyEAeljE+dwGBv/NmuMGyGSTGtyePOM
6xC7UxkME8hpW4GRwtzwr18Oc82v75yXg9/M1NA2bcs2f/tanCqgjTtF0I9m510ZU/Oi3H6hDd4N
3v8fXimgwBWjO6ALbx2O/ekEKOPaoL4NhpSRBiTMYH2dW3wJWxVo5/THS/1bMtNTXfLv/1h/5kdN
RU0aJ+oPCeQ/f/VPU0S//BAG+3+88O5dvf/yi31FifV8P3x188MX0vPfXyD+qtc/+X/7m//t64+/
5QlE1v/87z/qoWIF+/AV4zH+RSxaccr/XF965Bnynv/uvuJH/uG+En9ji8uD2WRF5gR85f8hL1mr
LwvApulgzoLxuw6V/0NeCv5GqIsLAnXJthh980P/iCU43t9IBsIQxVMDmNwx3X9HXuIHf707kIjg
r/E5BLmmhCTH+OvJ0fdzDvOm0duow0D0ttoBMLAHpqYpki00Xe0kXCi0wmkE1MKWxaefYfle6JqE
vUFRWZrPBG3/6KI0KHE6LGtB5bxWVUYjpZXY0IG1rUWWMWaZF5pyUWppuZQNfnJ4r8OuR114wjol
D6OmOHReCzIL1WQX7eTJt5GE6QPFFjsyNfFV6S/GkTrTae91uvoh1uJNCs/0C0FZHlJrLWfUKOOq
yTy6OikkbEPpjeVRmEQk5paSGEdVuEhf9Gpbj78XiRcSD/4xZtVdkN8lzkuzNoRSLwJMe20NXbAk
uCyfPgkAlo8O/oDb0VxrRhmlqxtv7R6NZy0eBrql7r0scb9Vf5SUYhUuD2JtLmXv7t5nBTn2QNPW
lpkMI4APqXNj+8xHgMuAEiHfNGT+MVq7UdumcEN6V9w9PUftcWRY/o34sXMDodTCk7nrwUEeNKpJ
SNjS3JAwW8BYZs+D1xh47KFH6b279rXabTNeSpJPVInR5jqsva7ElaMDq1oaaeUPK5fDTmHJvas8
OV3rtRWWAnYL8ymZ3ZrGWJ8nw07Za4ksEc37MQ9eBO7d7bRWzQ5lz1tY62dhI/bnmiHKrrFopC3L
Zmd2bFp93nbaMbLx3erJkFTaBmu5Lcnx6cBsqLqaBCw7adOcPq51uES1OsjOvfucrV25Zizv4HpG
pME9+6qmzeQQpeuwwZ+JpPpr5e5M926UNdVmnEv7iMXDOIu1otfu7Pp9KF9cqE1sOrLu3jUGcT3i
PtvqQP2EfEHpb9EM1m25NgFXbs0yneOCqwmMg32feVmmtTy4dlTx4K+NwhNPhyOj3+pA7Jt2qrV5
WKtJvVijN75Mmg9O00LzahPOleQUVk9JfIEW2J4b7B2hkMa4i4saQz4G/7IVJribdvX8dTgXxCTG
M+MIEbp24nyHnEUgLZkDKEWNeQ0JdNrbKl3Aq7Vi76yNy1nttyA8yJ8QzMugzBvZ9FaJCdgJm5/b
uloheYwarJ2mztnkR7bLRML4VNqq3PTroJzWce9I5BwGVSu92y5YWUgKvxZMsQUYRDfOeJJokhYL
ndLxJLzzsPZMG6BY9uwBoufyjxrqjEJqoQXN1GtHtVrbqlVjEZxbG6whj3SnKEpNa42SIzAUjXWy
zM4OSVy8jazxaTOkbhJcvrkvKMmeWJRTSbY2Z3P2sDEwABYRKWd7R782k2D2RnMFEHtt3+6bpTok
DruN3qxj5kLudwqmgKiYa3M3Bh6LSyRLkLZaWsbXhm+MHrg2/qj9XhY33y0OXeBLbsgNa3pYK2PT
PZZpqs/m2h4OdpWG+lTri7ToFo/EWjM+WsETk972gjNvLTGDI1X5azG5u3aUD6OAZ7j2lhMIcd4T
ILM4gQAnBlPcbQuLpnP2JO3FF414NJh+7OPCuRJLfS3XhnT8Cg89lekGu9s9+rC48RyjuUrWZnUj
jx8XZI99Q+k6Xaq45tcedgaX+LrHCZvSqEGBgXzZSLTEXbd2uBvGSHMxk+xdXK8N71gOtmbseB/O
2v8+MYoGvuB4j3AtKZyCeXeJMC/RADuOtP7Z7lVXBg7XhGIBPK4t83WjTUi55l1sZR+pODqO0e9n
T4TG4HyPjaPrlgkMGrxHxE3CqWk/GP47yIvJeDUnA7nTtsxh5Rqp8UCaYbm1/ZnJUWOfcmPcY1oG
D6EpzjJZfu8oJ2v2SWdFoWYaeaJqpMejOr4aucz2plluUyqj1hZNyWKeTEoMShMnLYUioLZFri/0
bVWngS6YzaAqcQyW/tHx09vZcqH9SC32sG3LmwGWxt04pPGrGVGnPgg4HrRwbaZY+ncAT22KtBg0
6uhbJb1TK9Z4wiyCM6MF8Nj+2ZRCPXpLFlpJPhyM0Tt5ij7eGGA1hC1QlHMMkNCMKZWLceKG8Wic
Jzv4aWfZnYT0vO9a+lLnKX43AxIjhjVaN6C+mrPDvB8KFq6orvOXH3hucSX1XKeZ2yjMS7h0XXxF
jFAgsIrIlfhFe779ufnJJPMN/BvDK6MUT3Rhx6FZUJWlpvGLZPAEcM0C/+pECCUI+29M0fyrviEY
YJC+wsnmXHQT+/uavF0Bc8vB1kYPXc2j/MS2vw3jJW8xZA3X7Azns0e+qbOtey6y0KJ1DGGBMM7G
W24sP89uBxDmgYsWvq+Ftk8weYjo4egib6D94jBpDJshExgLmlSd/EQt0M9M/5oj08Px4LE5u6nH
4nvdC/sQgyoBfjzaJzfpfjJTIqibBB32k6D2H3Pmj9vKl+a2pwjyYvi9cQDR1Tsb04ORGBmRfKBG
3LmJg6G589fKY7ziNNczYX0g8WgeiGq552FREfNl3w3bdmhOy1zUF3C/88lI8UtOY89QrcuMZ/CE
aEE1QFs0UZ52akkHtTFTZ3kO4hQise83/ZfjA0TeBPhOdh1usa3HcwI3o4SJBSbuHFQAPhg7qJcM
5OodCGNCYGoeP6vGZsrCFjS+kNCIr8ss9yFwMfwf9ZUnCjt0SvcosRqEDAXak6koDIBdsXMyEGRN
7Xzmo8MHyyP7VJh2eaVtpfcQTvC8mbTckhssvA24BXdv2kZ0i7Agjy2LrB3F9z7xNj/+zvydpZ5/
otsJH/p8gWy7ofY7dFszNG1qBxtJ8xm+zjwdwG5VGEeyy4CjaNsu3LxHw06gwxTXshlhXMz2GRq5
Q30tDFu7AGeZD8UV7DMnbPvqkA8TRKOouZ+161Fk7dKSV44YJeP5B+miU4Qdd+mRQ6f5blaXVDGp
APFgQ87xsvhtlTb3cqqvqbG78WNQeL0xX5SkXrfmRD4Msnu18uUagWvjrHgN1+x6SnWhQVFrGpUg
IfEZs6XXxkH07AdriKhmcSwN51TMy8rWMHdtEPxgUkcveMZJzDUSpivqhgh9cEhARw35+NEa31UD
rppr1JqufR5lO3vpyk0XwMqDXeFHHd5SPsmpt+yQ6N1VNuTPOgbX5Bb1k5/4Nq/FqiuuKSUomkNa
3QYzY6F6kYc+BjY+A8zCtk1Dp5rNEsKd/uwsMe5sdtVb06iY/xYtAzl/F3uswZG2ypMhoh+1Dl6k
e54FTCuW3pvKhrlkmOUD2jfvQV/sdmWI8jlHhbK5aLjRJB7Px4KpUIN7nbFwtGxnJz04sfUE7PZo
EYeCkdnPt1GiPiEQXqYEllA+l+5+9JIX5eAtNgeQkfUjoYJP3cU/o7zdj2Z2TKqccbSG6p2yYplz
mmFtmd4jzgBKa8ryyjDdJrQ1i98BCMw8q2BnmeXZiUWYDEh2hC3SfY9ARBtyDxA6l/5jwPfNjkAT
DrRBl+jXhITrprGsFvZ+HEKYuoklABRs/vR1E8agbOC5WkE8c9O+4Bk4Z9NOT9xTZ1mq+ynOAHXF
JyTO+my12QTXMB5fxXrrBMIUNB+Gsp8wKOHvSqz0yuBq9lnsNEx05mk4dl371MhU7C0FNbZMJX3J
RXYD1bc7G1Ylj3MSO+Q4eaR8g4G1TkQM8bNg6PG9gNU30TCfzOWZFf+ab1H7Nsb5iu9sW0zNTc6p
yP5iSnayAAQPxZEpo2y97ksTbQjjocVH23KmMyYO7dZbsGpkEB/SitrRDuCVcq0P3t25MIzrUit3
57m9vjV17j8r3yV8i9H1xutkxMJo8fet4XZETod2h29DIvkN/auV9ePWC/TaaW6FyVLUB9Qi42JI
sgveEpTXbRC7z8CIYf+6bnMQtVfvVfMw2xOHHXCz83fS6rZ9JlCEANBl6l0rYgGBvxv5ChfTna/8
EXM5wqfriJs6Ss9N2tYALKr03FOlOuvsbe5UfZspKeDM6jOtz9ydCKRA6oyROPyb1ArMS+9oiM6Y
bq9Zl7gbOaJ0VPYUct1dgx3+npvaDZ1puYYTz0OP/ryTzgp17FFCTkPr3/EYEBtjiS4KQOa+qNvp
1UHLYxk9fjFMxMvixgC/VHRG32axjwtqM8YaMFXbTYc6sa/JJj+otqCIUSiXy7lxuE7Sb4UmcbmU
PVhsMEm32lTuN9iqMRt0rAme4fT7xFAfRYr+70OCDCli88LAjUOoY09OUb5UJqpbEbg/tRU8ijp/
4Im4q9IU/zS6ue+SseiEC5KS8xz3AdXFczHP9JuDPEoJBEK65DibgAD6qJZ7erDpiayKd/pfG25l
s7HLM5dFhK/SPeqR+EEc6oC9aoc3otiOUKDMKjpXeV3sDEtTgO438T6WTfkKJ2Xv2Y517qWETzbQ
kGFgNPMy70XgfdwWgTyT3t+2RXCViJH1WmBPWEjAgngLN1bi/w96JrG9SHld+N6eG1i0A/HmwrKi
l4ZGKFgHa1iCmON1V7vzXqfihxLwVk11S+Q8uoOsdS9kesFU/iYy1EzYP0ddQoXy/ShiZZJZh8Qy
XykEZjjsVKzNfRHtgcdXbIfqF3hJqFxJYl7bLjElFr3FgWVnQ+N4OeMZatfm92FmUwcAHfFp+BwI
mHAWT80EIC8o/NNcGdm31VB/LT3aNDxiokAMF7JYWTN771W5iEPnOrpiR5QXZ5GV0Tdj0fYrnSFM
+5FGLik8wm2cUNSSxUNN2GdlridlcOq6pXkWwzpXLHsbBDOuPEbNeB7usESQiM9oJJmCUr6WRjEC
jA3Sb0mmGAws3KU3DIzQBTy8XTdua9NBbhaIyuXwY5j68gSVvzy3NeB2JEyx0zPLY/DRUFtjgQ+L
woYrI3WcUzUob+ep2rsXSKsUOtfmibte+oSzJAvZ5Rk3wTLz5PUU7icZOf2NskWFs8Y03scoV/eD
CqqtcpT8iaw3nPNltq5h/U5PsKHXfhbsgkLKpdq0XKQY67P2NdWTeVTmkp+4GPUtF5RwtgSkYfo1
q7OCrET0SNLFsPEs9/Xebar2AQkp+z70rsnuq5NHmVAjg0xgPABUWC4+24Gt6NnXd00l6SdC5nTz
yA9jMzIPPuLJTtVpgW/Wy2gTaJbkPiBOfRg78A4BXLVLAbUR+lXvfhCo8S7W0JMvyeoUSBZpna3T
a150odhqo2272A/twmN8qpwy3TdQ+O2N4TdwxmIxhWNgd2E7jP4lzyff3JbIDKxsvHShecBDlWJc
f+snTbvXnk+tRhX1+lKk0n0D9W1ew6hDg9Gy2Hlt3p5zCo52XWn1J1GR+SvTPAp9R2TPpMTfW+Z3
9xBL3qXBBLB2POPQBkl3khHF6UVA/GFMuF3lLcEMvkJnLwOT1V+9gwK/I4l4XbJC2aUmY7poofwB
wUEtWwADWyBEIQYRDjZ5wsmi6HFMdvQkW59y8LBHOGOwMzy5HFMDwpdsmuZArN4E1CHtt6odtlkF
xpJSDRD0QOwQH83OuKv6RNHpM5XJGU5beuwMJ/hRm3VzhNVgfDQk/0NVi+Hgrp0UewXD/tmflXwE
BfiVGQF3Kw+wAO0KNiZChkk0LGR0BHTxnRExYuBpb+yskt7s1pv03WSN7T2NBx5sDlG8BlqmT3ES
eTcm9sRDLXr7IRpi7gEF7o2HDIfzaUmt4qVq3ZtVyecIpmqEyDRG42NeOKzosLIbAcsrQSoJyml5
A/nAfrVlYl1PPtP6DS3c7MBqqkZOTtVatySzR2/vrGXWOfwGOCKOkR08vBd3sQlN2WFqw1gA8Nsb
9QEYLWDPxt9GHlswWLglPCbkNfOtxHJpMWYCAbvHZqEuhZ25f1eg/i1R4F8SwX5RCv7/0gYw9P5z
beBqmL7KDz79+FdBgR/6uzrg/o1Ho0PyWUjP98g+IRL9PXwiGfMzlQ/4B/1yDWf/b3VAmkRWsCvg
PCW/EEAd+091ICC2jdzgQ0HC5090499RB2z5qyRGOhvtAWUAEz5bGh8R41dxYG5kEtsD8q7ogf7Y
+DX2qqSCJ6iL7kfbUKY+gTM8Jllp3SMBMMmli3WfmRk8LYurXecLmTq8Ali7cEat+tQLN8gP2S/q
sFgjGxXm6psgVu8YuN4bL3qpO+dtmZi6taxqfJn+JFbxZM5Yld2kgG2QrCOPzm62qrpSiQzO3hw/
eIb/6TgpzESnaU/T0nob6su8nUu/6VaIwrhQqd2xS4g+2ikY35SFqQ18YvoI0HmGekm4a4lN71pZ
3HLJi1RspXiEaiA3qE11zvskusLIEZtoTGNNQvXHLc+AAIPIiJWaohKexlD5e3qkqK5/9qvoe8xC
+pyL/D6J7FXu5Si3gdTtIZNzfh4MFIocCA1oXQujFmk5oNwHYpE/gJIW50AVWBl5Tk1WdPGTqWNS
YvthVZcf0KXtQ6rIFDPQaUNuMBEMWe6sJtA//P1s+VoEEbyrMfzoUpq8Jf99VK7Y6DFVGEgTdabT
Ib70yv/e9B2zDK8THzUwIdBKnSePjii7S5ItsC3MWuD8956rlbzD7ma+pjbEQBeigyhjvgYQBuDQ
XCyn0jeuxrS3eMJ37c1IMGinaFhCcpzHHRycB6a02IaWoCfozzJDpALXKR7Spcb/jKfcJR0EoU02
3YtNRAcPzoxlql0VpKB9trO52HDHmxFL5Is71E9gqv2tL6dlVyRoQI1SYW7N13LsV7DnNNyIKMVs
o6h455NuNkUys8Q15mMaseJyItjRiaVf1cgCGbftY2+1TOB6fa0c5jeYiOq92QGbxx0Uwn0P5XoE
mV+8UxhLZsi6kq1yqKFhCtu2yc2i6Z3pI/FhzrHLszzj02vqEKP72+BSnJkzFbbKpGRza18Kxp6b
OJ5ZQQWATbBpbYpquTXi6hk2SJivAXsx0T/Xy9eCyWCo6EAOARO3e6UB8NTN1G07wfq0tIfuaWyo
ELQxjnSR8xmPkv1eNb66veNQaM/MJKHEY1OwZNkH3fAGkOCpgU77KI2WHsE4o38mSQ4+IbTd7Iiz
6P0jCiWNuVHjsp7yxMSRQ/VKa5AKwMjYnjawsRkfBRj8urd+bRMYffwvc+dFx2xAdOkUE3Q9TJgG
7ZOZ+f4xmO1DIys66zm/Xk3VfSjXzHfW/6LuPJvjRtOr/YeMLeTwFaHRmc0s8guKpCTknPHrfUHj
tUVKFmvW5bde187MagLVaODBE+77nOsUZe+W60NYHUobHSH8Jh7MZ7EP38yhvqcvhcKZ6o9rZkCc
Wq7Jzq3F8kHZ6GykuM5syM6VNUXOonKjy9Y4pD1HYjgKy3ECwLNvCzB+xIChPdewvCgr+aeUYnyg
dLMiqitsomTRlfT0kSNttonVlA5nO94qWvIUxyPyg2pxTeqWkGiazCVVnPwbCcc5c6Psqy1Am3LN
FLHyOoICIREKYArdWWs4a8P9cSBq05GklrfVSGHa0OXDB4a1kLuWqjez0Wp3xDuZLiCnzIUiTwNk
YfZ3JWk+0K/ZcSpueNV04IMZQl45bWFbsE2jw3uQC3pFiRBLTvGiwt69oQe4C5SKIhYYZDfIIZFZ
KO/tkaalFc6vTTCmvtAt+M+0AFw4YmqmDP6MjXvLgtAKmILhFwaYkfrlvi+M14HYhGxIeUXLUAcd
VCsbwrEfs9GieTZG2wK+s5fX4utCec/PDGKEoEkFJDDxdjbkEJVCPx8SQ9BcMiRIGwu4Hgkj/DaI
jW9p09PJzCgDmcpwmuTpa4nJ3k7wOytji/o/BI5kBFCs/98KFt5tXfxv5fkl/9Z+1D78/6hq0LAa
/fc7l1NZvLyV73Yt6w/8tWsx/oFMGsyiAS8QBYK0upr+2rXwb0ScMVBlyHFFeSUhuPqnpkH5B25Z
8EAGtEVMWCZ6l39qGvhX+Guh2SJT+stN+3cssyse5ydlDV4edE4K2Boiiy0S3H94Wn/SuxiRqM0B
OGvAytctLCK3P1xr7uwsm8hJ3GFLgcftRRIAbumC7UevcHM/9o2rZd4sSevQ8Tw8hAh089LxFb/z
Bla3L6y/+x7bvptsxi80WPeD1+1HXEH6XuxddGTt+aH1Wjvf0iL2zM3SHOeGoiYMUtT/+YOIEoAq
Oe+TXRL+YOenQbupkIxzYexFNoNL/Oy0CeBfPWtu71z3XMU1qGTPcjM/2ule5MduatOAuMbFSSWs
P+Do6O0HZNZH8SxfZzuRr6PZ9Jn31VH3Zb9ytaeD4Gb8JoJLRWPb7DNPfo03gddvHyA33gJjsNdP
gItlXFE1Uo7BRom9VXB7MzzJp97p7WuyrzzpCou7Zj/srx8eLPt0WP8Gt9Ix27Xes+pQn7GbY3Ms
7Xmf0iiyD7md2182d3eh/Yoo4Ij6wMtvUHzY6UNNKgNnX/gQBxH6GCUUN2bexIf4EG1IyzL4vQ37
ObbvuFd2suvcjn82ucabZYO4c6jLvDZPipvedC64kCPz6JkwGCfGoFLcUBaLiQ7EAAqTziiQrV3X
b4sv7qptd1ATN1Wplmzo12r83FG7ji+hU/ntluCXq47MmpD6Wu7JCOydvt3zh25ejcal+bJsMtd0
42O4Yxw8TB6VGFd/zvb4skhKBTzfAjFyivFSo8280LwRWie9rl5VPLe4fL5VVxLwtm/apr7ufZif
bvemVy6ukwPFSzCY2u55gvEm4P93Z541B9Ll23DSbCH1VziZT/PskQAHm874PU0xcAzGCd2O7DXP
4Q40TxrtmGWj3aWIdk/NtIu+98ygpBOyRdlQ+zyIO+rqx+ZpfkagOMkQxm0A/la9jVSq/aHbha40
+rXoGsdW9IbhcUE5kZ2t68RGoOmbj9UpOson5bY5jn5/rxsX4dV6hebrimaMqsImLYRfiPv0HLnC
FYUfgj9O4+iJTpMe6WGJ2ibnryYmZEqQNoQ0ysDj0dgVkwtHUIrgkYEU82TppLR0bO1Yt/vvlE9l
hNwcj2FP3vUvEM21Y3eF76UpoVjuwdyV0VZxg310SXbJkUZp/z245rd0X6kN2ZfLcc/11454S/YJ
U0A52VT1oy94Vqu7Ag09OZesVt9RHZ/yQ+RbO0o8ZAsIHuHAG4EBtp5gBE97g9bIGJB8N4J752B6
pI2LWshGiK8jmKcw+IVRR6E9fpQuKJ21JyxrdnArviUbm52eTfdpqyK0cdgisPa+8cVgD26iTb+5
zJidbCdMD2ByuDvssQY3PCtXwT0xU+76BovK/fwYpS74DTLHjjnA+cKpvmjMG4YzfAmuk0t4mL7q
FOi/Ca89zdXSwTLQKpt62mp+ET7WlOnmO3x40nY+kerqbIjFokhqd7vFvUKWcHgV7PbEaxMfkq/p
Wd8jKdJfSN2y0294QEm8xYr2RCaJYDdb+ekSnqwX0H20kJKLfKNcYot9Ovuup2XeYYG7Vk7yk3ms
0NyGpQ22503cScvJvPIWx/DNL4FNv+E4OIhgXuXLTrnxDUc6R9+Vs3kZHMWbb5X9ud4lW9i0NfEU
N0a6g0WoPqgNX6g5V3DxtqnLtOy9vESEuznWTrRvo2152See4jx6JA3b59n1NM5X3pvsQv932q/y
kV/Zoqt+KV6eFCZzDjkEImw6r3fHTfTSu4Vt8k+Im/EmL9tqzuKNx7O8kZxzYTcPbeSqV8uer2DH
g5PvyiPlb8+8Knci/wnaJLuyB4c2Chsv/hvLz3Q7O2v70eWC+OPxiHUUEP2W84mlUNJx0pP+lO5U
UIzfETLwy+z7k+H/uIpz9zBD3zyQc21nDwZIMxseak5X5lgfYWFxrMNqYw/fE3nfusioCJ2gqL9h
r9bzf52X7/jl0fIHdlMaS1W3R+sSXGUYV+1O8vt507v8DH0QP9M2ZPkio5gYnuJJfQtFaLLaRvHC
i+Y/AanlOyAGoSvG4clnVLqGT0PffVFe7hM72d862+8CFWBXPugHc3OPNM0GwxKYtvZC3XjXsG4a
J+lMsO18iblF/aZ2Ca7y1z87T7g24J0+s8Zy+YbPxj+8K17S3Gktvz1yUeYXdvvn8YhmSKdTYUcn
q36ekYh9HXDrQuYNqb9fBd615WojyxcJG/HVEG5VJCWshxmXjElJwdRjbshxwohEL5GoR7p6uiX8
72wv/y9tHA2KRP/9xvH8rYu+NdlL8bV9t3tcf+qfu0dU1ivNhNgcCbkACtb/2D0q/6BdqWlUw+B0
/wAM/ufuUVP+AXhHFPlBVeNQ9DOPUGRjqVAGWxWzkA4t9e/UvORVDP1fankDQAMVNBOIPx0wfrsV
1/+zWFoyl3ZCEot/u6qFu7nV5N7uOnFlRwc1K3zaQdhM1bYj74cTcwKdJfcEA/O6NsoKVuCp9yKA
entTD6ynJZmKx3qayE3VOtC4G8hpHKFCuud3Ksf2nVWJBKDNxrz56a5f/rrgn60P62V++BoaNwPi
AURC5Zc9sKjOZq3A2LVNPA2bShmooaD4ArEfdnTMyLi5Kcnq2pKile6g/YvOnz9feS/s/3EfNcgx
ICfWfTgq5/f3cYbsnDcgkWxsb8mxSUScbFgGcSfVXWKTUY2RsQ2HYF+lprA1eiBdUSjcZihJdwVZ
jcNCTXvF8nGV7dUypPUVNvaW1grEEejjEIsJ1VC9sqVtFBWVcG8hXnFiVbeekr5d1JPaSIkOuTld
NtpIH/avW50vwydfVeK48/Fer+RH6rSayrlDXZX+P503Ck7xg4Gd1O7jtLpJ28Q6t5NINg3WKovM
Kkw459G0qKvTtzGhy1YTjv0UtyL+KCuifzBmLwbKiwZFi2KhOFlrAEx8Wq8JIPASRtyfnw7eol+u
GVeIRb9V47AEHZ+X8OdrHhV1yKQOGFuHNOAsSdO3Lq0WT+ALetaqmcvLkaXImm7lSV22Rj6KNlo8
7XXOh/yK5FbCsglnyV3c1bVPyTCrznFq9QfKJuM9lVXzLUR523nl0lBhnSEF3RNhiuI2scY9uK5+
Q8qQeDFhjiRBofo8xnojkHTmFlWr+FOc1q/p1DUn+E/NYyor8/dSsYSbGiPu3oitnupDRVoY7iGm
blXwaOBQisRedqAwZVyZc4FsrR+LW0MbrK9YeO6b1Fweyr4uHsuoKB4EI2PxgYeNehktZhy2lkc6
03xpoyIDJIZPoEXZMO3zJdHP1QznoFyK4qohuxDwOe1YpZGDoyYtE4eX9AahensOuniEWmrk1QZd
PdUjgpZSdFTBrp40GjILv5ltDPN4MgzhSF2o2xHdF5+npL0aMlzNjcZRCE4bBIEnuSK9kXojMk4a
UHSPC+xEnppZ4jXx3yO55mS6+9MEcD0nMOkUUuhyyXUj8s9iRzzq2DPsGg4NXbbq0UQOuxn01bVt
AMxDi7OnEShtmikvvU/G18fpR6LqZCCyhKhoErygf2gcVJAdplKjBohUd2RjMdEq0MqW2rcMjJxz
CUCOuZNYihPynEYxbU6zbjx2gizkHIkGDFgTGhOJhMAhAbYfsqmxyhhfJW+/bOSkYlFoOH5y1R8K
B8SjyBj4VE3SdRg+yNbevxQ4DLCSlSCL80oQ3aQC32BRTWNSn4mVYgQZ8D2/SSSJ+VkoKWg559a1
sjh4+vOFfJxQ1uug7WKSWQG8Sv84d06KQC4mqYvOMA31nUXjzk2MmnDefpY2MtjnO7WSus+e2a+f
ymKBAYSKDuBfWF/vv70ILkUW+lGw81mOBg8XW/1FNZrwrU+BGNo6jZ/R15KFzPq0hG0gajl6kKnv
g6ehnkntjSz1Ce18exRA21L5kMyDXk8ueh/qlX++Q6ARP0xgwDPYEViGThyLReXowwTWwEMswCRw
RLTQSdA8vuLiX6O5UhTq7EbgWxEHtabG1UsaQ+l3g35ApRmWUOUxbLYtxVKhkF/Ap5UXjUTDcyqT
S6A3cuwTbi65oxo0r4Ui0Iku4/0wdAi3teJRmWv2ihJOjLhog1tdl9lc17mIMU29b4RwlNg8B7Ov
Uhp3g7Ayb5sgsqhuh5LdSmOBv7cz+rMp8jcO/DjZlgj/860wo04td7ag5tQ6QAnaSz30j0hdBy9Q
I+uiSQBnG6JWSaoLKC4v4hI9x5Yx70sgdD4cQyIIrTDYpGGKgBCaKDv5sdZvW+g1W4E6t5+uqiLy
kBvPEgtW5jpSn7RoJHV4IdPMXhJJ/4LObMmo8cJPgEs0HgsQToKDGmzfAEO4aFrdXndCMXxVQ9oB
TGfpWawoFLsguJY9uWXIMZIKVBKuM0o2U43QSZNhQiak/MlK9UUP6hKwZKidtbaPLwItpH0YFIGH
ZUfZoYkLyFbgoDKVBMzLKS39luATPANEJOeKRTotrS3mbDGs0LiMCFTsytDKrU5D9bWtdYn4NR2c
uYBN1dOwUJebXqlin8r7aDdYslAtCu12ak18mHEaB25RNFAwwhIVHO0zU1ySXR7G/XmOR90142A6
Jp2JbiruNnmgfUHSoqCPjB5IYEHl3xDJ3g7xyUSLZNe5TIgiWernTNDKI9GYnY8nxeK4bJAppNdm
SZoh8kd3CiucDAMigUUrzRMhbvfIi4NTW3bmlQlOgeZpkZ2MoYCRIFXoPQ3xIrbCc4QH6WYmMB2U
WUu5sBoG2Y1qwtKgVTYMedkn6wKXUBJ8CVOlvB5HKljYODEtsBe6p6cmPbCNlnclbZ+DGKY7RVlM
X5ojQjHMdL7L60xwQtLEbyBRpYepgGsJZfaxEKBx6oI6Xhq9mi+DJcR7oTChLeVsZ7PSJPVwGJ2q
70zDhaCJUnTo0ZRB5CgYYXT9krjAANNO3TPPcLzNtO45qLKYXuckX4YBVDEm4HLPMmd8qVMCHxJZ
R/ar54Gbh0LiYpv9NgszKTRlP4FtnhTEckmRyfultlrcBSSB6AlIrKaOvuHbkQt8yEa8mVINgO8g
3QUF6qeY9LhTL7I73TRyKVx3vDDXI16316IMT/TeJ5C1TfnGXozsGuJqGEGmTjiymss3aoRDCZxs
j5pDvk2qUN0T3yASZ6/kkiPDovaWuMQxLYNeconBnbcZD+BckLX+IjHpPwpEpG5L5p57M1uqq6qV
yy9sVRG10eA8tkj62Bmj1Et8PZk4n4/ZWHhFGxPmjKIzCe0ukSgbpVaEKqzTaRUSF/KtMRold7so
L04xgjg7LtVxB5ZK9hlj9asw0VauC47PjWw6gkETNYss3ZfScD4YIcKPOIuXq1ZutANWMGIZjOVR
ifXvJW/8JtFbn6XRQvck546ElkzOyBbPrYnScSbpfm8Z6ssQ69vSAqMm0ppENm6lxoNhRbCKAGIj
/BuWeHxAl14rLgafzNXUjKjLWEi7q5Gm0tuMkMXDxB3ZVTuCXCHzdPH7sB7sBtOaZ1VdsLXIaERD
X8bnKNJF3rx0RMFaD8UtOmzkQHrVxn7G3oH9NcwumHxYtoHO0arryCcCvgIgOTQPYFawzMdaWjkm
XVFaqlP2Ndar1CERN380i3BF2ujqa0820m3UC0z8s+oFrWC+YJsdT4leN1teaAoZVmWh3LR4MoMG
PcFtTbrb+wEVF8U8o0+ccAUqUZWYmsA3xgw9Hut/+TTXM2mwUI6bvcQ8ljg0MwTegPXdryoqWzKp
SFtUBvlVnKVy4lXkUVveECjy7MVwwqf7WNc43SGH6oi67EXCyBVR+jr2SyldDUkbo9dcPykZE/0U
KoSD20SKSnczWb37vJ5Fze6BwlXYQOZRvm5iXS+/9hYKq5IrhpwQKDnFa1CLWEzEhcwHlVwS3jWv
RTkAaUpjAU5wKvj426bLWMwYAmvyQH4QSM6GWZnu0ojKLtGYfPscY6AzTj/shqXMRBw0keZVGMiA
wDeTqmzGIa5HV8zYoxzKuM8Yr13O3RXT2B/jIvYn3BhH1nHrgQ/P6hsxjZLkNZhQbl1UwBW9g7AX
0Jw+ECJNsFMgIsyQzKqnMJ53X4eKTCo9b6UzDjzUXOul0rdUdxQoUQ/Lo3RXiTmlxSKTznnPMCYO
SULXxY9ZEosxh7fGdNGfKwSaLOZRyouWbuj67aFOW16Oo+oGfT8+ThPD1X25LBRQZYIzF1Tbw3Tp
NO6W0Bn6cDMJOaXOpcRqyXZSfUnqkqEhgfJCmwBlU9okHChbe0zH2G9hEMQkI2TNtp0a66hpbegu
aAafqsDiOggrWtBtNtUTkreudprSrG7kyiIengTtDuXJkDBgy0jdYV/li7TFwtNoccp2rkxiwMiv
4dnzOFGa076bLlnDiajP8I55czQ226aVtauSfWKBhc3C4FUUFgrHSUTnYWiC9WBBddpqU5osdtXI
7Ve1NKyHeZkjSu+LKensKCbtJQsk8VGyBqSspTRN1QaHynAhSDP4vphCciJG19xocmjYZWUxQKOJ
tnu+J8OImFFSsAhzsBbBw4RFJ9lQxzUUuAPkGqOra4d53gABuRabRX3JwPeetLnZjUIBqhzLyDXw
u2gfCst4jvqIAPMW6AkKeiO4U7K0mTw10d7KqJNoy3Oa2sO0nrcAt9MrkEDVdZ/J6mmxRPpOWcHP
dUoD1wGq0GhZ60mttSxXZSexMY3AeJXamh6/Uo3ltiZL6yB1M/lBQZx9bQ12HbXsQ3q1kqMyg+vQ
qj7f4t8uvhdzOZ3yoBNRaGCVgwO2akf0rpHiTVFX/dPSZetWpQLeNpYSK0iQEgYR5zVUpkXBxdTU
OGFNASOAbKDucYpyyYBmRcBiFALkDzJAOTCEpbRLMtUqVn1sw92Wgp7thC4FW3EqEFC0woRniXRU
NSMBucEEvJdgy98kKvJxp+Xkvy3VJTypKW+2kw3zA97IR/aYt0YUXjcAsfDtVs2hnZEYZn13o5JM
T4b9vKH407yGpYLV1Cg1O2LEX1UTGymcFsK1MM7s0lGV+PMCi2gULcciesARdG3GqhfA7xvWyC9Z
m67CbugPZZmUV22+TFuqCOazEhXyJe+sEn9oqlwloVl4KlJXT9LwsI/Eq53aLA3OOuzR6yKCO0EC
3WNVYodVCBk7K0X/IgxB+dBoFd1EIarwJiRxTBhsF2+toH0IAeE89ZNgOS0cLRBuakwkr9kyDjqa
vos+mmwMTdWXhWqzmDHhaHQkr7uoEFuaViYlQrrqfglJmaevfI0L7R4/8mnpIrTcWeP9W1zi1Eww
7ttaa545vIQeeZIg7zvzvmDbGc/ilZiumtWJE5siNa+t3t2YPR2lVHokdgfQslhh5+lvUyG5iyIS
PKEYyJF4/+Mk9rfEnf8T4sP/WQGFwfn5D3Xwshlf5vclcH7grxI4YHFJo9rAYcNQqZSsiZR/CSjU
f+gq4giqz7LGvyH/+T9L4GtarAErlpodKAkOM/zQfwgoNPJnkU9QGAd1jSjU+Fuyz/d1ACqCogZ4
gor6KuWQJenDyTrQScbA07K48pSKb3D3q4tealAhBHl1MHTgRo+rivKTMupaEP6vivX6sYgQqaAa
aEdWdetasfypirooxizKzaIz2wjFPVsd3Y/kot399BR+Uxc3lN98zCpQAXtB0ZaQo/cfYxW9UGOP
Qg8S5P2j1KrCrUbS/RUyfjgG1FrkOxABRujUILg4EOWdeguNoqXtXre03MpIZKeQ11TfMaLr1mKz
dytbr+nl8E38cYd0wLedm00T6J82ZvGwIbVDry7EXDqRUbJ0GIAJj/M46wBWMMYhuiNcHTufmnUR
AXvygB+/xDVB52zq1RRXVYYQalBCKVgrhf1XMY7z2JVHcupdLS6llwS40p3VRwjNOGqn4WFsi/GW
SC5AFnUUiw+diXSPZh9FWxvgWGthEh5T1ixdywewA0Z6C+4SF5QUUHHmKcMJupTQ23J/QaNvbBdV
EnUm4lTaN0RtqOAwpzbzwLcpiyPFWbib6youCWcbmzOROFGLUE2DDpyHXag6/wZIUOOc2Ohs72r1
ArCe2kdej+UhXSYQXnhQuFOxmBDnLSpQHtw/P/l12H4YX9AXSVRmfIsKUPH3D34QSSCUYkHBn1Aq
Xh+ABQA2QetR5YQdk733yUj7IEP6MaB5gUz6H+twUz++RxFxLqmR9rLLKa8g5iGB8HykUTREoEWq
BIOKTARrt6jCjTV0xPGF7OEinyRLHaCYoqLuqQkYAbeYzkTHaX30qiyhkdgiQJJxi5xc+p7OmLA2
6CWzTYNTZGUmACMZWrNZHxVbqIJEDrh28Nt2cIobkpukIGMpDZJSQf8h1BYCPYJQM0rq0nro48Sp
WDUWCEUqhYd2QOaJ8tOy8HWAadqnYJootxlzD1ETVuTzUpTJZ+2J3zwqCym4RPGTSqH44x3+aSqw
ZgkrMF0LDBLD4kUkqPpxNgkbWcy7bVxZ0unPQ+NHafPD2EAvjwofXRs1a/nDpCBxSiMeL5TcNeX6
NYeX5EYauxPBqsZzy7GIlvMaDmpCB7jjPBRGVHHymvqRVT2Ea3CpkWoUcLRmxDEr6U0DAFkcMYZJ
Wf1FCRbEIlZeihvisWrPUrXik8Et/zp7ItCnjyOh1zegBq3T3k+3LAQ0Bw05UNy8KE1k6GEbH/Ii
Y//ZTwPgw7abgwtk0kH3tFhEfxYsCw2SmPpay6EFe6cLnRFsSxIAhcG03UVoicpV+08KLr2tom57
oAJUdA56qJojFpkAjTTNGfkqBxMc2R08wcKZE4FS1J+fzzr1v388AJJoU8FxW80Q2ofKtN6qxMI1
meZWfPUTwtHCA1xTbJe0ED+5kR+AZOtbC+6c5A6Fu7kWltcb/dONTLmMhhqmwJkI+p8bpdOCITI1
SGTUWiqmTi9M41ctUqrneonjg6ljWSKNYE03/PO3/nUdNtf+M2pG0GR/9cl/vpJyWMy6IRjaM2qp
9qAua5SEhXXO5DgEvFQlHbbKik8+9ccC+P5mk59t0jZGvkkHYk3Y/vljuyJMa7CLSLGGuYHcS6oC
Lbquqs5KIMBXEJMxTV2Nc7hTGqlJrlkKd4FwZE09ovsnK7iXwXm6CVHFkr1EGRyJxioHg+SlULtS
AL0grJFEAKw9Ie3BkU4IyuZWDthE5wSbPRKDzSwXAW0BPBtmCrz2NOfTemm4Imcd4y7cYC3fN6US
P2oR0xCGviVZPGyL5IIS+9ozmVqCINoTZNIHQzKLcqcKAoXBbDHE+DqZ+3gr5QGVvpH4QSJwJeT3
eQLuOa+0TuPcMi9+axUqfY/emkierXqAN39+wL9McxKdFvYxq9QABJj6YaPVRUsYWADwPZnUhW8x
CJ9tvUjxYUqiYCOSCvIvfR5Rb2hzTZ3GyfsnO7EsyLg7My9uq3BjNOAo1sBgwRk06K8RDtr6k8H0
y4tLJwsVhS6h9wVA+FFMQZJKCEayzKjqkcCy4FL3Z5BGB0FNx7s/38wfAervxu36WatTCQUIXaGP
+8dcykDmsA/xpHEaj1MXK36vJjPRKn3fPVbWgEw3FjSK+cQF3i6RTv5JB/SSs9TQy98/uZpf5mOu
Bh85qz5KaZ0+zvt73ZEeVslNlXm8q1K3yzjdnUdK3ZQyh/RYhULplEm6fJ1MyJix1rT3soZsb+mg
wyizFB7LJq79glSKTx7Jj0TNj/cJeQ3XZmDmJRjn/ZUJa9YbtXUShEkoIy8gLaVrE648zGEckUgz
0hl9bj2yPjhjHUN5qKQsf4YSESPWq6xFd4I5kBoPmpUB/5Sy/UWM4src0oWBD0TzIMNGOBtC4//5
pv5mNPF4dYxtSFrW89P7Kw+mekmUMbZcwiT1bWXE9YF3WLwRhbr828uAJCo6NwcQpEIn2PrwWXrX
6rI4hYin5ba9F0iy3SZqmL/MdL3OptqFz5G+6Lsq75fN0Mrma1yU6if96N/MD+v5kEHE42IP+WFX
shjqNIS6HuDXClWaGKJa3vV6nvia3oKNW0LiRT/pq64C/fdL7TrxqjJbZKYJi/f2/T1ORKVOBcqA
bhZHNJ26luAJNxNVRM4FBvf7Qsm7qxCuO4wp8gIcC5lU7fQ6Tw3DUY6oeLQGQ3fDvi4Vd8zmejP3
MqtUpWAtAWyzcHCoREouRQ7S488D5Ecc0IexvfoI2HZruk54lvL+6ktwOeuMY7gA34PJjhciJRw9
aKhrjYGOrWVpKgOkFWC0wVW7ePWmi8ogcUDL9TdqOUK+McRRQfFojfLwyeUZ6837cHlszpie+E2B
q8nrAP9pb6FW4Rw31YD7gHzDYD82zcpSqILxCiNwDDuM0XjR1AKQyiCOwmHNhgGyvChp40+JCRYj
GgXyJ+bIQgqZkHhrYyfMG5caUbLCFiIBuk7XVGcyMMGTj2SsfhMmCT5OJSjl5HbyotG/4eQweCKR
VGv+HpX7eyBm0+T2fRTdAQ6siBngE4anERVHdIoXnUMCjK30DGRsvOvxO72pOQGXKKoi0a7Zx+M+
x20P77fKFXmTiVa22G0lpCy40LMgbVlAxuVh+lYoXNhJo7aquoMhdIyXIaH3TMO1RjPQAElbh0pz
UckfRz5nDDdtUke6UyzasG2RQtEXCsL8Ka4E/WuqTO03iZ6b6IlihKEASkT2ElFsxYjQFixtRggz
z4ZtmTGYO3MGSEbHWfCNIEKqHafqja72CKX/PBB/8+au6kGRF4gSj6Z/eNBhqGgq1RLwY5rYnuIA
YZomIFdNo7YAmzbK/8J0xeq6YkRXsR1z1/uR1VVDUsRzLrhDoDW3dDZVt6/oV4MPlLGiqAPb+NlQ
NhxB2zcNAcImkmrtk6XlN3MHfiCUm8TpYT2W17vy0/BmN6MmcGEElzKCuiH2pLGbYtB28qTErjRb
X6c5JlOh1RAltVH0yT34ZbtM+WFdaEEDsrgp0od7btLOIEvSDNxmxI4JcqN0g0ICl4b4g5r8vFOA
dn0yQ/Nm/PpK68hOERfwP37xYb7UGgEbr8CNJym3GxxZRQlYkpdR07VolowjE0erHgQFXdwBRhIt
MHjganM3JDlCD3MKDB2GpSgcUjNBww2lQNbdHOOy6hF0rd4JtABIpFkm8bVMM3CfhTC3LcyItVi/
qA1zgBIlQNKbPLUm+kaRvuXmxrITaFZ8k5IOEzlyYhWCU+cmADQrE4En0GWsC7eW00Wz60hq7ySN
gpNdZBNul1Bo78vaVNEEdvl1lzXJpUUoIYJZJ3KV/vOUSX7VlME1cNwq8g1Smr5qzJ5EQWljelbJ
w33tM4V8KCmdIgWVXcJOeuxWJDzZQvIqG1qykzSKrGuIMJCps6+DKKKCUkIfZy2LBTcnGp/xIoOy
ALwhPmP+S0Q3ltOOok1Ujq9iHaCEBzxnQtMqJswXbYJ2BYZ/f7O0Ulo7k1Kic02xStty3cbPZEyU
EkfUCu1cD77lRJSwiTs6SZXaNtAJXZUttl1HF8WlWWmXax8oI2QUTRSCAxu1gIDVt9MB+ddDgDBG
75XsaJYNoUIpzd8vcRBHXyFp5imEIlE/p3OBP2MYASlGYtl9E4cpxwyEIG5Lb1L7LqVmVCD4U/ML
+gv9vuoJB23UHi+yAFN0tpS8sqEIgZtLopSwLlZ+1cTHKYzANCohfJwlOUXmMCDkdVpExtiIKXVR
rozL5jFCIdVu4k7SNXDPC44kJS7Mu6SACoPepxJOqoYA1JYWdl1uXJaiX+WJle7xwIviFtxLgi1M
G0tbjQppp5plWdpautYqw3EM+5e/O29K0JYMdiDrGRyN+PsZhBCPfpSswnDhOEUeKyNcn76cz1qk
UtqycBL9+fN+fXtXBTo6WM5hFAWVD5+XRyBuWyFnQc4rnTlDWS4ay+11K4Gh+vNH/WZJWA9d6Pqo
z1uUBd9/tXzIUq0EsoK6sTEfYjNLzyZoUidsEEVSn7M+WYJ+/Wq0Fyg/Iv+mn8BG//3nSYMCklhr
UZ6hQXbMvCn2RUjKfF7owubPX+3XmsmPVgZ7Rpm2hcVf3n+WHIdCWmqJ5XYBDSd7AuN0KiZT2I3J
LHlG3Kn3i0qCqV8Qv3BgV9sCEu7r8JOv/JsVAMk7N1ekScKZ88MiqJSqtqjJYNEunhBstg1B6J6c
Ci1FG1B0gSd1fYEfs57D4V/4aJWtJxVEaBlcwvs7gGFcQpvWBG40p/l+zPV+01L7200oU/ZLPmOx
E6b0k/PQWrH+sJ00kdeC7cY4a/5yHiJFb9TKKWNITbIy+iTJ1yx8WA4SPH0ai4FVNfpVPvSWI1ld
/Mna95sBzXjmu3IBXMSPlfGn1V4udQllcSlAFjTUt7iBq4wotXfMMkFL0Fdt9fTJMDN/s8GgMyWu
UQYMbvPjtgoZLpiipQ5cHOjEx0jNIr6Ead8iLWmWZt4O1jyZ/87ZeS23zazb9olQ1cjALQFQWZYc
Jd+gnIScGrHx9GfAZ1+YpIrc/16h6q/lVUZgo8P3zTlm6NhlUof+4iGg0FOk78+TNNFi+VZD4a4g
FTZAqtf8IGfa7QNURMiiPbFN4OBoWQMLtSZVUOLmyIKE7PEnNyYfD34z5wS00u1DabJMhZk3JC8Z
u/0mmmkCJ7tmBqKxhxvlvAjX2GTDHnRr8iVzkOc5m2RIojlx8gnhQN+aLfkxZAb0TRrMQ652c2th
zVL5Rox2qchEjuVRZvWzeAA3aOK26sekZGaec7TTGtlSiMln6nQZ5Z5fda/ifIOdzd/n2vHonwFu
hNKk24RdoN6A2eIbzQ8XlXy/d4xRr0KtL22il8yR5W1JioIUYXwVG8PJ2xT8qvtQp2m53YEXE5lp
rgUJoAi0PyPsavF+1UveBVU3QEzpycb7wQoyYKgEUoh+bVkNQkFUASCsFdIhC7RIhz/NPNkfpann
b2xkM/yAXZIkn7JcEIEyp3H75qkMJ2PZl6MKy8acPzlDVmgRKhHVBVA9rG5XQddddtWQpphi2yrD
0NnPMrlvZyGeq9hvx1CLx/56pkZIqYJSIcdBWaTl1Tq5/R8/0xGkiWYR32paJpQvLYVZuGF3cRt3
OMp3JipV0A5rbNCz68y2+0Zo5PyLmSeHdlWU/RggNGxvzJY9CwcrtJiIdkxirIwF1iqzzshYIh95
vhJNU5UfTJUCMKaH6CQhZGH+liqLpXVP/2eFg53kvRMMcRIb+8pocLQhgIGLCfqYaivtR48UeSPj
me2km74Tb1jViEFRBkGsGN2XJYN1tyszzWfNZwsOTw3BFmZaUVvPkylRRTiztvwk9yRGSaPpyy/Y
8PYv2PRVtmvBTr2xObPdWw+xaHOVeaObXZdIw7rbjDIPhuvGa97MdQXVmlN9uLfJyZgClF/s9GUd
I9WtV0u9wiRZ7lpyHzPIhiZCLKRG+Teob9YvfY3R/+edxkyUOctGAe4aOV4bWWcPe7TO1hq60CF0
xDL2mkSLmrSosyUYUETYaCsRi5K/R7uzWZGX6Zod2KQ+9qEE+2KHflHXn7mTsgmNDBAwlIx1MQGM
D1Z2J3Mq5yBYhuS/Hzh0TGe0JDjSe8Lyj1ZYlaMLKj30fpmsKY+ANVZV0NJnTXamUPlNnzTpVdH0
l5bb92ZBE20ANVXqeNZf59U/E29Sos/0yAcNS3ZQdOtSF7v8ZAGV3PLJNJtmgds5y7MgaI+wuIZC
/fmJ+J2thf83nWIrcbLDOKqNuQMxpBoKVZiSdn1rT43+kMSrhRI//X7+SqcrOoc61/RYUzlOQtM9
XFaHdugTd7G8ELXZdvCY6i7SQS//1uxVXtkt4sdJJfaFxfz0+diFYivSaQAR4eoePV/T9Y0lRtcN
Zw96HUuDonSwNM+rR1Lm+Qc8XcK5FLUgSF8QtihrHj6gWkyAzRMFK2MVzUNBgGxokJHF9UwkZxVv
lI23M770eXlhNX3nIU32SJZj48R0nb/l9H9GEepH0O1S8GodOONbwha9Gsv7uvJCL5zMdetko4Ka
iUqIb9C821Qlh09p11MiRgtmrzaUyfTaqkzA8R0SRY+6HP64Mrcy2MauswaSc3LItmLLdHXEkAbe
2moScEYyNSRIWVZ/U6SEt57/Gd55GdQ8t/BucOKCsX14gy5k/MlGsxfORT4/GMChr+tSG0LL7y71
194Z0hZ+TFK4Ma+wnBwN6TS3h3xarTh0ZTbvDA2tKrLnZtd1CJnrwZgi/gDk8vkHPJ0zdJx7m7PW
4ghCT/3wAZXplKsCihia9LuSq8ozqGeXqtI5T2vWgltEa+A0jqQ+GcYgnl1JAOeFsf7eS+b4Q4+J
0UDs9fbn/4w4mgUVUEMRh0QZV281xZRXMKPoHkhB1Z/PP+87b3kD1xnkp3C+40M+vJak7Gc5kGQB
tamu36eL36ldymQNnZ8MaJ46FV/tIe4ubIrfuS7lZeYqB58p/7B9Cf88Y5vYVrcowwth9cI2dkT+
1nD0qakCgT/okpk4OTI8/vthj3WIIKG/7XGSzo/OsYsTE9pH/5RFEwbPlasYtuy1wJfBlRsuqCXe
mbN4QoptbFmB7x1bR2vhan3LhxLlFNYjrxYe2hOLcO4pUeVv2NzWjWkjzN05vtSy6PwP+84gIsd9
QxFy7tgqKIcv2C2mVEeAkUaJ8pJP9dSPN1T3xYNWolU+f6l3fkuO6Zt9EROjyUx5eKnC8wr0T6h1
9FU1+r1ptVpEhCfnyIpCch1VYJbRC/fxf/5ODB7Ppnq8xUaxNhxet0N77pE9RCOzN903V3TNN+F5
+Q2+Q/v6/COeTsyHlzp6RBJmBqzq9EwzjB2QxKscJIqN+OrCZ7H9PYcnVYOmEjRLBAUes9DR/EqZ
coQWqIoor9P63vM8QlboeN1rNXhZF5HZ/vxzHVmytxqwoTuI+4TwLNM2jhUjIyctcGlFSYpIh0i2
ySsfL0THQtNG7mq1jzFZw59g2pKM7jXj8Iytv/1Gc01ekVo14ZLTdC3f19SMUgRjOZmTwFqbsFVl
foMLg/bt+Ts2TkcbcgvWR47yNsJE+2jm4MiD2tdDwp5OUNkfG5mUX9IZD9GHjjobzdkY2BtOMMsn
fZCd5dvoVkCWNVnhf5/8si6uEgDMLwIBD8CkJp8p+3aN+52wHfodZoFZcarM9Lsw+u55QSuU72RR
VzOZEdX0pVo9yw3J8vYQjVs22I0p8xWYfwMP+IXF6PQbpkSE2JPfCKADArnDAa67lclZKM1I1CUz
uTAq73Hxih9xbBmfz7/Vd3YeCHk2L60P0lf4x/srMIRu5RKZA92wmfczxo99YU7eE1hK85Fa9vrU
iG7+OHJkerQaZCyFncU957uWeI5Cr0E51EAi4YrTzDl/b+/84IAmCP9ji4lE8JgasLYYpNos4wcn
aPhKptW699sNzU4K5QcyudebzCY26PxF/4oOj75Ey9c3iQQBmzpiyMN372WTyjFjQzOeFOJyH1/R
QybKtYPIOWP7Kmq9swITFz+BFGQRuJ9J4waXI8bOf4infikD6c+UUGKFHH2HnM198XQzq66q0SHx
/Pztnm5bOFwxdWxFTIFgxTi6W1dPoJtT48AwkUfWoCrISN1SJiHkz8y7JThs2un1aPYReYr5I2dD
/8/5W3hniuQWqCuixeY/f0fYPys6S7xHqmuCZnNNq72Edv4HE9/67fxV3pkgXTaeiBC386RpHk2Q
Hb4pa1jjNGqSFXprOetatBaE27nuOGhsHDjtn7/i6aexSdw8i3qahzYH7Mnhu61UazSdzOxIjKpJ
ODm35Wd7dbsHFNLxHge6/pSiDrqyVQumhIKb3HkJqWZY7lz5aU4TcU/MTXGV6fSxzt/byc9u8LHq
HBUEzUyLgMzDW+vykbxS6dgRMBZKRyN7/5e1xrcRid7s9KtmISI3YKORvC3YUePQqLa89/M3cfJ9
chNIhQ1PsK3y/eMtpEoGraqaCYgErG5kcNV6g5wasc5ASlM1QfBN8imPzl/UfOfR8cWzeCFjoKx6
rM4ZSLvGbp4D6OutnjqaZa0dHFHi6HY4wYsm8muHJKqkjM2PRhGnf1Bb9r+ctJp/znBRqbaZXvem
QCAzvZuQzXeZ51Hw2rzFP4xGtAJt2+p0u2Uo5zd3RiLPfF9KkPZ5PD3PkyWf2cRmSMVzNWPxqlA2
B5jcvSuPqOZqVy7m8hOKfyOifkj0p3IinDhYxZysN5OVu0YAodfe6YVj14HJfaZP7JTJjCrd2HQu
7F/e+Y0AAqEJ4ivctqRH23yM3BPUUikBFuZtWKtKfhiARexhHEDeH9I9J2r/0sA4mRHYyFB71k3+
q2+ry+HoVP1iE9/V9lGnp/11Q9UY19Tiois5PxZO2yrbjsnY4jkF/2YNO7zQODu4QPWVp/NM/WFk
UQ00WB9XVi6tqPPqLsz9HntaKjEU2OMSUNfTv56/iffeMBtg6vt8AUyCRw+LRMwkTtuSkdRFtoWI
gItr5RwsioylwrG6ayTFaXXh0U+OGHx5gtYcNQOmfvoHh0+uoxNCtLn00VL35k29YkaphJYR9RWX
UYp94UrJ/oese3H7Xx9305Uh2KALCXvjeHlMtc6ox0IHAcnP8UrS3xQU2KfNHXzJag3j3sgDvNqa
dWFdPpn/eeBtQDEh8y8gqYcPLFds6jZ8qaiCYPO4QIW/msxC3ExDpd/NVT7+PP+cp2rJ7YLsP3i9
DvWfY7WEtLR4qNasjzK/ECqUeWWDCc7jbhNNeG8uqWWhk8uKOGvd7PqgdAf12M0L3fnMkGK88IOf
2nK2+3GogAnqfIDoj15Ao8E8Z03pI02pBgaojKVJoFhXjUlo5loOnnmVKGiwPtr4gVNwF4FdV5YB
37yLiZChMnQnJOCIW8BXJmF6PfDmHfbQGHLq5JTajplTb6+A8tDNNrQ1/bMStk3GGwnyH2Z2it81
C6k/W2xDo/ZUSrEjMsPLwm4RbIeLhjS3+35c81dtRImxmzN3AtoaIw8sjFnBIbAEN1WOmfMhHcv4
M8PGfDHNpRhAg4GLEFqxwO/r10mnPaA3BEAlpLX1DRLDqzbp0hccF/bjOldKhTrtK4IKxUYn6tBr
RlgyzDi0u7JZfseSGmE0I+W9InycgO8dumG6fnnR+dln6WOBd8sMREmdzWkDXxloyQ2742SvZ/1S
3ZgcD77UM0DvzQS0mte4ChAHTeaweVKn0b2moQulM7Yr9aZ8KbvI6jLkc+cH4bbXPNiL8ps7HAGY
wKkNotk5HPRtQjdpztomkpqarhEtkYJr5SupH9ZFuI3zzhdGhY9CPcdPGmLieIeFyTi3E6OCeyS8
4WXSrPq19Gpdp7mwaeW0WXN/ckSN8QYt2fLK7sg0CMTUSljkbQnA0+6XCb1j2Qjy1yb5phtDrIWe
0FZ1N8bJ8KWgoOreyE2bSI6WWIx7cC8VYnKZw/pAeT59xh7a6KF0lGOFOdg1FsqhqD/lpTDTAOAc
JcFl4VgaEgK3fPF7Z94Md8DcnmSL5D1abAfKQ4zgR4adMLHpjC7unWns2zGYBAYs8P9pSThKXyKA
subRhqkhCbq65sDrf1gIWvtdZjXIqsIYC7ErkTs+E3guXEBGRkKwy2AhP7T9UfvUMBOIyE3S5p4+
Z4K6D8hGd+t2azUEMAFqXLqMOztI7Kr5XmgDKrNxcBp8RHBgnMCeHffab6C87YuFTjRzjp2wrU11
kHeoDK1A0m+dQ4Wr2gmdinPhPh4rFreVBAeKw/VcX5MLkUCUqAb9d+amXfViJZNph8sgKAtTThY3
zuSMiHoWO29x3tIMIuYq1X6znWmNCAZV8jCVg/dtHqhU8XfqmfVIGGljBhYqnBHgDrToZ5V0LbFR
Q+FuEA9/eEV/b030cMzsT28UnfdpKWJCi1OV9w5SnhkyejlKC28VfTD7FrhMTHpjwh3tZdrHBfhh
yB2fGdp98UFOw/xcJq5eRpCpEV4NOSlSAfOBte/zbAYCDQVofvD1pPi6wDq3rpAqtPCFNUeF7ixB
SbAHJF9NxBZxS0ZBdW6nlw51c59cw3WnhOpzIAEV9Kq4VYSn9fwLQqpPK+rKb4sVb51ejaBSM0u+
0XPMvT02TCz1TWnbP7Ji8Rcq3zotzjg118ckdtePfSfEi0TE0YNVSMgsng3iomytyZPQXvr+c6Ev
mIv0YuSmepJymDMKVz0ib0l+OrgnNo5ZDOYX9FfyO3Gn3KdVhfxqhwc683eWow/Nc5+Usnw2R2c1
dnY+oaUeZGGGeTmrF1gF9ufz0847M8FmcNno5FsXbUNJ/lujNTvJSmCQrEuFcf44+3F6o+L6t4fh
7pkawiWN0Tt7ma2UtzUJafWw2B5eLrG7WpWpSY5IbIB3oMuxUbO0rqD+UIwRoppuj9+zvKlRrH04
/6inuzebYo2PKpJcZTpa2739c3hVxrAIxk0Vwa1LKXSlK7h/UuxgD6A8GhbjpcxhC5y/6Dvvl3My
VWhune2McXRRu+McMnVLE2lehe6uae2oQEFJutRifE272b46f713HpLrsQ/HasFy4h/9nuNoLWMN
TSkivmm9ah2TM4+jIMnk/XDjxpNDca+6pL15bwMFJMlE/EIHD+nP0eZc0wVck4EKkTZA84jY281v
iogmGyvgDIgmIdv2VrUrFR0U5kP5xXPTurtG90WcX2EBxTv/Ft5765wUNqgjElwO9Yc/dS8qp1ZO
JiNX89Ov3RaPCjQBSVbWr5Fslktf0TuL91ZCwidO85KW2dGwLvqJEDvXGiOjbfKPXYcgAvGNf4/i
JrvwA59Wc+nMbW12mg1su7FuHz5bRh7xbI45HPFWmNeoEsqblv9vGLONjya7GqKyy7T9ABiJfkRS
hiZgoU9Mf3PAibQw4bM4at85xkzCBVCa0IFHuRfGYHvh+V/hnTMb1FO2sLZjuPRh/vor/vniRkdQ
7xwt8Hl9X37FRwfYoqwVwL5sdXegVObXDgs5EY6m/cmnCXpdjPFw6YWdVhFsIqD4aZBB0wM7HgxY
+H2ndrMJZVJZFFfW4CTV5ypBlkBSZSP6sCtU9ynV+9EJpyzXBa7tovoymqv+LWHZ3EzSVfs4I9j+
lbeZuF1za3ZR+pcUpwhqmb6hiI4/EXi5Xpic3/mYkbBzEkDKTgHouBDWZElWO6RDRY2/uHcjSlbQ
TNl0RyhbG+Vo+m/XtaguVF224+TRRpTSMKchztk2TaWjb0dLkEd6A80sd6OdwPCSXxtyqS6W3LZv
4uQ6FPk50Ju+yen+cByjm8hBO2zSrmaEgpIvXv0KVCd59PrZQmfrKnldde2wL1Ora/fbBv0+1uP6
//CO6QajY2LO9GinHd6GX3HEtUEiRZ2PtMGaYS3JNZUhFcr8noir3zor94W9/un0xOGO9jqlLaon
VPcOr4lIwwdxyDWzOi9vyjFVPzPsyl7AaS+NShKy7i58idvfePiyOdcy7WIbpooovKNJIyfOmrzP
lWV+ycA5WqqzrlJoSyMpvhSldFB3m7HXQKLXDDYYdkDD+mNHpfm7Voz6nwu3c/rbY9DgyM2KuLmY
jycGqggV5L1pjrwkTbGRMUWYMyA4bfYQaPVgAupaTA95QR4SnIQM85KVvJ6/iVOfO05TtiKC3QDt
Nf9Y2eL7k+yVZs/RqJu9HrUrAn9iGWv/TvkOQPZVatyIh89Z4+gs5XO3KlXtGuVZZLrbhtoZA8zm
nZBSvhJH1QGk0Vs4jwt1i1elxRjjnamQN6SAlzO01iIrOOumxiWMx2kfgzmWth6pj1tjAEfV4XgC
jJpnydTNEYYjwuaatb+uCHHK2V+ZvDulL0yxMr8pqFpGDclIJtpFtPg7/FJbfCc4jXbImhu3b6vb
LBVtJCazvT7/vk+nYQetw9aB3KYV67h90Q4LPA8oYpHN3p0WT4lJvm6QtiGb/YhTYHmatmzLCv1j
ZIDnuvCdv3t5SoPCcKnf6X8Rqv+sRdTJ8gVJmIqcdCJ/acpNKOWEG7vxfeU2hNH1ktY2GtfSnnc1
0Wzk3BA1q13YhP5tth59iexC6fQJtgug2482aKtNahf/6xSxCrXeA+CxPL3PdMhzH1CjYkNK6I49
xRRzX1stTbVH25inhp1L5d/69VAX105qmiAZmhlcZmFBx4xKfQXA0qlugS6ob/Hhvlb7MlhosRo3
ZowAAfdhanb4vjPtR23mlLRr0bEjhctXIbeNGwrb+qxhuq4KzyJBLOVXWEZUvkra6R0I7pFk6wyX
OfmrXXJtrG4f72uY5kPg+kl+I8sa5iqDJ/Z3TZGu/e00OP0Pb1jar/ChrY+EcBfFlzm2ipuO40G3
cxTbYs8orfZKeb51705O7QfUtcUF4dzp7gx9DX4kwdEDkcTxjmkCUOeUYAqj0VHZfW1xdCubnkFu
NPX+/CD/e146+nnZCdMo2UQ9LCrb6vrPMJsJYhOT2ARbvtFZ6U7oHEXDFsnWuItzy5BRSnWjetS1
pOMAnsDZwfS4rO4vvZeduKmdsU8/MxRpWZy/tXcWHXqGGLPYNlK6Pi4jI08cu74HmT2umQbpNq5D
XAndz3nqvwGKWcPzl3tnn+rSVLM2iRtFawAsh29i6mIxDvVWYyKatkPeDEWW9JeZ9GUk61M57l3S
FM3beBjaKvRZD2Q4VU2p75e5JyjbxyJCmMg0oYRtZgdreruaWMUK2U9PU7zETxOKb+vCbZ+OFZdt
ImslrUDq7dZRGc71wdzi1yxoM8T0i/JhnPajnOe7tk9j579fjEsxKRHPRUv1uHnSs7YkyljBBOmd
e0sItIw8t2ruEtpqFy71zl6cRY5N8DYBUvZzjrZ1vuTkhhNrjRo7ne5XXW+/aVSh9xYhA+1u4LLX
M9vMPYtmguM1S78glvyfgDmwZcmf5un/fwf/BjGcbmgp1iOW2lrunJS87c//+Trc2DfojPtrZLO7
/oWIxP28+A0YD5KI3UhDnUsYcmw37oW15+8nfvBZmlQ6kdqggsPOjWPi8MIptKMp7qBiyAVn2e2Y
CPEo+7UoHuxqEe0+lbAfr1LKMa95OhGuPNX5Z1svsOmIcvb+0OBNn9qCrdzeBmHsssajxyRPqu0I
kpRZP+4mMLLI1WMmcg17N8bkrk8IxizUQFjqWtlxMDYW6nQnBkxnaYP30khFRDQk1269zSqxfJRL
BrbUc8YWfQ539sehcj/tlngapx3FSfDEPUkbXy58qifbse1khNed8zImC+e434DpasEg51nRlHJo
lQmZB7CnWqnf9XmaxUR9K2LGPWxg+my1t3k2ivTOQpDzcv5GToYHvxI/EG14DOGE9h59fCgwU8tI
sjXayoKkuzVVeyOHXgdqOY+6C/1XS/bepME1OX/hbfAfDw/04QZOZN4E38Hh8FC1HXNyt0S0GHNa
3y6xIVnWcM4g6h/t4ktLPnQCGcTTZyTmi7rw3CeTDs+NxA1lJv1bm+P94eWLBFt6WpAyxpGSBdez
F0yJOUBxj0rYf35SCmB863wM+PxOLLpWgjCqJoYz8ahA7lJJLxyc7TJHqZyde2VxKiG8mBjiNE6u
zl/7rxj/6DUjuwWjB5OJWtFxjyPLBAe6pNUjyEkYSzGHNBTn/bK7b2KdtM+F9nEdal5sX5fZVJFl
MdcUbwHg5Ok1C41NIbkSYrmZ4gTrnICmSthZCQw4XayY1DFZWp80bh8oLQg4UK4k0e8rV29EOJDc
C+O8mY02WIem/bAayv6e1SlG/ULvkrc2ngo/6Hgv6D9k1V/6yN75kS0LlYnYNLggY7cN6j9znz3r
rTnGth753ji3t0LT9d+L6abycUwTOhsgsZpkH9vu+nOC6QraCeP8HED7X9pIdsq9qnppJZuljBwY
9qdxIOuSytb5H+mdb3CTzgoE5SQgoB08vE2M8nWscPNENjHy2Q76wLoxcjxveaA468xXCRa6FJ7v
GmcXvsLTzROfvWNDyOH9uJYjjvbG8+LWzNKDAbWm1sjsUpn3ZZoG9TbqG865yKiBexbFeyRC7iPF
3J6Q7ckpXoGuLgF23+zC13K6anJHCDUpWENIZMQeTQyemTS5JxixJs3Ej009qZuVlQJybZ371xwc
m1syTpxwrdvi2Z9WI1x7dnkXfpNTeRLCV9wt6CG3IqN9rDLWccnyMpSICkS+2m0rwC4GSKimNqST
Hv9qXSgkgWUj1Z9qaRfX6YACdScwHkLGj9PhiSkNIoTZ4R0PJP1h68ItnuwuTc52UDdNE3ODe1LY
N0Yn86rGtSIdVudjgyUn4LPVP47dWn8py7b8eX6YvnM9EItb1hW7NDaYR18TBvwRVedkRl5nkcRH
mFN8l2ta8eomE3hXt6a6deERTxcJZLsUrLbfwURxYRx+GXNjZ2myFFYkR50U0N7PSG+sCvB2psKs
keeKZmQeE4qOp2H9ryUjJkx+FYQg2/neOe4jdMXY2l5mW1E7YpUcMMH/6DlDkxdKWsUULJmxmhcG
/+mEhRGeogIdExcP+skGfvVn0+oSO1poet3iSRprSM9Su5MOedAXDk7v/J6UOO2NDLnJHv66Xf+Z
HYuGcHJzqbiYN1KX7hsNqGCZPKis+o0gpL0g2z++HIk2rPSb+4LfEZbU9lv/cznfTRZ9zLpkn9sm
xEk4kLc4Qgiw0efYvk1RtV0aPcfz6t8rgq4D2bct8VBpD65ImAKzpy20iCnbuccdP0Ai6JpnAfEF
W7rRBL03XpKMUmnnr/13yd0u69DgpzEDyhHB+eFlJ6OO3QXocwQ903hkF+u3exIBlhd9RAS3a/3B
/G2JWINd1RIjEUH402992sBErcexv5lhdPEE7wMj3+T0pqCp3RQ3tZGnzwB5F47xtWm3gepV8rFL
zfqTgz4ALKcoxt8zDMR5HzfJZiGt0/7HkInxW7WQc70T9uq4O+bOMQlAbIgSCWOGIaShCvm4ek33
Z61Kl1ziMXX3MxoTcdvny3hr1J0LpGLK0u9phqCA5mk7qZ0gcrwNfDVTo280ydbB65N852ntSvTx
Sj4z/9xPPxIE/XJrmCdTuO02+KuQvf9hlIxxUK1sroOsofWuGkxnQWoNzZ8ilahWcmbRjjx5teQR
mH0eXEottkJ0StoT0Q9FGsXKze+VPSVrAJ5/uPEFv3WUF5YPd0kz818cEGBl1Ay0eLf4jvwSs+tr
orgzgJXqttLHHe1t6nbzaBYPmsiwduD7TTHxlgZm3KyvUBP2UPiBg/davz5C/8nXYIRhzinBMjVJ
irpF9jB/9hxXCSRZ35i0JFjqetvtVVmnOGB15vM6I07YT007/XF6j83Yklv9S0M/9s8wNZxeOPR6
6NmGpHkxKqlAoM6qu8NVGZchWhWY3k6up28cKvSaQC6HePVxXHyFpDwGJqcqi9gVcnagIeUICb65
o9CT67wW+XVsuDNsTB0VG0DvtEVBKsWGniMuACFT0wx1wCq/kCkcl+ktnZHE5Gq0DHdgXTT7q6Ij
jthjojeD15f0tZ2f+PQWc2MckhtzJLwJ8pYGxt2vJ6JRYO2q36uI8aXP+NmtXV1l5cOIVBuE2Li+
5XFs//YQiZQBFgpKbhjql5CZcUrvqeIW33O74MvVq9lRwcjh2NkZMDJ+NQp8aKSMyb3vGj//yYvD
d2xrGfPy+eXupMQLxI+qqUcnGT8Ei5B1+B2PWwMjn/1qj1l/QSijnB4dazpxWskmAya7wNBMT9B2
2jdQbUvKUqSqXxg+Eje0+rl6yroM169qG++6JefAIN7GW0GKTLXxP0Gf/+tjPjfr0HWl97qJhU+a
0HbRV5kZt+2eBqAeNB0a3QxJ6I+xzL5NqfXCQ4rP51/QX1fX4UTHNA7vCSICNScOOIcvqPHAFYwt
2RnCGWHCmE3cXC9FJ5qozXsO6TLdohoMjnpVZBHZhA5NqxYV1sbQ20GvjE7uYASXn9Ga1NDH5sGJ
PzgdkXJzvDA9enR20QO6pfclQyNchc6idy3nDIcOoocU7SlDIT48mIqYRm1eGhn2wE/Wj2OTmtkH
IzUVDh/LRS2aZlhsKm2BwCbiAvyJlfxJxsT+ZiPNybDj+QvB4UbZ/lhpR4FdTQYq9K43UNgVU0r/
xsuT+jHTluEnCY6JtqewQKFf5PrwGSG4RbgSr/ijU271Cl8n6eom7mv3G4v9PN3aCJxgUtB+fR3n
iQqam8/Zg2+hauRzrOo3maaCQjIYZwi4iarDvqsb6oY4fa4qhEMa+rA1pYrnlmMTlB3inoCveHpp
STOZw9QsRnmjS2ckpF0vQToknV9+GVYIGVekQWFyHPS4unSGP11gidhjn0zfn7o6C+jhALCVpeqZ
Tu3WKRT7VQcV1PS0xO3BKAIJW4kkHEv+xz0SyyuvYeuVbu1lpAaHF7V6bGkGLMC9MBsywXs6CyQL
KswAYnk9P8K3AXw4wGFUUsGlY8jOBQru4aVkkhRlkgpk3J0kJKW17Olea53u8fxlTl+jRVsSyi5m
u61Yd7Sx9mgWrU45JHsTFYMeaUkRf0DxQHKKU6KdmVSXfZC6c0lC8s4+BQs/ZwgOncj9j4+d8Gs0
ejdZuh+mpCZLcNWvoUyZjxRi+kcjTu1LM+qJyJafDrS+69lIbOlDHnvMXLNTdWKZRCmhXuh/jusy
vFJ9a8mDy7Tcv/O6JL2uzHoLmgP68AIzB1u40CF2BEMXx2RP9w6CxormzWNRYy29tuGddAEoLN8O
jaTX2qAfdP0L8TDGEPT0E39lCC6afd0uyJ4UEgTgVRnG/V2cQf/dqbow7zQ+DRKG6lV9oDxsEYke
G2a995Qt7tOinTYsSmmRjYdXS0P3WNV79v5rvquqeGrQMKJgY/kVuhOYeWl+GTWDEzPW8vGbU6gF
UnmnuVpIL7GlYSimYaANmBRGVIJX74Jcte2n0VbreLWAClv32O51mDmq1X+2jStTiEYGu6Rc5S4S
w9jM+hAiJvl9eV67bAUSmC2yQMu2K/oUVnjbGPVjrCfLFAqmEfgdNbGfEa2PWV2xYPq/pU9nhOQ3
uiDBmvjFLyXK+qFsfTFenx/cJ8ZCVqa/mAhWUmoxHFUPPyK3sxcCd6Ziv5qpYQfMGAQFeI4Gl98G
S1LaBHYRK8iMmhII06+jFvhjEc8BgW7gYB05i5UXmA1/6tpUeIvbGRg9dYdqyEhnjy33zvekohQl
mixc1EpopkzMANpUHUjHWh5BQNYqBD6PW6cZ9+ef768i5HCSYBWkp4CwhpYX58TD55PVanrD5Od7
MzeAChaJYXLCEFa/i50O8eS0dC6knIkMd8WWYqcvjv2lQQJbXxmps5hBh+j/+1AS8nA/mdKoHpdt
SUC1xTafE9nU2A94QgsZMPDY65gKrPEWTIh1kt9rYjst4rr54E/J8EA8gppDryXJLagWmOx815r7
Z5Cl9lT50vltOhVsyvOv4HQigSoKXYdJknIJmcuHb2DB1ukSzFXs7aWpb9UK2i1PqCDXwiEsVVbJ
hRXgdFrmepvDHcfCFlB6NF+SViynqe2KvVGlqQ7VSK/7B78s16vzz3V8GmfkMi1SouZiVICOedW2
nsww6u18P0FPeshd2UAWlf0HJQ0V/udL0Z02N8UInSLMooevEGkr5Tl7Kfc9Is4r4Ioo3nvHe6IO
o12wmJyUhHksbBdbIYeaPw3xo9cXEwbmVl6W7Yn1HNu7enRIpKL77z/O00LfxWFO5WAxoLf38tHh
FFdmLZQjYSv8mauTX/usgeVjnHsrRkh7MJ/8ohyZhUekcCEjRaa3w9CRUyY1PbmxnMl+mwxiwXae
PsIAoo4zfu1sazO2ViudHUVDegiE3csvqulNB5MXhc/7uHcupmKcjlWHD+dvUxa1Jg3AwxfdaQ16
23ao9tD1lzqYZn/0P8Wupt1ppeQErnnTbF/4cU+Q1xTntn6jjoUJkxi96sOLZtX/4+y8euNG1jT8
iwgwh1uygyRLcpDzDWGPx8yZxfTr9ynvAutmE01oYMyZC+NMdRUrfOENuaZ241ieUiXzcHbvLf3c
pZ31phCK+gA12rorcHv2kRUT/5pKhDlii/1U4Bmldeeh4+ZbqHo+teWCxSfVV5I9r8hBRmuqKH29
M6KdS/s6IoHwioQq4Z1DaLCOsWLMP+xlwC6eb+ecx95AMqovD3Vj0RJ22uJN78T9zkV6fdo8xCGk
eYQm/6xhtGHtZgUhbnuCh9GmPnKF1qfSwbsdN/ZyZ37yzbm8syFUQjoCCeZyaa/FCU04g8gGddUf
h/QjEeXRq/ITpH2LaKvwnqtInQOoGOq3Vx5z+sDMDEsFSyO2Wks6zDa3Vj2Nzamd3U/UF1Kq+mZm
nubBaD7cHupqozMU3V7LsVEr56JdnXLFnaCJTRr2X0gC/msUnXmmmFT8pPdPdcaJlj2827qjCawL
WTn6TDpqFR6J4eUmN7mS3bar6lOP+udLHBadhCJDCKy7ZjwXlibVduKev+fBeKDlWJ4QT3N3brer
9gE/wyKExkEDoBkJ/KqZUuRDjTJB3J7iNFH+SbXBxcpNsY+zBcGLGtlovjGrVDFgELq5L1TgULNb
1jtH/nr16fRxboD+uXQR1vCwmWYP/pCLOKm5Nj+J1lsOLJ57jxXiqPIrEGfeeYSvtjTbmaRAKjfw
IrK5L5dfG2DFhEnSnUJsm+5yncImZJn0XETT8mR5Bf4qAm1rWnT5jrjG1cFlZI1GKlAfagCgjy9H
HoRhtgtKWafEFpkGQ04XD5VFck0AlIY707y6meRgsLM5O3xpyrqXg3FmlRn+cHdyO8P4AbxAu+s6
tTo0pj4ePBiZ9xPU6J1BN2cIkBOpOwA2RHqXg7aDQYscb6yTSwHnoOqw8Zva0+/yOuvvbx/braF4
nTx6JZQXweleDlVmaD9GOl7ChhrbvhDDD6T3hi9m50Tvbo+0sUXZmqhvITNJ8LbWRIGGkhf1qBNE
xorzMI9T/x7e+884jd0elB6Fj9vjXW9QsEnyEeTGNVApXV1I8IMVOJw90AZsnP9xwiwOnCV0bd+1
aP36+lQYLcy0Fh352XJfbg9+PVmIvBDfVIIeqVu3iq9inDF7EIeEqFrunmOO/Wf06IsHhZviHZTI
/zAcp16DSiuBX2vsC4kQNltakZ+WbjGfcOGe/amhd2VFTvZtRFvgeHt616eCcgCfERDcn5B1tWtk
RIfjos30Ong2trCnB7UU4aERova1TlPelJOxB6WSH+ziEUUYj8RHgkcAAkAtutyqBdHHBOyQd1PM
9ikqpsKfRwXSbNvUAdU4izyOFmlnVvmjXQ/RzpyvTwrDs5noDkoVubWfWu3MnlubXQ46SM/eKrWL
Jggb7ODRRNm5zbeWF9ESkjybHB1o3eVMo9bRR+p2+WmctOGxzMi/wrxATzUu3J+oJY0AKXcFlK9a
8wD4AAMQftFvpR++Rm4BwnEWBZPhkx2N1ftIamafl4IuCGAo/d5aDPwUEC2lgYGi2FOSp8KvC8/6
6WJzhEN4qv64vcmuDzBYNoq9UjwODoG0hvy7gQecKyoF8p8nr1Crd+UM+VQYpASaWSBG5Xbx0ekM
5eBVrfvqTy2LCKhkw1lgi3ur7R0rJRbwWIGc1DrLPg8dFV1Lr8R9krh7jkFXvCoEyfjIgILo5f/Z
V5eztHo8+kgoHSynHO/OQsDnmd7R8k4Kdd/lg2W0floJ9zSmBiQRK4TmlGn55xxn1U+31/vqzuKX
sAc8KZFCULN+0ZH/cerCGhzQ4mBxKn36SJc7eT93Ef5VhWntPONXn9eDwCZ5iUBQiBfXuIs8LY0x
MuwJj7ip+QBC43EeNPNrNmbFHaoE4TuzEu1P4ejK3WvnCb6YEopOPkaX1pI/7K/GMIuNT1K6qKdG
VBbwNxIhEznnt04W/chKfQ8le72skHtAMBCycH1xxC6HS5B71au01k49KnK+9Is/Y89BW2qkyTOI
Wvnn9vSuI1KqmRCIeQmQQweDtbonE69UZ1tZtJNKAead6Y3pWxHZybmKiYf9OR8aP/Rs8uQ0K77O
cTEFnWqi1nf7Z1xxL6QNlAmWAfyGTEDW13VUK1aBL6N66vAaLD91KEDbz2qdal+hhQBB80YrHg9k
XL2JEHPpnnBmmutHGoE9cXJuLJ91h0N/bEJDW3ylUUcrwDWmAXA9Q7jxu7Kx+6BEnBePdXQyEr/E
QrjCaSFF+/32ZK73KgVi4A8wAGULaq2XiQZMn1vdqJ0q8OUzqCXH+TQD8XqbKXZ4Zyh5ekwQ1jrk
9rSHCpGRwt+vHs4isM6JsWkHgE1Z8w57EAMCt6olyEZDD6LKtR/Seqh2wBLrF0eOIsXj+GKgkK4+
FsZPutnG6hKUmr78kzrJ93Ky8+c+8ZQnis00a+N2T/vn6sH530HpdsKFgqu71q8fXRMKwmAuQUQc
39CHAJVbhW5zmMxI/6i1KKblNQzIAFBY8lL1YJUXby6fzbJqz20yNDsXw+YiEDwRefPmohJ1eVLN
yc5wW09UcBIl96zzxw+X9ZrBSbjIShSDcW4AseyclD/1w9UnpkuHzDvRKrnsHymHvy4kqwjbqgz7
JVDwlfRDo/DOSpt5H0uzin6lDZCNtEbcoBvU6QzTt6QB2ET3uU5+iejQ/Azkqzl5Ichh0ykxVQ8H
kFlFn3+dIgw0otyNd97HK98pvhxoOU441zLP89otLK26CZV38Hqt2TuPNq7xfoQ6H1ppSgTJxG4d
+Be5pyLLEI+n1szsA3auztHRU+Uj4EkCmj7dKzRe0RHkr5KYQhB0XDtcgJffT1MqikaRLmGC/fhd
z7sBD5Z58D6PS+U+VEmoqAekV7XoECuCUqKJsoviF7Uq7ifqnrRUSNSxW1IV9a2CwODn2k6Md5QG
k8EvLeAep9u3yjqilL+Xo02WR/pM7L66qAegPmU/ZDMwuqR7h+J38iBwRzkIG/fz20NdPQp/xoKR
hRKAJCOsncLG3CZKy4GGoLvXf9QVp/yoKICvonwQP5tINX2gWSnbu06Os+J0p0XYe4K465dQ/gYS
TQlTkiHGmjhjRx0XV4/6bmUsvxQtoeHX4o0ctGB/v1llpu5NWtYgVgdLRlWUvuQbBCfgckO0ZM5Q
nrk7jUXQ3u/mOFAoK9zR98SpC5sizBOqzLnnyOnnAsCtn03T3Pi1EY7vb3+AjblLnTNJigNsdxUF
DB5Sk1XULEFB44UZ98shSs3yQVW7GVHLxdhJIf6QzNZzR62cUECDC0Ef9HLuCiJiIeMtQY/I0b0+
gql+tqqpo98PEVT4bheCMsyVjgBflCK1gwjo+g9hQSP0TVyNkLsy0hahkVCZfw6pgh5KKWLERR1j
Uc4T141yRhCk/Y4Btvk+yqeCTRPV/b1l99a4czVvLR+4QTYvhUzu5lUQFc2dZ6EENIOsKBW/G+3s
eXadzh/BwAdLFpqvbJGzVUEa0CGHy0gEtY4RG4EVDwrlc9A42Q/hjeoJV0sLIERTIL6Xc0nkzXJ/
e4tcXQfUXwhHbbqWRN9oBV1+sWaJwIUh04OXoOm+GZYCBqCbRSjK6HtOrFcvnRxKFoUtujLke6sQ
uImWcQkVl6H0TnnEt2NEjrycIa5ZNiJrlX1cqq7fWdPN+ZFMSfVF6V0m//6vZy7EPNo0Mq88AGRp
ftCajg9dqyKPK6XOby/lVdDE/BDKk2hTMO58xsuh2pTtP6GOdXAqu/qaojMb2AmguL2Xe3McIP/o
QnO2aV9cjlPj7IN4LtzNIgyXB4oh1F08FvaQLUn40QizMkAFpf5uD8XwNtZmkGvYowWlXaCPEvaO
9U/fDOYpQ5llZwWuDgwm7PChQDJTP+CpXsUyrd6MeoiuPNVDw3sh6ZuOUF1mqJ4zUmsoHe2U4zc+
LkBi18YQyKSvuOb1DJgv2UkFkKipHAdFIA0cGh48QbR4ex93a2ps2j/T44iub/UsSWdAU5wT/LgB
o6dgNrsoroO+6vJzPWvKzlJuTY38XIp/QGUH3H75kfVQzXIL3sJB0JZ8iQtc60qnbt4Ix90r/K5L
XDwNFiIrzAmMPT3gVVHdpUGvmkioHKAhIYY6IhyP6vhk/OSwGI8dLizPqFgNyqlRrPSoZn1/uH1w
1omO/AFMkyuP1iHgvtXFUPVq6IQltui200xP4DqUt2VbNHfStPN5mafkYUTWLaYdOBWn20Nfh29y
bEJgWYbiOK2Fg8hlq16z4ayOaV9VR9sU6XCGr4FZNpF3eNeo5F4PVCJo7MboPDnn0CxGbJaB35q/
s6VsTo6G6v5Ts+Tmp2amNOt3ixJ/j5BcRMcUys3Oq7RxjV784tXniopSiVpy+wOmMt2LY8/DPdyy
FNarCWAQiemXwSQ0v71OW4PSaOKgkTKwKeXx+OsatR38rsiFq8PghcnvuW3R3tIy9HaKbnwLnkec
IhALx9uDXtFT5MZgW9JW5lKFJrO6T1BzoBSoFNUhbjQv/pZ4CLIGateH6RurRBMULCpgrkPdDuZ9
HnfZ926x+uQIyX2a3o3o5SMs2Td4+BlzCc7chRz2cvsnbm1d1oNQh+yfU7r6GFWegmqLiW+GsXBO
OPdNR3dAb1Cj/f17EEDj1cYsTm6d79nwbl1IACOkiqOUIrJWr4CWJqqZz3mNM5jRo1+oojLDh7A+
u1TC8YJtfrx6ptJAne/voqxyhRNpMPLKY8DQhy5r9EPnmin+gVUYYL+pHosp/lWpRvoVNcY9h4CN
idLRQOWHMoTUGVndhGjsJKlFMfZQRHjsaWZf3Is8EwddUcxzpJl7wukbz6vNSy7DBfg4/Lnc6qNj
NmEVRiwsAZ9+Eq5Vxvforexqp8gvdBEsQ5gkPCcBp0UFsHQ1UI08TOiOdGVDQyJdlzm1z4MIu8ex
7UZ0aybl3Ch1FoQxDVV/LEX/ZE8C7n8ZFbZPpSL2R01P39/+zhsnHUCETBH5F1t6lb6ks4ekntCQ
NQT8/yz0PgsUoLF3ZRt2H8D5Go9tWn26PebWkhMNwOCSbRaeu9WSL1mul3ih4GnblYc8yu0nR4mb
nXra1UYCxE0milCBvFDIgC9HSWtTGwukSgMRpemzph1StKJSCUnWB03sXAwbgyE/g7YfeEg+8Z8K
/F8XZpJSFlTo7PBZyyQAFo69bFhBRZ2E+iCAJ+28oVvjcQNJuX8IXVTVLifn1Hqnq4PjBhVG7eBI
B+9MX9R+Ut2yCZpk3EU8Xu1egFWSmccGBosP3ulywIUGhaNPOgPqCnQeJY+df5alnqJjh5ksVsRj
W8UHa6lRb9Yj5MFiWBh6oMEz8I7Uo6kvVXprHBWMaYEAc5edrETE5QlX1/j3BKTTw4ssao6Ngai1
Xyd19jgmST2ccUftPF+JnHpPZeNq7zMnEiFEQcBca+a6O2Agwl+WdeEGrqVAftOB7CPXA9PwWM61
ftaQtTwZ1q623lWsx7AEP1QoaDlxQa5uuNwQtqsIMBzabHQgICcbS7O+NIBT6KO3k/BdnTU5GJJ6
FvEHeOH19VbMKgLiFoOZ0rnszk0dPCy6cor2lLW3BkIOhAIjlmK846vHu1ZI3hul8IKhBOdq9vb4
oaqs4vPtq2Nr39PJkebQ3KMs4+U2HO3KUPN5BkisO/0HbcSHrRJ5FSwIqt33DdpXt8fb+FaQJWH4
UT3mrlrny20sBthnBZyuMqPeKMqueuyRPtb8Sq/an7cH29iP3B+s3Z896a11PEYYQEmKTRd6klr3
pBnz78UYU9+sM3HvlXnxmLNld8LLjQWVSuialLajsLnuOswIpJHcWF5QuQOEuQnD+Aywa6Dg1Plz
GfQ9aPF1QZ5+J4gF+r+0OyQr9PILTlaGIQdF32BBQQpSTFFge0Fy3oiCAC9DAj/KcWzpWxoCU+s0
MHMX72yP7XCHFOKeKPrm9Anm5M/h4l6jYBAwCiuhx6GEbYhzMVSQ5mRht4idr8Tyyen2F76KH5m8
jOEo/JB8UGi6nLyD40e+xNyiShla+gNxtvOceePwmCKn8XMxF/Wu6QwXlxJNGDtjb+0uCJYm5rIy
3FnHriaCKf3ggMFPQyySLfSXH5sEFl5ZtN2LKNLxA0bC0x6h+08L7iLsYcowRtlhgKjptK9uu44O
As5oeRiUbWTNb5CkycQ3qEMIbItKmboqgDs7oxPgevl7twN2HoyD1v+jLB3Ou52pOBOkQiiaZ9dB
eCvQp9D9EIb62AYJ2U95TmLa277XR30TYMLiFQfWFo5fE06x/nMp1PhjOvQl5XUgJENgDjZyuyaq
QMfarlACBtDhlW8yZWpzP10gFp563e2S94ieDXdlolaj33ZF8ckOLdS/Z8MN853G2OaZIMSWKn7k
FLxGl9tiVsOkq9IJ1ap2ttHMQK3xtx1WxUMDlPfQ6UvxHX0bNL2EV99rS9r5ae2NL7lCa8bPo7ne
MwvZOBZgBuBrE16gKHKF9RHunIpu0oMkLMWXpRlt+SSmw5sUYWMpsRxFO7Wdq6oE1a3/AzETisJs
vlyCpqybavRSPeinzgzEYk8BgHHtPBdALf1B6akyp3UDR5MgpKW+l8CrvX04NyZNykEUTHSO9fPa
KD1DWrodokYPClblrjaimSG7XPWOSFKLZ1HM0GpuD3n9vACNx4yFY0d3EmjE5awr/FdoLtdGUKXV
8jiaTeHjf5HDGRV7ld/r2QGMp9TMIHi9Xbkh6LEuyGxodObpSF6llvPJEenP1E2To66lrxXA4kKF
fs9dh+mnSYy6uuZtZVSNhH8CYKOoK0xDfK7dvPo8axS8X7+IMjb9X3As3oSXizgPehtVta0HmOh4
mT9VifgpRGk7J9pUkBhvj3a9UUkSETahAchzQUd7NZozJ+QVsUHQmFFBr9L8py08LByyVFPPSxJ7
3aHPFDjCWlZXP/V8VPYeretQS/ITUUyngYD95zp/8lrTEZE5AvetW/XNki/GC5tG7Ex0a8NIM0Bg
xxA4LF3+/V8pzWjhZlrnkI7SqUKXyp5D45AZ8JdLqk6fFo9L9/bKXsGU5J6RggqG7FPCgVmNqLYN
ellJAXuo9tzqpE26OPaiw5IK8fd3wBegjOZ2VgRNMTRfQhodpB1l+C3KG/3d7d+ydTBhSCOSQq+O
dG61fbu5H5pphHTa2zFWjFUR3yW9rZ6l5cLOOm8MpaHZREEAEigLvkrlptkwFAdKShCmWv7WTN0X
MvHwsYumj7fn9Md/5PIpJs+RtU/yRmima/EP3NwwV0pbM3CmtvxAqa3+GBL/1EQEc4J8EVDod4AT
zPmYNVE3+VPSOtiTd9CW/NjusGiKnVIcI9FUtm/ZcPsCrYGl//rzLI1ViRIpiOs0Fy83nqsrapcP
oNlprDb4kQNROKE9UYwoR+jVYWdR5Nu6XhT2HF0MquESenk5WmqhidJ3wggKHEkMdCBqTSwYPGlL
/MHNZhPORBq136bcoweAhs/4b+HSkFxM/n+Bao5VtHcM5Adf/yI2AlJ+QN4pGa1+Ef2rVi3aVMUx
L86PCCgYvwQmGyeskZR/eriXHQSLAlsI0BAJXhelepqXvttZGPn0rH4FgH6ubsJ1IA9r2Za4XKQG
ZYQvxzhARJxII++RJ0obP/KUJCbsGPJvdGWLnQ7e1i6VkRCoPQCiUFdXkUCCsqcSOoUahGU+Pqhm
n77JU7X9ZPXR/EAVFC+tYqqCuFkIAXMl0r8Pqlrd5VMynMu2y19A+lTfx0rNH6zKSv+9vV827l50
8dmdlDtIC9cARtdEALWoMjWwa0ykDGTI0SBp7XhH3/UaSyFVP0GpkOtCwOTkXW7L2Q2rZo5wFqsb
3UbFbwQp0fawOvxoqhv48+b0sSZz06W+hPo2XaD0IQEb7YSmG48ADSkIXlKLVNaDL3/GaJuD4ySt
SjBWxB/1LGm+mHqSfEaswX4zgVfd2fxbu473BuEnnh2e2dXrqkk/5drFesSCLP22dJ3oKMa8eNC9
sb7vjRbcFn3O+9vfdHPLwWDj0IHVRDlI/qq/nzpmUy9kTIHNk/dD9sEe6jGfPwLFLs+lu+QJUgVh
+Nu25/ZrQV/ABNQvzVvIz9VnM5rs2e8jtQAl4Pbvx6LCYOn2T9z6DiDY4IjQuwejILflX7+wWmg3
8XZgcqSo0UnMtfcOhhyaewhMNO8dc2l39vnWgGw+Ol8gxLkbVylJknlixMlUCwa9ivCTbebkfQZj
z0Cy0k6aQB8GNGhuT3LrbIFAlFQRm7zjT/Pur0kqnaPWZjNrgTqbywtWc5/xzBy/3R5k47klBP7/
QVbXS1bGbj3R9wrmFgrVAULbgpaeF5UFypj99F+WEYAsVm90Wqk2Xn63cGl59UvMqVCeNYojSaAY
j+z/GU3ChvZaF+/p7l+XGGQdB9oa7AG4WmsykbKYmlLWCdFwohf3tcBTcco66yTw4rnH3OgXJY/6
oQTffff6hYWvAX2JAgeYCLnwf309r0+XzOkQagERDAHUwAm1z9rhGQJdt7NRNufIOeBZkmaSa53N
FJCEYnPzB50XTe03rdDC8XFKMZSmsVwa6GAhI3WKDAypAl2bote6SROoEi/AXgBiBsx7XYVMqyQf
Y5dkVUft6hTN6L+06lK+a5B1ON5e1eumKGPBSMHCDVkvfNBXN2JNr6zCokkPFtuepjf2kI7TWxTb
xihABYZFxqMcMHOpZq3ylE0m2udtV5LE5rOugPA3lJ+hOWv92elj8TlWW3NPb3HrqkAQmI4t/XQy
99VVAYgpwTw5xOMpgk5WawleIUvcPWJY9Au627ITIGw9EZLahbyIKuOj1ZHqBZATa6KEheg1PMfC
+Dzg4nYXijw/u2PjHKCA9zt7eys1oUZI24MPQZ7preZYOlZiDBpXU7m0ovziZlP8YLZeMx0Bptbg
PlOU0+dhUYQvklIxHsYuG0tfiYEp+mTKcfUf9gWJKCBLMnqy3zX7C+CBVrH71CBWpko5q5Gl9Sfg
zU32FUCz453axunyY18by3iOowQCHFF9yvIMufk11Qp9IDcHH+2rEx4/wN61aG/zblzo3AO8Iviz
QPdZ81Z7XSnIljuVMl6DW0QS6hhju/Pp9hGRF8sqUuW/jsQoqga4u6+dbWmrigEbd4w8SSbup2qx
PhdCvFfTRjm/diQuVnaA7P5jAbV+hT0vbNs+qm10A8binEQuEkQUyn+kzVC+3B7qepczFD0pPqMc
cf0WxgAYjM7o7KBwePDdRFFPbCasGBToB7OijafJmqedldwcFGSg7PMBoFurKDSL6UCSxGWOZ6mn
gGFTiKcG4J48FKwfk8Kc7r1G3ZMlvb4/CFyoY4Ak45Xkirt8OHLsaQy9cfC2S+Cf8gYjBjWp1hml
seLsVDji3V7ajdgaIiqdfgkQ1GRn53JANHFGkVHfCdp5Xj7FRU2THbBX/gLfuDuCIA6fNJT9jmmr
G0/h5Mwfu2reey6vuCsSO0g9XFryyCLgOs+J8Y4c0aKzibBqzclQ8JF6OFE6DYgSwOxufE3vjYdI
ONP3vor1t/kiNYOsEB6Rr6d281utbPe7VaZ1/2QVY/MF5QQENWNrmiu/G5TpV9O4jXfyctN9SEyr
NR6gmCifbq+mXKzL08c0qJiynIBmrzrRWjybvYGiT+Bozaie7UJLXPz/9IqafIzfHkjvaToJrrDs
mAkjqYKKGoV5f/tXXN80lAvoPVLaQBgZ0ZbLT9rqdqeGBhxBPW0hTlpp8r5D7mMn7ri+aWQ+DKdd
gucoT6xGWbCYrJXFNQN1GrXqQzPUuXIwpXlzvZBG7zw6m6NRBSPrkqow1mqb4l4qssj2zMDDq7R9
oHM0pk+Ljg5b4NgdeoS3l3BrOIpQiB0g1yrlrC6XEKUxSerCOWTpE/e77ablUYRx8rXSdz0kNr4W
yt3ShRmqNvfoquTV4yQnDS0ckug2/kdDIOxzHSU7ccLGtSLlwQm62Rj02VfXCuBjF1QlgyxqrRi4
L1TZiaJeDMFnahf7vkBN4vvtJdy6WS7GlIHr3zGwDhDEHUoHRw44VKAa4iPiRNOph2z/gcpm9LLM
mpviODlO53SK1TdDN41fbv+KjQ958SNW+8YK28UcZk7kjCjlMcNlFmv1ukW2L9qTYt8aCsF7+qfA
GchMV0OBHewKaopuAH+l1VGeWcIHZWm4oJRp2asNyP/Y6qYB/wz8johH5oirxa1pGtZeXoObUIbc
ONdxbrwzrW4xzp5WNNnBS3QUZO0+W8Y73R4h1AKrDYtXt2yozGnAkMmLwVOYq22lhpHZ0pdm72ad
/QuiZ/GDpH0a/NTQx72MeGsPc0BIv8HsUhdZDTbQti+hUjBYjvDgsBjlszYS9caZ2gW6O4sdvuzW
98Rhj7FIS3mWVktsRkmSDlrqAE1xFO2AqoE7+lqiJiEQwKH6cXuj/ilirb+oQ5eRAhf5KuiRy+OC
WBrgfMERJV3nf81xFH3Q9IkAo5Xn+kuyJLPpc19htQObpjwPrUHppQSAmfdD/F4Jx+Fw+zdtrQCO
j8SREBfgeckv8tcJXlBhi2J0fiHxmOJTEbVDUNNMh5ZtaefbQ23dgsgRsdTsZtNb06VcxPmTnBpo
kKRj+z2lqv5Qo6AW79zrchFXi0zZX7ZXySLB1a4WOXRmfCtLkDGxZeG5jWWy+gtFX8Qse8Uw/FYp
1O8pft87b+XGaQWAB2yBFE3W1FbPiVkZc0EY4AZjbbolohFxc4qJK80TbnhL5M+zjYuMrtbRx76d
cky8x97Rdn7EVpDFdeHB2IOLLYnYl5+zWaZKILvlBXWYOohzD4q2HFoH2LBfi0X5ECtFkQST7UTY
NoNMiZC5t5bxYCV98lEdl+XfOc+rb2BsWUBha3hBm8JxIh9HXqMLXLWDYObMaX2vNPEIbMWoseNN
WyCerz+aFgGrlOCRVpjrroiSJEY3NFL5ZzK8A+1/vB5ydfllp422U3y+PgN4hzASkA1anMRTl4vW
jcZUDWEfH+gM9I9OggoN0q05T0lc7mzO6wuOoVxuNsjyDgTF1ebUeier56gFOTiI5pzZUqzZNcpz
NuNeDFJjDwRzfeaoospgm2opsNA1AEchp8IfKVWC0kOtMcKs3ndFugdyul5A6bUpDWxJE5HxkL/i
r0ukWZIy73pIIgqqrpSKM158SlTPRt17r94WDEUVAB6+TKHWADVvGlxs0CYaoxWIlrYWAhCLVChx
jep0+77anJUciOUDq7GG54eDgYG4N0NzCu3wlBdVEyCWpx71Gmmz20NdbwsU7f7kvbCe6IMYlwuY
CmiVaZwpga7nKOqlnjUfEyWcQSw5bwvV/H17uCtZbNJOFaAwwSL1dahFq2tCRUgV9TJgfkvGdeLT
VkEpuQ/xY8VDAIFKNN7VXrYFY+i/kNdaT/h9b6nfXISgcTdxjLn3va61GshPqRifRzyv9TM6aLjh
+EvVYDmz85Ovu4R0AUi8aMzLXuG6QB8SSAoaIkowhZX9YrfT9JJVyeQ3AkNCftpwiDynurNT40FH
jPUpShBMvv0brq94SRFAg4j3izR2jSiLZ2s0qS6hejraGFNWEqEeN/opbYuKMlit3ztcu0dkftPH
vINMdXv4jbYN41NaYv7ERyCTL3eJE2NmDwwUkf7MlRAw2DlBiiz+L91QsHxAM7rziyitvsWz1n6I
zSU5UdYdfuEp0IJyN8TZQpP2VOXDEB5TDyO92z/w+uXl9wG2QUGOvPGqk/mnJJeqjkIPz3OPZhZm
5AVajDlQLM6ITcwHrSvanUFliHb53NM705Ak5rNwhNYduzzpWszCkWgny7K+hHVV8T61w0Gvnf4w
q/ZyL5JkDlJliHcA91v3g9SuQF2RRhUh6+XnaCADg9fMkYvVNJQNUt05eEXoPhhWuVc82RhKNqYJ
VNHdkrvvcigl1pNyNllZSM7Eas6YAdWaqnE6jFVb7O2zjaPGYERosDDxtPFW+wyH5oR/eDQi3Znd
b0ld9QfalOKgillNj7meR79RzfHC02iiTQUj3PL8eCr3JJu2Zi2FCGEzMHtu+8tZe9qS4WwGzxQb
uiQKPG3ScIOMQ+dN51rF+fbm3RqMzUsrCREbsvTVYFXnaKEQRXTwcuFg5afik+MP+KuCxkPYeg/1
sDWcvMo4yxKfum6pDJWuNlULW6PxRqAwSl59LVQguYhU9F9ePzPuDIJ7ym7EOKskhxKuiDyAL4Fi
krPmplPcpV2CBceE6vt/GIr2n9S6kghj/fKLhd1Yo3BlhEE0pR5WE4sRBV06FP8qqb33Zm6tIP0X
vOoROmIR5d//FXRAau8LTGHDwDSjQRxKCOXtGVllbBELt+hfnyhRqQXJjEAbIDT2yeVwmdHwwUYl
DHSM055ie8yCKsfzgMjYiHaWcet91gGiSrweJSpYQ5eDJTqiPKJLwiA1qWS84T3sP4eWrbwYtVb+
XsKs6VDsacxnUlWHSjkasxi4aW6Nos0y/SPQSw+5AaMJAweCCUxibCN7KzC++HX7g2/+UslNdhHa
4tY3V8cGO7U5RoFEHpuiRscgd+FiK2HdH9PGMT8QwQnNj5a4fls3ajwfZlQYj4rQBj8JO/FsJShb
Jpg+c0NjW3jE+3G5cyhj7AEKNt5ujjV/gM0h+7MmLEUdKmflbBHMRY5y7LzMeYT/4CGWMRpHyp/m
AS1B/J2bobP8vIM0cnuhNiI8+LcIr3HgWak1DSBKitEzUwB9ZVeIUyuUAeQ7z2I4Tc/QRl6rx0WA
BxqVZwmuH9zCdZ7RWjN1W4+rE4viBx2tqABTcEKkLh/P2vR6URA5nBwIXwDGXT/CxaLq3ajiPJj2
fXJqqZ8d4TzE996EYUpjZHWJ9YolPi5DXn+JHK+8j7vBvm+HxdnJD+QxXIUDgCoRBaY8DuLvCleN
doBAf1oJjEFfHqTfLQq1Znd3+2tu7CaSfO5tQmcO6lqjgNhH8aJQjw8C28S7bImjd0o6ekhRFnVQ
ABQ89fxof+5RDEs08VqjGL4uMpxEPPKtokW+uh5KQxGuMQO6MWpdOxWI/2MpraEo18bmwWos1XeR
HNkJCzbuW7hb9Lv/wNSY9uWd1GuTVPUhdW200DmCDs0O+NM5x3Dcv/82IhDECKh8glHktKxLRS2X
uMdJjA/a0i5JAPbD/mw24/TQmmp81L1sejSnZPGRKaYsMGbQGvoo2dN72JgxGb9N6uwSWFICvZxx
0nkNin12dEiWUTv3FQElhZP8pyBQ27vxZYa32remVNUAwkKvX12rWSdYQDl09GM4cXl1X9NH/tja
Sn8ukyy/G4qu+ZpnvScf1hJrcgi892ZbwxTJrfCHaKBETz10k52EZ+PSgssicQ7yJ1FMu1yAFpCD
aaQAKBQv+W10oEuMKHaPdjGk58rrpp07cmu9yW/ITCnJwgpZBdRLY4KArHUMIKaS1u+IFRL3cwMJ
JqY1+h/mRskT5BV1X5ozq8GoqXaIxwsGqzqVzHXyHr08de+rEn5t0Br9sjPgVvpGdQSEuUWPi7tp
tZ2A1SiFhaLHYTRi7Tz0hnN2YLUeQis8Y3LyFgysLU2F8vuIAMSvMfp827WDduiQZXtIDbQqh6hG
vG80v92+zrYWnjwG0hI9TULS1SOeYlw6u5mRHCq1ck/pYn9p0WQ7dCKMdj6xnON6m6NXTLSG0xUA
dnkM/graqCqqi2NxiVCTfmvHffGzx1iXgkLVP3qlZr+3HNj+nqPk7149RRoYVMCg+fDV12c5VGwz
DMMyOiglsnjTtKDU3yWw7o3hP0SKoOgBqdCcleTo1WoCO/JEXzfRoRrK5Wxhzv7GjiEuZV25Jx6w
8dpRnzI4mn/afuvq/Ryixl/IWbmRFj4ZcWQ8VdUSvz41Qq9bSiZSfgEYu5oQ7KA4b6w5OpTJEGF+
0wqvOaYj9vNdou51CTbuHI4ln58VpEuwDn2NoQelkxC5ULm2Hr1i4EWbyynxk8Yb2kOomP3O7t8a
kZhBGsRK5vyaMpyVU6GXBtf83FTh2amX5gCd8XdsG9EbcEN7tI+t4Uj6UNWQTjO4BV8egTZSl6Fx
rP/h7Dx25EayNfxEBOjNlkxXRiWV1GqZDTHt6H3QPv39ou5GySSSKGFm0AMIrcgIhjnmN9Ghaxrl
IBrNPHIPCT9eYvdr1rnJb3w9mUWgegAdCtLD9XgLYj5hV5nRwR6JcrOQCow941iPtdBvJLWgMDE9
VQkESdlXG6Vs8DAcTGkL1NTLIQmrNnCKxHoNeZzeH42wR96sbLmyoPRez8pZBJSr0siRL9YXPwp7
5aJG+D/EWPe8v85DeYnBpIsMWIvVUE2SeE65mPlhHpvuo6EX9iOG7+NzuijjzhuxcRHTFsAGUNIB
eJtWT0TRuAXY+iQ76HGNbkAmkGAym7Zs/GwYpp0llL97dRdLxoW0x4V/cIO0NIbeXRwaY4fMUps/
QbU0T120q28i39GbUdCvoqqNsMoNDw9QEw2ppM0OHQTP85y62GU0yFmNi4shH6xy32k1lFizqfgS
t857DdIIlSH/SQqb3Pva2pet4XPWXjpmh9mOxzOo1dc+TIo/EAAVD9WUhjt75VbFE/UBquqmw3Ak
fGsA9EQvIje0Jj1kRUtwYYvQpDZsh+NhCr3ig6CeeFFE6Rx7M2k+giEsv3QA8J6j0jSToCoa43+m
NSZ/33/9Nj411Tx8nQBKUNBbv35aqXutUVTpYUkGFUyiAr0kzvaoLBuPO9uI7jYwekQm1i27cCaI
6rEs4VPPwEOB7mO7p5OUoG+xZPZ5Gh37yR6JaNzJafYKwRtnhzoalwGpEdXgdWgBI2QGIpHlhzyf
039LR4meo7GxHxO33Cmobc2TljmoKwoJSJKsrjm9d4aSDw0Co2ztR/KS7IFYQD1SszeOI3r9z6El
0jNBgHm5/x033g7eX/o2GuUWAGhyDX4Jn/ouVmsrZY70MZP/hGV1x3E2BjyGraa79MW4hwDbmioV
Z8o7zAAyvfzzXwYU8WLDOwLhnPXqcKLvO/hdmkCPi3McFdPGfQ2HpfZ1tK5ff2OqcNQ0olLgTGvM
O8lOghIPi2wiEuEjYz1+7dz556xO09ktPefh/nBbu4eyAV1gcmvJJVhNdAbyY6YT8gCDVX6fWisK
KDdjjRUL/b/7Q219ROnWTaghI5y1imhdIhdYLmp+0MfShmNWav8rRV58GjQ6qIadezsordvDT5WN
8gzEKgr6PGDXU0vape2GTMF6NVmyAGed6qUblj11z9sFvB5lFWbgZJeVVY4aQavn2tehLKmtaaX4
NI20DN67gFwxoNx4UfhQpMvXE9KUdu7ifJGw0dj5glLrT2Wp7IsHav0pL4c9vO7tCya79TReyN4A
Ca9Lh+ZoaU2mRuXBlUYZFUlq52eQ1F7UaWlRfsG32LdGmbtN2NHynGVJuxMX3G4ZfoJHbYA+PsDK
NxzeL8ewDrH8UREEOoBwc7uDXpr1H9bU9Y+h4SnnHIWadws0YpEjRTNk7wXKxzpKHUqTPovLiCrd
tGNWJ9p5cWOPBpS5J4WwtXMYDHNWGt9AMOTkf5lcZ9Yt9Z2mPCA+I+gz06/4APOu7f08tLwdrMfW
YUDtQCYzCG2TOF0PBhJMuJE3IohoQnilH1T62D4ne2GAfAKuox45IxnHcXvRtludhgwpRbR7UPtK
ms6kNmUPfm4PNu3pRT+kxuSd5lnPj7Uu5rMbh3T7Qz389/4xub27eQXo4wFgoFB5o7ukOlnsVq5e
HIZq8HxjJJMqgYI8YEqfBqE5zQ9s+vmgzsWwU4Td2q5SEZvgiqQDCM/1IuMbvzhhzV0gMnd+sdL5
v9zSh8JHZtQOMD4Zj/dnKlOm9WqjgyAldnj8Adddj5fmYJQjlfFUZ/ln1Baz96tyLJ+nWDgBQsy1
38ci3qGKbi2vxKC8md1BW14NWiFO0uQiKQ+eSVeoCwmnkERAcKWwsg99r2XnLPGSPzWlj95f/3UQ
DZA6w6hCyXLs9XzLpBa0iBCGVeo+Dgyl7F7mGG8ggVLUIS+tKrDtdN5Jkzc4QTzGdNrphrClqIde
j6qUbm0PHiKZFGdRTCo9JTeDJLeNn1wRkThGAEjKBwXlUOG3ToiVEI68LXjkQYqtdqO+B26S22j1
2YGDYJQmGcoA/tbLQBDYpypafovVan6TOcsjsvpoV+ki/O/+DtucvGfS+0OoAebNGsJt1VFnmfia
HPLMHg91WmS1HyNcUPtEsjyoVjI8V2O8fANxThRGwji8zlbUnxsz9YKdH7Nxu8jeDi+fR/cBz9Hr
LzFnoqCMhpZ14cQIKIql+DHIXzFpYXJxMbQn6naLBwsFkkPl6dmptc09VsnGRSozHODJFLlk3HT9
GzQRIlmu8BtAC4wYIgy4MXfV5f0zxT+Jgd48XJGuux6F27JQwow0PyL4Uz80sTV+MN3ZQ7egzVhn
4uS48i0C0fZZsZP4zzBP2xHpFZM88/5v2QgDaDVLPw8WHi7EatGnVJkxio6yw6J19WM/6u4l04rx
sayAiClGaDxWYsgDlB76rxNc5Z3r5nazg0ykIUxDhBCAcs71SsyJqTX1gJzVMhdgobEEDCZDif2h
V9rD/ZneXqdvpBI6LzhEoTwn//zXBznv6ynB4TYAyefB5NXqP4c6mw9hMxUPCq4t38zJVvP372rq
OShgQIQmZef/Xg8rqlabMG3w8EsR+qWD23PIIKR/gLw1HvBW5WpbbP0L/IrLPLrVkzZ1xc5vuPnG
LKwt22q8nIBB3sS9fpm5knddLgxtDGYtAVaWJYBC0QOocvhSg+L4mrtYn+NqTgSF+nYqj5Rf84d3
rj6/gTY1rUvSEBLa1YceFeAVOtgeJAis6DGbRXV2zCY9xqnivI597vnevGumevNivw1KXxbxAykz
uEp/Oq0T0VDXCBkqVY3WSdxfwtrsj91cfFOicDjfn+NtmUSOJ5V2oBWCqliH8DC0BwNp5xFhzcL7
s8rt+rH14u6xXpb5YKAGdRGePT4SMDif2j4NX/FBtS698PrnalKNn00kZmvn49886LKeCLCOFr2M
W9agSK6TDLXFVpqWK+6prGrdj6NSBGabT77lZWOQOYiS6QM2rPeX4+Zsy5GRf3irzxCsr3a+heun
14MQCETuRcembdoD9Pk0mJ12D8O4OUlZoJWePHLM60NW0CE2MdcbAsdulRfkF1UfMq92aYu0Po2e
p5xavWl9lW7vTky8OTJDynyeKH8tPOPZS6l4NZN0rQHaXjs12ocS1Nhfs75U50pz21dMLNsQn3XV
2In6txZYflswCvRzeUuuZ613tWjtirGJX4Y2qBLD+LufU7rXlelle52+m/uTpJQHAqcwSDuAE1cn
GGmFqewmmBRuURfnZYgBYiYY634Zx248V0bRvDpzj0nm/V20OSyxCZkHbfobOU005A2vnbIBCm2x
nENjtC96OWHmmi7J0XszaimSdmfrbnxVhB3RAQaNAAxrfWOCvyaRtBEx7LI2xW657Q+4yBt+Ay0L
VsEQ/mM4Y/QglnQ43Z/uxjeFRoKe7ZtSC7zw629Ki1wbYBCgY1uq5QOM/+yja4z5v1qt6Ttbd+N2
pJbLewh7RXaIVocmmxtDEO0OASEg2jQDtkvYbNTdc94b5oeyitqv9+e29SmRy6XwS3wrga3Xc9P1
CD2crhlww4zNY5TO+UNueOhpqGV7TNoQxcApKd/L9GLbvqEdKIFxQ6zvZO5jVwPGP4DEiqdTiMzc
41h30ROM7/g3vh2dWFg6aMzSvFlVcFSW0+YgDkGLDOo5SVv1gzu2RZC4ffjj/lK+rdVVliCnBZ3M
plJLq3RdlRadhbmDEw2Bkmr9x17JUlCzvClWAKnVi32EFZP2NJtab/uN4oU/vGjIPuemF45+GqU9
DLQmg4YSGvp8QGQz/2QoumIF5ajGzqPIO8c7KHlofvcIyT+kZR79bND8xwFQ0GXwZ8rA7waTUY8l
COXEwffkoVpdZ1rW1Wo8eFylfWo+94bozp03ZMdO87onYOF7Xfs3i4rVGkpJZbkp5ElfYy1tbY4W
oyHkbEFTuFiD4B3/L0Wz3PLTPByjx0WM2Q+HlVwuQ1kUxWvazPl4oHiKqGbvhMkndwgLz7f0EmkP
SrBi/jbl04SOhYWUsb/0y/AlH7RxJ2reOLngSCSHkvPLTbxaKdqwuR2HyhSQsME5x4ku+qftrQZn
ysSLIx8tj8TZSRRuMiO+DvuaGj25IjG7/E2/BJEafmPt2GlYptVz/Rp53l9Cr/Sdbb01CFauVOSl
ggC1lutBim5JNNHphAxx3vtxadqQYcrseP/wbNxDVD3Bt4FkANS0Bpotde0mqlCIRbVhufBJhwdz
EVI9IJovS4GGeRZ73s6TsnGxGzRwKAdKt17SgeuppeYsvGIhDsvatvxvmJd4OYWKY9BvQAFuJ+jb
miEgOrRt2CdEv6sqjjosnZFGRPx1nWCbVsxm/SoQnvvWIv2I7kXantw2sl/vr+vGq0k9GUw7DWUU
Q9dor7QbtbGCThJMlSpEEJV28prOyD8OmPMicZZb2bNqZsmHXIzKzjfdWl5QfMAXIfRS4VttT9B6
iVZ6XB6yK3js21mNzvQ8ukUSApVx51HZ2qdsUMmyB8d/Q88oVW8CsxRPgVOW9g++ua77amrvVRy3
JiWdZ2HGAO+FnX29ZxbPa1qLfnyAG96M2XLdPQ1TbTwitoGk4/2PtzWWlH136PFS21w36SdeZ3Xu
gTn31LgOVjwR7nSa2j6nWdv9xlmQ6vI8XMQ6zlq6o0QyElwjBgSthnp4yPYIZjq9j7OqpTsnYeNL
kY5xadO9ldjL1bHrx2VEh5STYKgIkHe1GT5lZVvv7IeNC5kCIo4g8Okk7E7+il8uR8MshVHMI7uv
ielkjLXm0D20ROFbQ1w1j3Nu2zvB/23tDqc+8MBEqCgYUgtfPQKUThqeJHdAZ61OlCOnW/0XypT5
AR2n+T+8/MBXaGlXg7LwpkI9ZElUnNVG6XTYcBViU+/ePzL7hWgib1YCy+sliIsIoFWZcnVTRvHT
aXbABvTVeUQPZWfqG1sV5BYvH0kXhfE1KTkdJz2lzjFg6VvZZ6sT9te+SQ2oclm+M9TGlWZRpTPp
bHLYgVxcz8qm7Na3PZZEQPjNk9cX/wjNGl8UR58+WkumXtwG3wI0do1P715OOtRSMARLQSnncT1w
IljG0GCOljXHL1FeG4QTyVjnvloY847IxtaCks9IRXkeDZQJrwfrHWjJ/YzUQul02dcshfysKob1
DEw3fbg/r42TInXtCFopy4BPWw1lNpZdqxgSwNFUxpe50/TTG3q0Y4cfjHbcw6VtvISM58iGFcKw
oEGvp5Z5eufVmoXGbdkPp4gKma8MzVdbi42Lk3vTQ6nu+m7Jk7eKK7nW+HaES5gmroGntqIiYJoM
fTBbZlb4ET3Czjdnz36J0PSo/coYim85/67tR3VT/aG7WbXn27jxSam2AR3hpEDqdOTG/uVG6r1Q
g7rHOkdWVvwdm0r2eVa9+YPtimQvcN9aY4pe9DjprSL/tFpju7XcJDJj8joMzB96Y7KOUKSGDymu
3AcpNgegO9/TC99a5F8HXW0koaXaEtkkQLVd4hi2OPNDvkSwjOPMwbU8TZ4Uu/ynIPmVam+/8YLR
CKXfSucaYZqbVDZTrS6WoyPuYx6qUatP0O0VnGLL7nT/xGx9SVgfdCXImnlaVl+yNaOIWhKrO8XD
fNFK8q4cFspBpLa2M9QbgWa9c6WaFj1rOAI3AQeeP2UrUB8MnMHujktbp0+LoqdPrRZnPysH7QLf
S5vmc9PrgZX2l74u7MYvzDaBw5BbZxm8E0Ev9j84ISwpOXdv/S/u0VS9vyby465/J1Q8yTiSfE57
9fa506LbwLjRvptL5R9niifdxxW4+dzV0L/RHtG+3B9w4yPAluDK4kOwNOswAsx4KbKU4wQzDatK
N+8+FNSUT04bLd9+Yyi4TRKaREtmbWBgjNT72kHtUaxulc9GmYGDyuaCe6sZjJ1EcuN543EBuc8q
EiCtU27aBU1RWnMfNC7604pBw7HjnP/Rl6mCImZZX2rAlH47YdB3f5YbcRkjE5VJFR7ql6u4TJ87
Ct7W1Ae5YSsX7E/twINAsLNPbqWcAEVQU5BwD0+yfuXV9cs12NRkGovJhlYKvXi02+yT4zTjcXQj
5WhGSvh5HLzUn1T4TlFtIvXolHveTZtbR3pUSXVNWUG9/gnebJgdC8FroHJqzcg1D4pLigtucD7c
X9TNoWSNH0kNCNxrK6wuUqFJpS671JvdC24CGRqemXbiVnk3OEEuLG16WERSQHuNpHHVKI8XmoKB
VzvhMRkoF4lYj85RLPpAkD8jLV7tUWlueZlvowKMRtxQOkyuds0S22oRl0YfDGipn5bCyY7IDi4v
Lmp0F5rHznyqK7M5ZW5qYK9Y5RVg3HB4DtV8PBl6Op4HZUSZz4n6+JiD4ziUoAv2hGU33kMZmMuO
E//gYF1/8aZ1ozTKNU5VFw0f+2ROeSYq7xFeYPoFIUbvYNNpvNz/9hvvIV0+EioiOM7TGi1iopMA
lIpt1vbT8ADfpP2Rpcv8QV2W9Dz0RWb5etiHz2mLjIAS9/qej/jWrDllErVuUOdcv1NTKijrxEQ9
hjK557xzp6c2IseLzKQ/NApeG4uu5DuYnK1rRO4DlAqoSbEXr5c6EXqnV5Tng8Gq3A8RfiV+H417
biFb54qeO9UieZNQn7weZTL1GuFwLiuzabqjVpfl303R/RumjdhJJG/FtCSKi2yDjodUaFkDEPqQ
PQMxrw/qLnR9xCWVj3Upvtu2KF90JSrpXZr6QY2UGa3XEsy+WnW4wjfmc5kV8Y/7e2pz3hIjKAtl
9F9WoUc1jPGQ6fJ5sEJxMoTyF6qzwx80QKqdXsTG5uEJslDaoNIKCHl1ZMou04nNQxFkXqVGflf2
ykOpp53po2G+fEzaynjF5GIPTLYxQYmipwaIxw1iOKsJLqnXD9XS9MFEee6nFjauP1nC/jgV0y77
fWuKaMqDWKXejGjBKmaJkfUPuYfJfHrVPNV1PH1FzITChD7avSS5OgenKbvQH0UnML5C+fCUJU7z
AP68PHtmNU++W6apeRzM3nvwEjpQh0iplONoNdNvbHngddDmJLaezF3O5peHs861tk5GDzPkmCJs
7sXJIU/D9Nke2j1u1NZHMLkvqHK9Nenln/8y1KTMVa80NQvTQJpLpjr8K+7r5Ml2Kmdnm21cFzLH
lREBm/pGfqtNEqWIGI6uCSvmdXZx1EKh/3H/2GxEp0AdpMIwYHbge/LPf5lQM484Y/YYSQtVnxH7
HQvvOQc2/6OehPuSKln73/0Bt1aQ5EsyzAiaYBZfD2jOVjvOlcHpQRfuYpriD01R8LpJuj0pts2p
USGEz4O9M0WW1UhxXjfNyEjoqxEcQl4LkihEryhXp4c+LeOdV22ryiWjQxkHUzHA2eF6wDk2I91p
WEs6LCGARzX+NqFg+WiYA84NLdCaI84O6ne1t4znrA+VF4XX9zJkTa++v8JF7E+wKulFpGOrz9o1
Yzvg6Yi24dg2H/OwMA4NTvaxb/fpnp/x1hd1wWYTm8PJQJD/etqA5g1SWta5LqK4CNAesB67CuFE
31Cy6fP97bN1M1EjoGYPaAW8+6rINSltriw0r4IKIagfSdZn3xtAKa8VnC1xGO1lLn2dLtzO67J1
GD0NBXhZNoCBufq0ptPxN1umCIopxEdWZOFJ6Sv1dH9yG3GRNGUD+sL06A6szoaR9I6dtIySemI8
hGOq+tD5ICLPhRVAMM2eQ5Enz2OFO3VoDXt1mO3haUyQvdNmXEf/SjQpIdJe3AUFzOhysmpIb7Nx
NBYhHhZHLI/CMsTZmzyFPq0Z7pyf208LqJNTQ6AOyO5GyKQdpyYVJnCCTFuWH9OQu8cQtb70UE0e
leEidEbFHypH3bkCb/cv2Q7/pRxMVAae93r/lq5dVWUcjwEmO5Ro5kL91Nntx9biqN7/vm8R0XUt
gIYhp5IECyQhlb7roWYln4y0oz6CZW1rHUdULD5pCXarfjy32Q+1tfVzqDvKz2lJy4+0MfVHL0nj
J1kD/15rg/KM9K37pVTDPam9rcWn9YD8KOmYrI9d/zIwJKWROWFPqSSE7dOpGC612D1XOFB1MQaR
ruUn3bKH+LrdchxmSqsSascNsjagFZhbOyaeX4HnZUXjV4s7A1Lv7O4HmEPNDpBZSM/GUA8/4wWt
zFNmLJhR3f8qt+8EvwG5KQpk3JY3DbKl6GoHNtwQxNXQnDs1H16SSNR/6jSu/6BP824ZD1nk5N+D
ngfuDgr+9VIvTlzpbkKZdywoO2FwlB3iFmczkC32zpHa2NrMCHwHqC922xqh06OW7LQ5f3fOcxw0
8RCBZ3FtpJrKPYLM5lCIo8G7J7ejQn89KyUVpd2YlIJUL36pXOmoVHha+WTr/a4d4eZYXFPggdAj
JnS5HksfnDwqa1JrKiVa+zRZY+1dqgxTe9Ur5z/fvT1g5kpGKSBo+rWrkxHHXqIOHoPVDR4IYWy+
pMYSJod4dIqDNo/ZHgX59q1BTY9yFkEmPp08Btez4xVIDMyIKWwC4HiB5QjCu+YmuD+tjQMvN7zU
E6CrCTjjehSzzRRLTKQTM6LA0yF20b3w67jJLvPkeH8kdqsf0zqs9tr9m7OzwTQQnxCz3xT7I92e
MbLmogkVdwy8pErOYDjUPZjl1h7hiqVkx6UG3lH+jl8CW7WHjkPlmAKP0YKi7QDxFsh+BAmlt8P9
pdwcSv5taHrK+G81VFbnYTrSlQqMWo0CoiTtsRiGv82+dHdqoBs1QrTq6JKQcHPSCNivZ6WgDyGL
iFwWbtcErdlV/1Tl4h7yxsweqkWxn01hfo6GUfsrTZLlG85Ie2S8rQ9IkMKZQPWC+3k1W1SxLeGh
1BfEsKiCyF6WE0rd6c6abjwMtPjoIDhor9GYWh1xHNGKqs0LEJxzvPAMjOHDYM3F0ajc/oNovA6z
PkEdFtXuc2N4ew5DW58U5CitYTDolLdX8Z5Rt0ZsDTRr+iVJT5OSNQd0AWit2pM4vn/3ANwENC9j
D56g60/axZPiFmWFCXWZWkHXzOlhsLD7m8zm3ZRC/naiD/pA0NC5z1afLhJ0nhsV0B+q691f6tDV
X704LR5ioGE7O3VjAdkdkN5MbF2gK62ul2IWZqksNX02spCDWcTNUZmc0S/Gznv/+43Kmk1wjvoo
d9pqq4xqOCCPQjVRXXgBEl0M6GtL/VuXelsU1BkmMvc/2UblS9J+UCtBcA1g4xrP0BZWPqjyXS1T
bM38Il8q61OvjKN2rLqp+dsWZiIAj/elBe0vdV6bwtGgV3ah83HKsA05Rnap9f/b+VkbRxOwKgw8
T/LiaVZcb6V0siLFdrkd8nJqTspoZ82pFyOubFwa9b+2BZwkgIAY63928Wh/yLBk6oM0j8sXM8Xh
4HmyYofmYF6oX4QxZfVOOLJxqGXdBFF4ehzEI6tThVDOZKlJSvUEMPTBpkAUoAtvHr0m+5g0uCzy
TGmXYW56CuCGudNg2dqSum5i2UTl1wBie706lWORkdtMuI7xngWHrjwlkfaX2tvaTqV3ayRDIl2A
W0Ep8FbnLPXySGlI0th72MVXFWVPUDdxYC3TuHNPbjzjMllkWSV3F0DE9aQMoq0YoSeCybiZn+o2
mgljWxfoRWJE50afcd5uqKLf32nyb13lMbjvmDyuPHjkDKuYyKGo2kFwG1AjS8Zg1Kf8h21V5Q6g
ZWO7MIojMYFcjBA0rueGPZGWDiaAFg2D3EOxCP0p7jLjf16aOidFmPEJ0Sr7kHiR7ldqZ36+P8k3
DOB6lprHzQIaQ9bhVhsmGTwzh1Q/BGLAAfuihxByAmMOwxminRaHQdhAjDk6fa2YxzCuxOTjOtH9
m8LshW/bqz+bMm7OFR5EpyEM44cR5devnZIl9jHKRrM7GWOsK36Sxx31oZFr9JhUnV2fZqph8Ait
fMwfHUspj7kRedXO/G6zUUIIiXGX5QbKKetyQ4bbl7CJjLAx8/5M6uHshbZs4Mp01FM8OlMFJlHz
DB2pAImlyasOvfzvRWK/lgL9O0u83l/ym90sdxSqam88f4Kp1auRWkOW0DKklBTN1pNADSrz1cZV
nyLqTidHuFCpCfj2NDbkh7z60G/D0gIjmqG4vpYGrR18yHIejiCaPY/c3OtOZgfQdQlnB0Bo1u28
Hzf3w9vBAUzCWMAk1oe2oGxVo2VOwbpxvHPdDOMlD/siEK4+7YT5W0NBV5MCIi4x9xr8QXKbAkyn
WSGtmw/CMluSiX7Ge1rbQ13L23u9ikAB6OuRAEoQ6PVx7Uvd6pJigK7ltmEFVUuY/ysyLfwGKbM7
4JWJqmKaTi/9vJg70cbm0KifSogLUIR169ywxipVzZEPuNgxure66bt1OpzdaYyeJyldXTRt7ndT
/W4/Ij4lBHv+R9WXea/uqEzpMDnpQBCnEOd8kesL2uD2eAzzdk/aeWuX6iBD4WeiIAT3/Hp9M6O1
UsubBa6XXe5TSJwPk4cEZ2FZ+WEZbH2nv7c5HiVdm9EIwtcdNSqRfGTaAIGqKuqxSMG2N6aJEY6L
1SZNvj06/+Z4ZISsJRwR7qPr+RFxpdO4JNLiPRs/i77xDrAiq4fWjgCYtPOeE8hth55vZzigckDm
kM+sF1RXqoZyeEEEJFDXOKkKpjSnWIHTFBi9Y30sUrtwD4bn9Lw7nhJ9rFRTjJ/UuF9Y/zQeR7/s
jNL13ax3sUAooWryh/oX+PfWuzMS+WMRu38z9SUfXq0OueekoVNB34Tn/uhNbvoSJmTNJLb59/u3
8G2WyVgAh0jQUfcm0Vyd5GhMymKpFToniqp858zW3zNzMS9OP2t/ibaEAasVLV0vLoHPpuIu/2pq
27s78drWfiCpZjdQfkE0Z5XrhjM8hBTZ9EDNw+WQxcn8wRS6/U0Nk+R77ar5n/envTUe/iygk6WH
ECpa1/sP6cYcMltL+bs3+o9TmAm07pehw/UmTLODSOo9GMJNGMU6c2FBFjSouFLqvB6xibJac9qG
G7OrlD+gQWqvcRzuRFFb00LZFIwnX1Q2ra8Hwa9lWUanFsHozfZj1xRf0g4ImpUpJADToF/ur+LW
g/PrcPLn/FJ30TTwpKpbiQDl/uIQJ7oXxMi6HroutY/3h9qcGQUPiVYy6F6uogW3LwanoAEdKG47
P1OTVF8rwvHvNfFc5SszV7D//hGpBkgFCi5E4DLXk1NDzw7J40Xgus148VzR+dQobL+MLPuoAyvc
OQK31Dl2COKKRH5gRshwV1OEz2ZZk8GbGg+TER8t0RmvOjUd+0SXu/2ijLVIsU5rpuSIKfOcHIlw
Ise32lJ8xbRudnx0J7Q8iGnAWw9cHzDmS10fYr/Ka9vwEzXXPqVxBxDKyvXsIcXrzfQHo0j/GU08
hP0B6Up957ttbRHqZNxh6PlLMfbrVez4MHZlsYqes2AbTTn3JIxMPXu0m3cSla0tQs2WUo6KyiLV
iOuhHLesndKipVVO2Xxsh8L6iwJZFoy2paACrO9luFtTk8QeOtvcI2SA1+PF6mIkWrgwnk5xs1R6
IxDIhJxNM9zbi1tDIbwCeA4FPDjOq6G0KDcpOtLidfIwQZ95bJ7TeYYI05XJTj67EV5RVCCXhNQM
qHTdSR8sxR7MOe6DHoPzf0PU7Cu/NuchsFWleQR7WRzHWq0Oo9U30c6R25gmOTuAeINuCWdvdUe2
nZslVV1SM9CL2rcbS1wyYJK+o43Z6f7p3hxKogTBhdOMWnu8ONrcGk1JsJEk0X+DqIyTXvcD7agx
3RlJfptVqAyLGdcaOl/IYq7Li3UWQ8dWeWCjUqmOqWT+m1a9ZwqwNR+Le4MyKq/ZTZrB/evBzGY+
wkK71I+bdvzeCH0cyDXr/K/3Lx7PGH1bUGeAo1bfafY61cIyrg/QuEsCpR+7xxx/hBfEvbWv94eS
f9XN6kl2IncIfIQ1TXrCMtFOc8ormodNpK5X3tlYhv6UZaMVoD+tUZoe311llNLElBiJR6hIkEpd
n2wkfNul7hkUbEv43PMMIHw76qc5hGc6ADzbSdy2JknKRi7D3pd5zfV4egzJxUFmKuht0RxHsx8/
4wZuXthOTgmPqq0eEvR3dxKpjftSqnNzp/DAyebk9ajLZHYWhTjem6Z1jnk5ug8ewjNYPKOoBxB1
ON7/lFtblM4JTSieb8qCq12TpUlUISvdBVW/lMfM6dVLpYx/A+TeayhsrCeMbRquuBhRA1wT3mWX
QXSO0vHOgWqOw1r/lpk54u+VqkIVcNRWwfJT6ObP+zPcuDul9q3kDzE6rbbrFeUyDZtWxnhTa0wH
N1UsX5vy6kNVmIs0DzD8tLJiGjhFs5O/3Uq8oHZKWiqfIUo8N44GLeY4XttjcGq3ovqcQYFuqDgM
40cxUIHGBcUInFQtTmkvqoO+tOK180bE7tGP/rue1fYYKWn1G7UWriR+FpoA8jlZrUdtTEZvVSTM
wF/Go2I1+kNkGKFfemJ+sCNLPd9f/1tUllwFj/8QREFSWEeJRuvG1JypDWgKZfqgUyoCpEwvEvei
DP3yWZvLzjz1qRc9Up+ttMOoZEMamPXc/je4A7HD/R+0seX5PZxq1GtliCD//NcAuUncSFf5PfHU
Ez7WpYXzq/6DUsVvxMdSM4AWuTSXBXNwPZIBmptaS0rBANGK+Lw0ZJf+7BgCSKdVxC+pZ+R7sPeN
C4SuJEUDiPHEx+vmtaMVVg1Jrgsgyjanocd7aJbaywUP1eclRxjt/mpujscbKhsxPNtr0iPCm3Y0
u3oXOFNl/xRiqgOh5DoNj4iewlS8W4mf3SRFDilHIw5yg8J1Rdz0ubA6JF7M0DfHTg0Maj1nXSi/
MxSXuYcPi2QurJ85ZXHy2Gq0DmaSQQs0bZIP0+z9Y3pj9Pn9i0h4jGA8jxx1brnIv2xJPVzyscUe
HZEBO75YHcKNuFF/V+wOVylBLnB/uK0TwEUoOekAM8FxXA+XoNs4d+QVwRRZvQ+7xgvMKhG+Pe6W
5zYCLT6VRDgQACEHtDoCfetZ8JljCsqu2WH3nGgX1N3bnZt2axNKsCWILtBTvDDXE6qXBE88jY6f
XurGx0bBvkQHUOY7daX6dHXLnXh8804jfgQLDsZfclOvB/QSq0tzl1MGmaXkDqEomFTCOyqtlhyW
bOxPs3CVA5S3Umqs2H6vF905ah1z55dszVxSspBso6kMbu/6hwi3hS2h835rbpkFzYI3uV47rT/R
lTo0DerY97fO1vfE/oKjx0Ljerb6ngmNXpEkfM8mj7RTFjlW0Hqe/en+KFsbVMLRMAVEk4Kg73pW
CbmF5opMBC3+50fKYf/UbtR8rkF57KzfVnQgm6FYiUrLwzWulLJiOxoG8ZaN/nSQYG7/Ixzb6ply
R0HxKVmevAwxGWKH6Mv9OW6uJIeeq1Oitta9WHvKEBcW1GniodC+lVVSg+WAB3N/FPk9VqE6qbCk
+JB/ILWxiifFAMrJrinRwCZQLvT+kx+JUdbIQ47T0Rg7FAEQfLqoxaAG2tQnO8HX5oeUWLv/H36t
E9/WY2IXHpMsjNqm8z1ZnxBvaANobsnl/kw3v6RNq4VQHaGqNwGfX+5QTY8VXVPYmS25w6HSIvXM
HkWr0k0JbsLFCOi2tSfhLns8nM0zyByJo6Wd8DptVdKkX5g/3uBKlAJQm9WDGatWEBPhBXMDDf83
ZipHA08o7+9VZpJajeRlMV5VxPmLFxfh+f84u64lO3F2+0SqIiNugZ06utvteKOyxx5EVEAIoac/
C19Nh3LXf2ZubbMRCp/Wt8Jmd+knHQfXH9ickMfOL+bRh1S8c3T8oTC8nFAo5EDYBGAPGtT+xf8z
zJkxIC3QBvAiWi3bZVWxDeFX5/vPYD4E0QU30ByGaxHhH9Zu4RnO6aE/DJYzWEkgEyirTKeCAkIH
kCFL1hezKJ1zwVrOKo/IYUvm4Avt7KqRy27j5J2xe2tCZsAgd94iTMRfinjIFsVzh4DRCu79ywEV
echLF3gYm0n44v/PahUUK/992ovdchNdOHXRPidhv3V0Qx+gzdyO7VXr8+Q9POqtaYjrP5wnELGI
aKkXh+AK3tu8FkAbIqN8hVvYeA7gj1rRYRPHYpb8nU36ra0FXxTKGBzuOAxfzITGj924ETRtQZAm
1zE8IoMyybYtgJpzs7JScMFb6yVc+OduSOk/bkugaf37UnhrE4XEbkefQZmHyv75bOxbzknWawBj
Aw+uvdTpxywb39OvviYi4DviGrcTeCHGgub9+WMifL2OzRSiB8F9f2qRf/qr0Stc8AlmPmx/M/Y0
TshJgvfyMNZtOPDfOaOqRbMIQZdACBu0UVbnxlsyxczU8M+1W7mS2C8l1aP/LhdpxorGo8zLbiYM
rmJZ6ngZkXCUd+0chVCSD2oa6pUa9T8zczA30EMF1gHoCD7pLwrCXMlej7sy0i1jdm8pk5DqBv3R
mOCd8/aN9YdjfdeJoWkLydP+Qf+zfSivkLcjgar0Kk1KGFqkZ5RYrIw6sKL/PjdeGxTsTE+kf+Kb
ARN7JaaGmygKGYqbf8G6bqpyKaHe9bBH+d52EXlAc7XLy6aD/eoFeqEl/WikyDCH02YdyzbNEGrg
ty68pQDBdNkFcmlv9KzXh3nDUB5lg0Tod+6mb4Ake0UAkvPedoNO4fnweLCCt7kD0JuAM3Bst1Qe
KImmKvPR/GsTXLalHEWWvrMrvlXPwhkBaN7ew9/pH8+fK/MhUy3HVVvHQ3JH5jWt0d/gYykAi0Am
DFNoKPtX21e0hyTebqQoM03FAUv8vXCQN6YILpMRoBoAb3s89PPfAn678bkvVAVbiPhny210CBUF
33W2W//eWfrGgEMdDsIezm4IF19SjCgB5BBSi7OUqemG9iau7GybI658sLkcovE7ssyXd77yG2+I
hwLjxn6CCvBlYxURT/B20R4U2lXBnnxZokuyBAHivc3/o9WzJygDCcBxDfB+PzT+u97g7hbNVM/V
nNjxQCVaqHZw0QHeqO/hKm8N5b6qQUkGAeUVudVT6tJxwC3PRjCEAO9lqGaIlk6ZBEVYwmvwOk/4
e7XXW0O5DyFuC7g/Q9L4/P38SrMmQigZfCBVWCVdZ46JycEFaGfzToH55qNQ4OE/nAav9KDDGrSp
bae54mPET00xxSdTyLWeluk9et9bBAB0VaFPgRwGQoSXNPO2DQQ6/4AephYrrYdMuEL/hx9ctCHE
ZoCvZLoIBEy30tVFgQ55sPbzO1eHP5aWL0o9oB6g3/0xKwNf9PnYJrkMpIUJa7X7raujwGd9AlDR
fPJa5jD47yn2SdmToTnT2ULb6AIpZTkaM1DsWHlznYcOvT5AfdllnTTKcg2vr09/3+bfKHuQSI5C
9E8vHyjr819puRKwBYl0ReGkjH4O94d4iT/NOhyuWJE27wD0b8wCqOQQaAJkDzXBS2qpCDaQVjLg
T2DnDEj0ZgIqS9bcSOmD9w6wfYBffIBdFgcjkF0Gjkj556+GYs+y2AFlkMqx7BBv+VKjyR3D6Muq
6ewmxLGXIWMItI43cuqQhzyWGUnJ8X8eYsjm9hoBqgeEbryYCBL4Td46wCuB3RBIjIT7mkftdkiL
RV+LSTWf//68N8cYfLldghOgLfFi05IBLgjO41IeF0sGShkiAAFzmCsLSOB/rkdwlyli7FtwbMD+
8aJoFm4LI5PFCDFqhuKMUBHkfIU8OI7KvBdw/Pqt9kfhIbu/ILCaFxN1Rjg8opszXS3B5I4p1MFl
YNlyHNi7WrDXawJQO0gg6DriJAVV7fnE2VTeJ0w0O57o4WSeWH5BE5wffBapEm0Bdfn7B/sDhT6f
qRjA3UQURdPe5Nnf/T/HDMxXc4EOGd4NYH5cTZam4mgJruKlxRq576YE9GvE2/YoYFKTXIs+KZAd
kNBmhsX8iqtDvCJBo2T5NPYHOEXFV93I7K+OjtGRsdb0tXYuvMHYIclQwo/5QwMHD374+4u8sfEC
pcThBV41Wvu4Xz9/ESbIlgU90VWfJOtvAPjjRcDn7jKN0JyVOTHm0DtSnBRifC8FZcEXwO26eWfl
v/X99lSRXeuMqfJSPd7C06lXvMcmQ7LoQJqcHIN5SU+WRRHy7N8NXHij/oPNBHA9kBoh+EHR9fy1
C83jmOy7GnLE09vJrUATYtORsxwQVjl0R54l602Pna8yjctrg3kbpu/aH70uIfAzYLwXgW6Od3+p
n0g2pKcuBkds3CQrwmXy5eQGbmFWPaNyB/J47pPuPZj/jcFGtQkqNgBA9E1e2sJIXIzcMKe6KjSF
6icX2w2L2/luLfp+gfTbwl3477PsNVQFs0bwKyGhxZJ5VbSseTAJtienqYGAC6CCrRrWCLbmCn2v
lpAUOXVrUOc2Uk9/f/JeO79Yp7s3DUJN0DsJURY+/86AA51cJQC4jbukkpPobql/34jhzcdAU4X/
ca2AKczzx6hl7j1zha6CRMFWgmWbuNB520rDon4uDYzR+IHA2vDQbIBdu5Z0T+vYhnVQ9PzBUDuI
o2acHz2P6Tt71VufG3rcHS4H6RTtnee/jczwqYxarC3fiegpTiB/0WveH/MGLJc6ZMD46r8P+luz
end4gjgEjkvIVnz+RMWyACgZnkgCMx1GniQVNzS/N0UP/zmC4zsFOvbOQ996zf8+9MWVPlXCj1nA
0W5f+gzNiU7VBUHlkGQsurfM/c/ucBjRvQxDq3MPH315sQ+CtVubHskS2VZsF5DLdKmYJgeEFPly
yd16AGiZnBD9/F4C+Ks3RR8C8hugQMBCUZu/eFPZ5luGBj+0MKTN53OS6AYmGHsEBsz9hqA/Td41
78W37DP42ULCvRQFES5xUEmC/vUCV2eed8OG7lm1QF09nqIlnm9SzcLrKQvZe65wr5bT/jBIYHZ3
D2Cvfwr1/5yu29wbGQmBG3Djo/txcdGxUFP+9Pdp+mpXwlMghoeBz46gv27tBFAwoaADwWa1/KGV
aBCAaimBYOe+RB0BgSQQzHoW23uS5NdECTwa+yAQPFxRU5jRPV8hu5GkEAQQ2aZp+GOJBP+Nqjbb
YIQKagBKsXgPnI7bX4ju9p/hedQUZeNkccc6nW4HOSAsE1Rwph//PiSvVu7+u3AiAFwEbQlj//x3
5XQMHTHwtNKdKeJKSRYe89W2dWNRs+lZpoBCQqQk/P2xb3xveCOjlwkNAa6BL6upfGc+FzvVPBtZ
/2WaKA+BFSbv0p/feD3gHnvTGcgpSGr7yvrPvEL1qTQmA57jgu40JJz2ZUhdG1er2ugn4Ma41BGy
2J9/f783ZtreEY6gv0GeGSSFz5/bw3AQMhU81zdo0k6zNkfaiqQUPPSHwocFsq5oUgKTfI9i/npk
YdqLaxtQir0Cf9koVg4UKJw9cLrt8uU2ZGT7qFozv4PvvN6RUDyi0ge/BgXFq2p44d2GF8ftfe6a
oupmm5yRjvfDe2PP3AHn/ftwvv6MYIthsoDEBZ9rsPWfDycSQoslTtDOb6FjHioE68zHPjLNuYtT
9sjSNbrSpJP/60V456gBDfkTBYh5+uIcHaXFzTQFn8vDj+3YiNHVYozbqu2dfGc9vN5s8SjsSDtn
Cffgl9RGk9i0ayl4NAtsvn9y4dgv1w3hfQf498v/Yyx39cUfCBK10vOxJCFfMdRoWKYw0c4/jVHT
8EPWtLisTEG/5iD+De0JeTzTe5GGb74kCtC9lwL3+ZddvY3ESgP+xWIMFDvJLOmv6Tjmpxjg7DsT
5vX6w8UQfD+seTAMUfA/f0m4pqWERAB2oOqnJ5lA9HcqtLenOFb0d94Egpbblua3ycSzdzrCr29Y
mDcQqe0TNUAL4CUpCpUIMu4J1lyjddSXIw1Mj77RouDw30j/pU2ydTw23uqnlE7+3wJkFRgID4sL
P/79W7+xGQAU3WFD1A77Vvt8GAjj/eoY+qj9OI+IxYGwtAqHicbvDPdbz4GfCOR/+y3jVSx7E4JJ
Cl425lQy6usmIuq4Re171s9vbTr/fcr+K/6zmQPB76yEbw6IWEsPxS4SbunMQAcXRpojPL7t778P
32sR/s58B3PhD7CMrk78/IkCACCZYKpZoQUdPSEDM+E1G6L8bkKT/ZvFHnwFwCaEZS5d4wtsR8zN
UMTt48im8SrnMUR0f/9Fbw4B3A6Q3ICrDXbEFz8IRg5tv5M5RD/MnzMihqutz8Nvio55TREZ/R7k
/daaRQ20Q1XgN8F55PkD08WM2ngAY6wn7XlFN7tmcusPu63SO9eWNx+1g44gqWB3etUZMrlfMwqK
mIIu7OjzabiAaGDqLlzT89+H8a3tAc1OyA6BiwGDfrEuspEsnWnoDKAqH/I6pd3y23C2GLhKJ7td
LNKSA90GR4gtutPfn/3Ga/5RcmKPwCUNnN3nI+p3BcUEj4/Kwq3ydtlU8NCsOZSjEM4c//4oeOu+
sTKBW6EUQPGJ69lLYDOZkYmhNDjzOSKb9DVxPUVQskLPFkkwsXjUnOA1m4xH/qTDZXmCBN4Bxaaa
mDLhed8eQ1BpP5I+Iz+2zbGPQjOWlfAmGMN6C5ha65mqsCiRprltpy1MG1u3Q94GJ7mk8pfScSKP
Wi/mn2yanCu11xkvZ9vOD1sAcVrVZjL5RZXrf4XGdeKMLKBkKNUs3QfEyiyiBJK2F+ldPPyDmj78
PFGtM/QIJP26zrmdT5sX3dc9R1eAbZzMGZSrrH9skxh1q46QS4WY+Zl3JeTCwe3c2UKeAblCVIWS
EyyMLvD6l7U6G+6GDEAU2KS4naNqRbJXgZBrVruh1dkJuZxwT4mRVHvkhaftmRWswN2eTrmt4W05
8WoT2zwc0EeZfE1E2LojDEKGcyGHFbCaJDQux3FTzYO2jfgKumzzY9LT8hVZnKkAWWOUM2SfcN+r
E+vTW0TRIj4Tal97B2woJDVhy+IqUkQuvGbdKJMSm0T3z5QaTm5pzsNH8MkUwrfanH0MtUShucBi
CY6UfAD5fA6mvHu0CIHpDtSCzlcO6bR9gQyAt2UUmWXDH1HdZ++8jXEjgjNrCt8RIGWWz7eTJ0j3
8OGE37SkIXO7uqr9XUx5g+g0aPebKnG9m++lgRwQDmBw0Do2MM4C1kja6I4g+6W9gsPbdNfmOcOb
8qK/alIypseRYvpXOKCSr8J2/McKIexXEBALpJjD2T9AP6DbTiMO1PjQhil6A4Pr4CLHkga34GHq
0CeYEEd4mwTJth4akSuYQ7ahm8qGa2SsglS7jScjY6R1TQ37YkcfpqAawByn1mvYJcd8EcUAYc4k
+1vYEoQgPYyWX6kwAHENbxEeG5Py5IokDhA3CEJJX87xyGVJLWxYzqnNA1KbZY6Qqwos6IpwRn/D
IgkpV5IDLcKAmmK9QFbSIRSnCfIfyVqo9JgxyH/KAalJtIxCWGM/Lm7qt1NbDI5epi0NuxpulSI9
xYzhHyPEbVdr0qYEhhGdeKCREvfIRJamHAI933SMx4/r2gbwV1/G9XuWodVfRSuYwCekcQ09CHkm
S69CylgMahKumIimB43/6GfqQ4T0pDNYbC3Faw65dcMlyGCneo1ae4rLHAkijylpCPwig8aI47Bp
BbOTRbF/lizf+nOimPlHsGj64lJENYDtviYAxpA3LI5bs4X/8i7rbrbAtdiKMq5smbhcQ0+fN0le
TkoXH+eGYLqKTQFLwxj3Z4e5CMFltgwPrJGwtHa4Elw5OAbnJyQG4yY5iWj6d+7Q3wAd3Br4DyBw
ti/JouZLng9xWmoU3tNxABwFvIYP43Jeh5zVBej5yaHnlEUXcBNEvy8K+w9g4ngpV+B1jwWiNWht
9bhempSun7QlYN1uSc++ZQ5TpZ6Q5KovtnH8N67b27c0UZmq7RivOCm31MHSH186qCUtyFgNdCke
TWbX6RA1vG8uhPvVwRKTwMcomqRqDjFdg7CO0yXwJfgYSXDuYzS5D0b3TJVCQBZdrRustw86nAiS
OH3gkR7MZEPrORBTUOqJd2DHB2Lp7jhf4PU+t8tm662fRntuWefYdTGJVV+1AdT+Jc+Ri1g1xll7
EZQMSIcyMxC9zcGx4kw2J1WZ84C477xt3PCEG27yK6QrR8iI5FrcgsEQAUrvvdD+YcbPWQ803gCI
wXfejTehinN3Qop5Q68x+DCozzYwz0lVqKEz9xt1cXvNPLHsoGAUJ35lsc3Grw0fJuyJ26ZIgxzs
jMLz4ZSlush/Zm0z059NuJmoBexq9QY3T9jj5l+iPoW1ZrmmfiEfVZJ2xe8N5aKsab9NmpwCzlxI
ynRjaICWLoxmqKyIpL3coLPV6xZUIuiz/gQL/Zn/gEVyMJQm9tT/IqG1KkWwSSbVmTUpfLqvGS2w
Z1VhW5jgybgldJ9BS2SwDgtFuN7BN7E1v/ol4tEXknTzcE1wqsQVvBgb9q+OkSi/HCXdGTwn3I+2
7gHM2Wi9dY5vicK9oADRupzHkIiu1kAcxe+28NE0wQ/diOUjnM5bcd27VeVo7VGP/G49muYrXNvS
QGL6BEtz161KJgj3a5y4aYDYg2CzjOkcP9EIfrcA4pPFgkS6xrJ7JEM2981BRH3c4bxShlEJXwbQ
Tz9i3IK4Bh0pmu8p+pcNKf0Md0vY1fikSbYK18tU2C9DDOHToQsmusnKAZB2bbk1dGVnk/WG35mx
sPL32PrdJXKNMfXvErVu6THE2gARJ4D/LRxvAiA23W+0TOZG1zZGJPeF4wbd1BHLxjsbOWPOGvF6
Aq36xMprKuAw25TFCL+euMqUFOweVoASFoNh7reElpNcC1j5dDxZ0KdLxGBuE7/J4pYPed6U27jM
DMSfeINhVIm00iJ7GucWHwXcNLL2fWlcsciT64vOnftxSaKzoOmcXHrhUijEA1F0R5mBHlcmw17M
ChIPU+XHZQkaBA0UDf9Fc2+bOwmOY1T6dIQDXaPslpTBssA1aiYc/cUo3rb7ebfhqD0bUJjKIRYI
h4pWiRQLONSOx8WJOKnUCscrhRBT0xY14gRH9Mf7NgygsJ6Q7zEh2Wk/JT3jNaLHYCafhstwDwY4
TJr9EnafuQHzuxLWpOQUg9F4X0xZE5eRIMVSWxuZL4EPjS0HaAGR1RE06wU9OthJTzp36Fm1SJ6p
2z6L77fBzV/RzV99tSQk1CXuQsxdTbLIthqSlgU8j1ZF7QGeF7A2ynIzgH/GIvz5YB2an2MKi5VK
FraZzlvqhxtEjY5dHTsprg0JA37LoAHYDt4yfm+x72HgQKn9lO7UOl76qM8oDiz0/yozqQHdiBx/
txq7BcVB3uVgmVkOTLXqNAz5YACEGIpyCuY5+C77eUQ7zhRaligVqSoLlsv4iCQ9W5woDDDScp0n
SevcCOzMWir4UKtwmRE8ECybeZKjWdWpbUe//kTpGCUlOnxD95uTtQNjBFEJ64nNkIO5u2blcX/0
jV89KddiWtVXOg0myI8e8dkRvN5Yqg9qztbhoMKmID9Dq4NvUkO/H8H0Xm2XYNUrLTPwr7Gu2q7N
DwGS6km5Qc4zou9DI3M9zWl3DljaTlcWuW20DOGOtjyEwRoEqL/TTdZNwCZ/yHCj09ebcZs7Oaci
g8I2X0ZM9c4kNXLyEKAbjgXA2Wx0HiKa0K4wS06pvyDfifu6EFMaHmyrUZeVuE3r5g6bcdjfRWvG
+4fWTOF0vwn4Ax26WGgB/RR1H2HYx4YzmHr5pVUDl5VkrfSnpAXIdlPgO56SwaeYGwmq3gPMRF3/
ILItjg9cKno1d8T/ziVojk7tdek0tNNdn476y4BorrnMVYASRTk0HEDUXcespHELMmru4+EnVo35
mUKDEZSR8jK7kd7I5SCCMfs3o0szH+JsVeNV3Iv8X2uTmdcNNs8boWHxVjdZD9r2iAJ3rMJUDG3t
VDF+XLFNPCazMhA4gjqIc3psJ3aHvIJYl/PSw+kFHsARr+FuEj062XaiRHksPvgRp9tl5hFOWjl1
nl3hHNZwMuQTqlijm919LN/wI2jKlbstEDB228vdREprYvsSW6oSFSdqQvhFO87fqRz7B+zl1KPJ
PY2fXd8D1MNK4B+ZTPGPLhkkmZUDoxeVmSWbPqxdC4sw2yBm8JCZDY+f4Zh8huRgzUu0lqG16/ti
mmo9E1zH4M1WVLNKB0ihHQseeNulHcqqEJl1hs7iunE2GL8Anpt/MKYEWIc2lPoKazI/kQXUo28Z
HxqOfvfYdSWyQ9hnazurSpDs/FwXzaCDEgVe+91kyhyJKiZZRhaM9yef0dHfzIkkbQUU2JirwS3y
p40Ljx8M0SBIrzGn69kk2AXGThTLUeXaDldZm/tLr/G1HgWj/Ca02BkPm458eIWlyaYL0A4xlolC
psjNung1n2iCFsKxVxOiHkjRZgqFg7HxweRIuv86R2s/fQ3XIJtKWLFN3ed1JFlRES+Sruy7ScGi
ZIoLBoqTMj8aMoDfgZtP1ybVuC4yr1yB+g74dYQCF2YSkT/abljpFddx31ej5IH+ClPNjZZN3rKv
EfZWeG4Mjf2UdIZ/C3q/fqE+UZ/Vlk932yj9D7S3uuFCsXW4srWYyXU0pnY8McGnTzk3DBBoi8Gb
4PdjfpAlj9cy1qB4r5minxXPCntuzFz8pMz4+ZQ2zCaPhe6S9KC2KPmHkdBlddFNKb1gG8eWmrao
VLXvh/AmzYW44RmKqhIHBQXLVcng0Y64sJ9hfxPGd3zVZj6viD/HJpMzMd0Os1/685rILvw0+kXq
D32IevdG2tadutF1EoQBS67wJd0/iVdWnhIi1unDiMI0vkmWZPmXg5qpaz1AElwmdPci66mYRbWI
Dhl4JgXx5Za3A0TnIewSw3sWUdLDYS6lv4LAFU8DcuXMBWBGG5VrN0zB7YLgqMva9pTVKUmoPdk5
ZijFTDqcxnham3MrgvYDsePqrrMpMut5piE7ckAy5mZau/SS2VCkVbNGPrgeMTqIG9/d9mB9H04X
NF+z7tJMcfwUN2pAcRGbHox6TeMvYeARqGYEgNuSGCCJu+pnAEYwx1GPp4OIWkKVjUuFQKDp12Vl
qkMwDeZoJwMWHVQUykfwRuOpwplJrpVWuqvXPEZoQqLw4BJ2Hvp3NBKGqo2ZNgEfemgXlLYm+ZY6
14+XSEt4FbFMx1eQeHR5ZXH3jT+4eaFHHeWUnVI/RkOpte/MwSJkcS3tiMlUYwfF5ob6z/0TJryd
aqEsCUra0Pa36PTWHJYsc1ftCh83Vw5hEwM7RmSruxkEE7pMFgOoKG7bFAeK6CZxDDZQKk645Bk4
T1Li+SrKcELiEOJ3qLiLUtK7M3JTgKQFsHvHZgJZlt6zlYfryHfp9daNeVAGwKrDh07Myh8BekXp
0aK1/iV2RbRVqoNt5zEAUtBcRd1kfA3uLYxIWNR2vycGS/wShoEkPGFZR+HJokYZzy6BE+wlafzW
Xneb2xNroMdKysHALBl3QMJpRfGN1FnFPD8tWwwBJXadENIKOCelx4YtXFVg8Yf+Fuaa1hymQkTL
Z0NQJx48fs4BNSv06w04FKKyMu458DdcdLBGiyaFmVkA7GTGo1XZkjz/2IRsysuWNyMvG7EAaaG8
UZAb9RMjVQQb/PuWIMO+7CHX1vcJ3/JzHwydroFbhR+wiQ9fQXLgSRm5ZPrJSTJe0SUCCZeMbdBf
5Io6EWaN6ZrVXe+Txw6aqe/4tXuaRI98+lMHjOIbLEDipxGrz56GSKnhAF+c9MtUbK0q43jVtybB
4fTvaoLkEwyuw/kAJn53tzSWetxIMmA/gNC27xD6JEgMtS7i1dpFQXtDNAar5FasFyniWcAaMwof
lq4PyJlrRLDdpOgGLDUcnrPrCeqTvhZTW8gj+GzxIx2JLsA7jjpdZhlhGpe+P9/WrwX5BZROyo+e
hnK+zxMkWx7UkjTrIUlmOtSLDuePKTaJ396iUq1gKjaml3iY7adAw+X8IMF8Lw4Ux02I3Z/aGwdt
ImY+1smpd8VAPompX376KF9FbQYeq2OYrMMu10r8vVFyHi4WSkdT4vyMP49h6puajgtn53hL2IOP
hMNyCghq5JUEqhaWw0QJLqFQ6fCZQ1UQG9e4cvFGxfisDT7bwnx+D0YzsENMHxOVgwKRpd5Arzyv
FmY1ZSRBlz+4KQh0nfQQraAaWya4N/Ri+2FBuJVVx4a1L9tctIANR8MfYUzPephwoYA+w4EYOE6f
zv2DkRC1HYHW6ied9qCWgYxodAUdE/qbLdf0F+427pIT3B9LYAnyNLYRsIfCDGL5aYpIzUcxB7G8
ntJGkx8emYH/Fro1rJoHntwwPchfFMBwf+i2Nfm0LKy9+Ig1wwElQ9qW6cqRM0sBIf4b9wDPDnzR
ML/Wal7hTjExdONLfP1+edQicv5oIGCytcdOcUlQTA8HKAuTp4IJh4YdJ/PnIp7co8tw9AwbcKJK
NTp8Ehu3ydXo5PDgtpUFjxmKguVIghXNzQ1aAX1Cx3O+H6BOGEpsrdM98bg8HhKlpwtFEzCqnEcN
eZu60Z9WmADinuDDYTxEvDNfInCf5wvsWYc7OcxsKvMmNfYUknk4Uyei9mrcCSS45KSjANg1CJRO
OCOgjGbr+GsDmL4BctZjVFkTo5xf2Qq51Zh5w+otou4LRVjrUPY0jz+QrOW4Dzoa3CrEUJpDHhXu
B2rToasCg6tbnaPGHypYGrmvsmDpBzgbduOp6fPkk6YJwDqbZZ1H9sNWAAYWtPux2Hb/1JFPDxlx
07e97cEr6acugVpw8Q9TMuIKBw8LWO/6gHFbzr5RHyBxRWrpuOYLFoIc8yNdE7be2UwVDagU3hx8
t2Tz3UIJKqaGqv4WZc3W1nPbRrZ2ebaGZQHo/Ek0CDP73Kt+xDAhFmn+GOAC9g3Gr9RXMkb68p3c
2uUmgSFMitUAcXmHLU8mcdkjL+PfQaDNdto2Le+gGMs8ugGI1biP2wwTDmCzLLuo24vpZlXi1Ezz
fEApB7pdFI8Ivo3g3P3RgFE2XadNy84zTpSPwk/RjYj2+LKILgIM4bFg/oEUPIIkB7FOpQOeCeOh
gMjotllI+hPgYCovuMent16JrDmvXkFmCfVX/B00+f4nw44FFBsat5stHFpRouCaPw9xOxD0cMh6
m62CYOkjmANOw5tK4ioZaTvXlDVBB2XFiPWJpVqsh5zgXQC8uvxmo02eHEKYjYPcjNzk+zBNgU9s
xTIo8BRmGpRAnBJSRpz6J6lTVBZq28AjYCRGP2YmK4O5feLDqgmlbEqgHlg8uGkBA0XNCdPfPEYc
C8oHNDIuabfJABiqj7ozQGr7EWc0Cet+A131kHFv25ssnHHuONRt6g4I5dbdWFHg+gPf4UhexrDh
cZ120XbPOj9+71QOqYxNEaMaU0Qh3iVzh2GDN11Lql6awd+6MR6/2BQV2OdhzMyPwbZp+jjE8YxQ
QZMu4Q1FIuzV5pLWHlYkxWBFsbhNgKVO2a+hL5qwRNNM8Fsug/XWzDP6KLMulq9R0+YdEEiY6SEF
3uelhsDkWmaAa+tx5O5OsM4uH7U1LT3AQEJPZRI3Ep0bxNFcNa7nw6di+z+OzmQ7ThwKw0/EOYAY
txQ1uWyX58TZcOI4AQQIMQuevr/qbXc67SqDdO8/xu50+7UG5PUvS/spwq4pzjObsLUXJPi/dcbM
PLHU+8RfogeMo1/Jzj+WpY5+YEblhy4bcgMTMgVNlk6tmdo0MCLTp64xobnUUaWeVx7Q9U5onb1H
9Nx5b6ptwm5XQEGbz0DL/o7UQQQwmy0aa9f0rgGfm/uYbknO/JF5iY/CiVITxY9zxIpPGTCxdVKD
JayHukSD8HCDEn8HUgSGiIiAsWTWg7ulq7L7JV1mf173liXFLzGNg5U4VqyGJDNzVx66BTYt3TzR
fwDpxNZprNb+y1HQGY9aNP13MNryOtazwLmHtNXdje6KsbNyzKJ3YRl3zxDxOLXCvIjPK8lh7lvl
l5BJjiBSKyXeIox/GFi06gSibOb7qAyG17qBNfsavGmSO+2MLQd90KxpzRawsv+xgCfzZgL/4sa8
T6d8pvL7vty0r4EdMRaeVxK667ehKPoyYYjpCgieDTh1YMGLd1Uxi5JvMVwBs4PqcfEXTz3Hy9j+
oz3coxULgRenaZNb/WmEJ9Qn2kr5QNz7A18NMjL/hPwkXHdt75en1cq8No1Jt7pRSFl2gfLx2QdK
FT8QoROU6M1iSRRC3HX/hMfGkQo10PoabFOw3Vwo7TNGHHPtZN2bnSbwMOMG1bReBFBUoN8cqlOa
R617uim/yP/X4VQ+QbmSVwZpnv2x2dgJ6WhCC3Z3DPptFwVO/1hS1dknhVNuv6F/oQgpDvWzhDRS
JhX0pMystwDKSxvMrTgNupI/gijm5Gjklv8ZmjZr9uzc/OEFYS9BuHjztkRPoOcH2UTZ9xY0/V+v
7Bi2l8opmdOV/+yR9tg9doSmTIdBC2vPOGkVh67s1Pjsz4s+Ocx3G+hj7bdJUbAxHcDefX3ks4Qu
0FezvooZpfRLx/7dHWezWB9xPa6EDc1d7BzJ8u70uSIjfkgquzBPEayL3I/u1qK0LrN1IatkY2UB
TRptCs4czsFtGJz1p1hNB5kYK8NyGtWYAQzV4ma3hcZ+mQoT/p66wpG77f/nQ2ECqVODsBoOfFuc
inxyN/5p91vhwGQM9R/lZMRBt1aLtbNo7OA4R4MsU/5K+Zp3Vue8xoqikWRxh3o4xH0nBsKEwhWE
ZxLQCBU9bMEBusyTwPw2xogFmdaW+G2m1R30E6mIdImZ/hDp0rPTKm/z9SEjdvO6iRUpDoeT/U8N
YX1fI/aejrUtaY+rAhPsJUfKDYpsuhrNCq95EWO22ul+cSXZZAIIS09jdF/5kbbOQjut3FMJpPQD
q2c+Jez7LPKiCaoUNs/ou7iKoJ9dVlO46sid2/3MJQCAnFsAc+TK/e6FqGB9IzXqfaHcjk1lcnWT
qFmbT1IXBu49I+ojss9843htvPIUl7kc7jz4Tb4H5/bA1trkaZAzep191LflToQL+NjQZiQWgaOQ
QkCmmPLIVnODlkyMIjZJ1RYxfWpcUChJxMZLbymcP/u6m/RjV5XwkWhLiihhMdGfzM9yTVjU6yBx
QkayVKFHfVElXbcXuYRsQdbg0+dABLc4YMJp+nRT4SLvfb/TzT7OswgAxTf5JY6tar23KIG8b4cF
R1Q/ulB4nilw8A95N7Unrin7vXUb+6/vrlRUFDeFKkhO29AEXjsVz5uVmWr3f77WfsjFcMjmSqlP
o2qG+Lny7cdhzBv070Zht/Xc3gFftdahTyJ822sSUidzJikEZsFb/NpL0GwWr1Xp1c5hnDK4LMab
6QKVvRTHwfGg7TYn50/nAzqcs0HEayGu90adbCRA9zCc6/ySQ0YNu7rJJ/5BNsPFi40oxLUJZXlg
Zl7IxrXpukvYs5ZzvFZ+uINmq7pbZsf2MleI+tMcR1B0qgscGOeSTKiPDn7ybtnGtd21cPU5I9O0
1IdVK8tKapaJW6mFo98bcJUPta0bEWrLTaIwR0E9plk5EEGEi1x2dxYE9WvH2OS9sw0O+skTpgv/
grsXyATCEvKmARAyab0UDhgPWkSm3nxpv6qpHzQ+2wHPGn6W7Jw1kuS4Ya288iwcM6wpOk7Oaljz
bP0XWBt/cGYJekWpUTOvi2ETCeIfm9Woi+NDGRV+yHnarO6prnX1KvOu/JVP8MhktbQ5ggUnnjec
nUr+hdNwIBg2uLiS49xEw2Hd9OimYAUIIZjHkS3CVQXkesZjfFFrTzFeSAkICqnGR1M0t1p/sSkw
CmxRWP9p4c3mxJSgUHuncebtslaV2K/0u88YXdwu9RG96zO7xjTs6xxnQUoXYXDnejf1wVxwlu+Q
X6zccH5hYMq1r+xd3Xpbf21XwiHAxuiZS1rN0dbVaA5O89RyXkd9oJ5Q83Tes+3ye/oV6K3eThNn
eZQM9lwErzLSbojTTEJhG9Jaikd4D846mGVAOHfw3BirL0FrSQ7Mxdsa1AqYpXEWkLdafMAccfU3
o8z7j2Dh2P9Re2XNCnq787nfxbqb4nF4Q+qfVftbJFaR8jXrH90yhdNDqWxXnkFZYP2b/z/KZke1
xy+YWec5LwViA6M3+WPVa9ElVWPw3MU6l2TulqUUmLA3fTaGkecmta6indtlRLsMBK/89IAyeLIQ
hzQ7Q+2HOjiNx1UV8i9/d4vvL6Dqkf0WtKb8ttdC5gmiE/urHcKguGR9R88c5F0wHpxV67elX5u/
ka77bU+qk1zu9dRMMb1mUUdOqCiI5d0mkoHvHGfI/zXWEBU7sqMJcsTMaL+wA6E/H8G7c757lqzZ
jVBiSd8Zub8HjvSdouhk2RMJl/+ZkEa9jSjpFz6AdII08jpgyN7zLDftY5Uvv3Q4tK9U1ceIlLYh
rw/0U7voCooySJuWeHpSRLqOUCLb6dEPbF08Up7nbUV5P9ShaxJZkbWVinwAvO+AJu83hAAoi1bj
/+vCmZhfote7d3rcesJJ+mh9bQLtOAl3j4C5rohTvN80R2IabmNASSnwcPbQ9QMQ/9AZK9xrEi2X
X9OsbG83y36yH6DfnW7vKaLb9q6V1ddoUK4Bqaq5xbJh2ubnYLGCIO37denupLEYGfqq9x6CTEzr
nqirsUg3I2N7z/Gm7aSIfLpoOuiafRvpfkvHAonbDZ9d71U0OMFhXmfHwwrV6XWvLBkE8Hxr/WHN
yAOBCCa+82pBAficlWHMgT3p4JIxJ7xmwkPwJWJkqzM4DYaTrAuWQxz34ZUxpP2E8BL9YzRU8jTa
rllObcdfTThGXT06XjuTYdZpfbVUFf4LtpopAcI1Ugd4eO/aM/p+Qha0foI/BoENQeAEhXbahFHi
FwggzpkHwmTlRFr/rUSxrYlEHQI7umhTpUyZSF+GDQpEN4NX7rtOzTaJsaR5+XYuIwgPm5UpQXfD
DGprpN97im65r2nSGZlEa8iavfKbHAUYdP5Lh9nI342LGL6zlWPsIkfkGWnm1M6c6tsmySorJwbr
LC+v02Ca/q2s0PvdWzTwvd1EpVsSeet2CkCVh0/W2eELqrYRj2OdmSZFNZP5e4vJ9X5r4VF3zmJt
9+VgjJegh4j9pADfn+4JhupfC9+nS4wnmSNoHX2OPyp59WO7BVSVor9Y62Re1uZX0Ex+dcd95n8t
2VQ+rgTovMVDF5A2vvqo3ZFLVO/k+8/ZzrNBXFEy2dETGL83PhQBF0+i+yImq28K5u+t9IDkSejJ
t1PtFtXDassSlRRcPsBGPyCHiLo6umNIF0VaODAg6RrkzdsyU4h9QBHd21dZzJw87JL9t1qNvDZ9
ZvFIKk773ZjV1cEZaWSBQASJ/bGqZhyS2aLLGT18tj62y7b0f/x2M9fJFXN0ZLjPnP2YjXOMhtGK
f2268lkIyfsHVUJV5PwJBVrBfTWL9njrysCf1oiC0W+J42LHUbQMFylyM8IeEHO3m4NSXLXlT7+5
dpeVzhjRmr07Ou2PXG4V+qOBfM+Tim2T3+lqGmA8uyZ+dPQUeLs1i6CWCQKr3VMej+qd3buBkjZl
fuUQ6MK0QOP7pddQfoo5B4y/gWM/vKYr3mTWinCXgxnxmcnu4WGsquiQRfRM7MPNzt9ru2hJixyR
HKEeqrMckVzLgZqboXuB+oiTbKE4GCXpIACfBlStjA9R8bOeynrYV1Gs37Iy41BAMeA/IY5FyOXw
+Z6bwY99jopcNsnUd97wMDVW/gnASumuXZYtwaKx5pgN8mq4E95m1p1pS1IdCcwzf0H1MG4S2b/V
u0lCcO+JRCM81umCuL/tIqH9Uk116yJXM05BcLrVPG5xJX5O+CvcuzlyljuWNpc7jVtlPrreJrbn
CvDrt4xWY+30FLJVsGbmwaGc5vBjIzFaPppyc3M22Fp9+qsVTnsT8JVwxpYbW0k5tPY+XMMR4Keo
5XSSU9xioc1FfgaLluqgnEBeAoHyGE685kqt1xWUf9tq97dlvNg65nWd83Hizn2QgMwWT+nS63Qr
IsH/Z3Xdn+sg6uCIrn85uSwBt3W/756ixXKL/eD7PJkRIqxPUuKARZdcKKTjdfFS9mGe77pp8v80
QYjiqKGa791plPNaVtZsoZILCPdZYqpld13I6HGwmtH/DOex/lOWzvxBRgbu86Dl62VOszYQLBnP
yeSH278Zqcl0dIPOYmtTk7iv0Qz+LFHxdYcFGidE3XGjnSHlJryMdGdrBN5MbaXy9LpDnJUzFitd
X8YsXNSuH1z57mXCWXcLaTLWcWtulD/dP/NzgzYK7iQL6w8UPF6LGsHhi3LLwIcyZo94Kv0xp8q1
jJffsy05bUhwiu4zG4XlYVmXaEnAavPPrJpsVLSW75A2JepmTSwJ887wSKyUzkst92Ckzc8GISPS
rNGp6RvyWhJnhluuzgmAdOCUdwYX1FDmzxmPNeLy0gKoGHoVIWnxAkXG9STcUzE5tjp1jm+uAZSG
3I2IfcKE7BQjE4Jm+v4WJxLOSe6vkC62B/D6FFaZ9YJcClFGPozyfZ7h6FQys7XekZRQKfRVS4no
GUM3KxOjIsSRpb0jUdbemo59GHf8hTlyOvQP7Za0iIjHpOgzfQD87yEM47Xw2CXmfP4Vk0H1R3pZ
+Bc9UHgRvQ+Q7CzM9eh0yiBOo3gqxn0ujOseQ76DtzAuXW+PCG46T6TljI80bVV/ls4q7EfEGP58
N7Smnq6Fo6Nn+M5W7fTcu09yIYPsbm6d5pdC9I3kyrPpjmusZXqkwDBYkmoS5T0ik7GjAL6xPmAI
C3THCNV3rg64KdylqZ9bbYVfC8m58R/EhmI8SFTnHnzmIh8QzAM+6smLv9s5AlYSKMv2PZZSqj/c
qi130Tx61qlaZ7mhX103deePmTHHZnCaJu1RF3r3kCHZ0xTB/x9MrzQwvMgz+2AGCblvdV1FbYEo
gYPYWl9t9K/1gcUiOPRrYZvDrYsEh8imoxnF2gSxWEG6qb2JkIK8zN1kPvOhna9TEOX6MGVTB0EQ
9F2Gk9CGTa98zwMJmC3REyDo+pd8QfqX2EPcEvZfc/p8LMqr+i9i3bnn1qaTVroha6seRLSq7sVv
ysUktmZYQLg/V04yVWZKg44l91aAUzpJMMJok/6N7uKAvTaEidF+/ZhHt3ZPRHH2gbYUFx/ENK6X
XM0c9SRCIA3r2yb/LjFGBwzdwDMXnguxV4viLISA1S66444rnPD3eiV12+++FjfCc5S1S+/tAgzr
gD7RPBXcGl3VvTujC6zDogq7uNy8BkjJu7E5UlnXVqeMxuuXnO7d6r73ykkxU8vlgsZFf6yEqF/W
OhcOgFXJsWZ3WCKhpNbFOKknlsjZWzoOvYdoWmx1HJ1pUSfdlvaaqpFJGKQJIDhxaEXiwsY9d+p8
ZNwYjEWFMKt1qi+WIg9zUe8sw94p0b4gxS/oWUVpWVz82oITKsJC8iREwjw0ihy3PUI0tbfLoG1Z
dyPNj1Kb/tMbVvQ+em7ac+xqWGWeCPjwhd/G8DzoHCFmX3v6IdbcFklurUWQIBzts2s0OyWCoWz1
4qcipuZmX030EjyEM7vQjvKOWJzHOm8U40ZQz2lhArbRCvHSPXRz2x7ZYKdnf/LQp+UehuvEySK3
P3NsDSOrWtv+jUKALUT348hBvsWR2vmombKDT6ERupPabp3zBDpB60PESTLTBPbWl3X1HYbwZHvK
0nh5w26YflrA7ILTkIUvQYWZr4cWqRmNdFqSZVU5c/3ulsVSHJpK2A45i1yue6vQPsR0Ny/cNCqn
HT6QOvrYUE4wkMdBAfohDdL+Bd0A+0SLMLdEngtklk3w/0VkV+k6Z42/W/x1vpLyoM0ed3rZ77Zt
WiEI5lHVDwrySCdl7Mo2rTZqYZON793wXlerSSFf0WKMVmAdZ061+TBQlFMcis27aQzMkj16Ztag
05YusqSzl/kHEdf989L2I2sjRaflTiO996EsMcokflOVZieqqdnOC08zYG6zZj99/pdPQoTjazPQ
FbVXfBEwhuGM0Livw17fCZCSB5CsiUxR75aw4HJ1XPtlq+QhKnRIjP9aGiw4qB/7XW5sW6Y3Hz+0
KafmV4hpQOwDPS4VQc6uZB2fDH05UUvpbFJ6LeLZ2ONQQGTYZazYM6KoDg3ORNxMI1+tuQz785T5
9r1ypwhozcHJOKB7BDvwWxFc7BATFt6GRb7Q2T7AsIVquJhqDnmpQam+qsxugwMANP8uq7hUd4AT
4+vI3JElYozLK4CCH+1L44vqGvp6el2UsM0PKYrcPY9UT8Zfag7MuR5Eb0HWZ4X9vcKU9Y+qJxIr
Rf3uEXnvVPV4zFxTHV3E+vKvQz9V8M/WtmkThAEEpEp3cGgMjzr7iUoEgDq9Df7r1oum+QhYk3vg
2LK/Perb7ZHRawP0bvXRkZ9SrCecENNdLZo8OAWidhHZhluzd0DEzB6XblPDPZHPeM6xORk+Tw/b
ngHa/cxzxdlioaz/p3LP/iZzEPER+bzBNcPDBNS+5jgYJVBTfJwWYO3dRAbNCE1bT8jIben9AD1z
+r0mTt1Aw87+dzxq7CTIJlFPOwiiP0et7V9Z38fBQ1/P2/Rj4aL7yTWyxakXEFu3Q82Ra0idJvjC
GQNM2y9+Xz7ObKz5Xjpdve6o/LYifi3VcvI0dBGKqKIKUtV14B5q0PZrX8BxHvlhUEKysOgfNZLg
IQXNdYe9SxuT3LMI1H8H7IrynxVk6rtSKDiOcgjFmLYUBr/4JWyb7Df2fwFs4o9QzcX6YfNYUxhc
UuG8i+Ntu0pkvusdb3enP0oTIuJKlrmdfwGTdOPRgyA3LKjeSBUhxp7xvZ5yV76M2idTf/IDtPXe
Fje/s8Zz7kW/ABFVIYNr2kQkw2f5AprsrLazXpAg1ttObvX0MoYKowd353KnvFkRzm81SCRhDHlX
+9jjRBZTzdnTT2PwVAS1Qcpu5dHDINoxuj0wI0yPHWyy2uWij4ufjVxzmTBC0sYAe+OQL1Ty2yAL
Kr+USAr78ziHHVr2IWAhyCLFHEpZVs+YrJt1SS0Ph0oSTU6/MrEIZgt+CPfJwC6Nx7m0zRsvVz+f
pBylfcy5+E4wZQipxm50H4g5ddavGfog2/MlIxT1SKdG6zRN+j6uCDZJnZB96GywGnoofqi1TUxr
XNRi0tm236NHCeHVpeIqO86wdN69Nk10qOXsOgeXqNTvBbf6A1ATYmwDArT35Y3p4eu1IY3D5f+j
WM4FWHM7/RvtaHuveqSsidNP5atH3tWS2vXQX63VW9ujCmrgP2UtDWm8fg5GJzZedFq80QukdNG3
Zlc5nq++VDh0YJBOl/0DZKkwl7jdXB26AcfIrip5yJhwqvxnUduQaMysS7xr1AbeIkNw513eIli5
W1ZwoqkZQGmNI21oBg0uz14om/ok4bLEU28t2xWTBe6yZQzWS82OzpVsjwW39mAXY7LhsmZa8xrM
lCVoYvBoZkweuO04EKLOtV8QRpg6dbidw4dZ96o7rzRYYi3zeCT37Ffmykwqq0SW4MYs1rgRwX7J
OUbDFYspRX9reynJbaGbVmM+v0WSkfnOqQoWJbFY2UVzX55tEUw/9JDByQlaR/DxywYB2hhxUhwy
y7V/LD0jWtLIbnr1ceU94YQHP1FzVn9a45y92UDI4HDrWLW7ruvzb7A9tqlqJIbk3WYm+GML0FWg
OyZ5KNd6feq2deahrzDHHCNb2UFacTc9A7v4wNsT9t1jFGX++yqkst5jKTLG4SaMfrSt3n62zI2o
LLaSqWv2DaEdtiJg2ZptpIW90wyPNQ9qvQ9zLJDsZUtQ3uf5sMIZ8TMBSlBYegdK4tsHb4rs6b32
mzA/2/WY334/TYFlpDCCAZbJDlLEF5Q4d2H5ChiZlSdSJYpP7DG2AYdTPfyhj2XpwBmh1FU1tv9I
d06JfpSowremUtZPfjVq3SGTa97bG6e7a0Ue/p2pSf7X9jbj/SS08NNxi/r6e1Kj9G8nqLu0kMba
fu9dSvju0DZv6hX+3c85ecYI7EYST/Xd82bC1GVBx/grC4dBrbLdHXFkM4Ks1aIxfo6q6pKFszAv
SG/F3dST1khwHMqCk1La6k7uABDP9BpN3gEUoUQxvqAYgkqVMYx0732Ntqi5Z0jLItKtWMYnApBw
eUps6W9Dadt/xJCvd0PuVICaNdw5EsHNPGH91c/I1fIWWIN8mWev8Lr3snWtj6mpe7GbmDuuzmBb
2UkPlvWAxjMb312F7y4lqHQ+0XsPiG01s3xhShQdv758dhMM3vYl6toQWW7ME5S4oE9EBvjGPoXN
FLZHUeZrd/TWbjb7XE7IQyM9+vIppqe0/BRt3MdXgAEzP/Q9w2WqTXCMLdI8xsn95W3SfYXWsQdm
7mH1j0Vmu+VpwNjQ3sgu9x+lGhkYqpbjM/BYVZwQNZbXat3m4gnwISqScguWv+T7czwVuNWNlRDT
V04Hr3TCFpxOldtuyEJuaKVwh+20V3rhcTUATSe/8UO9r1fhHZuRsvRDkdOn8ekSHVkQkiV7OGeJ
dgx8CyggndYIlzcKB1bEdF3aojrXeur+cnTnb5sYrXnv1BKqSosBn4yknfmfxRR+QTa/Lpc2ZOvd
eeVCyNvkbGK/uNqv0q6JZHTYiIDETWFA7OuK75XGFG5g31+bGZq3cTC6OpkjzjjVyx9oSKIKk2UE
V8gAlHVv1mqpLzwb0D8aYJRggHXSAqNIj8+zbNv2UuedQ0rTSKHhcRnwan+Q1r2MUGFg2HD3bRkw
xPseg3K9Ig9qPNpTENyNf3LQc8PKrir05ZiWgcddC3EiHgMkuZ3j8qP0JioPFBNoH+X1HOdgZTY+
LcbR6SfEYv1LcAk4PGAs1IiQZX7wO2JxbwqB8A0aong0mHKKRNWd1x4jXyO+nYNNQH1H2rt3mMz/
uSpcncMWwS8kHUExfwbW++IMOVf9dUsfVWI+z/MXh4g2aOwZQw/Y5NrfpVOGET4XDp0Ej5vbJ+uG
ITat2Qtx8vgqg1j24vAXNtmGXJCyiRyYpKb9CkM80z14a7iTDHyXLB8jKtF6r//DKICGrF08Pybl
QrXqLFBKvChK6nkpa2N8cMqq/TdPdvTpTVgeCEaC1HVzw3sfWx43ox4GHR371UbSmgfKfEFry+6E
eC54xH9ertdtRHpyYpmHYCR0fptwUY72N74zwDF8CvldY+MlQQjp1PXOFMI4ewysmDLDMYguDuhb
fai3GKshCQRo/Dwncv/qzQl/TL2eHuFpgchVpOb3kfe44S0PmgtmGMRuasIlJRsBZ2GvVXldBuHZ
h3XIPY6SvEdpXyDuvrN8bpyUtrD+SkK4/opKx/u36q66bCt+AOgyr4XRw/T4j2I38SbYS2FLqT2y
DmU4Ur5VzaCMrlBbk84T+d/oFXPEN/yA7LZIJrYn3ur+D4pH4v8HBRN1qhwdnBgACFJQrYUbyRoU
OkTSImVadML1P2PWqCmVua/cnafiYj2JcXPn81JX6k75dlnsckuF3gnuu212OVGDxEe09jb89GnD
cM7IyeHdSTdoEC8hmBuQgvDgJ0uozD1bXhnfOaxIw8OMBPm5NV4TkETQlNznEbPtPrKJ5EuknNcH
sdwgGEcucZgug+fxl1ihqn6VGz6WI8A4j3lUOVb/QiaR1+68TMaXwrJugFsWyKtPn+JfGxGJzX9e
hhe7iPJfbALxloRLVgdnotpUfdE1aPaLU3ZWeVZbX25phqIfgatSDhARNpdQSl099dUinQSYpv3V
xDG0k6cULOLi0EC4H3NnLtIKt/kjJlDsiqyVHmbtYDH3eCzh3kMGDzfRbjMhSZ1CgimHqvFM6jqm
8rk0KSvd6WGa791sKL/daPTaz7Awzm8DL6RkajddpvZ4j4rHCHirPi7tGqPqowAh3o0c1FfEGML9
w/vUZJemaN1HzsmCw7n1l/G+5UDA0Fjz+Zz7GmhN3FUEUcmzDyd4XYpx/h2iRvq22SVfRrIVvb3Z
5PAzGsp83hfeqJYXheA7LbDd4trvaF1U0RTGd5Rl5ie7bRZYz7wv9qVLVnAaoqjODyLzouYM5qo6
WrdjTl9+/t4wbi3V+xQP9nitq1JeQp6dFd6qA2vIZmovjhMgMIFRdVXvHBT1ePIIhP9wlpvwESV6
/K4ifLxJsITdr3wuvBsHLSkdawNq8HYxLHKZeH6V/24VlAzqCbBP+jSgK1IuFfPayoD3q5TYMROL
c60/ZzKbf/rMq0+5U7dMD567fPtOv7wZSfkGQ+YkDjEWrV+yL4cmRTxmnWw1VL+jfmQhr4QaE9gs
lwx1pMsiLSCx50PmlUWbUt5s/0Tx1P62fDlceCI6bsRChi+NLu3s4lJ8cCHWxIhzHpHGfUA5iyWS
mKDphTRkvaUY9zCkaPJEsgvbE5KbsIHwT1aIhyHp3WAS7EGt/wkpFxcnh8eeK7AKmw9gpGG+z5Hn
1YeAotGZuEdb/WNw9wVFBbFrc0u5pM7jdoi8U88GhI1u6FosIa7J3Z2UN7VaW0qnuSd9bl4OVTwK
GFxVt88NLCTQkCMjZP0m87cHJRmhmWemQJxV58YtU4tbZYfVB6jYL6HjHsjsitiL4SAQx2VNt6uw
+9LaWY0rLs/Vtc7LwoCyX0boqcQGH0FRQGEFQRPz0rJtkZTUX8b5Jgh3XW4bkqSHEDlVhg0Mfaa8
UioLlyWk6YmiWWaa0hoaOg/kcm/ctTW5LwmRc/2vZRnqt2xQa3NXr2q9DlU2PTIHQ1YKz12RTQ5e
d5+hG8VibWUDQ7iwpquL09/FV+XPl0G18faB+397DO1RF6z+LspphtkewG2LMJLzSryYkCCkgxVs
ZAHzrUQhES+cQncy4rY/+mNTLwcLqpHLFiGd3JNj0Fzp/OWl5erzXtiVPXXKNKkmZHB16mdfZ+Fl
czjuEwbb5qMTsnmYiV1u07zOxgNbWISRDZDnzKCLgqlqW5L0aS+LDj5jeMCC2wbQ1mHYbd+69VBN
6M3v0rHMskcCTcb8HqjQL+Sub+yYj9XNH1aV+3cakzffKhTa0dSrN+8HRIRT0gKXAsyXodt8uwsF
A5dJYnibE6v0TPujJmLlT9MJ1GPW6BgXTzuR98vs+SZRrWjDAyMdw48kRKBKyCbsoMuqFV0iBL2T
75s5sy+tE9ysQhj9JIJ6SyBDuKked5VBdo4HzvVAaUeSBpNem9VPwxsMAzDjZfjn8KlvSYcSaXy0
VrQiV12FwZcetUCjz4DQ77f/ODuT5biRLdv+yrUaJ+w54IADKKv3BtFHkGIjiqKkCUwSSfSdo8fX
10K+STJEI415rUb3lskJBLw7Z++17dEXD+xwlXcaCd6baZ2z+K6isdTYw0ZloIdwkvmkUvoxxcoY
+tbYVTUnwk0ralbwAk3nWuDtD9c+8kXsw+yN6zH2+ivq5T4Tq+Zct9MpPtWFYD7KC+RUhItTHKiR
HMaJfgxU14b3KEejZufwHQXrtqyhC3l0tzD3p53GeYuBMLrpAqv6jIyoxw/LXdBbw+rwf9tD56VH
t4z6x3ycok+d1yugPlXuXBvScayfKRwk1NERSpVVRXej2yyHdi4FUYrxUPeTGiAGDIuLbArVrRJE
AbCpGxWFUKtrmts8xT3PYAW2MU+NcbP14tr+HCxWWE7cws633GFt3MkN0gwcTFEpbhFXII3rRVhe
Lb6j45gj9aC0klPhyHWEvan247rh6l248Z5jE74GqaY7VcFH/TGFOMD63vfym6m0o+IYBZEungaD
qv8KCwXN/ZI+dXNAn+t+Qs/e0hmrLbwNPmU1ykCBz8zPkQ7e0v3nYKOtDu6PAsjzoF3cIys5OdMX
auH2re70+CumC/pdBXMlr2SazMBsuAFTnKmKnFOAmz2bYTg9CXo4waqdu+Yu5Q9aqiJ0fzdphDuR
u1gsvjWlG1hyRUSLx9RMeNqellmV+zRK29JBtM85ifYtuON1AjKDjgSVjK0ZEh4UIdptdziHxCmc
lRmXe9YMHZ1YSpZEOETMamuhI2TXFHL+haaonzcEMHveKU0pQa5tW48Xdc7+tU2tNKyBU1mlvFNZ
HemTVwTdz5LOB14ogCpfF0drDEohHq9YETlvuTGb805HOWVn3XBbh7aBzmKL2irKf0RGxZrbiUT7
x6QZzNtoArt4MJk34Sqc0v7K6PypW/ugF7hkOA0n/6bWXb/mXo91lJ7AgHXTBD6M1r8snswI5OAq
91On3cqCrCpQ3iG+MJ4koPxlqfCyRfT13aWhQVMgjiCP260b+ZsQVkq8TtJkvClJDHgw8mluvrSS
L4SvlBmPKrTKu3su8En34Cqk6Vhg5/beANPzQKln8e7XUXkThClPQ5u0u4TMUROiQ1RZtfKL1rmD
SwiDYIiTmV2Byz16SIwH3tpPhHftm63GAD6i9u3pG8Rlc2m70kOpYYbtjQxcpXcmjIoHwijVT163
dA52MAsu7A2+1Z3Q6agOSGyTk0n6aLmWjWNSNKM4ABiqRe27nomZpwHOtdf75Gcj1+G+9PhnJ6Um
76Iup+GyDMO6OQ1x4NJB88DErCkieZRGqDxggeW/oUREj77c4QPAJdSTPRWvsYB0uLhSMQ8bTrCg
O6LJYrZNfRjYm7SJEOh2OkQCQCmVI2sFNhmtALw0czviB9qjtqjV1sDKx6GAKp/YYLC08tVc2JjJ
ZWmJ27oJcGKzRJZbvK+Rse46NArruJlnCx+Rl+jDMCjWlyQrw+R3zt2qhblD5Oyqn4bqezTNfnlA
22erlWjr8Eus+vC+xwRP79LxW2cbxoX+SamK9+VFafO9yYSgO4SpxF3hI9KXtOXpCrR6AsRlyTHy
9ngL699pB6YamIc3BasuLvB9BDhFp11X9sPtTMZssBIFil2YJ3l6B1VmNvfg2TGkBYqf4ZQFvTVk
rGtiwRtDn8vQJRnOycMdXJ3izAVBUHCab/bc2pO7qWF5X4do2Fr+AUrJWxcr/7DLCqArKy8GBreR
kR/cdblIzGuzzNURNUAXr+HshDsIzGl2mIqojS8Q3bGhNShZxckHaluu6Jy1+DN8+IGIktSebqTW
lyaANXPt6b780gy2/8XERG3vNBNnMb2Xxr6r4jrc83kuq3xnaFbprkp3dHU71EOj5T40Kkdm2IwG
AqbeZk76nWXvh7pDr5HFVu7t+7Lp1GbAUrpb2rX4XLCfLhVKm1IoBkdR7cZ28D4bukT0EdtFm218
tPrfJ8hd7iZDK/wZJTrdpgDHMVJ0ohv1qqssJweIEqFhHrXG02PQKfERmWLL4vgVc1EbHRSE2ItG
uGyLmDCqzTpZteDYHnv21PuxnGENIECy6uuBsa7MGf/EFniGETJu1hwmLFPGBSVaqdYjLvQBaW7q
HAMMqt0mKyIKpqwcg7/Cvfb3Glx78U2eWBQ+a7pTK5NeY3AxTF0hdl1mwUSAjyPtp8a1vSuvbvVA
Ox56Dpq5pKnMFe5lV6zjwO9u+fH6jGZGUf7yyQH+ViHocU+uDBJxMH0x+RybLau4lGM3K2abY/3A
3uV+ZYdPzW2H4pPbbmz6v0xtmHfAAbj9NuVAnSNH2asxLj76dTNb6xycTHeag9AM9xSx/adKVVV0
NKUIAZ9ThDfWg+yqeVsTQDReAp2Q8YYDFefgvOz1w6wDO1ppwysxMBuRiYDFczizp2gw+qOp8pbp
42f5uJMlJoJNFVLd3yoHqge8PYJ36f4HhnsHqQHzhQpR3+5mSosU9ZzRPpqUgCsaMTbgNQeW4qkj
8dtZwxuDczCOzUion7A9lhAEi7dJPSY2/eiOOneETPhCehjb4cEyRTcJHSPAfZYx/oSwEtxLZRTx
ATeZ9YtmEWBOjmcDGM7OsrYTtTdzrbymKelzOZiH0z6FNxfhk2EvFz2BU06/MKgRDnPgc9F7FysQ
wMWzjb2rPLkOZ7N1krP1b0n7cheKX4RPk3nlc+mHP9Ldc9jiVyoJbJw39uSayXdRq2ZEtFYBRAmj
Ob+RPpGQ+5FTMF84dYH8M4zOklrlbFNLSFkWvhkZmvMD8tgGnmTuUlAkfaRAh11YKsBr7Ap+9MHk
VV9nmtbEkYMJyencpsb0hGhHLInRfQp61MkiD1+vBzgBUzbtvzmv2clZLOb5ws26Aq9IPmfeFdbZ
triiAK2+uzUtuS8GFBhvO1G3Y0ADWRdgi7nCGiWzZN4rHKrUyro4rH/5yB5POeat6RKZm5j3csA3
vO89rftr+qnBdVeq9Jco2ib+jAgc3SLf4ESJEqcxt4haEmMiut5xf0hK/skJx1ycbJo85ESR8gOW
GDwtpGB1U7bGKbIC8TWdiO88pN2YfBFlC+KgL8sBG0Ea4hPyvDi74MX0N35TlvGW7afMfyUNZ55t
Y8Rzve+cePqEnhz0+GRq9S1KkReOzG+mbaibCAmsG47XxaKupALlfRbgqbD7WjLZ1VT7B1ouNBA+
F6FCfIGPIO0uU1+O7k4YebGfBTcgPLqiBknBr3FhmlVfr+Gh+WrbJ3bv7XpYquj1HWj92C6SrjgO
0tPfoX9WtCgk/atDMUKG3A4NF5tDAhRiOyV+W177Tlt8c+I5ffBABnIHMoPpyzQnSXlpjcjpthxr
PGsbWuiXN+E4h8Gm9SZUmBFAJuZGiFaLyrJJp4iLIP390bOQEeaEVUfgg+aLEYBQty/9MLXXvL+0
x9sbjnyspS4+Z0YyGPfIi0nf9ROy2i5dMjGDLerjyKdnJrgkmcNQZAfucKn+1Bh1cyNGWfXbvh36
GJVCEjlbE/zltxRlVrxzG7/t9jRXIsJtfS5cY2Wh8qBJkrMRzkbSbzu/ri6lLCsbjow7Z/smGC1m
sYOKl3uHkXc/W39EfVU5MACxoPvefkbOGK24T1jcJ2czl8Af07Z8GNmTkHuYRpuvMAgVdM+oyY+4
rOwkB3vhdtUKSascbzgPWtUaJiSFXC8tnZOVIPA+9roc4mPFb0GZAOlrdYkSdBi2MyqmT6nXh871
0KZ++mkY45FmdNqMe+Sj8eNgGK4gtCvhRzOt2TpSPQP2ZKlimeCN4TwXUV+PV/R+Xb1rsrzxT6OB
E5DmwYAJnNZaG25NcJ+AsBpbfDVKp6MSMquW7d+dKPbAzUmwjarYw63g5ItHzSCayGsLAS9wphtJ
5c0Kzeum8sMBTplynW0F55sloeXUtTMrakYQiwDzzdIYHlFrOM9pqfFfe3mC7ViW5fQJ31v0yCmk
yhfbe7vxhxH937KWb7j6jHRlozH8XOqE+i7iDSqCQguZ0GQr9BO8svgXlywaSAHnvb1LDSC6xC3W
EL6N+qwjlaPNurt4KLnXtZEMbtPaLB+HFv8xJAeMhdvUbIh+jfKZoobpmTDhXaqdPiwHC8yWx6LB
RoS94WuU16V3CsKy+zoX83wHRAP+AqfxJ8xSJYuPS74xEIbGP8gG9Rawnnn6ItLaWcQME4pAxdd1
28goORCpFd5wbaIBpVqM86fMabgnLdSxcg0eDIyCrU0jWXltb7rHqk31Y1cPWCQtja0eHm2Nd8mj
+jAdBG6E6muVAaHdLQFhP510bLtTwdzd41YO2ouxLdJnKoqNQFxG7pmDTKMFP4oH5dnvcUtRyUPp
y/wNOXj3Xi7rLVC60l9pGeR7P/FDYqJyCiGnMUkyk6bfbFG3dXAqoJqp0itYZWF2BaSGpbjsU065
SlLy3dQZV8blEtsHJ0/QWNwKa3bLrdA+zFqnwEe3ssHJos/E3d5elcy0H7b228faLYNLwD8CVfPQ
ogdpqtpcOPLcbDjbq3Tezl5k3sKBRvqk/ay6RR1Bi7vhZz40oMBo4HNH/CHQv6cbZLyAnSHHgl+f
g8pMt0Yq1TM/ljbXBQzu6GjHo0W1pgKDuA6cLHUu2Oq6cA+PyI72uCj5Cfj/7A9eUmTsTI50m8sA
SXRDW34K+ASbwnuIOKPoQyjAWJtFYTw5Ikjnw1x0sbUbk24uFzdNfovilVqsPRjtTwEhSCLTaOfn
PAez9wl8i5a7qBftb0D20RP3mfEqRtp4aw8ltr8iM6uvqWfKexY9/yru8vabj0+y24aG72GRz23c
WoP1EHKQ/OrM8zCsQjgILde0OSHdHA72MUXVhCIuFjbbuZjaZpNyz8DV7nmo/tuqA8sc2IFznSGz
N1hCk+4392W6l9kQmz9jNJo/+k6630XVkxdhJsCOuGyHzl1mdQijSjJ82aZSNVzAx1JynVGYKMV3
WmJ5cCzL0Bu2OWUve51gXtY7qlzG3RzE8w9LaK03BFQ73ymT85kTSsRNCfCsvpngGIAwANhC6xs5
0rUdUghfcYixOCoVZnxl1OgxV34blsPWN1RG5Yxe0KbRsdfRUKcDgVzVGp7sKcluCPcNUDmzhUGq
CuwG4VxA4vLacYcxuYTFKe7bnnOB0WcBQbL9SOlSePTZBsctjHXgS19debNvQt1sHPFd4XO4Rb0T
ResUOSoBpAUp8rCwgu5ARwQbf1Eb3gNJqq65MTgD7ihmwiLqsh7YCCFPY7Qr2PHQDaDFW+OO0skW
Txh1TCcHxfYZub3AKwdNBPdZ1dG5HpdWREGTF6tFhr9omC2z3UfIChYiQJNx54rpAa8ah94g5DDE
YyfwhdZeEuBaXzduAvABeY5h7TNzJF8poAApUYdXKv/aKdBZaJoZ+1arZkHn5vxFU63bxzAGoEPj
bjCrE2ep8jIZWhPAxjhUT5MyxKVFjYZSPg3yTzK1qm7nTT7K6pQJKy8pE87JxpGVz6or2bGvzAnJ
xHbOYyPfVVnnPXA3IJZNaHCLKxpL7KXxNIPwqxPdAovhBDjscm/m2B1Ir9RLbzmMN86Ao2FjJ9bS
5jWc4H5SU/bcFpzSnx2T894OEqnZXeQ1gJsVkD8Y+X1NF3FlJ3OptgWxkQM9Bkonqyi2nfshqkr6
DZ5FbT+pYyzk9IOqx0nN+QidMW2GTYzZtV9BI6sdcugt9ZSj8bvQUyOeF2FRuDJ77gSsPlQfVh10
wcVzhGQfJOzk35l52Kc3g+F10UXcVAojHyZ+pqPG9FqXZYItSoftPif2FaCo7WfcP415/hVT0gF+
V2pzV4aqtSnpeDb6wBaQ8qeghqOzIr29yQ6D61DRwo8m9CpoDecuBhf82CqYyCBc/OE69XUQrh3Z
sMIGMfN350RIFXaZdiZnNcmqvIK2S//egM8CP3YUD6qRza8WDDmKGotj6N5TvXhKSDPKrthtyyvM
TER3N4Ewu62hA4FQOsOgyAOECfVPKN0nb2iTL+BP6EeBzNP3lV0T0IkdqP8NoasuVz0BjU/aLkWw
ATtBIwPimXfTZiridMBqC8uutpNnnykI/dfqE7pO9qAuBw7AeJSizv2dg7Dt4U3BzlllXAXdFRQm
FoEiE8OA417jp/Npu57mmuMGV6+RkwFsHvWoGiTeTaJ1sLaygN2jlNr9hPocgwtKJP8BTXl0sHQM
jUfnA1bkxAHIveX3QBICsLxFsDN67tJmi1BbmLJOi2uRV9bvEk1AdfQBRuYwyhvxSLKHIddTWEgs
o4Vqk71ArX5le2Pe7n0rmPt1pultbieSdMQe1d10pbyxw7Yyhua4yVOn+pmFYfw9QMh4byt/BPQ2
aibTI2mGIt/DfuqalcpFKBDbdN1tTF5EcEh0msZHtA6cqRHZtUfPLk0gUsjHH8Yi9h480PqcX/p+
RPaS91Cmzbn/GeeS0/rcNqj3MpsrJ4JI58vs2S7FTLBc2BAdolbowbRpdG0YpnNv+BleYCO1syXN
kxp3B8FAoZXItUJPTMlpOQaQ71zeOe3MolhVOO3odjZ9s1N94XzvwkphL7dm+UXNCApJTAjFNqFP
jVIDtoZF79nmdsocihx4oxgtNsiRXUyXFf7AlaAhGm/NyaXMZPcgb1dhztK6iaiBbQf4TB2rDZ36
de8i+r5CB9LCK6MJBNlaYIKw4jVj+fVWdEOafQkhjQRgrkeaj2gn/X4LbxffQaDSkXZc4E35gQ05
DjeUQ+zsICVqum1l9fIX7F8dHyoRIcaO3FZeQrPv002Hgp/V3SYPgo/NkN9MHaovAXdbbytzc86Q
KGFv20gXLccG1Q7HVByM5eVIXMrXHD3Er67URkHrz7Pv82bqoWTgvaY8EVbmN9jz2Wev1xOPj8rr
kw+KQpOjfJFm06kWagnRoQj/XLC2TijeysgDpthX1NxBYJOr4Xrjfd5347d6RuxueEmKBLmZ+wsd
j9SYpS1iWLjou+8zdHjWxUgGAb4wzlgLVgCb1Z5MJn1j9hYfyICk7stUyZK4wpK3hGYI+zKQxgE9
FWxxLBgKJaexQ2AEV6olBPEO/Fxo/XBUQ818IPrrKmIV/22boTXtVAKc+pOBu4Ra8eR7CcsrhHeK
gbn0buwswn7QYeCot7MVYatMoklOmxAJ5pEdpcsAkpYopxvDdj53udOxk2VsThUe0m4VW7WRcp5U
+qT62Pc3SRG5HFIgxMitO7b9j9md5Fczmgpr09CVJaOrrz0+65BAuw1veqJ6XGCqkciO8ovJEVJQ
ZPGD9ns0YN++5LwynfAvW+1OS2r6IUsCFnva9/DAsfOWN2g/uaLSuo3ue7JCUXx3oUw2tIM8CvMB
NY8NV6r0mwHvo16DrJzcXUWP91sRNWoEPmOMp79qLibchugyuZnDLiNKQB29roGY/1VH/jDURUYS
jSdzcanJEfklzSihCpwLeid9gDcBNHctf4ctplNsaMjX4BQM4efKoaNDqktCua/IYTRQhhEtQpcO
LuAPSuOdd1PrqOg+0cq2OMOXOgy+mN0o5o0Vz/YRr1Gc47Spo2L1lz9IORWc7TZoa5IL+go+3HA+
9XT3l1lRsagoEG4iN1CP9Ora+0Im8XKAQoYlcCY//DXPmBlFL3H/qsYKONYKxIoG6lZqIVWudn9h
nmx94QbZtlRWJNeCzfMkUkJ4Dgka5umdWKhX8oysJVeNf8UVgCqWzKF/JGOZIgTuIqt2jSZpgjTl
IHLZjUM7ysPYhdnljMbuxxSk09GjcLD5r//8n//3P7/H/w6fypv/Hwn6n6LLb8qYytf//a/XIoZs
et8c5m1b+OZZ1uHAmcZlrePqg7sD6RJIWsp5/sXbo7wWmwQqz0bUiMLE984iAMNk0kQGcXsyLJqr
UBifja7VV9wzxtPbIy0ZWi+CT1knUJ3bQnL3cXihL1/mkERhCVOLSFltxBfD3Fl7NtNhbRvkQji5
/KnVAOCcgI2Lxul+vz348hhngy+/oenaRL0qutIvB6+jPkzx4ZMdUejkWImYvEpQHbsmbHEI2n0E
gyfNtm8P+se7petH54/hBII6yz/7BeepGtrIQfU2N131VUjA2EVVG9fg8OOPZiryYL5jS0/C9yG/
7OxnpFk2tuQbYDCrqmZXuH6xwarabsaAVKWPPpVtUlMxHdeGTKjEWciXHVh9BQMf2KSr7rSfZJ9G
WT/beZ9ffXwg7pI2KfQmr1GchbJlpnIQNkELgJPbrEYqAtcWq+qOHjjuzLfH+iMAjoexPUIgfXL2
PKy6L78PHLYEruS+vXahjcKSnqxVKksaFqiEVwRi9B+d3Mt4/vJzsa5YeOVejpdUbQjojPE0avw9
zEdja3dzfvvhpyLX0/JpUghKG/bZT5XX4cxu7nHgJI5sHZSJv8MwChm3FcBP5KDeyUX884MHre3i
7fUtl47Q+RQ3DXywuUCDl4muWVuOoplbgyeyB2/++uFHw11pOXzvLu/QPvvB+qU0kMfETcxFpu6T
qqPh4Fb2cwugcI9eNfroOunaJJ+j5aM8wASzlkf/x1ZgkAfABomKzgDGe5jDkhM5Eqo1u/d7eYyv
vEU+CyLsQDTZuGPOfjUYB+1iXAA4Awf0QKALM4DqzBrvWvdOwOTrQ0GiXf7P58t/+VRWgDMFD9Ey
l+16ZVixOAYICLWR2O8sUK9MMMmawVqI1JbV/+z3qixEhmPEo2h0DDh0uWAP4ZjsI2eAuDbXycdX
Kcbzha2U4/Mqz9Zesj6GrPf5FAtSkPfjIMONTWbYvm2S57e/xFffoeVLUCOecNmwX75DTP5k57gY
w1NNW37uwmCrSwLqkzHU/+ahJHZKwStUjjwbKuRIb5vxyCo1WHDyIAUcnQDbBeAH953UyD93a/Kd
wXrSV0OgSKbty6dCSo7oJgApDAunQMw8QM3ZhZzHacgTF/o8aI1cr7UMuiAzuuTT5EsuvP/i1XrC
823T86R3HtBecnkv9AjnwQqMmgwk3OYUK/VBeEPyzoL897/18oSAf1kQYqEE3V/LPDueiDBvSxpi
cl3MRfTN0HRwVu1ItFGFyuxaRFl6E2ttX9Acay4JwxPXbLnzlla7d0SK4z5NadU/IcsuPO73aLPo
7qeHJDYp7hrYX97ZsJaZ+dafe/b7GAYy1VR5cp3SrwiLiA5sMBJ9QNDFFly7WOdTG8MaBhTy9m/y
97nzrZGtl18GZBQsLgMjN8AbETxAlsu9a0XhbF2bqr/wF0kARYLnQEt9KeI8OtRd8M5f8dqkY/Hn
91LLwuUt//s/lmPMQ3YiUffg9IMtGcQwxhvk/kcg4fU7Qy2T6o/nBaDADEcGrNTZpKPkknRY9+x1
0P5w0GjuacoUtHXhyFZAhN5+u68NJpdgUZQe2B+sszOPX6WtvfBvaTsWobkuTbu6NNxE751hzKjF
27jO3nk+87V36VEp4ERiKdc6TzP28VhziiCDE4BLA9uXLAIU2EF1dDmuHyfSvhCjWGoHLnC4qdgp
6HCRCbClNJLcG5avLiZU3/UG/4zY1RTL92+/k2VrOPsBMBWb4FM8an1sIS9/62J5/SUILVRxGCu9
Gr29Tett+/Yor7wFtiWfAy0blCXE2WcdzCPdV7AH62YSIHVtACmuY63w3k+7t0d6ZWll+TbZ2C3e
uFRn3242yB61HWc/ukP6OEdFcKzo7qwpoywtCFXs+8aMYEH6xiXJIfrjiyoHatY6Rc2bVfXsE8tH
nJ/xEDlr3yiN21YJvBViqspLLNfZt7cf9ZXP2SHi2OamwIdlnl+gUUjiAa4ZC6HwkgIgyamlToea
eq4xlhF99s67feVXVOyM/IQEdDt0815+K4ToAPN0KOkjWmtO9ZDC/qta71Jbnv/OUMs/dfZZMpRv
WhxruDmfRziT0tMQDBSwGWcuLaCsiTsQpXEEBJxQte1gC+sTyVjGOyvEq0/oWZ5y0Nw4jrnMln+s
fIg4dQKdCSIaposddU5UJBVMdFwd5eHDvx6dCXjkzGHPBTf6cihlwJLHXsohdw7EnV1XCX0DdMcH
XJWpjw6vr613FqNXn85X3CrZ803XO3s6R7YmayAfjAjDtt4aQMU+QTZxkk2Mtfzj1xXeIj+h8pQl
OQG/fL6WixM0OF4lZBWF0ohzjkte91ZXyDvffpWvPRcrl+dbNnGwrjx7rhSMdon+2FljOHMIGII+
bGRk1HaID9/5QF7boJcZwOWBkg5ez7PHwqsvVNfxWIQ8ueG68sreQSbglgfA+gYM4wjkcDb4xcA9
bRqetK77I1k++jR3Jofzjz+5Yi+jec6i6jhny02TkQrlDnAyCd11Dx0OqN3oN/fdgCn2X4zk+/Cw
0PewWyyL0T9mBrc3Akr5CzgtWgQKYA8DdWSheyUR7513/Nrcd5f7Galq9H29s82iGTUSrQY5RYXc
9wiPkS4b6VUbTQ/nBDjaOGJN9P7FdOR+gf+WlZsahXz5fKEL53ECnI2iOAtx2iLDyCNlfp/s/FDN
fvDOjffVZ6R95NocseBZnv1wJR4Hz5rgNgVx2d26sZ2syeCZDxA10ktcgkROwCr8+DWRtVsu0iqT
Y506e8YZBB36OtDtGVpVc7uYRtEJtq515TP2LyeO4u9vfzWvPabnenybfKGK1e7lW4WEZgcjHI+1
mpzmfpwBjesSOWtCIunXIfKyy24wpse3B31tOaCuDFHU5zpnO2fLgdCFW9sDpASsMOOmnIxprTID
gwDd4v2Hh6LuSU2GquBSBDp7o6RsL04zegfYf81NRLXykrJyusvqoH9nR3zlqSiTY3MSLndGzjgv
X2WHfQlTVgMp1hdil6KspBeSKfDX3vPbD7X8S2d7LzY/PkrOT1RjxNmPNoogaNLKbNYSWcmVJrR6
xOtZkNH59jjLN/7HOJJLMFY5wSOdLaWeWxdpAtoWvYv2D8yVcq/GRpE7LgFOzcq9lz2ahYrtkBAE
N/319vDLinU+vCsUwhIaZYqi0MsX6umic0JXMuOFM9y5gZg/o+oGWer1xa6eCuOdiusrc8El65QK
OTUu6Z2voB3aRDdKaSl6c4jzKC/dp1I04TqmvQ/AZImnRAL5+cMPyZoN/kVKKQQXiZcPCfoYaD9a
7XXvA6croURcK7rTO3iQME24Ub7zm/791s7eKpsi36cnHeage7Z4+9kw0SZtAKt1afrLiXL397LE
/xIulk68Uxo+uxmNERamGdMHaq7wS04FUm3efvA/37bjKp8TheSURbL42XTBzAG+KaZQKpRh3RKa
mD3TkiABFQPCBagEx11NGGzs1dvD/vlROS7TlOfHFgK0YZnF/9gmFXzh2CNUifxCEsfSYkGZEDN5
xM/yxEcYv/OUrw5nekuPyTd9Ns2Xw4EsNLEuIXJaGIBf0PHYR53hix+NEVN2VIKZ+/DzLW+UnC9M
8CbP+HJATy1U4nJosP8YtCUTmbd3c2erY+IEAwGaZfvOE77yOxLoxpgu+wjH1rONUtZ9nJOyhPXT
z5tDLCvo9UQ7bIwgSA9RZATH2TCs67efcll5Xn7E1PRZz7nicIvjevXyKSnQlrSRmKpkeqBu0iMh
gyknHtesqkcV1fVj0jbkB2Ayemf+/LnKLyMrTgbcxxXyq5cj25CFJl07bJjwS7e0nt2jlp51Ceen
fKdl+Mq3QwXXlFTlKOWyCL4cygispIpsG4lDBbNRj9O8xVuN2Hmu7sqAJO+33+mrT8YvSF0JdZ3t
nO0qae5GxhwjPcHiXOxKTpDI/ANjBzone+clvvbzmRR4fOXTdhLu2UeaWCMej3zhx8wYAHtthFsb
7g6Eb/mVxq+1B2i0xCSMxjunumVRefndcL5iSM/nGMkbPftY02EimSjXLRYQ6ksGKUW7mMLHO1Pi
zx+O+wflY75Llpo/5mBvwiTB+N2umyYBqYMpYAOEptpB6oQ4RDLMO6/TXL6E88dyl8sZnSeL0/HZ
dNCiApLcypamU21fJRk3yCgpCDWzZR2T2hLovagazAJK5Ie6zkGVxn67bftQgvUY6k8CqNr925/T
n7+xgt9nUcqj88wOcvY5obwOseDxGzd5Bh2iZ5H9FqbtuIcTpB7aFifmIRlxF27QcSOyfHv0V34C
n3smpz7+g2/jbJn3XTXiy61p7DfzjxD8MY0XQqYnLE0sgbu3B/vznMQqZNKmZd440jpvPy+huAAR
SacQSLsPBHIB2XHn4RDkROZSWHOPZZgDk+zaNtk6SBE+Xg92mUSMz1+hALKfzaeMEqkA8NStvTR5
5ELUfCKhPQAkm9q3bz/qnxOIkTiQYSFl7+Z5X65JXU00X+qgt7HGAsdxHbX7mHbnOx/0K6NwAuOC
uRwN6Emc/Xq14YPRFgEvdPax/RL+czIsUKlvP8ufC567lCCXp8Hewufy8llKmLWQpEfwrAvOa4pk
f1Rm8k0O87z/FyMpTniSmx1Vs7OTbA+0DPfKQLArYmTyTEP3lAMfhvchs+PbQ73yLVI75xJiQqmm
s37+A0UesTRqYceQ+9jgkuicnT1awyfTol6/ymWTfsknfHuN29cPzaA+XkmGPodkyEKgoOh0ns17
AL3Ud3JkVIQXFpe0w+dtOcClTMVob99+1td+wL9FC/7fP995QxAGTN+5nTWA46mxSaWYyfC+JzfQ
Dt/rTCyv7eUKSzouT7QIWQRA6bMv0gsIqTIn3Ja1nOUdvLvqoTKU9WAZ6HtXfev5m7wsyg9vV4yK
co0LpUnt7PzHBNczjllo9+sRKeUFwUrVxhx851/MAwLuqAMuegIauS/nwTARDC1sEO04DuGCzhJW
q5z1miy/jxepeBTuk6wfNFapCL4cyrRwLCOyRvbkElniAmndkoTnrEIJjuXjH8dSS1lEBHTAnbM5
Z+mGUKBe9us6aKb97EPGjmgU77J+/PX2SK+tVjTi2GYWeRXN6ZcPpVqZ+3NG2katq+7Yam7IhYfS
/+1RXvvY2VClg7cWKqZztlpVMqD0l+C9rD1iQ6Dyg4LWTn2Y27J/Z/P8YygeglM1N2FCvlCYnJ2S
ZjhLjerIdhVO7+6JR5kO9dBRY8CFtH37qf6YV8tQvDlFkZSTrn22cxkEeeMrAneUFnl4QP4cgiBq
oxsy2Zrvfm9jSU1I7CjfecJXhlWccokXoovANnO+StLK5juoyMJkC+BU3X4jNtHcZ3lqPYFc9Uog
UE790XnGheGfg559/A4onDyMxhmWXYk5zSJgBypHu5vioT+8/Vpf+QXp5Pk8oURCI/6QIsVcgSyY
CesK8OYJxTJkTpc8NwTg9jvz7I9z3vJUSCdp1/IuEUy8/PoDxCWxHNMlmDMbiWYD7WpLADzIF4x9
1VvqB+ew9G50m3em3R873dnAZ58OTBdk9XY0r9vWHHbcA6EXxQ5WTXNOqhO09WgDyQsHPuHDlzSW
83cm5KvfEJsBE58OCpXplw8OZG9utU/UiYgIoVrFAqzlJoyy4jIAEZBg0aghg0wgLt7Z4l8fWDpw
p+iiceJ8ObB2TRCsJG3R5Uv7r1A/6p8WMUR7rDDuphbuvE//l7PzWo5bydb0q3Tse/TAm4jT5wKF
MnQSZSh3g5C4KXhvEsDTzwd2z4wKhSgMT3R0RO+mtJOZyFy5cq3fYAL59oM698ipBnL9AQRbrLYo
JUfJ/WKeLSD+HSWrJrvv2jwXz1OfS4992MQSFdyifr6+lS+iK7AiXsFUbymgaMDrzmdrFpNejSjg
7JBfkCbYJB2oeByLrc9vH4ekUyPddACTLntvXBdqZdfwp03KULOjzlj7d2EIb2Xj861NiNBK5YIj
hwHjYkJRO1l66ifyrImMeWuB/8LU9Fv92ZUIYP05yuJYhgka7Qh/yDvkQNqjZfqouIfOrEJkvbkk
whciWadHAjmTBs3iukBHqsr6UAV0Yxbq91AalQ9qZ9HtAk/kXf9IK1vfIqnFtd6ce89LHB1GObaT
p768Q/ENtT00K1EFF+NN3cv2KcBZ1+0RZ9/4YCsRjnzFNGkfKIhvmotMQrZCS8JkS0FiLqufqbz8
RBFxeieICXdQ8HPPmGZvOcdCVP76dNc+ojlXuKgmUO9fbhXM7oI2S9glXWaOR2jpGDHGsPxUtHY2
Lqe1XUnWDuyNyoh5AZZ16PXUgYFECAXw4ljIReVZFBU2YuYcJc7SaLYKxUIgfBbsRXvZObR0JD+r
CRc34NUj6pFWdTP73R6q2e5SVKO60VBbW8C5IjKDOy1ex4sY7QxYxmHzpe5qI8/2RdiNB5y/xiO8
xq066OpQFgFEJl03eE6exym5gglFs0ndVZAS90RLhAkxKEN30tqCyK6uIrcfdUVKg7QqzodKItD6
mZWquwZPzBtIDPpNiXvK7QBz8b0wtOB4fRuunTo+GZFRJVOjvXU+Hs4JcduaTE3T6pcEuuIpamHN
JTjkei2GEZhXT8XGmGtz5MnzWjanprKEDJQA3oN8IOyPTivvJqVKYm+sRJbDoceHERHq/P76LC87
I2xOh6sN9AzBBb7s+TSNwsQQYHQIzLHTRW4avUpeD45ySJBPRrgO1TDinH2IQgM1OviGysEvZGhm
13+RtXjDvHnCA/uiSbOIp4ml4BMVRuDfYlt9lDBkkcFomOJIOU0850VrQF1Clr5vam0LDnc5Nuef
AIuRH+V8aknna1BKgTn0o49dVxFXXqfrQ4JOnqs6B7hJjVfpodi3WSPtr0/5MvowrKGwl/UZk7V8
6ELYp641X+x4q+t7a4z9hwTtu9P1US6P6DwAaG9e0twU8nJyiT2NGMkNYGl9g8ATYKaF3MthKKuv
bx7J0okC85uaHG2ZTOCLTpFusFTYiZq6d5IpPArbqY7KJMyNSV0eThrpM3DXNgFjXIDMAjMypLyJ
gOY7yKpreYF6uCwhS5Xb/gFArITUQLMFVLo8nfSdAYXy3uUxShvkfJt0FmTuzgDEB3czOukV3rY1
NnOnoYV520TgiN+6nnM5iec870R6Tcv1zPskafCfQiYrnDq4vkNNZCh4eNxn4Gs2NuPlGTgfbN5G
f7QIy84PhZgRRFbdIkRtN2hFBJ3myZMhsOqFt28VhPgMV++Nes9KCFKBfSGmAPZ8TnQWkbaQjdYI
6H3ScY+tB2wM+50U6t9yycCtqET2FGFS7GMHJEyrGsdjI1P7jTB4+WlNLkwIVTO7hAAw77c/Zl9E
jh22sjJ6Yy05t5IYg+OYWv4pyaoJhaFxK6W7PJSMRx8aGgsDUoE5Hy9FwhEJIGfESUd1Hqg4D5ih
hZoX6N1WseHyw1oyQUZVVJNnMUSM86FQkxkmtDKEZ5R1j6ph37RPkYNmu9K1SQdleDB+YLxS3wW4
sW9sqstlZWw+KshmncrKkmKVjgp6qkMhPBur8AcBg+aUU5BF90ptjqGsdBuZ8uWyznkjjWDSHxsM
o3Y+VxxzBsmMLIEhYkXwduLBRU4Do1O5/nb9bL62PM+TOmsGuHJ10lqbe17nQ6Vh7VCxD0YP61hk
GkUGnsitdaxSgfpp3ZcezaxHE6Wd96ByR7T+Y5oj7iwQjUcBBruuSDNzo3d6eaFYKgFYJmmer7Il
ChDxqE4GRoyKii9jOoicT7jTRD7+vj73+SpeTB0elzEnKpQALuIgPHFctxQddYWgQUEIqru8A/RT
RUcF31GwaRoAB5hStodcZ6u52Yhu3vVfYeVDU3SZR6dYhxjEvOn/OK+646Mdm9hsakNO7kkR2pNc
G/ItgHlt4yG0OhT9NCg4xHyQv+dDNbFGFtIowlMnqcULLQ8VfRc2DYrPlia6jcfPSjCkWMyDSwMJ
N7/3FjMLe76EjGQJSkhCynedqsCXRlPnVoOyuutbBd66NkZHWML2u2aqg8dgUrb4nmtfGBorHSIb
GDeMoOWc0RBUlWLAX0hR7kdVwycmonKXZxN6hbjBonSpSl6awu8ni+k+X/+6q8NzrggeBvt5+eDV
08YPEwKHpyiJgQalQkM56aFF27ExoJcIPh6QdYfKQ4lNrGS9GW9t8w1oLM+koPl1uPgGrQm0oxvq
wQv6rPxV4lh41PzOcEVXdRtHdiVCcvGwl+GEUhVZkloCpbNbdRIDMikJUho4KJ/EAMgbqZsI1Ru1
PV5f2rXdDPCIzi2dTIXk6fzLxphiJrrF9qp6Z/hsMoAHw7G9i8toC8mxFo3m4sicLoH1Wu7ktpMx
jozAOiZaqRY3YW4jt4QRGsYD1+c0h9pFPKJGwb0N5xWG7ZLyaqVjXwYFN1xRafYd5qjG3i+QISq6
dvrUGoheI7fl7K8PurKQXNxzPWZGVqiv6IQ/IhA6p5YIEgT1zKAUmIjhFeSV2mwSVDeIf22EhVdE
3HKO9NiBG8EimfkH599tBHic5fKIZTPoY6Ggd547GP5NuWwdpqpXpr3wo7ZAdzkbfyHKYKAtj9wq
gr/VLEcjqJAKt5Vj5EATXC3egc9uxyM9USU4iA4p+QmtjR+dbGEwi3Qb3wjbGHP6ICmB5LtGHfT2
HqX2ob2N1ah4YOJBijKz+mbOKHtFI98hPXJgOqiLslMeFnVqGR2ifKhifpILcRsI5Bbx0LJuUx0r
hTd/RehwvDYByRoUTOav/MdXRNivb9I01Xnids43u7WC+wKBgu+a2k8bae7KhoFBb8MYBUwAfWQx
VCMqdJbCTvcqLbM/IROT3bWykZ/MAaHD67NaORBzI4uqjElycpHNdk0In6xjKBrhwx3Jte0p7RTe
xikNOniX6r2K+dHG/FYiGcklfU5Wkhaavvhy2qTWlo8kmZflZv4hsqIbbCxIwmoBMr5ttzCGa3P8
c7jFgcjT+UlNXcOb8LtyTq0dILgmT5gluk7DVdXTIcWJRi/l/fXFXfuOSGSiGcDrkxLpIseMkE5F
bpAirxgH+XtCteZbJQfVU5pk0+P1oeZ7ZnHo6bDwQtCBVYHqWcyxUVA9CWjRedU4yXuKiJh5d9pv
THYw8RokdVdgAPO7amhQXB94ZXEZ2AK6ycdUIOWcHwsjRker9xvFS1oLHR6hSp9BTf0uOrl/N7Tg
Ks1RyTfWdWX/OBR+qPjSdyfGLSYr7BLpZIsxe7+2uSgQKHnIAAHGbqPi0pSPtnW4PsuVLwlNXJ4B
I3RbKNCez7JBFszpJgRMBVpI3xW5bd6NeoyFL628jffl2oLOJG6+JkGcMtf5UFIKPSxD8gHZ0VZG
HbSthd1+sNrcog/SqupOrW37UZSwhd4+R6iNmoYGE5mUMa/6HwEuqij9aCSRXu37WAi1qKR+rlKp
Rl7NyeqNZGZtQdmsFBTnbJlIcD5YbaltEtFc9/Lct79qxVhgLBFhGmHa0biRI66dDWO+DkHoAxZZ
Im4S7PtaLGAUz3L8usEHTunv+tQ2UOviIUo5Zo4ENL3UPaoA3QZofiVBdQD8kGtQHWb0RYJIbJ3i
qtaxNjBKqb8ZrTQ4WT5a87tqDMCJtamqf8x8zfyc9Ub3O2+oT13/rmvTp1I5o+jpTPKLnC81vqCW
IZpK88wkQ6Y9bYx4OOpFavxMk1q+MTAd34cg/7xm5JG2Mfja9KnXgHaaGaUX+AVNHbqhMIWGWFiY
p/vR0oIKsUu1+pQ4QGn1wk/uMAwwPZ6r/R4q/Bbea22j8bxFgWFWFeIyPZ99Qte9llAdAtGp5Qjh
trIblY5+kpDn+B8ECRjCM3qe/OAiQQ+VJA4t9Mq9TIToOYZ2d8zweL3JSpxOrn/TtQjIEICeeMCT
WS6OjxrkCjJnsebhV68FO0H55CUXQJJdvF3EXY9d89uHRGqB80ONEVwy2jTnCxkYRYlWWD0Rl0T/
2MGZ3OPbiXkN/+/ws/TRLbs+x8tAaKNrhbrErJM0S/ycD4jAeG0iFDh5qaLG38BroHLlS4qbyNg5
ZfglusgwDxvR9/XuOL9IIRtrdHFmsQdKI4vTMqgyHtBJP6IAGsiFN/SDcid0w/8pYJV/Sv0xvG+D
BkXssczNU5vF4iHB8fg49o789/UFuNy6ZIGkDfT0obtd9FV7VE4RiZCo/GEG8FmGRvwrBy/4UOZV
/vX6UJfHlCxwBjNxpfIqWqYPqkZvOK7jyetQ294PmersQ/xq92XWGJ8dv8v2sohql9vVOjXZ4O+v
D3+5necklAhBh5VcaQk7D2BKm5TDUMVARDFHtSFBIi8G1UByptbVfd879caHXtldijYjJyiDgUK3
F7edDUu6x7Bw9JSZltGnZr3XOsnZY9My/cIDqTomqvXh+jQvIzEKzlTpbW5ZMs1l6RiTMmXoKiQK
6yaKntJMfWx8u/hIJJROigjRHOXx79kkwxvhYm0nEfzACoPC5g26mGyQYdrphImM9Sr6R+2gBndS
CrY/aZNg42K/xNrbNpkL0Ar8fthJy8Jq03Z1KgwMLjRAoQBqRYzCfIKRoF37xTs2j3BTLGa9WBXD
jaUE48eIvOszcqt4obZp8qBWVnC6vvBrH5umJdV6YFhkAItDjbtYjJkBoSSaIBtgCmoDRse4Kdj5
2FtgroTQ8E3uGOi+XR947YuTSlGtgS8Hglo9j2FxgZlXPIjJa8pS3GMYpH7BrTW9sRst+3scavlQ
IHhwUBJdbOzvtSNF+AIhrvI+psR9PrJSoI/lV+gmU+9v3w2NUjBXRfqKLlZ7W4eBvxFB1rYYh5gz
ZYDFpfN1Pl4GUFdYEfaU0Ee7w4Aq9Y7UD6OIwS42Lob5ay1CNLGK1aTjTrxaVnSLDCPe2SETidyh
/UCDQkdwvhVPb/501GvmNxV1KfLhxZmpEAEc7SYece/MhmqHX6F1U+UI5ihSUh6Q3KSK1EQt7qKw
PKSNfbOyYcnUYP+SI/O0WuKAKedWfUO1ypuCqcQ9q6pujFKo7zqsye4ol3fuoAzF26Mw6QR3+wxW
Yu8sPqFBy9+IonxWUG3wdNV1LDfwhT7IvfFkJ5F6vL7Ar3iB5XcErUv+guyBwa17vmU01GzVBHNH
j0ZpskP8OdljVTkeJmGYH0qtK34oKD97I54p+0HGFXFf17J5xEMz+Rx1Jbr1KErqO6fiUbTxq63s
ZtrtRFuq+LixLwuSpHL0MZt29MzCUh8TR5purL6rPgF9y38FuMLt5RE51UTU4beSV+NzjOWPjGik
XhxwvIz2E/4B9y2x6CQnsdjYHSuVf4on9K3mV7BO9X8RzyCEl5Ol9YMnjKJBWqcUIvUiZHa+N7Im
WQdLwif11kQl41mA/Q92RZDL92gzo0SwsVIrcYYTqMg07mjKAiI6/4hZTHE4LKj/Gz0ulbjrJcGh
Q+H5bu60T3vUXLTbEbu1k4lHMoLnTv7cjWMZ7Qu0yrzKkvIHcLH6MbLK7D6pBSZ8XSIZG1t7Jb8h
CpJIoUk5Nwvmn//5tu0rC76XPHixXwyU6Cc9ulPHIrvjrnR+IO2OvG6B2jtLmY+lK7ej/+X6Qq2c
6Jk8QLMAtL1GRD7/DQzE+nCMlDlckYG1X4Bd9i2+Bv2Tmdo0b/oW4e09bn322+8BGFcMOdMWAa4s
7oG4rdSejj1efVJXYjdaYxP9EtaaBIVaBf6A0buVqTdvniz9cUWHbgWKTVs+eg1fwRwrErKH41Bd
/gikMTzFdD2ro41XQOQGDW5RtzjdjG+uLFJNJGxTOSGIcdzOVxkQoo4tUk5lqE7KCh8cB6cWLalS
WMy+NJ1wrNeKrWAxx8VFHANlNiu50qMn7Vlc8tA/VSjTCfr1hYnqneKLBIvBrrxz+vGXBgbpEMvd
4+Ak/XFAZ2VHA7j7dH3BL+MV5QkIdtzzoE6Qwzuft67Fkwip1HogzdSvFIsM2HQGAk5Njpb39bFW
og+4Fpk0dkZh0NxdHPnQ4b0jTxyWSRVNcZcRoHJPS0Pru97VTf2QTeNoHxy9HnV84SE57hofDW48
a7Jii859mQsABrFeCV3kt+hink9cRBrSJpAxsGYnrLhNpYTHCcucjdN7GeXOh5l//kf8aEUJt8TW
Og94mx3gTGp3d02JswGeHs1PJ+71w/VFXhuQA0vlCNwADbHFnmpjszOGLOnxooMyaRc4BmFlCokK
B0TXB26zkSGvrSOI+flzUlBAze58gphsKgASmt7T+jp4KKYm/6waw9aVfxmGKVWglqEh3USWqCyW
EcycI/Ks67ESqJoDZMzEdB0saB7pVNWPk+H4j1UiaQ9FGWSe2cv64/VVXTkmjE12Q4JqzHiT81lS
2gh1ETN+mDW5h/cWTuNt0zyM01jtrw91mflT9dKAfBCIyJyW7AfErDt1gkTjYeuUYJFSxtLXOFOt
20BRsPamHY8TSK76L7wMkq2q26Vo31xzozSE/hD9qot2QCVhNRCoLRONMLfY4Qji31miSe5yuTUr
hI9QrH21VPwW4pW88/Wy+9JW3XMWttrnJprSfVKGAwKDvXVPj6j9eH1x1vYBZFwgszO/FLb5+Xco
wkHHUijraWV3JRVtRIY+SmYRHkep1DR8o20LvbteIGEUa/InRN2NjeRzbb+TB6CSShDjmbT4DXw7
1/3a4TcQBg6sbuhnAHZju9mo/q4dYzieQP/hm8KnX4SnBGu9XsVlzpMkuX+qCjnBaRIT1vHoTFN1
6Gkb31xf2tWJUTgzXzkal137qNFxEsg5yFzMX+VB9d9pJo+U66OsHSQEQtBgImjA8FmEC+jceVGE
xMM8beV9K/mWF2U95mCF9Hb8DkULUPFUTNCa4/l+vlf8KCTahhaCGb0dHwshHM8M5XDvB065kSut
zQrhIGoklKIYdLEpukIp0khzOg9EKUqvXdfu1VDF2DwMtyoyaxvDIq7PIosqBajlArZtbZcG8X3E
4OxOldvYw/g7x+w5NmeXC/FmoD9ZAVivGacC+H55T9LYyMsOPyLPh0SE1ndWH+uhCjwFG7fD9b2x
EvlUmSQbjAUPFJLA8w8GAEqLqaf1XmvZSM76k7MLcikGPNI3JzVweCRIOnBNkfgbh3rlRYkyESEP
LNJcf1oKVocq+CbaQJ2nS2HzlCejFXmYclquEgHMO1Wlo3xHZhoHbBkPtXEXCsqpvEL1fDZYx5SK
3dzhVsYNdgpKyIje9aVZ2WAzfpUKJ1XdWbfkfGmK0S4bmmnC03E6OE5V+r3EHgi9cHMjwK5EgbOB
FnGn8XnCixA05QRuYPBQEcGyRGuNZqPad/mq4QkKt5G0ARwUHYnzCXUYcItOYhur0yQfnb6vefkq
0r7WURK05Vx+J6EnuDHo2u0Gl9KkM8B7CsrdYoeptAU6rcGotIvNsNhN0ogRsIZm6M4WufpLKjMZ
HQu51byYl6bA6kXTP+RaWX4sqxFFaiJHl5BF+cFdzLPzyIkZvl7/0msLA4p+7roRUfSlAE+CHaGp
lyinxIpkfk4xZd1rUSftg8ShtBIPloeZtrkRldcGnXGAdFWp31wocqKqj/+q5feezWY+xWHxIwXm
tG+xJ73BPAy/Vx/65/WJzjHx/PFDZ4JbwCC8KIToxU7z42aCbSORaThB/t0s+m8JApnHqGzze6nt
/ZtIsZDKGuviLvGTl+uDr3RryI45juAfZx+UJbm2tIXfKuZ8v0IpaLysqYt30WgFjjsWo3GMijbd
Zb4sDkOklOJUp8CFRJMDdqWJvsVwWonp8xuMfg2Q1xmTeX4Y8LlMgz5V+OZZk94QYod3IlB/tlY9
3ppD1RyvT34tzqLNgfXLnOEBgVoMl+CcKFV4T0yT0f7G6Qf+cpuVxt4QFb7sOJhGdwESce8mo3Q2
rpO1qdrUfWhp0zAiSzkfe9LkuMBSu/WUanSOTijjFG2gc+I6Tp3t60psdE7muSx3GVrAXCbz1QLz
53y8JCtDxekYj9R02KcZnseSWReHxLC6jTfC2rJCpqXsCwye/7HIN+J8GpMMM1UvslQR7RvbwIeO
Yij2XU1z4qHSvqD6jIcpMG316/VPunKAZx7jDOoFpHjp06IGRZIFjN3lknnopHZ2IMM++MHm/612
eh63t4NZ2fvrw66cYcA7ND0JHnMFYfE1Q6NKOdo1DNggMvNTIssCyzKJGkLkS8PHwdJEdexVSfs0
gmVHV6HRt14sK6sOGoQisDk35ZDxPv/AJmZ+9iT5jSfZbXJwxvSTVfbYW09qd5BLp7xBfD/0Gi7v
jVO0srPARcwQV6I8GkGLorcfWbUj2rT1pDiyf+BNqx/TUS1pUuVbUobq6iShyZICoCgM7el8krk8
2f4k47sjBsv4VWNgfEtnSj3WfdrfTG0XemFghjtLifIvHZaIJmQIYBqTrOOBlNh+H7jQE8RNPwya
lwfAEQmsOerOIM+bb1WphXgm5eZ74U+RhuD61P/IYHML1nMSt10aVTvChGG7FKVw3YvN6hSO0Za3
xuos0U2ci3+wWJe4TNsOsbRtRIsflVR8lgZxm6LKNkIxVWuX3voo4Vs5TA/UXKuNx89KWAK9xNOH
0AR0ebmRVdwNw9pqWq/Fruo7kfNTpRVBA/gVdIIRqk/Xz81KlkUFbOZ2zPH+QnKkq2I7JI9sPbMp
eUXDV+xUN8u39FPWtigAIuYFjw21tMUWtarG7/NQaj256jDYyJMswkCubMbb0sbd8/qc1mIBkNr5
FkPhky71+R7F9TU20n7iZSfp41Nt63X+YWp9KOWdaLQHQT1qxPKo7fG25HW9FwkWfdd/hRXCDLgL
hBToXCIwTlHz/HeQ8Froe02BX6kY1YCwP8qx6EWUjX9vTjl4lzrQ6i+ohOjZgxWO6mwJ3gcohrTK
c1KOyYsSZeL5+i+1EprJcWkHkbiDdVwGqLBx0irVcDEGainusxj76r412kMW5OM+qhs1dFHT2RIu
WxkVPvGMXnLIrehHna9EqCYO3pNS5fVlY3514JjhOVj5+ie5VPXRpWni3CVhV7x9svSNgaxSwNK4
cxfXbW3XPbhVdLH72JabXQJb6D4paODsHJxQ9mhLA9Xgpto4vmuzneUAgT1THuRKOp+tJkdKaPoT
fuW54Xw1KnXgIaH7MbSAOigPcpt3B3MIho1hX8uOi+wC1Ak51NxrxaZx8YqRc6VObFUClZ9wth40
pcGTvtec9NdIDf1j7NRa4qbQvE/dqOemqyR0FDxfxJUK0j3EaNZGGtdTUP1GlRHaAhpmLdZk7lRI
wcv1fbgSDF7fjnPzm0+zzIQUIwlF6QiErupcxYFYT51ofDQ1lDkybBu7eisgrA1IGKfNyMOa0Lq4
mUGwlRTVUdaSrRKsP2l0elenZXSbtQgi7K7PbmUHcLioU8xbgC2/2AHdYDd2yHXv+X5sfG1q86ko
p+zBxlHYG6q+PERVsJUBrFwa6NyR6b1Wv9nw57tupFGpJ6VVeWMhYQ8Tp42Fn7icoj9rVuJr5Yj/
QRkcSjI08vmhMJcCzkfEHVmf2jarKWSFIoE/EU/tKbQHmrhJ5KCXNilS+GAFushuxVTpUuzmtar+
vL7WKx8WljcC2fS555x6sdYR3Qc/q6vKUzIAxqNVa64UWMSxEEO7w/Wx1tYYOR6a4OifkOItNpGT
UhDgOFdeGNf9x0BJx6dE7jOXoe1jPpXhRiVvZR9BncQnAsUl0oClCq2lU+oAg8KLMFWqD8j94RQ6
yHE4IG/Zxu+r0ifDs/t+i3yzkhHMijUQDUmk0SFb3J5aqsSG2tAai0Df7EM0ITzF5nF8fTVXvhzS
kpSv6S1oyJkuwnMkO5HlJGXjpUlXQDHXx9sY1/dd6CTV2xeSzhdNBHKqeczFhKZibLNe61rPyY2q
coMEYFdSBPZHVuAFTpF1gOEQ7N88PwdrR2ha9BdRPVvMD8C0XKg2Ssx+Xk+P/YjLLVKhElhAJd6I
/SsbE4mQWSnr31f7Yig7SZDzr0pSuK4Nf4ssq/dKLMv3UICsj3mhbpGB18aj28Dzbs4iqJyfH/0u
zesayevWqwbdavdcrPF0Yo2dO1Iq9dPQdMZWfLskhNF8gHwG8Ri2FC3SxRwhRkZpP/YU6dQUuQNh
IfJwENTBs9iNeqWIvaqRtSclsqbkRukp6h6CsWqPQS+TaOqV7GuIdRWG+qs2Bqs+BrIRv9i+UY+H
DA1L8gFRx9mHifM4C0Zo/mPQ5MHfYVu22MFJTgF+c7K/poWdZTvHz9XgaKc0AjfSxoszz0ngBgdJ
BM6c6vMiqvJ0GzojqpkmuJcPMVeUN2i17KalPp1io39mHZ6ub9TLISHkU5aY1d3goiwVUcIJBGSS
F4ZXxY3d3wFK4vmmp3jXu9QI6ukgJaQ5tx1Qnq3M8CLS0D2l98LTlRuERtoiejcxLnfjGBheE6Mx
sQ9mp/vIZwO89SzO4xBIeQ/QaMcD43zDNraPh0KFDQ3KJmJ0R6TEd0JKtftxsLNf15fz4nAwFowX
EIkzmddZiqug05FbHfrsXqz5/tHWSutbXWuPnRT6+yLruAbfPN6caYIB5r0oU6o9n5tqZTWmlqwh
BaVM6tzK9J3fYRj1mG+nbOFPjpaje3B90Ivn8YzBpbVP9xmE7EWlA6PqWsEcikHlAG10OW68qYwz
r66jzhuB6+wMvIbeq4G25RAzb4mzNJeRYaLMfDQ2HMrB59MtcBjumig2vSaspKc+AKh2ipHO2KlB
uWlG+ZqqLUfjWyJnSmrF/lwsbqN2qYwfPLQTB11Wt2lD/b7CoFy4ZB3xB9mG5Oj6aqDyPK9UZK6N
MJbeK4Vhf8RMJvutVhnSB4yYaR4cmWkGeeZdeJPENWmvg3XYg5yECjIVfjjcdjGkKVdtZeCSlt8W
sStLCPHt+H7xD7NIxu/Xv+Jl5ZmGh2wC96FuNkPLFm9UPTRI2PBI88ogku+hCqjCdQYjK/g167h2
xWB3xp6nXXnXGTVamdZo1LErDZHV4kuiWdnp+m90WV2af6OZCk81i6fqsqkuN3pYU54skA3TI7Hn
oybNIdKCSdqjwqjS8Jgm3iR5AzLBxR8+fdF57yAPGWCft5ti2Wx2NV7ttSuDgc9dE1HuwpsGWZcP
ETSEZBc1cfyYV3KKZrpmjt+pdxul26JWn+wLTE4+j6qFClaa6LhjYNDc3kSTcCJsBgwFcg9E/efr
c77c0Qh3IKEOfxVJFirR5zt6TCsYV2NeerD/zN1YqOmpzlrwDpPY6nRdxiYYSLRzeArRyr/grFY1
vJAARRJPtevue9jrJgQuU8GYB20/V+YxuBEnVncYXS7eCHOqgCDL+eTwpAuyGQXrqW0s9tzwYGTT
OtmTGMHp7PPakypbdsN4MvYTAI5TPvr+LrSK6N+Ar/915jXfvHrPPxflWEfovS/+8b/fly/5p7Z+
eWkffpb/Nf/V//tHz//ifz9Ez3XRFL/b5Z86+0v8+/8zvvez/Xn2D/u8jdrxQ/dSjx9fMJxuXwcI
Xor5T/7//vAfL6//ls9j+fKvv56LLm/nf1sQFflf//nRzd//+otF+2PDzf/+//zw3c+Mv/dYpD/z
vy/+wsvPpv3XX6r+zxliA64fvpc2V0r++od4mX+i8BNUZQl+9IBmXjWhLy/qNvzXX4b+T5s/+Qpo
4FrlRf3XPxrEBfiR7vwTlylQGRih8djmD/31fybO7zEGqJEv/vkfeZc9FrD4G8acK0P/L/wCGZ97
o4CXkaSYcblLhAYqp0otk8FhIVFO0x7Rfbk9xEqQ+24eSJblZlZTp26ZmM7jVIXmXksSbTiqHfTS
Nz1XXn+V+b4DqkzvZm4znG9k5C9F1fDo33VpPe4DxJL2XV1/HO1gS3brPB5cjrRIAZsikMo8QGkz
d5TmWMk9BWc1DD/G2Eru/tgJ/1nwPxd4Di2L9UXRF492Gn5kxMvOY2opY9JkirwLYN0cp74RuwE7
Vs/BbHaPZUYHdawBlkj+eCfZjr9x/6zN9M/hF2s66R1AEQrOnPcweq+hYeRlQdd/tLR22AhE55Hv
34tK4w11SMA3vAoWF3kxNLVvFOwkR0rse6hoBVHPTiQVioCjIJ/WhLV0uL6654n1v8ekzjpXnXic
oYR+vmUMlN11I2R6MQ+00JUqiQtNksJdUzTSOymRVZdW9rRxhb568Sw/KokgSeHc+qO3ej7sGOCa
lXQoCyIbVny1la67D0IIvPumF6Z/KLQBT+HayiFJG2jheogLpfJNPdZ2/wPefWaejID3yT6Tzbry
kD4lazGK3M49LolQfsAJLEFiZMTX6NHihWJtbMq1XTHLvlK0hTL5Gt3+hKnC8ip6IFvKztITdXQx
6UtO4DDF4GpcJBtbECW7yzOAdytLxRafyfGLrzROOgKiiOPsCuTuerdBHcghrkTRh8LOQ9pMXVj6
Xq+nUrqjE27dW9R0e7ctjZLi2uSblhtIBWKK5dCQMSi8GO8VSTctT1itVYFgzrX21INqz72qbnW0
zqd2+EwTUlFc1rx46gdryJ6mSI/CnRN0WbSLgVrYLrWzvj/5fln9VuFp0pxW7PwxD2EMeYaSU1/2
rAhuz6jZEgljCWXvJKEmUNBxo8zoyV2UR491YaHlWVa2QGSgrpR0J+XJ9COHQpAeslhXjYfa7gAT
WG0gfaqNXv/VZUZYHnwtn3iZJX5kYoIthCf7ZUQHY5LsZyWQ85xXtVLjMYFd8Udlpo/WVmeAUVdI
zV3+23bIcodtt1dVAW5j6JTkWytXzmOnZX6LoZNePvHWk60H0ffFByOpjOw4Fl1BXE8n68lpEWDZ
8e5X31t1U31nmYwAMTG1+5vCuzUeOj2IcIaf/NR3GyswXoQeIkUjlN6Hc5mmzbOpj9bXKOvMb9Rp
BsUtyti8LY12em7UGDlfnDu1b0aST+/qWAQvZJjiQ19A7Mfw3U9+JJpd2F6dT5PtNgEAnTYZ1BAT
iNL4MgJHLdy+MMdPcZ0X3a6cCvkTNlhBsOe92X+yk9L+OFk9C5X26ijcIbZbHXWHdDqVRpHmKPxm
XecKeX5qQ9NqbSqkVuUg32MFhcuiWM9mPvjxcUqk6Hcbz2QTWtoIgPkVlnwiTRyAE6Ns9e+NoFFv
qzgSpZtxBXzkprTSvalGqtW5heXo05cBidH+aEqDbt6GlIv128juVb9xp0z08RG2dPyU+7Vq7ewA
SKubxyLpXZQX66cGU23NtYD9lKdZptK40RErLg5W35ihq9OvbF0/io1Oc/OC7mxI572J1HfgpCeK
L0oT+K5ekyPu66waPgSynKNrywVTuSWBTNspaAdAhRuK9FkLk2jYgyzm+VOHKPi4zti3P0oRddVB
kqQJndTeMsbT2EwGR0W3Ygo0rdU+aVxg6KWjFqbtprZHvAxrsMTak+A0P/GCDJT7CsSEK8ok191+
ikWKIZ8qvcOMzjdOaliJHPZqYMKGnsra9HK1VBFk7btpONgIkJlepflsBQCxoDvcGIB2fmcIw4if
iookym2lHhWa3Jwq5zjCqB4ffOpU0oNag+v/OtgaUIi8rIzqgKnqMLz4TRgPN4EI+Y9rWcLsdrw+
hvQX2ms2pDCRolykAzb/0ph+2L9XWzUJ39M9N5B64aDc6cEYNpRMgk7+39ydyXbcSJamX6VfANGY
hy3gDncnnaQ4iRI3djRiHgyz4enrgzKyKkhGiR21qtOZsdCRRAEOh5nd+99/uG0hTD85+iD8cHVV
0x00PdEIFcnqOo0aXlYvGpBHpxGun91wzSsQPOmtat2TrTSBBF5ruzwyDRGspz4l/jgagzW7W12x
lDvLS+372jBTO4RQYmGI1gb61WT2WhKiyWVkNGSqz8NGBtp4dJPSUfvJ0NlB2DQbx3hyEA5/8HBD
/2o44zp9ElVLE4m9sBDyuXHdbh2iZh6xG75KzUnSUJtG51SXwhLSOzZu5k5eNE2DWzdkUUqzNUJG
Xp59UxXkKzi7QO/LpNx3SQZ6fxJapeMdBRPkoRydkVZ7WT1OwNqx29BKXaJyzLGoqsNst7yEo8mU
fyfyZPSjmUyvB4kXTnqscmNpw1L3pyEa+ces0PaW4kk5+ipCQ5E6HGnD6Lox4HJyaMRSVFd23xbm
sVdD39yPjqKVrvPa/ViM7vTgTnVw1owuvcL6fEX+WBjCC1fHTi5h2i9xWrgp/lpERC56z3Ndp/ax
byxxb6fL1ISJnJzdvBruGJZLVX8RaUnQ8CyNUGF6eNenbf+I+TVIZaDAgmd/+ig0RV5UkogdBpz7
zuyH/YwzZZnK5TrPyy+NLeBfSIFwvMZcbtcPHX5YfQllKA2m2DZnL9REYu7SQcNQK+mqEmb9NOmh
Mxr6JV4be1n4xV5vZbjO+eckd5OdbZW0dGM6OEcAryzWuiD4VIyBFiIovO2YOGfHrHXOQCPiKlsR
4uNqETtTmgA46O6l1qFOWZp1itmAUACOIolWtd4L5e382ttyXjM1p2Gru/s8qIq9hevG5PUHFXi4
TdqTw7vhJ2VopxPgQVGmMSY0R+HJJ2zJG7aidvG/9PjTxF5TVkf6rvFUdKL8HCzmcpwbezpUAxvX
sjj+IcDmREFnWdW+tZdvddA8FYWgR2/SvbIkR4DZFr+ILW3sOUt+lS91y1Db6i+LvrV0yJPi2Z5t
A90gnJJw9D3xlXLmVFsahqu1+c2fIVFHWmU8y2LVokFlnOZ9XhzGqtPTsMlnPWxF80QKh/sk+rV9
sNj1IupL/1aDFbKvMB9hZDv+zNPWxZU8vex7+W3xRLebZHnb1M4pAB85aGb+BBnvw4xRKDEonNLF
9qyKEiPUpMDeZe3UGERC77rQKOvpJFLE3cRtXPSZ8WCWlh3VjdFGAVLeeGZac8xt4VyognlbnUkr
yjTYPSO1QRVCA9E/icwaup3oEnUwatO6zlEsNCHuTvmuM2dQyW4yy3Aq5LNdy/S+NicsueG8Sgf/
Hoyn9l7Sfihd5caDhIVJFfuwUfmv58zhxDFlfUP80AUxd8eqNdvI75uvKQLjPBAXZrdqOLsZ/ckf
mvWiSbybzCZYJxj7c4qaIRJeoEVOvW0rOJ2oHJZxdW7hqPykUvS/eiux9kT+AEYQeB1BqVov89Ul
9icYTQIy4PGzGyC+t2uNAJBm5jzmOD2neLSHqrTFHjfSU5ut670zWzcEePzQR35mqJV5dPo8mhr9
51xDkKM3vmk1fYim2oegRhRuq1XfhJ93O3v18VOw7Jt0TqZPi9NrJ3tNbwt63SKUOSkspplpO73V
mtuV/LHQ6JZ6565lbPVeF1e1txt9eOFeL/ejuzhhPa7RMuMUnWnDnmoQZqszm7um9Kc9ounbxu6S
OPWq56SfMG2rjYvCb+dI03GBSaHABsK/Ek4ZDl77xQ4mGhitv9em/DSQVNIn6SfykR/UiEHXJLvL
FoX7rk2TL1XO+QYKYYSDFNdVqe3drJX7upfpZWvQGgmqnhHiSy8pweXc+JEnDf2QAsJFlij9XZs3
Om2prUVBb/KXp8QWhyTPre3ZZ+6nRnlQi5T6Ca6X7VL03/1YrVHWfW0rywmJS8cayM2ipm1LFqd6
xlR/ZLY57lctGM6Wr9hvVXNlUxDPIZu9H5ZrMj/6S5a5+0Fp3aHuNrGy7s5zNDcSaUC1dFrN6x4M
VKnBAJ1koHb8lDgJZuqpnaqv5iiBcpdBse1Jkft4SHTZkSHAepu5IrlHN1E/pbNritBzMslTqxLM
aEwr9Ytwmk39hzekxhrm7gjtjalWLqMyc7UNBq2GOuQo5dHXWFXsqE/c+mSkvemHjuas46dAemt2
0Ik4Ck4orYfrfFLCjg1hNx8KvWsFoVmBdcTxPb0wOYFhegh3Q0U7cznpRRkctYWo5AgT8Jw3B2W7
F9pBan1NDLcsIwcpbLbPSQv4yWMsPY6IWgeVV8H3TvnGFHZitOewwAgD8BQaQBrDp/Oeg3Gx8auq
lTOdWmi51z0ID49R08VDrlfTZjrkmXe+ygj/sDQjv9YH1Re7zrP8L8ZcGxwEIFAmL7XTZxG06gLo
MnNysW87U6IQCPQBzYAvqHxNZ0WtKbCm6XdT0OofaXvv24qc5ygAuslCfZYlppF1mk8h0mZ+PdlT
YISIg9KfrTBAnMfeTlAe91rLNLGRugyJzcpOhjU1z4llqf3sCPPjEDiDGeej1j/NgQfFalE1T8kz
0dmHc4AUP2r9xD1npTXoiE6njt9O6443naPLo7cbq4+up7KPWVLxohpm7T0Y/sIxBpnUz8IUhniJ
CEJ0z33b5zwrVa0bt3WUUYv3zIdUycDeJxibczYw4+bi3lA+e7n0SUypjfZomKUiu8y05Q8ByP1c
zfV0C11mfoaYKk/l2CqiQptaWnuvDJynoRNDFpW1JGwI742BYnv1lqidAcpCMw/cAV/a0fg6pVnw
ZIuA/ah0kpx9t9ASvFNU5z72JOhRyPNi4tpllfOd7cnmezFVFdtSIkUZjYtU5xGjIj2y126iXRlt
R+6LzJqnWLdQANMmK/tZr4TzYLlV24cN1L8myianFSF+1B0Q1ajN7FyLKlvWYj1/d8eaLMm13vT8
gzsZd3bpDbeJcKrsoucqd+VMdRBWs9Cmg+0MBefl7JbRkPYjYgvLX7+KymlulYaGhriPpPwoGlN+
m0p9vSkY9zfbMmsdXoZEPkCAHeh83RTzeDkEAURNbS7NXTL2a04tQ6J6NKxrYuHz6djPLn5xig9u
Zt+0nhQVjlxR2cyxnZ5RUDpkP2sUVbejBVkptAev73fUCOsnf21kzznjQe3qh0nVh95sy8elFwby
oLqqv2vjaOfsxJ28m8qFBhWNc9OGPlttsi/LWv8uBaPkCJfw2Yt6M3Ht/Yy3HKnDitjccF1nNUSr
o9Q5I1xo3rXk834uJ78ziNzS2oZ8HCHWcPKXviA1WFuasCpKf3OkU3RVjuiYo6QzdsK4wvkWSXwm
50U654kXWWbp3FnVmvuhRon/WCpGw6HR+0S/rQSTG4QaEGV9TF29lnuNedppGieVxIpcRtjcg2uc
KkcluCOn+bDEKzSY4VBMZqCuiCsdYC+6Zv5Ra4LKC73cTm896lYj1Jy5a/YO85R2J8l/KqDBV3UC
AtHRGmldsf7wrX6EeNwQTkwBOWl3fqovfqjjX5JyenReEeMbNj+6Wuc20ebBp1Fh1/LWWDHmDrMZ
IPW4OaFWBz2xyttuWAhOWJdeF3si4aaMF8sEOJ4K4mFDVKzs54IznH5titcqWPA/a13/SWSglBHj
D+CNpBQQx3tDFF9+D0y+sjcCmcRLgRxh9MMgkxv2+xIidBvbxeusSndlveh3SCvyE467aNxWToiD
Zo3KCwcrgK86+Ntslwa6uW4XLYkNoscfzL6QV32ypv8sOehf94VMHK8SYL+NEvDyvrLA6YuiQLFm
WurzlOUjBTpOC82YZHsKMv3D75/DG1AYXi6MGSBw85cD54ZE/kUQXySyc8fFzXYk0RY7UygsF0Af
jkiFfuK9bB1+f7ntqb4AZrkc7vFAkNCeoFq8moXZJqg+hLVshzet6L/IBuPPj1Bvm71NhLp69mbN
KL7ICU8cxDDuO0jn38CqIDOUx8AstgdD9eWHrfWqAWZkrKDYxEOfcyRUg6sf4CvM78xK3jxXOIHw
nrHgxIQTk+FXE4zJzYt13C61dGqNZWUVOysnW8MY3PlImvo/o1r9Atq3D8Uomyhcch5ffY8ekjHd
aQH3Ta/jSGeUfsm6ZyfWtOWd7/DNU4QZt7F6IT2ZW+bUq0tZ1ux1aVpyqcR3I0+nqoHmu0TWajj/
g4nlfzuHfDG7/O1c83/hxNLUGfT9338PAt9MLO+a6kudsaf9a/y5zTh//cSfI8vgjy3tgim2CbkW
nbP575Glqf+B0wS26NjTbGrkzSHtz5Gl7fNHNmIONhbkvL8cfv49srT+IKIWW0j0+fDZNtvAf9/Z
nxO0340sofi8XOU48aEnY5TGnIARjPFa6OA3WkH4n25GrUhWeUkNzvS7bTc1rquRh/FhgqitHMrX
NanuWng65TXeQblphmDQAsnJin+h8T2Fn12RkiKC/DgYkxHg9WZU1T5IMmL+5iRPBU549KX7xu+d
4AulT6aY5CeGvPFWXPrOWAWt2nHIq6XMaVO6JH0oSjFqV6AydpCEVlU2zdkp7KQDUfGM45S3iduD
aW9OHeac9ne6bNRl44/1LcFN/XrKxsJ+YkqstbsFlR4nczJXN57oqbvHxKOSC2VtNNVXIHaDSI7B
qmdxFl7R4aOTWsaiP+rKKsU1Q3/VHlDF1+5egRyagFAk8kQ+Vb0NmJfWn+20Em5sltO0HGufl4F2
PijFXrlw8qJ1JJQDYocEsMpBQsCrDfwXI1/zOaYqd060OEm8pt3VfT8nVyVV2VVlLdV9W2RAS53s
57Nezo0ZEquZjiEfIXsehnW4Uy6lW6gIkjEiJJlWrLrc9ffVrHV2bOdFlmIU4xuKjjbZAAtGmFN5
ZZvN/InxQuuGVtZ52b5MuswAJ9OsPkwoy35kalAfCzTMiQgUXCkUaFw2cW/LpWvOq1t5dtgNbkJj
lhnJ97qyCzAbod1VbG9qV9p9/4VRRxkFkFoibA3sczrY65MCbfMk5BwHuOTCxjxKRv3Wf896BqiT
mat4HGqRn9rWL69MNIi3uCUtsTvpD7509aeyyKuvibUS1pfRNkyVVX5Dco0sR1Z1tURFkQc3HtkY
SygIHUUwaYzOpZ4v+XPZd7w9Xr4I+oJqbflYkIZ+Wgj1ZYRNv/cwpoqCq86ArKWomXkWnbeYu64p
m3uAq1Tfd8HUHrBPg30iYY3xtHhzr1ZC242QIkOnmZ4kQ8jW0UctlslWUDpmMWdRwlBmv8rNRU23
B01GtVEMx445xBiVZjXcLUMDJQ7hfPM0DpJAmiIr1kd7LrspmjMjc6LBngriBYgnum4yzdRDyr5x
jf106h5qmWXffdzjhqjADuBpTonc3Q2tpR7G3vUoazvhGuEs5aAdVTY4WKIAdn2H/Z4+dnx4Chmx
mM1BLOmY75ZZtT9lnwBnVAL2WI1GaAgTOstbWTu5t88XGzzY791S50FP5WdGQEUfBnnDV4G0w7is
hrwHa0u07DvdyIA7W1rMZhhklntr5EXyiDKSuExOYHFA+uh/caYyCHZd3/sfs4EmIOwwJL0DHdWm
va7J/KZMgAnDiUr4a5VqSRdqI38W9uWW3d1603xO8JF4yMq8uetGbxxAvXrzhBUnI0+Ghf2Thrn5
cPbkqI4TUyWNRkQEV1lVOk2EW1YOZlKNnb63JWhuZFeufsO8UgRxPhQMmJiMteOFKbcQOrq4/ns7
a/OPxurW8lQPRZB8cFpZFcgJdCX2AZ2A/LrCEe2i3jHr54R7WMPaHa31rK2VJqIFsMaIUqsqvkE+
spe4M1qIVWOmeY/DMlVeZNJbj6j4GmS+cjKKR8PVlNgN1Vg9LYE1EQJKj/Ktq1X9wZ+hw9PWSsZ6
MEMsWJVjKmrS5aTGxYUN8y8o2wePlBhwiNnXy1gTZvqTOQ5NDKLf5pObJEN/MTBGoJNk/H6uExwl
49YxVlAB7PjSfa+E7scDWEYf9r0lgYryWYnQdRf/0TKJfQsTWISkXBhTdZ1aBVmyqTOZR7Hkph0m
xpJ/kK1nYRSWleJWlFrVRbZVyw9ykMkn1xyaNNoI/8mRi05LpHRbCOY8FmCmw9c27NAKqWwvUaSl
O5vG/Eulz5YXdTP73k6yuO2oTdFyxt48Cxm5Oq3hDifs/tZdjTwJJ9G4wB4p1ObIzuEbhUZbahet
3bTUR3W/fsMy3H9szHH4sVb+elV65lxFPR7Jzz3mU6CXjdsIfKAN7p00oDXZdVVS3PdwlEYAY7vt
dmtgTB5maK26Z1jk5IfZ0YoSm10PKhnwEeMtrZsyEL+gFlVsQddGeYUN8Ee+takDGGnEd38iV4fv
dEVv11lstpHHXTLDq7vLMfMVsMCyKlzrZz9PD21f6HfJWvvL3q+sriY50h5PavbMZueaarpbEYp2
JJTgIgC1eEqe0JAnN57qmC+2yoRZ1/k9QI/OTOPG7ucAe1xiCTl0jXn9XibJfJF5OSP8UfXGEuEe
OTAHBOC7pV4A1ubM9T7JerE+G+6QWJFDdLuipYa8ETI6tp9GnLPvNJ0wTRjbGa+rN7XecTZgmoZt
7lhyp5tN4sap5pYymgPNziK9tvQvumfT1/f2XI9ABJX7oVYeh9A6Srs/4+zeWqFV2+qDVnA7UYfL
5Ii82uw/oqszb1d+Q4s51fSMBOzMeOToaooLZxpNzr1uWvdZmlkQN7tCtGFd9aPOmB4ENm6STqU7
esCRv0gMzKfVn7Bnbl1buw4A3SvyxXzemkq2s9ohvPV/YjjbzGEqG2B9ax0HQlq0fvzGvyHKPY2I
+TkhJuJDO+qZtS/nlgRPRG3GRbUUqYz8NvWYgflOdh+sQyp45flG9jZFRIftR91fCqFcC0+/AD5L
qtg0QwZcxdeVic61XEysnO1G2gPnBd8icHQ93BoMM9QFRkjTAb0V0naFrB2Jva9cDmTUnk3o52a3
RBjVFp8MSyzZTkMMei5HxiwhPomgaxWNCsUGXNgnh5Ro0p+y3npsisBYD4i9VpDXQVuBAeYFplun
eqIz7RW8IVxarhSBhDRDONqqXo9N3XpV5LJo+h3FlPPgZmtjhQwLREumcBp8yAMrm/ZeO2b2eTHd
ZNmjfjbHvdNpvgpnl5oZaHkyv47aUhvUGIJBWZEkzwPsDXmBUwG6srYqB8zA/F67gz/RFbvUB5wE
nlHZiAtwbvuMZqbxlqa2Sy5WWWneqbIZgJ671d+WkjLaXcuRkJ8NZZNaMgJ86VHjdwo2iQKrQxRg
3SH7Kp5nr2JKbDZ9fnDI+snjtvKJHcjahreVTICCgoN8nzquUE1T5hJtMThXVKy+HUMpKNzzmk21
urHsYl73Gi6H3lc8yDMOG/Rp/ni/BtRHBLsvCAfOCWOP9CMFc14egOTq+WwyXwsu7FVrmjvC3/o5
zkZ9Nk5yxhg6TnPDEN/QaxRp7Cyj7z9A5A3k2bGEsu8sJSwzGgx9NW/+0g/92XX8lbe3IQV/QRJA
NzcljGs69EAGxhWvkASRm5rb5l2yq/jjK7srgDBwwPz2+6u8pl9ulyEm10NVBDGKy72CiYKurXtt
kMWOwaeqqTLK5d7wBvZOSs7cgj1jtmcXjDKPlEWJqHezZNCcdQ+/buRP7uyLLus/Cbmvubv/n3bC
m9rmv++E77/U/+fqC27xzYtmePuhfzXDhvkHgJKBZIgdDobspgr+k79r/gF7F/c8HfwYiuemrfl3
M2z9samEaXrhnTP62Iw2/6sZhmWrQ7ol7vBfLfQ/aIZ/4Yh/fU9RDuHpgoeBDaMfJeErIGjIndp0
Z5tm11NbkbZkh8BXhFTWvb9rYFAdzNTaCyOfbrTJORgyO9n5gEjaLB7K3NyP9XzvZPWEICuV565x
PloVZ7tVqXGv+X2Jvz/2X91kdSe3FNhdQGfY4anUQKVg2kai+4/SnKGsEAxAoYXOYtG9n16bAbUH
1ZGY+SePU243Lf4CkG/cT65+1OiiQgn6HDKkOPpO/7lNxlMtn5lRzCEYVrXTbEHSyZ+r+h+95g9N
xX+vWecv0J7/t5Vw+NFs/O/+9T/1vxEO2tw1frMIpi/l1y/d9xdLYPuRfy0By2IJ4MAIJRT6NS7O
/4kHGfofwJw6WAsyJbphj9fvzyXg63/QDUMrx/MLwBDq538uAc/+AxgIPy6qYVRV/OA/wYM2VPW/
VgAaSV593nyDoITNYcritv8KMQNAjmvR6wahMf2MMMhnHXgamHTYLFgCng0pEz8ee9yFwybTy+Gs
TZXhPf3lgf3NefErwOr1bYBsbfmWgMDEPb68jRpYugdz4Da6LY9CLIsdnBofekM4ZbN4hqZgohr3
2vLTKF2TI7lDkb/P3QKi3dhKcYP22rNPIuHRRXaa9Bdu0VGy6kpOOT9o18mHd+6ZTe3Fo2Nvciyo
2pvSgO/RerV55Dm1fu021p5efAVrqdWBGOHhuqHzuET45eyHQqR3PQOVvYaJ2qnSmZrn0jYukwkY
q8thjoVeKvz3fH7eqFq2W+PeKCvZYNnktlv/y+Bg1Hl0hmZYuFQRa+cpd4GkmOT7JbWmuB/W2xzv
mlPdm8jiNMM4ZqvTkQAzyvek2i9HCpvwnRtxsc7aRBfOGwurAuhBGfJXSQixPbQrUf8g0rn84EA2
jwWQVrkppuhLmOy8w9Penv9f36lf12aasJktIfrwX1HqO5GtBkN2vh/XWvWQkJmEESYatrhgOpiH
PqymEkLg+F7q8d89fhRFxCBtuccuWpOXj78fO9zQ/Nba10kC+0lbAhlqiFGOvZ9jJDTMVXfSa38O
u3m07+ZRwZAbl+rWK0Twj42zt5ixDepFtIawFCLsy5txV79zVmxg9marDbClPA3iTm5YMgkbvfGY
AQ91k190uQkVb3WX8ktrrIYVua1M3pvrvf1KcDzBs9zgYOfdcF8t89l261VgdLL3pa0g5k69jNGq
iqtkLBKaKg7JzxkmIlEyt+V1Zgv1OGmZfKD8jkuXXB5OStV+7uxFOy955uxUoKVHiXXO0+8X99v3
9te+iGMVkhoitV59gwNcYRSHc7BHRgBpmFPZiaS7tGfsOK5MMM5rrFvsezz230tRefvyUN5s1jc8
J2J60AW//L4auYIDyD6L/VXXYypYBTsWciK9g9bqn7OqN5+MsVx/FkG6HJfGTy8Xe8niwveGd8r4
XzEyL5YQd0CoCl8Vg1j+Q8j1Yh/Jk1xfVLLEAI0lrZ9cXJYqigfymaxyvavBx9WFyQ59sypyPk7B
JGFmD4QyBrvBN9bbHnPE7LKWmjE9YQWJXCNxtLgHv2qjtRm7KbZ0ZZw1xwIpbcxqGQ593QBd2l5Z
BlGhFqi7v/9uX7UNbEqMFzljWJ30JhbhTy8/VV7iAZQZBfRRZ0D5MM7j0ahr1BPpnEFIbKzYKiwF
MdbMvy3M2lF3LIicfn8XL2eQ/7oJ1N7QGQ1OJn7x8ibYkiH/NssYm267rLAlZAPTUM+Nq2DwHuuq
tA+/v+DffJkcrgwgTSZPZEC9lu5bY7e0hgrIjbFJVNWtBme/obQfTL2s/Z2EKRO1fbuc5dq05wAw
+0I5hJQ65uDdEjPxvTeX8uO0ujJUChZDiw//3pucy9RQTRlh9l0dHQxdpjBFoGvDtQQDcQnKeK/r
e12yWFuRQGQEVRUbiam/Otww3baVX4gpHno6jF1n68Pebcb+k60l8hI3becI1QdbPZgxx3YlEr5n
tHwPueJW2V0bB2kCQVmY7p3Nsbd3YBhuuL5/Iwpr2rXsoLt3nvybbY9IYkqsbQJsbnZfr5cR3Dvc
U7s59mWX/YRlksOanccbR5XqNhWpeTRZMKfRMas7T5u/BVDfzxumsOsT6ZJzkivtjKsdpbnvDjdm
gyf0oFkVditiVU9rAxRur/Vyky/Do5doxQn21pVm5bmHEQVHrK5NBIUaa/FODfT2Jd6WEQErDCzp
9l/vD+aAtCavjSkWo67OPUz3/QTt7IZKTp2EZefvvMNvr4cEijrOxkfA3ZzfXy4a5iYWPDpnic1l
qT9Zg/adoiPr0S3NX/UkG4p3Soi/uR7iOFpEzgGa0V+z1L/UUV07IXQuRkAVpn6P+NAVP7R18S6Z
YMEDnqXzzoa7NcovaxZGxjhOYBKpM/E19VdvilfkNcG5iYpbmslotLxED2VT3c9ZIWFGTN61lnLu
yJHxCBbkDLzGsXbgvTa68WFEIfVgDTYClGFxj79/id+uOu6MVhklG6UcC+vlo5+HNtD6TCxxUFrF
QajA+IjRLaBL6Y5k0JLnXWER9GMYMByyzLrf//PL4zdNJcfqZ+2/2i4bWYHoEqwbY+24POpaazxD
0jloNrZK+6HHhXjRhu8MmtsLHA68dz78GzNk/PGo8OlNyOPAqu31i4eNbb1lzs1x31CzhP4YOA+d
3cJ2hSw+7vK1fwim2vsw4DaRpYGN5QSiJ0s5fhERaVH24dgKLXTzcjhkY508/sOn49BBEvoArY9C
l/+9/HLccszmSpdW7FIKHDuG9TdN0qRnTEXkp9mxoPBX8i5lVcV12ev3v7/625IFnx7+z5mqY13G
En15+awH9baC3orzrDO1Ow3lz+NMPs98nfesKmgADSL+ZHFbzHgQHeRRRnTD0TAgM6E664d/XPpz
Q5vvO7ZGLrYYr7vaRKyjXiGiYp+Y7RwPQSjwQm+GK0wU5s8e48BRq+3T7x/DmxXCRVkjFPyAU7wM
r6g3zJ8EwznDjoukx8ouDybj5+A460FVrodKa66+occyjoOf83uNZrbvlBQbkvBy98BAyoJazETC
3uLhXr0Gy8bUTif0PoOw4IvD81jzqMjmrD4pU5cXXaPn1QkUXKa7gr9yTrWpmT9Y0Dd6/LJlvb28
onov8mzDPt7c1+Y5Q0+0fS2vDRYzV5mDYY7YWBVSQLYuEQpFgQd6Fg36tKZ7fD8bRn48mHpXN25l
HbKpJ1Jjygb3tNQ6E0+Mm3x1DIxmDWI85+keoH/q3q5dU+c+y+YcyW82ruLQzybTWKw8l3cTwbZv
8EU5zGgQuT+d7Obzj2765XveNRidtcYAHlL0uThuaAns51wCOaRTqqxQ1AmWFanVD3kkAsyCmqb2
9MhDZ13sFfSK4TBnSX9j1Pxk1GI91sJCVvI9W4u3ryIWmhZWJexa4K+v+3+vcYcSVakXa4A/u6JU
zmkY9SdplsGVmany6EtDfXWwEFdIMOPfr4M3h+Zm8kWFiVM5qNebnFFkJakossyLg9nS7oo6mT64
+GafC4PmQe+EfCf+41f59PJrMWlONudWB6IkesyXXwsAQ+8aqeUhDKnHr62Gw0JJz4vZsK2fhaXZ
zV7YDhrjDt2GnwT6vlgwa8enKweCHarrZvWKnZNseWoVzmCVyqS2r7EiDatk9T+lTF/DWfXUV5Ao
3ikxXnFdaQSwkMD5CYSEOsPhQ7y8exTrOfKVTI9r3vBrCy3ag1EjzmoSI/lYEcmHmE5Lq0gwyDwH
yhERcZ7Drl1a/CU8aB8x2TdJ/U7N+ivx4+VDJcoat84AxiLI/euAiQ7IBFdIa40hjJTQuzn34E6Z
on3MXBux12KnenOaGZVhxmVObrOHROGeh9XyLgZHOFOIFhYBQz/m3VWgzETE2D+p+XKWAfI8q2Om
dm4hcf1Pbhx5/i8bc0YEr+2JeRNMRFOaihEneGkoSYKo98WIA0ftueJzPchBRQL5GPChNfrGnhnZ
/Dz2dZZsR7U1MridjBQfntqoQsB270iyW7NZG24Vdw+16Db1bE1/78bf7t6cVpvOn/RYar/XLNG5
HbDZNYwV+00dTVRiGcMXDLtvjNJKbmtUn9jg+tqz3cHHScy0f/CbMo9mfamv84GF/ftV/DeHCbCw
Dg0bnwOMccxXFddgTXQd1Pyx6+FklwhrQoa6ZBeN6/RXpIFBpepT78Jv5uCi0YblujQwEeUXJ89U
yXtxaG+3XixWWB3kLfCECBR6uUpU2eRm1S9UOFlzKBlfFpFetfOdZqdigyHMS4so63gYJD5Rbjc+
LghMdqNN3t8KbQEfeUwOG5Sf6LOm8p2y/W92IDog3+BhEfvCJvTq7sy6TrxOl2vciUmzrxrga6j+
Ims/aEtHeEZpZan3pCltODimNuuxrylrec6glmRhWVXkBKaL1xhXwPVgycKBpbdjtq2rSCvWtPoP
ys6sR1Jj3aK/CIl5eIUkp5qren5B3e42BBBMAQTEr78r732xy5Zb9+FIR8dHrkwSgm/Ye+2rcTsP
lWY0zjgESHnvj60RlJmCruV3l/pf7kNyu27VJMMRDoB3XwY/HWKyZnWOXZfALsQWQBsaxsetLq0i
nQJlHjyXOkKv5QeLa/LsIT88eyTEnZqWF/t/34f/QJzxKTjSb46AAPUrPNe///Ihv16F4cY5VqE0
lxquw2M382scYPwbzCeeg/0NU2KHqj0v0KYwUVL2cyy37liNq32eZz0CQeWsoDMpsSCRqQSxsJmC
NjMwrDEFEUr9IQqwCypZ1d9Gd0QBUs8/RL/VX1sZhZ/++zv9y5lPCwtBhPfWjWr4vp2YavjszRQm
R6wGzhNBqN5DiE7xmHRt8x27VQ0DdBxy1xY7i40i+SXwpfNDDAej9up1JuHqd7Wjx2X8+3nPTIxh
PSfcbTL2fkZRw0+Cg22KY8mg6H4Ctn4vuF9Txsrm4K7OfsJUh2mPt9Ij58J+IwUHKUq2MDd8lSdj
467578t0+2X/8ZFilsZ0N0zI3p9AKzKzDX4MSJg9CD/vtRSgCwChU9OveWX11kdf/Z7w9s+ThpEv
9xp7sZsYMbg9Hn/p+dFsIfXBB8zNU/onBp/uGQdjdKpJ1T45lZR3CR/ii5jq+m5Qdvin9prvSN3w
UYVd0J+aeJ4erDZp4Gd44BdcFT5aiW7SBpAl2sgkUaderg5iD6u9mG4oPvSrW3/gRXOvLDNFv7mK
gGTfXUefn/X2IEPRQJbOoObdN2rBGvNKtHNMPVOSeZsJsYKyNvhQJ7eEZ2sdbq56NhLlgUN4wA2x
uMllk7PCbLTTcqZtgzoVEIenh08dWq3y4Hb1jilLrbb7uNuehX/WXrfp2+aQHbKyjjiZbp9UtiL/
Kw9NF34Aqr1/KeCcsHrpmk/9ZoMMWKo1G4eg6+CsOfOQL0lL9V7D+MZoxmPSpDP18ULt5uvnBkIL
8+cqQlpLyOD2LehiDGmmEQ5TTUzvV9JDSp2v/eogAJSNzOJwtMzBdzYrOXRT0FMQhH7bXgrf1o+R
25KktqOGeeHSQeWo66n5NS3Cq4GKbqAy2rUs17uVKqc4u+CnoLm4s1J8QWtpLlQIDYxFe/pTuK6G
kcKXO0i9m/bAekDHGTQbRGakBz9i9a9vlFRwCVm/WWqD9J8IvMTQepys3qyWXsHbrbulmMcvBVmB
YQYtGKiOsTQmu76wky5blp6XvdwR1hVISqezCsb1olozT0cvrtEMFahhc3udvCc0eJZ9dXp2bHlj
2iok9yIeUbmP0i5Oep4H5+Q1qn3l4nEcTs3tQhGPZmc8jTcNdR9GP+XYyfp33ck/BvDckBznN3UQ
60Gole+mXMMY4mvjSM+lI5xrbTfd0YomnhcEFg+eQfaf7ls7HB1e4le/95oL/aPzm3b9H7M2/oB7
G7bdFt+0zf67ft32J4OzzyDYr4f50jZFee3qwM7bWDyWi+4uXhm+ISITTFPL6Q43dXDeMeVj67aT
vJz3kDmQUL/++9B73z3936eixiEYgt3E+3i8YeT0H02JK2+X+lfbbCjjlmh6Xpey/YLLs/9Nt/aP
2oUTjk6NFywZqDZ/9V3/MTRr1YXTCoYm2ZJ7HB7NFapD+xVwt5thzubZKP3uEcNUeVEGWktqV+ut
zXIEmpTGQey+1pX5FO6TfEW1U78FWGDBTUXhA8JqzgioERG5DZqljk2oz+/ON7Q67w84CkMHZw1V
M68K3pl/P+ASfwsGSKgYrJ3FhIReR1N8GdsRu2w8zYufhntVXYuWA+1kt555G7n/StTcxk6OOnD0
w1bGSp8avZn+gI09ZP3Ziv4rLE4AI06Ez6XqGjBAnbK/l01D3b12okGGE4NWgkM+zJ+mzr+ziqCU
pyLSIClGpdDiioYczpdKxjeboLuEGEmHqPtShUZz8M1q6E4M7wAPlIMt6jNOkFnlPXaFNsda2ptL
Gbfd/Jwg/5yyWsbB9dZfJwfXnpwAQkLZrxciaOSPYajFcEQ/2Ji8oJP4ES042c4bqTUNdNiJwrH1
p0WloXCMf61NgYDIQdJ4bxpGY4em5PdiaDf95IBo5w8MYaYfsE5DfsmlrGinKunIa2e6DmnnyloP
S78XPOKhxVES2wJRRr0a/d3H9+0e/a0Gt9sz99OnJbwtmFC6dOWF3RzMrJC1rZ+3ICrJvRiTdkkH
JH4CvApez3RtRazPziDa7orP298f6kliz+u0GU7a1sWD63K07/ZgbtfafS36hIJoVx5GjrVo/T84
gOJnojWXAaSQkAdvw8vAvrF2j9KW3pm52Pjme3NnnYueKKrMq4MmSAMGtU/akjc9eNBgZFgS268P
8IPcr7GwkmeFSxgCvNM3ds6rKJk4hpX50Fl60rlpg/bZ6mdU3IT1rQ9bp+cpgzCiAAeFnTq3Wx3U
KZwja8qxOYVbrhBFu0f+KXLeoGIwnC5Y2IllmqR4pM6PyC6Ky/UUOVPZvWH/GGVuNkwLH2CQL+o5
ivpuPSGG1lO+95X1s6npXS8l9ugx343ywzwsuvGjVRJydSS2qLOyXrqTOjItbzd8Kz5TslmI6Q7Z
897n7e6HpMJCcUIgQaCtsMlnSPT47K2idTJP7N3HpGa6dL/FXIRDVEBqALVQw9+g0Z9TMfnxfBrq
Wq/3mEMc/mHTLBNTPYTtx9oScX3szdC+drxmyU+FlHMI5Np0z8rBXUA67ALHzt4ceBjcjbhe9RKV
D0SDuXVemE28wusUflovcbHdu8ozwxvwzfAWJaVsfcHZ5Dmpi0vcOm1dEJPdES9IxnFvyPre7GCL
cx5wybf2hq09GRf8zskJAbdrBvryVxMMMCZsbVf+VQ7o7RDIrvF4TjCqoH0X1uJlrhgd2A1MOn1k
fkOzZJqBrHni1htqLPv+LmD7tNOxtMY9OobxhJBKOfFwxv8xcqjTtdDk6eSbdn2ILdIhOr4S0XTP
DwmHgCu2XZbGsoK0iEXyNnU3Kg4HyrofutnZysNqbqsYwj3XD612J95eMR78slwiwHIO782HgRAT
WEMlpewRy01hDmbHlpHtkC78tBjV0GJBap0gE/6evCF+951rJ/fgbVZC/wymBVv+2K8ygVgWe+ro
aog8Z1n4bNmw1Hgqxdo2ffUx+AfZsEJhyFc1OF1qOW2P/LooSaecCSfWF9utlyXXehKfGr3Ev3Rk
e5/8ZupGIEEBWm3MXGVwN7ZYytJF6jgg/abrKJmXVXWZL7xkgR8k6x9Fb+s5N16vPqHFL6cT4g10
080GG/GwlpYfn1qExlXutOXcPFfcMaCx/G6YsdrzRY+IXagYNxcVe15H23Y3Jk37R41RQOZz0gc1
UofA+C82Hr6r9gsqvtY3jmbbNqnwofLr6pslG1Q87iI4J/qgolphsT7N+RiEYJdUGeEQg+rFAxRK
gnTLdQaeE7Tkf5AtNX80oD5nDHDNXD8kMO2HfGZe4H5MPOX/ydUNujtJg+VCA6v8T9bu4xtD62Tu
tVbqFzwTxbjZrHGbe9E82xeQc6C/jaim8LUMEqs44LAjTmXbePRPGxXxmtftVn5cpkEGOKurzrtg
hdguFogtyFLL2ONhAdWZeuEs94dN4FzgpgzC5thajl7J8jQY0MdopkiLbQiBMJJ4zwTM0uZsWqtw
SpkhzXARIeTjPgyg9TckKpVnMdvAl+C/xfbB72Ju4EqV/tWbXNldLapTaBgSm9NMPsl82l0JkiUc
bPdDE/VKvBWW4FW+tDqZrj14pfncUZtSsc3LhwFb0x3r5/Jlb3hG8V3WznNTyfDLOkf9diJhb18e
9l5tb8CuKjxM0vXMExwcHWaY36AHNMrniK18E4K1GueNlJhR6Ogww0Ol9gP6jySKnAwMPM5cXKsw
kpp3tHA/V8uCLc1Dne/dcR8o2PlBO7/qNSpMRqiqjlNUeO3Eob85Ue5s3hC/sDvY+uPmDMmvqo65
LrE7MqJkPjyo1NLYJrK6cvi3BHM/XLY12O7MuurlEN9Or3QyJW/BmYoAO+E+eRUuFMHwLVmYfe8a
Sd2h0SM4ipoYu/448z955/bGi4EkUcOhcruxzztdtZ/2wWvrO83ce79McdTi03DB8xPUHYZXMbfU
OnHrw+UqQoP6wwIqDFeq82cgi7b92CAuRL4sPSxGghLrbo96WrW1jojXM63BLTHJ0LnrQ8uw+iyJ
ibnH3Mlu1rTTchzwMDEg2xgwX4tm40XYsQmhKhAMvDxlwldkR/OahaRdJh9kW2n7kbTIurpbyiX8
gXYtGVh5uwA1KoyBOBfHcpJZ547z92r24e0Ei8dfo8s3XyNLRkO+rgmWyrg3ZAL4Rqs58zxzC1nD
Evxa76GZ8xZH589li+zvkdO+lDwtfK5xcfaM04UB0+K14CmHHiyY3dveS7Ebd8luU24kfWygnAer
tgPstmUDUbGzmJdHybZa/I3ElmfMhXI9bn5vjamI4RHJEd4RPso4vs4YCy1iAlquje3I8iNsE14k
TOKWs/ZVVUKzwOzJnSI3mTlDD++9nlG1XJjJbJcez9P8auC6AQo2o/8r6qrNOVLzWfaLsaaoz3je
YetKr5pf/IRFFKAPxZ1KSUF11JmKclipok7o1E3ZZ8BRkyvvVWx3yFRlR8iH46znzu6i9cipEap8
alfyBknnAUYPRHSOz4UGWZQVi+e/jKOH5YzPj7870OOSjRzk6QabivE6WSFkTwVD7F+irnBKPsVE
QEIS41JdptjM3xl82g99qCwLw1pvt2kZG9U/lxLW3skewoq1puM12LUCR66pN4iOtrqykqPorc2Q
fCJmBhBKVcEJnEwoc4u1aH3hC4bFa7/U7gUBWmEeRg2o78mP12BC1udY9qnZXedPhk6evgKgJYHU
h16Wr60vob3NGwtKqXDr+cKeo3MnnFDyjArve0PXsWTKQkNwmLfWTI/a2qks+8Evx7OvGojfxehE
/YGHvY/yPikzYNKZR/TCDZ5Utd9LR0Yf2ySGd+GGCx4t129H9znB5FLwu2AmTqGjRl9xMJXx8zB0
9XQcioZzKB7qaj2LcQnLLzarsvIc6K56moFcjHec4MxhosolKTeWSXP1gEqibmNFaDIs8bo+NqZ0
gjQpzaLva58H9d4zjDme9OCL9kIumChyl03DczWOVBjVMMG3AqHTs9fG16TvqwTH3d0o4Oggh0bf
dOrVElJgKPBvePQ5U4XnyVdueRQtAkksmiuIRzRhYvT7o9Pv7Z3j0mge1mAPo9yPBsxNTkETwTsY
E1Gp7bVg+gJka676PsghBPU/66KFRFvHcrgUnYPXAldG6J9tuwleR290+3PlIxjLaVgK51zBJu5S
1iulIfNiI+PQnzWfZIvCRme7rM0PmxAG+hBRlVf0psmcbUPNJbRGXtlaLvEMWc9bgUl6nWXlghVw
rp0dqmMzl+OvErbjmm6tpWEJWqF3Llwjf3ibpivd9BAjlCI1A86xJcdf20T9dulFu/SnoOoiGn2C
hmFMgpQZcguspTwm+PuZGfog645xFAWpr0blZ2tTYG6T3WyWa2NuuthA+tOH29Ogs1EGCygsXQ6f
2FeOb0CD4fIGZqgh0debBq4t483OcFaXW2rHolZp4/h4zWvlzae5BymXzxXKQO045Z8aJFxzNy4j
Tu/II2hnviWN5rY/EE9n1YnWxzFqgSL4MQqQkJPLPYCy6lCszdbyXGrg1cdZ2t13p1aNOA3Ct+s7
zt75Bc5jCLyulsHPsdOOVR5sQo/fktWXd2IuuzNzbiJUl9HpWUCSafs9CYz9KDYqbxDM03aEGqnj
D8mM1u8Qm4F9hQLs6OZM9ElPCLdddbmCUDSdhDWAX8V2Zz6s5TKsFzZKxT1QuinMateZfLK1PVcd
HWeknwXT2sZ5WC/RmorERPVRlNwPODS76vsSDWOQxc4EnBznpUIu6vKlZRRXyEwgQfwkhFzgQZVr
yAZ52N6Y21Wv09jbf3BXNPCnqJC6FC7bYC6U8nP1WA5jJw7QrdufChbZGS5066V7aFEfRKDM94Mf
abW9gPOObDKm+hmRtKxknwXO6LgnLA9AqhoKuOi+Mp0b30cQK2WKiWlNMuEmzAymiJ1IFroaIFSd
UKY+eTJMhozXQb1SeexOcNgY24EiAzt0MORJcU6IkVTzNFFuIZ+pgpr7zo+t5b6KrPCcUMe5D96O
757qWSbiGbPoDK9xtdYtBe6sX0cbbmPq+aXaTz2vlugjW55uyvGPNhgzSuiGuVduo/c0NISJb/WC
qdeG9yvOPDHJVw8daI5PEW52SdFiLonbBEzQsZwTDgIAtPxYlSPlgNuWAyWmjK5Vsk/7ATRI6WcY
UiFcUV47/ZXoFhEBdjAJxxOLPHhYm4kZCzMF8lp79R9Vb/o+qwXKpKwn7F4ffQWt1N4r+ztswNjK
IE/1V5RHtr7u0KD9jKGDuL+NpcrUgdiw52PstuErTGgnJ51Fo1YZXE79IBrUfBfYxdqfzOCFT9RY
REr5laPvYN+aKff7xWmPVdfepr6oKMMI78sKBQ04IQQN5H4CJBIhmkuGnbdzcIHX+9hcyGJN2rsA
3jFj8qRbGDiLoniZVGHFx5vN9jIBBZoPdVGs3yrDfOE4svDfDwubgPGp6pO2/5CMi5U8em2UCLQs
dcSsHf01b8lYf52SjpcVNRZVA7y66NBVQCXpNtsVZ+8QFVAILArmy1R3hXuJdh8HrLV3vFLGG2v9
vJnbkWm1Y99RfdAvX+JmCaYqDaWyP220sns+ayofkMzDYI5D3YBTA1RcfK9rGAnHTdJOsXJAeE92
dVG/8Y4JwzOrZ3c5c1fZC+4VpmZ3ViA8+4mLHP2orC4sspCMS1KRx2Grn5wNwwc4duP8IR2G8llr
72Z9KYZCVHkXdFt3rlsRnKKm9+qL2fStR1Rze639DgaHw96E8B7jbF+ETrDHb6Q28BpsS5QDScXN
msEKTTLdMTyAa4r8hXhzf/pswkqAcocUiAtfjRwNPWz+6bQgrK2OExo5Xk3Yc+fHeTGI3tHVANBx
e0s8bAAuHMrFKh4v0UQ3/NS1dvNp65v6u7c2AD3csa7KswsAZs1aGN/jZYVsDpJE6eoLqykc4V64
8ucxNn4wsK3YK9B0b1canYUFXr8Uebf1HlHWM6BNkUCWPIgFFk4GRRd+YVQ6gCNKu64fcOoUd3U0
RcO9LSf69mJcB/8a8N74OrMwFelQaf9HwsCvzGVddMODDx0VGd4gyj2rbDp8gH+NYVjHdHK7S5LN
Ny9Dk6BKjzpsKpliIP9Fy6ie7rgxNeexBQH3q6cm+cXZKxaSHY+o/yQsEnmyYt4XfXHKvn9oKkvG
n6YZ7ONzF1bTte2awaEoHIFaJKSE0F9AqARqjUa0PSkIBO5hU337a41C0NubH9d/0tf33WkYGlM8
BtvOCrbrtfdjhUI3IWt34kdIDYx9+WhufHLExOch6KcpQOUH1gsKQH86MTkSOQvqgqJta7X94Bg7
3sHcQPvJvMjyXjpmPSA8dZn8Qgu3uGT7ydo+10PNbnBdo/a5GgIoDxsD45bGUC/Uu2ZJaJ+69W6S
BgRsG4H5ypc9KeZj4uyjTi2+EdDGHv4PPwxL9ZTNt+rTVkTyF0Ibc4lbYJjMBpGxtEWMBc02zsGi
39rTulfdl900jUvXtIvi2VSD+7Wetv8lfit0agR9WiDXCzlD1cArYqi1LKWula18cRhC9Sejbh29
4ODfpmMQa2t69Xg5gfVGHtIdJxNhYnV04WGBVezhr/Zi3PZW6sYbsSexrB68DorAAfpNaR0sQYcD
3t/XF/ilSXWI+nhAXw742qQbzfqb2plnXON53OR1qEb7YfZ68aa9gYZMxXtNu9OD/Z2NRfq7O8UN
cRTQhg970FrMDod1Kw5+2dBF0tVUzyVwAjcdVGymlDFG9IB5WIxX1tMhTnrP7vTjkEzR9GhHexCk
QBLAwm7O2MzfF6upWEzGejr1FUrxdrCtbzL0mxTBpS5PVIjElTbNMDygTd2TS4EstaZisPbgmKx1
2x/ImZ9A6Abz6t9mFlGcMdwzwWlEbh092V2DC2cmKZR0h2jbw8/MMAfoMF4vGbUIOY5nvnE9AHuJ
XZUX+KzW69hagfVWF55trrPrLGDN2yZMLlG91uuhjCHRpbFQsXUv1DpBkNS39MGCE83crR0lqjcE
K5U2TtWRSkIu7ski/4tIBiuRpF4MY2VfqCtnpqnGnZ40VZNz1tIFDjk4CTV4wuhTfRsVyplH3Xq6
vW5BP3wBHBX9QA3sVlnVzZV9gvvhfCgIoH5ZIUzqzJ5sRcswNfV+h8lzBiRaekE2TbzT09EeEG/t
I2ymzJHdst8HVHufjR3ybtKlV7sHFfQx2+XQ8A051vwG6PukviZmjD9H3XaTyBdMoA6ShnBnYqn2
vKEa/tE3svphw3P8Vqy12s+xpQs0OKEUPxnxLRdfL050nOwC+kqfjKZJq6Re3rALlQ6QixsYV/PL
MPKt4BzHbINIqSbXQmX+GEwXt3aiz2Njm5+NmObposjZgFrfSLs+8jwP4akUTMgPzjp723lsGh3d
9clt+slgWFcPzkZkTl7xrQj0XSf7F0NWv/gSjXUffmN3uxf3dI++BMnkLFBIu6aLXwc0SR6NXrSt
v+DBEMlBHCORgY72Ea7W3Ike4VQGpk0DfGM9UMwp/1jDj3pQzcr+j/Vw871PKuRGwV51B2hw0akV
Ou6YQ3qTl96sIScuBn9mdApafJcUPurNIcGgUBe7mtKOH6d9rKJQ90cgsfG3dcNZ8YxTiFAZK1qb
6I5SkkAW3jnkkXcCkBZzNo2ZHvAakT/VKn8OrgoqzO2EU/zc+3lB4KPlXqdmKoErIpeir9/huMA7
hXKXPFQMrl6KrgkHdmToPbKENchnfxzFfl9oTHVnGCPiwCuKNwIsK95dkhv2E7jaZchtr27PSe0n
7lUsM+t9T5QuCJbWX9zDLSCx/XMLTN2Q1FnJ4RjAagfBLmBrmYz5uF8gVpr0WfQsywhyV8NPuuma
OBzHtf7kbUw/NVigIQ8CtaL91hnunkeDya/mIU6GsxAwL+6heiNZ2kYG9lnUNn2SyVbaw2EOZ/VB
wcbcU9kJ5qiiGuI47+faTQ61gO6SLdVGBNAG3QbBY+zJ5WQJLkDqFKvGFYtaOsptwu6vliwT/gV2
2AHHYjl/CHa42ada2uhObVST0aHuWX9nBX7W+oueDECzQJZe8ZH9W/+EWmQO0mqZ5uZuWQfPziAT
w1JowWM9YRsLCwDboWtl0E8m4nY2Xj01ruE/YqxMCTkSm39u4FV91hDYTArKqdEHzuiioO1yOdSY
Ldv481B0vJYVO+eUWYB3seCK9xnGUQ96lvLKR0Hcd31cdzWTisJKBA5I4XQJLwO8djxg4HUYcQM0
uxTrtoJg83cGnSps0LnohWDZk/T3MDwwO7Rq1kRI4kHPi345mHBiNrc62whmKBCCTmOS/QtuRweI
k2XW6PvmhOrDyNH3ZXKIt8pxEBIz6ojZIzAEnE/Wxpv5tFdj7FzRA1cNKwWwDyhhPdvKvSGqiAJY
hkoe5qGJnXMAG+cPxgxcq6GCLHjg6q6SlE4x6JOUbXwiAkOPmd1ObXKa0THTTvWiJO5JFdsnJaP+
j0IFmn0qS0vgxkVUnDX6YrhONHmw8+Joqg+ejv27dRwMm1iLeRkpHpamkCNwLDzxtC/+HdUqPju1
BuEvOqFxy8iX6QM6jlbHVwxYSEiKvmbfFq0TsUCyLpHCbM5S52yV4ttY1HWe2oFbPkO9yUEpSKm8
TrcG6MFGu23ng3bKihJ12I9khgCk2vi/vEgJtxDWcNtUF9231b0dQUK8D0Qy/doaX44p2eJWe6Vy
axlbYMc/Eq+3L8dOwgE7y5X5DZM11qiHymjdPVWRjU6p53uGJ5iQoX+MW3aA7BDEdM/6kDkh8Y7u
n3XZeHyeqN2Ct3byCnEswhn5gudLc3bEwjY9tTzm19kEl80+hPSsXiqAzoypE7YePRXUgnxcNq64
3ILiqrbBLnMFzPAbuBCo3Mwdt/U3LqV/kXLcQCY39wdheXg93/kTysamZ3OWJO8LZkqKmcphXoPl
altixT/Ylz9Lm5CO3DiROjL4cI5bD1SKOsy77iHpyZU27nUhwfTc9FObdetcfRx4Zingy/KrY7dB
7ivo1aksWvXxv4Uvtw/3V7UfLxtMdnzwwEUST6Lj30UcrdzbECT4duyxf6YtwRGXKooS1jqrd2lV
yxKFbBXmpizvfiMhid6LHzEE35SWge+wHea/v/vbLKlM7De9Oa6Bq56WAIlaMcM4Srs2gZcX8sYC
gF2z/a5Pqoh1cZhCUj9OMtKed8TcAMJBuDJUZ5BEdoDSPWa0T5eNRE6rBnScR5Et7njRlS9KS/2h
jlxtHh1RE7lBvaobivgBAfPmFEvBPiOUwJMiRnS53w7rdKzWIgZbxfKHBQtLmiAngEQOj0D3qs+C
hB482qMRl81akYcTLK4/CszZXtaZ+aeHnInEKdV9RgS7PLPomHI7rrcSWctKwEqp5ijsUqSl80CX
xqXmRwoFkPDJjN+rugjjgz2zhYN/7tbfzWbcfk8ptq3uC0NnnOHKDyy4ZEHf/JSmQ5/u7J79vIDc
YxOOnG59rUqAayfHR3bFCV3034ItxnGsem19Q7mCutwuK3ij8eDrniFrazHQ9prCOcp1HL+Sw0jS
2X/fcf9UgN1+djLM3Rsg4mZr/Pst5zPrZfoeYe9srfnIGRunDXaki8vlz725dQ46MuuPKWm+ruEo
fvmFjI5daR5CP2LdLP31SQs+828+1r/djfCIgAD4oEXQ4P/9Y1XMTFxGh9sREcrwyMvM/pTAkz/5
wFneelb3J8Jm2C8SLADVcCm8T0Goi8xDtAs6slrJi9DS+41c7r0Yl0eER4NrBDzYJvPy9qH/Ioud
3WFc4MnuR6sdyuuU9MutUxjrS8WhmGqazkuA4uZ3LoTbk/f3UyHAyheiTsMNe4tb/PufDaOZwsln
maUGhtpiUlSejT89oqVHToLfmQ0a3fObNbbiOvrrZ/413VMbQ5srw8g+TpaTPAeNrXIzNdRK//1T
/dunA+/BWXsjexMQ8/dP5yCGbtiCOkdO2CfdQPJNRSPHh8Ftl99lof7DZUm1ByEaVhYUT26P98SA
iiVzRY4Xh7Y1k4GoRp+EgHZX+bza4qe7U6uNondz4Q/7Q9fbTMQJv2Q7XZj8//u1I7BF2D1RTdok
Nt80jH+9F0BgafJptmMh9Pza0LozbhJJksWjqX/+99/652shdhFCOjYyTczH749mhpML6orKHL1o
oDGPkIem3eqxE+wxVnHwNNWXJabjXygGfvO3/6HFRKGf3K44wkic++/jx9UWF2yduOfBEVavWrIA
iN1VeiloL5U7QWRVv7mhXPf9/Y6Xnom2i+UK14P9/jFzlsrE7uAQ3rvULb8ggKOKQ8nu89mT1PSe
WNbLUoY2QX1IdvtsBmd9YoBFi09LZF+62Kci6eyFXBkk3XPwbFtNozLHIggiI0+LEBSmGBKsGbXi
gXg1Wj7hz5O6IiNrrd+5Sd5fQ7jIDjuJOLghaLhpblbFv94rzcZdNFY08Eidf9DvEHoOkT74wPHf
3Y1loL+O8YjKUu6caTKqOhRjCdOM6WaQ5fUbpIu3Mg0eS/thWSzv2xaV9f1/32T/9iFvhQd+Rf6D
1vvdh0QfLiVr7tNCnKRzhFS+7B/t3orgkM6bo66Y35b5+3//0X880FwablH4dui43Rj3xd//KvIl
eyKVpj8N/TJemPwMVGZ+8EqNVuSGhfmDFxbredpZnqQk6NEw6sgrzyyjf2f3+19z8l/P2dD2AFlx
vtxso9h/3lVApeWK3mb9dCocoNxpjzrwrlfKfQia0kT3Q+hKcWfo+ZpHnojCOeHAq6PLRO+Elzhi
i5EmuOK9A07GZL1H8MoSAw3Z5Nytg8PoZm+Jt0rtSXGMW40KHtmvtOYYerEaL9rlOEv7srKrs6uG
4j4RCDjS0MDPzgZiaKYHicghujY+59y1dhq3uA8MA7aD0sx3UuNr+AiCyZzLnsEj9JEGFGxmpemx
7m85e18CUDL715Lg0fqpnzoGupvazd2wiiS88/zJ9x7dGSETSU12eF9yq7XZ/zB3Jt1t89if/i69
Zx2OILnojURKsmzHdhI7TjY8GTmT4Dx8+v/DvO/pjmgdqVOr3lVVKoEAAhcX9/4Gs4vg4yHRzcMY
OK54tuF4B97g5tbwCLQtGreUL2FG1BBh91e2xzoUCK5bdSFsQOknJV5H2SlrC+qNo7qHeKAGaAy4
6AJS94RmFuI8Doeygvu3rSz8HyE+RYYCIDBzsJAL4i67RSd8APNTqXV/JRVY33rEYd2wkWFapCCA
z6/yE2ieKuJreObNWRt5bRtKiKkppzVcmKpXAggX6SokIr4BFwWBEZ425B/28ud/RJBySpS8QVh4
D3LNrhYAmFY+BGWV/soNRU4+pssFUK4EdNhTh9Txi9s5sXPsKBCGD1MPIWWfdqGlfgmdjvf2aAE2
eqL+FiHlC6wOb/GwN29TMEna51IpsvFjFcVV5lekyaMvZYM2uOXQ4/CsQSXdb3D+6u+Dkno7RJbf
C14iAvZuVoOwx5MUo1nfHocQidZ0UPSQv2al2guebeN0aBozm59xawRVN1SoZm5MBE20g5u6xd5U
oLR5S3v0Fdlg52eLZWe8DzUbIbuQqtxiBIbVm49OW/5Fz0Ntr2oiEMdMm0DhQtIK1G2FnHAI0R5F
E3J/o3kAwl1jy1mSW+3piGGqgwdaJ+hHhV3jdwaOzM8NTfu9oO6ObRqWoN9HQ+2LHRikGrO2SFYf
3VqHkFJVSvcLZVt7I2e8X79za1DxyV2jy19p0+gVJkKx9nEa4wSZ7BSDq08ytcIbXMnG/MbsrP69
UUocOOmNlMGNYQfjD4PISogvochvjbTrPjpGgfkkPmqW4dGlbl6Xy8rdVCBMo62VDFq9Kc3IyTbC
yYxfWqarlGLjdvpZgKL8YGTI9/9IUwc4uhJVAiOqLgjSBGb3EOKH3WgJTQg2y91EQTLdFs0wio3t
wC31gdtkON+qQbcz7Ryd/7weqSvS/OEVA/SnU7a6E6uop6V5OsD2KXHXFMgdGFyjrDj8FScJ94IH
67xVsZf47IzUgTc2UpzUs7A0+sIFOZdL2hYpyb4cbcvXE6A3h3BMJv0F8iyMYx1v4KOp1fGN3WMc
4YPrw14NUC4NfmT6pXPIUDvKPeTzm59j0tN3zLWQd2SFmoOyAQBH3wHgWjvcYiesR7sxRHVro/D+
LQ/UJeziNupkeDugnVgdqbHbELJiOxo3pRHF39qkSCRU4wENOE2L83yb1lpJ96Kf8YgjZvMZInxq
gRJj8KV7tC/DRz0G/E5dx8pSTzGw3vQVjLDk1hBN/kEF6myhuj/Gt06fmtAHKmH9nBOdQj/MFEfi
6RZMDzl/PfFKwqrzQI0cIEw4K49jaddfef0LBOYrBS34JG++mels6TvSKN46eIkg+YxMc4ZzUC5t
GsRRj+TR4kiiFziFb4Yo0EM/qY34KLRUS/2i7YHbKXnx0RXJdFMAI/gBpqS6ERjZ0RbW09TcSQO9
lJvC4AsiYJKBuYQn40gP+XZU8ROktZ0NnULjLtYtl1u6LwACt1YjQerAjyX5Rlvh2CsVgs1x0NX3
YSvH96qW2Wha5lK7A9KJcP3U2lVxR+ESvUh7tu3g/aDPkXub9E2Ca3BLxwYSy6x/LjSViloTQyDc
UFBjuQtgi3DK8DofvZo0dvRFOo40r1Cqq+l5B+mjkmURTtQjpS2AbImOq3lIpQMKDzwFFOaDltWw
5higkRsShdwFzmMHqKsXEg9bH9XL2KASrRRPoParV5Mimb0pZ8t6H/ejqLeGE5a388Ke36ikCIZn
p2BHNtWYDp8G4ADl0XF6LKehArzm5KTFdpqUYvYKmYTjTZ842Ss1LRUPj3I2sdGlKZNvoW0laDq5
kc+poCSAWjraMloRf85SCC8HN6/iz5AYodAEbjhUeyzL5QvevlGCaBsu7NuCbiJC+CDM8Kdjiz0P
cRyHNISC5FNZIzOE3pk1Zv4M8mc3J2Ne+XaeVjDs8FQKdtgtxjNoSz2Znlozr10/yIT5WMiQFkdh
RmhtB8LCJEQtFnjIDFZ6u/Ry2k2OKA1q85TnvkvcI1S/z2db3mhmO78OIiINMRp2aoyal/iUAcgH
bgJkKfEo4cNK1FuFQ94PNPDLSU7htkwNfTcFlELR3XctX+F/wN9N2gByI9WqvmPpR440YshmeIDm
7achHQk/RdQGX/KcXv22Q6KI8OO4AB3bwYJjMiXz84yyV74ZzVr/QN5WJFuBHbZ6g1LYgmd34Svh
sleX+CXQRaR8pSv6ZlRNDEUjXbWzW3pN40sy0i0ljo9j9B6H9/RHPczaU6bisX4QBQqcBCylyzfh
GGjWJ42+ClZ/NSpBR/QXFHiVAi+1hu7aJy0tYOn34PlKn1anwCuVVk+YaaP8VMtI770aj8AOGONI
t9lEkxB9j8k158eqUMOd4gJcwglUjePD1JIqbQBya+pOkUbO45QugL7Pemh+gzE6GA2YbSR22JYg
ih81evkTxlsDICaTrDMa/h0ezEMmHCCJtg+F6TjV6C/Aruxghs06YuzEurL67tCEVSn56sawFdNo
2YdeGIH5UTaOMYK37nrtcdRnRzwHgq23hfvLpYaUE7Uttw+qjY2vN/JRSRC+1xPIPDDA+3Ffkz00
BHKoWhsXUBsr0lL6RBZ/Dh8z+n7v3AYAkMfSdl+MKVWCbJPiimLvYqIEf2fQXDTwQgW/cXuEG6qO
utpwm1Z1cNPHShbfRiizP2vD5OY3lO3hf1Gub7/jGxkWcC+qQH1y1Nz07c5FDg8wUlQDAdMSLF1l
9am14tT0owIw206zI9gek4MQFvjWdGF4uDnNM2wj3qdE5e9gv5OYRTRMsR8aOBzAd4t4h7Vs92JH
KvL02uyOh4BP6kfYkXzFkdXClS3Oy5926ADyqzmZ+VaG4K+gLGAO5VVwiwuCU0otbBhiWwXtwd0F
DwNfp20PsbPbDEM13to8eegGa3M/HBSlRpan5fHLaxhBr3d6hlzPM3K9Ab1bZazsXduV4kOL21C4
E2ZCHMuE0fD3VTd7tudpaLh+3PmuL1P0OREDKm7Q6zcDDl7HV2sL9Ler0hJ3MkBLcqs6EB52wWzC
mRxjB6qfM+pAn5WkTZDmle00P0Hmk4gONrWZeX08mtgFpPlEn124qNZrCCn+GOuwcrB7krq5T8bU
xjWU+R3VWbXBdrYO+8AN5QcNj88QOFrXPPdyymYyRsvc5liqNvgIhxFuRJOkHZ4n7QjujNJZsZnd
aqx27BROEK6Q422ezlN/Rzun+orAFcwDHLF660GhqYz3VTxp72YAdYSeWZOjVxRaHN0VbdHVG5HN
wRerD62fFeHE2vRDYpW3xdTrj5DhaPBAfm5TcasURjF6iazG5OggLG97aU6wvkMXQ8pF4jSRPvdB
bPr6oJnBOw797ICb60e8dQha9wo9+HtNToV120mS+SezDBUIPxFinken4CN5y1MaGEnk9PnWUEGW
7fSktjBzUGcspFIVb1YjKZ1XJRwjleAEBGJTIAzjHKIwxfApm+JZId1ADMifFNC9WMHSrnHfRQHv
CE/TtdnBpjqtcFq1BA6jjhF0jk9W3c4HEvSg6byo7OD9I/2geYkOusEHLykVrx8zEsVQhazyKoGQ
WBiQlpXGtaUohtfoZnuPpLSSH3MKml9ntcMHy+iq+Hsg+NZb2DVde1dqwGRv8S3MxAOSR6L/1VhB
3/spMP7+pkhm80lJYtPak1E1RH0QbmOH6XdKWZvUxv2sRWZxwGVCdTb8KyYcpwbRm8e4iRxaEL1e
qD4mkfy/E0WB3WZaSRvexWboJu8zMUTqThC9+pvByfBssyFjLnRIaYR+nCZq/hDP4Enuc9Risx3s
kHB41fpQ8hxvJicqwEAj/YNvaYCxbc4j7X2GPDb0gKo3tI6mj2imnRB5kAAxHDOH1mykQbsEiqmR
9VegVADyK8Mj+qw1JS2cn57CtgHGbqN3N2yNgd7VXThQL/1kRmb5BPoRrvscAQ0gvYzzV3UKY7e5
Urp7W0Mi0wfHgnmfwPxvrVNShLEFPCDs9kDVyneIQHyREPgQ5B8h3ct4vCbOuxTO/qzYoBxC+wId
EQfBDhS3VpVxl8d3hg9Jt0+mtH9pjDjechMk74eo7XZ0K4Jui8/wKzoz3T357jXe+LnhKQAgLkbp
iErl6lXeOYIKc01XQo0H4EtdqSBx0Zhm/TyYUfPiak34K2tLkFNl3NwphvLrcnlkPf7SsaE+Apib
haA+u1RP/qgKUD6d6hqy1J5yTelsYHBRhSEfuwH+1PqoeFT+7JT9gsYDU09uWV3pHq3LEksVhP4M
yY5GVVo3VwsgySZURN4n5MJAkwO5Do9KLNVPLlO/c0TXf7a4i69U3t9IJyyjUgpCLkzQriTNP512
CDVPr4MIqXklfaFjEx/7oWi3OljV2FMTSA5h4ji3iYa4Rgbs+z3SEvmV+s+bpUcFz/otnmCbdITc
5c//WHrHGSAL82X2EWloebQEom636tD1wxYBxGq+rVCOKt5HlVn/yN1QfUBSpW12l7//78Lxn/uf
pApRE6QL6MMKimSrlUCXpSg1DZh4MlmTyTsqIP1Wa4llVW1VQ/8e2IqOPRjlFGvhyLW/dDLxeJch
1tTe41OnZfeZOejKI15xZfNraGUGCTgWdngbmnY6H0gBpn7Tuy0KML2cMz8IpD0SvCPwSGYkCLhK
jdNHiveasVVaLVNvZ9z5wJtXUTnspKmK4IC/lZo/Q78wy1dw4o7+zkk6iBdWFHThgRqwRPhCIE91
yOxuMLepoAqy60rXzKCQwzjcjIpZqAOEYav8RON90vyu0/MfUEfVdjPUwAex8dK0j5Tf8dYyUU3J
btN8DKwrVfI3skW2RmMZARkLl15qxMZqyVVAtJOdDjDLkHX2RpAxu6B0Zs+q9PglAQhyZ2XleOzK
vNyUZNcPqMlb+1QuvfNuirelKsvD5W2gvdkHNMJowDkoX9pU2VB+O92N7SyxG0SHbuc2DjpPA0wz
5dgWiaa8tFOOLoAT9DAjwVFW29Bw58LvbDKjdzX1Ms5IgVboy4hRRn0DrG1S96B3tGpj9hQ9fsCt
bl4caPPhYcJ/K/KHQqk+29g8gPYcR+tVdpYjyF3t6pPS1FlyHBMQwBlCudUuzNU5OJg61IJNV+ko
wY56ATgDnQwQL3kwkRuGlP38LA4kuMEu7e1b6BpDcaT6YZlPg5GMcpeZqMt+cPDdrG5IO1uV9k0Z
mTuI7gNO9kri3KXoH5oeUvbWJ72a6wygbzXWFMu7oPgsNRt7jKk1O166CHjUuxL7Y9heUOF4IveU
nrZa21pgLjS9TR4nElX7yPOHhjfC03PiT2NSdw9CrwsqiEVVvzcTqXKhAs+ZbgRCQOKl09DNCpXE
ADwFPkM8h3yol6Evja+NYnXythkpv/g4bpkREFg9wJZ4pr0CQroBlxvp5TzvMuBl8buhrfGlw8zV
+Wj25mRtUxnO7xsOVrEtERERXkJuEO3yQKGqZlv5EPOe61w4xAk8BcAMNMPoE7r9O6tP3BJLvpqK
OfqQtc9XmAMPjuGU7hrL6b7KLDTx6UBy5ThqIaDYLkqaXTdOCZ73TccUoi4SIJgG9DoBCOCm6Aa5
pvgNsvLxQ58gcXMsVbwk9xaAIpzRQ1kO39E7Bb2/YQOgzYzaaos0D40wxbgLa3d5v2qNwlihyPbg
V53pUaaNKjc4QDavPMlIhIG+gIRrUj0aH8LGrcR7rSuzI2AmDeS4I7II2k7c7QE9ldou0DAl3xfK
iMkzTEAmHSMSF79D0CB4heqOBrqbOmaNJANqVHmtBT/NqIUPlU0DgLEB1cZjk412c8SbEiiTIorh
JU+bDitDtVe7K7fYOlVC4JC811rMbxbzFGOFJUDxXKpRPIeoayGOF45u/TTXuLyQzsw3BRvtL/u4
y3jkCYuoF98Dk+XTEEEy2nW9znhGrhgf0C/+PsFzwW8yjL5FVj18uxyT3jRxGQ+pbMfFOALcAhqs
p+PZiiszRGJgw9kWxBm7Hh+i0N3V8CA/JznKMoha9dlt5/YlpmWDqW1aVx/39Nqdz7oIv6a2WvBA
FqY3zDYSs2hH4xZVBEMceC5IuS35UHmXyr7AYBe4cMtz6dPlOazb7ssUmIGuO7ReNEddRVXeZ0HU
4ai7C0dkX2AbaDsbXpQn7Jmaa6gjiKZSBrzroCXsLw/922f+z5sdPM5iGof8Ghc7WmyrbmxZduAi
O7yVixjKDfDFFIHcZihgkAWq1bnvCr2HTwTcGKhrI0KwHsqQzK9jW1mdp7eogG9JGlF2anhjQ9Qz
Ov3AIxNuA/Jb83eRCfaamClMwPTkEbOF3+NGO8fqADOHlabcy9h2kc2h/tRvLs/uzd6nCcDaghoh
BGnGOm1Rij4IixJDYZT8Ek9Q7/kVJui5ahpEU5DoSnIlTzWWdtzpcqI0iIg9KDQyRnLm090YojWI
/FBY7YdJpeodhNjNOF2OSh3MSy4Csx7iW5tyRL7Xw1rom4TEyljcsI3OV9s4nbZmqUIwQZ3Dpa+D
f+NL0WRmCwIhhjTAewwesh3h7QrteUKyIu/G51Cv4vAGKBHF+hhv14xXsXqAzZfzZsVE7SYFw/Fd
8jr0h6V7TPRtXn4v9V/5lV20nv9/sy37/9KRjNfeBUey4eePn8WpHxl/4V9/evM/pHGADpDUpLFK
fvJ/LPnU/3DkNDrOvCwxbDIBJPzrRybc/6gWGQEi7zxa6PmS+jVIQkb/+39ZFn5kYOh4E9CsdhbU
6V9Y8q3jzvIDgHvxuOFZq6q/ZYn/eFt0mRHR/nPNrSIXUqDs7KcstRvPjGbOMBfXL2xLhd+o+EBc
OZlL9vrnOVmGJuLxwAJnBtZq9aCmn1q5TSqtrV2jx0VrWN7HcOk8B1Gb4x+f4/Gff/RPf8zzQ1Hn
dRwWkwU9PZLks5GGqysk4sGsvDwdUWKoZIUSI/jky0Pxzd7MyiU5FvryTuW1djqUFtIQNehNgERH
0WjoMGo3MV+6osF97rNR8zAXvUyeGWsjRbThwiSQWFbIWbiHFmdRQJ6qPOJOUdHVcLjoxqbGEKtL
qJ1fnuH6Ib58NyDPgOMW3XG27ekMSa1FliQwsisFiCssnLrAag2hPJBayF1RHt4GA6TZy6Oe+4To
g8L5o7yvvdEwdLHwHWqKUVvUUqYtBb1xW3VxgVBl2txcHmr5RKuNqZO7CBvPE47n7wD/x5lwWo3C
K2yybbWA/EDVAEIQcJ2eRJ2Onqmjo0U/HO9xiuX3gWwM//L4Z7YQG2eJB2CkFyDX6QIXMTayTsbH
Rd8zudVLtxVbPmZrXRlnfTXyIRnHssk2gPzBxzkdhzxzdMMkAQeAhMyNbAFHKI5o7mQR1dC2I+dw
eV5nPqEOeFHlEJq4xK1tCRwFydAusXlyq5pxECGQjGkS0zM9hGuSl2eHcqiJcBOj6+isMt7MxPJL
OrlF1bj6ntXS3odO1j5hKHNNyPfcZjEYCLlXWBx8sNNFhLbmNjBUWEQecj768BpaqUBF7uGsNx/z
EVjQdrBk9KKCrb5DHzn3Lq/qmeNIZUajKCmsBbS5+oq2UmiJokcWKiG68tENunhrI2x+Aw93fIbB
7ID+cLMrn/JM/GGHAjSkLEGy765iQDlOFBl01rdEkWVT4X2yzR3DInsdlGMKzWrf1a61k11c/7o8
3XNfFk9JQoBmc6fqq/ia07Tp2swxwRroM0/ozgIWlVqeU7nKlZU9O0kSYjI5wIK0rU8/rdbAN+cG
NLet4IWngbW9GcWofZNNL+5zCiyPoOZdyG/SREXrr6dJ9DEE2q9gfh1jta3goiWhKmko0RrPDo0e
400Fw3NRQImufMs3uEjiAOLjNiY/FvUwsY53DQjFVFMZK6xhO7gV8pBABrDutgQGElN2lwWxTi+x
Eh+MvKT1kNg/FBANV8Lum1rr79/BOgMIJTrQnzxdb2r9PWwAfkdkACng1frc24WLaTxAollS1U8i
C1iFm3xJsNfZKZ368/KinwmIpGiIP+oOzP032GcIjkgb4Pe0bWhOYXBkpbdApCJ6k2ibw56K/v5O
g4ODDri6JIiGu5qwLGakVyxqkGjAVDsVVoaHrkXsh6pyjXtxJkyBC+a82tbvhG85Vn/caXOv1KoV
5OYWSQdQDnbv6BtTm4YPYujqmyC3xKGye/nTlkP2UPfo1l1e2jPHFt8yVBkNpC4As6/2M21JtSkU
9DtCq8u3nakItH0jqL4Yxu4vD3VmqjgykRe7C8iWNPp0qlK2faGid7oFJK0+TKYRI5vZy00yRM2O
+pMO3gVyGKKQAIpA7/mXhz9ze/85vFhFDaS9lbCcwK00YEE9TnG6q5qpvBKbTrfq70wdwIu2QB1s
/pu12jqqmAaJAw6CCRn4FwMu1CfbDg2vBE7jB9S0r8FCWbT/mxP9O56xtEF40bKqq/Ekorgo/rrS
B2bSeG7dDB7UKz7nEH91I4TMLy/i6Tf8PZyDvhDvdqoh4MNXl5qKfYmKuF3rq0i+A79Kwx2OxF9T
aQY7JNC1W2RNSniAXYiOZ2ReiYinV+q/o3O70egQPLR+8/7+OCxKp6lNvDy4QYq2RKPJ2KS6aI6d
in9hnA2aX1uN8Xh5yucGXR6J7Fww8W/oJloXKpOuJTX6Vpg9ZMWQ+WpjJr6LgMcvG7HxJ3vuhiuf
9fSK+z1TEP3QHrhJVcpnqzwpSLLEQSah9pXKmjcUDqxDLCckS6rZpmqGrCMANr3bhbM0rizymR3s
cjpVDeYVuGt9+Wl/LHIXgCHN8fn085YKW4us310r4bSova35lNXVm8vre26q1LmWfHDpG4vl3P4x
nk1RONF1hHvB9SH9BRnjaCOVB9xdiLuszCqwKgYaGjJt9Stx/uxUoVvyXiMfpRp1OjTg09wOIj7t
ZA/JLUJRkLfbdlwgyjaQu/Ha0v7uwaxOKztpYYHg3ULQX4VAtdcFPRSz9qU0EETKoS+CApphHtIX
ey5tUTlbVJJQgJ5NN/oZFY77mOBycmPgUgYRe7CvJYyrJOOfnUYtmCrDQiqi5nG6BqlC+wocTQ3u
b3jmfDk7F0UsL0wsFHPQmII3r4u7JDRgyqs1MgbDYOygbV8ziz69iP75HRSn8c1b6sVkr6e/w47B
X0DoaHzsBlJGnuZjOoS4m4gyvnK4Tm+Cf4aCTUdlR5gqScXqsytuoUZDn7R+HtruvYnC0L4PZPt6
eV+f21z4vBnGUiZaniGnE9K46aJJlK3v1lqO1ISb7dBZ0p7VTnTeqBbJ36Wm/04Lvz1BnKLCuba3
aIOosmO1av2xzoodmu4jAl0GEHIDGcK/n5sgOaI0zluVzXw6t8oIiynp+FgAxStfqnZxmEHkI7Pc
oYc1tdXu8njnNoeg4EabhDKRu/Z1bBYPgBIMtV/V/bDrbKs9yEWxjQbaNavTc+GIrE8AKRHsD30V
ec1RpXoSRZhplgtizpqLjyWtuYfMDPVFVw6lEDSVUVMZg2v065XX2D9fEN9EiJQY5FI/Wp3FWQKp
mQRqW04unJvGnRG8iNFWney+3QGM6j7GUxN8n2KE8aJsdvH0Cak8K22JOl4E9v4BDZlmm49ABG9F
ptN+NpUouDE1BNhFZk/OlZN0Jh3gEQadVbAbOFGr2B3oTVDpLvSJAWGwe4z+7mBMaCh1Iro5hmP3
oMaK8TVuJkgUxegeLu+KM+GUHhUFLxsOBPnreltkVjJRyAyIXVGKlFNEr8TvKyzLvVhBcR90Hpj8
DQV396usFeE1Xdc2G8dMnL2bFfVzYs3Gy+Xf9HZFuDx5dy8ZPenC73D7x21mSln1rZ1KP3AQpLKj
ztlEid0eZ5Sov1TqZDyneuY85XUzPU0yFp8vD/929y53t2BJqN2SPKyS3N6UxgCIg4KHZSMpXaVw
USEv7fWmU45VWTqHOUM+VZvq4soRXb0Sl81LG4foDQRp4W2u/ebwow1ss1MY2rXFQWKPtefCUo19
JUP5y1ZmcdOIIbwd3UBGvtEL/UHDWv758gK8jRQQVVXiOh0UC6u0VdSN7ECbywIFfyhRtmdmOj3F
UUse7Kmcbv6boQih7sKMNda7j1Nclm3AUGjqtN9qpUYhqqkh4XEaxZWDdu67Yp1N2k1DQLPt1UEb
0tQyEgNiJCS5ZkZLaMCn3WjhIMAWnb/PgOs3VYW0ERmaW18LTOc2NdclEZhGKPRV/TTcj1BN0FaM
ECRKI/02EJEDxTBEacjIkSXVA7ppNS211IH1ZhbaFbjN24sUdB2PDeotvy/TVWYALayyWz2TftI5
BQKhPbIscyR0aJhqedCy9O/TQojOgmYOK01vYv1Q7SdUpxwTIfwEM7IDHpgoCjajhfcqOpm3caiB
dL28ld6+MX5Tqx17iaQoMaw+b4DqDT1toBs9xSX0KJPoHpsvmzpdg9AgQkKgr9L0vzix6FxwzZmM
y5tudd30pUwcmEMles5tsDcyK70fjSbcjRZABNAq9hGLykX8IcQWNynb9J1oo+HH5amfObDcdLRl
KdXSRljz2htHL9wmbEu/Nnvt26T1+R4eRb5DOqu+EhvObCTuZzpAS6OEBt5qlWdVW7ZpjT8DPMif
je4WR3Q6xw2iSkg9NclcXfms52LikmPyrllqPGAxTw9Ok2ERNjk4QlAD7i2svdogp+ybfgwsJZg2
amb2XypiqfRjakD7xhJB6xlhYGf+X6+ysVSZnH/wau7qDPEnvZJZceUTu7HvyNyaHthoamh+VdQW
Lw92ZjczVaQZLLQRVK6i01nPDiqnYBcqP51a677Lc3TVxGAdkLd8IviHfq/E6pVcYPl2py8rurjo
QdiYcNC0XJNjLQt17xiVZx+QhPY49BYIEaS+vl+e2ZkwTFmHMZZnOTXu1cwS9HxjawINj/SRAfDI
SNHtj5vtbJOOAbjmzzbJCH1mPztR8l9sX9JfIgTdp0V/5HRZC0PUqKPa5NtG0KDYHPfbHjmcESLW
qO1FVIIRuTzdMx+SLGLpZFJrZwevp9v2donsk0TFM8eaqMWnxIns4XMmgx9q0y9Esl7R/36rcjRB
RC0CBJZqri6brIfQkSOv5Us7Hm/y1HXetcNcvJd4Gb1ent+ZgMDu1HSuFvYpa3u6ooZsNKlAJKE9
VKRbWSGoVgS5cqvFDlwtURZXMoYz96hpuxqYYZNsCUWw0/H4VjagZCQz9CSSUCc5GDxGJxtzJGzp
WlEOd7VWl1w0bTD68zTZV2pZ53+Aw6uGkiH7aDVhq0dcbbT4AajLFl/qIOvudOiR0Le7/E6CyNug
RhRuusIuX5Na//T3y+0AZbAQEDdIVFajJ12WgI7GNZAMA1GOwKmiTQPCaNv3+ngk4Of7ywO+fSAs
fU3QTwuQgf/grOKvnVNhs6zMRRM9tQ8YlSWg7EbNU5XxY5Fg/9JHHX7rM/4KwMOTlwm9ckwIXcxl
Fae/4o77JkTxY+jpoqylYo4LXeD066t4knSu2bpeXA3tfY0Jljc5gbm7POdzo/BMXLyIAATzZj4d
JcBvc0oHhKoMG1kJGFYzfJL6Wm/K4l85Cbe6TtYLmoqOMI349X1SMkdwhDrKwVgJbDFizG+0GpIH
lrLh4fKE3g4F8o0KChcJmBtszU8nBN2N0CZUSKZuWHweOBnPztTY26GKxZV64JmhyPZMerVk2iow
kdOhXJw+KblNulcF4TyhSone5cZIQogFY2lOyZVIt+z300XkE6HyRjYCt5c+9elwVg2DANSj4dWT
+KbkQe9bwyR3eBDSAMkH5cpCvjn8jLSwJcgxKaEQgU6H09IpNGZ71Om6RJEXF6J6lyRF+6AOVn+v
InJyBPiDLELQRPOhr2vFvHYclxFWEwaaYhOoXQtc6IKrOin1ylJa8aIa2hNgm22oBYtzSjCan6Le
QdsZ7wbjEzBvCNAlrjApYKBkIiketTzaGGkNp/vy3lousDc/iCeVhrYWxc/1XTNIxFq1LMfCD8OS
L47ECgkgXvWoh9n7CUHoD6BI2p94yFxzcz7z6UlFQeC6kAgoEq4CEzoejdJW9KGyMp6OKAJDxFbD
Fo1f1EvAuYsrsedtmZeQjwIRFCUdS01aCqdL7yJt2I0dfreU0SiY1BpomW0+15xerHMwWkYNnOfl
GAxQjCd6PKhtFmambOHS1L96Vae6d3ntzxw2fhFIEIPOFXKNq3M9aXA3CiK0p09TclNW+H5IdXJ9
Tnl7Zai3efgCp+Ga5zNTfuf+O509tr9aHS7i4wbdOT9BGMEfyrS/nXqz2EHNiTYYNRT+PA/ok/ew
Y9Hqba4ElzOfnOwUSwR3QWe9+QI9FofYAxmwq22tuikDDcnvAIV0xKOlP6A1fSW6nDnuCzfMdBf5
vCUXP51z3GRweFJomgYQdwjWUXWvKZVybJxC+ak1iFH5puJWTwBFRlQRSW2v+VafmTGghSXdoSJN
eW5VSk2CmGoqtmEeNbH0qKstzPmgmZ8LqOA/h9KFWn95S505zoInBzUK6jEa7MPTKSO4naIDH2he
qqhDdExDIzoCdU8tlKutqt7SCHKqTVHmuM13ZtBdq8CfWXKeHtwgIIxRNljL4EWJBUrAiVSkN+Zk
p2JHDD2mzsReooyKh6Fl1x8yqQf7Su/nLYqV/8VdSYJhsuBw8t4ugJklNcjEevaGoQO/jE30ptTg
k+OvMHiX1/pMbmWC3VYXzBixBf2j08Uewx4Gr3RMBPGxX/VSORv+wN6/c6I62IRJan9uUL7xnEhx
DmnmZiY5lma9m2obTrLVRlckEt9+fK40g7ojjAqyhXXpc6LMh1JxZXmIgCIvH4sRFxCzRg9vzo4F
bofoQNf9ntr0taV4m3JRmaLcy0VOFw12wulKpChZWKM7YhqDA8ABD6D+iAGjeQUr+/Y0kQItsONl
d8HhWMWweKK1jWeQ5XGs0KoIK32fVJHp4RFuIqlPALkSNd8GaIYjZYVdSNsFu6jTaSlRA9oZ72dM
NtPcK4Jx9g2jiTd8abm7vJnODkWjjEKfLSCzrlZwyDpHwd9XeFzG2tbpHM4NBivQvO1rYfHsMpJ9
EJBcA9TEalZzWMeKFgWWh4DI3dgl4S42MsPvYcdtZYxCw+WZnduVC7/H5rmFUNiadKDqyjALjded
jovGRwDBMMFBVG9bvUneyxnhxFwzgn0pUB65PPLZidrUuhZpMl7vqzWd6aYWRj+wpjHus73E83SE
sn5ftE12oF9yrRtzdjz6MSrkot/UjtPtojloF4XUwTxEVIaDLYb8oxtavOuyoLgRsbxGZnobbCms
LYcdVA/0ibVWIdoUmCykjDcgNQJjY3GPm6z6bphzcxe6qdgoHVpdDqq1Ny0krCtb9tx0aXxS5iLe
UyNZHcd2lLmRZiyvLidERgLL2ANpCinK4+gxj+G1/vjyuU5TVViyqoAKBNEX9M1q38ppSM2wr4WX
Bkl9n9HD/qA0wiB3bAPPaFp7F4rwWn58dlCecvAcUPGkZHH6TbH1pCrslMIDcWke3RDJnQhenS+R
dT5MSg+XRrb6lZU992FtnpW82Xn5QYw7HVQbE8OthsLyGqS6622HvcyuAZNibrSoF7/ghOY9smJx
CjgmLhCOq+3o49+fHQCAC8aTl+Cb/nYbTcPcolbvqUELaXo0ehQpMR+Uytx6Xddeexmd20zUoXiV
LVx+XtWnU3ZHJ8tySoueohvTdzVPtB1oz/KzBrLegP1Ypt8uT/BMwKXstfD2qRFALlt+0B9tyjRT
ka/rMDsaGuTNumiKdxjtND7qet8vj3RmapQK/oez89iRG2na9RURoDdbFst0q+VaLbshxoneJv3V
nyf143xQsYgiWosRBhCgqGS6yIjXGNTbKftwkazWbdpl6MNUixPUwKxRt/gLtlxyTJK0OKSNvde9
34gG5hrENVkJoK1fzO3fxlVluCUsyF8Gam9QxzIoSTi9oQVNhp+OQOV7J+m4jccJBEUGnL6sG3ir
FBdtsbiwlSQ6TjOeZQ4X9GFEK+RQYPx9mNAi2UkCfjFiro8BG7QOHV5ye54ya11cqPkumic8Ftpy
1v9BA8r9B0vQ4mMxDuo7XAPNHwU66R/iOI0ekhqzQpzhofSpRTI+0YpQaTSU0oIhdL+SwPLevT/b
cjbXP4/XDWoc6P24zMT1uvIMhZ54GYeBref2hZ1ZH/Q5Hx/uR9n66uwUk7Ofi5x8/zqKqIYJLsYc
Bkk6ohorKiQCC+elcDzxgAHEzgq+PQRpyXHBoK3gaGCG5K/5bU0Z9P7IHIV0sRLDQQdajrJohV1A
VE6n2HKQSI/LPRzp7QalJETewCxLM4A1ssI0UpHG9hIdTTXH3Wcp4kOaReaJNOPV7RpSO7JmUhSQ
cLLQdj2+avAWLNkF7+I8nh67yHF808YgGTdt2Nqj2rxZKm/vZtkYH3oPGscP5AgJCL4Omk7xRNfN
ToDZWWBb1KIHsur0n4qu63b6x1uh6C3CpuVbAhJZhWoKVzqT6TEFdc34WYd2U/o2XAG2gjll5/tL
c2uDWtzQxOElyP+sdgAvPxv3qDI5Yq9U/VfbQ/t+HJc+Pwz0qM5qYdRc1OYcHyZXb/9R+7LC3xxh
SpRJ4aN2HVeNN5r95znC56gBX3O8/wN/ZZyrLWpRDAFEyy5FpXD1A6s8N8IIfVq8YGck7loNOchE
r5X3aWKp6QHtawj4U6F/WEa9fhdCin0r8CE6Nw0qyPhsze895EjBV4BJnVA8wcKmRBZBV+Lyu27B
RUZNy6CX2SjTzuGy0t0AYsLrjqMdMgSldBpgq51Ym6B6irCLj71afqpqNX/AdSyWNCmsZB0gQHEh
OkRuax2B6Kw7K1yqkBN6912OLA1GRjRa73/Nm5OIsw4uIb1AOun8uUqQJEYMH/HFxD7KiR+iMhPI
2aKx8yFD4e4Zl8vi9PqAbBcuABpXsrBzvW/CrkSFeVLMAyV486LHwnise30KnLysHuoh3lvPN5sH
rhthwOdSPLM5b6/jOc3SmxZWZAczkQa30FWAJ4BHWEZ3Cu4P7eapJBt+Mgp0BOQJ1nR3kl4lHSyw
68OIR5gvqBL9xIXWQp6gw+8uy1QEL5UxKCtP7ITeGKWHhA+nLb9Bku2vR6nwGBNF3Zg4nKNfBk0r
D9DyhdNi9v3z/VHeZLdEYP9RBkRdBeEqedv8fpt0Kao8LYQLOxmXoxI2DhWKcArqwsE+wkW1DQeY
6jnWEcbA8nMPWH5bCCa+g4w/DwmWLNDy6/gxEcENpcSH0hOIUO0TFA2H9FI7NnohNf3zJGAfheKU
aKP2gpD0/DZz6uYSZeF4uP8xZLCrs0j+GEA9UCopbNDWvv4xNSgIzYlgv0S6h2sDEi1BKUrx+k0q
ebGu46JGRutxdeKpTTzooVOZB7D8wwlVvhrfvh4gYD3g814Ze0/DzVHxVpMsTtbUmog7QxBBCbQ3
D/hn6Sg4R+VTj2zzzre7SUvkt+PRIEFunIjr1FMbC2AiIybYnLnhv0ZF0mUkdvl3RtNEOQCWNz/M
quvsEJw3Djzgt7zwqSzAC1vbGKQkfxqezMYh0Tr7m9DLAgUnu1ZPi9lo6bEz2r3a0HZENgu1PYrZ
a5hdqzcDCvHSUm9YRr8wq+yoRk3uF1izI0WDH/lr16TBtchbjCIyYP11axPTRnxZS+Lpva6gquZ2
D7QbrZ1z/Hb2iEKPEaSKR961JtIgIBHFlKchQy1R9l5v3fRotN78bqz7HODmrGDhXanC2sER3n5M
ki7cRk12AgeQvdoKvILY0z1bwYROeOnDNr2Y6uge0eFV31i4gO0M8/ZMJ55JhQaJMS7uX3YLv512
dN0LrxYeoOnOLI+mM5UPvYeWLIaIZEghNdPKcoVfFeYesW3joCO0FG+RUwleb3W2zJGpjOCojYOl
ZyiTdhhIY7WoH1vhFMEMJtmPNAyl0OgYA6tAXlKxFeNZxWpo5/i5vVwMlU1Bqgvxgyx7deJ2A5gn
O+WQU7QhO4ZNg+CO1jloGM17WfXW9LKuKMuT3SHgsAolkgih/RDViKjvrMCpjenQarNywVcAu0OB
HeD9vbIZz+LbSsaxfJhen98iN7QRzCjLiYV1jJSCD4hV71PPrMKQFfPO83frUwIcYWdaYJJujGh6
e7R5LiDikLlq72tqmgcz6qbHXtP3mvO3hziaNPIMp9iOrdE6s0sw+bWNklCtE/VHj8QuMEp3D2G1
9QHBLlBAJKWlOiwH/Nv+iMY5isMGR8kRjq8f4ubtx+YcHtow/dsZHG3nbNs6dQAgga+iQcRHlD/n
t3B4fWJP4WgQW4VoyLBSDRepUoHtie2NgNl9EFq5Z+Bxm/FQxmNs7AKoInSlroMiUUvz1+lMXDNx
9PKV1Os/TPPUX1QHxUzacVOLb3pTfDEzpX6cMnX6dn+Vbh1CEIdJMbgvYW/Lr/LbqFFzmb0MDNhh
TrANztUeUjxSsmdN8bwX3rs1j5nSC9ClHT/ej7w1vdRqSXC4Lh2Gfx3ZmERZ2cj3HnCgak7C7Bo/
wZX+7EUdjvG4TQT34/1i2V8nVIBxTOgHdFK4xdxVIlvmlprZasSGFN4Y+3pU2rAlo979d3R5+AY6
dsVYpSihXQS2EVmqPxdJ+U6dhuqbFpZ4Qpiorpm+MZVadKym2uFRlSAq6099NQy+F+cjAsgg876K
xNZ+YqMedRik64W4gPjHX0ltypoqiW2n/xlON/2V2VPZYrONF6VvpUtf4pkx1Dvwho0lJrlBYNo4
F0i7Vuu6q2L61wsE8WaCHxRntu0bXt4d8SSHJ9r0qO17dnNAbg8Jr67cww3dvqlJiCjPmxZaPWyu
9Tb2DOHVFtayyL6oyffZQFbdL+xW/WfM0X899OgGfuo0QKmI8Gd8DgwC9JdGm/E0XbrE/IbVY0Sb
PG4bZCK7PvxgJX2DmTrl7cnH8ILEGzQXxqYRrRe4R3Ex7iUkG0crrWEwT7/EDXgaXC9VBA6xiEBL
8eAo5hRo3px/Gif8g3iQz8f7q3QrlEXHGFQCPT9wN9ehjLyva40NyboBdsnU0arRxMKtkXc79dmN
A09yg/4XanUhlqY87bAEOFhWjwOTXuffFvk08nkFxrkPonW64MS9nO6PcDOs5UAg4+2sk99dj9A0
I+RUEkboNjbm6KYpTMmc7PFPUeu+/uZ5iXIMzdbdiXtzafFAp4QnmydcXUS/jjtjadHrVg8HfKly
RNsn5Rn73fTD/dHdzJ+MAksTdhNETaqU11Gc1EgsswVRYHQRnJcQUaNlzpp3E5I4OyWfmw8pQ9Gn
pfmEDxw1tetQXgTNkC7pEIAWZTFqoQ5Ap8f7m331Hy4xw+dcNffgQlvj40EKTg6st0vD/TqoiYtF
b1fVGCjKOKFbiak6/QRbf9fn1l5Na2uAUmgCEBSyAWDCrmPl7RLqYzxj66ANsftgW12SPDdk49Zn
BEQ5qaKKzMPSx3zPYk9+uqurgk8LUAScDDuQp/EqdxuX2TQ7vUN0X+Wtj9fBEtSDQHGXZ//RMpc9
O8+9eKuifaiFk1GnxEvqLg3UZoiPedNWJzBf7ikaDHXnLtyaRQuUvuwOg7gy13tBCZOhn6shUKht
fQW+ANq4D83+CMI62XkV78VaLVNjqvFg0NsBdN2oH8fZ8h5L6S1VzfHr9LaogcppQ4VA5y1BO229
xaPOaPJ6WshG68L63PVdcsASXj1Oih2+tnD+KxQmMHJ5EHe1D7LBU8ZKZ21WSuudsdxzz3oryoPH
9jjdP1K2Di6iATaReRr5/fU2sJoKdWrULIMFoL52xPCN3Gik+LqTAG8tQkxUWe0UKiglr46uOEsm
rzPdPoBWmnw0FVR0Z2Glj7UjvQV7sezt762VIUFwHGKQiaHPXQ/MBXAPHTIaAl4T4qTavXlCRhkQ
z4QW5/1vuBlKXqmA3yS8f5X7VQWFJh1rFrT9MQXJAGC9sDB6H8WydCfU1nRJHAIdVs5HqojXo2pD
eheRit6aFw7iobRq7ROuInuVn80BQToEKCuLTWvActYXsGjymPVna80ZtWOaifaA+1dS1dnOnbZ1
DkP7/l+s1Tx1RmW4qaP0QbSI/KwqEKgdZXL/6nIFXxE1dlBbdl9dKGTJw9VFHEBiLHD9vv6MeVp3
TQ+pKMibvvqv0FrUXKPODXcW/eZ3BFGBhfL/yR5ch7HyPO1LlP+CCUug9AH6uvkYR0K0ZzWr9sqS
m8FczihIAZTz1+iN1ps8OG94uaiDMEPfqK34ce7whz+bGqe8/wdrnoIkPVKkHG7cmDWlUNQhQ69a
9JhN2OFIpXUyHqM82qNobo0LDiwtChCPVJNXSz5EXEtTRMaSr/CjRdG8faC8+jnGam7n2L15rrIq
qNBLxiDdWDTsrqfLXprWLhPphkPb8Cta1rnvVHomXxHJcegQPi8nPDmXKf96/2NqW6cjLWB2Ntxp
njSrTRDZnpIVY0i2lZjLG3sEMF1Zc3VO+4HXcq9Y57wwpw8NXqHfaG2Fb1odf7ADL5/sWMWVONvo
hPzAN7BAuQV3o/96Y5h/3v+Rm/PAXpEZCx3rtT4Db7k61TzuP08drU9pPEa+myvRvx6CHjv7Zutz
kL3TAcMdiQf8Kjezysq1Ed8awD7CCFo4H062mKmW6IBy6JDu8Y63hiZL62S6vwDiqyWGg3HCVTJx
teNccPRKO/1qyvdk1blt8PqvSGFCSrpBBqAcdL3G2LpxXhYMzW5Sylu01NqvPE8G+5DUlGZ3PuTW
wORVIVVlwUCuy5KVBGtQlCL109LwMqp5dyn1xDgAEomP9we2NWcelAqEZJCpgl5zPbABhltkjl4X
oKKpXiIdPPBUmvPk49gLSBk+84/7ATfHhhWERBbQTV+30wez6VwjSXsweKbyEOU69i/lEC9s0i7c
uaS2rl2I0qANgZfLp8n14GB2ONWMH1dQDebwnGV2pwQ8BwdnZ7424kjACxgjyVS8KZ07OoIdhSCO
NRrY2Rdzc8zDpvh+/8ttRoF+Bx2Dd5a1Pm2sNCkGQJwolRdCoFJbxfpDlOjjno76XpzVWo/zpCXR
YzQ2Vn04tE31se7jZKc0fVt6k5Q+SW1ijYPXWb83LNNLMNLAlK3WjXh+tHEA0fyqzjmWhibPvqEg
Xv01zlXbX4wq13iM9LGTIUI8W3/RI9SNI1Z/4kFTcfEKinDkAVYmucPxpjvdDzwnNMVXMXf71CVl
rgdhXTa887U4i98NbYaxKUabBjYtYYntYY9WM9JNSWo+uIKnxLGtsuWlnfM23EkFNzYcaRMMPdnc
AMG9yjpHiN1A44BFRjBbD26RzJ8MG29Ks8IkLx1n5fz6VUM6yLqRryBYc9d7IAtLJOZa5KcaUids
TkYMrJ2urveexxsJITqf9I9IpSncrisPumiKdKjVLuhabC8509IXsjU1qLBGPC9tWfhYW7Q7g9s4
TACmMyqoBFQy17pKC/rVi9HxMdUEvuqIy92zIJ6PZ+yelt7WriDxBAMEXwQpJ/n3vxXF+5yqCoji
juWaIXuGQ8xXQw3tnVxmKwrzRCmFUhEPO7l6fotSK/qgKxC64LyqyrdyTkasBupiT9v/ttnHBJG2
ICqJrBonymqPW16XmUJ3u4AQvRrY7hQhAgtC/FCWif1PI0ZTe2xaEY1vx7bsPgGEn/9ObVvRjqaW
UTO+v0i35lEidOj900km714Nu4RpHAvOAuh8vGkjTb+MuvGz1Lo9fsFWJDB0QJTZDBAZV9uhGdVJ
DRfQ5i4Vse+DFpUXsy6zyQ8Bbe0k21tbQs4l7UVKY2DprkeVTVGWC0MRAa4tjvZWBymIg+6QKtXB
bJYke/ZSWBz+aOjT3/e/59YhA06EU4YKP5fFKjGdRd4KTOa7ILZUyrZzl9O+oNfxXvMi+9CV8fwH
E+hIkV+Ic4gprWkbsaUgAKMMpBGYIPuKo8DRT9LpVNt6HfzB2KT9JiOTUJj1IxD8sJnBhwqqzuwe
aInhuGPFw3mw6/7Bcsq9g21zxdADRH9AIiLXYj7Q0TCLrDhjTDGEb+JKMWhHeNqjEWv1Th6xNW2o
mEmgOUUkkD7XC2aAhtwNickZQ5Hl3A9zihi2k5wcEXZfFOLvxPu1r1Y1TRsdRw+xZBoZBF0FHJzR
iylPBejmaodi6F0P+afpTT2hIOyPmJt/Lhdz/sdQGi5WY07jZ9vIyr2NsvWJf/8Zq01JfU6gFsfP
GPgshy6niVb1ODjlVhz9wY3Bcafy0AatwsP0esRxbAy0GDzSz17rDwnqS+APsW5q2sk83l+oW2e5
iyQH+082Udc3vaaOqTbhsRjEs5Ih+6SPT5KY8+1+lF8n1noOAVRSFaGgQmKxGtGAPZOYlKkPwhZB
zCNG9/PJSFzsIdQywubGHZ/Qwqqe4lKFl1JM5oOBLfDZkPoR0pl46k5t1jvzBbVY/Qw7qnopsYx7
6Hg/7+TjvxSDbn6rxXIDbkFldi16ros8KtO2wblYb7v/ssgZzmLBevhUspnPdS3AnxbYdgxnXc/a
lww3nW+xaWQncI7pX+hKawVYH1fUAX595c58ba1CoH48J1HMpUa3WoVlDbJTowYeiLJ1kkMzhu4F
8Iv1Q4h+jyu4UbMggJRFl/7FSHxcL8OKmqaIwpmN5+A1oUwFOs7uaB+WpO0ONAH/7UQzX+op2Ts9
NwZJTRzwCVrE8ExudnyLYRoJHAXdoY2qY9dMbHQrJakLNGPCa+7+6twYJ5wL8EycMBAc1iRMsw9x
VHTLIUhD1/TtftZR3xlxDmvq8q1XN/opydTv+jSKnefF5jjZe3xhams3xV1HVKAA84LagJuOQZFa
xbEZtPiswge53B/j1ilKFZ4aAK9aUHBrSdgSbMFsaA0bvTSSSzNDJS6duvdxYgbE1LnOQQvF+DFS
OGKUMUkPqoHA4/0fsTlecicoqJbJA2J9kocZtJWO1heN/frN4nbNk65Y/JB+t923PV6ebHAl6YBz
8FwvXjScG8jrlGEHSF7vrTKynsM8dx+9MXUuaoyc3rLMTlDUuYaf3uwc3TTcuzI2ciuJyv3/v2Ht
aeDOA9VpA+PNWhftt0lFisduwvqT2qJSNk6J91GkRbYz0xsnOrkpijTsG945610rQg8FZJhDwSCG
0c/aBHE/0tadKBtZAFEA33Ajc66vEc9RhNM2bslDoBXz9BLFaZUeGrNz3qG2oB7DmErNTqK6OS4m
UkJgpGzVKl1U1UT0uGzxMZHgXfzCa3GB1WPP/O/1i1T7Lc4qv7FSJQacSi2SDkh9GqciPDZ13gVj
MTY7wM3NIUn9IDTceByuE9Jci7BAsHr2Q1dEQbpU0s9N26tAbq1C4KEqVn2UfyDQXe8E22iwYU2Z
KowA0IBGXZfc15yO/dw2QcxZeylmew9EuLXVSXsp2oHQlqSg66AYKHt50f+q6FblIxLJ86GzQiAb
0JV3ju/NpSgLB8hBSfD7aqdrC7CJrqNvZVczlHaQqZq/uJxvMDPzICqF+PQHK4QGuysF8STG73ps
o5sYVTSRMxmNgQj0NMAUKabu2QCK9PAnocjPeLAAAlvDTLV5cZVZ9uQ0kWWXeMbaoHFT2AyVUe58
xq0ZA88HAYX/KFXLW/K3Vz1GeTPen/KwaqrmS98s0Y9qjqynsdTCl/uj2lr3MpOnpYn6J0Y+16F4
x3dOP8p2kpq6L5k15l8Ut6z+ZECUwXjVAmrn3X4dpVMVD21GbjyqeMpJz6vGH7O2voyluueutrUE
sZCSpoemDaZ9NaBI7ZdJc7nIcb2PTi6A3UveptkL+jztSUnDcOfg2NrSwAQYFAh6xACM66G1jYd7
Y0mV1TCnJqh71cODc5p8l6oHFi5GDO5xCf++P2tbC4T5ohoKComMZbXP7FSp6ymv6KYWmftiiH4E
bI37bTiatX8/lFxrqxQcmvj/Qq1fJbydsyarKbWoblxMpyROlHd55Si1b4+xd3A6q3g7OaUhEELW
vOB+8K3J5N6E/kvuQMl8tW6WOk3MWimpvsTu8pbX5vvcatVA1eflbaLHe5j2rc0AqAvZClnpQQry
ei51q8GLtBn7IDbV8NSaFqB1ob6aw0vSBzuAXjFCHBLidR2lCwdS91GB6B7F2gPU0PlNlKXdzqfb
WpdSpYaiOWWIG6FsFDhoSY8Z63LpZzA68wz/lJJx11r6ycDUx6fp/mq+kRyaBKpTLmPK1jojmV7o
aSQoE4IZzM51l6hw5hB/vb8qtqaJI5hlT0kS1MdqVWDkUxt2ktPYmIoaGEFmv8WVvTjej7K1x0hX
wYxDheapLNfmb4fwhEqmYQ0s/LRr4q9JWk7+NNVz5DuZ/ScJlQkLGVoBNwsy0NexqFc7eW9T0HBq
1zqlVlWcOlRDd0a0tZvIRTkZDfDBJCDXUSRCHrKmOqLe3nWP/WTKRMAqznWRFQ+OU+2Z2WxVjckC
JAiVdjsxV/cY7TwV4AXegUBQE1x2F++cK4n9ZCoLFufhpPrGUlsnDMYwGM/s8sCjLzwv+ryHy98a
OZ1m1qRUv6GFdD3ybhxGnITHMaCt1P9roON0KIC6+EBIMTiLUvP769eOdIejcgxfC3XM63iTY1Ze
3xGvxKD74phxdbTNuv06GPO4g8Dd2gx0RiV0Ap23W0R6EqLRP3pjEE+thy6LyD6PSJadXz8g+Axk
WVCNpPzM9YC0PI8NbSqhUYa64uO8FwWz4pK9Kt4enWFr33lo4vIWp+V185yp2jEGeRdPAIK60E+t
sPIbLRxesBCfd7onG2ckLQT65sB20GxcF9wFZuhg3gmlxZZ9QhKg9Oe8Hk82/sRB1TsurmHNnkDS
xoUqdbh51iCkj66N/FG/nSsDRoW5q3VjsBhK+kNPXeNStUN/MESb/ZwNxMV0kaDj3Bs7K2Xjw9LW
A2lIdxv08rqTXgN/oJtnjQEiy/qJzv2/Ymiti5pGO9nJzZKkWORBgwGPQDMdKtz1CO0BAHqSxBTd
4lwcZgFQoKLp+nx/Sd7saRmF242JA5p0w1WKs6akep8TZejHRxtkzbsyjPITyeFzjNjeayGoMhyM
RQNVVhRr1qihKDfGdqipr+EP6p4VtW9x0TXTJwwRjNduNukUB0iTxUftDRmS6++nz3Qww6pDJNeb
+kfTK5YAD+/ijTXvJubyn7rK7ghF7k+jUtrHQ/y6DqV2UeEUEY7Ahj1mgTaioue0dnaaS/SrQhC+
PqT15qGm+O2P3hTtzOHNBpTheRNKywqpILkKD8PWqhK4HUEhvOZIpax5rotqCgpSsaAtGxpf7byX
pNzsAxmUZqnE73MVrMdco6kw55gwB1qaVQfhhNWpUkbKqEkYne6v0c1QvLnpG1AIZ/lcf1574coV
llEHzuIsZ5HqnC02yXrdOvNOUrT1KUkeEBKnVC552NehFjE7NuCOOlC9SLbs0TD/rsdlP/kRug4f
K6OzPi5ijD/fH+HGXgeQIfEC8hUJMvY6bMNPacdIq4NJq5xLNg9kF1HV/cF3lMPiscP1DVz6Ospo
TRFPX9ZJOXTl2bAUPXATFzmPMfKOfzAgiRHgCIPUtvamjGZH8cyQASHoUj8bBZuUappd7zETt5bG
L/E/dG90WCzrIcFCauLcrEFWJsXRbdKfU+8BTBm8vb7SViSo/5BluLtlLf/642FY6imUSbAN1Bb3
4gJa8ZvUU5+G1Kpfe8WwtehfMUfgHiRo9DpUxCJRRqxgAqtOEKseRvXsLihDVcLMH+7P08bxT0ME
ZWEWBRyZNfWPJZAMYTaVQVTZPVzLOVfTtzo53kNGCzM51I5bf399SJoDIL6oEN7252d8JhMGiMOE
GJHYQhfWT8W0+JrW6efSdfea5Ftb+vd48u9/yxSmPGQyB7cI4FYhSFJ3Ctrp+vzg9qER5G0cn5HU
j3caITfpCVMofVJAv3HjqesjueS6tgQkw0BXyvJITVw95FRU3rT50h6WXq+fIs9Fhm+y94wJbodr
UfMCLMPzEeGDNUPOSazWrltOsLJto4c8WlBP6+B8DFHefZLq7g+Ozla5P6e3m4OgEnMsKeREXq1Y
Twe40gxDHfCnQR+iVB4n3hG+vrzeZA0+BP07ydVFvohw19PZV5LAazg0WvPJ+iKGafYnrGk/Fah4
7WyOWyUfYqEoSCMLzA5Q3tWwUsvOlYWRgciEAOkPmXBTv1Sq7Hs+ldUTxMeyPzSigFzaT5p4C9yc
yzaDeoZ8+RIl3+0wg8vpmkBj/ftf/PbG4FFNWshBAfXFXW/cZqiaIjPhyhaKkX5KKc4dsMg1P9+P
cns80GkCG4H8AyUC6MHXH9uyMcuOXRKbFBNODD4Vy6d77L30Wf1NHzt3Z9dsDYqAvNOpFACblsvs
t626zHZrNlQ4A9fuzFPb5l3zXo1de0+Ed2tYFKDpOcOEpVGxGhb17XJh4TTBXMCsxC4ozxATsyNf
mvy8w4Rsr6L/S2LgOkOkFMbrSBIEOTjX2OLUxT+5VVm1bhpHD5jOVe/Maq4uNsvrOJuWkvn6pCtv
YY+YL84cwiIMB0e8DXuv/57ZSAmFmVd9TeH2vxFd5L7pRGr/NIvK+owytxk4cxo957WW0L5qdsE4
t6cZvx7NNlmcRZ59zQBxQp7Mhpm0QTJ3pYMsTaZ+bBY9fzS6sXjnOZ36VFqz8W2Gq77zuNyaKoAL
Ep1G8gdN9XpJzLVbT+5gkFp35s9+irx33tKUKIGYX1rwv3tVxa1wQI4Q8KLjKAHM1+GMMvFCtU1E
MOsi+7dUrOnSI5d84Hni+n1h7hV3Ng5OcLjcE5ya0ql4VYTD3sAsO9y1g2nQh3dx12o+1VPzoUZi
aefE2LgYCCVfeQTk7bXaXCr66mqWaQhMWu2wnNymx/5Z5Y2AoQI7OTeEG4go2bMx3Vg7wGuoYnKK
UtNcd2G0kYoD3VqsufIo/CxMmHpniHpiemMZs1tTPxXZ96RNu7NWgxA83T/A5Hyt9h0ZpnS2osDJ
vbD6vqUIc1dUehtg6dJ/wwx0PLRuMWFgM8anOu2NLyX6GeGx0sfkeS6zvfhbo4e3ADTvl1/sujbi
iSVEl1OIoI3m7FvdA+JysJx+aBwlOrhJurzMdT9e6srZ6zhsrCzQuUBN5afnZl49KSAQWlo39SKo
XcUJGjwNP+hqFL8BspB/vP+RN0NRjaGJLSuUawhPBzOavkklAu599VIsken3wPcO6Acsh/uhNvan
1LBz0JOSJdF1a7TqtbbzLPZLryJ/dl6Uduy4kS0gnhriu0ehx3sP3fshAVBdHwluauR2siAR36YO
3VHbDRNeg5atHJJFmZ8GYU2vLpLIgtb/H+SNBUqDvSrqrGELWH1Zgshu6Qp18/JkoeG+cyhsDk7u
Tbq+oDqsVUVyVISGvmQm0BkfjK+J1+dPy1ArR2+ZExBSuWd/uD+BWxvCoG9BUxbbB6r011+zju1a
XRLRBrGOpFtYoQfoDcl/iZ60H6BAz4+OsLx3bpXvsXs2cgtKFSBJcdiAj7wWO0ibUQgjadsg7DMb
SmHRHtRMf/0rEVYaFRiJBpKt9NUhOzfIFds8s4NIrf+qynx5ixAwuk7L3B3vf8iNTWfiFUWqiwkZ
yL7Vs0aIulrwNWNBhjUuDSm5xYhPz6GxdlE/G4co2Q/DopcHJXndszdnTRegKougNYxeHDAqbd60
PfS/Q5go4tEd6uVLPIz4FJpl9pT2AOzuj/UW+yRbVMSnwMWLmM1/vWoWF5WhUmIT+MeRqMDecRio
4jVKZZ5bg0IN2vXuMSL/8cvO9s5SrmTnN2zsFOiUPFlJQvgNa02yKFXnqUNxNDCLMT8hTTi+HxsP
ePJ0TApvz/B8Y7X+qlpCNmergI28HvDcdwLnZgaMeEX8Jq/s+PPQi+Ry/7tubEai/Co6qRYP7dUd
kfda7JByMKbMtr4PiPL4nlE0bz2nrt9kqTM+k7PUZH3L3rmztaRI6eCbcxhIgfzV+CZ3jsdWpQgQ
adYlbms3KFNaSRFayReBrBU9NQ3frsWoTo475V/uD3xrMqEa08yS/TQKmNfh9TTLw9qkJpBqxsKR
43xrSCtOGDz8VJVY3zlkt7Yq7R7OO8CKpLGryQTJY8ZlwqGwsGwmv0I78lEvs+TdQtV/Z5neTild
d6LQcUGclE7o9cgq12vToXFE4I3h/DG2rfBQVF7pg9qzzsnY1EGUhDCgEBXeGeWtpjBJM2AlKTRO
4ZRa7XVo3MhEH0e1CBwrCgc/i1FQ13ul5aAN2zr31Vk3L84yWkdHGdzmqDpzdhZDGWanrIpNX+2a
NvUVu0CcF64srAZz7P66P/G3zVR+JC1a8l8gA3SlVwm+a0dplYxtF7RTNL/RF3kT9Vnl991UnrPB
7Z4W+5mWfuBFJtJU6mRbl8RoXw1hkz8DDhCrj6IArZDrb4W0hF1HyN8FM05XqIEP3yOB5ShOT/lJ
66r2mIa7Ppm3ix6qtmSLSOVaiDjy7397XUeLXiVRKGA5pSkimMoyDZqfZ8JQz6DXkynwunZOz/c/
+O3aJ/dFbArRKSqZ7LjroIDKHJSUeGr39dgeaD5Gh2mww/ciza2d6sGtvpUtxdZNjksuYDohq7nt
Z7aEhztbECroOJ6SJiwWX4To/ftaHY+PXYI21jnuwIP5xggW5jCU9vT30iqDcfRwrgYTs1juW7dv
2+KgOP3wfdRbzPUUd3a/5NNYz6eoY2X6olTF+2rI3b334O0cMTfYiQLw4g/qBdefC2RvFeYpi7JP
EVQ3R9s5gIpSfkZVnEOXHIqXV08PrxNSCIpc1F3Wr7PGTvnnnawNnNSMbN9cau/jMprWS2uNfLad
YLeHE6A13oL0cDh4+Z/r0dVZmqIm6SiHOFer5m2mG6H1fcxG28KxNS/cd6BerNHHA5hVquRKI05W
0achDvWGlp7ysVs0aVVVf9XpHyLIibB17LtqFb+NioQKeT/EIeUSZXmHMDKSVrFXe5+bGha3LyWi
KKqMrvMhXcr4ZekXBLhVFPnTU5ha8XsndPun0VXUKKgq8iG/yWPayFluOGjRVY2ojqCMrMY3Q7B9
h1HpLevQ5JOXXgaYX/NhqkcMKpa4TGs/gkAbPRZZ3ht+Vi3Y7nr5pMIJW8LGe1MlS5QedC9Jh1On
NG7/ZiDDi7+14D1RcdS7SD82rVdPuCyr4QdjyrT6MjvQgQEN5K1DUcx2fyw1Ikg776ub7Yqmtbyh
OJJYfGiBXs8QH7WcYm7Ng9oaxSWrkgZDXbd5CnX1n53FwL909TKXkWSGjKQUgOH1syovKtHB00HM
OnbK75CRnJNnNq3uF47d/Lgf6yabWsVaXcDUaocy6pGxjUWufhoU1/5RS8uo+1E2v50U0AHlxLG+
zqZMtXLHXK/NA6KEDQbLjffcV3r5mFThq3kHDEhjkugYgkS64VMllWdnIWafB6M2PcyDcCLHRS+7
6H2xB9iVM76eJ0rtiH4hvwoFd/X8HQpnGvUYoLM+t/gRqkl9UkDE4a81ROcsbbTneSqs7/c/5daE
UXGUCwPCGAvlehkmbo+GwMCE5XPBWkwGN9B0DK3vR9maMJkjSQE8KZ6xSn9RB+rtuWFoom3171Fb
/leXuvNsN9kfrHWGApibtpek5FwPx3AGHhTDZByqeEjeVgAkC0QvI9Q6llB5eP2gKPdQh6F3wXN3
Fas29MLOvdE4xBToA0vFEbPr8Ruo5jneudu3Zok+E4QyknggAKtQ8ayNVoPg1kETkE6XKorPThe+
2oSUtW79HzxFPrvWV1RdWlC04hnJx679G0HW5lhk+nLSGdBhsIc9pYDNQYGDoRsvPbvWg7IVbzZr
t0c6HBeDp7IXCCGHuRPuCb9t7StY4P+LIxfnb9mYFIPUDYU4xlg4J9pQta+bzf/j7DyW3EaWNfxE
iIA3WwAk20ndrZYbbRAyM/DeFfD09yttrggyiNBZnJXOdLIKZbIyfzNizOetx3X1ioeCvf3h9uK4
SC/kXFKpk/Rz3UII4TwohvOxXVQrQXuzafwo6tMvE0X9Y5s4zrticOu9MuS16ZTYWfl4J982Nkln
puUodKgs/c5qqvthbb5XsarvZH7Xg7BIqNzjVbstQC7uVM663SO+Xk7Dg9dCiEr1XOzcjde+mMSc
0c2lhkQh/Xzyai2rynTQjQCPwRTEElr5A6odkPm5l5XIfZy96L/b3+tyYLTDJCgea1IUuLYI9YyW
eKPNrH2SED30rMb+oE2G+/F2lIu0TPLJ4HSj1EfJmNb8+cD6ctKTZFZZ8gBoT3PWr48oJrnvK6hd
QTmTA9STbgdVnY07J/DllBJZsvcggMqu7iZj19S+mXF85sO5VfliKEb6ZUAx47HmKXhvmFF1ALMy
7HANLjcBEgSUOz1pbysJDufDxXigLxI2X7AMs1QZtlxfhfwcmtbwteIWPd6e3evhZB0ekiDzvJld
LY3t3CbVDZba7gLDSz0AusDERDb8XJB/3JnSa+E4LUEOyrYZu+F8dIOVYVi0ssXzaWwD0i87tFFf
8bU4zT8hVqfsFKuvLdHfD1kyERKR7as/1ZxMnWNEhWFKxwFJ9gwZ0TV32oDXFgpML3A3nF8SanA+
qqxTKvKFCRM4r0/fo0k9n5Q5o+e9AjlL09YNZ3B94e0vd2VosoYCKpK3JHWyzeqkCugNUd/x5ZR4
fiykDJQ3ccrcjiLP3PMEi2q/bNKwKomxTYRNyv3lUBBlhHh4cKWUQmra/bPnWPkOsOjKLLLwZekD
ZTLATNvjH434yS7Z6HqmRqFiiMyXlJDQW5s60EzADMLalaS7siBtmGzSSIYlclESr9DcQOuDiy4x
x3+0PHYfKB1VX1CtVXw3KvOd/Ed+lPPplGANoMgSdQZTanNKO1aJn9IK41l3l/nFzGZxoMHvBIWJ
xHXRNnOAGl/5IOKk/OAmermzZi6/ppSAZK9jn/KbTHe+UNGBLFRvcXDNLuP5m2tHahuCEikPcCHj
PcLD1WBST5wPKsuYm3dNOa8ColZFFbXNu1ObLuZTB4jihIC0drq9Si9L8FKGx0WxGX4bbOstC6FS
HAhnI3zEZIZSl1aTOKhsiYNHSf4xHkT+BBMyexSJZT7MingyJ7d7uf0bLvcjcTGSkbcUWkBb6DUG
d4ptrJSrtbgQ92qqNYc4XZPj/xBF3rV0ykn/tgpZ1IxZowW14Vkfh7uULBfTM2T5b0e53BUyUZFa
aFIK1TY2dTFj6ISSV+jbG71dPBnpOt2jchw/pDasRV+rh37nA16bPM4wWWyn1A+24Xxhxmav6Sty
iOHaGt2HQYPuMzVuf/f3w3JAIlO70rEl3UrMl5njFjUlEKwsc/MuEaPzUKy1OHiqQIpKi/fiXZ5o
zOAf8Ta33VJj94RpfAUARnlXIEnwpRTqcpdadRa6q/ttQGhlp4p18eUoz9F0AyLCfS55QOcTqUbV
2JQxrQuhd6Y/ZaMXzKbT3ZnSFFpL6z1H7YtNTjzkrySLlf4lT/7zeE5Srf2QTawUJUmPtErwZDFw
HuNX7rHdfsOQzg5PGUvKEspFAoZwk6sIjsd6zHCe6btp8ag/ivgra0k8O+s43UPQLCv8cJYioE7l
HVr0j7+raaaXfper2dOwJvqnVTeKp2LJtKc2L0rqSGLC8smsyu924vL7y7L+wqO+v9PsbnnFXGIK
RGq0wlfqbifRuzpznFmU2LlhEWk5n7kKoYtFsJ3CtBT206w648GaeOy4fa/sLIqLdSgnTuJnpeYq
UO5NqFE4hph5eoeFvXyzZrf6PkflcqqyIcHQuu2zKTALeHy3d9u1qNK8EVVH/gccYjNALyGnNOhJ
1jAT6dkLAJiFpfhR28THcgCMkeS6drgd9NqsUiwBMSDFTMAtnQdd8wzMta0UYQE8EFAEWvcA4nvq
hNWex/LVUL/5ZmgGsSY3d/ks4fgx5l3hgFmjbyVWG+TpHIUJphR/ex7zAWkaeCQNXHQUns5HlUBx
NmdJrwfR5p4cDG/CyRqmg5InydHwyujz7Vm8vE9lQBxFaVfQwwfseB5QEZTadFzlQk3EGQ1suG5H
PIiLh7FT6qc5XvtHRWT9QdIrfqVepx8cNat3btQrC4gouLLR1AZvvpVp90qMPevKzcN+Sp2wA98e
rgLyszWny3sv8lrfLs1qJ+iVryppk5QU8XwHdy5vqj8qH305zGOBB0TYNEZ6iLJo/rhqTh+0AhOz
27N8NRT1KSnYALhu2w1tKx6Xy0youFPjU48Q0nFy9fF9b3XF3x82sKgAKZBdSzrMZlRpaUymUSmE
mlrPr6PVPSptK4K66vbKHXJbb05p6mCyRv8bKXtxlZeZZK5EeUj67IVqnFunxuu7wJo87ydEI3FA
c8e86wbMxJTO2nsWXZtUPJNhKMsuKoWJ8+/XkhHZKhwxiGmIPk+jEh37RtUDrYnGncLOlbuWxodU
26dDgADw5lhdnSxpS2ssYPlNKgLHXfNWRKvD9HbVnVYaxen2erm2Hyickv3RKkUzZXO2oU4Gqz0X
RZjHevNQOlZ7qBu9OmpKtwa5VpZgT7J25+iRg7j4nH8E3ZwE6VKuU6cQVETGVPIMLJa3OiWNr6vc
uc8NIzl6uaPVvjD1/J/bA74am3KWRGbyZtr2LFyk0oZJX3muiMF4XCt18MkMMTPtjSToqvF77lUa
JGd7D1V3bRFROYY/iZ4F6c3maPeWqnKVNC1CdVjju4W376dMpYDAcbXn2Ho1FNna72sSSuDmlURl
q6gatSpw+9Ze11J13moU+GBhqH9vRYEyv4RI8TZBx357XzFpwpxXW1IAyzRY+1U5zKIqDplwuuPf
fzjeYkA7SfYwC93sjIq6YGarHDfJYlf3S4m+m49AzYe27ZST0eQWhlIajVa9E59uR752c1GLpN9C
eAftvE3WgSPsNDizxUm34jqge5lxbDu1v3cXOwnGTiyJ76Tul6lN6s7XpcvVRI0tvP0rru1UQHxS
awxEGi+180NoiZCepW6Sh4OZefejjvWBaVYJDdnqu+bGRkgrZw+0cfGE4tVJZgBXU+b9jPw8ZpPq
5RQ3CzHTCMFusx9fHdz2dgpq17Yk4jhI5Mg6hr2Vz0A4aRHYceQcr6N4rky+p7uI6Mht+c2JLMB+
7eA07xc77/Z2yrWLBdkhBMlp6HCHbQY4V5NR5V1ZhOakd01gDul8EH0e31lW3n3Jhsb97nqxSHww
1EvQ44Ki7HzWawc+r0epSQEFhKzkfIoHhEMSESM4bXPJ0SH3sG1LxiycVao3WQUS//YyunY2cI3R
85a85AueVlrYGogO4lmZBSpq8dZQAxRxTLyu2Nmx14bmoMFCkR1GDQn0+dCyTjh9WhukPV6KlBOq
/W9FE/V3hV0th7lf/5pqzWuEsiI3lstUcrifx7PNTlujOM7DScwf4q4fHwaVRLPAYO+vEzo0DSTW
nLOI3sg2Hykmp+48s88R/GvGE+R4NwQUNB3LbtpDYf7O2M4vS2JJCQVp+E2fc7NAPDhOFINLMlYl
Ff9A0pgAZIwpQnRdP69vC029X7MoRNB7Y0pT3Bpfp7qCiQbA+VjOc71zGl6eQ/wYmgjY6sH44zw8
n+UCDxZzWHPOYSUtPtaVNecIqPbmnT1TrvKjsuk/xWNTxTsL92pcKiwSRwbWYNvmHfW47IYpy0Nj
sn8KRUkPQA+cp9GiFM5rewnL0TLe/nazQLHl2AdC9pt2thmrR+/LLNsaNfhZK95Tes+PTjar7xbD
yv86myYUtxooeEly296k6zzG/FE+c4fx6NFy05Ud0+Iz1nV7VlWX+1KGYgFzY9Nn22KL+z4ZrNEk
1GzqNRw/rQuQqlnCNo7Vu2wd9fu/n0V5a4GwwbFV3VLButQe9apo2S2V9Zy4XR1wl1dHd0jWnUjX
RsZDgdUhka4X99VSpYarzIwMAsM3TL5xFF/bMkZwP+3fhmKudvwtL+9HCREhawbez6ty+9Gg9sSK
UzsZFOm2PU6O0j+3bqe//v38AXth+qA9gkqXv+KP56Om19T4yyYLxx6UKZUP+2DltLpGzpzD7VDX
BvRnKHl7/BGqSk1EuwdCuXWuPedDlJ1yw97Tg762lXlHSQkHFGhQCTuPAsKUS8j0srCFif3oVYP7
LpJ6mtYkoh8OHcmgGXb78lfWBh0K3pBAM6VqxeZ2iPsKoeLJSEO6aL+iiNJNuRrOIS36yV8ida/R
e2UmZQUTzgfpKo2KzRgjFOZd6OtpWFMMO/aJLV7g71g73+vKoCShHHUmiRe5WICdp5dm0hJlLJup
w8M3giPQNdk3kSjiPc6vex0JuQA2txEWd9QVyEQlY3DzXhSZ5RLRkGtRdEHWl1ZgJ4njL5mzJ3hz
LRQXHoUF6pncfpvDdxzVBvM8PphqpOALI6CnU6yhjz5TOLq97K9dsrKOabKLpXfftq9kJHmZzhy6
YTFHqq9lnfZTixSU+qOUGjfNkebgJmaCWJKnnuK51AOj4C1eQW8L5tIev9/+PdeGLmEJaAvxs+h0
nW8Q06VfDucrRXFLSZ+1tYjeceitJIXxnjXplb2IZgWpL2sIRfit4X2PzINdrk2KFrxd+NDMu2Pe
jNggJykc+rzRoApCBr/72wFy+wAOAG6k8cK4KD7qtPFcNVcCxG1x8RBj5+fgSklK02ynkX65RXBu
kvAwkNJ0grfEC9SpnEbN0zQsxVz4ad9OBwBr3aGsqz7wNDDot4d2ufEloFTCsX9fsdt3mhHFoMQG
Kwbq1iVfqPWWB3tN9uxWLleI1JLgrcTmoMW8hXSMubALm50XimE2wrLNWj+y+uzgFe0eQ/jagLDi
5GFm0AnlGjpfjHO1LFmlKWi8r6YC6M0wTzNl/vD2tMm/cn6wEIGqMLxrViGr+TwKvjK0BSc0tSpt
ql7VzsuONlKEYcfb8JTzn/lOrFSvfbu4f79AJM4Tv0S0G2k5bZ4p81w5wqtQQpP64kdv8MZjb/TL
v9WaqXdDlS87a//KgiQbksbjsoOCH/j5SFOOmN4aiBd15QKECqs/7CDje09vl5NduLgS3J7ayy3O
44FMj/4r8iN8w/OARTN4VVaSIfdZG52apjWP2bDqcNk664FmlflgpGO2k7RcC2owPsqHyCbxgDkP
OuUGmbkQIoxiUR30fHQODvr2oWaPyhNCafVrOlXqzhvhyq4AHPz/QeXU/5G+qHoHRgIABJ1QOwrq
dnUfaULBgB6K+MPfTyoFYSmgx864kJsb8qKbp0ZqwNEw/6Fps47TU6pAwtAXJexLllJVO3uazFfW
DqoUcstTi0bEdfMpzVr0tUgKEeYWBvJ03ZZQCCx0yEE96nuWe7o9ymsTSu8X8Wfs9njIb75iM66e
Rz8KUT1naQNSneFgVk4ZzA6me7dDXTkAeNqBQaB5SV9h+6aOIqWf6hEGQE/v5nGNhXLoIqPywgzy
jnbXRJpyijS1eoeXb7QT+8oRR3tPdsMow0h26fm6yXWRja23ztx381s/eMuzaDGWuj3AK3OJbCu8
E53jGmWAzTlD1oRd1Iw52JgYVqDYY3riem/CPF3anXfJlc0HZoyepTzYUO7bFIC9NM8XOHBziCSz
+dDl00pFUq0eSot+X9Fk/WelnIqdoFfGh7S51I2RlkdcuOeTuKjKSmkmnUMbr1E/qQo1TCbKPbAq
98iUl9sAz14VbK00l2BSN1eSbfWR5s1YOLEi028KQLjAXKfmA1U8GI4U/ncqlFfjgdoEiQP4iOrH
ZmggLiBzkQ+Zi+U+oMOTvktQk838WsTlj9Yby52AlwuSAdKblSbZPJq3HafeTdpZaGiva11nHeJ2
Gh7TXgw7N9GVKMgsSoARFA50kje7O0nW3NBbBZlkzSzuJAziIdIxkr697q9MHkUbRIp4DLEqtwWj
dTL6UeNWDafEmA0y6nk6RXOcf1G6MX1ctS7aqQJcGZa0WwZUJxkI3LPnX6u2ZuhGwhyxhDXVU+NM
yiExdl2QL/cYaSuNCKmlTZwtUnl19RwN73UMB6tPX+JuiB6Ubkk5mWeNcvLovFR53+18sWtziT4+
aQpCV/JpeT60NFVG8hUEfylruD+8uCqCOBMCWXlIe9kk2sPtb3e5p3mBUXfkq0mxhC1UE3VFOyka
VNH7sRQHPUnbB0wbx5Dq7R6M98pXo78Csol6GxqgW9TPMmbe2g9YuGjV1D60maGd8oQnyV8PiF0M
HIxNTA1xe6GteEN0rsaABFYiL3rWDYfMhH3aJHuSS5dTB14EvDWsV2Ay8E/PPxXNqsQZMkQpUeHt
ns1etT56ZbnqPpxkb8887FJuSfJ5fn8lZF84gjeJgRjh2cBrF+GYJvUUYDouIfpr6jp+Pug8r1a6
LHdjXCJGY5HTJAGOfNYY4JOk8oRtVKvwo7Vpfw6rYvVB7g31p3lelp+K26cfl8ScfpK3egD12sKN
7hZKzIZfzLqxhrc/0OW2QtKTAgMarQxI26JEJogNuRGncHZj6jV+Isr6U07bKIYm5xr+hMYbz4F5
Z19dsqRJyakOQSpAaYUlv7m8PE7cvkwaKNgQvL6IaFVa7GKtVTs047gMp3Sc7aPZ5El77OaOoscS
Gf8pToe+45onprdzhF3ucxxrDcrrQDgMWYE+XzwiiYt+psMQ1kafPva8lA9LXBSBMeXDI3ZV8c59
cy0ePWlQI7TGWbNyc/6ROJuZluZaNpB8lZYelHkOKRNdDT8BO+mPer+nanO52Slze2goU9CnWLvd
HP1EW6WoyStTJ23BOnTswCrfy5avRZFHJR1beu4c1eejiowFmDZgzHCqMu9UR5Z2pCW1Jyt/udEB
emMJjhgQrGI6dOdRprXT6tghSqy76YG6W/dqRi0OjOzBv0aHyFDkqOiw0wjeYggy3IjKwmtJ/8t+
8a21nL/B5u0OpOSoukV1/Pn2Zrw2NER2IZej/AwvYLMsGqTsYTKRFzemcIOuaafM16u69zPDLn7+
fSyZiLD8KN5Tsjmfxl5pRhaMModLbyaP3H7RgeJT/m5SlqrduQWuHDIsCCncCAOHRGEzrk6IipMg
5vGmIjKtCM/xIz2p/QYQ0j3GvyLQeaYfbg9QDuC8wuHAa+IFzrNfxbhqEzTSWiSqVHlEi3YErJgm
b2U+j0GBCMfbYkXpfYMC3rFfJu3r7cjX9gFUd3BFUnkN7MD51Aov9lYY2bw8Woqq/myKTuP8n90f
t+NcWy5S30QuUckY24zQLRxnTGfiuCsVYoTWuCKQs3tnzo3YmcxrBxbKG8ThbuVtuglFA2GZlSVC
KZ/N52dDbR+brOAyd7tHO5+nf26P7Mq3I5WkmP/bOQX84PkMriJPo6SVj9PK0h5hFJZctPjK+dO6
aneLZOknyej5k7H24e3QV9aqTLx4drDtGfEm5QOdoellhxmCG685PEmjGECbgBUw9EH5Souw8oXT
iNPtqFc+5VnUzfwaRbys60yhwcCa8C7Hw/pRi2MRNN64p2h8fYCy/MwRQ76+CcWglVZdONSEGqdH
YdoLUJaamsbIHdz06vzo5tqwcwLIP7rZjLKpYIAlpqWOss75B0W8WxSxrYnQybGrzOMufo+199/j
sblS6UTKjIoXwlb8HQENdXFVhEZSL/46IFn1oVgdHGKMUd+jnf5mDm5HRH2PYjcJFCorcpr/uMIR
LohWdFREaPdu+WwlxXg/xZEJdDit32tCKL+GBRUYvXf6BzUu6w/GnA9rwOGQf1gti5N9KGwr1CP7
V5yYUUCm0f9Hr5Xqa2EtIeK941638dqugknHE43GN9rqmywniue1LhpuTj1ZyxATaht5YsCVNSCj
sLPb+hCP1Xqgr6/sXKSXa44SM0eiynFM52O75mZ7sIbcQfTGUpt08Vs3b17VSm1nn4J9+qKti6vd
j9B94p3Al/uKcozUKqIkihLrFsUwTQaQkYXi77DY9nEd0MbgdV/46xRFf31EEkry+Dxpq0ZJ7XxB
2AO24TjPULtblAoOr4NaMeqB9rOloO3hI4PzP1hwgDrmnQg4BHDM1u1DVdpu0KaRa3XALiJNPftY
Gsnsp3qn3d0+ny6XDoOjr4qGC5DyC0e8Ohr1zKxYOuXgmJjerPm/uVK5z21d9we8g6LQGiCCqije
HW9Hvrx5iMxJRXNOelRsy/dGbLSt7bGnl2YVgZeL6KkuuemSaEbkAIfx7u1/CIg2Iq1rKl5AVs+/
I6lru3ipzJVdp310oPD5RZ3VQdkJ/ZikgINvx5N32flBIgWC6WDRpJAv2M1TKDa10YwazuNyNrKH
tDPmB0+rOn9pV8A3oi/easAcJ/w/V+Rzuu9/HR07eko3Bj+ADsnmYI71oh3pCfL+s036ynFK0dY3
SpczzMOzNoffcYRiVr3L0nE4aHq7h1q7skPPfsD2vp1bRStnZwiHliYe7REwJEM5PaF6uUd0uryE
SCpoXfF7AbTSfT7/skLDTLX0sClLMvTLVrM1A9Ud9pAI1wbEaceGpJIoDWvOoxjzbNnNhBlya9Oy
jxYOmiUamyDKvCy4/fGu7A3Z+aQ1IaWVGNd5qJR/bDRzxPQt9wQSwmbuV2gr+c1SqkGiVPZOvGtD
g0pI4sDIyPk2adlUdaKxGnUMrTyu7lyFgzQZ6vVdA1JzJ9Rvx+LNtpA1N/Qk6APie7JdF7iSV1qH
o3GZQVkm+6KH7eeL4vygpeWtfmHl1tEZ9KU6LTo0/0OC9s6zOyZWSadtRGEItIQ2Hqgw12/5EtlP
Tp1mCRIEFgqPt7/D1XkBCcmrFCQUFbXz70DfjWpQMeB0lg7d3TiZJFdd8jGNC+/tdqQrhRPyRDxY
EBgAE0ip+jyUmNzYazVp9Fw3/bHr6z6IFUq6TZc1h7ZL3jL4UifshAV7V3Vx+1uHByhb3c73ubL0
+B0kEdTbeBBs7552gYY7FiyFeiy8mHNjtfxCZ8XxtDXgK8bOj9sjvzLHUv8Xg8Hf2N1tVzXBR6Ip
s3gORZKO9447Ua+cJopuVqTsjO3KiQxxAPw5xwXvxm27Qy1rQHkL9q9IN/dBAUfsfs3KLPR4C6Do
LiEygzrdtWuyhkaZ7iEvr42URQ/SAPg7r7rNyh9tqLRp7dJtSWP1wS2MH2VtV5+nbneTXTkQec4B
gmSXUQnewrFbJFoqNY0m+laNcRiHvPmIfFi6IwpwdTxSDZ8yg5Q52JwaVluYCW/TKURFan3I1nk+
JAXCYnWpNDtf7kqaQq0GKQxMogF5b3Ow1vGqkg4MBqZ2Un4a1756KCLP+KDpue5PjWmFVaoJvxzQ
8Pv75SlLKdSlNKB2W/FzB1NuGtd8tLJoNQRNS3Ldts4OSzIYO6fN1TMADoiUiZFy/1vNcROhtn6w
6Px1g9ceVa2MT2WV1QeRJ29DbeUvk6UPmEcMZYgtc+6PnlufRt5GO7N97QwgrYZgDlcZrOTmLNJG
120RUp7DelG03i/wLTJ8VSvEl6QyAUwnS7XHar/ykJDazlQYEQEFy7jZG+ai28WK1HLotQNWhfVk
nGo4c4/uUqnAThcavRF6Ube/7cU4seuTZSTicZ3jmXN+5lI21hPdxmsldlLPjyF/wISDWAns0TsU
S+Icbse72DDgp4CIwTlBl4dsW67yP56WdGVsrceSPFwxx/jam21zGJohe6lmyle3Q10O7beOF3uT
KjxdyW1KZKxxq8RVG+pzW54iV0senQXQH3rny2M7k4zdjvdbHebsWgfVII2AfnOmebNss6NhMfDr
hDK9RBaQyUXv1i96NqbjKaet81QZRvSjJ92PQwMDsPilWGqzDGrMBNbAsSMv+lS7Yv6EvGxa+zln
WvRodp32q25aCEq8ftsvI4ydl1TUaP8naby673lXzvFLO8XzfalkrFEUwnURdLndqv6gp17C1vGs
z05vwEYHzP+x1boq8i27RBKuRAsi9tcxsz53STnWweJ6zc8KVa03NauUf4aJI8EX5ex+TvDMgKqe
xnCVLKNYUbEYu9c4U9R/2YjUChovylbfWSpSEPk1vuijOX7OR91+KPpc/3eZ6IuEtrmmP9Ak7pqD
Jmgk+U0BPvh5TdwSR5+sdV4RAek/0wdd8X5Ror4Mmn5Iq8cy19xPq21o8fuqT1TLL1mnzds6JnPy
4kSGOZAg9plk48VqZb1EJcWKwEMqGLHI2UgeCtcTn40hsYZAMdrpq9KVae+vUZcux5otwEXv6h3U
JPBweThigFr6Ix40r0Uuse2mFo3v5xTQpj9WxlL7GrJOxrEm/fg4KhmS6xXNiSGwI3PJ/HHq4sd1
9Or5ZRQw2eIY56ad9b3dSrI6A16Pi5S9q3pbZMbMNsPBGqNSYXfNA23x4mnOANME3cI/7ATbXqcy
GFqTIEkprEns8/m+HYaYft9oaaAs1SIQxegc3WjcAzxeHP/SjUeCg2TKT69lq6YFMddsoVWqAXph
iXKo3Fg84o4QHawYTKff6Z54i2JrfLSntidDhwo9+wVUqizQKq3dc2MGQGowsD83Nb9IzrP0DJeF
iC28dF1yPRWLQ5G7ogbz0RkLZcLj1PI6iiF2an2ZY4C0Zm+62AlpbTfexbNVrXckJRl5VNWKAfs7
XYFU0gxd81nALzHw+JwTjP/iak4gAXa54/fN2GV3EbVh3BiaAUowJohD9NpYWW4c6l4vEz8SaaQd
8tKmtN/DdTtoSTS+dFMf8/8uEnnkeEXvu7Nbx8dRgGORwglL5Y/W5PyH/GRbnTxjSiFVKp72yknh
VIdiEN5zp/fiWxnF5uq38PPSU1vHw1crbZoXFzjT98lU2OJJBAvcn2O7F0Fi1+b3tpns0U/bfnwf
FTq+O3FvaOPHbsrXj5HeKP/kdWy/d8SIAZI9dvEcaFZMZtSWTf6keF4yBnlRQUIwW71+zJJETE8m
cN6vddeaC22vrrzvkxX6Wr4mrXpUO1f8g1nVcL90IsPEMI+0j6PpDpavjHX7XuRx/YzxEQImIl7B
oLSum0f+OLq1EcS6k73LkCNWAwyglo95kzkP1CeRJOYRi3JUSSnI9enMUjYeeKiPJ+TAuebzYlkf
46KsPho9XZfAWd3sG/uBX6hjYPcwqqMVI2dX0ttsCqWej21sLqPvuSJ7s2Ok28Ipt1p0xBOwYX7n
dHkTRlOZvMSIG00fRrftviWZypMzBvb0CVeqyvVFpM//VF4MBLDSRfVLVfvVvqt5H8GmVkr3q0jj
TkGlt4/zAMs+6yu4/uVtQojwfeICNkV5a/B+rvz4N9E1VImnqLL/GZDiQ1lEMb1Pqlij5NDbSdSE
S4WMQGB2kc5bIDUaiqZzHA3B4kTx86hViR6IoUWIHHh0nOEjaYjUL+3F6z/Xpdv/mpRCXQ7c+M17
PFExyjFSzXoq11bPQ29sS8Pv2rbDfsBS4D16fZ0du1JRigDym2kc9XlwflVDsfyL8LzDn2710Rju
C9dasmAttPE/hLCr7pC4Yv1kGa2xfHKMGJwkjA+lD9Kqm5WneekQuXASN8tCJBns176v0zd67rr1
aOXMnk8Rt8v9tevTwi8qOy2RNRjiD50xuYAWqm4dMu7EYXriAVh6D1Zs1nMwpcIWh3VdnMSfh6yo
DpWU8AiSapmM+6oX1Vcwt73wW8dRTgmqJbNflX3yIxVV9L6e3bagv9qoXy2smB2/NIz4dZyBdPsu
HhohGwIpc2W2+hdTsQodEsRi/Dt1hTP45uimhi+aInuvw3ZiieZT8RabXa+fPHUuHvMpcq0nR4sw
840Xs1HvKcebVpBleWplflw5lc6zNZufDK+lw6sInf0q8uxDFUlLCJGv4mMETCNCNy22G7+M6HgF
nsArVBg6Xamc3idduFpJ2vf2jPn4XTSlzXOiNfb3ppqdzh9WekaBbIl3R7AM4+TT6LGTBzMz8pdY
MWOgF8bYOF8gw+onJBFhX1gx0rRJasfj8xjpRfqqgyJugz7r6oL8l6qij5y35obKMIkPVN07F60G
xR38dWnEm4NZThUMRhJhJIngVI3Uhk1gTWRpcVS6CvXbzI2S9bE35654KFcz+6lESK3fF1lcLwe6
iol6bNEcTgLMtx0vjJiy1XeFiGlJL8r8AZBlXB8GM83fUwDB/VBHCbB9qJzGbtJTFjV14tfx6pXv
ptiO/8Ndx3EOmM8vxlExx946OcWifhfz5FAgN7kUwk7LjV+oxJML1UtmnNYR9mnAU8B+aRS9jIK2
iQZ8JJ3ZwZZczwrcMUxrUB8UpfZituJqzEG2am75TmfZNfyr631oEt15nhzN/Ban3pzerU0z2y/z
5I7Fsa29pDxCmFNfl9xaF0nTq56dOeGb0IKEqOelxcqy1ovmPtOt8rtaZlMTAIMcX82pdJMTkNlK
PCyTqEZUhkrt8wp3kqNZF8nDlEylhceOXn/FZ8Kc/EpU8+d8oYLiz6szDCBNQKPPncF2qQura4+l
mbuvU6fRIxLa4Fgh5tereyhGzCT9IrUEwfvK/a8TIzJNsdNWn9mW6uTTXFKK+1mP1J+ZubbNwzqW
2iule2M8ZH1tP+StMJpTUxS9yyTV3YfItske1U6319e5y+JHhRSVzCLis8Q9D/Z7J26Kj0qqqD0X
Yl9+T8VU637TNuoPNekgGkfRMrzrIpZ5OAugdA86X7PGrd600qOVeN6dLaZ1PqRAYjsffWw6csk8
TF7QYFYZjpW2MMVm1JmPXtIN1K2yRrQogiLvhKWDt3xrEdTO6RQNwxc87YbnItEW7squQx0gHyO1
eai1hhsTOEP6D1mmCbtF8+o6cCYMth/mdErSwIR0gCCt0JQH0lRLCJ9VvxYncD517tttOpoAGJea
MpaVNSY488H43HUtZ2G6jukv6lqx7iutWcT37Zguul8bU1G9RG0fJff1Ountu8xdhuLTSuqdPtW4
ACU+jkCrB7quyqRhYwLHD3k5z7eNMhoPC9t6CuJJK1AT8AZ39vNiXTrfnhYMi8ZZrw/Yp649Cv19
v9xF5v9xdibLcSNZun6VstyjGvPQ1lULIBARHMVBFCVtYJRIYR7dMTie/n7IrtsthmhiZ+UujZJA
AA73c/7zD4XKdpXX1p/0qiiSsOzb7oPQSu8JeSl/rHBTx4HCNagPXdHTqaQpO9W+y4MiCJnNFo+5
VnS3pKDZMkaH6i172+cyzMVKWUQcTgnImtfBd2zd2Swi7OOHfdWlCuP81Mz0cPIXVscgnPmqM/p1
Cn17MeZLw1joFPEMZQdwuj65QxlA1IuRdsmdphljE6VYrzzhQxRYu6nXE8CmTuc1KX0Yro2+1b3D
nA/5cN45tek+5nlOJecVo/MoCl2TEQQ677O/4ti/M52qqEPPHJM1bPIqvQJQSvyQ4JNxvnIye/TC
lX+VWNsWz30kxVoVLq1pYdaf5pqtdiMu6hwrnV7QvEMR5BwduPMorU1syEaMxZgt6e4NjZV/Jsxx
1qKGqz1DkUzjqk8L5IWbGm1vFyZfYp/DMz+U6Wjme520lyBMuiH5DhujTilnSz2798pOWHHnWt1j
YXgVHi/2ZFwG7rTyWmrD+pQBMCyh0krtCOaj+bvRxOvnwF7eX3rragdhrwz9BcDAgQS3jJQCs5/s
+qWibNKtJEuOiz/nelT0TjZEnTM7xa70hPHMIFjb3kZqsHQNvAHKxPLHvRJOc2e1TgpRUZmqC3GN
7dfQRBX6FViUc6MUNoneRgXEyinRtFnUpoU/X1hsUMWFPxVLy7csyEf0rdw7x/XERZU490Oy55Mc
+qh25XplN8JMdv6YVirMQbQ4Vz17ANggFHWOqmnsssOIwH0Me1YBEX7Cgaycjv6Ev7JmYFvdNuaj
0xBdckC6x0fQL7p+S3uUl7FnNH5wmZUQv0I9qearCkV3eVYZHFYhzk/ZtMN+WtzrYjBknI2r/gSx
Y9D3SWoOw6Go5v7R0/HpvKCHSG8wVYNw0WdGW4dOMHewN4Ui5kbqTHNTt/HPqaytNjRlB1RC2ILm
YkJYD3pYQfmmnMk4b/ZkDGlZ6FYDpE1gDD5132xdCFy9KUKbnoOEBUDXgSKvcGUEfi8+JoHD8xGg
XZ9FujgNizNTfqSPmU9B2ThfS2HKPqoYRbIZsaw5yoFPLgfs9NhidEGwqImpjgZK4fUqLE0prpql
Kqewr72VXFlXVB0u/qzbyF0rx9rbKQgCErZgnLd3r88kMy7pFHZzN34TRe42bD118KlwR9+gghzs
JA8ZzrnFIXFnQmoRaHc+ZRikv7AkivuBwtmmULPdyQ/7ObW+d81kaqHJkFrsfa3vio9+swSk8CDL
8EIYEMt01k0dcTR14FXx6FmliFvycJ0Q/6sOY2gmpmxnQcCMY1i1WhyqPLfPV1xluQ0fWuWhRsJP
RkFbMBtdsRZZo2b2FyOymnG6cdZsrsOZjMAXpPZuRUeQe5dD2zOeMRu/8TgC9ay6wWe7+TI6khOk
YF2uYbm66yU7A2W11Q6UJtCIzZemzJLboW76z2LF4PXSKielxaC+Szxn1iL32JtaSVQEXvmgTwr9
zpRgGk4Skh9cFKlybnkjBj7ltAF7VdQmYmhMTj+lhSKbsSRl1YjsKbGKCI9c78JccsiuzMa7K2dW
HO5D7jd5KEv0ybtkdu2KYqvTdphVjCrCncv94TqrE1w4ncw+ZUw3ePvjtHweRzgWu1Jqw3NrB8Ba
xmR7Z0aLeCPyEf/cLJaBs7Hj9dXlUuqCAOIy6z7abUqZOaUFr3mWTGgjt0foEg6WWeOZsnTJhdmv
2hTNZSGtXb5kdRVNaZ/dT+hRejKaB2Ia8yAfs4suGzHVM7EebUNwTXk/tIuzxpPI7PY8WSznJfNy
TNRy2dGOu8acekdlUITuRO7KGfPHQHtYGxMrAwfAsD2YdTfuXcIo/NBpXB3QowxAxWqdTkBMdTuG
qzdhPlxYAVJblqf9jaMveco0dNPhsHQjGgX28xpFSSKfnV6O5pVXr5WIrUC6LwvJPtAT166ik6Yw
DUWJUnY3BwWIW8n4sePYxmiSRQf34dnQVvP72KcsY70oAoOrO6THaH6uXjASys7TQrrdB6dxMKyc
wMQeB80mEhjJCX6XKIU0NkYx2g+6lfk/PEM5gOeG9LNdMS3Cu5xrW942o5t9sfvVrXb5pIsyBLgV
6znOyssLzq7yDKW4E0Bv1Kvvhl7q8+bIDaYwDv54b3Zznh6lXlXZ0U+smQ9QX5ofuNrPRVxSmJUA
oY31GTOp6Wn0ilaLmKNAXlRVHQDCVPOwHJlMslIxCLL70JnsCUsEf/RucYBL3VDYCZNnZOMV0lF0
8ZcVdRWbSzuYB6xAoXw2fWp5IY4j+Y8qMZIMa1MmcID4nXyWTE+/jYXI8JxrS6y0CPocS9qZgrOI
5Q/JZZm3jidbsqnfUZVVBbji2F/PXmLzNmDbgAl5k0kEDo983uv95HzWu4lgGzcoJhlaeeu1YcE+
08TDojs/eteln5jyLaYrU1vsX5ETxc364veuGzF/WiA75lFKAXWvLZ2GSDtZtGNPqJAfdkynOZyn
kUSxEkZQaCUzxFlBif+pr3sLfcgyjc9ak/bXVZ+n3+uyTR4XledfR6plsOp1qR56I7fXKGnS9UEh
lOD+bC04VJXtq9BK1zSNzAoJgUdvloc4vZtXg6LHwYoKpWSsFiM9TBC77wbVyjvl58AtohNFSTPd
cywOANDjTss4IaJUdd1H34PHGdppu9yyX4MhFIs2P3Wa3f7osWbt9i175BBNq1024VoN4lYsmnWf
jEl5Rjcw/nBWad1lfEEvS9cSNlsBnbS0/DrQbZBZ7hB6ve7OYdIsEtt7elDEM7byH3o6wynMgBue
DEO02c7D7b2I+86l/MamRTBZcfBPAMdRFbU1jrQRQ5lmuMVxZs7PrWAlzx4rWOvLkLnNzWia01NQ
duV02avKx3WbltAJ9d5Nu8t8yPwmpv2ediB3c7tDhx60ZyWjg+ccqP8igHDWnA8i9W6TgZzLcIYJ
1EWttH0RU7/U13idTrdJORXfJn2YLzoP1DGyZWY95LIMVNg0DQDySPzYlSeIJmFE7GaUUGNeilCM
jfNY18uYsIO6bDmzcqcPKqhA/w1ba4YjW3G3l3adaaFrJmzmC+cZtgt6q+lRzZ59uxoc2/sml2CT
2Nw50y7TsW0O0yJt7vC2HdU56IZ9v1Itk1Q10TjHi8H4NkyB4FcQRzyspxrMNMIYVrB8Bg0Yv67h
2YTFoBojynwtqGIlcXiNhrGS9sEkGPYDXvG9OqZBUPrXNrFXPypotw9tT8PLt7hV0pkq/bM0qeeC
kg0a3y1fA+AQMzmsL9OiGSIOr7mOqiDzyqgsB+vBsVumF9Jv4G51Om77l31myfMMICMJ5wFq1EEN
6drHSd4QEoEIdSGoa16777Na8geCpNt+JysvLXZJ5oxUn8NoUxiQ/fYjmeflUvXT+lyV7KlXemvM
fKFrockDpfB07qytKY6qr7Sjq3Rs0oFVxmRfz0HQHAT1y1OwLPSyVrea+y6x+npX231xC1lV+2B7
nX0vyP/Kw7F3vVujquovfT5jiYR/IrEqQjP5JxeF+CFynamhNZztBChgURwdGIOaDkoSfM52mUy2
fGwhN+pao+RXitriMRt9DkYv0bqU799njkVc9RbUotYxUsLiAynLgm7LU3oXZVgNhu5c9hQKgZN/
x9PREaGc4JbF/bSkFRMZU5D/ExjtEhL/bj5Qnrh3doUYI8IYdTlP284Iws5ztLMKv2L7Ynb7+Wwa
6zE/VsrMHuoVIOky02zR71NPdjm1PmYBoW11zpeVxiWLHYBujodic2+Tnp8EkSKu7qHCFgp3s8pu
nd1YqT7b47+Z3gZ2V503ygCc6lojOKCKGb8gWPeuNptyhmylqZ8lEwcPE6aBD6Gsg/LSYJ4lQ3Mq
8xvNNDjbh3HCdKGRTfKUwgHown4a2Bihi+dz6FerXYc65dR9AqmfMrJqShmT4CMe16oht3no2DXC
KRiHh87WtO8FC+C7JI0vi5hZJJ/t0iw+CEkFEa1zb+EIXCTJYVwHML4sJ2MgntxUQK2aatJzmlFL
94YutHOfjc+NkxmDQIxuvaQ5lqJa68iVOImFXe5y8AjhGJe2LRHmJ4tO7UUXXInI9HLcNwcE+lE2
9MbZClDPfKHtx0PBZMwJxwzricitp9kHZO9lA37m2hzU7LZUGymJtAHbj2JYHBRX3tAGlEfOaj7X
5Ah+a+20pPA1KgxWdNldeEGas2mPRTpGjN+Eh+tVMnyY6zU3dnwZtRfKQcEnsoNR2QfXqPSUJiJb
H6XlzHpUKre1dlID86GaMMYiQoljP7YVOeQXmV1zgg2EI14pTQVG1Ae18WFatzaTzcfJLshHbj/i
XJttQYimcUeWQi1CRmqMdeuqPJ+2oieqC6nde31pDZFvFOYHLK+T5jYx6/W5JqjPP2tJknjw8zy9
cXt/n6edLo6LZmQDaPtgggvY5L4RkRcEV4jL58+MLPzuiGS2vqAh6p+1KmVngM/J3yhrzbxZcYIO
qC0nSb4x7cCHjqOojSt/BbtNKCIAdTy7ouUsrSzeGu5pl3alv2NjTQPAm3nsjy0BpaBHXWWrSCE8
qS6HysrYLO25uFZ2snzpObbvLF5OTv6oNH+0mNyUOy/I5KW0gnY5cI/tB7soOsrYYklAyi1+RhBB
Atab4iS4W6ugoh3FqlmFsJDtY6lI19ktvNhbhPpg+0D7zld38aggzCHJv5PnR56CzJRWhN6oz8EV
A15AP7+xAajcdHL0nWKFOmzflQbHzhFy+JA1aa2HravcTV7iyjRum15+tIMkmS5GBhsiVtXEZmNK
t/WOnbt2SWhBv38iAbHs9kqjx471ueCwMYcsXQ8BoPsD1u7WBhs7dC5qYuR0VKBWYyhFKal5ByMl
FzP1ajssC98HA9I4Ozge3LSJ7bUR046iz6j2+VoiMoh1fwz0PrT6WTn7yZKEz9Rgz7Bnu7KS3UuX
DUN2vaT+nBxnkZcUPJDlLMUuSn6TGVfVohGaiM9RYA/XY854WkWusPrxoR/7fj1QwHSpFhaJRR5n
sBg6SB1gjXZvysXGpagzS2I9w7R22Qdjrzea4o7gv35KQr0phmpXg/RaH20Yvs1132DKDRDDoWMf
he6K9BrunkmV3eia9qhn9VyfFXgWkO5R45DUXmRZV4/3rjGtlFqav/rtCyxGk9KGsR/XkF3Q+Vo4
thqG2ohjZt04Oktpzle9DYjOxKCbmh+WNk1rGzFOphHbo6FMkx9JsMKTAVIU1YVo4OA+lmmVymff
4Oy81v02caOlZfLxiXHLoH+sJ5daKEoCtza+tFrn6O6+qpgRHhNjmhgqC2v112dtabcQSsq57Kkh
7rk8cJmBaWK6cf4VR2Itis+Wrel83Abe6+BlpUikQVTLYOMDg521KEBgmKhkeDXwdPRjLUbPOaIO
HbV79JItlcY4dw7DkmQaFLHcUu/5pBx4F/43t7dc79vo+qWHjJQ5aZqF9uIWnQCByu36c+dzyjwH
tK5JvPiLlV9gV1fJD47qjS0WOqsM85h5S+JdLMPoLofcQiV7qdOh2wf8jLEsJXFiWG/djt+/DXWf
UQFmJMq3n9M8XaqPbqZry9dELRwbzEpUgFO2KLk11yiDA7A4UQeGnDgyM91klAK8Ng/nShun5MIV
XjkdRT0vfLMNZioclaMorgnxRAvbzt7Yng+rvhbx5NRW+VUMZUIWpCX8IQb1tPXjANVkDYtGrQaJ
Dqr2mGUAtkTKsRv/c8kXczeqoVguBcI77bjqnK+xXKTT77CjU19G/FdfhgWjgDOXTYAcKbtMvmjp
0Ophqk3zg9MABu8XPSjv8ra2xjAJusrbFRx/dowrQdl+TQWpGfRaVrAc044/FHFuqOQs5XN5Hp2+
cHY6+dzqsLlbPIz2DMbkgNkHcNXA4UKIoNoNk1Q8wEu/WL+q3mvvBL/TR+WnukfDJPKY4Ly8YYhA
jRhmfWDSbGpVdtXQe9/4DTL6XWGjrw0TN8m+SpEKI5qcQU5h3XXqc22uaqaQnXR9Z4xm/11Vjv55
xunpXKPYr6DFtO7ZKOB90qS5sWbxXcCkK8+sAoduu5LrJWOgqYrbdLIvWr6eOVzNkfFNpxJYwHY+
l5eVBxNvpm2gjbS6rg6nzET1zEELJ6MDBPpWr8bysWs7D/jUqyaCTSoi2XdrxuT3rmBH/KhrgwCT
rjtCXkfHyxRzDQsSQmW4kD4ynu7HvHcI+i7bafgM78i/S8raKPdpk3jeXYu84LGHNQdhx16c56Cd
SgUY4wi1S5RTN5EzL2U8pMFC82aVHs5TaQnENi9QbS+FNOZjklR9fTbpc3ac0060V467gFFYucPx
HQwNWAaCYOY1aujBfmZTzy59X+F4241JkYI9C0jCHPwNg88+8eywd7zha59yNsWLquFzFLTunMZl
AL12XBN1BNZK7Z3w0YlfwKbS6tix87qK82QdH1ZoAiKmjVTfatfIvhda6/vhnDnLRW2t3bRXfZ9/
HeRMxLafZcWN7GwsPiEXtySyqVUyZZHmcEG/RPuqJ2twtWVDppFRu5mMYPowh2G4yrRXTs0MnlxD
7gxhNQoOq6mytXDTf92jQkyQHpetX4Uelc6wsxe13MjCmjoeyeLoIckP9IXp4FXseEYA4SqdBNt5
EHRKHAwgzUcG+zAfptIUgHqrArgu1ry7SBdKrHhC6jaxuSmUgM6a91/K3rI/6gGOCpCfZ9aNKZQ0
L7VuGPJQZxL0OU0FTg7FIBCgtWIo/D2bkZ/tYWxmeySp2hh5DK+MfWUE4tYR6bpx/xzzqk0H92bI
0LsQ6s4mjqVB6as4y5W6yYnkubfyvq8vhsBtszixpyKNekgHMk6cJPWZ9VBk7P2BqfgGIQDrT86Y
dmCZhtPv0VUW9X7s7AD8hwYQEFYuUzQqY/zacPYSxmoMEzMSb27WXa/DfQN3yzA61LMg31kgN+KC
SYpqPxvFivYbfzT/yWsF2XB93yxTzMc95zHeWzUikkUE9lmvt/IKm0u/jNphAmX367o5N1sNCDsz
6OT2FAjmp96Zhhf2UIZbZa5vYBHItk77uRjosAsY5w9FMazHAipFBQarMZqFHlQ+DNngfDQW2w4u
DM473N8Nl3rg96TJX3hlGIsiCPex70OOhC3ca15ZU0k1UlSBw3bFsK9JwDqbinevckqtxQgOxTku
k5ikBUiRNqroT6xTmpQeZ8LGj/ABp6yvePtOa8B9KuF0LMpKo1xQWP3+1n7h520X/ZMOig4DRHH7
+U8XHVODkyjxYdVAZb4QRd3et55IDjUj/L9+KajZkHWxCOFUCU5YvHmSGpUqOy/C2N46WH4uDwQn
jofM6Jt3GO+nrFoeJfFUPkZe2C66hGK9vqtsRlArhslH89M1YZmIKSq9Oj+oonDDblzfk/S+sUA2
wjDEd+RNMANPXl2JNC6BQhLAH1DmWbVOy5nPRvrOA3zrrjYlDr6Om9PV6QJpYO165YLxGRS+ddfN
myonMTD/nRzGvgUuHX95bRiIRfAMIFsJYZz5+imapJoLkZRBFLj9t9zWyQPAgS3Kx9aMf3+lt54f
ahpcVtnYWY0nLOiUWXbXa+RmgoAM9xACPKK+qvfS6X/JNdiWRYCygxWBZBiRwOsb6pzBoTvkNWkS
EL8tO/MK1oaxG3zN+jD1/hQVVZbc9e5ifGKyiHYJjsz9v3GrzhZBwpmJ1cTJV0Br5zUMD4JIDMS9
R3kAVQWWFhkg76yWX79saPosSR/kzvNh4L6+WbMgjAtTIcLDpTfZoUgT+GSz3pmP69z9VfXFpsPG
oNPcqLfsk6eifS0zBKMTWngtK5dvzE8YbmK133/GMzR/T8t+KjL582LY0WN9iBqJO3x9Z0UhjIQx
B4AXSQdXndc89Uyp91Q130G/6igLoI+U6TS/o2X+dYPmJjcdDd/fRmk+ua67+INGQc/34EzOvqtz
FfWj7e3roENpnLoq0o3a2P9+vbx5s7j0IJuEbEz05OubhUyy2H3JXEkCZuzWBqo7HD+1X9rJDaVd
9rFp9DBJm/E9qcdbC2iLAMK7D98aJEqvr9zYfZC69UKYrbXWnyqtbu6UVQGlzstcv+Ol9+sGgJ4G
r4nt/OM8OhXw5ZYoOlKVuFaT+gd9Vv3BWJkj/P5ZvnVHOJgF2K7y/RNw9PqOaMsTYFSPDXRxhojh
EnOrsakvFPz4d06gt9aKQ2A6fBOEUMyCXl9qLQPRY5LAWoGtdb1IlVzbcH++ICdy9Hht7ATpvesV
7xlkv/Ug8RdG6795y3inFndaoYN/jnS262zWX9HzOyTWBdKad79/lKcSve0bdNmsyVhGVcXg7/X9
iU0zPCk3QEpguWetm/PFFdJAQ12U8FULqsB5dJ4HSJDXs+Vn7xwYvx6FEGfg+ntMLhEHnfrCjeRZ
G9T4rJeasszuqSYLc9Mwz0VwTHSp3rndt1bO5k7Ii8SpCROF17ebKRQaqvXZTEdiL8SY3iZESSFm
c/1/Y9v++UonDzYZ8xV/TB5s6rZOTOJkEfVFmWB53Nlnv3+Hb96UiZkMloFM137ZtH3SQ4bEJgVS
y+1vEs1yDBrTferyzH1nF3vrfSGY+J9Lbcv2pzKTAgPNcM/zm7JAxYVZpgS2gf/4XuZAyEzeEwSf
7pqmQ+HC2YJnApNt99RdmebGNLQRV69Zm40D6qMFapYK9qUJV9CylmnvpUA4lqrEOzvZ6UP988p4
dOK6t526p5GUhTni4WCaY+yL0v9Rt21wVjL93ZuV0f7FRbldCjMxnb3ZxJrxNK7e1QKtUhInf22d
/B9Q6u0IWcRHOQ3ae23C6fvbLuWYOnI46mlK3JOdE8umwcxTWKxESl8xcTE+DfVM1IyeuneVX72n
ijvdPbkcqQVbXDacRaLuTnZPQ2LcV/jBFC9kwOzZAQ4I3hFNoKFgaNq2/B5M7955c6db2nZRthPq
Mntr9E79XHNnInaphZmJr1N6aWpOeZxmTTwMHlxDKg4nBuRpz7Ox958yYkffKQzfWLKUNLxF2iOM
x08dDaeUIdqgahnX2NYcZLlvsayp0/GmznwnZtTaQhlp37vpN5YrmmA+ET/AMhvV1OsPcxop5rmI
jMuhYE7jmtoaUaG6P1JiTN5bRW+9Vg4N1OpInTdt5euL9SPEEGoziVDKyqOgdufrdsjETWKobC97
yGZa1+rvvFbjjbWLZMr2WFA6JianRmsV7oEkKHYSJvpgXpvAtkxdfFd+q2QbHPtpnj96OMOeF1KY
t3R41SOgsBX3pYsfUx0wKsMHEpG5gVwjTtrECo0VJvg7H/ObvyUMNTYmd9MVnyx5LNkcXLYKSMk6
Ar1e+mvIKnGOQ6WJ4+A679nPvbXaN3ErhjlwF7B5eP0uEHs2teXOY2zBitbgIGpVElswmiDLLM2F
tQIDol5KcF+sxDFZIFrtf3/8/BJCsX1w1EYuQnu8EaFQvP4VBkBOM5vYv8rOrS+A3eq9l4z10Utz
MrSEWqMWmfWV0NcudqoWGjdvOO7HsWSUAsHp97/OW4uT/GXMfAwD4xDr5LeBwJ8mrcmIecXX5qJW
Ut1OOuIKLXO+lV2KNUu9/FXf6u0JbBZnbHY+7eBpjzZXur5qcypjlEFFhLh62kZR0rstlD+VIcM7
0IQ6sb13Fttb90oJjF7QsDfLm5PFZjAFXzNgtrhpLZf5gWxyNCrjCr1Q9zFVQG2Q7YsS4/y//owx
IGCH5Tsk6frkGbcyW/LRaWSsm5V19AqiA6EVy+IiQfW9m1plMBRBTPZOTbVVFz/LI/98zDgnYYGF
NQAr/vVCm6H3jqaF0gMvjukhzxexM0fXefj9zb3xRZlUh57OB7xlJJ20h3BJK2IOVhG7A74Dgd2U
Z1vq1KUh0h/IlqdImIsZURpYxKqM1tnvr/7GK0WtqeMrZhubEe/J1akT1FAaGUupKtyLwoU17zdC
HKhQRUxwc7rDBOuv+pLzYLkoaApVgYU7yPbgfyrrOMl8tnvOrHFkhuypktNZAaqXXpJHnjNPf/0b
xbPW3A5pDEH10zPSFxjuYAWHKX+ltAvhiuE2g9nb7nW0kXmkVzLdq8BTN3/92dL5U9LxYM1f0lsk
igniB1YZa+MqD6o16qPEhidGZevfmPDVEQgSdf5vXNQG3jBx0dxq59fPtqtFrlcOJ7NbZu3FYoN7
D76jfU87zA/1xrz2NB74O1/KG+UAZQBL2OQ5kgx0sjGopPDcyk5k3Ca1AOS2xnupfPS0VjAgQf39
Hb5R8ZDajnaZVbv5ypzWHhIG4TjNFFwKbbGFfOzcmVfrXmOOiTnf6EWWVet7Wa7D599f+U9/35Md
gUGogRIfGCfwT+tZvVk54lUAn4htkvmE6q97hpA/EGCofdZZeCRa3eB897ukQ7sORxkyh2bq59VU
2g9MYyAkmnOT7WA1oRf4/W/3RinALweQhmSQl38K+TjTrGvs3JyLPmQ1X7aw+OE0XDEZ18MknZZ3
zJDfeukg/6iDtgKfDKbXK01lxIX2PS1LhmtT6EjcCwgWGQ+5Kd8zk3trlyLuD94o5lw6xuevL8Ws
yBIZerA4gWN+oOT91PCVH7ZkaKDQwflAwFcZ//XHiWsehuE42Bm/mPoiaWtdSNxj7NQtWIHRjB/m
nETOIIFYYivV3v3+em/do4MNZoBzEZ31n/YBP22KfqOv7aSaKZ7sRD8u2WigoRfyAfWjEZprnVy7
bVu+hxu8tWiIeMbHB0so85fTZ8qzYE7RFMQN9pGRG/Qwy6pc20EM1DZLAuudo/yNRWPBEMa4iPKN
5uHkvOlwSNUYO8+xo9LyqnPy4XEwbXUATyu//P6BvnFrIOUOtmecr+yI289/eqDOCta5rsXMGBL6
pef3HjJiFwGiNkL+zqdkfadleOOCNiprDnFmfazTk3sjQwQFCmKJuOzTZN+480tt5+ax7GoicyFp
v7NA33iUNldD14X3K+38SSnOIH1k7qvPsWB4EcPsKw/wGmzY5W73TpXwi28+J/ZWB5FYQpYDaPLJ
tdwM6pibL0ssi0wdHQvXgp6QhdtiLIydO0tB+6k3N/ko9HPRoa9xRLB+0Ocx/Zqvyv2GqtvG4cAa
jhMB8XvPcpL7NBnGa5+m75z1UBwbRCxHYmnle+nMbzUMf1rSUXVsmTn2yUJYDatWLvy32MF3DYpQ
ghDLMRfnorFE89jC5KCKVUv6OeA8Pmv7HN8RqELai7TaHFEIhgDvuRW/cYYxDWBMhq8u37p58jx1
rEU9d2CpGK7UIBvVPgHVy4QrC4wuvAHL46oFAnFla33//Vfx1pXB5gGymUXgVHQCSfrOmHVeli5x
oXvPY7KFXJWrvEZR7sSGNKtHV+DONpOS+84aemO5MgJhrkTLxnI1zdefY4r6q5GdscR9LzPoZW4Z
esyvYqefmne+jDe2UkwOt+uAheNvcnKPFjFWFsfhgmdDspHz7bk+wNRZmOEukBvVOhy93pzeucE3
Pv9tp8Enl8JAN08xdGU441C2CNs7hcOJDiMWrjZ2HceVrHd2AKw93vNN++WZspopMJ1tNgGcd9qh
MPpvjcUfFV9fLq6FkTUHs7XnA1TKvzoXNLkUCxaHCqoYn/Pw9evDNXxyCw8fjI10eY72Lg/LyYdn
BKL9TiHz1l3hNGXxBgkFobJ4fanG6FThu5qKkQKD0NeDPUYOpJUMmtJcvbNWfmnyyPMBmMSNky0O
4u3Jl+gjk4EJi21CDl36GgY2o/51bTFg+f1398ZNsffQ8Jg8P/47uSkjxfQg7S0VVxM+CDaaL/Qv
9hKnQds//f5Svyx/bollj+EipRL2ltuv8tPB55YBFgQbYI5stT/KEZNNgbpyJ0dN7YG+1SNmb/P+
9xd96/6A5yyOPWbxGCm9vmgWWLCgOgPSEfQ1fDPM/K5RYHaehBz771zK8kAfuTlqpdeXctG9GbAW
N36TxG3REbCWzAA+fRt4/z2P+4/vy3+mL+3Nf9f24p//xf9/bzuFxVcmT/73n1f596EV7Q/5X9tf
+58/9vov/fND99Lcy+HlRV49dad/8tVf5N//1/V3T/Lp1f8ggUAXdDu+DOruRaDc+fMi/Kbbn/y/
/vBvL3/+Kx9V9/KPP763YyO3fy3N2+aPf/3o7Pkff5jbmfMfP//7//rh9VPN37ufc7m+DNVT8/zL
33p5EvIffxj636HkbFNexnhsQNuxOr9sP3H+jicxmxGEFlYiHsn8pGkHmf3jD9v7u4/zlU5juoHW
IJZ//E20458/cv5OL4cZFeUMG9rGG/n/v92r9/S/7+1vOAjdtHkjxT/+oGxmFfzcq9GlYT+9gdTg
8vxzJz2plYsUAii6EdNes8+lHZTYERQoHg27oADQe51cU3pE1o5M4Xd6/c6YNe+m7qvkjEAXPe6y
QA9tA2wzELK7R43ztaPmOpPJaHyolza4KFEkXAYU7Vcp/Rb2bHCgr5pc6/CecO2rKRhiUiDMsy4l
AougHDGdL/nqw/JJwXs0vAxQyRjzBTTJ8TAmLmjyIOUend36ZfEorZYJQeoZ2hB1kf4/5s5kSW4k
y7I/VEjBpBi2AGz0eXbnRsWddGIGFIBi/Po6VlWLDGZ3ZceuQ0IoIUHSzM0AqD59795zJ0dcWcXy
1IRtfrPwtw+O36PDbqYZJfuQ9u8aPgbmZD3s8WE/VPRqo3Bp+gR9KqImo87SAz7CYldhH05Kd0TZ
0eP3iPosF4fOdkawR3m1PBRAHqLLxhqzOtnIBVBQg6FQZ7An86FKG2ePDXr6SfABunTH/QY6hKi/
hWTQYqaO7TIszl5Vr9FsEDZhOP10QztrOlsQsWlVYrs8zZPt1ziwA3qXlpNquGtD9m42q/HFMEEn
lgrLCL8OS7+Vr+dlwEsb+dZifGy9hfyWGLaj1g4uotbrwg8Sj8szuDv1NIxOmqzuVB2noax+L5CU
jmUz7RdJg3zIxvVIKFNzylop/aRpnIPuTaDIiItf5h7K1Ygt9iZ1Nv9qyEQnIrccpmOLARKTYF6J
K9yoVjyqfjtV2JtvndwELunV7SFszSJZ2+JiCnbqBvagkXtRV11YOqsaklGI3yzI3tXUj0iOZbs9
bJMrHuwGEbynavwxCK8PQWf0hzAchqtpy/EROaV3RsNf7Ss4NUd/xjtNVGj/YleEwMgBvTCzAfvQ
AVuIcUwQDkwpl3SOYT1DbqjsxIXRZDOJiDyxyUgtPoY9POsI/5mx1+owgPj/Qo/Kn2LD5asjkdBf
/DfO1N1+ZnNEBCcHDFqdf4b14940gxQxByGgNn5eJ76sJuw4wj/VwVafsrrTRxVCaPLm8FBPk/lK
OyV4dj2p9zMQfiMOTdhcFRmuOz16E1Lown1vqzFDb2+keJSJ0rySYZMVkTngXeT8jQ3CHQrrPauy
DTneNP1EvL3Gkl21gwln28mgFusUDILN1Wzy7IBEWfKLIP6z8fOdvTktsca+kHG4gvpyULTvRoI0
0T5zLck292wLOf1MX1tUyw/s6maM32/5auxMPGPR+FEaVo/UtXJukbteVRjJYwLNrYNjCOsOH4rc
DRxuDzOer12rQDA1NV+RnjzrpusWAWSvxtO8hBkAIVAsSzSIDHS7WqvxtZtDgK+SUSqS3PHdoG34
Yk/9BaXmzvuhrffmsrTHxhiQ3xq9idm+fG+DwdzNri/feFTH66IIqoc6W159GfrHURjOzrMvdyNS
MeducYvHKkfwveol3xtEX97LEZ+rW+oAEta8jLdo8V0CrdqCGULTduWrZ5OZByNjvNPO5H93S2Zd
rQGKIdSyA6BuW+cxsvAZztRi6uvaNUkjnVPDvrFHWPBRnc5Dl+CQbW4zfI/YYmrCssyyP7RwgyI5
bl/G3K83mWq3X1gFqClduGsHpYYsXlxv2Q+BgR8e89S3JYHIhLzewShXfW6qer6yS+0ip1/3qipf
SsMVKsnnosckb4z1fA7GfArv8nZ1ttjoxvKt41G/bSleihh/+vbQGs1NkPZu4gSpfWIry2RkwxBA
Q49EfVf5bvO8tJ6rTqaZNodMloMiN3PZsd9kUV4bZ9u/kK1XtGpasNxVHbR/bP52tSPk9hWFtXe1
lXXxzNwAvdccXKczXDvcfnZCG5Pvvc2Kw+LJhAFhOiSTEaYnx83G6xQEEmxF1z3gO4BwVE4/nU6z
Y41FfXJGNAngjC/mVe6gbBFljO4XJ1xVQf/pi+0mh9C4m4DAtTSE90wVfnpl/1ENgKHC6d2vqlsX
wo2HeBL7VlpAZWg8L49QP2EwTBd11KX6hGqx3hhrm14L63KTOJzfTeZ6u9HRDiKoJSVwdmOlLLbh
lrao825IK92llVufMXLjy4Uv9EwO2/qD6jrYAZWE1FKOFQK4aQABt7UfBBm8h9N6W87hHRZKGfVT
/0v35KtrmykzC+OO1WLmlOovtxs9XrRX+XSqxHClffL5Vjd4cCoLpYQxfzWzId/0oLLEKZs8SZtt
Y9sOm3iYwUDkQQhcqcxG9yQL9kaDwIzHVNopCgHHTcYJfFdV5UE0jOX1iK+qiwUbcAurda6Pbh6a
T2ryy8+a40ERVUHqx1iQ5GkCIHAY4Hux2o3V2yrxogAF2A6Bd0kDHnIZI5Vu30ec925S0DDGw4tJ
xbKV88UBVe0tr8kv+QmOfyVg/Pxqs8q+C6vafOhV5kMq4Ee9wxK64igdznZQrOfZT+VrOy2iuMrb
rrpfpPxpzXN17iWbmAcoIPUtmuJMng7zsrV7eolYBX3ln8ISBjWaiOyjI9wQSJFyoFkaqTo1QpJC
DWL25HfsLqzLAb8IceDGNJOixaZB48S7K1cTylBaWeohXTb/s7Gr+8ny0DhRVqEAz+qhueESY3HS
UHPv520dX53SfBtanqgloH2Uwz8IUPvjaQcztG97EuatenRebGm0R8JeBNmLlJ4EM7rmhRxBEREp
xs0JYlzvXeX4RlLl9MwAO3njAXm7zUBaPmKOXU7WUHZJZnRbvNYBrsHWwcAPX9X4yc9YuZFlcmqO
6ynwb9NOWlcpjvo9OEodDa6ObdHbOyAj8nrLPOeQVXiIIjBy5RKVYZ3FIxaSfThmB2NQzbGd6hvI
OlZU+hD1z0Ba2tiY8PyD2kMxXo4uyCONUwaXTyl3sxzdH5o+cBnZgbFETWGV2GU9EJH2hdXRhOtt
K+ErbWmwnZfe6p8LeHdsIRbssskKlni2zO5+6gyljxUipmThYRfHrPCcLs5BdPzALlMCHAisObah
aR7aPE2ZkQfGU5ktLFyYBI1Iz5563fqi++gZb5vXsBjkd+V0o/WUQYGA4KP8bd/SSpHxlvs/+nza
KiiEuWvvG5Bc8YD55SC8Inhx2+F37xi/W+05T3MogyTAWIlRwwlgMmlVf4aO0niHq6KDF63D2971
RyqQOniF2WMUCb9rnJFhH6wgq6hIsvbJdYf+4HNk2HcgVx9Fwa3SBZiBNBDHYtT93sQOF1BrMWFq
a7tOXAHNR3PB74ThvbnUknuMPOACUj/bbctSfAf15ieECTuncWUnpQdVHsE1qR1XojuCu9temoWB
3VT/6Fxb4O0HNerTKKOEKK+bkEqs3vDvV+Jg1R9+U+ZkjOXXrtiecODgkdfG9FlocVuUur8fqjI9
Uac89G63rzx1i2fl225DBlfNY2eG3021PeaL+9Mp7YMBTO04t5t9DYP7eQ7mU1X595IjNUYr6wRP
eqBfBixl6ACauJl36lM8vvgUacr6dhn3gpp+NhOo/eAgqu1rKeRlGj8D7fZDXRR7mXnD47p0FlrH
vJ2hIo6w/B9aXwtoMGX+06eCfbBpiDwzdKCtk2kPqpC9pg8IPKCPmtUct75dJdvi1E+ydopoCxdY
gOhOzljn092MI/suFOtKmz3sJ8rcXHpXGJENj10vvcAxjflhhim67sPKNJLM64vHdOSPXJStvbXe
mLMyjkNY5MdAbZwWyBzQUW262clIK+OeoEoviDlSbrduNeXf4OhSjlxQA3PRt7cZg67Y8XNx716M
zL7KITbAljBZjAlyGqlylnyB1EK+V+QjkmF6ReMnmoAJ7By3YhWuVXYsZ4mDRha0QhsusMhZf9h7
ne6q0DZ8tSBdbkgjiNc5fwcWzBcxNItxataKCqL2Dr0cl9gZMV5wwiqsewVOGalpQLCZbpJmfG+A
arCZjE91vpk7f9zqo+fIfh8EkBRS4Z+bWs/nzHEgYeADf8g6+7pyO4zz4wbWNu3esBc6jx025QhQ
5JA08B9uPLItdu7cNbFfVPWhh5p0ErYhD60ZbruVEvzOzwP7JrPIROpqzz0gceigQfjdQ1Fze28Q
6i7myZnKYrmZRP4AwAT+gZ6N06y26kauHawGswmLHSzXutzrfKofN738GovWOs4jSLLVMvDX4jzK
qLhHo7kWPHagZYZBxDlSjhffnnlk0zR8JJ6wfBsBbNk7LafU3c2zOTz3QYiwxKtD9/ICtX+d5i6/
lHn6kEu7WeLFa9Ru7cMtySxWBGOzvDjNLo4It3lPoRbdWrBZUyAuBrzbJg8GbP/Ge98GMHDriqsl
KyI6rBYO07RxYEVWUgaquYdL4XOMLNJ76IQhxvCmfhRi0/usN7e4wzoc1423fPWTtSXgDrjtYHt0
v7CItm9Ci2qO9MI6FKW0GNw2h783C+m8Ll1gHdrCK5+mbjUTiDdir7e+OgGjLW/ywn3mZqD4GfVq
njdj6Opdry4A/cXoTnqU+Y7Wa8v+XHB9s24YI84f7uWzZJEhl+UO4VHw1APjHjmlDsH7xb9+NcyB
pt+h1M2IWDLG0L0+B5tgGDYuxpfc1jUecOT+trQXvNNwLU5wxJbn/2hF3YGlCAhhFhbO3BySWwZe
5Qhfz4pz3/y0gmK++g+AU1tBowN8jxNOR7MLm2jFj3qrCu+W4CkZ+16YUi3kDxw7C+L1rP/RWPyt
Bt1zW/Pvnz23v/Tq/t96eIfv9tL9Gv58qf8f23eXFKz/e/vupew/8+b7L627y9/479ada/7johBA
JEtbjDCHy9zgv1t3tv0PElhQdV40wghaTaY0/9O6E/Y/+B3LMmH28pt/ad25/2DmcRHW48RCeMvr
/Y3W3Z8deTqG/xXFgsoQBQFREH9t79YsyMih+zkpSjs8p37hnmmX/TtR6f/xXVAU8BHRE/xLqKKf
q6DOFSGshsxRjpns2MdF1+vXP33t/9OX/Esf8o8uJN8ISR2Y7miG8hAEf3wYToWKWTHOYEgd0DIz
s8V7kBrHsPfzsz82w4vRDNtVS6z0vxuj/Fef/587oJf3xnyKd41IPDQaf8yjaxC3QOVa2Bsp57ev
qqOPAokQIkEfGVNTbzu95qiCgCOTYOoHYfqqrd76aGj8yIQaHrSHMTrVQlSVb6e7ujfb5hYxdCb+
nYDoX68G0VZYWHgTRs3MIP56zXFKT6WHRyKxgEs92kxk05NnAh35m/4aWsuMsWg9c8UZZP05MCsG
O5hnCG4QqUpNheowBr6zdd3NN0E7e/3IiHDaivcM3g5L5/9+L/zLh0SrifGM7B/+tf/F7jlqXVid
UwSJP8Ag3bLVv+JM3//NQQyPs4eAhMuOPArfJ833f57+MGIqsMwSZkRexvAxeRzcJ+GoV5Fv7//7
57m80l/uL/y4aDnQVmCYpcf4x0UTa6hqfMLEJnUWx4rGkxwwJ7qqkMaNq6oU7fr3v0EU4KglyfUh
wEj8MfnJx9EdbYzaieDYf8y8aaYUaI2/KRe8LIgmJ0tmggFjjT9zxMA9uj0wH4coG0DIcG7KPY1O
zr9L7pxss3t12rX6m1rBP9/zj3Wixka/uhvvaQfdpYSUW2KV3U/wBd6bDkonotvg/01jIsY5llgm
JFhBTNb0P0affrrAN4HfwHsa8jwVm763nG05l0ZL4SUKgm8j5rzz301cvbwvTmTke4j4GB/98VkJ
BsHG32kbEHJXPcL2yD6rTXoRy68PesCry38jzPlzNnmRm/IPw1ckD5Bd2dT++ZFANYWBrxOCwNVA
3VkEUqtkhAYPCDgojNP//lTgg/hDY4HUE+QjbxQiB8L5+afx32o7tcLBmpLBozd+GIetaM4Kqt32
VuDHpDnNh5T7FD4tA3vyhGm9y5XTdUWQ95Gsgc76XCAVQ6FIy3LqkdTQbTqvvb8ae7rVnU9HY4VK
Qm4tg36ku267s3ohvV3DcGM6sKxZM4bPYXGO43gZWEx9PkOcoCXak4i61uquH0gOuFoncMzneeOk
8RZsC0MwnVbxsDmnsMpCa+fUZANFHaBL+8hMedFfbg6/OlqDdW6vZ2Yv3hEtfmidC08aPy38PSaR
toZ6x1vrixNtyE1HocjgXQhkm00sdQvLA2AiDOx1Krnbpz6cDnnVr1ska0XWkVOpsbwpzHAcIlpA
JCukhiju5y6cJxitdjDdGyXw3n1n++pdraVh7KlEhdqT4+EG164Pfz2qejNQsdWb2V1g4rg8Elcy
vEpo3D4Nl7QEys+Bek1/sjq6i7tTdmqvWSzl0PHVqtku5yHqN9990SbJNgDw1o2vUDf0klot7QvG
KrDTeGMC+7ouTHwOIQcZMqUuac0RkSxVfwWmJzjaywi41mWMQsfLceVDqPRsHszVCn/QGdSjYkI0
MRky57mHXAbyL7CeyOOwrAe3E8VwqNe1tg9b52oFXXFr23QHxkLPx2ULQR+SLTOREQJy7tIrBCz2
DG1+aSIImQ6cIi9I512rtWfsHKuoUO5D/yqRIA/NdsK+xEHDMiv+W/aeWyQjHF963OR4vhVkypRg
i0txNQxc9yxyNkMN17LIw2f6Za0F11KOlwD7qXsNJNynKGM8HcYLcUflrVDEOO9puMiTdNkAI6Yf
FR56rbynvpegCaUDDv+KdZ1io1b04JKmH2xGK30jPvtmoGDqgqAGpagcFbx3WrvfsoFsEtfrNll7
06jqPLZrs0NHVSzd66Qd45ne+lLuHcdoAMrTEoN4WE74VeAiw42pUwRn8eW2+c2d3+a0S9WEmWWQ
8rUcp05Fizf2EAw9YM7JpmweCzgU+bndBMOOZdIKrK8F28wAP9glBg+Rw2NFg+DgN20KV6/peZHS
YISVDjZ4LKg43ZdDZkB4mxctGJLa9lb6x0FJnkQxTpDTti0Drj7P0voVGmNfx64K1oXbC0MP/Eep
fwrgR2Yc+HBBE8I/eBhGA4LsJYGY8zLXrlyPeQZCA9J9YwBzcwLFUMC1t/FOUVjNiZ9VykUBxXPz
XGMhSR/ZBIt8zxiOvCL2t+52leGUwazVNUip2Xw3pq64CyxLuIcxX2B4pbAj8xNRWfMCDMewgxdk
yeaZR9f8oDe3phxdDfupAU8T/ihtyE/7LnOFkcUXYXL4g74A8UDOYEpmhJPVII+iv1MODIwUILzs
0E1urTG0zP2b5db9cO/4Yz9c5UTlPE1OKrKTCZ2Yo/aoJUTTmPBqs9sHK7blk2NXJlEUzZgV16qi
ytv39jrY912a+8Pj7Le224E26I3pSICPA32sycv+V1GW4JyMLi+aI89mUzFXG9zgO/VoYO0ralOS
1kZJlMK4GksWG/O8GTDP1NA8+qHh0Yyo3WpPX4IgjN5P6wMtU/NHHhhuE68WWnzGS0P5wCTB7hNL
qvKRItp8zTZX17suUCIJ/bovEtCw3RmikflBHsny7cHi/N1QBTgH0XfZnVqCXN3XZt19McFSP0Tr
zA92qcIhdtMueDFHLV7NHr9j5ONf2/mQr4kPM/zgsahC45cK2+19mB2YrCtHxGKntBj8cysXnPMs
nlOCk3nlXjIFSMnUSYsjOPW8PjqKBrvR+E7SbIW9QSAv5mnfr8Mllr7MQuaYeUjvgBCeoIpUINV1
SSzIs1+mrFh49Jk80ip0d6mZzR4AJFG/zubMskoW0CYPGkHBAENakIwiCBj4nsMc8Jcd9sZr2pX2
PUBiwwGoO1ZwrnrH/iboRzR7uwM5fC6wQB3hNY1pNKYtT7vUQXVsy1z2p4Eh3OdcBuD9bQw074NV
geOvsdXrRBXrcju6anuohpys3TFLfcYKpJAakUodc9vVpkQCajWV3XK5i/a7Jmbk08HWnQNJH2i8
dfTJh6QSLs3RaYO5dyBe10khMhdMplA89M+zqcm4sUZn+rxc2p8VdQoFFh14snAMPmlkefkMZ0aU
481MtkFA4tbiMk5qHDwVxZDeX/hQkNmaNXtfBZ+fLnYxNHSSZzOL7aXv7CQrezJ0UlrW95uxdX2i
B0wYxwlQJvr/0O3YwX2kdeR/5cYXQYmzimfSd0jwImfQ25Wr0/zQNtPj25WOHEHYLnvIs7lOULPq
cKpumnm0rF3WAFBszMKRR39o8u+M1nYRN4bPVMdphPrpNcgXiJOAtHQY+EZ/FwG0e6Bla0lf0Wtc
rijTnB3mmFQeFuZAFyDjeieDmRla54eMTcKVpGLa+l71ZhN8BFCZtAXyYeV8wU4z3NviQlMyRwCH
BIQsMSsIlNZMaJKPPuZ+6ZWTxbDDrc8hNSGUWWZuLsDqSiDX9gaAqqoa+d4i07SZfrc2Qd/u4rxs
s2WQeYHwibm5HttPgzhuZk74e+C+9/a0RjpfCOfyelLlAruS6b4P8/6RoKUtSzi7wG0G4tPOByIN
YM4qhfA0EcJGGFriE9obhEKMMU9Id2aIXq+73gLcFbmUPF85i+JjwObcJDUT8i2aghmYdA/ZH1Qw
1Zfe6S1g2bRwM/dRHmAy3g/uZurTZGi/Buxeuh9VMA3MAqCxoTFIbcyhg1xh9MkNcn/ED2iSZQm0
7LgwpYDMRzzbSTbVSGoFDYOF3KRNmbdzCvcyyVXJVS21zh596lIjmSXs7nix+3VK1JirndPjT96T
TjF9FcFUUrIybiKH0is8dDEaIQi53h44eDcjUIqBHHPBqO/L9LbAITAfNTTaKhmEC7d3c5V1yhtl
U0OqEvjeZRL1UWWuRwBBXWfTcfZ8/UiWX6PPl6xzdqDZzV7VdBnwEdMEzNSwM+euU2PjAgTxUu/o
O4Bpd+RvUgDn1pC/zZucPnsI+sGusfLAT1wsur9lXShw+EBis3himf49iSZ88qoxhNetPFgpg+pf
J8csXzUuIMVqQkpPlIEOO+hwEBftky9rPr7nofYd1/6VRjxupMUf1dfSMtJq8ml6GXpFIDTaDnX0
W82H7lUuvLgUATB/f05DRERuGCQbcVJsyaXXPMBIKwaIbSrTUQfFibSxSdmRWMzm3Bre5iW4Rcgm
MSblv4LSUdD61hSyZGVt4byzgYBepvU9tamgvYF6ZLAJp3UZ/GU8aQCnE7zb84hSOiDBAjAN3GTM
ezdbaYg2ob+FpmIDBrfGE4CxPOop4xB5anOY40BMKjyvoJunnSU976nxIU8elCWaG6RI23tPhQcz
YWG4i54npKCzaXjTjt6AVzMZbd7kKoHc1qSS3nI5O8acBeNpGMuZ/eDpYf2RbU3P2GSq6ic9FeaT
TXz8CzsQiRbOrOU3MXYdA09Ye/chnuOaQWHZG9xrJCAFUhPpGPZL+gpZKO9AmmIKjimxl59TVje3
LiEgnDm4sOD6tnwYdtNiZBTA6SJGasWMkBiIfs1JwR7jACBaG66gR9AqJ6zFfiMRTTCEYfqUUh0D
pOHHb5sTOTE8OpKC9WFjhey5JSaSAcMwl0+rO7KJVEuVknrg2t0ut0b12+J/5+T1LN2X69nTFHmZ
A+O5kBwJAAUj/OqGDaah1qF6gsqn9n4rXXJsxo0KBHuq0ydZqs08JtVv/mCMRLxK2HTixgD/3iTT
MLdPTNsNFmeVE+PkMozrASK6aX2WDriLaGEpeplUkX0FxG4tx4uL+K5h8JtdsUTWHwMxwO1Bz0vw
VEm2McCw7fhD99CWIiOdncM8LKBj3LaVryS1LOWJfNn6LTQvGkUtC0tHpnaNa9WtrKF1MYePVc3p
NSFdomsJSTMRCE3U01RNJQ4F8vxShmuzByufLUagheir1Hr3hmw4icpnuc9U32p48mh7dyuHxe+i
56QVmTYH192SAlzcFdAhh+MGuIeaxugqMAlKt6htOMpGExq2JfIWl4wPy19qM96Y+B7I+chAvyKc
zmOQNH526BkmScahloOwDpBsJOZAfFC3uHZikT1210pgRehXkCWS7laQ+mJTCVyhCWJ2VAyyaKJ8
tgb5gOqMqE2kZvPHhDrlueSwVLGyFs3t2Fted0tbMGSB6SFIszzYNRUVOiS1GzmiFly2gdAnrbdx
oS3Udj9yQmcGPhkReSyTGj/AVMy6j8UY1M+kebnP5mgaIgp04DxlZYqLzGK0CYcqoGjkdD6EHpa2
Mf8E+++hTg+rDZVLyPEsqAOW9FFwp0e5DDUjKmI0f3uLyLhyhMTsGduVPzqRT98Mn5ZmD3yUrYnr
YYjDMuTwrqcLKDwi4BwRxKxNAm8Khll3ZMUSewH9fw2j1h1B0UoOrQBp7dWu95dP+k3uy5TFWYEm
wBJtm53hPJm7S7SsE1ecL8qY5IziOzdmWo11QwkcgTLfIK2mbunFPujoPrLntbp2tIsAZ6yca0Dw
vhHXprqAqzGYftpWbVxP/aI/ptTML+oslhOSLAr9yFxbuJfMsazYT7ZVmAkAhIovck3bZu9pJb8o
D8hJo9gniEQaHj9HAdUdQ3zP8xB5AF9ufb/0nwzRGC+jX3WfQFk3dnYnT5/H+nKaIXVlJAejl97T
QhGVgbjI0bTUTRU6h3AKeR2KA7oWK4eSX/bgZu9wnNWL9O2cfn6VS31MSzsgFHvYLHU5Pw3Ejgbe
pk8cUikve5s0HMomqo6DmnX9DJ6zrOOiFuIIIcXtkK2EhPaaOtVXEA1GMiugOTCUIEjbXs18PrKi
bkDWEc8ZcYpw6XH2ys7a5bqCErc2onssy5noksp1SP/sBCCWKN22dEv80W2LaO1SClCDTImHBmxr
GHNoI2laatbhnRG0OfmcxiTSwygGdQfl3/4I9WXWbiuD4pF1mbSsYBxpLyl6KNdjvbbGAVDuiP7A
zSyiT90Gti0Jum5/JHA8Dz7JGRM2VFq8adEyt+7b1LetQpkwo/5BRZMh63FEcbeMgeh2NLG2ateF
esmSrq7DU77q0Et6olBHJNTL9Kr9glaNqyfrc6Q+xSoPbSKLRsW9eW5IPUiPE6DYAVG3Ue7HhRsv
Jrsj9FBE11D8a1Jc+RNE+HCId6AWLyoVsQAB4JxETwb6rnGM7LPbSt6mKac6vOqHsDWO5C6RPNGG
HjeWO428w7wqiPtZk3ni6MiNrxZNYFNHTh/qfM+JcLjJUejWpzlE6IuirWaP04VWYaRJKUO903Xz
tu9zjR7FTUVgJ3WIcDrl8k37wu0QWnkD98oOB1Kg3k2aVcW+bjJW5sVYyIhZCFn34osVGSotCO6D
VQyeF3ndJeKwV9IOEhsc9gtP8Cb2Dgr6h6wlZOLYc4TyEMfKPox6oUzyHcASf5dW67xz2FhXlgq9
/XS1J87YwBeLbS/13oW7+m99Yfc/gTAj5p/cLCRocpnFN91jdBfaTXO07lQr696f7fHX7C9Q7CnU
u4+w8SzkhQqgE0Ci4IVdq/WRdnOfHqZpah+YcZj+DSxz9aIJeUQIxjT7vkLi805fQ0L7NzJNId0N
w5gM1pB1aOku+74B3q8FjkxQQiRUDiA44HTxc5OKlgwcaBLaFLlssVzaVSQ2gTtqPwWp++UUpnwa
AnQnce1LU9xswdBW+wKqzQ/fWUkitzRJ2qwLkzMfS5KT8vshp1dI0lHWt4njD759zDU6sMhjmQVi
5qhGJJtsCuZbPL/39mbzRIylp34DNh2no+MhuYrYUol0n9osz+LC3Kb6xSiL9mXtmOVgXNBwrXvt
onMDlNokWnAIPU6+9qGiz9gZ0BwV6rpdCH2K3HkKL9ELTBjo+ymCUDyBs44+m+1fj25FNqqNvkom
qYE2/aIXzx96j8555I4pqmttyfIzq6Q97icewhVhsgB5sSgveDPrcEljwyZiE1J+OvHGLSEhUT7U
3t26BYF7rFw6H9xEWfoWGjR34nFtkZ7Q06PlNpBZ+ItZQ28lFavBBays3D5p2qr4yGGQU2AOBVld
qBKQc7Y2yOQjS/P0HiDxSFGXiYb626T1BMNFSCuqoCXKSMhOvbVd237j07aeiibQcueN2czFvOQ4
jPbQvbBiTjCDfKE5yVcoYQsWaHKeh/LLXp2WQoAEg/Sw1hx7di6pJ++SFPgiHkn9GmJoyOON6AIT
mWQZdt5uLi+tE6MVOa/H0HLl53KlPAlawHS76tZIjzmQXOSwhpO+O07T3YegF/uYloAkH7ch7g/R
T3EfLoXt0rZr7GNKEl64d62pvkVSXQ/7wrBkGJF4Ebz4xbzyFA9OF8QD3Svk/7qyg33rySHb0brf
qGgI3Qz2nKrkdWY2ADRFmurhXNSqfZe0WYkEknb22wxTu9o3toHufQkr9ewyc+WikZb9Q2ohm3jj
S2j3itYfUQxzhRvXaUO0OFsR/JxDZ7oEHqX1m4lCRSZqssqXfGr7emfZDfOiAdusH+vc8F+mpezY
9Vkfln3lWOVPhs00kQrMD0bc95XYrtuSrGDuGLv50awrYQYiN53ua1LuJne682k0s1KG6X1LvkZ1
amdj/nbEqH9ZxA+WETtNP55JkuKsMBizEe6R6lp3ruNP5CVZM4J8Mo7KJem6UHDQoWtx07NOkBYF
xurou//J3nksyY1k6fpV2maPMkgHsA0gdGpBtYGRSRJaODSwnyebF7sfWNXTmcHojKm7utdsFl1t
XdVFDwAujv/nFzCnr0zOZyR4EJa9JXllbwwd1tVWVWNEaoSOxBU7ALdVhFN8TNSYxNCAgI7bRFTW
A0bt+osKFAaeNNrKt6gpuSmZFrSuLQ5sLRCHZlc/GyLsFZ9WQHhDsBkXL6sx9B1N7aw66FI4x3Dq
JAGJVbVkEwLd/nBJVmB/6khIVDDSD7y8yaA+I0RIv0FaT0bWU1mA7nclDR1E0hbeGwQL2tgNGWyz
EyUioYJtmzkr7m0OJSD8qnaHU5B9UEQmvyeWGsXso/QO2DWHGPqSw1faEPpiFV4BZC4peQMtPk7g
Z7rfz3b8Gd45k4Ub21ASTdqwitGitLempU9fRmG6XPUMl+VLKQoRDBR/EQjQrFUAfKb6Kap084de
zDHW7FUzYlJlaD2+8cZQcxCUqKckso4HI+qoLgJzJutJwccdyCNkWngGGwc0etqZEzGvYk72dNms
28Foe0RhAyGChHaBLOLd44AQQOCb9TW1Q2WtsH83HH5KNISe2s3u05DnYeDpAcD9SlAzimMl6pi0
JZeEmH3bONYNHgHqnbbMbUosDlxftpUGJEscDQPRFB5oDVXW1TASkrIqC2tWbg0l12EuGiIoVkM6
saKzutTVtaY4rFqjJg13G0W0KWEsBwHbEzr7YV01GdC4W4LJrEqnrIkHTcA0rpDJAxa2OsfjdQou
qvgl6Nvs56IvPueIchUPXZYWIzwy6nvqEaUkvMqk+rKJkXrGA8yKoPlbmOvzk9DdaKyUctsgEsju
Bp30rbUDl9PybMBgdTUFFQBIkAHtbCB9NCYAVhUKLwnrJPAcPnC4WhYKkQUK5CMkNHNH02MA8vL4
t9yfrjvh8tfaaNtWdVnbe0Re3NR77qbXGokruh/AMWL3qqa68XK9N7ItERMcA727BOKklej2baQr
t2AnOYgaKTyhV5PNW3qujKMf5lznzRJDR+CpU3Ov3nDzhICq4rCreRpCgHLV1vX0xLrNlbVmwsXd
dTO7wqay1eA2zgzzRi2N8ltPM2DGE0YlwNRM0oqbXTASvZDNlEKehv1S6VusuQAVCT2pjRtUysQe
NwUPVha4aMKI4lt28aQ0VnZocHVVe1dFgGGM9oZShlu0SgyrcqAMtrVt0cdq9KQCaLcvsUo5tqmM
iZxGJYcIDr7DqOltWRWi3lLsA9KXoJ75ccAsA9K2bkJQh9ZfmgiUuJZtqqGpj04b9R85M1udhgCC
HRKuhUpMbCKzZIfAqrvFUm/h2PLo8kHFgYhijn0LKUto95+gBIAiz7TBUBrqmaMRlpikMeHYnNLm
hlQK21nPqOA2lPuj5gk1y9FKFEr7AGsp/tKUcQwsmwHXrqRsBnbzmGoV68z8MW9JjYLyMoXXZmji
rEw5Gymbhq5AtMm1QqRogAq3W0GA5u5OmhM5lSNXOESBiYuJXe7oBDYvyclonqI8EJsRA+PPim03
ql92xBoD7/fic10h8qBzEKst0tHSJb88ydt6z8jZZ5ew9GMvG/qzREgnP92pTD+NMbw6Yu2y7sW1
uqr+zi0GMtaGuHHL/FyyW+VL9gYAsiTJEE4n2jiXI2ImriL0RTZqlecmZT0dwMYwsaxFRwMxsAvc
ssnIJBPDHtGb0Tanm0jQa+z0P+E0Yz8gmxrgFS1MGDzRioha7lRD/RXNGPuHguQ1XOlJAA2YKBwU
Tdw1HcWTbjBb5JEm5i5UcPoHSXZjZ63WkJfWCSflY+Ek1L+gTt0eA8KCwAE1yT7MUdcUPpy0siH4
I7INfNM0GXuSA2J+nGLNGLdm5LDsg4AgCN+cFXUCsxdVdChrepE++tUwArsVUebXilTTTZp1hrKv
Bsu9cyj28rWNAk4QMxQlgQXbGPNNojZDSqyvros73YeKYDU8PEQEdxxiAcApdbpecX0PnPw2lkkH
fdlmbSwwdUaqs1sHIK79vPiS1k1hkCNIVg+RoYbgWLGKUpk3WjzguQ6kIYbDMHQjLIs8dTdBxWFG
n8hEP4ztI5eGkYSuyMsUQux1eoRzt+cvBf1khxC/ulhZgCK8uEmDXL+E6C7bNKKDA6+rQlFEUBg3
mpKmOYbWNAtWVSWa7y3H1KMCH5k7oWJMvadFY0XoxmRae/ygW3uttLIDXyyCMfdJn6xqgFwV+YLR
aBhQpSlAPiLKkR6qVdTOcFSsnv1tcInt3WpdnLgHjSb39UwcCRmwNgEjhSQV0xNpLt2tnuT4WZiy
C+EDR1jHco9MgN87vF23WEkL/nAzLefnCoZ2sotKYUR+p0m3BnRmXo57mWbiBd2s+6LJdphXiB31
wQV5U0pxzd0BmRdKS4Ant1Lt/NkC44/uwnTMqp+kndXbtBmS/GbIaAHse/BSWOEjPYF1a9rRLRBT
067BUZRwpSngdSHB3llXfJi4vmL0Ms6NDYWakO+HQB+HJWi8JzGT05worLiGPkD8JlkzXttZdHYX
mZd+hV0DpfwMvqVuDTqK0e1Yx6a7jkxbVp90DsXizlBcqaAQg/rhAV2AAhqxkH/ywv4Wv/l/Rl7+
/82AYPGbglH47znM+yb78Y/y5z+uv74xLvjr3/uTyazAPNbwaF2ck6EEMqshsf1JZeYfYXK8WKOo
lBo07FRG+yeX2fzD1GyIPjBP8AQ0Fhuqv2wILPOPBdHAVAXnV6E7mMf8DS7zQmX7F0US91hVxbIS
p3OsshEMnbpi1JSt+txiGJaTrbxrg6/0JTMAV9VZtWVs3ROLunWQBCMYpmZ89bbOUI+txeHgZHCI
1I6xmGDxKKekWlVX3FwfDKDXim240wO73xWzWnsFnMZ9I9WM5tMg2gPGAP29glCNkI5Yo389NAfS
edLIK3N4GTBIOoInRJod24G/CS/tUz/loR9FkVSPvF3drwwb5aidBnexlo8vA43lkWsL5UNOT3Md
1lb7sVb1mCQfTktIBbH+Pdbw6AFiN/poQ2csXGEorpf4KE+VToTcdBUEkXufT3n8pZ1NBBUhkaMR
Lc1h/CAMcyOUzPpKCjc2BonR0jrJjEUP4Uqqw1q3y59Tq1nXjjW45p+v9n9X5X8QIbTwXf/9qsRa
uY1Yky8/vpdFjDPNn24ji6XIX//unytTN/5YzGBMgmfITdAhLv5zYeoYh1jGYtAEkdfF8I7x/mkP
smgMIIQif6HYYjFDof6nPYj6B8YgJqoF2Mbcp62/syz/NKn/19qwcbrDNNnR4feyZ+CVc8IkVich
9agdwWftsnd26hRpV7BIfsTISMPpUxLSWEqaCWzC+aI11acoUvZCDOLrTFjWtojq71aYV/Tnuzss
Uqx81Qir3BmQZiarpknifjbQwW/yVNs6gXavTY3PiXLHjgF2X5m35dBGP61Cog+r5T6FkR9DX1TH
5qbMfuI0z9U8a4J1prrxY4u/+O0cHdR030xpjojTQheXJxbkB0gPtB1d7tAPpazXUcPKcVB9i+SW
GDLfhdSDZrPUNxO3j+toit3rOC8ATs0etZRK7dYWz1lZf5D5fA2sca1RCm6xbFvFBaRKUXh5bE/g
b4Wxhk9KyVyW4tayIv3aDskBxK0WaoiXt8G+q7PnNsTBojF1j3i0F4PWrRfUNRzBPCSgt5SgDKHN
jjB7fVBT+rXVFaXLVW6X36NY+y4dZVdZGSmIav7R7lVq8lh7Is/T2HShU62Gwnw0NKVYQadcTXmt
bLJx+FhLYgrD+QlrkR+U/P2VktFSK+3Pc24frHwMN0aify84pRONymSclPsiDo5l4fYwOkIiwStU
80GeuTdhjA68BUDddFXsD9WPoIZpV/0s1XpD77f5kWuK6suFtzg38nrmX9ayPHoyhClWhgn6A9aD
YUotfWvUi+9QutKVGBL7IdKzp6h+IJMTm4csoOCh9/gYj3R1Mrd5snXjK50UuicJES14HiQ1PzXX
WoTG0K88o5yrlYWUeaXE9U1T6+2tbc54H08t1Nm813DGFBU/lcuz3oW7qM7EOkrStVG2sF0lF77K
zl0Pb1htOw5QXEbN1Lk92ATBYBu6UgpASVWCFI1D9AVZOK0EpafvONh3lhLSSO2do+IoWHYQeRfy
wFxNZ8x1DBWSuJObfl5ycy6r/FsclftBmxuMD2nExPS/pvm2gwm30vR+O0luuGFHrmtC9S1G2wMd
Jw88Z3/vkLeqevmttAvHp81SQb8l2KzPaY15eh+Iz7rTfLYjpUR364bU53pYd9tgpLOA+XXTfBw4
Ala0YSl9u+MUGFumuV+rkvrVTp7QMkysjwzy3BAjSC1hToSWYn5WaDTyP831KJVHYsaA46BgjvoK
ji00F50vAJZ2Z5ElEAWfSU1esjMPTgHr+GOX6j50CHxB8z0iHpxIAH1urGi+b0gU3oE/BLdJvaM8
KVCQzvupiNeqW+erOi9/cO2lncj3WNvYt2CJ9iVEqKeycjWLCOo4/mz1ZFoqIRdpPkrNlTg115z3
ftrq0ktILdwJe6p24PLDnYEJy7akqeTnDV1ukNPHrBA0tmh/RREOi0LlGmf/NGfjmpjM8IZ08q/W
FNg3UUVUUFDeOGnIiZ3xR4uQTMQh3BAchtvbVRzqxk5N1GKd5Ln20M2/6La0HhbXy6sGvSygKkvM
HV0ylIw9lqLmqh+6F5mR+mrSDsMXF4RSghngLg6zi4S+Qq9ekK1CZutwg8jUH7DUD10U3dGjXhKS
UVfq41cXisiaBEkwsV69dQwcbTTliCcEoG8OlI1hS1mzZMKC/D9F2yru+AX9S7Zy9BlZiuG0O1lJ
5gphIqskM1LPbIaPxJNeJQNi1m4mlx1m92EMyJ0aI7KDFUjdyfRA3iafNSV7HpH+ir8bH4tSR0hM
wv2UIWbNUuXKyegVWRIdmWvPX9RUObSG/WXK8+OohvFNnRfJ2rbygU7p9FmLbR+M9gohc49zxfji
hgQ3m5gz4MLkmPM1IHm+GBzYXl1aO+B0LDVp6hsNGz3KpCc16FcDtgaV+BJWGhnVFewOW2ztWfk0
cuX2onHeSWwFIrX56kigMdk/jcBzMIk/wvXr16ocP09df53E0ocyC+oTSrRIinsd2kN3k5mFclAc
AqvjZFyNfUEDSBLOaBVF8VIuFOpgAB6F5v81nmlVO+58bzdEktoa9B+p/dR6oz0GstD90tZfmnE0
yKr+MIRTcg3DZsQIJM03cMM+FpjnrMoxuBP9k2KF5qHDCmQVYElxCCoB34jQ9Dsyeh/NnFwZTJZw
dXLDYkEc+IpgmzQ93HVhchQKIW9NtFvl+A3Dn85PQsT57ijhwH4uiqrfmjH+Kw56txbIjLaP7Stq
fBNr1R03RvwzyK2AkeKpotdWhWseYhIMqCNJr0yT3vTsqn+p4slaxfSiPEzun0O71bZSiJepQcCF
4N18VNVR3kNMa1adhr5ihdYk3KetxF0GJO85a4ne7gpN+VXq+wmI/bpeZppLYPIHQrzaa0LzujtL
VdA4xLm8EUFaP4xRotyEeWzty75R70Gbo5+w97OrVuCrgVVZER25+TZb4A/7Ey0e+sSim03s45t5
k0dT9LHSsWZyZYV+eZ6Nby4s96uMY4SSIqUPPI3MVmLkNLwVeWFF9zGEVPIVrp95AFsP1lIT3aGJ
RmJ+oE8+OH3Z4qyiQnRWceHZNXqSPaRzoN86ihLjdO3A4CgmvGhqa9fFbbVxYxU2vBHhEuE6UK/U
LoEN6ND5Q21Aq0RvrIOZ581tm9f6cTamr4obtN9TN4WQlOTyCR1IB1+Zbx6MNUKTafBlkQz3aojc
fVDz4IVee0CXG7/AvZxaOCStVIkm1rEhIfy2Ohpp3axNS6q3KlymQ8iqZl+v6/bOgmtBNA3GNAWp
olb31cJhIwhplayQ4MMHKKNbEPbudkwci7hdKWTsW3Vd3w+jq6DMaefV2OkYQswRhPxEmMONm0Cg
U8iP9Nw5Dg9KaIbuCsVEDRhKH3gV0ORcd1ksPrXYN9zijfQV9LL3wVaGbwOCfW46OjSrcLJ66jBj
SPwMf54HkVQzlkNAq0uY4obLmEWqLNnzK3ZF3NZjZd4iPI+PdqQKryhvAjs9Bk6zMQJfcIa5zdce
p6Yt5kwvGeHeyiT8IRVHQnM9OoLZvmj79pnW5E3GK7ac4UuSZ0dlgiYvsmGv10Ny23W55dttaFKS
QbmtrF8vtkW5o24DHbuxtlavygjO6xzph4VLj9tVegVfHFOxtry3ieE5EomMF3/zQDfMM3pLI/WI
eZtxSgAiDtshyb7T99e9brSz5ynoPzSEB4NjGiHOklG+7vJoZxQFJGtM+MpQKzay0stbcLfrMnd2
jjCfZQpsSW0lH8cBR+Ze3LvRcUAbv54DMFELXg9pvuqNSasMdnO1yZ3xTsrWU2s6Byl16BD4MmYh
x0pW4lWilM+WonqAQZ6pT/sOJBq0CuupKt4GSvwwhI0JUS0cN6gmDnkcfJhnSGY2niA4wYj8YI8k
AUPecO/HsMvx5gq2Zqquwf4+GKKWV/bAXllFdAJWXTF94lLxiUOaTIZq9KH173TnpxSWe4vZR7gf
S/qwA//fr0rhIJ0rOCXiofHrcfJr0b6EUpsPnfs0puEVTcwNoS3N2h0b+LYKSHFs4Xsxqkhh6KDN
MOzS5uOI45oXUwtmjetzr7vTx7nwVa40eSkXcjb2f9g4WDKIf0DThE/sJteyXQ6X9oMWSeXKcNJr
mg/zulvAyiS8tppno3HKlRv312qbXiFxPBjopbx58frCUefRXXQhbnsgKXyiAoPkibssll6cj2o7
af2PrMMAjEjrL2kt462pzkctUxaRE+R1h2nUtW6xxlgFrDhHtzJaxcHsqb05u8hWRLlGzAQoKqyB
euRg4I9QkK+NtdDoJombJmN4c75tZqxqwIWvVbfdhCRWfwTLNK7qSSbV/wV48C5Y9z9zLvh/0JTA
NonXM5aoWQC05fa+SDv/PZTwX/+52Iv+A5yP/2peIwln/6C/cAXtDzT7yNqh5i2yfeO/cQXNBQs0
wNuIoFCJBhL4HfyFKwj1D8vCWFS4wtQIcHyN97l/OBgLaahgMQFGG278HWDhVBKNmQL3JsYHxbBd
7VQSbdZw4uKehikQMUwrGj27phUHmdQ97WUM7V69rzMQ37nhLHzpiEZAOILM9a2wtRWoHS2X5J3E
1aJ1VaJl6FsK0pozcd0kun0BUnwLZwJm8ngOUI5BKALCVvNkvLTB+kFaiz+kwl+GQWuvrSnr7tSM
bWdqmozLVzm1ezfKwo1LR3f3/vOeKuiX8V0EtabNLwBWAjl6LeQlWzfWnCpXffo7gpBw8PcisbLt
+6OcyoUZRUcQim+trQLe/DYKNircVDF40auhoJhpyg3t+grOaDyt3x/qzAsFl3WYMhYzhkCEtw9U
VzCQjGqacWPlmtK6CoojS7qU62W209Dyeci3rTX2OzNl5FBeeFLt3PgQlum4E9nKElle+CuraNMp
aU+RnuLLWc7YaolMo8ogaG6Vdiy2VWTl9VbWHVdtVVbJdQ5hIFi+cSdpRsnoEaK50XlpaqZIZzAz
9EIMP2M/7xQsdHRz+h4Hnf1CSzm+NBd/s7dYPhPwwqLn5u2hJ3/72xOXWgFLCiY/ulHciGA7ya4N
127iKHf5CMQ+qsp1UAQaQHVSr0SfWHsmd7FrSiW7Zd3EnKn0cpUguCQCXybiK3hxWSg0OjV8HlQD
D+RT8+ExdtqiChDxKxpV64Dt3jbkjgvs1RPHbtdUFnbgw+UZL2j6z+wIDEwEIop3FweIE01/acZF
MNnG7NOc7DZ2O8172Q+Iavvxu9o3j+9P399WCs+GhYDOolzM042TT9Dk5eAq6WhyWxwsOF61e0fj
nEu53pfe+0P9tvSXoUyNSUpwrC5OFyXKkgaSKZBXWZXbInCAlHqZX3ieBfV989kYRAdbxhYHkxvz
VwzGq+UAadMUdRSYPkqrYDVprVwnZv3dtWpyqRDee/BYugtbwG9fbBmTYDOTjQCapLH881djKlqH
BwNsOHLMguEO6am8JgEmwvKzDn2n0Jqn91/kryCZ3x6S5hslnK3DAj9Z83najabEMdCPMYlCuI3F
XZ2HsU/mW+y3U/q5wQD02AnZPuYsql1eNMYa+np6YTM//0OYPDaYP5ECYpldr57cEkM+jeCCPjym
edclIKphBm1ggHUFj7/KD2g+qcYa5HGzNcp9nQ7Fuus5VN9/Jb9/dnzMkahoNAQsYvxOprFAoxfJ
PLX8SlLvC9gy2xLresfEKpLLa7UCbAsvbb2/bRGCQW1mMoUSZkz2yXcXhSHJr3JN/Hy7Fml0gK0g
KB8RXZMnMny+DNSxGB8sv8EJ12rO7SAltnZjRHPjCcQi5IxK1Qf1QS8i66MrQgOnP6u9MGHOvB1M
OvDaF/RRaWSebCmdNAuB76rqI594ECKb77GEzB9w4fxctnEdw85zogtj/nYu0R4y2UV/vRyAOUq5
11MDNVAYkP8F8SaV8gjygUOTJWIfxXXwBPfqpVQWfgleKZvQJEjt/fnwy+Hl7RJh+GWnYU7AiT61
oBJ6SXRz4/By1cbmNTvyGSMnE867afpNZnSbOFMQPyD09AMETn6Lhmk7qZCRCaCz1tbY6LQQctQD
Awd5WlbdGocoUOVqyP33f+zZVwWBaFlAQpAG8vZVEURVxRmiPj+h27bKB6W+mcsWSVLfV35axnsZ
OguZ8welYnp8f+wzc9g1Mfyi9iROhr357dg27sFwXvlMbdt0N2kAl51KsD5UDWSMEI+NTchB+DRa
lXHhqX8/efhCr0Y+WT1NNXV6KwWTEnRhTUBnBbOxTwj4nehZ/ved5EyNfW76c8hhoW1SdnKxefuM
EjM8Tc6d6nNdbteyrignRnhqoaZFW7zMgCv12bwwA8991NeDnjyeOwi3hdyMDNYx8q1mVvauCIqX
WTXvRGUvUp4JY2048cc5qv5uCcHaw6hK5XoFDUJfbONerz38YhqSw1nvJeRMiMyyviJwudinhdlv
CjhrFybRuU+J1RyOQNxgiOta3sWrY2BqBtjByC98M4caCYUg3Qap+Lak3ly4vpw5cXi05XaIi53O
8j65vygKjtPobFS/yPPWj9OwJwGgxwuhMfOtO4ExSVHa29HpC39UFiqr29lo3UGy3p9UvyUJqstL
pi9OnOlCXXFOPrBlqnlZROic4fvXK6OvLA8RMi2RIs3Wdlk5t0rXV16bd+Z6LlTQ6AlXz3hqolsj
LdWNqbfjoeSmvL/ww5ZXcLr1CaEtHXJoMPj5vf0a0dSZEMIMTAGsEIO0SN/XTnWvT/T66gDdWjzl
wz7SIS7jpR948NHrtVuzBRaaMazf/zHnlp6wLYK6NYppPJXe/hY960Skzb2GX6ZG9LomYFWKKt4l
k2LfRznWkkGBLe77g55beuzFwlw88wzLNN8OCrcSr6Je03z8obhRmLADRI4NeusuSdpZvC4sgPKu
xtEHNlu6fX90bfnwp+8f7deSJExBSEDY2+ExOOZKQoiWj8JQ7GH3VFeaqoiNOQBQKUEWkWncA1Yv
dzQ6NjXtpmC84f82exCiB4g4+In3VSb2ojErD/JhcmFvOrdebYsoRpYSl5vTF5Snoh6jsMNgrihI
wrCxjzHbBK9+q3UvGHedexmQtKCKMBh7xMneq5NBgomywXrVUutHj2MwPvcZOdd9OWwmOPcXJtzv
55nOvkBhBpnMhplyUuoM7P5TKmzNp10aeFlLbqBaFyO+SGDsutSuXZq4WaOFH97/6sucevvRGXep
DHijLve25Xe92gLNQMe5F/kwvnbkJoWLRr53kA+8P8rvM5tRXIMEFtgvFIIne46OUswyA2y3UFrZ
dw5NNs81SMWOMrPdBymcD5odOch38N0ZHefCNv/7t1xGp9ansKOmOv2WUJbzAY9rzXeVyKVqRZkZ
pU74nBUUB6FMLqU3/755EMYGyQ+J51Lc6yfrGGzccquFDwMxISJ0Djq0NZPDNiI49+E3hOu5ic3d
+6/43IcEeVwuEwBy4vQmYQR6nSfLoGphDtchVZtPCE33t1cgW4OmcmlkbXBqnkzTzkIl1BRQDYDh
izXKaHs9yanbJ5kz++8/0O+LfRkKSzX+wxZ8emIaECUCXfJAEJQnX8tppiLcaP2OcNTN+0OdmyBA
UBbZupSTur180FeLoEEVEBHQjPBHnefNkKXfIsIi/Vi0AGATTef3hzv7ZMT0Yv6KRN9YuKivh5tF
MLdYfOBCmDSJh6v6vNNdKCx6yl/eH+pM3aGrYvlcgoueYZzORX2WePNYOC2iIEw3Q1ASeuPAJBo1
B17HkNMsgxR3lxZl5dN6xPmhmnSUfoqaXzjdLv6U0y1VqSTJ2+SPNLiw+71TOV7I8b0xWsj4jlIg
HQ3pm3A8xp8cCgW/IunK0+rauvBSzq1PxLiA8SAu4EcnkxiJTmQ7RYoL/6gnO4fYvVGnJe2oKNh6
9PEh6sv3P8O5CcbBjvcq9xW295NHV0INtQegmV+ZlrpOE6GvG4PAJLWKHoNUidfvD3fuAZecM5cw
B1fw8d9OMNKpRy1G6uB3UxzvDXVEY5IFxE50xb219J9HNb6U0njuAKOGBgyFT2T9Bv/FxAIV4FfL
QYIPm1IqyP30qN+Whlnf05zoVzQK1K3AUu/CxDr7come5nRZjD2NkyNMRkZnIlzQ0dnpLv78NaGU
g1b4XUSSDh/z0po6t3zJigMD0ExS6k/R36EdE5O0Fw1YvMFdJu8s9EMFTlA2c/v9D2mc+ZJcGKgI
4LOC1jgnz2YEqk5cd8yaaZTxumqxZFcXTVodu34u4W4qWrXJpgLPTM29nirVvaqxxcN+EgGSRZeV
O45zL8jOWkUcgWi40Ezgw74x5jHZkSwSbPFpFj6eEM8qmVY71Yq0Z2LQomNctenGapFeFKozbANI
dqsmc+kVNIBFConi+ziJiN7S5/qIIQmJJzbi/NDQus37b+HMC9cg7AouK6pp49L8djr3faGn88jU
ioY89UWlN/egHOU6kuF8YeVoZ1/4v8Y6PUbTGHuOMNK5hNB3v8pdQsBmLSVZKRdyj8tj7btz0yJo
U8xNEKBt7BsyZJIkzfagiHKVSKPbopEk3K/ui6OcIlLKZS8uvJIzc55Xgic6WZSUTKdBpcHC5qwq
7koD8/RAN/qpRqf/oaV5xv4+Y7b9/ic4O56DSTbpG86Sxvr2E+Doh+3pUsC5XR/c5+rQ7hps0TZ1
lxsbUw6XItDPfnKQSRxsqWao+N+Op4QYaGAaqvlNrYXXyZRVngKovO4hDV1YY78235MSGKjNIrCX
Qhhd9lJZvTr9FTMZlGSBWfI6b9GSBdAgotlQHkarR0Jb4gZ2l462fee26gN6eLzg0jTG+0LBUTND
lFNpsN6k/iPpGu26Hl34MHlD4CvJBVnONEGaZRyqakRYHZQRyFjVQu5Ta18ZEcV5XDHHJSptpEsT
BCjOPGK5eri8BIUVnpSV/QHKE86HMgqsQ6BImKsa4TrkCs3NcDfiAXdwM0zV6TMZ3aO0QUvgKWck
DFGTm5sC3tFtlmFPSXSDLr5amTHiimIZCHwHq8zwX7SLwtpENvxdWI1a56ysKUSPbtkpur0gS+HW
lR29CYg3W4lO6aMSGc5HZ2gH0nH07gYPr+lTjttXv2IbqzcVUnSdM73VP+bcerKNO1h1x4ZZEd4W
43/4ZUikfMToQNsMuDYgadcy86Yq7Oqzi17voe0WkS52aWvwIGJKCm2cCq8VBtwvfLGa76G1ZEiC
1weqZ5o4CHkNl48t1onYUr0/989tCdyNVO6CKFp+b81QQ9idRIoJ1FoT6Cg+yayL10aH07kj0mLV
052+MOa5+Y/xB8vN5gBngLdzMtQhIuQWYxr5POwLZi5MzGhaN2N6KRD87FCodAhRMMEatZNqyELy
7+h9uyhN2UqKSm22UdGVn+aZj/P+mzwDMejcGhDkALpxJzvNBdAXt4au6mG2u6ntG25rHdU80nek
lF41pd3Bw8sLr1IduXGnUFvXxuR6JsDfAREB1s1xNqxlZsz7YbZaSF+du33/F5771hZF+cIyAAU5
tbDHCGVE/j6qfhDmpT+ldYZhsxCIY9G6JrjuXfWJfaE4PIPI6QttRGUjp66gJfP2Yw+dqY92TypU
gbsnwUbsPWsI3FiqFX31QmgMHoQVcuVnywm7iKDCMXzGp278gDVz8DhImKerOO3KOyQXWnHh1y0y
tlOEQNeACqnsqK3oLL/9dbnetrLSAgyoECWGXtMvnnWlhsAVperoHLtB0z6l3OYJZ9QNeBGwnJIb
XL0J/wTmiz8V+KT9tESRE6aD4hZbYlO9mUfkCNzEms8Y9Lr31RxhwxRQqHyTSmM/j7jEfe+MqRYX
HufMQaYvAh8IMkARxiLzeb3ZYwuIcW5OJHWOvHpjx9OXpiJWcnRUdO+Npf/9+YSlDBadJv1OxEUn
mBrHkBZM+cynbVSTWMeRLKsQcxVBItZdmtpQ0QqW9fuT+MyKBj2loYtrDoiAu/zzVwdaPTu9LKAJ
01SMQ/BaMnRmyCZIUU15YahfQOjJ4UkT0YRswPnJLrLMnldj2eTAExbLA0KJyfxwCqs1cufFTrLV
4MTrgW+XqIncgeSLOXeO46AWG0VOyRcbA98LH/cMzPTrRselDrtIAmHe/pikGdBUWxmFYuFK9hiM
d/s8mg+YI2GOpg7FsccwwBPREPuVlbQXhv+dF4J/kKnaKm8CJoRl6G/HH+zE0tsIANeoSdXLETg/
zuaMgTk25ls3t4z7tHWAttO8fnactHus5oqWFVYbcJRxh63aAheVmPTjslGnC5vvuZnP8v1Ft4HO
cDoVZxxwAnIUdWwYpLat1OTarMetjlnHIQvxynt/Dp677cOI01hqXMkIgjnZNlySX1VnAlMZm6Dy
6ZdhdlvNcovlQEMSpskXAEda2TgWKkAhhdRMHzQyvFDdLev5ZH5C1FkIY+At0B1OPoluVXlo0kLw
w2WFx0OGknzo9Qvg25mJR2YQDSvsbmwUUycTTxBzrTXZoCOgENp9OemTX+Fzs8r6dtxA2Cn8VO3r
fWHG4b6TQ3bhIc8Nr9EwcClFkLyeNo3pFEVZP+G8O/egcsFMMF6hlnDRA2LSyKNeLL575E6ZfCLU
U7m78KnP7DcLssTVzKB7B6Xs7bSPstRW4w6kLg7wT85kJo6d2rv+5Gj5pu0dcq/pCgBHjg4S2xGu
OxlxXhdwtUwGsSiQsxQFu/XgVEN14dUs0+z0+3PKcKyCblNInWzAsdvPZhkauj8hpfCjWdfuasqT
PboWJqSB8G3CKvDCRnBuULooECCZ/kDAJ5sipHyoUCJi0k3rrq7TG6Mr5k1sG/EOx1T7SIrwhU+w
/Imnj0mZy57H/UwD5n77CRI8FP8Pe+fVK7ex5fuvcjDvNJgDcM8At5vd3N07KdvyCyHLMnPO/PTz
qy2dmd1snubIT/fhAhNgyFY1K6xatdY/9ChxiLqshu6+A49QlcfCHTLg3aEVaqK9iEEb8iLeDMQZ
oVhn/JA49ZfUifF1QAJqY+JXwo1mKKA2XijoVL0uf1GKkllXgI13tTGq30uW2XkI3XxEydj0kBXd
MtVa24M0NrnueBdTMl4AaRLEN3wtzTU3UozsEJcGb6SOXNJ0EJfemGzxdy0nG7wuZRncXRDnE5/+
6s4zOG9p4KSaS/u4vYc9S88kbOP9gJwbxiJC2GiAo4XyONXqDCnMMjTzjWi+tsXIyMBtMsFALxZ3
fBQYTZNDo3dnZHY591iMy7P1MYfft6uVGLGkuPjj9nevDglSSeBSOFDLulesRMU46iNBbg7bp1wZ
sAT28apwArtwAbVgJ9Gi+bixj9YuVVLxF6AoCGDAqpezXdR6VCeKz0ZK8PKo0qQ8JPAZ7it8azy7
QqcWnSf7AC8UBr7fxvZxBki3C9q8dmEqOQc5RrBj0KwKxjULdHtS1rY5tz2Bj5sfELp++evadLb1
JoNIqE8KaBCck++s0h93sGONAxwjZ+uki79wufkArQm7MoH3XuKT2ApIUCXIS7EK9klJqAuYGPke
fbsoPV8rv0UmJtAJvOfnMimaE16pDn6fdv6Isy5Gp36wIzscTrenYe340WJACIPGkOh8XU6DUQ4d
Mu4RcExAizCygI9hSe+2Qsbx9khru5D8DpCpBS4GPPjlSIHTRFEEVs+tpMB6sBBLpsY7W16rI0FT
tYZ8H2jRFuZnbVCQPPRqBDZLX97vMRDlCLEd3cVUYzhMIzz1tkbFDBEMYBTFByBKH25/5tqEgnuz
COUWWPBlUWpErirO61gnj7Awha90+t0NoklJg9jc7aFWMGdkLPTaDBwUeaYsX+WRFuLSVw94myWy
9rsZ9NGdITv3XRx0e6fEf2TInOgQ8uT0aitVMdiZx4c8n+SjjT7hvR7DmwcQX55KEttDPispoF9q
0xMepLd/6lqiQ0IJAt8BxsJ1frn4cdDgStW00HYl5DjVKviCGU59Duu62vt9kpw7Y+53ShHCSlep
QN0efaXFQZMBby0UVbhrl3Vo+MY5Hh+BTi459ce0JeZ2jdy/G7um9Kguyo84e30w7XH6G6fL4W3F
FqSxQtPw8rPDgWKX4acMHMJYw1wquLdGXNJ5OLR/ZyjIiuhWIGGDSMXlUHqBRw7K8WAN/bze23IP
OS5Up4NdwWa6PZ0vvcdlKKOcyM6jEiSIK5djhTYW0xhUAazW4uZJKTuMP6JmPjiS8kdo59XjGDrx
Gau2r3TUVDIYXACM2cFDeVbBFXYHuZBkz2maBLlLDQ4BcVfBewtuvy2DD0qH+4DrwgvMTN4VoY/S
tVTpG1+xFhoQ9OC9CRtA1l/KJ6+SgQkZpzmAqiv67iNmvRnw2RxZ68qqcHUJGpQp0evbOrIrKQgg
VQGSokIoEHOXU6dJU5fkzcDUVV10nxC5dpkPZmS0isitaai6Wqp/6jIz8IqiTe/7AvLg7eVbiVAE
J8PiUuYHWPqiNRXS7fITi51SSkMDIAljt9K2PkdjFm24IiqrX2s4BEIaYaLNd/m1VHYRj/VV3VWC
HuxtS5O+NMa/EnxOjmZStJ7Vjd1eztCt1IRQ5Og46sa5WCt08LSnmCKbvPOuNitCRH0HB153IXOg
hoJM197yCxuJ+WG4Y/fZ+9CqoiNOWNJD0VK+hzntgPZzfBiZgbaR/q3/HLHnkIEHNrS8cIsMEfAo
4c0cYqe+11oUUCOlkBDzaw03Jw/A866fjxoZ22Gg5npKNSRnS1w79xN368YKrWRBYAxwctS5Q4TJ
6eUCRQrM1laWdUjrdnc/Y1J+PyOS/mhIfX2IC2UDnLW29QChiFYU1AAIDJfDIXFpoPiL8odE5xSx
BSk54RDIk5IawMZErw5Fm01021CeXObZTWBN+aDWulvLPkEEved7fMlxWKukrS0mfvUiHL5QBP81
lJjkV5EkH9KJ/hAHKi6ccId7n3xQm6Fybx/bl3r+1TCiIgMa1QA+uzhMlu1bjY0GrjvlU/vFpBC0
B/GT7BoggaemT4iSipKf5EDLPVvDW8CRKDVHHWjLpsVB0u6SeCuciVf41W9i31g01amEL7lDKJo2
1SguOJNuEcBfkIOhVlIyUOvqqJpZ/TXycVxq53x+HKDhnMK6CT2cJtTD7dlZ28jU8yFjEGY4Xosr
yZjge9WFOFZxOdCTq+JHXtTpDh0OkyskMbbSeRGor76cZ7tBQo+RnbYYsNQMlLuR2HbR39U1nOWM
fPw9kAbD66bYpu+QYc5ZGYl9iIK4ehzq0Dnit5J8Qt893DhWqx8PMwfAyEs7YhHRy6hAAalo2IAz
kmaOb84e5qWVWzVWcURWs0s31n3l7qQNRONDEAjES/pyx5dxa6RtVfGIrUN5l+O1smtQz0RYqvhM
dRC/sLCvNsZcO9AvAGw0ADnSS+KANPVF2RS95spaEJyzNB9ciKX13sJKeGOol3tpubjQnIjQnFZK
oeK3vDrR6CQFg6RgmRZQBT7IsI5oCTfjgfhV7/o8aFy0spGNS1rHLdCP36ddhmh44kvHWpIrl4J2
cFATBTGptixPeV5lD7YOARJF0ukoxDWxbsEXsdfV/G4IjQlVIvxJJj0tPPwFwn0+avYxlKzqGTO4
7hhGuQpWxdoqsq0kxjrtDdjXokt69SabdTuPO6R9ADxmkYv2jeOqYWh6FQUmFy9EysxJOJ3qbm43
otnaliUXh4qKRi7IsMUOgrbk4JwQ6gBLrcbryqJ5E5gSek6Iy/I6keW/cUR0itkIzBmiGbwYDzEH
K1J1lFXCxprQ8R7NHWpG4DtLVPqLSDPvbsejtZl9Pd7iSGr49xghcGroR1jutH2tHWopfACM056Q
805w7UFApVCm+un2wOIltdy6opbG/1rQkJYv3hDr1zyTAWCAD07+so3cxuqQjNaepwG5VSd5zNhN
+6iyguMQO1uYrrVOsVCvQ7kS/cxrvrVU11KW8HJw57hzkE0vos8+afi5SJ3xhA8gEkyNiprjqPvH
QUcVuoJN8SWagJ1Zef3goB4sVCms/TDU6VMfJfnGyqz+QsGy5a0kzMiXfdEY64ZOx7mCkgcoQlTK
/9TGioeSZTReJQDwpYV9lz/FGZi0UT3a2BjwJE7lh0Y1690wWfHjUJXakxwgkNGTaL+/vYRrLRjd
Ih+jJaHxQ5c4R6WRKsViVJorUoQsBarOhyJD/RKhm+OAGZwL+MP+NQ0S86hJlIFNy0yfZT+sN27V
tc0E4dOh8y8TDJdxEK8IpR0NmGG6wrO9BSqIbG2in+zZD85mZ5pe1+ufZzLIY4SmbbIRh9dC/uvh
F4lVFhr1FDiA6Max0T/igJpBbKF8tiO3/Hh7zl/AhstzAz/oJTagMrkkUUR4xGE5XQDMSjASGNQJ
yZhBhnCtG8Wpg73yLrDV5kEtETipqnjyAjkP8Xfj1htz33jHa+bPTI3fOzwnz2A1DdfAbeE38kLg
utiQPdECQqUoNYHM43u9z3RsltUhaR/CblY+o4ukHJS8SUkihWKKkRTe6PSgdtQgf/Dpjh4RS8A7
I8+0B4NW9Nno1OrYpWp3wPFm2HgjvrTXltNhU6WG6A/u4wr4ylzoudKBleSy6t6GIWRfiHsWEGAc
CRAF0B76srPOajZVj/h1l0c7LIf7OWrNPYKI83Nhxf2B9pLwubEstysR2q4GU30OujL3EMrOOebx
9G1OgNQavbXVWFnbOpBAFJETcZMv4YDUogZFzWwFaUZ++pSFtQfeOvEgq9YbV8taMgS7hjEAnwgN
iMtkAeEXJD17umhTliRHejx4VaAZ/lRSyd+h4JO7E3zdx9v7dfX7iBAKFUBLtZbEDKQKMkXv6NIY
Vtodtd7AG3ewvijAxTaeiGsjAbsQa6qvvOGVDGF+WWKkuh7aE5j1M27P6pvE0rZygtWR6HPTCQVs
BnDrciIhu1TwdAnMQ5uWJzXLiwNMLv+gWoO0sb9Xh0LwF/EZKrXEtsuh5opyHUA61kwvgN+ZVXq0
GlIgzByqjZfCyvaAo0OPFTYE1DBzkXlkk0GVE48Mt26C9oTaaeAZSlHvgajCvU5oqE7SZqtr5fuQ
b4QOanD4oe0sphIrgMDOS0d1zcF2DujNp6CxsD7VU2ertLtWDaS5QwdPiPkqtJku5xL708HxJzop
vVPn3mQCqozAjhxkFMUepUirDyN88KMk1YiDhTk+ErbQKrAxloCq0nhoZVEEdgLgjEiFuNzaxhGt
SPvBwlzvHc6ZKtBorfhWqi3VCeTrPPpGgRc15e+3z9RaZgAehtYc7U/duarNKKh2fkdawDoq7iI4
F7tSaoIHZPyDc4/BjquiQ7ezmjQ+Vsk0eeYoJw+4QBZ7v4wzVx4wiEbnUHts+hzHascsPt3+iWJf
LsKySR2LNy6gLl6e4sJ+9TChkqUIoi2wcuRrD7oltO1C2f/5I/9qlKuDaPeIGWJAgg9eEUrnMETr
Vkdf4C4JERi9/UErGQb7hoazULJgxy6e0elAta3lPQ/kAUegwEp6r6kwLGtgox0iBM/QaM3jd06u
lSfwuNnG4Vw5J1RT6DsDfhA4g8XelTtMjs0JEYSxriM+N4rP2Kt/xeO08W5/6OpIpOVoRtFvQ1Pq
cuWUVgNDIlA8YREU7wvNGry6Cymca9rwfU5/Smr8plrY/4M6YEzHfzPs3S/tlx8a4U9fsm///I//
W3d/fHkt9sW//UPM30SLS7zTIWajy83lSo74Q8zfkn+RqRsS4FGh4Ky8EvNX1F9Mld6vY4KyZ9uJ
mPVDNJw/0hWbdQJ4QgIO6upnxL1e6k7/c2D5WS8qC2BDYQeTzS8LrJIdt5MlgZnNByV7a8hoJ4IT
De4GWO3hKVOG7GQOUfYBsePgrExVN3tY2gCllebkAyGuP8vo2LpBLR8qHYMVbCwq5RmjwLIjUjrG
uS786MmU0ItWBzt/39uI51F5Q1D8ZcZ/alP9L10l+m9129XfUHwvm3+gc/Xnlxafr/9zsev+8/If
m+//HHwrxOJf/MMhb9G5fdt9q6d335oubf/lrSD+zf/tH/7YTh+mku30tejyVvxtAT/rYlvxSv/3
u3D3pf7jy59Fs/wvfuxEw/mFmhgJJxmZKraU+t87kT8SkA9gq7RqbfrQ5AA/ZOYU7Rf2IXc0kBR2
Iv/K/+xE5PCpygOdAJEIOZQayb8+/c33LcasIfzHpP34539gmfemiPK2+ed/LDJ6A6U3QSuDJknr
B87s8urIY6dBPFmX9rGhPJDfB60bY395mBMD12PTyfT6IPkwiNANiOZoD3FJlfaAfEGKZKZKs7ad
mr9o03YqhMd0+NZLyH/NdaEHh9DAznPXasrwp+LbGBo3pfmxMPL4sUb8RfseSv//VnxljCCW799v
xQ/ht3/svoRfsi8Xu1H8Rz92o6X+wruHxgcxjmfQ67hoy7+wQ9moNKXJtV8UB3/sRtX6RcX4xCSx
eImlQozwR1zEgoG/BrkNi+LZi6PCz+zGyzyG7gXIdEpxxEVoGWLzX96GRj1gC64YpQf8rdgb2mDs
8tosj68mZWXPi9T6dfD9PgrSX8Ryg7Ml/vxVtgTVpNO1UaORjOxE3+JU6ctOtk8k/PTwVkWnOsez
9PaYq19GaQlMEaKHsA0vx8TGbZ4n3Sy9DPz2AQs5TAvkcgtc9aIKufw03mPU3gEtK+ibXQ4DnAH5
HB/4QqFkVeCi4aabrhw6hVsgR5q5gVLIwnc4Ch6mtEW8f0YW6owAbgT3S6kMoYQ4qrsuRXwfYyXM
xHJM1N7HZgsNTkUvBqfrqZEepjCX1DedYgTqsYumKb7XufEeO93Wn0slS++appU23raLHqnYHUJI
BNY/72kaDDox8fW6DcXsdJ3zYgIo6W8kVcU0QUf6ZJ/ZofqxM7FUnQbAe03r+Me4lvs7Xceva1Ly
Lt9JlTW4t9d00cf+/oNo8TlUq0m+r0B7poPxrQ1i3sOn1zxTAxhpl/f0meRi+jRJTvpGmrUE5a0e
SrINmFGSR31DDOF6Y3GrgBwDoS4UJkU283pSjEL3IVRauWf56fBrZDbZIz70W/DvyzSVL6XgSNIE
RRYLIiFKcDmKFMm5HAxB6kVlD7kbKaozJqoI/EbSFtD06nQSfADcA0MQ6gcUyy+H0qkrKg1FNA8R
n+o+G9vx11ZTUai3i/yjPI7Sn0pQ91tSJFfTyKjQhGgDcEjhkS/O51Sioca+CTzsv9D7luMxPXc4
Fm1Uma/mEUaQYHkynSIZWFZO8TLuK6VVgM2DuzuH2L8eUpvT01K4/dmI8zIU2CaATWQLL1TkV1GO
Z2mio9KMiWnbxB+gct9jJ7FV5BK76yLeMIh44vMuJJTyfy4XK0bqe9DisvQiHyeYuh2TO+SE+ues
durHtDOsnw3dYBEJAgxlKyJDX4QAHHa5pqax8gp7eKNq0cOsx43bSf0hG6Wvxpj/kFj+t/nR1b5g
QCH5wYKR+iMXe/mBPlFwzk2buG2bwT6bYh9WV7ilYLA+igPnAHsXTMYW02h1uZrRtSk9JUd5bVY7
ADiKvyVGtzoK30MLgWcPJaDLb7HwnaEsqJfeUFf+YYqHP0bFaja23aJLwcqIGeMEkxYAa73qUvht
1VfsSr4FA/j9oAz5XlUw+q1n5VOmTOaD7cfJXaXO4R5ZpuhYqXlwKAbZdG9H57WvFXLMyDBS8UKF
6vJr1RyehOqzckOJIQpMd7xAc8Pf2JALOPP3zwWxxYkGwEIuvdyR2DXajcLnOhi5uHartni19wc1
G95PWf8hrErk1DVtp8mFF0TVyS+V35Hqj3cYmaX7QvElANf1xq9a/XYCmQBg0MS9Eo82ggRyt1p6
k9Z9ENn7Ua+mrTRqbRDIKQRpdi13s4gNrwKMZjRYttYMUsJz8iSpz/e8xbe4FysR04GhDnaWKw55
2EVGQ3MjKeJqBAtd5/IdNrvRh4Sodh4bK94IzuKvWgQzcZGjn8SUUfxZ3DwTi9GjxlV6+FLgTpLb
2cGWjRzXnhhNwDGRdkZGR7CWp/KnDw0SYUiQUwwQBBNryTSDKOnHegni2xya/nPcoT2fN4HklUBR
XY3s7L6zhuJbww5+RDQhPae65gPXN6KNnSMW7WIOqHyAUKbqJSTMySsuF1WidFK0hVN4alD9JctS
fCixYz74rS+EnPvEvX1Iry578WQQtJIXjWF1edk3vh00WSrlXqxnMeqxeQWJCL245Cn22+EOP3of
9Y9enz7eHvdq7zIu5VyuLfoXIHAXn9miGFvHYNy9gdfSI1hfTIOcwNhoAb1U7xazyfOCJgnvGcHI
XkRcXJIMOj1T5qXIz36sbHs6Oaic36ECJt1PZdXv7RbdjRCLXa+VrPQJKJd2yDKSAROmyWcmbjrp
MMfLfWoMZunqQzwegqlwPlid/luGyNHbROIa5O3Se6basEjInJ7gALXULoPyrCEJi+DH2GHhbnRv
gUDQfwvg6uZpL9/nHcIgvly3ro1j4kFrtXAPUjfy2paYlGCu5WXpmDyVGf5W00xc++ll0FBIhoRM
ZODZsgghEtIKgwoizwunyXAzmRS9ivvPtwdZ1O9FrkDjVqiNIMnNA/cFL/8qUA2qJKVI6ORe7adf
gzJ6Hk3E16AdSHtH6XHm6fM3oSa9z+X5EANt2g2+6YVdcFTxO94pefmA4229G0tnK7u4ijjil/Fs
Rs4JFg7PtsvT1uEJX9jVzPYHN32albp25xKxSlWN8YhWAk6AShTQI9S/bk/KVVhdjLwIqyjDg+yE
u+tlQzbsO1CvuzyZLDfDD+bvLLJwUaDhBJ/kKuftseiVuwH0YT0ah9ysQqDf4ZZH6cqJFgJcIEhZ
b5LSxVQmWqn5sSROdNMpnpaxrtrsf7o9a2uDQGIHp4qUAEnvImzIeC5H8ihlXq3YsLQ61YIaNigb
a7O2K6hLCEAn7y5I+pe7wtTqwKJxxNqQXEAE0pPfALsbaIsOxWMMxfI8BG2/S2rYK7uf/0CgL6Jy
zrmkJXE5dJ9gi55icIhkhB590lM5d+nPGXe3R1m5ZEQVXRNvB9GyWuRMc+NPNM2jDOJgZd7nYPae
iIqhWwSRvq8DPfxye7yVCWXBKL4wIEzypXeuOg60j804g7HYSJ6h4Rlf94HmxYXd7TB07ly1t7hn
8mmLxigS98UFgLgOlTGoQyhPLpHNTmqn/VD0KSTNrHaNRtP2czfXcN/q+L3Joh4C4E1u0EQV3rql
stGxW9mvF8OLKPAq8nVsolLqmtSDJ4HQSlGBSjHrcSN7WVlOUeKmpyHMCq60m5PRV0u/wTxDAkt+
N5J53sUUmnZKqHZHQ6u3iCbXk0qwJKDocJPhtTiLt/osjWTVgMbRInMQ9IyL3waiwmcb5Td8EU3u
wCLUnzGlL/bZ2Nunn91M1Oo5m7SJCDbIpl7O6aAFcl+YcunFVfJMjMbhqLOkZ3zT6z0S+Pg7IjL+
BKN0Iyq8yPdf7iVUEynpkblwk9H8vBxY0aohQMwcKGgVtc0j3Cys14tYt6T7Ma20byrLywsEu/vm
7diFzaNuBEazHybMkw9ZMDq/jrAb9501EjZMpDg+143SWy5McOkLRllWvFOmaawxZbdrYyd3LVVQ
Cyv3d3gRWtEePg/PFjXwlWA/Dn2rHFU7bj7lRtudtCQofu8CKxrgJCCCvwuGxn7mneOiFWraWNja
driTChxBMZWtv91ekuttrtCd5/3F9Y4HgC42zKttPrQZdJI+Lj3LkeTPDTc2pqh18fn2KNe5Kh1p
jceUkLDCBnxxw+T9rGVS1RaeRIHDD8YHZQAn6Wv5B3vClU5t7E2VabGTL5dcvHiEyiCvf3qOi5ug
kqMmtOso94CqdCczG/zzJGOHzfkIzo7qxzskbPLDmJU+1ZdaxRrXGraStOvvFj+C65skRbxRFhse
HasiURs/83pHZOep01fnrpohq47BPOFHHij3MjYaf96e7uvqKqYslLFx5yFkkzoskmcTTZVgNpDT
biMrOcZlIT9x9UuubtWxOw5t+xSFsf2731oNfl8NFqpVPHu3f8R1qOE38CZD8J6bmC7H5c5CcaTO
5HDm5gBp8CHVrOgURG17sIYqhg0WQp2glh/fx2E7HHUEYDbGX5+EVz9gsQOwNM/6ylczr9PG4m3V
zvHbUcc9MOoHCetHo7wPQOIfJaQP9r0OYSiCKPLTScHlJCyOl99OsuVPqMdXUfcFHrb9ztDnZuOO
vj7DKlpSvPJFdY//vwjqbUN5u1dlscu08E3TI/sFUk/byDzWR6GP/7Ki1yS3IBm6sia/sYQsfatk
6pvan+yNjPe6KMTWBawmHGCEZMoyVGi909Q6FEsvxFFol+l4j47N1EKHcaTH1gBoXXVj/wYhfuMx
z9OZ1G5MvuESoh3mUTKf8tJI7hAcSVw9aeOfTgouf9xiS6GEXmDy1bCceDZ5appPbyXf6tzbJ0ek
FovQhZ8SFD/RVxbqCpcnJwwHrepgEXq5XqYfUY/KH9CujXDB+Tmai3je8T0oXgMAA55HhL4cyS/r
IOlAW3nTHCl7u84xm7IcTMyi+vfWyrfeANfZzuVwi7AkqdxqXC4MJ6c+dtqa6Zp14J+g+8Ynx5ek
jYlcHY8Ojw5ghQxyabLTtMFQRX2WeTIaxh8zrcCXGKdJN6yslqp04f90Nsf3WdCS6fVSwNUXOePg
Z6Yd4Drs+XknPaRDYB2SCfi7YzeTp+LZ+/PjCTAxg5FV0URbRJccJa1wmGgtwT9A+8DswoNtFF9m
ZW7urTkrjrf35UuVe7ExQf+g9OGAyFCA4lxuFwyw1cQvpMTjrkMeOU7+aoVycdseiyB/xs0XQYWZ
5DVKHmKpOke+7Vpox9VoMkgFFpj0+tyki4+RmbtpgfIq5BxSMTdM5XBj6VduXsrKbBxI1aL5sFiK
3qf30Jd0EPXUknc25QdNe6ZTX+7tCYpRVivOxmKIs7+cHOXFsICqLn3FxX1nBYEStg6AaE2uB0+z
MM+02yjZy02MBnlungNrlimdwHC4vSwrgZmWH803EDFIni+faH2AfZxUjIk3DZ3hSmWM3lcRths3
2YIs+RIrgH2RSYnDhPXfIpeRLBlvOT9MvDbBDj6loXW08rB5HlvHuhvqOTqrvjV/wWJZcxHOlJ/k
fnROGBAnSD33NvqgtbHx5WIRF1OuCyI0QASagryfLvdjAzrWz+Y48azCkE9a3pLhyBHM59TeanKu
DkUkAf9hCpe+xVAVjsoUd/n6pNUjL5djHr5Bm53axPn1p5eTeEU7leRVlH4W+yhTK1kHchbzVvEz
9ACq+tgmdrwxdeL3LqYO5BIdCB71Nq/sxfegqabjj13EXtazc+xecd53MWqUHX55Xl71W15SK/OH
MgADvgiHUre8XCr66j3vQS32nEDRzzRARhQH6+lsd3mxcfRXh+LL6HsARaT3eDlUJxXZGKlt7IVZ
P3PLIL8xT5p6MrtY36hSv+ywxTSiXg+lAzcHZDCuFqtRiq7rnYgivDJ8cKpQ3zs9RBOj7Gu3TrLm
rpZr+W7Op/BoVqb+OEtmftJoIN5rdui/DSNdP0xUxP7UrMDAr3o0QO0JR5wR9CySE8neTOgfaKkU
35tJau6n3O+fkxk1QcNHRrdB2+FnYRHA6izgnTyZ6babLyLBr56EHaSOqpn5JoR+gbv3pYlCLg4V
t7f5dYCm5gjbFRAIgpBXsq5K5jc4ZmHbXFRzfyyM0oT4ZXfeqMeFZ5qSf6yIScfbg15vDS4Fbmfx
VUKnYpGAaFPY9lkaRh7VlgQVMlw9qwK8Dl4zH26PtPL64NVDGve9v28vk/JRAkUeWlrodXUheUNn
60dFa9UzSmCY68F+2ldF1T4bAx2EYXDUvRnUWwJB1zcD/RkAYTRhNO62JfSk52lXgUeKvBrI0RF9
4/ZgjMaWKeRCtFXcDAyDRC/dKK4H8vbFgesk8BKOE3op2DhSgABXtjqG6SXNyJAEta/dpSBEHkrc
lk6hXwfPk5P/Hvil8TAPvYYw+1TfaxOKiBtrIMo6l6cTFSoa9uBBhabs0kYJ88IZ3rMq1kDyT1I0
jPtqDJo7I0Pxbsrz8SlH7veQxX3mpups3c1lYezmGvNsvwEhdfvnrG0+im5I24rYztvmcpoMcxz0
qjBD9KBM47M/IRrUk59jZJYYG5TV61yEVed7qUeTr10dYaPhetZaI/FktjcV0wYj8I7O1RQUFQR+
JFLaYMx3FEC2Sm1r+563C7qyFkRvCPSLI6Z2bdRPWpV4auxIhxFbiR0BFL0Srcf2fC4f9Ak/WMPP
dhP2Gp4davX7n55n3jSCasctSmos1uFV/LKGroNdGGBgllfFAd+A+k7DK3dfw43ZuGpWghi6Y1DV
4Dow18t2g4bqvzm93Gqq2pyl0LTPWZ+3O35bcmgMGPtdu2mMuHKqMQBA8oz+L5oVS+CQZeblFCdc
pZOqSfsaVr1Lk3Iz31vZriqkXvRsANcAiFhco1pe2flc6bHHxYdGcWw/T5kt4yptB/tSSdpiF5ft
4Mo+tgsaTgwns9EmF+GzZpf7QUXj05YeaB3cK6VSfvr5JYbxQWeAVjvIn0X2EmpBirbUHHtzOj0l
tl49xDZKJIA19Q06y9pkc1eIFrSt0WUUf/5qM+kJdiUmZkWehlsrvLYss3eW3jVbniHiFy9CFbIB
4NiFPzog18WmJRmTZgUXWKEzouxxKQ92etR8i1X5mbj1c2oTLxGb0XgbgdnjZlj2VtpalUMDLJHH
C9I/zg2GElpU5btJzyrE74PU7bt0y05xbUNBH+WJAhQVT89FYhunjlMNo0PKmRfRsSzN4Gg6ZLda
r231TRc6bt8/kDcBejiCPooo0+WyyTBrQ7jGbBBJeR+25i6q2ycS0AffUA94y93FRnVqIJfGiBVo
vfVOxrBiLJonO2rcPKDqPtRPuj9+RCr17vbevcbigtHGfguvRXjgYF8XB8uyEhTbAiP28JfFczbS
rb05ontsKdHgmjjgoiJQl0+zoRYnPjE4dP7ce5bUmcBpgq0awsq7TvycF7STkBFcXktVQ06U1Jyl
uJ/KQ4TY3P2YIYbalcmboBneDTFWjaDBaQwAW90nJp6HaW/UB61qm2OY0Bi7PUHiHlweBbSlBJxU
IOL0xeHOwX1g9ULgiUtLPwH3cHZI8UNozGX1VGYa3ePQMX8tsNS5m+bybyRNLAqFA5gn6Ggsiyq9
ZRWh3LM8zlDymFcqfV8A5NrITVY/0hLsNURCYKosXtN+kZP9ShOj0DaBE2JXn9CIVlyq0cYu5djv
J7uXEQXWs6em0LWNOX75iqtJ5plJZxXuHNn+5QEZ4yyQnKLnlZkqPF7Ctx12T11lngYUCXAdOFQa
LAIW2OycZw1Bpp1Txc/UBD/UQ+nNin8sZcttGwWPaKAWUXJW7fTc6sl9AyZFz+OvbVI+WEH/AHBx
X8nJW7kc/jKm8iFXaXSp0QHdqg9BMb6Z5OBJyZFqAdUIasbZwYv0RifZz476ZhyTX7Oq+CqyVksI
IFXyGcjukafco2ZzPqb2lEg49wzjrgKQM+TihWSfkqo8DppxF5v9voz8+zFwziZwpaHtjl2mnjJJ
eVOa2Umegq/YudyHg36QuvBZTSZ1x2AEwdTl7t4PZvFbK2l3vW14/piffKVLdvZQnaSm+ht5C1wQ
aof8DzSlxb63tC6ohoGDGOb0QyNtlI9ZG8KhxC7rw+0jtnar8fgCrUYZD7XsxVBj5Mydk4j7U1Js
L4SetAu6dAvkvz6KzjjfCcCLVBDJmxgUmhx7eeBU54GdtDMltfgbNzReEWScgkkARPdyJ1ejhp+L
OcSe3imzG/hyjKz7mJ5uz9jK5cVBVLlRKCpQ/FrMWDkaSYruTOyBk0LatSwn7H9z/5iUWx1Z8Tct
TiYj0aGnpYNdwhJfZ/SI+MQ6kWEy7fmhRxxkLyeFfdKKJHbjpCw23gorq0R+B52SFzEP46WKbEap
r+1UviylCn/fDV38NJn+FrZ5fRTiJNVq3OaXWF+KCF0mk0V6WVejo5kZ5iHouXNvr9LqKOjQyN8T
/+VesMhSB/Sg2HHmVN2bSJ7jz9xkG1Wf1b0gGH+kTpRcl94K3Ngz6uFd7HWxgqlEm03uEOTlwbDK
4HD7g16KVVe7gZc1PEMAwyzQ5e7uezkapBZKRzwRHnb0M7Jqb1tRM9zVShk+d1JWzIdItZL6CDSs
NfYzReLhXOuZHe9Qf57vLUnWqx3nBD1Mbtbk1zpUqw/J7Pxp4CV8kMbW+DRGCDagLoLY0C6fnPRR
mQA47DBc6vVzZ5SqsePfaN8H8tBJWKcN/eCNkxmT61vKFOx1XnZfLdCoxyTC4GgnB7qTo2fjVMpb
X60d/dD3Wf+bWUdxt08h9LdeZfSdtYsgWw37XOlNLy3AF+/9ulA/y7zb411X6BmEXgQkqXIYXwGk
oLegZXQUcqvInutqOqo5HNB9M3ZIARf0094MNnAMgIdq+nvZOqr4fdN4ZwYzP7V1jD7ZN3Zm/paW
svyuNQtIWTZ+Nr+GldL8AYu4zfdhFyJLwJ2d/MaROfFf5t3OSA39oMmp0eEeL+wyHLU3P+NRo72r
eQYZoKCGJNnnvTmEuyqxEmSvLbN4W4P+vEPJrIzdZu6UB+asm891GQcfq8SuThPl3jeZicxQN4Vo
mxSz+lgN2MbJxpTdOZEVyVj9qKOzq0sMGfcWFrW/ag3e2Hvbl8ItG/uV96xoXlEroWlPSWdRopBq
xa8K2Yi8zKA0XDr2t05rgp1dx2/kuuzORWPrG4nQ2pEl8RaGSyAcadNdbvA61HLeldTUrTaT3LGR
5kMYmeFGTXMtqHKKoK5T9ONCEkf61TOuC1rmk+6xN/DWI5dRjd6bS2M8qpjSPM6DUh1vH9y1GEEJ
VRhPQnIzlp1VWf4v0s5jyW1kW9cvtBEBb6YgCbKcSlWyrQlCW92CS3iPp79fKs5AROEQR30nmrTU
yUykWeY3o4rwPdMyOqphbsb2M0sKMmPufro90tY3kxL0ALYkffENC3nIF4pVU3JO7LQLlMhwX5Vi
pryez+O5JtP7r7AxD7s96NZ6QoYBVkMNmPBV/qjf1lP0+hAmFWjnYpz0e/bncGdgUXou0+kH/TV1
Z5NsrCZFYql0zhsFCnkVrTZh72iF3ZKFV3F+8DKrPFZV8vcC/WhnYlvZmTQoksQMKVqw7hm7+tK0
WUnCb7tN/jEUPCaq22DqA5TmkJi142vAAE5Gm8YoDkb2Q6NX7SlaCD6jQd1jo2x83KtfIxfmt3V2
87RGLIhexjSNB5SLu4OVm/lxiDKQwJmS33lIju88opuLjWESRWNAwQSI12N2Hfckyp/pGekA72Ra
cYXY1IyCjFPuiclvbCOE+wncYNqgJOzKAu5v0+Paj3DGKwh5l0xcpOllEKUp7na1idpNS43+9rZ9
y7CiiPP7gKvndHRT9OcACJ+dBZxelE5AjyKTKmET1kerkBLVZajclbiqB3qFgGQnUE2BNrcTdG2k
fxTMAVxQUqK+5q5uvRGBWTvTSHQkueM4NF1FUbr4potJPaWek5+61qzPapMpF73q946TLssfq6gC
oWjDovJKEQIWx/W6A3uaitTRuTPUIqPpVJ5Kzz2MWf3Y2f0/i2OfzBkB56z5HI7pHXgUtMnsA9vh
qHTVX5NWfnX08E7Y+bOjDph59x/xn5t3Dv3Gy2BCH6S5JquQ4IGuf+QANSqqZYdoxH/+0KT4V+Ds
9j/SLv93lqJksiNqzHEHKwY18nqUDMi7WigRPZIZjcK+18tz5mbazlw2Np7kGXM9u5JpzLm6HgZ7
EjjrCWlzowChHrF/PtlZl13yZQrv6Ac7j56SVq9lIcKT2sTWSbcb9Zy3yc/bJ+DtiZONSpI+h7uR
zsjqcI9h385OWFP0i/XyMbPa8lIrhn4mJSy/oz/rXP7/xpO/57cTrvY6QitgPAJnxrrcTEFyTUsW
nep4tigDNPUO0/2XCvX11kZ/lWoWpRWav87aK1332DQ0VMwAVlT8WhnxYqFRkEGCDt3OcPwFoG3/
DhmY6iM4jYRadmuVH5OwNTrfKMPeCGo8QFMfbcFmICArjAdMS935uICpbPGgQP9LGkCAJFnm1skP
rWGhqT9kofYaVhwXX7TJlB48USKz5TZzXVNgxUDCj/tGbY9tPxnfe88qO7/NiwZ1a7DIf3tFNn6H
4Jx/ReirI+AFT1H6jZk2w7Fb2uWuiU3ECdN2oeReqKOL+lhG2utrirIE8yTUVzxhVdUHzty5924R
ZvkltMraQwtdUx+HpBP9ET3YnCxFsRbMATCKPtqTh+KIVUelOLqWUUFZyyc7wyE9ES9T5uDtOc/J
l8xS2uqkhuEkUHpX1K8z6u8vk5vUlV8V0yQeaJlN7pFW/ugMrRYIw1bzo+0t2DVqQz498evTx6HJ
G/OQzUUWHrJeNfbQthvYQak5xTHGlQcV3LWCtK6IFFye46FgoN/hw2govmI2Xup32CoczHluTlk5
IxfsmqGvtRkm0KZeceiT5Nmtw+E+8ZQlwqCwrxF92EOj/Spwr7YmYAv6YmjV/6q+XJ8FHJP1Lqld
L2iddvbrCLvWkaDfKKxjGTvagTj4FX6jScMMeT6Xfp1V9czABL/was8glsP2oXKKD+zM0x8fU0jN
dJOQ1+BFWqv3OVWNOyNvUeB08eO4GM7sI7v8UiSl+UVTOL63h3vz/BGrUuTSEMXBpQ0qy/VKRF2d
xjFGMmczKsYDO8o9LHE6PLkmhcApjcBOhO0JUf+/pmpXKPlNTCUHZ4r0Wehbv0HNLVNu9EPcJmc4
/bGfG9F7eyw+a1mW+1Vf/bTM4f3t2W4OSNuXUNmiS66u7v5EWdx6rAYesqEKzyIrug+4MWGfPVNn
NWvL9nu3++OCC6B+moO88iwyEfo6tFLgxsUDs1R7mwhmFN4BJ7a9Pf3mOZGjEMPwlhgA0NaFRA8z
aE/BJedcR1p1F1kqZVtFxKe4nfvTGGZ7+rVyqa6OkByPQpV0qObZXpNei4mWpYhrmcc57+oS1i9F
JfcptHG1pPHrHAa9smTbYq9r8yYYWQ28ChzrIWqm3iHhSfNE9fMlGoJwaPeQvxvLyctM2A12H/DX
GmM32WY76MkMYAGR6zOCZU7QLVNysjHifcqsXebf27AEsjKRoKw4S1zCGgamRJGCPHgdn8NK1y92
L4zXKpqM+ypip7ZuUt11cy/O82CFD1rklMcQiyQ/9VLl4+0zsrG+iCEjiCwp5PS1V2FYNaW1EhdR
TEA8/ygsI3qXoHB4d3sQfWP7XI2yOhSIFlkNLp9MN24SHzZMetCV9h+qNLBzeD58+jB3Xj0FKZ4m
+NXjYVfO6cGho4ldGE4Mnduc6KWZaBqrp9CWFKo5Ps0JHYeEF31S1ZexTd93OU0TAI8+ouCND/zh
gaKKfWq7rt1J1rZ2DNAD2UsE6cEZvL5JEXYcQgdJ+TPiYqY/ksKcMlv9BCxtOOLgtUfKe5ses2HQ
V7FhrVHe0Nb98MnJMYjvnOiMHcHfToKidjqbxvsMyvkxR7TZMubsBGYsfuQC7qgchSKYbXhWA+p8
x9ufc+NelQJsAKBVeY2vXfgKw+1KmP7R2cMS+qQYY4RKULscQn2k/CFsM3CxR9p5KTe2kOwAoDkg
wWuwa64XnIwxyrWOjZq03UsRpfpHL+rzDxoYgY9abNYHrFw5IqJywr3duzFfhqbkwjmlQ2Stdi/F
n0WbkyQ+j075EGmodmdhWIPiEfSxHUqIXZZATp++Tk7PPRW+CMe5M+z6B/WMv2uLoGusB2rvw087
zmjnCsI9ZfhO1+MSeS5O5E3/BIUiRfCp/u5YCM5iG9mdompPK3jjsEMAJvuVOEPZ/7xew74v8a/y
WMOp0LvAczoH/ziEGm5vj81RSB75ToAq0Oe7HoUiZ5LALojOI2nkkR2twy+c9+T5Nz8KmDdaQhAo
OBbXo/RZltFARP0IMMxyQI5APcaZ0O4Q+Ou4vGUmQQVtZytsTg3ehlSZAP+yFgjOULD0Bgfd49b0
ftSdpp2sKMl3dvrbKgGBNKccBxiKwrJXeD21sgnN1AVygNJDWj2bta35rbaop6iI+6CIDJTVkfY4
Af9TPilV3R3qRqgnsJvJB8Bp42EcJpOKt2k9DwtePnQDNWLYxlke0qoQ/pRhlOij3/7H6iryd4Mv
QbCAKvYbXcY0TZKwU1Q+Se+h5K8jcWQP8c9/sbuou8o6ubx5V4cRQ8mwcWsGUe22Oxtpbp3sptiz
E9n60ETJMC6AL1KKW41iOF020tPiQy8IVBSzg5GajApuz+Vt4sSKSaiMFPuBMrmOUPM+88zQ6bhJ
IzX9XI+LeSdUukv2kiDBQ43mCD4M6sQIqnmpphd0XBwQAkApM5Dwl3GaB7/MGtAsGLNcdn6cfMJW
MR9Fe5VRJLeG/ur1NtQjGvUR7POAt6T/DprM8COIX5icLfW9arUpiTRvCyQD059tAdWwt4M0rdq9
VZIDvfkh0F+kRJNUoZVPw2+1jGVBKLTPOiWY89J7jpLpsY4U97KouRlYqZE/F5W0tfHCnzSl8p+h
GREALMP0Ulml9nJ7VTY2BnJ+RPZ0TKTgpIwLfvsteH+ODbq0SlCJuT4isKX5cQi15k9HkfhJom0g
VFL0cfXYtaUGw2JB+ckW+uSrXdrcYXG9J6jx9gplFNZT3qCcp7V9nqnOdlbgmxYA+EPUvZpnlMKH
4aBjKnPRwZcc1EKfjrenRonvzedkWFoXvKn0FdCzuV7CNpmNxpq6MBA9YlKJ9lgZefWDXhBuY6qZ
jecKXLLnV17ZGIc+b8WrFTrT4De5NWn+qC48wpWjvgK0m1/AiSk8wuqznXreh2gws29TCRLu5AGy
pQu06PnHODb0H7VhzwuGKP1sH5YhUb/1QsunY226s0IVqcvNu6mZlMT3aNiKQxhmen8UxpJ+TJtZ
hLAaE2/2kzzGvdYxwAweWw0D62NilVF4DAdL8Q6uojcp2BcRPQ1zlzw2eR/+NY1KLAs+1fck6mfh
ZylERl8HK/sy9JX5SRun/GfR6cV/0yqqE+QtVWukLWkNbGcvIS9Qkv9mZue9SxA4wpCsUBkK5XQH
dfrFnojAnLECsoIvEDPL4h+pW3MCSnxavyujp+U+8gPJl0gv+8/2MsN8h/zxWSuXavEbgz1wTmPc
cge960EIgWv9MZla/2wnhQfw0rKby4w/zkuOaZwF6khXHjUMkcOTAXjnEvcGPWpdUcW3WHHHL0Vl
ti/C1Ba/DtX2xaV7dIit/DHrcwVBNbdXCwBDFQWXYgw/2kNtPXC7OB8FtdGXOk3DU065qD02hTc/
lLS9vUunpImJ66zwlGPjtpX638rJOtc3Ry9JDuREWGflbkaqgF6b0vq5EnpjAM87+qYVy1Afe03r
36VDnM3nxqoU8/Af0aWI69Q6OJLEieFiV6b3omR28W5QC+uTQKUk91HfDN9Ptde9RuCvIr9wM9DT
Wq64FIjULPrkClt5QfI6/3z7iMjTfX3fgRCCPE47DHGYN/SBqPGcKcxwj4papEHDGIGGvtT0s9Pa
n/58JJA7koGKBgaZ/fVRJLKo9SbKqY4jNvJQtfHPrs/qdyoOx4d/MxIWq6j90+NaB4VlGkXYw8eM
RGoQ1FHePCxVaB3aXvl6e6S3SHjgtSiToXjD3Ul3dhU+ZW7lugobNKiiFpkmY8k/Kg6dfu4G48JD
Mh9js6XTD8D4GEcDPMks37taf81n9Q35EfwArIJlq2d1yY2VAZRuDL0gj+wlEJOd+9bkTQEGvp/0
uX+AKN34doiJlBW234vUpbjRe+UDhu3/RN63VBkfui78K3HtBzs27J99hdR6mxrVziu/sdcoJMEt
JJPFW3S9WFPtLKZastc6pR3OTez+Ldq8P8GP/h/Z9f+14bPx2pj0dYFpwQyh9bbKmN0oBLhliDAI
Lbs8DrlFu6/HUIdCtooShDDw9AAJ8uf7juaPVKuSelrg1a53eBQmY8owlKZxGvo6dNrsR3o6Xvi7
e0ZpW0sJy4n6EQcXyefVYXK0zvTigqG8DCvBPsliH8BQjZ5kt+zManOPE5Wyv104NpBPr6flWVk/
ouXhBUMzApMpw9zBs9hqT+2ieycBzOJu5PE9KZY2HGu3KnCt333K5dqt9zgSOuR4aN/iObRaWztK
oplKhRcsqSYCioY0yOPJDZKFhjWauM1HjJM7ZOCKva+6OTJtFeSeuFDYu9fTt9Q8ThVB2byD3H0q
iqb2zbh275UBadUsGaNPc5k2+BZa+uX27fI2/gNI50A9wWGWmuc6/nMj5FSaCA4uTrzpaa4qjf6G
t6c2tbmVCL75uA67aY0SHmvaNEkxeUGhhMmxxWXrew+zHXSds9MQ35wPWQiIGYoqbwSqTYKgWmS6
F5iJXb+ja4hxYZLsgY3k93izU8DeWzwyGqVG+St+i5oxEcs9Ag5GKZBywkKwDQxtEk9qlTZPBZVX
//ZXklf8ejxcPQlsQe6RrK+O4tCk8QTKyAuUIq6fPRwa/ajqqlNZYiZuLoN+HDoj943WiJ+LZtzr
829dddym5AnsFfyRVy9QYi0iVnOGDw1nvHPiyXuvp46CJSSyLPS7IIOpyfTl9py3zsRvg64lpsZK
C0G6MWhLV/JHa4fpg+HkSQAPL3+ZPbOB04yJsOLYH28PvDlbKqHgMqEGkZVff9zOnpYGXBIfl/4Z
oiFNeXQNIS5qh1nj3MXlByS4ftwec6OiTAlGqq/IXhKZxOoG6G0rDZFy4oRo8fdSkL+Qnsd/D6at
HHpjHgKEUhbpcGrqgZNGxX2DZq8fKW0ehJ3FHT3nLZhGZaZ54nyxlKZ+31qd/U5fECjI2SIBZF37
Upse+B/6wwHte/1OUFwDlom2KnJwBf/U6H80RR693p7d5vaV2gLgK4HnrBHpZjqVeGqzolahZK2v
grd66FuPQB6nhB+JQEc106L4QXUiw9e8sNmTW9m4f6ju8rhgdE4As+bXxc3ikG3xvHRl0z2paiKe
ksntnxrHzA+LUZRPqjVgBNs5nt8iXe/XcT2+V8jjjoWWqUc7c8Rd3k/uZURazJ/7ITyJHBZ1NtfW
YVBBVHaLOz7oyqL6I5JbIeKdF1S20JFccvspEVp0Qt9C/WS5w+S3VescPUT+TmrUxkdVB40y8VsO
9qJrD0gMopqmGbSWp2Shw33qDZooJgpfNFDNuKvPbr4UTyaq/181Lcrubn+tjSsU5UPkfoE9UPha
B9FqL2pFbdhTVpcPT5U7eCc1iY2dK23jeEupdzpUKF7Tz1xt+Di3klB3awJKS3FOUT4hdlpp6TFq
WkpFcyaOet7lQcljEtye31YsK3Er6H5ye5OYrG7vMtGGcbB4bcHk5ndVbNTDA0R1vT+49qSGqHBW
8zdhpdpdFXEg9DhDl01Mzgkm2DQfwH2YfxVJ03/oqoXsC8kn9dFV47JAZbptkWBOtOQuXpzxjxlN
kmUhmUzcS0Th60ZFNmeuIhS5ZoVmXJRIdAdHnyrg2XV5XHSzP9qWgdwcCUWgeP0eiHDrFBkgennv
ZJVvjUWNwHpMc1MSpOVAbGc9xD68asXF0sKdK3hrCwLYolTEBQSY17i+gpPWdZDBY6JaMkRB4qKh
F6mRurMF31LWWE+CdxkASevhtdr0lORJ3i4NEV4zjkmgtYnb+OBtEeCbCNXEAe/R4UPbNNFL61nL
/RiKRFwSRSS0P8B2kgOVc5f53eQlH25v0l/I19WTLwtmYKuoKFFYkq/UbyFG6TlKGjrCC8YO+3bF
+zalIA3VPj8VkXWpyuxhKMU7L6RGEpmv+aj+NxuWp2rO76Omeunr8TRWycFSMZ6iMF51xiFzpoui
lScdKWPFg1YfsWF6YzjC4Wl8HWmZnfXdeEgp+knYAGRN6nGrqCURdp9BcXADEiSQrj34lLzqzUNr
Wo+a13VH7M+90866ya2xXjca++AVyJWlr9f1uolZzfplsd1gdvr2Y5ik1rMHbKKg6D1lTLfuPJ/s
vfkvxHX9K4jrsfHb3vuuNJSk/HpI5ucZsvmPEGxjczSn6SmlOp/7sZWkf+mKhsDljFLqF5FZXew3
JRqqhxkTya9ZmGp7bN6Nh5MVpHWCqiJQp3VeMPVo2MfF7Aad912IfHlA+ja/KyoQZe6AUnOjYloW
1012MiKYD7eXcqNHK7WZcPSmacA1uyaYilALnQo+SZDSD/adtH7QQkwh0+ajGrm0vjWsI3vxofC0
19hWfuLc/KAn7Z4U7+YucmgdkR/9er6vP6iGHHKUAUYLlsh7p42xrN8vvJdFEp28sO58J/zn9sS3
bh/Q9qRDMgoEznQ94tgLtJ7Ii4NKG9Egyl3nUMZcQbdH+YWcWe9Ubjg8GKAXw2Ren/BERcml53nr
ovkbpF03KPIGYgoA8aOe5YlfZTTDKxoqd1NWNBcQx/3B02LrkxtOkFcTxzzbWlSfl0U2bpNivNDK
jh9nFBsfECM0AlFRvp3sWLxD1f3PG5ZSVF1igiTIBG+h61VqF0Mp2srA+HjQswdafHqg6mPrx5He
nL0lVZ4iRZl2rpTNT0OMDOMZhhkIl+tBqYcvKLMsbkBlJqWCWduALWtrJ0LYOnYUKmFL0a4ky9Ov
R7GXpmrwTnUDoWHZB2vJpiw6ekG9lOkny0raR2zYvIe8GNwPjcCh9vbO2KqGUASRAjMoE0jy8PX4
YTPUnlAYP5tTpFYIx4gls+SuBBlx6MLY++CIZCQKGBdfdTKq53av7/yIzZWWsC+QfLyOa2idUiVA
rwaqH25sav4cOualQ3LjeHuqt0d542dqgVecqJy7gWI07WPfFigGeEr3b+YCXk4DYAZs312tJ1Ub
bKZT6dGt9VgN9LhlRy4iLv9iLmBZ0DsipAXKdv3VhJUZudkP7M0kjriQ7Q8Faog7l/LW1gSEB18Q
npPUQL8eRHfxT2w1bsMpLvRn4S7Ju8UjEFNmN70YwkEzZGoRfqhL/eSBNtuZ41aeSq+LX4A/E9zS
Ncs/dIysNFFb5mjEDjpTaYPNepX1mBvUrvuts730q2lkU+ljqqQufqJaSkY7N6rNezLOzPOx7qki
XHaK8Gc/UHPzPaUc3CNAI4deR2GhPKrNzCOqSw21vcaD6WunphgOWe1Uzws+cdHB6PnTV7JadlIc
L3/l+oxeDU+0O87DW2kKsTZ9Y2IwkP3yv/8WhoHKiKuhFsQwJfRwIO4W0QOvAhTN8ZKSU586o7cO
k+rMH25vp613T5KE6ShyB8GwWI2s67VNQ51XaIni9w12EMfazr5qTfPB7d3X2Fn2QJE2/8f1g/T7
iKsNbAoXgIvKO4SW8pE2yg/h6MsF5tdhGRdl50xuBd94b4ABk96bpGKrnVw3fdJnPa+sGJXia96U
U+1X6Hqf6hatipjI43FpUZ8tZuVzbHfe/Yg65XEy3OzQu/3foOv/2CAQpQ+edcnuAykBnvh6xRtP
cXuFJkgQofp2KQpzuP8/ZB0b3/VqlNW8lyFuokherDOiBGfUxM0AVUCbrmLbvs+iOXlW1H+RT6HB
5oJgoqhF2m1cz4y9OyqevGaNchlJBJb5YMvixu0d+1bAiwVER0dq3PzC+aw2kI0voVYCVaS4pA8v
Vo+jOe3a+jjFWnxqI8393GC6G8xt2BxbczbuS6Mwv9N/HJ41KxT3caYoh6UHdnH7h21cmtLgF1Qo
2bNKUfF6+qjFmt1QolATL3bjc0m20nOSTKlXrUOe5TTPDEULBsv44qrN8On26G9FZDwkneSaIJEA
I39tWZGTiCw0M8KAlHFoDl4ajU9xaA3VIYG/gUQf/obHzG2jV62W2imS1B/7iaI4D0tXWzg9ghn2
3YIE5ajQNT5hxiTiIC0TIc8Cp8vPXGHu/OyNmw8yLbmxJIUCjFzdP86kW0o6yoqTp49Pc9/n97VS
9589ESMvMqCX4lD4CtQ2tHe4NxtBAe0IesVQ1YGMrHurmapROOsRRaB21P+tpVN/SIfF3WHfb4zy
CwLJSXek8q11vSm8VKSDvbhOoM14tfqeWxmtb5nVno/62/MO3RSgpeTpccuty8mqcBqjbAcnCFtP
HFUli1/jtEkPljk554m0x8+9MHu9vec2BpXNFtBFQGEkKOZ6cmzHqso0rEvMUG9rf3G9+X3paV9C
W28ey2opfjTOZO8EBxtXOmVDSJiyYIGu2LrNg6dRQv0pdgLEs6N7Cq7t62xRW3AjzUBblXpprVXh
u8YDczJNtvcO+ZAqKG2amK1L99p0qj9PGCiTcfSpZUqo6xoTFPduGLmtYQfCC8XFyOr+jMNtfbq9
3G9fTkaB54oeH7guaHbXy10JM07wLrMDHO/EpSGeOKIkckRRbyJJKfdEZPeGW23d1vDajl1lB7CA
7EOrVs3JG0Dwqk4fHvVk+PMoneNPskdHTTpi//ruvwVBiVAaZVFmO5iMqjlPHT1YUSnjzvZ5e+Ew
igzQuaMxe1x3mZrWNrB0aO3ADvXsaITt9DIYkQEET2E81dYfHRAHhyWZ9siFcr2uAx8KjWCxefUp
CtPwvv58Iqq8XMyVHYCAVg6zaJHDM0V9l2TOsNeKeDsU0wPOwYJCHFpXNiuBPA4BpBUk5ajfwcgL
79Qpq1P/9obcmJEUAMImg+49Md0qlKFmkEeQrqxAxEr0kCWpfhmAEQVl7ZQ7t/XGULBqadRIJCMs
rNXjavYxYhNFDK87UUqk85b6gPOId6zKZa8UtDmUFLaTXmXAs1bfKW7jpG1GzwwKKykDZUQCNxr1
8azBI9zZjBsXKJ5gtorrhQQErOHYNNKaLl5MM8AFG55tFiL+GEfWO3VJsi9ao6lnSnbLzlfb6Eyw
jJwCE0Y1JKg1ZV7VSJpwpzbQsSUJrkek7abKPYbCMe8HkTXoYA7m6xjpP1LPSD5kBjBCvGCSYFo8
7xxnlna/oCVytIXZBZGbiaBqG9XvEDN6dMLx8+1NtrFGv4pkxMu4xyF0dn1syEhCksCFXkNuulx2
3A3BwQSJdmnyML7cHmzjziPvpP3M2kictNwbv91B9Og8F/knM8AV3Xgg9LDOyqwM6BxigDIr+fjH
qH/CLOA9ZLtIc4KwvB5vFNXIEQaRGy7ANhsNlnPu5snOrDZ29C+2EobOUpZifXicdEjrSiSMYs/m
q+2J+RSJpUPun+v89gLKH7y65EhkIajTPAICvoap4kguCiN1qArOjfYcem2EKEGyF2pvgP0Rz+IW
R4SbZjYt7et1q3NnspBs1QPMipV7xXPD1zaLKrpS6JhkfmIq5cmtq+kO97Hpn7xs5qCYzOmuQR/i
mRaN9eDZtEOtpC4XRHeEQJ9Cy/BeSWK/d+KlPQCKtN9bIp6DP10gmsOUM2XNl8PnrC6yzqjLzq5c
PcgsiuyiCn+4bhP9m0GklAtioIaMCK+XR6uXvEdEWQ/w8x6AyJXtNzuqi4+3p/L2sGCTTJqHthRF
Ivru16OYeZSliBFQWkZhz6cPEx+WriNNAEaBSnSy5/y3keJcD6hfD6iMkLzTyXYQu1C6+1k0JbXL
OP9nLLPkPn6M4fpp/XAgPXOQeunJxJIpDpCFGv/KcbqCDe54r21b1icnocZJDlmc2wqBvdvr8va4
8TNpq8nyMQ2VdcPPSJYa0J7jBHOS1Ye6JxCsRrX3wQIYOx96gxLJWGgHUMTlvuIpuV4SfIs8MFzY
bycRUohQz5qjVpbaQanTKQiLiko58t13alW2R5Sa5uOQmcrBLupi5455e/D5IZgbyEouCd2a2md6
ZGgwPpwAR7LhMoZoyxuzt1c82ihaMwxMAtoBEGbeYJSiYhFtSPuarkME3R+y0iUK496v3ZrsyqpQ
f5mRbBS4kD1UoKFRiNS0ne+7NVXpqin7jeDo1risMo1Je+j5B3HkmHiuxuXBUHvzj29SAn0JMga+
QGqxbjGqlauV0pApSLrROYbzOF/SwilOt/eqDNGu72tGgcSLhJAU/FjvH7VvJlg0uqS0OYAAXW26
aIvzzxg7JN26BuNpzPJ7nRhgJ/TZOiRS5lyWeKV2j/xhv720SMp2oahNFnGpnIeutcJTGwqswrVi
b6ite4rbidAbiCniJMb1UHgqGEo1873GfiqOQ0pHS9OSFFfljkfdMv88kfmVotEiAkErCTjX42ko
XbfKNDqBrc/lnd4nwhdD7O6EDpuz4n6Xp15ewKtZDdosgfsTlYXCcQ90TSrS8KS4JPn4yZhq8f72
RvlFEXuzU2QjjlIN4eP6gCfU/WLwgZw8QE2nsqinQ+j1OhjkOQz0yIjuFmOghUQlAvBqMt3reENC
+qjEJZ/Q4yVQ7I6a2pl3amqgGpEP4tgpyd8wEfUnOnkakF+rvGidVt132fDXIqBXeBrYhCHM++ei
cIwTpIfIRwskOmpIsR87DRxKlIYFSP8lPt+e8Nb6UkUjOJNUH3Xdlzbq3qjmhYqK0gg9ECILA8oO
jAcngPajoe1hSuUHWy8w15r01qQPgNT/9bbJaACqYezawdyVBTr7vXdwWMdjjKfGIYqMym+hx1zQ
3LUvI/FXAPMEY4CxiZ8Tc3QvdT8YvhItc2AtGOqI3hwPswqTZGhzzUdLf3jqMf15jHgf6Zu47b0X
utPFtYfx2C8S7DlG852zeM0BCJha+h5qwpeqCfFHxtnDaFGttUvXZxTXLidst1LrrM9G+lBOaAv8
p9KaLkqaxgmyHAJlpSztvUh59xaajF9uf5yta+v3tVpt/kqrY/YYDaLW02u/6XLjs9VZ2nMdpsah
NnT7jLycdfAATR1uj7xx+YPnQkjOI+WliCC3zW/31hSVntk6CdfyYNWP/YS2uiba9nJ7lI3bEXQc
Tzp6pvKOXIVWoGSnzIbdHAyiw/ZRWNUlMcrHyZranWvkbXqFHddvI612XZ4bSJ2LiGskiqyDoRcj
lhiAtJUFyJGjYJnbqErzbxYR7gQxsAxS184mCnyOrm5TXh2rmM6FVyn0DNI9PPPWIlKNpz0mG0DW
ulAY13FUmRWFwqzpUahRlQK9tFG/7xRrDzO3ORS3hQTQgOVdGx3HSpNEliYcgs2sPtae/gG2b3pp
S1AKt3fGRvuDlOe3oeQG/W0DlrnowezadqDYlvPkOXEVtGGZPZpwsILJC6tvSil+pu7U+fZQx/eJ
S6zXF43j10JtHvrC/iEA/O/ERP/Lz6L/gU7cBnWnGwov6fKcc2EUqnp2NEwzj7Nb6vopKVXbd+F+
IUuRjPNzlS9m44dW3T64o1m1xxoHjIs9l0DP0Dmqv2adOu0VTzdSRqrvsskJPBgvqbVoEAJXfPyB
T2TGNtITcVCV08PiOd80b3mOFVBVqkYCY8J8i9P3Rj9dBj1+GiXiuc+S93Ol3Nla8bm0usNsqO9a
RzmMCwK0tz/v2+uFaI/CHQ8PbBjEwa6/bkv7sdNLawkQ1A/vUHnrDyo6gDub6O3bJkchQ5c+wySJ
spX12x5yQ9XqESNbAquNa7IB8RRm4TttaO2Do0L1/NM58RpRsgaEBK/lTQWn6sPEgqikB71u1AFk
QgGJtVU+3R7lV9i9ej9l+gHDnYiIysNqUhSJnKUVlMddRQlBBvTj/OBZ0XDqkg7lL/yoglxvq0uE
84lfLeV4wd6uPhIXi9M8GeNJwTLglOVzelGEMN95fbo82qMN9p3n9ZTai/blP9AxNFDwFnbtFabX
auGMJ3Atpg9jag/ZuAGNY8tS7UcfTCKI1zJ881LPkZOZdiA19n7MVVv66OsMx1Q10XYPp+6gGIN+
VvR8eR97BaBLL6H4kefWJYMfE9xe4M0jDlIPAjeSKpKmcb1r8N+d5jT17CCW2Ja2yVEx0iPzbIVm
7qdiQfDXVZJDLvUJVWH/0wzFAPFcZD6R/eCPjdoHDTTWne0lv+ub704xBSg5eScP5vXP8hRQPYJg
IWjj8JGQqPhgZ1H9oRsQM65U9R87capLDuU3MBYUKm8vytvzCpNMcjN5QgkS1zUQfRyy1E5DOyBV
nI9aMi2YFSV7/tBvzyujoARKvYhoFFXG6yn2Wji2FL9ptJW481phPz4Ws/hkwtM4pZ3350gmhsMl
DjymQ362hihIqkafNI4d9HHonMLJSI61jpL27aXbaOT9P/bOZDluJMuiv5KWe6gxD2adtQAQwXmU
KInawCiKiRmOwTF+fR8wpUxGkK1o1a7NymqTKolEBOBwf+++O3AZMitMsGg6z33Tr7JLDE0ZGTBV
ed772CgVAZD7p0VvvHDmv7+MM5YbbWudGrHAd9q9cBUrTPrp488/yOu7S8Q8NpNYIaFQw9h19+62
eqfZcTHq22ku7mlW9cBSEEDHXuFCSavkgfX6ulbgcmjGeJ7A/jis7V6usQaSke1K35qLovQ+AFLv
D0WZnOm2MH95ELR7rb06kv6zxfUxBwiM1Onctodvjo6d5r9x/wgcwq2at4/wtt0vVIgot1obZuY8
o1F1e0/dGHMtNk4r6Umd+RAy8tYNtBBfrzcR4r65lrQvTi8ieeeVMKxtJ6eWvsCv7ooystp0ljZt
fv7V3roUAJ4KQAKmzfRh91KVWuIogbcX9IRK3fQpFDJVukSvOVF+4FJvrUJ7/VpsIkgl98ef+Poi
ICcVglbTNK8MUden2PzWmxga4FlUV82BZbiu6t1tk7MYUASFyirO3Of4sV3PeZIKvtqiAgmOwHqb
lOhXOj5ZbiK1KUMFVWI4Fd6hN+D1psmldWYEKHGpP/ZzKCGcp3oXF9qWoPv2SJBg4lcE3By4oW9f
hfcZmyPc9/Zhn0Uqc6O5qUaar2YGsgdhwvugPHAb31ohzEBpBbEdQty2t0Lqvq2xL+WxrakAqLzm
hejOmhAZs2kPfKG3VgikHE5eGicYK3svM1baGsqyRtuqWVf4WTzZYZv0ehjT+fsSEfGB1vCN+gN6
sEasGjZeFpZT63d/8aKtLL1lVLC5LjSZXisuhkGmGlt+TibDpmQBJb6Bn3hoe5F+rDbqcmLqTRO0
ldMF0VhXB2716+/Px6H3wUZmNXXbH51EHW0qQ211C5Jkb2bh9rD4ckLdkI1ukFs9/Oq7v3u5vWOh
UoU2sAWRe9i5SKDUJt2OnJdbVMYffn6l1yuVep8Xf3WMoS7b39A6nBTKsuJKq9/HkddE46bQquZA
9MzrlcookZMHvJUOEmXa7tN0uwqLXeEtmM111QklebytoH+eAL0dGjE/M+R3NxeYaMQX4B8LLYgR
1O61vKopY7pNddv3XWQEozpFX5ZKt4ywGXH+8Qeli/JwLKKFqoxU9bMMomm9jVuR9Kf8kzHeiE5P
lCMlyusBY0KlvZkn17gfzMxogkU4S5iQ2XfZJGNfEaCywAWWtmxxqa1St7vVlf7Ryob6jqywTPOj
ul8+ZUvUjr5seySRyaDoTCiysSiuEnekDyi1rNHw/1W4LXkL9XVyxJ1ajBp6N2M0v1hdzx48rfOW
8Fcfv00/DxUF3GBVru9tIaQ6MTO1B3U7daU8aqdUpUdNkvufX+UN2yz23BXPZGIBKLLvfpBQnCJF
w0M+mhTmvumYXFbV0mKghytCdm7Vs5Khc6isLCTKrEFi6g7y2st6A8w1MubzVLHGs7yP5JVc8ghl
IDyrQ43puoftLhzWDZDXOlgh7mmffLEgeiraWpMgyhPe8nadBMw/XDyHR3eZwkmYyuJbiu6qR81Q
ENcZRR6U3q6wrREcZDRl6MELPQMSiR6srk3LNRxLFie1HRnlseNJaoRMNgbchrTbWJ2DTajR1OkD
g+LBO4pTiwskmMgufmeQHIkky0WYKeBeVT7NTKX5UBDqJjA7ER0bEhQQ5bOuXyLzWc5Tp3NuVXMi
gUxtZNWFkUNimI9bWVIFuE32G03HrCTQIsub/EyoA+quQe/O56wuggy9KkrhMq8eOqsi3LVTFe0+
pUC5SAWJK8dzOYPe4DCvb1y83wWUEZjqQZThR+x3SWtOYeFa/XBueGVHx2Uk+KUkjCNBgoHlf76g
XhcQMHEowGAtwGgy96mNo5qn+lTl89aY7Ops1bSGxpiUl61UILSUXoIYvKuu7Hw6ZDz7er/kyvAz
QBBpHF4pLUhLZQzsMZpvLXU41qGlhoZbDQfW4htXoWs0SFfh5HNwrdjdwygyTWXMAElkn41YyS5E
H5iT/csEUUIr1nd/VV9S+O3typrVOBjzyWUbC5me2XDEgtQu3X/ju7y8yl7pkDdIxY22XRAXNX1Y
NrPYegZ6rp+viNcnDN8F0ge1AjcMB4ndOza6+ajgfMUdy6vGF21q+GZeLUHMDnegeXyOHNzbKCDS
wRVkzzTo2/aajqZojaGZdXgdZg+4kExl8amlq2pPC0Vf2BGUojnvJjWuzpS8RTWdGCM5M7E6C8XP
DMW1N3Ix5UNdJ8O555pJdGRGc3PngXsnQVsraN9qRIF4eTWe4nvt0hPaJyr9UkZoZsOh0bJDKPIb
bxSrbUUS1uAF+G679y/PCYiaQUe3s5u7p/MoY8Y43SqsVfUqqNxO2SjlDCKfJM4vn0Erq44Lw7Gi
iNkXYhXVmJGIk/HoYlMNiwx5PBCy+u9cZWUMrmQ3l1Zx9wvG8HqddHbnLY0QOKtVjqFiRIfai9d1
4ioMoF/7wUzZvUqrtiUiRhMJwGwkHxdrkEfwFIsjgQFQUHoYz/182b+hsQThY1CzohjwBfcL03Gx
i7ZnFrstYT6fFVIfRKCly6fYiDDe5uX2p5pq2Js16yNqKe+aFPn6yIEr6RvuUN221dKdqCIeiAIj
u0EZVOzfUgGnadSbY7NtqMDr7Jsp1eQO+VB1YAt6fb/W3YfdFAQE2sL+JNnuaqdXG3PatqY2bse2
ys+TObXfR9akE+zb2wcK6zdIK+tkC80hxpQ4P5h7+wTFzRDh7DLh+eTB4M7S+DRNuuh00tU7ezKy
LSYlCEjwPDym5ygDTZj9RVobdz9/bm99DgY2a9G9TupBNXcXSjNHma1OcoSwWtWfoW0ViIOY/l2L
Om7/VBRAGUgCY1ltjGacbyrNaR3y4JyHyhzLQ1YVrzdPejvaYnTQOOFTVOx+mKlILZbGs5s3M0Wj
dfpzC6O5sJwL/ZdPA+hCQBqc2iuj3No7c5wsITSq4FLDMMZfhlnpww76zoF+463bC3oNHkRtsGrL
924vOViePdjFuAXg/oCpThQUA9PaecEwZirOF2mdTs5oBoo+nFgy+wrccIgI90YLS6tIU0VbRW0N
KXr3ruqz5QzFnLCsczyULFYSGYt6fFWYRuOD7QmGAJ6xnaq+DOQ4d6dRRpaDSGMZlOlgHtgp1oW9
e2jxaUCsmO4wfaGt3v00eQ30MSjWsC1T27itu3oJx17EB9SEb6wkPN5xU1tnnqD1e8eI1rjIIzqu
ojR6gxF/3L2Xi91nvqoY3YFv9GrqskoWV7BttSSldd3HcsYRSTj1dIOcrWzIGvXK9FNRG/Oftp4m
VMxxuwjfxkK5p2Ste9zyyZ/Ry7I3N2ifM3q5RuQmxL14Kf0+NsaPbTVoyilpglmLU0JRUcGiZLkR
ripuHRx+vhWDIN6pIhA3G1SWDMlf9qFmaf8oXr8WGBzb0zrugJy7+6TUulJMfMMIsYFstqHrdO8n
rJkf+8oghk8m7k0RWcUXV8njE1OMzoVZK7WPjTPDoxSb69oc2rO2dPTZz3LV40tpzjH0WxjSCZry
n29k+8tq/bDAoCA00I1WwsDuh23rWrGjqW+2o1k5QbIsDlXLuByo7vaPCa7CWsLEBNAa+6j9oX3k
tKtBQNZsIY2hEu3pcYqkFn6Uzl8qiCQ//06vyJ7r5cB3EZbBwV9ZcLtfimLMlcnKasK++NGKbbld
GkoTTVPqU6OdimN3sTo4lY1xY06JeayqhJp6ZaYcd1bzNWtHTlM97jaeQOfRTaVzVk7qidcr86F9
7o3brzNVXjm9+Hgz/9/9pAUEu2SgGt2KxE4unblJz40i8W50abcnmiIYDkkjagmiaMUtcsz5NnPE
CvrPUFQyM6v1YOmEcbN45iFX9Lc+GhsweBndBTDM3oZTzcShW3XZbCdS2lHxGck2F/GhWIc3XhbK
H66CrgB8aR/AcBqVRJioJod6botL3Nm7C2KmhqBPK+uijir7AhvafJPgq3ugB33FB2WVkCRAihJ8
c8jg+8qrqNQx3yPqZFtY5cfSFp4fGyo+LG2u9u8nEsIuow79q9lF93VuY86cT+OB57+/3eIjCWav
ugDpSIpAWHYfPxnOlj46xrAdFlLI09buTpsW6AonjUPu4m9eah1UrY5FK/F691JYoCqpdLFZW3L3
qctn42QW6Se7rA/pIF7d1/VL2TQDNFd0BFjD7l4Jq3BR1k45bJuIHFI1IZXHyXPjvT238abJcWqZ
cM0Lo7FoP+RqtWxM45e1BHwGmuK1MvMo5Y39o8WOudva4PXbxYV0YaSl5LCQhzbPN+7p2nq7Juir
Sk7y3j3NrMVDNxn1KF2rHB5lFwV0SP1ZSfMf/nxPe+tSaLIs7it4OhPW3ZuadLDxHGH3UE8KdjIz
Lk6FmJvTaTzkhbf/Rq63Dkoo7wVgOWEIe2tysYxpTGLm7YmjVkGsMGbpXSs/bknN9o3F6G4J75Vb
SEKHQjJf5Yatl8ZPCqSZo4Kx2d6XJK/NaMe67bdxOvdkhhmab9U9mnovbn0tWSqA2qRq3nfJ2nyr
y5HdQzzrtbY+mxOvPo50mlteN2trGGVOvKG5fGiiKjvQ9Lz1LNYA9pVos1Jt1r9/OdtghBEl8Em3
6ggjwcah/qiN62EDV9g68Nj3N2EIAivHmlqCLYIx/l7XSyk/92TLN1tP1mowmxRE/RgdOjCfnT9e
FpdcxgIXAzdd6W7ocne/EYAn/IhYrCj6lCcb0Xr1lwhi+YJuO9NOma83VZDnlhffV7Peaj5Ydpbi
qWmMETa4thEmTT6XuOQZ+UYtEv1oHGNN+lbToySpByTsfimKAaEaGPsEPZTUFV8pnUpBe9uln6QV
0RVlGP1fiwygGXhdWnCtsjbtgsKu3G/8DvXJMnt5V5tGHIfZ0A0VY1U0cD6riY2mU9SPvSUlZUVm
JZBNzUnJNnrZWuXWiyzMO9xK62+sQSNaV1enQfMVLRVnjbK0264qraDhKZyXfUdgILOCOAtSZHW1
X/I6XElzINTj5y/1flnEbccwdT37V2Xn6+3fy8zRzKx6W4hhClUjr49GzyeHqdZS58C11r1o7xFT
fgHf06xDpLL3HjEeITPU7LLeQnFtw9LToxAb3xxqDSPq2lGiEM/PQ6f7s//X7lWRqNlkr64IEXXf
XhHR10g8oXanfMNOgR6amkUelna7Bo8Pi3dlNYXXMxQcM7i+EX+Nw2GrPlpOQpb0MqNLSe05+oIJ
zzJuZjudL5s+F9aRKWSXbE0dh9uojeycwVSx1JsJz/z5xPba9HZGqDv4SoKKe5M2MtL9imyHTeQl
eKUZ9OdToGTGRI4QzZ8eMqZFY++UMkYVTcXYb50xTnOMIjQV93nWf+4TDjYtm9FNjfmkzaf5UTXL
gdmSLU7MNdZyVonC4jJm/0HhpSZJfhk8wblgoTL5+cp5np/u3FiPwoy3BAM+jlgqyN03tmqkWip1
l4N38DgzJWNuWvb9cp0udV4iKhG5r6utUfEO5Yk8lrI2JIiZVL4sBbZUJ+oyiCejX1L4bUClfl+W
+DTNSeY4ftQM/W0PdfhK1YZm43VLJzemFtnaEY5X3KdyMPIRNfca3zBWsyivf/71XvXebEMsljUK
xoAAyAPY/XpJ0hsy79t0K8nDRpw0mP0SmobSXEezpzhkRaZeHeRKwjlRoJprw2GqvSKoJ8RjG+Ga
Gkh1JP4qGf9rx1K9+9d/8+dHUc8QbxO598d/XaSPrejEn/K/1x/7+5/t/tC/roanVvbt028XD3X3
27avvj3IVFT7P7PzK7jS908SPsiHnT9sKoiG803/1M63T/Sk8vly8ZNY/+X/9S9/e3r+LR/m+umP
3x9FjxETvy3mY/3+/a9Ovv3x+zpB/q+Xv/77310+lPxY8DCXD9VvJ13xUH3r9n/u6aGTf/yuON47
2l6sKymsQfJp7n//bXx6/itXe8fEB/CdLYFnzI70+28VlrbJH79r/BTYLpUjOwWn0HpIIZX9/lcI
HlkMqGvpq0lp+P3HJ7z+66X46ylxQ77/+TdAl2tSamT3x++vcIeVJAN3CqOt9VPQk+4urmoaxqqq
E/xU0lweZXQBV3qZ+NOCzkfrpngrDS29x0bmmzvq8bWjTuRYLF2oNhqBJvkQsUMID7vlWfhxO2eG
X6euvlnz6a87c5gCbchOenu4L4jjfWTYpJ3YEzzHFzf+ra+xP+985vowYQK2xU7yVUBbgo142hoM
yheDZRrnd049177ejPjg21PSX87zfJQ0s9QDPampnbJ6MgIRi+GY2V56JXSQ5EKb7PNGmYxTVQW4
qt1qgkldDP371s3r22mpP6nFIXuIZwHazu6FamulLLAOjHVasYc66G6eNjHk1W2Hy32y0cz2A+4y
070wG0xnPNTrgT3V4kHMZnVbN+MdSZjqRRUTK5KWVWkEplFl14Na1h+zZilmX++8CNK63at+7JXj
U4I99kmVyHtYbMZJqSbDA1RPnRJgLqsb6fYiUNSZISu+WCctfb7jewk1nS8k/F+zqOrtnKSfVLuI
4hA+TcRRMlsJ5mApaOPzg/zPrvJiV1nLjf99VwlFmVbpIxvL7VPdfy3Sx5c7y/qz33cW231Hug3n
HdNVQOh1I/ixszj6O5yzaZGAbDHj5B+83FkIh139GJDy4duxLscfO4vzjsHFSvuGAswxChD9KzvL
s4/Ky4XNPJ06Gvk6kDXY376tTa3AK5iNAmK3BKY/y0jCnreotqdlm+dF9kFn/DxuXLMj6WyJumzY
do5sGx+hb3HWaarQQwNcUJx2VjHzDz11OOq1SQIO9En6sJAXYIRLIYxvdRnVZZhzLpLmW5v9XZUh
4Q+I0IGzossYQoZo0rY6wRJZ2CHSOvcurTSSllj37RwM0kDCmFauCcca69QyqJyZMJ/c7tz8oirK
LoZeMFKdeb1DImiamTPpbILhS1DOuXGZ69L6qKGVqgOtx3iAoJ5JYfy5dE69iYQzPHm95TAUUarp
Q6umTnmc03pMGIba5gD7puxjYpw6+BCKl6hfE8+LvmVVUvRES0jdDAd9lO/h+hX2RaV1tRfkqugv
Ro+2/jSTC/AotHZX+niSliVH8AJtvQNUJuo47mZGPzGJGFsJj6+85BTEqrTz+vh9mTFpPtbUoj/S
SLnila769nqwlngMR7lkDxrMBNxkbX4al5Vq6jZUKOiiDTtSdPhI+JiGYpJ98iWRlXqlkI5aU+q5
ggrMdMvhcpzRzx116dh+6kpr6Oh3KixpNgp6Gu+4QQH8Qfem3AyG1CvP8Q3AcT1Kp/IiwjXiYXTc
7MrJLecrpoRmh9hlztVgEj0aOi3OVq/Lfs6YQnjyY914uRsYtatSx06AeWESKcbXxZliHIumbLmL
PWsc/dGJJtXXbCzttk2TCM3P8MtJgxmm1MDEWq8hERhowW8yB+Gb3w3LYB0timiMU5OZm04M7IiF
ieD8JqfJ0rpbJSuAuJlJRxe1NUgq6Lp1ntyiXorLtaC7lQOz9/PMHEjdrAmtysPFhG8beEQtlaFb
TpDIishxyjNB4zueVErbNsGgo8EOFd4NGXZyquOgwH2WibLWyJSDtcFcRW3mRAn70qKXqPGRjY6w
djQvTLvMZBBLDLMDwm8t42jCBaokcWoWBFaKrr/tUHr0SAqc8VErR7xJbAWKiB+rjBXPK+k195ku
iZmDKB5NgSdRa/uO3rpWoGBefdKbXacHvT2qTtjaxqCFUqswuEYbDO+cHHPxPhqXKPEbvA1INYhX
g8gZk0L3vreUyN1ooPiVb0258kl2bVL4nTUpH9t0GMcwLR3rozuO6idvGMuIODG9cnjipWXyakXt
hp7QYeg7NY8eQ0emq5mKQrLK0rnhHRi+OlU+XCvTRE8zD4yvEUSV5Z9tKQbq+lynXydGRXs/yvJp
jtq2P5rsZV7tivJI8wcPpRDZcCZ0GKstg6KYmHjnSdw9ygGMNhiLxT2vY6I98JdseG0cHBI+JH1u
XYLfzaM/V16jhSAM5dZZpYHYfjME2XSUJidlwbcNNSnXEHo59WUo6hyaBJB7LULdapmjKZrMa2bs
rolvptmii/HMoo3ZfpZu3oipcC5addCwBncsxEbexIQwqIZ0mvwFMrBxppPKHTalqj6WetQ/VK1p
LxtrTLzCd02I0WQmLr12NDEdujOzrOoCvbK09xaLsL60V/NG0g6snkMfkMuPJUS4oNXnSQ0KWAl1
mA4sXQCMJNP5hSOQVMoj0EIrjuOvOAmYF6rMLdqiXjcU9s4cPg5EW7XxXaGIeGsOOIVu3d7ID2my
9lEiaJLQ3fD1WhOKDDrL3YLWNmK5LJYcN9FSa5tIjzxfI+r5ABb1CthdL8M8dq3SKcRfDSv0Vk16
rOfHzUTnJgk4bRU7UCUvA41ndpFkahvYpGx/oQK1zrSlcvvQlMuh1NP12+yesahOUQuuLQGq/H3a
U9IxUW9so9nYotRO3T4b7q066+6atDIpLP4uQ96osVd4YvdSWMVRhzJcJ24BpH73xmIB62ldkdab
QvTQv0GUSHzKtZGnDCDnauct+IUXJqXeYP6i8r+gw/VQ3fynQtzvO6nOXjybta/daTyPH1KZvqwK
n//9j4ZTe4dulPWP0GBNivqnKDQp76gUcR5YTWpRDP9dFOrqO5VSjbcG2g08jpWC8KModN/BqQZb
ASagG/WYH/5CUbi/hvD0BM+GoIc/PR9iHy1e3NZAxJ44mwrKxOinIhVHae56J2JOzYhwNE9cOMOg
PE1dLq/sqQWBenGn3ljF+y/MX5+AzYGXFwHAPj1Ez5oc7n9LiEklcmR0Bv1TUmmkdUUHkPH9jWi9
0ureBCGMxvoVT9hqWiUq1dHelJrWhGq9oLmilDzwfV7fUa4DdorVH1axr3ysE7egTu5NwtaGXL1q
xQznqRHrbDJjNzKxHCjkccMZfGlPvfVpmISebn9+S1+hqQwpVro1c3NmpEjAdjcGz6kaJ8t0czO3
Tbep7c6+wMvCQ/HSlZyrVgUCFx0SDJJts7cfAfep0L2hG62tMx9h77J6Ga1KbGvDwDqLfZGkiXqi
mIXBeCvRa2/jTVobn8hWWyO6vYYCghEj5ZNHjPNVDLv2rl7UcSZ/tbDOq9ouSOwY7OYhT6UHVVvE
2F1nnMZnQB0tBv/Zks8AI9Dvfc9YJhSiSbSsARNV7Pl8Ug3SOf7rH1RXlNNRCuvL8VuH+NBvEIWU
JnBrpYI1ro3RXWKk2WceVnbrFIb51c2bfNjOeMzL4zLTzCKwgd9v49lLv1C/WvaNtJKivDPzqUD8
bc1Ndoz7sX0fW3NkXhqFl/R3uTkXYMEZY023yjU90J7PbpVcoE/O84muTaZXX0Z9ob+PbYczf16P
/+W5EqC+oCrg5KdCEM/VQrUWDnaTaY/GWkyoz3WFeK4xoud6g+xGiUnocx1iaoNz4T5XJ5bDbSeA
IsHovGdyEcOALAqqGRaFsa2eqxzKfiqe4bn60Z8roVKMTRLKtUCqWkrjjf1cN3EAl0TKOC3VVD+T
JFFEvXXpruVWjKk3Zzv6Gc+f1oLMGcuUahdz8cfyuWLDa4vqTV8LOeTG2ZH6XN1R+VDp2bwo/RHG
cU8Kc8b3y3NNOEwZo3V9LRUbLzUTP8b2OWVUQjFZUVUyjqG+LDJ4dKTJWgl151qCRtgTB4vSacet
Mg4oPU2Z3hTSSc69zvY+t/GQPI1Q6Mn8UlSPDAx3MT4XMB2OCOSRR46puGdlPjvDWaZ45n1D53yt
N4agk+p087TqPVj0Di3NxTRh0eYvi+bdDNBL2tBOQdx9DS7WNs5FSi2pO90GQ57GDsZKNZdgoDy7
nLSkh2pfTpUWehzfqW/pSvIR/C65qYu8UDapWXs9HlCunQYFCqGNC281+1gyr6ABjFMnt09JDaY9
r+GPVKeTmUXLuZdPWRnWeundpo7X9EGiQB0JRJcvR1RHCnHOs2tBUY0I3yS6RlmWsEuELY7NsYi/
msNs4/zkFRlYXVRjjyoHafqNJ7LH2hErdi8J2t6sTZUI9NJWjKvMGGUUzBWQ7iafOnGZYYIxBWkZ
Lbc0g+LepR1+jKXAN21qlOiGMEb3Kskzx/Y1zOzvmt5hjWej1j05wq2uvVQ11SAuuuxmTjUZb7JI
LVqcWcus27qWYn00FbX80kLS/5PeVXF9DwvwL93iRl+1GIcFNhctYTo7VjZ8aTMv1WPaeiu6Gop2
hqTlMRoMSEvrcUYuxKT57OWFG6gq82oyaXLeE83JvGt7sBIZ6kOF828ZGXmgVZg/+DQ9ogy6FMo0
WdxG7tuuREyT92uYkd0oKtY2es+DYTir6dtUFbUZ6iMks7WnXu4bxVYSlLGyerBiMVW+nkiREV/S
TzYbmbIaWA46rKs+c1s9TCG3JGHUt7PmL1UHZxs72SK+Muou6wIjL9Fu2i6Z50f45NQJxlYqeh7a
ukI9IiW+LXzJu7P4M94yHcPNKmEbUFOdzWVwp4epbxUnzIVTk7cNrAld0DGQilA3xDAistYYQzBp
NTnFhSm3gnrMjIqO260e3NgsrxdWb8JQJtENyJ1iubJnpdIwKhuiR6+vM3PL69bfF7GifmgU+hne
CNRV/sTMM/NbVR8zytJai0P8R1qXtmc2iHdr29wLEYdbH0qRSee4EkbWhpXtDuJ07CUrc8pb+64n
yTLza7VyS2I8ulw7wNZa0fadGnvlhq2OjBoW1AQ27GHBLqPPrK8Ka4N3t3VTdDcChctpthT1relw
r35+cL91NQghuPDgBgvBYa+ix7phEXaXWZu0EMr1iP0BdoOKux2MwqSDkU8/v9wr65DVCpQ9F2MT
plCUKnvXa+Fnt2wh5mZY4v4mcdMqQRbUO1OgtphL+1ZWGW0wJhmwYKaQcXinS5dhLE23zDYgEl0R
NqZdzyGuN3SYfdUR8IBlVhQoQzWPFwazCPK3CqWbAxC6VD7hK5Ecmh6/7v3g9Kw0TVS/VMVQQ3cr
D812+1Ri2LjBG0OJUTChwPpqJkPHQbTknn1GrTTpJ01WqoDqmtq1kHV1xdo27NbfRTz/QcxfIOZQ
3F8stVf90OlD+QBivtMRrT/xoyOy3+GrCfeUUT/MWiie//REYOhIKNaQZtY/Et1/eiLNfWeBhSOQ
hXJCGMA6lv3REznv4Kit3RWNN9A1cvZf6InwItx766GbwCegy6LFosZ7JoC/4NDoMpe9R5zidtHU
Bhxu1FcZnQnwMrJLUHmKql7hMU+7FUzge8CsqiEJLleG2S/UmZhjUx2YZ5Vlhyc7Yjdz8vtkiYCu
E+dcqpZRwnKws2UzGcBXvV0ox05a9AzE+2G+qzxvidB2QlAJ5m7IP9XSiasNM7fTJErK27kg+jto
pGPPvh27jMBGq5hMH/8hStWCmEUOlcYh4mvB2yDy8XAyPpIKoBphBf3uvIh08bkpauI668jmA+pG
dOUWohpIbxxMvIHt3suOGqvTrrtRLb3jxCinjzb5iYLDVSJDauAhlkHZjKZCUUSp5FM0XQrMOiew
cW16ijWPbMW0Kac7jTzz40nLizJQFy0/4Y+ERrDRa5/IJtO/OisA7kPoTx963UbK2uh5rAVWbOnp
Rvb6lG20pVc/whI0P6GewEd45LX+Spx2c2aOo+VsUsg6daDWOC/6EuevDOc3V/lALgYOWakg+YUm
3ATHzWYsXZc+4eF0cMY+107HYQdBy7T8RVc73W+0KMIARmoiDoAklS/elMHGiXBWNcm8HNwNc03n
QaDVrPwS3uJnvTSSxyhiffrCrqMrfRRa6kdwkaAeLZ78otHVGgCBusvacUz0lMOYZ5/RankBRBB3
CFMtzyjWhLQmoDwl/dKaSp1DQrI6M0jpOJ+Gpp/SALU1guAhbbNt11np50GPcPmxY7B/hUgQ258i
fay2psxLHAwVb4yCIUraZBv1g3ljd8ZUHiUyGU/N2USGxQWW6ZBvzauOHkBqVXyAKBgmg9S9MzMT
na3ye9OtpSfVJuUhUtwSvCs5qg8cmK+bbZiUK40TM3j2jX3pb4EFZdxSq21rq7lWnCVjlDRiiWa1
yqZLvPVcSofzmv+81jJ1/Mu7/T87/cud3uLx/o1KvtrpLwQshqe2fZA7m/36Qz+movo7mMyko8Ok
xqgUqt7fm72tv4PV7+G6qSHeRnD7YrO33wGfGjCgNZAEe7Ua/bHX2++Y47Ar839i2smQ5Jf2+n2s
hBOIoDio1jA6waf39YGDO3aUBmxavW10dwjrl/skn456s4BfWpqjdjpi5XNTNrZ4mpbJvk6VZTrF
Clw5pd3t7+0410kIyPszvTDjkznVi1v0McV3Nt5/1tqLtfYcLfS/r7X3D1BmfjtLpex+g+Dz2+XT
kHYvl93zz/+z7EAU19k5eB9Y/AqCfaf5sOyg82uazQpyWF8rf+sHzYeJ+8rwIaOXQpIR4M4wfnVb
gcmCfOO5avmVdfdMnn/ZWGBZT3mDNxTOHzB+9tnEWZ3Oa+iaCjtOZhcYJOW3RmWoc1g6sX6dTXlx
lLgiObXIWyYOzxIDAGIX9VDaHKgh/qjIqfSjUXsUzN63KsfrxxTkSzDPseZLXWotxYS+NHBbrVI5
K6b6ixsP09fVYY5cbiixWH+Y7RMcqe8V8A4R7SWH6RVBji/HKQb+CWeX27vP0saCPiYva1rC2LLT
Bw/l4Z+TZivnGWSHNbGOgRFTZ+1EwQjpveeWnrYCeOnnpRlOkNJCin/ek37p5bmqn6r3sn16krDe
9qluO2S5/7/0OHDtn23WH1qILN8evj2/PR/E14dY7Lw+60//eH3Ud+j4OLs5XtljYcv98/po71bC
ynrqItaAUcmb9eP10d6tDuk4H/FyAeav1fuPbZuJhon3BQbAWAGjkDZ/5fXhEjttOa5ELLH1F/GC
45m+/v2LAp2SIJ6a2PKCZBz7o2HojM04TTJ8cXfeGE08C4RfvKT/w965LDeOZGf4VbgbT4TZI97J
zUSIIHVpiSp1UaWe6g0DFFFkEiBA4sILHI7wxg/htVez8M5L7+pN/CT+EhRUTJCiLkhPdVR0d3R1
UZeTiUTmyXP5z39AtVMkQl4E/hbccoLb6jD+StAsYQ1LcZHqyTtRwWzsOsGyRk8m2Ik/25Nqsdje
iOKi3jnZTNelbgxoDyhDuF5/2NRcsTmLqTI5adfnJ0uAGtK5hzs/AgRSqQMYCCYn5fX1vFKNPsxA
QDvduNlcD6uzQcilA9LmfLyehfdxUIXqtYxyqHWWC+roDcggg89xbe7f+huCNFdBPR4QS69tKr84
IioD2HEiPwSs3Nr47VqpOCNaRQFf7XLgAC67nDYWy9tpJXDgoFvO1zdLgB912l3arSLZgc3CNxaD
qns9czHO21PXjQhAgxsgNlXl8YyTVSv+smqsFmMDJmzvAzhXcS8oZ5oSqK1H9wsuwpXEpggfn8Dd
XEdOY0pBT+BXL8tTO6b+XxA+rc/Ky7hLEmaxas+I39ntpqA4wvBsECdGzQZdR7gMHu5lqerezeJm
XOx4tWr9ZlKJBkF7AdPpL5LIwm7bsTM4q7juAj6SdXXQNKohnT1xPQiNGdWiXb4hFVMe2uMmIbxZ
fd0cHd8mmc1IxSuhEwJEEh1axnXjFO1uRnu2DsuNjV80KnHQugjWcRltNonOjo+SDXJsh4F9iAQ3
pZt7oOqNO2iGLehF8Qjd1aUtGh+DZanc8ajsuWoSDDTEYDC4Kk29yODYTq/Xg+lLiaVMfCqZguQN
4RoE+8yf6pOOp3MSDbN50WjUJkHPWfuVCxGIcjuuTuZUO9TLLxxAuXLK+WNlUTL8yVFEqWTGC6sV
gEgn06Ixn+GlVEERdJwwsA0401/qDCvDEdmx4NBlHCrHWeNsrd9iPhmIoDklkh26oni+KIvgb8XN
sg4T+aQYhu1Kxa3FnaI3pQ1LvRbcemMoOFdgB+2zCu74NYGmSdNYu97yw2LJvM8HeH6tdrWyFBRg
h9xpg8p4ITpzjk/T2NSnze6acN/VvBzYv0zcVqM3rXv+lnv9TRffj44JB8m4c5L2PJS255rCt5SL
Tv5GetE1fyJEDMEj8U/+kkSVUjuxKeHg0uaTnJZqLKr8Ez+J/Ua7MyAYXGffLjqgnmVuR/qyElIg
lvumi64it/jOEQD/jWNLnKxcBTXKYJnQprcpT082zVmpM5+FpV8ndQIw67C6DtoxvYOnVH2SmWvV
YmDJzuKea/Ok71erg8tA1JtXtdZi3q6exH+DPioy/IUtSZdLweDBC6CElgGp1ay7ckqz9qpGAW2w
pCndUsRRN3ZPwodq2Sa+Ho2JdK1opvHZpjKjN55V61ZRjKcOIX8KNdbr8tRrr+1mHUZpuLs3TSJg
m2g2OZMRwEUbaurB50ZQivs77/DQ1XxgWTilLYwTbPlmtpGy74xjYjvlUidYLgZEfypex3GXc3iv
4F9ZAyW4pDec350Va7PzZOQ/jtSuIyY5JZ93xIzINx9M1XaUv/HtSFESKInp8XGk6chpS49U6yfi
qny5QrcuWZzKdk5tR46U3J/wd3CJsu9R0KntiMXZoOCSklmixdSzvsnlT9r1qkcKwxTANX9S67EX
NNqQXizSyrbcgRWgOMLnmNxQ4xXOr5Zz/+TCBhLaAUrqngFcrhtufPI5bpanVyBlGy2u+MUgBqq4
6EABX6J4K1hWfhEYiUZcmhO5rEo+YwPud78/Li39syogLXJ9U69xUZq0AueC1Fjly5Ik7mXsLgc1
qoE8ozGZie5ySsijF07Ele037PaiKOLPzerCX7RrrVXQ6J4EcadBc5CLqleiGhAbq8LBXEYAWKbj
jT8xNkvaba3DQfRCGXjm0k80ELc9iyFRQqwZR3HH1o6gYIPqxy13ihFlvU13ZayW9fsTMSfHu1zN
/4ip7VUxEQs7drz65lBJnSQ/np6tyk+yNWwZDwwYI+gwDlB6tvgW9QUUa8JAJU8d1lR6tho/1WHi
xJ+v8ysgJXeuK74FbpKzBe6Z+4pi9LekTrLXFXeh9BmBHUmKFq5UdbOUpvN6I6bqrxOHeBMbu3FB
cWKr3YxWX8oxzIOru/p8HBhgBh7oaH3ZKgkgQvH8puLOaGIf+9do8XIPZ+zMKVaqvVr4+Q/tnQUr
sjUkpcDz+rsv42g90/RJt+7aRY+/+G2robzZFcRxUMmKZVT5qSSTcPg7RE9B26Iz0q0GPBFIqvT0
QftuN2iqxvkWLZzRuUlAgf35lp2W8Q1ILhD9haufuLIsNpWRul21FHreZArWqtJZwcja9kvU07Zq
i/uaaFe9+T0lJnZ74Ll3EWnoDnC0qmE7ghLMaBYZxfr011BEK6NKz/UXXJbKXkBZNhLARatwlVEC
lK3fW0E/RcOSZQXwP4DKkDrwi5p/chU5m+EEIBEF6IPf8CdK7YkT387x4emoR1GJ491vYsqDG855
w6kVO/68+alU8iErna9gAR33WuPYuW5APtvG/621OS+3MYUIncaq4XRr9hJ6Yh+Gsc7YJgXYasbU
BthVzwjWk/NyQJqwSZV7cR5vusTCr+bxxNk++B920Y5dRDRIVm4dOVlJiLrHyRJu4Z/OfNN9sP6s
HLGthPSIlTFsoJcnUobTyf8VbS7PHRcvXUxIpMmGKd+OGPl3TF+ZmkavS5LinSMGkgmqWUqUT8iY
Nt9yxg4dsSblLaCUaI+BTaYeMXttU+QCMWBnE5fKF95iVjUmlRgSfMmSsLNMB+z5PShKcpwZiVSe
7GWXvTgqsJWU1rTl7UyDeHUBZG7mB3anTIjNqHhreiI3Nm13CeuBX2+5nXnYnmzWzlnTZyYNMNTn
4RdBfcRFaMNm2qyGM+gfJp2q71437JPa2fHJJgDaXQuSyRKCwbilvhVmwaZcuB2TqNwMG9h9lUon
8Br3Yzu22+tl07mmN2PPa60gRVyetBccYBCsxU5jcXFCVdv5dE3tzSxonkDzW1miiexSe1FpDqk2
vWv4omHMQ4rX4BwCGhVVOmU4xDpTgl62Z8PjJiB7HE8aP5er5OvJDXPmV26zMyXSH0ChOYZPv0mF
0ipGUG3mibNSefpz82R6RQODTkWI0YRWspVFa30+qBXvmovBz7WBV+smC/MmHfB7irM/TlzGBPbq
0J+KsuV3k2rsO+99P5TeYocFPaqPbWG7OaKWtCOC0BcP4a5eIOskU0SKZkkmlZTVH5PhULsfRiPK
36lRJ+MFLQEB8eQftAmYDVBVybcboG7Ae8FayLUp/2HXMt7OGj23Cq/6oaf1hMHTGSUrKaxghxXg
xR9I13FfwI4KBtf+pNKSH5QLuxVtPTEI/PVhl0AgecSdb0oGhZ2Pys8Gez/8uD67Y+1+SXnQg0+Q
fvFCWL7pP0w2ya9sHp9py1xw6owtX5jKjkg/HKREeNooR6W6Y89RhHJTfHvyPZ6FVwmlyDxYma4i
VuZ5csu1XKFYo/LGyy00gvR+JFJBkkJCRtjyijUm5iiVktBScNLyykyLywvel0I4sQoGJ1cJscg4
Rt5BOrQEfwCsIR6eitmfH6+afzwDXg7fy3B4aNgshkdrcy9IJyjfgSx/y7s8BgJ80ymcfkE/P1Pw
n0BbnjTN+86QYc6twr3lj6x0zskT4ErkfYLOVAyhJVF2vIy/5ZXbHW/myoUlPczcQheRSWMXwYqf
Q5loKTpFNpzJPYAvyPgrYiW7Z26xROE8OiekkuTLS+KfObfFHcf+3JwNVcnSs80743NzqB5CWWaX
W+gkcw3ILlK5he5tBEgM84s1vv53aBVGf7pceplkUEnH5XVluRtlO1A0kH/S12KYtQrAXGiQawVe
OFEuF9wuDXLFMLMKsl4i747omSNzbAYPpp/KkuetJFM++UVvvFBWTWwFJXJrGq7ZnumYK6GK1bC+
iM0I1XCKe1ykDw/qZpBAzPxrCwMaUTTlkqY5qy7JpquqSfJKGkR7sdS/i0jdExJ+mnc9bgQmfiom
2Wk6roxEamYhZIl53tlu72MJ3Q/MKBWXzFo2Bs8r/ePXv0duhtoNCkMNgvFMRooiJtqcX2zf2jxM
LMexlM2Mq61BtCSRezQ4U2lyncnjpB/f7wD2Ldcam04qKJErcUV5318fV9Y3C9eW5yoHhaYTGoR7
M/Sc+hJLGjZdPxqZqoOp4+a/g5IufeZkfWWX0Nzr+/U/vcKdN/v69wSqeet//S/3QczVtZZJvLwD
kf4AoKWutQTo55ZrunFWQcOql1/wp/HeAZcU3nnn2458W7hm4cwM1Lcp2fnzCifEIzI2PcSI+eV2
icOQZ1BMAvpv5Bf8254PknA7512H38RsaA5X6i6WMI+8gvuJDt0/3xJ3nld2W/iFO4w5RYnWJElf
Xsmnw42lvDuo/qANAeNCJ1So+mSw9qVRDkUin6K1+3FUlZ717d9/fGap5xqSQgW4AchMePTpe7VD
e7obKz0Sa80Zaj307Dvh5jTsmuspKU/S8FxH1uA7xZsNPHfVTtKhnM+prnAl9266beVGaWm4pnrW
WmRcFJlXz3sCtwVFt9KYsZKLtictf1ImqejkQpcZ37wjfXIpbR8V+qEZZmxImVvMK/0pbEmwNVN2
DeanecwgwaB9VdTfMH0xHFqqAUVkhvIPWXT57BNs5R86qv8YNQVO/lst+Hv10u/v/J5+GRN8I4+o
vhANR+00tvyhKaaqYA1W0Kk/I8OjmJoaohdt0x075sgKJukm3Brh6af3+069jenO1JiT5LF/dqe/
8iC1J1H2pWnQAG3SXKoxIXFJeedK9mbojdR3psPa7vuicG26trIZdAQ2OeBqYlKH+X5BIq5wJf/o
n35MF1XuMljO0o/v32aX7ggnOuODlSTjRN63h2T11cGOkl/qz+ZcVQ3ggvNLvaK70oY+DRnRsio2
7zLcSAJ/3l8mDwRbaH7ZW8fjgGwNG+PKjE17sr8kGs71tammTmHNyb8WPVkSsHdEJI4r7xuEYwAc
Q2Yv63CgiaePxFI1yADUaZgx8f9N9kzryJjeWHM1nEd5av7p3prUc1jOocYZkCnpkG/vmSoQ62gQ
DNRIzOekjrEzt9tsa7Jr2HWApMfmHLWhSJYEqXn3893EFFkvieIKDYLNqdhfaaIKOkQLQuupnK2N
pWPGxN2kWZhVc2UdGulTPLQOLIfsIZP3Fd4LC3a+WSooWQ8dqu4DyEBvWbikO080L/yl0AUe4YXR
48ncHY4SetklMe+DPA54FblmMCHU9ZdC+ldxaFB4LzTYEP05ECRnc0jf0Nxch+3TE6ORYxW6tPxJ
10i+I+iWj0pHi7zKG35ctf5E2B42C6v29Ndt86HdQSmTIED2YigPJ5MOQcfgfDKrvDF5Qb5w/vff
/iOw5adzf0MkhxlcAPGAde3QohIDgIlJQxjjTgC7Kl7TLUnRipQjUY+kY2NYOAV2ut2Dv3QETXTw
l0ThF9mkSgnNw8kIs4iGQTuePfJYwDvTxo0UM3P35UlWMAKd6Zees/O/X4ADso0fMsDhhmBlwSkq
b6P2cizu+70J6rMbJ6/CJgMTc1Hce/FvNc7kPRBue+FnfhfY5QQsmZ4QqWYlRjtzMz0+8iv16+nB
t59s9XxyMzZ5Eh3MJbEb+Z6al6VrfHXP/Hzb429d1tMD0dwkHZFrwqcRJsZefp0bYk/HvW3OW1f4
wJzhctqHjLxN9gd5ElT/jxJDOAbLTfgFqZ8iHyfZ5lVj6G1j3FIFMvayo0jlDwEJ/0EVRulWbW+U
6FujwtdaD+wZM7MRadQLHYJkeSDvRy0jXD7Zx3nHQG3TkUjv/l7WgYooDhPlZvAzJhxpR0HNr32u
HrDCOfbQTH1VhzKFmVf1jmfrmeOJbw3TVUrUDs1l5L+wwFIc14CLZ+8cvmOgp8wHfHPg8v293pKw
g9ChnaqaiiQEgVTgKIJwu5jf75baqiclOSqNmh+ggma4pyPSzfGc1fayyX1KdBakUypI7jINznSi
g9VDUtIQMWxbzlhEqlN67AS88jJuewFqMcmPXlh+bNGCMxNlT3jjULfh5v0rzeRNP+J0WIkgudI6
INRQnY1JXSpvUBJ0bUd5/3Q7lkwO2akgOV1JzZNX7KXPMqj5cx3Y024QZq82TNXcszVi64G+jqmg
RAdrWNszsQciaBy7d1+5j89M37MOuceShCbvi9uWeqdyEj2h4USfiyG2Gp7QrmAdgdNzmjW7gbVR
5O4Z7dE32+aVa3xu+XRgVsXqWAeAJQ9KyEEHWNjwPfBzyvYFc5Uuyft1w0VE5NhXFqGkA817SYw+
oxxKOtC8l6HpqLOVRHt5T8TPlp/ZYCXJkpZbLOG2nrlRiUvgJ8gv+doMl5ndoCPZfS3CCf0cs5I1
6Jy+4y3pfaVuYB1VotcCvQ43DGE+tSQXoiAN6xytLXAFkT9OZUl1CalR+vH9J6/nOSPWJBWUyJWd
2vNuOjKQZgZ/VtNwRAjohupkdUTXn3FTIJnOvxBEJlamqit0XM0QhGQVm6RCyfvabkn9R5n6h5IO
POJHIu2ZE13WUaUoT3QWJEWMKv9K9BOtCf2zEkKHSUyD6DmcN6kYeeLwgtOP7z/J/aXpDE1/lEpK
BEvSmLx7or+yRurlUS5r2Gr9lQhBzmW3MS0M8k/5k+2zxIr5Q5xIg9wtKPWKRPfIU93G/QBu9GZb
8F7SDLDvDPzCdLLJazwaH3mloSn7TsjiJl/d0Dq8mj4ASPVSheQsfYD372gSg5bkWuipaXTZAk6P
YgblBAbHAk6mzh7aSB323JUXeEtltaF/o6VNK//SfP13eW4OuWaQu0mqaSgFJaUcTNAvD/c9Q2uP
cOi80bXdR5AbjuDc7pe6MkKScusoY6XfSb94LJt86kcqzaSGPU7eRoyjbayobfpDKu7S3ZGc/PTD
+0/RqTump49KaqMDkyNna44ysDgNJp6kdGibE3NmqqEtDXe6YW6wQg6dGh2mtJHZHZL8Le/d24EN
3c2kdHVYvKlc94nUJp2r3HU6AH1UtmQLZnQYqOcR0HW6s6sZxP102dsv32c6kucM0j7b1y+n3C1h
4l7ZvQ5Kn2MNqnLO+pYgWugVPmZKk2gelG6/9+u5V/Y6yvkE21GuowfVYoDRMP8TvKrZTM753wEf
3PaCMug36QWHlGFZRxphu1D3AjpPqHOlsSIpurZaYQ99qoP0pC25M4JJ4V74Y6hEt6gy9QrRcTo+
9Y+OoGEjP9t+Ieerf5aDPqfcw+TbeYVKwuUuyAtcokyOSwdZx3Z3YsKEk69/d6yZ4m7VdISIX2KM
zrs+r6XNPTrOIRv5iOWssRj6EHwjtcENSYf5aMWrAC8FvLUH9Np9mv83J+Dc8tAvipGuA/D/MQoy
ABeIwDVcKV//B5qGjRoJeTmbu7uS3zykQ1/VXj6e4Kry7oQju+Y7lY8fBJHpiFMSX/7iOfbjfZfu
mK0VTyUvtNb0lSvRAhAg3ItRxkNv+B+jD7aYtx/wvftj6QOqNZZHEfWvDOe1qe/KJN90RMXavhmr
zB062HmkRld0kA5oveE5Xpb5UUdFSfcBH9PzlaOkwZU/wyF+mEjazgwHpI4s05np2M9GBDXEG88j
aruVS4+GFOkK5fDZKMygKEjZGiUd4BJZn0dYTTHrEtJ5eRjzgK5uLT9Kn1sq2dLLSvVlzNwnP8pO
FlL6dJj3L+898f4Yeg7lxQG7fEny97sGDoGUf8BLYYtTdwt9c+YpL0eH59EGUZQNI+tIA0p16x10
rHUUnRuejEb805VlOWTX/nzIf9cRJUgKBUBykfgB4wh/2YE4gQ78g+F5qU2mxCB0gCDOxFSkR1jq
IB0FzWfkeCkxfGLcSfJu4sHfZ1o4Sl7zSuPl8S6UXU72mByOku+8TX5SYSFftgw/PVXISCKNkfJS
ZDeSvBcDgWklIbxfXRG9OR98YZHPf9yhyTP0Hjrgapz0a8pDAFPP/xRXAtIiQi6ppOSK00GbaEx8
SpbJ6RxwVEovO6Qv36E31qpgmM6BZK6ODPeNyPDb6shv35subO6qOSH73OXdijcmtdCpmK2RokH/
ywX+zaKgVgVbk2xOh3q/oXIrwgdazh68XJI+ZXmX5Nack2SVj7BPm09nSw1PwMKoay6bxeSdNpdU
MDGdwzwTVLHmHmAbB72wHJJ1/1w4DQjWB7AMJ8qGdIQkGShQK21E7kSxUyi5yj/4nWdjmyqrVtZh
StzBfqLOVgdzzV0EwCozWQ02+q+8XrHNyJxFIaQC6brKgwtXZPrx/Ydrz8gsv1yd/bK+NSSNiMzm
pYc2naicd42yLvo5y75KrdIJJYE6II8KI2ChBzLPL3yIYEXAXjxoxtGcU7bprCbN3ah6fLk/xnd0
fA7UTeZ1fHafRm6f46CY3Z/uSi85xctojPofqqL8AZ/yQFXlj/eUh4o4f7yn3PKf/GOfa6t8kyxY
ehDTCRyDpwGakqjXXT2sA1dsbOaZKkMd18c5XG2UWftirsxXBxDkkh6iilAdVPiXgW9aCqN1Scfi
MteFMlcdyOqfPX+UWQIdqYGraGWKUJmtDlLva4syZJVAGP6DdJj3mz0fgPqlUhInSAdv+i9wHiiZ
AXo5p4O8f6p9MxqJwqlvZlHUOlz6/iZTzFvWQT/5aIzJORe6MyFDR0o0olzW4FT9Cm0SWFBXKRqG
RT3/in+24FBLxSSWto5a5BuvwKb7U1DIOskAsdPB3r9LzmXJT6EfDUf4ZXvdUMv0Cc8/Bt0thods
aYx49J0OAOfpMCr0okBxcx6la1ijf/nY7Xc/3nc7/1qQm0fG/vb2P+wa+AQV+gXQQLbVrFZ/zwmR
LRt5ev3/rpEx8BGI2Er3YHKoNOgAwyMIIRGjyo7RwWXadci/OMtsrrehYRsSDA4tevIoc9YRr4FZ
eSS5cHZXmdOTfny/crlhgZOUaSoquTJ1xOJvybKoDHGl1otLfMgZfQUQ5dCv7SCUHh3gB4e4+l//
DwAA//8=</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plotArea>
      <cx:plotAreaRegion>
        <cx:series layoutId="sunburst" uniqueId="{16B996DE-EA37-4645-840D-5225A272B3CF}">
          <cx:dataLabels pos="ctr">
            <cx:visibility seriesName="0" categoryName="1" value="1"/>
            <cx:separator>, </cx:separator>
          </cx:dataLabels>
          <cx:dataId val="0"/>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_xlchart.v1.10</cx:f>
      </cx:strDim>
      <cx:numDim type="val">
        <cx:f>_xlchart.v1.11</cx:f>
      </cx:numDim>
    </cx:data>
  </cx:chartData>
  <cx:chart>
    <cx:plotArea>
      <cx:plotAreaRegion>
        <cx:series layoutId="waterfall" uniqueId="{35DE1B20-CB29-4000-9E9A-1F510D107F7A}">
          <cx:dataLabels>
            <cx:txPr>
              <a:bodyPr spcFirstLastPara="1" vertOverflow="ellipsis" horzOverflow="overflow" wrap="square" lIns="0" tIns="0" rIns="0" bIns="0" anchor="ctr" anchorCtr="1"/>
              <a:lstStyle/>
              <a:p>
                <a:pPr algn="ctr" rtl="0">
                  <a:defRPr sz="1000" b="1">
                    <a:solidFill>
                      <a:sysClr val="windowText" lastClr="000000"/>
                    </a:solidFill>
                  </a:defRPr>
                </a:pPr>
                <a:endParaRPr lang="en-US" sz="1000" b="1" i="0" u="none" strike="noStrike" baseline="0">
                  <a:solidFill>
                    <a:sysClr val="windowText" lastClr="000000"/>
                  </a:solidFill>
                  <a:latin typeface="Aptos Narrow" panose="02110004020202020204"/>
                </a:endParaRPr>
              </a:p>
            </cx:txPr>
            <cx:visibility seriesName="0" categoryName="0" value="1"/>
          </cx:dataLabels>
          <cx:dataId val="0"/>
          <cx:layoutPr>
            <cx:subtotals>
              <cx:idx val="5"/>
            </cx:subtotals>
          </cx:layoutPr>
        </cx:series>
      </cx:plotAreaRegion>
      <cx:axis id="0">
        <cx:catScaling gapWidth="0.340000004"/>
        <cx:tickLabels/>
        <cx:txPr>
          <a:bodyPr spcFirstLastPara="1" vertOverflow="ellipsis" horzOverflow="overflow" wrap="square" lIns="0" tIns="0" rIns="0" bIns="0" anchor="ctr" anchorCtr="1"/>
          <a:lstStyle/>
          <a:p>
            <a:pPr algn="ctr" rtl="0">
              <a:defRPr b="1">
                <a:solidFill>
                  <a:sysClr val="windowText" lastClr="000000"/>
                </a:solidFill>
              </a:defRPr>
            </a:pPr>
            <a:endParaRPr lang="en-US" sz="900" b="1" i="0" u="none" strike="noStrike" baseline="0">
              <a:solidFill>
                <a:sysClr val="windowText" lastClr="000000"/>
              </a:solidFill>
              <a:latin typeface="Aptos Narrow" panose="02110004020202020204"/>
            </a:endParaRPr>
          </a:p>
        </cx:txPr>
      </cx:axis>
      <cx:axis id="1" hidden="1">
        <cx:valScaling/>
        <cx:tickLabels/>
      </cx:axis>
    </cx:plotArea>
  </cx:chart>
  <cx:spPr>
    <a:noFill/>
    <a:ln>
      <a:noFill/>
    </a:ln>
  </cx:spPr>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_xlchart.v5.13</cx:f>
        <cx:nf>_xlchart.v5.12</cx:nf>
      </cx:strDim>
      <cx:numDim type="colorVal">
        <cx:f>_xlchart.v5.15</cx:f>
        <cx:nf>_xlchart.v5.14</cx:nf>
      </cx:numDim>
    </cx:data>
  </cx:chartData>
  <cx:chart>
    <cx:plotArea>
      <cx:plotAreaRegion>
        <cx:series layoutId="regionMap" uniqueId="{1689E3E6-72D6-49C5-84D4-0E781C35BE84}">
          <cx:dataId val="0"/>
          <cx:layoutPr>
            <cx:regionLabelLayout val="showAll"/>
            <cx:geography viewedRegionType="countryRegion" cultureLanguage="en-US" cultureRegion="IN" attribution="Powered by Bing">
              <cx:geoCache provider="{E9337A44-BEBE-4D9F-B70C-5C5E7DAFC167}">
                <cx:binary>tJrZkqW4kq5fpSyvD1UCTdDW1ReCNa8V85CRN1hkRKQQQgiQxPT0x7Oqdk299z7dFycsLcNisQDh
krv+/3P+823+j7fm43X4YTZN6/7jbf75U+V99x8//eTeqg/z6n406m2wzn7zP75Z85P99k29ffz0
PrxOqpU/JSgmP71Vr4P/mD/913/C1eSHPdu3V69sexs+huXuw4XGu39z7J8e+uH13ai2UM4P6s3H
P3+6vMJdXl3lh9dPP3y0XvnlYek+fv70ly9++uGnv1/uv936hwZG58M7nBtnPxKaoBTTDP3yE3/6
obGt/O0wZz/GKM1wQrJff+g/bn31auD0/+GYfhnR6/v78OEcPNcvv/928l8eAo7tP/3wZkPrv8dP
Qih//nRo3xU8uXI2//VAbr8/weHql0f+6a+R/6///NsHEIS/ffKnyfl7xP5fh/7F0P48KX8Z/P9y
UpLkR0wTGrOY/9NJyX7EDDPCCf11UthfJ+W3QP3r0fzz6fjttL8M/P9z1P/1jPy+ZotX/7r5ZbH/
aVL+/dF/zObfTv13OfNrrA7vP3/CWZL8abq+X+O3E39d8UJBFv4j3n+c8PHq/M+f0vRHjDCliCco
iUlKyKcfpo9fjuAfMYaPGUswxTSmMGetHXz186eE/wgZyFkWx1nCEpZBjjkbfjlEfoQzGCQgQhTz
GGW/l5gb2yzStr9H4re/f2iDubGq9Q5Gw/CnH7pfv/d9pJxAoqc4jmNCKYF8p/Ck3dvrHdQx+Hr8
f/qRNa7NDN51ZUweaknWIixVe5w5d8VYz2E39ual0mYWc5KmL4obc04IDb3w8B/ZtVnMLpUl+rmu
KnXVjiu7xFnLy8O8+ioTLhmqINTA2HOyTqsWU9uwc6krWwvt+/ags4XtZDquzxlm9ttquX+uVi5b
QXDirxmP5huUykZkDkU56a3eTihNjvMwJnfBTf2JuNYel9jxTmStP8hx4XMRJxF+jtiakFPnXX2q
mww7oVLSPmhVruigFYlOqIYb5ZTUY5tXbGR5RU35ONu63xka0RPL7PilV51vRB2lWuU9X9RTOafo
saTLlG0DlnBtbGeU46aOnJDNmrxnsmwawSpjj4Ob5ZaOTF+tST0QUbugzsjUnOSDzZwwlpsM7o2H
26izOhMmqOU2U6Tejoa3lzYlehRIh0qLZKQmXEu/hG9xo6K7EjflLBpVTq9dTE0sqqgctXDR0l9V
s6aL6FFqum3JScRyWY361q3LcmATtduwYFWJttdK6EnjbRe4PWPq6KGOY7kWhiC8NbzO9kmggxYz
/lb5hvfwWLSORNuQYV9Hug/CZiik+ewRzG4VskSLNTXqi6tqfVhIyzeLR93W8ZjfU4v4dsR4eF98
oxREowy7ENX4rdPx9BL7kR2jrpYnWjl7y9IleZxIO1w01TXNqwXxaEs7VEebOYytEZrU0uW8ZvQY
JFv2jZ6z66Fvu01PdStzaok5LmPLz6StpyP1Ht2utOMnXEfTJmaBfjHV2DyYlvp7gkg17W1So1u1
RqETaUJRImo6Z1eIZdV1x1ClBNepv9AhxWfa8+SA4ihZRFnacAhuTYxoJwhpOjBt9nGU1bdKhgkL
nY3zuZzcvUFr+SUbWn2MNCEvfDDsxKOl2ctkSCBMNs6uhgCBEpS3qRPd2FObty7tHFykjirBrOPr
Ni6nsRWpW/HBjU4uAjOXbNQyDneRZes2XeoNmlRU0K7/0nWmLEpmTdH7MXrqyTDnQ2aPaA7RlofS
FnQh114TMXOabU3mK1EO5Lms1MaExG2t5QMTK6/OBKXTe2P6tzga+ivDhvt+6L5lypV5ifWmyYIX
Xedyv5Lp2vSy4LQjeVyzUeCEba1iwVyX1MCqZ5zPbDsliW6L3rhUKDIvwlu37ma0cC9IHehxYH0+
ITxBQTAVLrLVm3PKCdtAGo6PbUbaS4SqRgwxtruG+BBuPStLKSRuhlSsKKomIaM5/RLqVLfCpz4a
YbnK6k23UBMLqCbJvLFo9dkxXeeq2uEAwRGcNtG8bdMJBgknUSQslr6ETJhCdJ6oH6p8Srl+V7gN
2xDX0TZlNYVl4eddbCjZoZGgDZF9fIgHvubjhNDOSGKUkGtZPnIIbR78mIqpo3qbyswMha6mRAnU
yH7T1j5sl7peL54qdJ/Ww/oljXuGRaKG8WSSxB4wL/VNmaTlFtVWfevUVHoRaZo0YvVo2U6LnjcK
R9Ms1oRDwuMxvHSkQftes0mKcdVqv5Sq3warZS2M48llYIgJrDO1z3o5fCbJQGE5LEPRl5Pcms76
TUPa8R418fA5aoI+ctMvfZHUnO9c6D3kg3Q3dY3CmOOOhK9ybpsNTrL9Kukp1no5e6Sbz0Mi3UnK
eR9WHd2HbtSHuk313aJ6ec0cWq+TSJtd2rb4pm/PnfIHM47LDfJKFQnH42OW4XHruqlN8nrm/WHV
XXSFXIu6E4bVdD11Q3OuK6jwuQ5ZfCRT81JmmX/hkdZPvQr2AmHWt0av5IunLdNFP6C5y/tmLK9l
FZZzNS6kFolcXVEHjzdT6rPc0TS5VGZt12Iqg9qQLJyaZSV5tY60F9G4noZoTJXIGpi6ddLNtlnN
el+uPhny0kj9nGYz3izd7K9NRfCRN2ZlIjRrlztW1++9rsIhHgNMkomoum+IhFX2/d5cKXzjW5Vs
pdHLPok79hZP1bJjpYTSl5pkyXHbtEE08exn2Ejb6MydtL0gstmNE2z33dBv4zpm22XV012VOSqF
j6TdpWmqD9m6yF1Jqi5XZdk8R21YHz1Jk/OKEdT3mPfJsSNlH/K2wvFBIvzuFqQLFE/6K63SXm9W
W3ePczw2UhCQHm2R9QM/z11aX5LULalwUFtpZV6xaxUsY11f1WSQ17hzWIpyLSUWZsr0lwnqaZ3r
CuFos8jW3nKSxv4w9Wp9sAmINzFbE47IDezJ9Xp8nOv4fQjWrjtVukhw2eBrnjn5wYOX25ZVvhVL
MmOxOEKIIFM2b1iDk6d64NMDh1LzWs5cQdFNxpqLVKOWCF7T7pEvdfPR4EbnAdumMJWqRWd8/FLV
ScL2Q93ja99302aGIjrLKN2kltbHtaPj56yUXzPp9pBa6alPs3pjknEVYyT3bR/foxXmeantdFz6
8oo2rBeo7us8DdN6aOtuSe71AEmyD5mip7mt2f3Y6lJELiS7us38Ia1qEB101e5rV5sru2CYqCUZ
DkkX0V1fw2Yq+iGqi0bVTdHSZLqVJazpsCDYWg3Oth3sKY92sc02Xgebp2083DSczI+6W6OC6YwK
3bQs71xDNtzS6CGd+WYmixIDStLbyVFzNUwS9B5W9XO8LMlhHEzYDGPbvbdDrXeTdu1Ggtzaz7zN
PjNslusyZvZ9dMm8ndw61WJibLkfiOr3ofYgTBK3JxJV58qGZavHqv+StW49zbFl3/gaxXlX0usu
GdTJRLDdt0kff13aZbRC1WlS5vPocCWWMVKnxpSSgJLU87eyRNN5XWqpitlE7GphAxSSabZfzTgk
myly6UmWkd9NZlI3bAEdFcsy23If6+1a8+4Syizatao1eVwSJno3vxu2uhvV9VchxX4fo84VSxyB
HPBKC74wfe59q8USpjOITlXUWUuumzFp9mUHZd2iiGw7rHeIq/Piq68ZWd67OLvmUrqtsd5OkMGK
39mu63DedyjeVn10gppogkiaunowPdRVYZe5VTmaQg0yIuvXE2d+2uLFR3cpWjB6mbo15cexdPOO
sy6DubcN+QYiy4YdxSZ+gk2q382Tjz84nWR/XE0P2m9IdfY+hjSOt+sAu5Ej43SfNZQXZA3rBbno
ouOa3oGYXI51VlcCI6fPblAZqLlQG5GaWi25lbErxTRQ/NDoWO6N8w4kZVYWk69PmHbsCiqC39Be
mjOTyTgII7H63MEZ58REi8tBZ65Xg08XLTrU85cGlPW9HZLhDPlKA2gvv2yHfhlvddSrSSycpRcS
xR6JjrVrsilB4RZp0PFQzHHb3K8xS/pNN3XypdWVOWOnV5THJqFX2IJC0bpPpACxahJRSWZvdOIp
y51xJROOTmrNdT/IdSNXZCOhy656RrqKT0PX+VpUiERHyUFikOAOVjfmakSUNYV35pKMjN+mEhEM
AgwrntemNe/pouKvsgvphWWav4QqDoc0zaIgGFPa5kZWusrLtgxzTpoUZ0Ub5raIbBf3m3Kd0ge3
DJUXgx6WzZxyLri36Zb0dJfprCmY7QZdRFUW50tdDjuoWq+j8l5kSbBFlZJq16SdyWfld1Uib5Ke
fuvjUe7L1kaHuS5drk10QF21J1RdrXbKxMg6UzS19PdoGqJNiwa1K2lTFhqVOG+I3kXfLQbnZg+B
WPPJblsL2hBGcmS0/YYWCImS0T5hMxIwEUqARdZCNVlUZLZ6zoapyadKPvhqXUTcyMcIZIcAOzht
h9pfg51vczulF5y4vjAo2mPl5y2Yka9Ric+a1kWraJqvmYK9Ackv3iYnicCaUTckhQ+cFevUL0Lb
yh+4NuvGTPEoKCvXolQGF7gdfa5JgHGOrctZNtl8aoataZICNfOrGfvChWrvs74qLGmv18D1zYSN
3bAKrRfIPbLrcJkVsPXEYpqWAQvwTfhYt07elV2qd6TsaC77MWx6FIIWRLFBRF2Lt6txGkRptIy7
Oabl7VLSuMzTRi84j7KQ9oI3fjizJdQqDw3ENx0avtNzxMWKybgnES+fQpyEz65uuzqvqgYMS+2Z
Os1u4V2xJuN426DaVBsmu+ypIWZ+9ViWJ8fWie6HshMgaOhnOXVBbnxEszqPVzA4R4Rjdcc6OZsN
w3jddzOaBWwc6Fm2rrn3SHaTiAbC0C7SjTtyzj1o0NQNUPLG7pkQf48XWIrIpw/ea3qCAqOFUV26
n5v+de0UFj2b2MbPdZ5Rl226GI0fyRKqBNQpSq9kwOkePFbrIeW65mVJU5bPydLXwg7l+AUyS+WK
dqoXxlQ7w2a2mxfYqqkCC5dUmTzWazLvfQqUQKRVnG1UMnSnWELNhyqEpidJdfNim0ztFPOh3Rju
+GMKwoUIyUwzi7LG+vBnSPkXdvNmu2VQsvqNEP/+5389WAP/fqGWf3z4HTD/8dflH2T6335r92G/
syv39y99p2+/X+sPPvodef0OS//G0H5l2f8CsP3bg/8z+hajGCBZBnDsd4r93wjcRa12eDV/ZnB/
nPYrh8vwjwTzhNKUZpgDT/sVwmXJjwlPUkxgoaU4geX5B4QjcAZLv+NWjGjMafoHhIt/zAhjAMjT
NIZzGfvfQLgY7vFnBpdSQlIEcCthPI4pPO9fGdwcu7XVsRn37UisAG7R7Sbam91Qx1d4cNlBleNL
beNZUBk+kpKVF0kNFn8K2W/r688sMEuzfzKOBLgj5ZxgAvn513HgTEY2tuW4Z9o1e8/jLcF6a9ec
hXNVnUi/79lNadRVUKDSFuokmKLyUlezB2GJH0LPr1yyX93Tqq4wagGygI9S4JxF6dNiYvzUxZ0U
0+gEof52CcsuLl0vYLsHFx4eJ1efFwrquWw3tXE3s56vJ10eE9wFEbFt6cwzMfI6qjsDWEY/BIWH
DdiFV8K1LRAPrKBsnDuB5NBtZrhREdJ1IcKqz851D3iZt7pc9rXEN1PmMDgTXQkIrMPYf64YlBpp
V7TlMhF2ZmdATPGWVjJfkouN7Jb1OB/T50ivd7Ku73vmjg7Ma4L5sa3avNZSIN7fzzN9SYGViWXW
VxkhAUTbSPOZ2HSPqXrOLMjkdD2ymX7YSu1T9CVy6JFLuL3nl4EOd6yMd4m3m3iOCgAkvQDvLmGr
SfIl6I1fmq+2Gd9VjxlYZxwXrWbfkmwtD44m1cGs2IC/D30x8/Xk4+kSpcEVXAImmeIkxwu7N408
DOjOtTxnCMOeR6b7fpY3MSJbPIkaopVp0bTLRrHCs+nY1/jRpLC/gEgVzN337fxtNOlhduhlhdK3
dCgT1dTBtqC2C1WnpMd0a2ZZmNJuPM8eYXkJTbeIYXBdMTfF7MfNgsYrGZWfy249jQzfDTxrQQSF
R8A5RRy/W2OuHBpPYYSKT4Is7LxOIvYUbwbY6XXZFNnsv9TY5wnxq0Bz8xm8rugr9qgMQqJE7bvt
h1IslSmsAw2aoGhjav+GfAeYC5UgyJejZ+2Gx1NOx+q5NvEDMc8cJO51DXT0eVzNyWlyW87juEsX
0DkDk9OBJKzgoz6BlSlY3+59pT+zUH7oyF6W9bqjj46YVcQ9WICkQ7eJ51ZEYOg6WT+TuJ32YbSA
2aubteTnce4Lyeh2pPiaLLdD2l04AtIwVFRYstgzydw+hFgWgVU3fi4bcFJ+j0lMhPczLVRL9T6t
bkYZn1trgPAdXIuBbzMg42l2o1SohSzn5271+1Wzr+WqNjUAeaGjeLj0WTxA5ugmVwzAxOwLl6qv
tEm3vb4hMcqnLr41xhSxJdsGrU8Al/fgXQQ0NSaxruw5UmVOomYHS4MXqErMAdtAxBijkJcju7Ih
PlYJv26T9VGNCS36wF8UYzzXim7YSvNlwdtg5mueuB1QubwFm3Ia22kj++qNjeQmLuvv6ZRcA3Se
RO/ptcrkYdbZl1b3BxXou9Xxoe7X2wURQA+JNVswrXvagt1r+qjeWj6nRTzUd9934Hwt0bXEXG3a
+GZga44cgsiDWJAoOqSdukBLdipYiae8A4MIXhd0GKM3dChvTVP3Ymm7B5W2u7EqCeiKKhZQab5a
CupuYU8mNpArrgM0preNo7pYZnuy1fDI1+EaRMpLAGe5B2Vf5R1Pn9ZpuefTJIs5u8zcn6wsxWiG
BxRl1yvuX3xDvyQ+AVhXntESXvpFP+uFm53v4DlYJJbIgt1eNitXyd1CorsshfAYMAQpb48+EBCF
ellFTyzYGD7Ue55OB+io7JME71ZAuRiAWxvq11SuSkxLeWi7Krn0JWR+23dzHvfpR5Lwp5nOIKk0
2fTTsu1x1uUVadzGYLC6Lm736Zq9JiGZwRhnsP482jUgf/Okjh4Ti8+gNd0GMuzKL/Fzn7VfF877
DTGhzZFxr7XmkBjfexp+ehmz8qaN0odoSs9o9NBKQaNwNV92btCXxMrDKslHLyMq0CCbIlbuvEJY
o7K86O++QDMliJ1WsQymzqOIpHk1SJoPc7nBSJ8g9Q4+BikXSHQzdCOwoUrqDSDdC0G0zZVU74Pt
dm5t7pBvHIRZ3rom7HoO6wEoc8X1ZmD8EjJ8sCs5Tm7aNMMRWFOuear2NvICLSVYnJeA9WNp3Eb5
YaeXIPjU5r2FIoRsufVVuesGVnT2S+XaK5Px53GID3OTFb4hp8n5/TRCRwe3RZyNTQ7i9oDUXApd
e6H5PQBaQPxkv6ir3vrnxVTgL5p9Bis9beLP8FrCdTKNe71mUvBsp3ypC+rK/RpVazGPwwMr/eug
QykqMoMjG4BSDgVtwHJCE6PNkv3UhHMMIG/F0CICkh210Lla8WWZoXJ1MxNZDSkfUX5D5+qjW05y
5BvL0XU1fzPjegWedwtIG4gR/uZL229wqIvQxCfQb0DI1TeVtO+VJNeY+SvMhr3S8gEt0waFSgo6
ZJ/TegYQ+83TOO8XKJ2mBRo7XNF+hiS0nyFFnvqFAk/9Mqb6BVjTFwnUy+n6HFC4hmZRji2F8lJW
FwpFa43H28HZI5/mqwBOZunMdU/NFyOjplgi8jXj/dUYkr2dlwuXyhS+xnmdxXuDXT7F4TWs4XNV
Z5uGrnvAH2/r0H41eDlV0SXtStHOiUippdA56y6Oudw0sctroP7qPjFHDEWhmgoCZTmsReVNDj0M
8DdmN+HLWqeHKWmuUaY+xnTc4AZ4FSlh/7R+x+aiGZteVBpdrOSlaLL+LIm+HQDSTSu7C2bMKzkK
ZfxLdWmbc+Iea6IL3EfbztVXXe328eSswKN64opTEQEYaSt4rPqGr4AT+K6ZoSdm3DvJ5lOl9H7u
IYBDciYmiQWbm0PWq410zYnMdcE4exrm4WvWh3LjCTGiGasn2kcup9qv+VwbYMKM3E4rQAdWQc8n
RgiEjbVqZ0ecT9Fw1HWTa59Y0RJ601XsRdbLW1KGZzc2O0A/RnAyPA2629upfqr5sKF0ylky7uQM
YmZ9GH0iAhReXaY5puau74DRlW63xHTDxyhP5GWcaAYUYT5nGSz10ubZ9K2pTB7Ure+z42Sym9Kr
69odI7UUrOH5fDev1da6bcXa6760roiSYYZ2TQX7h9pEKNwF2IqKxQZRT7s1e5Q8eZYTulMBQT1I
d0pC61nvPKb7oMjNqtNtN4TzjMztGN8AgN00Lh9X9QXaWWLuYy1soMCEv06T37MpOatukCLq5+Oc
uTifevYta58qyM3FyuMUS1EPdl9mYCS6fqv8WcWLFE36AH2ebUr8q6KtQCgLBS0RMEnQDyHiz9pj
K5b+qV/lZu2jQ0hOWRrlqoaSRUCSziU79obdx+ZhpBtpFzLlwek+EyW8wgDF2jxK6Mvm7VirY8bN
OXDYkQfk1iMvW33pUmbeIlplm1au9lCWeAANOWT+M520fer9OopV0ZCPjV++td6nN1mN0sug8fg+
TlZvCACEHaU1eIeVlWNeQrs5SSn07ODFizfWNtVtiqGNinoJXQwo9mafJZ1+sjxLN01ssrt1xBDJ
yFdfgNZP+0Z1JYeOPo03vpMWSGWahLwCWrdpcAsJ26hDzBe55wNBH3DL9I036/o1MgztDV38rkR1
fG/ZgLcxl/46rZbhiNranFDEh3vwe6CPQZjNYhxad9sbjR9SGDEQmh72lrqaoG/supMdiTyEaEm2
fJCwx63RXJRLnB5kHwH0MmOT7YLt+ktra7mBvabLAdKthyjr3CWBtyyOzRDcMQt8RCDiwHrNQwZx
t6y7eMJjaGEsF5tCH0PIBdX3NvX8CQ1oeets258A+pRbyVZ5TebVvsx4za5q3PaPYHQgf1Inzde0
ZgF6fJhOAqRxfU1GTx+A+FR38I7KcuumrLuKp4HejaSer+Gdhuq0kKdRUeHScdhBu3a+K21MHiNC
llG0akleaBpN27nvoJStc3M7jDxcAT/l5wU2zC8VVXxvbEhPcT3PX6Hr2d4AyPI3NPbuuoFG68Go
pQMPmQWRSXiLobJp2MZLK3cSdL1guGNCw5soApdJnFtSm11WyW5nvhvsVi9qAYJbJtDNmOI8xhV9
xkFW+Qzl6UtN/y95X7Jct44t+0WsIBoC4HR3VGe5k9sJw/ax2ZNgA5Lg17+kq6KuhGtZcTF90xM+
EDaIXFhNrlw1vderYVe8lOQ22DYLm9KiCFcXb7r165qbY1nk0XGeavuaUouXVDd2fj/iZlpSnEbb
JF1H2pPptx8RSCGIeEcTnXQ6P6SB+KDa7bXoqy+iqJE2ba7zjh6RPa9h9ourQKy3fVGeC40cVySj
YwDuy4kH8TmyeH9D+XkJ+uvZluHREP6PqPGY0fIbH6qz7crjnFWXqW3OLTw3PAw8WtuDVrG4VxkP
kzYdPq20e6Atvy6QKqu5OXGyHfOSYceg+lT3NBw+EjIhrRaMn7ctR90EXLwzSAoPM58/pAF5rZGh
RQ4vAy+qurNrcJ0p+1oV2XytSc9PUYBqRtPO1ana6GurDGgUvD52ZXtGPvQVUvFgE5RwykfwPwzl
l3mYLu0Y0JM+j+aTyfXOALiNc9ABYnXJ6vaXbscPf092MPE02aG4iMROoUKsGaFcGMZO0kWoEh5T
JJYrUX9CmF/cbqtZX6+LpoeA1PYmFG1/v3bZ9hb2KX+3FCJ6IOVYvh5S5B8Po2jnz6qam+/yN1Sq
HTV2x0+0IynfMVXt6Op3nJHfiNux121Z9X5hLRIoHaBpdoyqHa12x229Izj9DeY1Y+ONqSvUDFJg
3e6oVzv+wUzIzk2z9a+aeIyTBeSS6pBmqbou08qeULNL34BxRi96ty1ktzLbbm+yFJYnnNL12POF
PcjIwi4RVN0OWZ4jW1924/uwG5tbRcVwo7dhep1tiMbi3dLRNILN262f2O1gtFtEFIvJT7pbycFO
xXWuu0Os+/xc/TamZrerQZHRM5K3MLamjpcrW6n8a6vhZ+jQxu94WcXnnNHq48xyBAzLAvMd5ou4
7e2Sv+VxR36gxraemz4GjaDEI//7EehQtEmW/WUY9zci3V+Lbn83yiK2v8L9LRn2VwX5nO4j2V8a
ZP7x6OBrdteZwEvU72+S2l+ncX+nUlnn1+sKFu/+huX7a0bwrBVpgYqP2sbtHyQJb5WM4+HQUzJ+
XIYm/KysmfTBFjX9ZCOJpBboHPYLqskZUMNUedEZElAV7ubZCFQjtwYOHC1iemBrey/Hur3PwZk7
U03zez3j5rG6v2gEbVcCRZnxyAeZfuNNZLqrToUbgptuIpcRZMPhVEy//yIbEOfLRo2ogKSBbHGZ
2jw/jl1Xv+lQJP6mekpvmxJGIhGLQrwqCIen0ExBuxyk4NV3Fuq3M9trbzqkUX/JU9RcB0QLR9MH
FRJejVAoDyD5HUZ6Pc99/y5HtHm1BPzL0CKVY8IZkcQGv3LD9bW1afDYrOc4SB/Ksn+op7w5B0s5
nLagbe6XsJ3OCgH7TwQxnwIVRq+YiePzqPmHuYDrOQeUncNmrmBhc3UEE6R+pxYR3Klirc546MdT
GlYFCvUgKQlw+25yIR4KUj6ovshvyz6urloJN9s04U3GyHRu53zNL2Kd90JsXZ1mJr4WJESuhBS/
rA2qY91vObziypwpsXcD/I/D0uCfL7gYx1LOnyNDups2AiWuFSs/VkNHk97Ww4nMcXMYUdBRKE8f
63YJUHboowuSqUirhMO32oBOFiOhGIoVpEmyfNDd+rGjTft+CTTCMVXnCTcGLKDMVN1dLnV+qisw
MSZrNerQhCSsFPqi5LYdFJ/Hy0yBtU4hr5mOHSKwzMpDto5fl3aW15ZUxedia79GpIYHEekhqaWa
kiZmQ5JutcG1KsZD3zSggJGxOExaTAebbv0x1MgvTmXE8TrGDVwLHSKcfxP1Vp0yBhDbHCF/rtLu
Y5dO+MIWUWu6xwNjPD/g/4uuMwbqAohejH8YlWhvuylKQUCIwyuNZ/dVl8p/iB6bh4oGG24BDErQ
tP8givlVMvGQN4IcV1LIAw0yfq87lKc6lH8R2OT/jCA+HFDlxdPej80JXgE5xLb4DpbBZ5B6wqh8
NakQN4IWR9vKNxvp6MlW7S8xbu8syAJwhU17COqpZodASXpG0JHdo+g3nxiYG4hEEHjMrcJj1fHh
/Uxo+CEG2hG9kh9rFzKUo8sPcqivyADDFTC1IDLWw0FkJL/LJLu1csmRSwa+1gGPRBfAHUBC+n5O
I5oeQLDsr4pp7q5zGuRX2ZJtn0u1B5kZs5dtrWb8f6Pst2M5zdvXtKiaE4t5fpSmBvM1QtJLTqX+
VuaWXWeBCG/zJS6v64mPr1PQZt/MY9q+idJg/Z7C/twS2surdfeo5t236ncvi+3+1vLb89p9MBpM
8jpYuuCU/vbOYHH5B7W7bMPuvBmc+O+H9z+07f/vy1hPqPJP6lEE1ZTnK1hPCPo7M5vs//4/pSv5
L06IBIkcRRkh492V+Xf1Sqh/kTgiMWwkSlFPqldM/iuUEiUqAWYqQy8HeOf/oZCLf0kBIkGMGy45
EXFM/y/VK6zzqHgVgNMuuYyinaL+mDg+pmvaVUUskLo8xdHrcb559Pv/UI56bt39vz8ipMe0mMVY
g1Y0RXmdI6ts7accXIB/93z8u+Xj/7C8U+MqwfqzywpOcj70w/BuEVuYPWRw2X79ffuoT/7xWBw+
fdwgqjdVKs4xjcbtrUbwGR5yVkbkEPIQzBHO+im9/P2PPXdWe2Hx0VmN+PblkrXivI5MsYMKWTaA
+iPU17+vL5/5MY6PLOM+1CXo+WdDNH9FyMKb90tYhuLOqqldk0BuYCU0ttfv/v4Hn/lBvyuUj36Q
VqGe5f4HEffK9abLTYrnClyK4vz3P/DU+//vrVWo6T4+MVVsSzgZFp3BQ5PLjbAIEI+6Gml+F1Ug
8b0ipjLVsR/7Fm9qWHPSX8I2nwc0J/0X3X+4fr9ruv/Td/E/G9iP+vEvlGBvRKONzibL5v6oqEok
I790xXoUH/tsmZuDsTK465aMVGdDu07hzcoUbe7+voXnzni/uY92UGcWWYVowRGA3n6E//gLBK/i
hd/33OKOVeiA1EXZKTpbO8rPIbiEh3Q25Wu/re9/9fHWVVmIkQ3RuWJF8RPBSnfXBkVljn7LO7ah
CxZQ5fMoOtfwrT+SpQcbPt2kn+VRjmUY6qXUGgyq89Qhp3AO12AeTkKDWO+5fcca0DUjytYlrEHH
DdLYAo7qoe8BpZPf+TjmgJY2aLtRg/PYgUz3ZizQmfixmabgBdv5zOWRO2gffd5RhSZc1kglW0ca
UH15MBzWohqHFw5ov4R/wJ50wB+jVlUjQkuTLlBbc1kGoudzvew5GwQOPPb8Mw7EGe9StehAJtNk
6HTViq4Nz3BW6/UM/vqy+kFNOjjuu7lP2dqoRIMI+QCGX/4aUU/88Pdv/dxZOUBeqlWRBW5HQoO1
QF56kAyVBdv1n6pIVesLR/XcF9//+6MvnqtMV0pqlQw1t9dBs4Wv44wM9b+dzv/rYy/Z0+W7tLAh
DkckBnz1FXzqlX8RW6fPfz+j53bvINrMspMqFCKZa3yBqc6aM0dCXXvu3sEzuC2trW2pEj7OFb6B
VWtwGENbbJ5/wMFzFQdRH4OQn8SkQSMeWshQZx9KuS1vvA7odw7u0eeV1LKRBODXxWOO+pIaQekp
MlAr/778ftP/gGfh4LmJUcQpTSaTph779B06E3vzkfVbHN5MyJ/It2iXZOL673/smY8tHFRLcDRj
5BMliJt7nnba2Aq2S9UsoR+ewSl7goW1sD1C1wFMzTHT/HpEdwDSLgbB+gt/YD+WPx2XA2mblVnY
LLhPfWr1cAIHSso3TbCh5Q5dTU11XjNq2891o9hX02ZL+8LJPefzCAfl9ZqlstsW2N1a1fomD8YU
jUhbFcOtU9NS8unQTuU2H4sc5OFLtW6ZPAkkKbv3czgJ88Lvf+4LOtbApiKQqgrSpJGBObFikYmS
SAX8/X44bL7/enaCPv1+0TytRU/7OGEhmifOG0ln8NfTbauvNCiJ9nU2Nt0vHfClueKbaqP7lTHa
vqJSqRKpZHAXX9jKcz/UMRyqRatKtxTgGMt0ZChexD/1ui69n9EWjtmoByaIXUuZDIFekmwivEar
ncr++ftBPrP7yPECDBmQm0cjcpLpVaFStGjQv4LGz2bvpM7HL07PsrYMAjAfohqRDGooCvwsUwx2
fOGWPYOyyLETYwHqAV0HhezdktJrxYch/L6C9ziccpqHKD8VBuxFuoEl/UM320j9PsveTv74l6E/
ssYlGkQiVIpmEN1TFMot+Cyez0Xk2I+Nb2j2FYM8mx51U2Hn7LQJZI78Pvt+HR69FSJFi1jZrxva
B7Mp2VpZHsSgyxds0HOXysG+IGEerHgakpIWzZFOpESZtaOel8qBPqKeDplk9Juh4wAV9px8ajP+
ktf63NYdNBOhW77W2ZZk0k6vjG1D+AJ9TkrPe+PAOUdLo2aD3ZIgbeJrOq/VKWWKJ16flTtoZnqO
9AS+WTKllB8XJsfD2JDCb+/cQbMCj1DNSJgmwUTzY8UMaj6V5H52lDtQLsNgCJcUzcg9KerLGKOf
fI74dvn7yeyw+cNzzB28tmmUbxsJlmQJop8IOyuQC6dKt8m0SOH5CxzIslnObVmlCxqaxfAunrry
THhX+YXju7TFY8hOLVwhsIyWpOORuFZxZE6lbT3NDXcgS6amTtVWmgTcIn5b1I18pdfac+sOYvFQ
p1VF2JT0XZmS4xBRqAhAMiE//f3jPgNa7oA2Qvcz2BhI8+i2WG+qKZvuDBppPUHlQBb50WAm6I28
DCZbxvcM7M36NRQJRO53b5iD2ooUc5/NaIpfM7RoVTr6YmPbvnDxnzkb5oAW4hEVVyqdz30NsixD
/+qhj8Hk8Dp55oAWVWJO0xKFVt0GXwYK/66N19TvszIHs2iDHYJgFP/ZOqc9Ophn4bt1F62RArEp
J/M5XpA0BumfHkb/g9k/x6MHtgpnndYjVl/LOD8aVe1dhLT0PHYHrTmPVBeClYtuYPqzL3h9yYrM
M7PFHLRW0OkCvwSLx5tpUM1EFT6vxOrnG+wtQI8PZp0goVDbaj5HU7oc0LFOD0Snk98TxRysNrmm
bcdCgyL01h6WvPhpyo34nTp1cDqCpKG7fDHnpsrRk8GjLwH6qD0Xd3AaptHAbB5MZ9mje39ci2+j
2UbPxR2YghK+lvCEzbmEsMpBlEV9MAOVnqs7OJVQd8mKIMbWY0NejSiPvEkhA+BXoqIOTlfDQaDC
yslGoBJ32FololMwBWr0uzPUgSrt17gBf2ZOLG9atBswHSV6odMPLxNJHaySIqVDtzZ4WdOxvonL
kezkaHv2W50+hZNBdyjLbGSSKWZfSUnfjpy99VvaRepoywZ0jSkp8uAe5vGLpdIzV0gdnMZF0UjS
yikpl1ydTB49dBVowV4bJw5O22oMhlgZkwTFVBzrUt5J2od+l504OEVZeNHjqtBrXa//FGimoFFz
67dvB6WqWNBSUQY2wbLjdNjomAuoZrDMz/QSB6dzFkHWig9TAlW78DOfYAcOY7ERP0+DOEA1fU3D
GsJMSdMNG/rG5PccXDTPY3dAmqqil3MxQC7BDvbYNBpbr16qvO6L/CE42MkAj9+kuBW80EEzJRCM
i1+Bh0te1UGqP/l9Vgei6B+aBmhM4jrmKRQamuUzWlQ8P6mD0Y13cZnmlUmGCF00RK1f6l698du3
g1G+8HUpGNYOyvGBG/sq4uMrr6Uhq/fkwLsFgkVocZ/OYRoEx6BM74ot9MwPhA5CCdEaOiU0OIsw
ft1Y+UUNtvYzLaED0QDtHbDmOJM6b992WXdJ0bbvdyYOOrleLFuRwD9323w1LPSWR34vaOgAU9to
gvYEYjvRZHeqW5N2SP3KrKEDy6KeQNA22LRuPmwzqNryo99pOJCs43LQG2hrZ55X34c1fqs24Wen
QgePpp+r1S5iSuxYkofNTlD0MWw8+W3cQSRrU6gFFfGUjAGoBLStruI0/uy3toPIqi7GCCKVAcQT
4N0GofjG0RXgZWGhN/sUk7jYfV+HeJLzQqD3feQQAInl7AUcHjugVOMsJx7NwbkX74fupJDF9jkT
HjuIzLO8532OHhGjQOZY2KjRACwe/BZ3MLmg3mVtm45nkmu04qG237Ny8rop3OV0DcaEVVBjcVVH
b5jRPwpuB89TcXAZ88iGUL0a0UoARinWXs3su7YDTbIUkrGVIG1MWXhnVFbe9HwVnqfioDOHxlEN
fxYXBd2CkBMsP6CP1cvB4rGDzTU2fKliIH+FNlN5DDk0Gk8UHlDhZVqgs/YUQ3ppeIpazZRkXH8L
lvkTig8fvK6iS9aCimc4CIZzMSbbO7khIsMUlV5+BBJCTzc+5LNEPnrFxtf1jenCm3XuPRGqHISW
jQy5zNmYqIq9qkE4RG+0pH4nrhyEmmwA59LMUwLxmbdohj+WQ+7lpHDlPJtDFLSgCjd7Z3xEj0tD
hiPh5S+/z+kA1KKiMKpmGsFmQMfluN4UMnrvt7SDz3VAl7GiwYAGzHo51J3sL21T+tEwIEL49KZ0
0dLGM7hCCUpIaFndunvJxpc4Bvuv/9+OODqFni5uID4HCa9lSDpwberDaIbgNphD+87vZBx4LgGD
VeQGX3S2/4zw4NZRffda2mVTTXh4cg2p2KQS2btV62s0avrdQ5dINaeqEiX0f5NtRr/PvGT0FNTt
D799O+BEH0k6Dms1omNPQ2XL3jfqJbdzx8kfPqZLmUJvMa1nLYckb+bIHAYpyle90OthKamxR7/9
OyCFfM/aVl2ErouCfa1z/inQ1YPf0g5EVzAeayGhjkXpPF7N40AOZOZ+pTrusqUyir7LgVFsnJNP
zRxAbzfQH/127mA0R69nNYT5mES04Mt5YwbNK+i0yKuT3x9wcMrzLFNG1biSa/C2aOhD0fvF4lw6
GK0L6PnSCUunNn47hcXrlAmvMhR3CVK1smnTz3ZIWNrQJFB0ekugnuPF9OUuP4qiJzhCHy42HkIp
zw59Ai0rP3Yad/lQDbrNpnXMh6SddXgIZ3npl8wvO4yuh6dWdxrQD8VjHDnM4+1s6W0drX4YEg48
4yWrTQlR40RCK/cgN3sbD+gg9rqFLtMpxi0JV1oNCenmN4z0d0M4ee7beUOHAtUJgd7fZBTqU0GG
t3XVewVx3GUupStvqkyXQyJwMocYJPRDbxvlZw+Fg8wJrVVB2cU96jZ5D+GI6q0J4g9+5+1AMwwR
Z6Epr0+ygjUQjkWi4mzCQPgdjEtFKiFgus2lBW5i20CJV4h3EHPe/L6oS0WaSyhKgmvXQypioEcy
8nu8pH7Vc+7SkEzQQnl47XBdupiHFWytrcb8oOK58srhoML/FKPgAocxVL1x9lm+yGOL5FmSprz3
qyNgPsXT9W1ljBqaVCcqgNgElGF088vEcvEMGiP+dH3ouoaQ3wx0MuR2PDWZwDyKMY8uXjczcuAq
5YoZEXOoE1MLegwFSOwM0a+fnXGndkw1GHgjg07gyKE+cSAbrb5VkPzNPNd3MLtiXMewrDibLi+h
ojxBtKUmfm9e5GC2pt3SBNLg3Fulryz6ry9L3eVXXufu8o1mNjOr60UnZRptn6ColF1xqXTldzAu
4YjBTkbU4rPGbdqPFwmZZ+jGph3Uuv3273i/KMZVXYtecMQb43I9DOpD3kOMxG9xB7LQsqXgGA86
kXx6X2Tj26Wa3vst7aA1S+3CaswsSCCF97XtFuh2cYgZ+y3uQLVHylwFptEJG0r1VaKocGUq6GX6
re5AdQqD1W4swuwIQeODAPXlENhAnv1Wp0/NzGAD1OhrrB7N0PqKiL6p2pdYTL9d0D8ENC7NqC9W
0OsU7RLMl4FQHKrFJYyNRJ/8MWvirLpqtF3em2asr9nIApFMed5HD2hxk/0b5P/G4T0Ee8RVhbpk
d1VWLWTMZV0gGZ+tvQoh6sfLfviw9DQwx9D2bfWty/Oghw7DXNATgcKXOUttVnOqofQPoRRUqddr
6AaoMqFyzfl12pWLPZIQ2YTPAZi99kJYOcoTkyvWXOpi2i5ZH+cjuu3oZi4YarFup3FuWPt1lZyn
byYugvL7SKK+T9RG4zkZVvzek5626FyGM7ScW0lJdRRWZuYqI10W3wnVoi8s7Df6nqp4OcwQtbjW
xThsSdjFCnMxmnrmp3ngWXSe5cKRwq7zmR+zWjcd/Nk4tkc1FExiQk8xkNulTcv4uoacAE82nDaE
Ilk1X29bAC3Pdg75iYcz9Pyho51u72tSdtLPC+GOwWxWbkSFeQOJiHIITTcBVFdZ7Actl+nFeGrh
SNY6yUXzM+XV+1QWfvt2eV5Qc1rXmmLfkUmTMa5vIFTtZ8hcklc0g5lCkEFKaBxDbTmIK4zZIJ3n
mThmcggzJioU7ZKMluVhrfpfohz8nD7m2MkS7a2YRhR2ibFG36MbDNKAbGr8TBlzDGUuitC0VIxJ
NlT8jsN/BfPfTF+8TJmrDzw02TzPeu6SSmXmI0QyNyTzWzV5HrtjKfsWkibdFndJjKTyIaLlXb5l
fp1m3CV5hYAwdIB0l9hOp5CBDZcyWfuw8IxyXJoXaQuyBQw3UmQNhMnoiIkpBxlEVX/yOnyX6jU1
/ZIG+YT5LLz+tWh+EwWjX0cHp+rpG6XNMsy9lV2ShzF4ZNMo1/rI4pL+8tu749TMUb9h6hDVSd3H
mzpABoOhxo6pS35cDKjuPv0Bi25rEq4Q+GKYzQmdjQUCWkXh6SC4fC8tl7TE2KIO2YhpOIJRhgko
wRImfofjYHYJ0SodFW2Hrtq6vhFsjiBg1g/Cj9/PXbYXNP4zEJk6mGGoOd7kLQu/Iqa1fqngfVLi
Y6KKXJt+a0b4q0hlrdcpT00CXR7peemdOISyGtNu9tepLJrsOC495m9MTeNncFzKFxkIJL8QJ0NT
smU/c7DNf26NafyYn9wlfUWUtSWmTugkEhCdxJzDlhzDFBpXL9QOn+mr4y7xC72taSpqSA9vNWHD
g66KuTumsqX6BE3P4AENZ/dBENflCV5cFR+zGMHoJQ+iqPP7+sQBNpqCRWhK+J+L7SHVFDQlBCia
vNX1xQscLkEMwuQbYpbdMqUTSW+bAkMYEttjoKBfdsqliG2hGdBeS9uEYXIFtC6XcsGMxorPng4W
ceAN7aFmaCn+gDUUtOUNKqZ18MPvdJzIpZ4aO8Vma6EYjDkkUIz7tU2R78YdZGf9RsaxgrI0fNtL
TasbSke/FMDvFspHVPQmCMIMQ9TQ6gI1q2MVcJQalu2d36E47vKU10NGMBoxSc2gzhgLArGzqPB8
Kl2e2IKxYG2LL5oUwxp8b8qF/RigbeYXLLpEsbHkLebFEIx+aLJ7iRFydZ+9oOWy37c/hIouTyxb
UWcUQ9cm40rzG7JPRoSw4+L3iIXuAwx9bTVXrElYpTro0GJMwE0uTZv7wdQljEF7uGOiDZtERm15
7GN1VXFi/d4BlzI26DbDYK+iTaC1tWBWVcOP0Nma3/79Pu6e/Z8O3gFpvFR2Xgje93rjPVz+cMwg
9BuSDtOAENW1fj6WyyFTVqSY/gvVuNAwqBLm0VTu0Arjzu8tDp23uAmKsZ/jAnczou/NFL7LSOp5
7R3IQskCwm0D9o7sGqYYQKL9sBnSen1e5tLIWlzGoAIr8EzkkL6bbaDft3nk180EVa2nDlBdtMSE
dKx3G6ze6oZFyYTxUl6HzlwuGcbuNWHatDWK4chKdL16G2D+m+fBOKA1dmqtgXwlGAKQcDqi+bD/
stWYeOy5vhPrQpAmTfU01JgqIL8jd/Sqkfmnv4Pqz9YMInhPT53PIarV6BBE02qXlpgwYOafC+v9
ipssdjBbIHxr83Q/dq1SJBxHdd2IyHhdd8wje7p5DBg26zZg82mWI+1EKCYNV6vfC8VcSlksNonR
PMi/EQzvgx5sAT7CsWzbcvZKvkD14un21bykGp5tnZBc2BOG1oVvOvTzvfP6si6rzIoCGa6lD04Z
yVYoc2Nc0j2lOjIv7P53puV/22PmEssEZ3QVwuDqYPozlP4JaQ1mDMz9cEEgZugFWnpiPPVRDT3Y
wCIquNOyxBB0Shi/GEG3a8kDGx0wbcdAXQHyodVrzI9e6bHpe1sctyxPt+9dagtzaTXe3KOJyvUH
azi/nXU53dginy8sxfiSeIMGRn4Im4JvDzlBf8vbatepeGgLhdGRCNg4Bto0wwJtcjA/70udB5jM
XfCxwHi7tJt/+B2648eD19jTvSH5nKWkvJ8xHPCOQvrW74FlLiWuwzjiDtnRKqEr1NRp/zYm2Ru/
nTs2BrGmxfDOpUrYBp5tTfk17caXhDR2Q/inq+JYGWOCJtvGtUow9oSx6wHTP5ZTbMF6OC2IELJr
EYs698quQa/vKaxIH0eCzxHmI+pAQPJ+qS+bxnRDv3NybE5uU4MYEZNF547npyDdPk0lfemc9sP+
0zk5rgEJs8JUg6kSUZviPVjVHIL42foNg3iDFzKbz/0Jx+iEaYyZXBpjhceVVQJTMvqhLyCuj2T7
dbGgo+2FoPqZT+6y5kBPyMws6uycFVNVXUy0YkBjGdTnotkUPYLR7ZdVYi6JLsuRO0mHGofW0gBE
N/EJhsjzAZMOoAMIjiAR0FYJQTluYstlYuQFA/3Ml3BJdJKBy7mhB/dUZb2crmMMNbp0KkbdX2Rz
HXqxC35P7HucV4qwtigKCV3aXUgQve7Z57iXfq2tTDrAHi1mlhR2KBMpo+kCzrU6pDnxC1aYS6Sb
C6QimSF5UnCFcb6zbU4qLrziOIw0fGomQqFJXUvMUyVzcYORqhgEIzzP3IExxgLXYzdh6W3j5zTu
L01BveJD5nLoLFTXijGuMAW2oLcyCm574ZfF+7fQ/6NkAmiFuxBuAfXyculvynGckiBi773Mpkuh
SyOZz5YFuOwkG89aY0qsjWt+8VvdQWkYV0MahUGRyAIq/WC9fuoz6ycOy1wOXSZkFszUFEltaX0x
8dRehX3tR0VlLo0usJg9yxvM9i0g8X7SubrD3JPx7HcuDjzXMuzNyDqMvGp4sV4ohWb6UFV+SUUm
nJc27+KprzlG9rVzf1/VXVIOnd8j7lLpoI++Zk0GR6qeTHFoTRsetzp6wfLuP/8Pz6zLpJvBzt/Q
4QcQjfs0gXg4agFFYb8zdx7YDSI94zzpAl1LjT22me76Qzq0sR8hDYLUT+1W3GAcn6wwFU/xbsM8
rDodbru1Kvz6IJnLpjOiTVuM4ohPzbKhZvsWLIAXTuZ3qvYP5+5y6bjYCMSpsjwhNmDzbVg0ERqM
MgiHPkApqUsKzOZgB9nPDWYYIru2HHtMLp4hx6kFJuOZOOzPmyYZ/dbICFOqUoUJ314ZeOay8Nag
J9DdmPZwaZiy64KFypzzsRrbk9e9cGl4bVFMQpFcntYhFzBQtsSAvjwShPnFHi4Pb5gqs82pNmfT
5frcKL6cdMy9Ms3MpeHBZYuYZo05k133C1N10anNpRe/GiNVnl5pLWc+phMWnw20m+uR94eupn4c
PxY5rzHPDbrhTYuJFCXRR4a5cgdkJL77fVUH7V2lMPiYpdN5pjnmPAUBGrhWHvq9ay4JD/OAKgy7
Z9O5A7MGIyKH7L6WbProtXeXg8cXrRkR/XQOYlQ9eIWxZYWN/A7G1fwqhoV0KMROZ2hU0jdts1bf
RbhJPzfI1fzaonzpJzOP57YVmLJaYRzFwjFXw+9gdo/9kSdUxxPbmIowWVKuwyVKJ+iLB5VfjZ25
al9soWyrq2k8s6XJwbiaHtBevXpu3XmSzdJDMktiIKiVZMPYlGo4ysrTV+H06blElREB63HqWwO5
lgVD5sIBg5D9Dt2BabDppk9rZs4ZumdO8YLhO7DHfsV75nK/NrRBpMUMx0pq+n1s2Psmp37t1cyl
fuUNUsqd5uZcYCDcYdU0PacpaHR/P5dnwkSX/VWTqqdVx9RFpHU0v8lNUzQXK2g9XPig8Qr+/c88
4xO5TLB0ZiknJX5ERFVwwkjh7Niuxo8Jxly9L52ncpoEVs+ytjgp0MCOcWf/8du6A9eqhDkAn3E4
61XbY9H0mFHapH4Pn8sEizUPpyaKhvNcmfnS5IoeIGC8+b18LhPMNgg3tmEZzlO+1RcyVh/+H2df
thw5jmX5K2X53KwGF2xjXfVA0l3u2kOhUCwvtFiUXEGCAEgQ/Po5nl0zU6mprGwLy3yJUIhykQRw
77ln2eOO/uQjfbNc90Zl+wSs56BFw5GVithvUFJ/jvaPqf7vN4ORB+64qPQhUpEpul2PearDzzk3
QQH9+6sjRGcwMcKaEO47N8VOFRJ6YZP/c7XYWw7YEgdAzqYWyM8d9+ed6O2lI+Of+db/wVJ6ywJD
wjWybEFWPlCDiPj4UnDoJP4zjPCPrv6m10XCDeDqIOUxQ0izXKPv0zA+/9RCesv+6uMkrpCfwY/w
+aqGfN3BTnTNZj/93OXfrNN4mNJpR17pkWo1goDbIVLplsXDKH5urb61+9JWLKjitTwi1TXvZHI9
kJ+sxN6Sv2DENbuA+K2jynD8XfgQ488REtO3zC+EQbRVw2d5RNB2m/c+zoqsEf7njtXkzTLtyNC4
PUxZCReu02j0I0FI/M89zzdrFJmQKJOUykoG+kM3RrfZ2L77qUv/f5Qv2Ag1Jh2zMmGLiq8yPUB3
3Xi1fPi5678ZNo86nrthmfgxm+INFuqZza4vUr0/8xO8LMZ/0em+5XO1Ua8z4St2VIj/PLlqXdW9
5aSuD9Cp8upcq903d26v/gfN9W+t6r/6oRco/p/KVh6SCtHB84C2dfMj8uUHJCrqQ99j1Q1II9z6
IZ8nhbiafExnnO1bF8zIz9OgWaOOaKy7HjnTe7+Gc1OFqPqaph60u5GA0trnaRd273MUOXq+7Vks
9B1y0nzMzluU8bnPzT7UUZuTVLYp0oMRdIhCaGJ4dDmV81R/1aZRS5xnPW/VOd172D2XAQ09R9jz
vHpT9CHttvewkPOIDKQ9In5g8x3azY55LJeIZcipgzV8f4p1z2B9r4BZOpVDVzAs+ICWT+MHnSg0
Mh3vxK9KK/y1WeZsLRnovmm+4A4hDnH1SXu1h2VD6lJPUjt+nQDa8gVpczGJkc8rWN18HlvkJX9X
9YKgHwg598moHG5fXfh0Iemd9K7Clo8wjULKt29t3JccwsnqsGNkkxyipNpsUQm8abJYmQ9Ulcm6
U3ITi5XJY0uXHfm2zTyFE1ICxoIzvbK7jiytKEmb+rRoOJtRhQklSqFggIss65rNCGn33dTUpZPo
93kBhGSrJ3yyeTQ8R+goh25kba+qjKNsxF7C1HKNpzU1bY4wOgyrZBwNqlzUmHyZnWKlD/vGvy/t
JaVUm4n297tJBHtp5oTz+9RVaXq7V41Y6nLYoVHJjtIjxtFCv4FEvTsoNASel25bjQ9Xk13Wy5HA
1RjVmCLT3p8CSzf/bRaqnepiWgEGnzkUSPI53vhmA9IeMySJ1SK62EAOy2/hj2TYQdqCgw5f1uUQ
8Cyn6ZxQAGnJmfWjaPKe9fLI+mZEtOHmlQGaEiK7XirL1d6QxfYHb7BH3bOpXrrnbUvqUeB1mJLl
2KXUbsVUN1kCl9gmDCX6mkZ8Fi4dpxu57Wj8GkqWzeReO4D5uRSUJ6ignEvTtJA0Tbt3cS8MO8Jg
pd9uxsTHQLWJg7cakoCJW2tot0iwCIVUDYPJGhmWb8kQQTODnOZMv+dUxaJsKku7b+h9xIBFo7Jp
LW1HJ3vfL6Rmz6BnzerYBQ6ZkJzIRK93BAP3t3Hj+/1HOw7TAsWMiabsfsaibQ6jbkJy1iru5o9N
pARJsL31NaM5Vxkipolzffwt66pKBMTdSlUjAXZd6TUxbTZ96jwLtIDnPYEavfZpLGHtTNnwvXK+
7mtERvbiG03ZrD9CXb43BaZLOLug85jCHVh9VuCbpyj7PnVm3c8q0SE89zuJ40I3WEnfuwyv+anu
k/3eSVIfSTKL7kGYhbMDEa1unua+2fZHD4FHEmESDd8AUV6ciNnZejeOv/aY3CCeFNHaAWnL3VBd
zYmMzc0yS54UXZZmyWfBkkz+iH1f3UNCHl1jjLR/h7RFIVKe1mUNg6Co3Npd+GtkSKz7CeZB6adB
tpks9QCl4zseGuTKxnXVxmc/tUs4RHPTbScZDGFXnG09+UhY1VdPzSxrXejgIngidkRaiGgUQ5Df
ultqEIy7O3JGkrYePiC4o5oeFip5cyRNP/HSbd2KvdNTYZoj+NOxuZvlyr4P8AQYiwqQoX9oNmKw
lTTT5g+MTs7UJcG0ar3pOxgcH6t60ZDXRHytnxthZXZWWiO421WRYd+aRna6qEfbuy4XY1wRBB1l
6Xa2g7KudD4hUensmMT5OOxef06dxCcoKalj2Blu+BRtVFuTd1tkx8N4seTJYWi39/ezhzDtQLXx
XxISPEO8Wj3ClxNREOwO5VL9WmEJ86IbmkQVTHk6fQwz8hlhcKSQAm7ztN/39uwdVLLPAfl0psqb
2XGEbce79tOEuFwc0z4H4r3a735B+vwLIjgMDoQebjXyacBVLg9Su8UcEOKISedh9IlCMPKqR3o1
yFj2h3Wt0yHkdezEfuM3WwO12BBjJU+kCqgRoWRrmrNFylqU76Zto/eM9iYpm4wtUWnJGsuSh33v
XgzZ0+60ut3Lq0VNUVXOPqnCLQKrySOS6Lv2PZCjJPR5OwxOHuEaX7tr2aODuQ+AxMQx61ucd66q
6Ayed9Zst6omXV9Mu4ldkWnDI+gWjK1aD/XcbuMnR3oFMcaYOffYboQnpwkj4+5+gtNdO+dryBCg
A1/xfPZGxuc4ldY9UDtH49ek3cRwy4bU4h0bGzU0P9IBsaRdrmDZhkDWWrTrEb/Z1h2o6jP7gfVr
U13buu3SM0S0bLhbTIKArwO2o4GVyGVKq9cdVsnwNLdNR08Izq1rcJuhwMI7IuCjdN10LuiT7lQK
znACDjFBKDFSD/PVhTF5j58pXta4cduXAabx0KTLpJmyYob9Yl1E2J+qYqv09r5LmEtPQmpoXeg4
gqyqViOiIujFIVLOTH6DgGRF8jcGCqJ5xMelFNHjSFo/RWOSYXLUVn20PCPlexqvQd1tdlRF4759
x6lhxx4eqYTE7y6TmpQUaTPz/W4nMlMWO/EeqrPo8OhhNMuQbnbrsSHPD0i/sOaMyGTpTptjkl5O
7q2BJ0CN22ht7iRWOWKP03pf6gIx7SG8S+U2yBypaYIdeaawv+V9iiTnB+JiMX/dDUKbu3xw60bP
IUvJdp/h7W8+dXZDBA1+yXSqHnrAYf5J9LiJ13vSma0c04W6E87/SNe4uYlaD37n3Nconty042Ga
ej2uvo/UBx4Hpx5X3LP1eu5AC33okBLdFlnXTPbTpnlCPyukkAuVwyGMjBp3Kh3qHyM8U8kjXOsz
+XWC80r/ZR7mPkF/BUPEtFBd0vGT4s4G1G8NEWzK52gJOAqHDccHqj1YxrKIrry0MGmYAjh6PPoG
V/mQFQSHenfel7l/5gve70NP/MCKdtuBuSo+Zh9pAl5EkQZRdQV60YwjEXHiy1UycAQCIwCcqPle
N3MDyXEM+86jlt0w3aVKe+RGMyiwvnbT7LYjjdtsfYhHYuC/izmrfM7E6JvjOiAp53FOmvSTsEh5
KW1WAQoQbeTYfRgRuX4kpvPJA+ZP6fg09NzuN3E3zhM2zAxrA7R4ENXEVQ8TVXNXqUHqrRBZVj8G
MF+iYmOtWp/s7mcIoqF7TXwBG8OqL7iMW/3QW2BMeaPqYT6kAbra4QiJWnwQSPUeS0OqBE+ibYb4
Llv0JcmV2UvxI0CtbOpCipUmpVpmEi95v2/hYycGuCYhIx2qxWcNcVv6Uls23ZpxQcVVNHWHTPYO
rnChwO6+5tyz1H1MFtgenGrmNc57vhGU6SkEvBqB1mkWuXOLj0DeLdPoeJFQNpd9aJbxqt+w1D9T
Yvx6THiPqHOfGliexVmbijIdQA++xDjvR4nDyLvc0Kqz9wuoU3IsFFN8uO1tFR5EuASg7mZPb6wQ
PTkIJNhsOEZRciCgOsO274c1qs89G6l7XoYqXp9Gs8QFZiRz8iUMlV+LyjfZCeUaUjN7qGgmIO25
2brmhJh1GGtk0FXjsE2LfXdS5xPCkFjpDElONeqBj14heLqGlZLKmexmWzRxwmp4tuokR451x66F
r8OPDOqf7i7B0lFXe2d3eTdHiXkkHhavaIFSd1szkeyoneLMPK6RBm3XbbxgkJHfYZ4DsbbmKoUb
OWTId8GI5MPko/rQJx1DzLja3M3aD/Kh9nDQL3u8xgXdFl8kTdWesiyTtwurw3Udb8OXUK/de5kO
pmgJezdQoz7QTo4yr4m2oJ0sQ9/P+UZa6W1eo9oNx4CounBia1K/sHjT164LQpZ4nVmh9mXfjqPp
6HUAfTH74BHu/b4ePFgLZeJGHp0qxVc/5BXeXAGZfGjIj9ZVwX2glLGQr63aBKic8epD2V78AM5D
2HbYpggTB41k3Xm2CfqYNp26smZrHF2vcQY1NmSlnlybJq7kvY02644rdP7kZWdDwgoZstXdLJmm
9RdUrmo+UJdEyUm3us1uu20dEPZaj+uQ+1gb8ZIugyYPc7qk+gCbhjDCksCy5jxFqxw+Rw2yhLuC
hpa2JbFd4/KFtihFpVt4W5gBNYrPqzRK0yEPNCzt903QdL5dt2ndvyGUyqMcapygeLsHrC2q8w6C
oe4AF50quTJiaLt3W4ze/zCNWaqOjmPfKdHR1Pw8X+h3h5mrJH2AqKajN+DPpnEZy43KcwzZ1PZr
CzK2elisE5oUQdZrc21nmxKWw1BEYDy6d8kQ3qE15gm6YFA29xtrB4t9oRm5j++0wpJ836NZ9Z97
2stzNmFEllrl+efYpn30RWHAijZ5mygSFwFCNwXeDhRLebWs2N2tWbZyVbURHxk0/e5FeOztn6yd
ZdKVlM8RzqtqpNH6nvm92+o8ShKe5s5VRhWySofk3u5iC79mkPsPP0wLNdtBdIgtfApDs0kYDtDJ
PCLjmfbbYVzh7nol2yiZHhlWGXZEkppZYHtqNg6wsBkhaz51KWn8Ke2bnqgy2w1KgHxgjNWwgZ/Q
f6Di6+YirPpSiyDGxfl3nTOm9leyr3vzMthoWo9TFzl5tlYuFE9sl96UczJs65deUmiRWNNL+8X5
fl6PuiYqKmS/xDftXFesmDEId7eh67Iaj4S3EANaoOyF0euMonRmsJN5WXa45EIgPVe3U53MV77a
xNOcJsGhOqD7rh/CMAy5QTZoDlFYvaTIFxPddAxe0FDUiFNdzntq0aA1cuG5dX6KdO4W5+07Hnve
/Loi2kQc9p6QpmT+cq7mtUXGxKlCmX3bwpoLb10aq/S66pDPeqPrMH2UAjehTJ3L4iEnLSgPL3bY
uwhVaiDR1bbjvb5CHRDza4cjoPvqfdpeoQWI5ecJFue8KaisSfukV9o0sISOFWuXHC8ZTQuBXTWg
m4sgnNt5E7f3ovNkLwwW/Ic+puowVC0bsdSq5XoiQDDugFek9FGMG+uv/WrkNyAxn1B6uIQhUoWB
Aj4hIyZ5GpO6+gI/i64ta4VNse1Mf+ccQWW2w2DEnwcumkLvAYEjkHWQU8tNOtzNLrXDnakWe7No
PXVfERDtXqO5t7bclgiPMdv4S79kl+FOL3C2b5l/YaglXFnvM2p18Jrclg+eqyPEypLlnfY1agOM
KleE3YkNeC12Qgt8x3X3HioTJDCKC9ID4bd56VGM5QkFA/0MKF3a23QWc/SYcpD4QAriY72eV1bX
bsBDWQKxUHRXXXvYSCo6fugEa9/VM7LhDzHUK/Ov25r0axE1QK6+wKsBabiGCpsdxiYJCV7NNnlv
WvQjV2HsbJ502EB1vi4GKXZ1sjTfBVU2eUn90qxFUDZGt8OzYd3ybhVD9Llt4+qbuJQmJ7FBZf4h
MP3q+sFlKHflHKOYVVm/nCQyQUQhmVGvE8WSzQUiOwrEgpDsMMhM/Ab+9emOmxDEAf6WVYZWBqHq
xy3hnn/SdSShP25lBWQwkgrOSFbDoqBEUaL8NWXT9H0YtjTGPpc13fgCpzbZFYlpfHrqXBZ+oHWu
9xszJNWraoZdUuR/hzW5VY3P5g9RRRh9jRGZQX+gtWyAjHQ1vZWT6bF3kCYUSR3P/tHIimvoOjBb
ympWk8c2YgxoNkoPckM9DEWPcjUsKTe3k/SwstWu+aCW7T08kePsozZyfRdFmf0oKh5/APfD7VdT
BRHQKZrQGG+D2tYDywQMffdu1R9xz/ubMe5Ba2MdArjhcZJN56mRci6oHpXPdVT1n6DU3fKZQryl
debZjdl09MiZ3+6Y3BtxnCpYLxwGGrarGbESV7EeyDlDJjP2vDG1L42saXjQ9QT18LrC7yen81K5
936BxesXGIigObPBZ80nQMMpz9kacB8S33XYFmQapxMqDg79sSDuQ7MxFIkpoIS6RpXR0Qj2sHyP
SgMaPD1QUQM38YhXR04JN3t7lWiiX2C/3vVPiZggAt+QwPDU4oPkabvGeimwbQfncwNsLH3QfcOz
ItX4OB+mqfLTsZurrimSjGv/7cJ1PU/joNTNxvk+4Gf0kX3q48wPD2nNPQq20KZHIXQ0nUCh5P4d
oOjxgG1iHI+G0s6WSbMOMehyCIY9TJ5gE4E/xjWeBeCIStNJo932IC2vIbgnGzXdWox0iYfrKFrV
fgX7sf1HRBGblA+Ihryp92nD8qkEbkfvyaGX2VLMs/PX6RSj4Gza8Sbohj6BvTxDIQB/R+AcMGpI
M159inbQyY8CCpnwATjTtuIgsiT+4YSpE44MnH4HPGCHRY/nEROK9kuzz1YVeFIQvIu+QWWOHXNY
VdHMlYZ/OcyL5B0s0gQvpGd6OW9TNosrjgxwRKNWKxNtHlHYHh69TC+LMOrWuka64oyOCZtPX3a7
lf7sIMqQeTJtbsAyxrzrdcHZWZ21caQuVzhqEzAxVZLFL1OGCq1cvTRNwbOVQevjWOhfWgabmpLA
b779NADQyHI1Lk3zgWw7do86ilh8zXisaKFkMiTlBDRsLaZxBbSVQwS11WUHcSF5yPRsxDsEgrRr
HuACrQ9LqOiUh2TPUMFIHbvvkUGqQk4h9ZDvkGWz8qsmaM+/M/xS/qNFgcpuqY0HXmQD75PHofYE
pskaTUHTWqWeAgT8/THpLFEhpxDbrwAwm3Gv0ag7QA54qTcUhchor2YEa0tb3TUTafdznJFtvJMa
OG3OdOrhl64b80po2jb3yV6N4CVVpB9Pi1ij5BG6Sc6wpky6e8x/xqCPyG/05gimm1YFpip0+TZ6
ZSMEJO5OnKMBcMonMqjLE2JofMrYSN1BjIoGTN0vwA/7AvoKZ5ccXixxckNYQtFcUheNpxY8i/Wb
T4K0ZcVY5a489mtfGqp1fxjSVMxlgkQa1+ezUaE5ohsc5E2VwX4N5MvhEg+GtLSp7JpWbteVI1wU
0InUkpZwYiBYUG2lMM/GKHSqr9m6pTtqFqezE0CCCdP6GbVdDhw27nMIRveunPEaDMdsW+L5lbe0
HyL0DnHmUuTdwsTkV92rAXquHhMyh8NUoU7Mimgw8oolOgnbuY9FKl7gGa3crUdrv2n84m3WZahB
tnR6oLwdto8RfhsZ5U3s0mk5Xtys0ZCuYl+z++XSQd9U0dRvKL7Al4XBVKjq+iGo2KJZMUvKsMCz
HpgVLzBroehWiVVy/N4GdNfg9gWuyKtxazSjGOAUDdPkoG1ckVYzmWsrp0U8UGweNUpF0e0/+gbT
iC9d56f+mNXZGHncXZ2OyGJmpn2XodzHWk4kz+hRozSaXxudUS9yF0u4NXueLeI5Bj7XIv4F+L/7
Jk229C86Wqbocaox8Hm3XhpVOBYEMSQFX2f4GkM2p81wbhTmXnhJMp0eDUfjww7IUVzmGygAa+qL
HTOkCZ1ua3jLS0KZEzdeY5J0i+pasFuURZl9Pw5db655nfrpHC0IZv+SElKRgl1qtuMyqWjJB574
6HYicKd6Fy12abHHwYa+kKiMx0NYlDD3rXUQuihK+Pq8D6A0FoJYH+VtOoywmDF15L4LZnX1nHqL
zX9EvkG37tfRjvhulKzwNRzOXtdpQD2FiOsi5ptbTmEaZXoyQNn91dCznbwAVaT0uu0xCSw0USAA
HKAnJkaUeDd3YFsXRC06ziZJliJlqotyrLk7pm3IMGuksMc4khjU6vnYRjHmPWzEiCfkAyLWRB7m
TdPSNJxmJ7ctcj/pbIvICEu3xC8SmF6NrLRpkXF3S2Nj7Qu1cFV/5XW2qFsUti0/DrRZ5HvvMZop
h1p0NdSJIKQ9tuM4sJuqHsb+vRe4MTchEb29Jgside5WfNYEieZhp4/dwlV9vXVG9h/Q6LXVWpAF
1fJcdpNQgK0zeLS1pFiwmHVUwPuDBV1iDsiFPPagA14sjPlnOBgSGxdSwgBTHRRGQXY5owAzuLGO
d9o84pweATyDjINRGmo3Gd6nuO0QV0na9PsHTE+q7bhiJR/lvvNbNNEsukmiSqKwYwTudQnM6MAd
viIdY/qq7/hMb/dhgvI6TsLkPvt2kTCt6BdYhxxdrbfQ5LFnlGPGmYB0RWYr1oIB2LBf1ArL+scJ
tgs2OV6sXmNgGhtFuLswu1y7Qirv+zIoc0mUc5bdU1Nl4zmDktef5lEvaVmvQY+3iYVPDSBSgnnr
FAxfji1A/DiPbBxHR8woXVsOopZoO/VsNSqkVLXp140jRf6m2utue4IlQ+aAvTeV2X+kI03rb7qf
yHAmKaSOZwLUd76Da4BxzwMsqVHbjDTbbuMssuHXMNNO34ZQRxYA35aIYpcoR3LgywtmK621IPvN
LrtbiLK+cAHBoWeDj9CVy54kfQFuPMPMPMsu9NpVHCWYzffDimTgD8T3tb0zbo/Ha47Yu/3ytHkF
rYN0AcnwlmfdN8B8UVp2VETawqwV/UxhR7zt6oDKuscBiY300uZ7o/2DjMyaFiGKYoPFImYDuYSm
lzsoNeAqVBKGygfL1yGC3UDL2x/L5Xz8wRfYJ0BLTuvzPMkQ5wT73fA+NSZxWHs1VbPLtbBQVQNi
QlAUb0hLyjShEeg1aT1X90nDnT9iG4UX4jqM7frquk1vt9POFf1otoVlaF7mbrkOge/bR8GVXh8u
Ho7pyaqlyhXMbuYc1Wh9Acv1tuLMxQDzUYQg+bVtoDS4x6BEQfCO2ngHtDX3QK0ogisz6r5CuDqL
HMKixB82pnugdmZunkCTiFERrQhlfurAbMS5iIwNeDfKVVTyhWsiwTQfCeZZ69VYmXlyeQu9X5ZP
AjyCtMDs2yyvAJJqgLcAbIj7CrRib6OcOZSvXU6xyzpgiMMEtUcOk3r0nccN8lCEA41bxprPUFiH
xeSLR4jNfKVWR9uu8DP8w1GHErbRuDRpAypH+R/WONjzRlRcYVKVuoKAEWTzSLi5KmCUnH5I8d3R
zeqbWp9lc8F+a7Tfm77smVn1MCXWHIAW7AtI1lEVnf+jWjayBZsNJxh1b1tJWDct+R4a+oCB1biU
rIL4++cYTG+dhVjIRjWNdjgQ+anLntn6c+T6t4ZCdEhXjGtw3bR9EgAtWvqTEpq3oXMT3Bpl1XJ+
xDFJACLJldxZ7Nb2TzS8f2BYhZHB75k+gMISB0YaJhMR1t/cTK27UT6a4IFojQbglKwdYgG4nJPH
zQK6RYPVRaSYog3P6d9TqC6son/FNnpDLKsxotnayPDjhDTToWwharkDeXAuUK9h/IhZnPgTp4E/
IlO94ZmZ2eJVA6f4CEOAmb93YaqWUteoc0uPkwnupLB/GFCVbmH8kzv8ByTLt+5EHfhhOE0SemQC
mRwOtjOHGVjzn/xCf3T1N+wzjUQ/yxtJwRxR33oTv3ihq58j5ZE39FCU6bPSdUWPAbEfeWPCuV2G
9Ccv/oZh5uLYjdPC6BEY9AGD1DavYiCP//6F+qO78oYeWm1r66hs2bEmkcWZvlZ53OD0/7mrX37q
P5Hjkl6nYAfhviS7gjevk0iZ3Kf3//7if/CGkvT3F2cmVl5vHV6XhsvkhwWm5AvCQoJcIZEonesF
bOwTRE5U/1Q8X/rWpqgRtefwbKFHxKHSj9ls7H0XA17997/Qb5vrv1jdb02KeBdSwEJ1dlRCNkCg
5Rg8hiv47zXEjr1kqLzxN2MWj+yq1d1zt7fPMd40eqpsuzToVermgHTGH9uaIro5dxwl2X9/uv/8
vv2v+nV6/O/PYf/+X/jz90mj2a8b9+aPf3+eFP7/r8v3/N9/8/vv+PvV63T/Vb3at//od9+D6/7j
55Zf3dff/eGAutyFd8urCU+vdhncb9fHJ7z8y//pF//y+ttVnoN+/dsvX3+odizR9Jj2u/vlH186
//jbLzFokyhwLjqA//znn/KPf3L5Nf72y/Pr8HWsv45f/+A7X79a97dfRPzXNEkYLH0YrpeQC0Hf
v16+wvlfk5RyVMsSbEYKaOCXv4zIP23w8+VfZcy4lDSjCaRrF4cROy2/fYn+VaQUnT96N5GiIWS/
/J9P+Lsn9f+e3F/GRT1O7ejs337BFX93bnB8Kgp1WSJ4jGEIKFlvdKxtDz5/2qGsscQ9sbhrT8rB
+mWq6XKUkfKvnQhIQmRSntBnYli9Dfa4Niw9sV2lgGU64N8rywh4E7Gn7yzz7hgDfDk7g8a2Gfrt
HtEk7C4VmLqhJ5mOTlT0h4Hdy3GHGILjktp9s21FLGiXWUwwLG7ZJ0bj5sXp0d7Nk5lMuSSurUAb
JOKGb7uAS4bHUGCrqRxOHRTWOTysTQGBUbSCpeK/V+1uDmEUAOv8+omBlFEAY8REGLej3UHX4dkJ
U7z2OEPz1BfKZOYMm8nuw6jACiwwiYXwFvMoiRFxJqKxGGWtHvotyyaQ22I9lk0k6d2C4NzxCnQg
+mE0ZP0siUA4zQac4AwKRPVMXLsNeUL6PuTtzJr70Bs/5Uu0sTp3Tdo+uGFYX8xI2/6ASSG52Qiq
S0xu7+MQr6cWuMj3CVlXX6IURXOO8aJ9cP0WNaUfBwwQhpi+VBh734IQGT03AG8+RdPYg6CQ8vV8
IfS+WxENczBpXf8QAWHNRY26FB98AM20x2dfmjGnkzCnCVDbLYGF+f+m7syW40aurf0q5wXgSCSA
BHALoEbOg0hRNwiSkjAk5hl4+v+rdke4Lbfb4Yj/XJwbR4fVLbKqUJl77/WttdOAj7n6UCMNT58K
u0NSFpJf0vNdFMGUyGSRm3ey9OMq1O66RsSiJwXGS+raxFGMn5VXV8FqdicbKCOa+vlcu73YyVHS
niRz+jhSthBFkkwmPO1WXZdsZo7DbNzmd+qL/Dyv7nzDAzXmcaCYKx8UnecuKVw3Sjs/omisIy2Q
ofytU0fXKLOXpq+HiIVJ7ZVp1MWjYbhlWHpLe+ciuR3qsl7BmmbrLvVBGwp6/iNYu7jiE41Pkvjh
PW2a+NZu23ZO7SS+r5mz3aw5DyqMk/sxsAprL+ALTrqW6ZGo6Oe2nUPGr8SU5mN6r/UCIOB3zZcG
UGifjJ79npnjegWsTRK71dV7pYrAIlngVYjmrUyzNWCEwnC1nV56fxoTPPZDZbPn3cmeymU+wk3c
N9IMWeB9Vs0+cbc5IHB/DkZ45KAdm/HoVEPTYNKT2g0aiLFnvgfuTY8o+OhrRxGTANx4LlIj/tq7
wnu2h7zWUY3A4B0uyiHI8EK3jKZdrE+yFe0RgMS5Fbx9fbCgJAckzmen0rcag/B4Zb8QQWffOux6
OZpdW7jBWtYxOtqc/RRT0ey7uawAVpa4/2B4mly+lGA+bkUzlg9oF7Q1yOIBz8l6n9pZ+mC3ROC4
eSyYw21ect8AWMtoHZLscfG8tQnnNS13lq+mtybLm9uMnVvnVVTOLR0mEvNsTRt/U9FGxTSaj75s
3aO3YZ4P0BWmZ89f5JexdOcj4s364RdZ+cxO2ro7SpXbHzzf2c9Usf8x8ByTRrNaZfpuxoVdhO3i
TRVZKq57l9stYzRRAm5bIHXtXtc5JX7SDlVQOnF6aEZd3aU6t56nUibn+JIrqMveuu6MVvJLlpW6
T7PRhD9XrbljJpHYh1GMyR1DQPNh6hLFsvZsuB7SBj6XR5hPNbbkS1/3w3Whe2sXm1t79CyVQT4V
3i3JnVsaFIyHyoC+VlypuDGPPourrhxzyq9NT2tKOMchWrIzTPPZcNTc71xVGDu+v+6tq4fyAcVD
PNpyIbatMZWVnpttdr8kRSmscKQc+Jy3egMRE33oigZhvwOZVKN3ztvV4Tt/4boCf5m63WWue6Dm
avudzryUBrhIj7Nf3Yq8GwxEYceIGmvJkdMH87h4Zvmg8oHNA3xxd4z/s0PH/zB52qqnnsUnJHdn
PdSVfzflWXKjl9L71NgabuYk1ntT1tu5ZRJ8lTCUO9L/iw+9tfpmmpyFhDgm7mnpuFeATXyGMlHX
ZMDoCE1+DDmLqqtqXRlh1s4479yy/DD7ot4VptEdLbtSr0ba0naMrznOiQNf/fRkarWDxSduKtfT
d7vOfuRMpXaqN9aQsXYWTjW+i8Jqz5lhtwdndOxTZWZ3El9G5BCD9mAalXtct6Q6JUZ8FknnqABo
XuyGwsDOwLw7pZRPugcZ02lFSWI0u86W0VYVz1vpLvuSOdueXIGvBaPOU9EMZsSM8SM3wIHO0r6g
H40/6mhO2AUUiAtINMT29MhavfxmgYLae7oZbhm7Xrme821cmiNtfRNUPQOqfunHEDOFeevVkhnZ
RXypU09sger8FDjav/iX3DG/Igra81CLGTUEixMXhwzCPg0AysoD+3vPnY7HPIydtV2jLRUskzA9
gs0CAlqb49QV7+ValGdVqPENvK33garX7CZfB+Y0qdmKsLKM9rFlqnHY2tmD0bCR1dxpGa/KNNHl
XpbA10xhLYI1DetHOSRTtuOKd/TOboaUYsZIirCZxwyhvum5B8hARNxawfV6Ikxy9VnRMN+5sCl3
mWZbB5HrHsYRLjFEF6wQlrypa++OlwUOhpCbP1u9AFqLfSiQ0Izn5SWO0+8EiM5vm6OgP4Yb/K/j
Xvdt/s6B2D4iw2VBPTglk6YFm0NlkUEi8kQ+gHxub0bSil3iFss5tzofab7Y2lBg5yaqvptvXE87
H73U8beEH3yBpped51sKNs1w953VdF9qd6qABdEJe7c/AwKM900eJy/aYbcM1ibnJ26a4us82Q1Y
4AYm5RVVmR2LIemO6DIAU1PTNR4vfhJIeHZ1zx0ws+NJT7ee421nSUH2km2uPi/gYOdWeknEcEGc
mtIZuJBc5shTVRMkJjPvlHa8V44/bJ+ydcTRQ0WKLGeL9z2gRhIhVh106jAU1jANSD8MyyLXmduw
sbpI9k7kijkOvaVqx8Ajh2Kcux+WPVPP1TyKelE7KeBaOYijcphBj5QRKbk+4Ia3znU92yfNKvZj
Vsb1O/mFTdhDqYVOT67PzqvEvhmymhtGDkHeed6D2gzzOonbGXsYomI14xDNIMf2TVE10RR3oZNZ
8jaZxisp15+m2WPdmbimltChrv4+Fv3O3hwgc0mpdevr2t5XydxeDUxIDsbG2pV+5lbxO3N6Bsga
vqz2WIQLW272s7ncMi/pAtcHgxGpyqN4grfv58Ta6dhQwWpjcyQ9f0lDlkG/8R9N11npbh+dty27
OBf5ni2R1bVgHvrK++2hxamx0kyFkTeaVGMJoIU/Yp9Kz27sug/NxF0ej424QrLWd9Jxi9s13uIH
XCHedSkqfT2lBtRZ2mjnnm8ou0gaFNVr+pDyoUqk82NDTA/tIa7urEWat84o1XnsCueHn8b+jRp9
L8jmFPi+a9srRyiIk5wx2ZthlsMNx2Zxajc9RyBbn8k4+Ue3yososfPxFhjKe2OSPuwqwj0xHnDR
UxexguKmWduSyj+zslNdJqDdqdOsnB5DBuu9VMySa2gYtp+eDMddH+McHDQiv+9cZ24cVRA6Z2vR
6wsbZKu7pUy/1iwdvRdxo99m4bVHy22yaNUW65iowdckb/dupsxd2SGEs0e4vu3cnJuuiZNdQ920
qwSH84jLAX5fO6/k1te8zR7hmyMHHvVj/TVFuvzmV4U+mwCRgdP19rWHOAtakFyUm54m+yHBhhSW
oyITpQGGv6yuwcfDvRd7kp9MgNG+d7nHYS6Sq9ptvyjcTK+eEVNllkpEIwURWB1Ukz6U/tCczLJ4
XyZ2NXKjLiKwKHnRFEfEBcwlQiA/0WYNgdfMn5j7xmeNdHDOuxlkNJ+mE6Et5tldxmLHlmARLSVe
1RmC1wdjDZq2yE9u8R0bgf898RrrlDNP9yhhWZc5F93naqTrVQFI1Qd2VqDoQ8sd4hI0w6vp+qpt
5u2zZ/uOEfh62FLd3c9jRfiOqpsPwQNzO2pzOuUSKCWDZg9ofSgnWt9AB1uHG2jRlFD4bH2K46yn
XsiLd236Gy+lKXZltaWfNGPyNOH3jvLYsIPJH8CQjG1+1NPGptC2ssy3ChX2W+n6477NRHN0lpVt
O5lfNH64LSVNz+CZ950HMRNPPay8rsuQ7Ul672GhurAdtdro5KYsbHo+L8f19de1WmaerFkdaqNi
HBOPN5aBJ6vlSqkdGagR8GDKvJ8+Bf80+NdL5fP3N1A5U7VFfkbWKvLDWatO7Eq3/NHOyxHE7Zkd
sPw15pShS1pGoItqPfaem+xXu2tPk1UPJ82rfGtFPb1vk9ntfDdWL4Yj/WtsNPGnQc0EPUvuTjih
Dx34eOydX07uDeknzbUa7PKN+ICR2shxTvCA7WG0DJB9f10MZosyE0d/c/DfVaaxXLcEvcArZKV/
kFbqBOlcE1u5LkB6MWrKp/BX3KFY6djPWsTuN18Zyg0M4aGXUyLtGn/12RK0FV9b5oyH9QJTA6ss
7wpXDHeHrsz7AgSPs6zaHiBVprN2tuXB6HvQaWeGu/Nxl+1i7W6njUnFo1/63Tspc9kBeqj5Cr6V
ccT31umiuu2Unrsbb5BiDNqhUbtxMEUk47Z+GEBlDCqWCWBkS6Zno1IzAzYikG7wdqndPK5WHWjE
37eiZ6ml28ufma78s52mcRKs4E73HpYMVn5Z2QsHxxB2KE1phMIz3izuJs9dLCVesrX8OjqaynVz
CxJ4RgWzXNS3cTc5t0WH0SCAG16jOoU9YeWZ7O+1OzR3FNegJiSgr8culxw1LZfoY1K3HRpJ6hSn
RpW4Hcyte8obaljmqLo8ltK3I58u5hq4DlKwqPovShhkbVuuG669Tl7s3MOV2hH1RV7vlJ/mSsnA
6eftXFKendt2m79OLLh59qlCH0Y5c5tsufUCDped/cnMPxJ35C6K5+3W2Rxwct2I5Lqzc/Om6jFX
pAwjAycvnJOAZIAeZGtZHda5ct4n22Ac7mtLvJfqYjnic1xebT25zFpyH/eOO9jEiyH6jldQB+bO
qj263TY2tv3q6uaGe7x5S/ElvUyo2OSQ2TQGHjPNlb1xd5Zne1+Uq92z1zlLYI6TE82GLG9JyqLE
ygdWbwZunk1fTXdQkSPy9C62F2Dx3rxAorNWb5sZw/r3QgRD4xVXhP1SdWa5WwfGyLzdhYu7WJwS
PlrvvZmZgKS5QSb4ku3FSg/O6zBD2apgkjD4scfpqmdD92F1mT2YJZ+SOfjogrh/v1iFaM+1Ju97
V22D+jBs+osFTDGJfK1Uxs6ltgRcMxtwjwx7Mq+a8tZQy1MW58VNZjv8shLx1lls6/ck9f/fk92b
7BNHcP1z+D8w2qWMkExT//1Y9+Y9fe/e+3To/mmw+/t/9/tQV/zNF9IXAl8ZwWKu94+hrvwbg0kT
uxrmdB8CjZ/1+1BXyr8Jyf/B2FaSfG9f8g7/MdRVpsNUV/02KwZs+W+GuqZw5K9TXZJYbde0oMgU
K6J+DbVl+7u3YM1YdutANtFRXSwWy3TxQG+p/TPRrFkJBy5BK1r8aesCL5laaq5EmFe+4RqUyxj3
GTT1Tv21xNjo306juPwbVS8/rVZximYbZ+xig2TBNZAqXLhJR/dq5EXz4GDefDVsJ0uexIqF7oE4
7qIHGCeEOGQjCCV9V6kYRKaYuw7CraFwHFhDqKFgsVziOJJguL7kRKIG5LSnTa+S+2pIzJ+sIrRx
TLDcMmz16J9a3RqPUqeGpIDYpjLCk23T2mRmq+8u6MQ1OaFEBziF6HkB3XyGWcfL3Dn1FN/GLOOE
p/SASPH0ya/gTqt5mA2xcGW4nLsh+REMdDEa4YxaOOWu7cky+TZ7fVqGUi9JF9UTnUbYJnn6zKi4
VPuOMb+IEJ7cLZwZXuR32Ebo9jImUaplJmQIa032G1hNcTQQkfQZvHhkaHsxiQXKtbkCVxhhJnAM
2x7kYOoVksoeYUidNBpyL8ERn8g7l+r32uy8FKdL0rz1pvHpgJ3kdPO6HsFNLiGO+I6GAMWQE98u
slf+NuS9KenuYyCP+uQUDcgFQ4aNeCuR2I+agNvkpkpi2jEysDG2Yjq2+lO1bsaypwKqcZ0o4Ww3
NrSxcU5cs1H0rpttHKky8ld6lHk8jCig003cUWLRSmW9jDzE3PtqWcw5BAztq2vYZjItsAMxRasn
plfO4NtgMGuGW0bYOm2uGPuwychTFmckg/3qKBdvGCL4aFnvEro53NMMi1YcbmkW71etJ/ifte7X
HQ4jae5ScitlYIM1Pfds+0QuWCz7o4Ht+VJCkoYq6brvdR+by5mnDkONKOMVM0I3DEvkmDW23k6M
p6ToB1T+zd26UBgkZ8NuxOqM9mB9NL45LsfUxMK6S5eknyIMOnxiK1tAzpCptDIZka/XKFHpQ5e5
926l1Ze+Z19XOMStcUpGM8XYNrsiYHLbvHpVbj4aY9p/2yiprnxHH6dagjpRyXvy6VI8pKQzZoN8
BttzVWAKXbfhKJr1iVJx+04a2nYzOQxaQ6zbqXnXjYmLCa3WQDSy2prpuImkvPFzvxuOi12z2U/k
U/k2GFt75+euaCNoV1qGmFzfOiSD2H5u1/RiCaL5aJn1eyQial051/bAAhJQAHxQ4JxGYl6NkDhL
0CelfdM1JtEIc1qvTL7zMvuGMVcuO8oznnYzMYAIG6qsqG5TcFRPxC/GRpbA5pIQUi519R14DroR
nnufcFW/+hNfu7bPPfdgAs6+rUXC96bxMVsntdOFtl3WV5UopueeHdiMR9eCs6AAoc1s27rvMBd1
ge1jHx+nutyx6BDXWg4sXR6ZfdtfuKD7K7j85JujZervtoEI6Qe9ZEQ/ulY6xQeg7Hk/yiT9wBHQ
rkFOGtkUkK3A+B5T7nMG6ndaNtfOIJgr3B2pmsm1jpm7fm+ctDtbgHJMkhZvexlpDz9bWjYfB6y1
JAd4BK+JSu0moVvM086ekvmWdBKDZXTSyoMpqYv5qSEi/regjcWOyEdg61Tnly1Ut4yb80TEwXhY
VoAVikJGtpG2bKXDjc5YhA4w3ysb89y7aqIs893M+Ea8glt98fLeENHM3kEsn9oXEfNc9te4XIPe
Z2msFvjlZh2gPHk801c4KfExjFT1VF75zs50t/fHtI3S3qO09svSimraeIGtI2uPyr50Bb3P/pCI
IIzh3AJ/Vc/1Mlp2aNrNtpvsNn4sV0M8J6vmHVWUnpRFOIbnXWHn+YMYYxcQUsgJ4y3wp3FlY8B+
VxP4+jFhV6i+sa14C72EIwck2Sp3DQ2MYkjYjfdxppNn0+OYi6ZkMQfOi4xtQuzh5UnEP44uRcs1
f/FXClbOKxO5seedzy5FpnooFjjKsGDW3qJSkaoSqXXiF5FOiq+CjcJcAJsLd502QMQh4qCQp8yT
Nr1UmSmGBjY760yWGV9pVJAjD/NmnMbKTE7LUjdMj6kP+qM0WFe8H1rHP0L9Zt/V4rev1djVD8Y0
ZJjC22z71DZUdlC7DmLEko9eHfEjBvrUMQeLr2ytj71T+HjCMFuQ/qI2aQcesNt9XMmRdl2X+X2v
t5UCobOsd1afctF5VdU8r7XX39QCI0ik9IJ8YGuOVp/F4H4wuUl5u6g6e7S8dHqZ19o/6zXxrT1i
0faYl4K8rMSDIr3R/rY+T5vwWC2Ra64jLG9tc1zQDX64s70eSysxb3EK4yaojbkuAgJq5jaoIOHq
yJtcjwnQksZ39pov69Ee88a/Xz01TYGBO+DGYGT6ppzVecgl6etWni20DuXjWPoXcWQb0ihm9s4a
DUwTcTIZxzwrROCNy0feIJtmDWemFL22vkG1ekWYoDy9Dtlo/ewbkJfUXup3bWz4Uep20iexEInL
GQNmyc6+p5WRFbjkCDa8st4pnBaZPRpt5Z7N1hXyMFm0QGWi0qgo8g5dJUmysCUXJhi3xC8YYaaA
4q3Dhj43hq9ut7gLRCLVo10Ypf6WmkNyrSY9h6pOt+NSCrDmxkceSJvZMsOLx/iQJzWYumfKgT3Y
yXxlpIz94V1mZmhutro71Hz3dmqN7nMq7OQ7Jqb0Le3XZ8PkYqVPSeyMoTqqZLY0dkQ6zmXU77qE
GHScRR2V1yank13Rl7T0bYLtC4XEKpznJ9NenYPsYu/BhuShcc/M50JZzTfHTPv61srb6afy3Gqm
NtCyvFND2hVRms+G2jty0+BpXgPnas61eaxtvXwkMvG/z2SXTS/4jyr6+dqsv7eOJbqHOZauewkO
dum/S9wJ15lv8jYmCbP6wCZu+buVFLSePu3TdIpFweJvg3IOYtysS/9cVdb01CLN41okheFp9vva
OtWLKrdHZpWPUw82fHa6dloDy5/Xh9W1yDq3tvSGuXt2zJy1F2G6dMOhY2VNOLCrsMFzky41rV7M
14RCnFiQrUtPpZd45yo3smPs0/AJmy1sELBzvRuWZQxxjRU7X7Bbnr5Zxd8721q+OJWb7tjzKpkX
JZIquvZeDKOKVyJehDecPKD06n2tMMwfOGj95zXL7e8jLvomSOyuusPW2L6MC6ENuUXAydnSa3Hd
y9otQrJfzFcJWPGiqNVu+8FJDn4xJWg5ZafKg1MqG6pTLlawrE3ThhapaZ9ckEXEleVpNtsa1usQ
9++ya2NGcFNRwMRK3WAYadtXM3MQhk34JDpR8hzn0MjW6qVNxuQZ0wVzaU/hiBbUi09zWywOegNE
5NdttokcabE7fTKFYmWiYXMax/guqcnfzWVT4bimT7mW5slgws4i38Wx/HNreb46is2ctmttFnrd
lwWhCrdZPVmEM82Gm0NsjFZ2lE2vtj3/VEItcJcQZWtWXrLP0M2ZrLbWcjVu3vCMqbtyUIgS+ZTl
OEkjMksSslx089itffLIs78dt2kjm0d7XPNRtY3jfYbzJYTab67YM2HtpUFVkBX2D1sp2eNd6TA4
dV4OQZH3a/oK3Izf05dNjFUc1YWKwRJYxImAu7fnJWLZaBMs45jtoESWsyj9egdBjA+nxxI9zhl+
F0Y8MVKjywiI6Ztz2y7+8Diz/YbV3jL72vDenqpq6TSeikrjxDN8Q0XE1mTZTqjU0qE9GcZbOpCn
c86NhoiC0SrdLwjojJMrsBaSRLqp/hSF57KInIv2NkGHQAd0LyFwPevJnzKU/WJfZ37OR+hsb7it
CB7it1BRjjvdJLOjxMhoW01/sK1u+dbKZBC0Y9q+y1JLPFPgcsLmpKbtYafTc2zVy48ybtc9G++L
U2fGW3acEBtvaBq8mJgUwoLzurGiwqSdiSgyNjfEMT524aaX5dsi17gJJJS05FOMd2UBJRoy3NqG
wNWWznd8mbGxzmTqffD1Vdc9dlqwTFNwu092lRzjNC3QfNJiP4sWFRWbW3knBcXQLmattomxKCVH
kI5YoMtmRk5XRXujQprcjUWLWn5zBi6wcBtG+lfczzZDQvbTaholX61furg37aMxsIZ6n5EZ8p0F
Xc5pwkf4VrK0N+pTpzvqhmN+k+gQgbMqzhriY3ZdhTewxOGZByicRLuty4hXt5Sq/2YbbXyXuJNz
UGaXMob0UDHx7ad6z3RIPWzdUPfntpaxiHo/Vug/SaV2Xrn4OdB6wj54Iiioa/DdLXdeA2UYYrvw
v2e+5T1ZffIFV2xXMM1TfkCQeMmju7l7y83EgXwQ77z25AmBoVYnzP7NPd4nETWdUqRAAQcUO5aG
9Y8d8YSBRbQYaRRV1n/mQ6qGvS/9oUO2x1ZKyz58b4Ztulu6nECXUgqXaXCdJFzSyyre7WEWUcHn
8BOD7fY4pVzwVKPq2h5T9ZA3CRbHNJ5vCIa4SoBnBkx4oIw4pSc2a6rPfqTg0SpBVJDVfEXS3FMG
6nLo84KKd1LW67al33ncFt7jzAlGlX0viNE49bFVRkXm8X7nVMiLqW7t0mjOJQNCaJO6uQcj4gIl
DOwbNQVLDTn81JOt34V0HILcY4dCv7IiIt2rnWnXzkkzwXxi9i8OxABCpvppVNe9dTCzykVTNMxj
DC50shp93CqEINQDnUeEKlf7vOysp8401yt388QHRrTqCmf+/D52TRzZsS7LPf4SsRwJnyE0hUNy
/twQmNAktNmGfex450G3FF1Ey+VFOM1G++5o5a27TWEKWkcLDGyhptfgY4cco/2xiVfa/anR9wQc
rLfKsZ2OUXxBEhNQqR9487D9WPMev4SmgkQbLb3nFXDxepUNzq0enildCi+cG0QlSSX/ozCW7tBd
IoW5TL62OJ7MYAPEuOkVh+iAjSFHE3ac+FDWfnJk79+hLTx9qIgeCkyrYfihVTN8odwFRSnWvgmX
33qOpUmitnf0T89K/ZPT1dvjDOTxZhaJeqxqoiYx3LJItJX22gcVHoswczgumdwcnBpvm0yaA0KF
uhtJ/OMFLeRcSQfX0EGSEra3xjoOE3dwrqeC/nR07fbr3IkrUp2IsRKO6zxivR+OLdrhA0Z8Bkci
Lb1QV/prW1jiayzKBgSl625ni3QhG9Zo31yWchU9eyLgeNnHvjr3aeuoHW7K7NwIGZCwNx6txb1l
C9kc2q1rX62ONCmk/C0CY213lRwceuQpu+76xNhNXMZ75QvKO5WU1xxU+Y6vjPdaGS3htgliGzQC
dII0k+eV5VfTIRPT8ozbpN8DQQ48H8Ry3IFseipIckWmYGHMO07cFSWhKvbAWe15w+MorxYzb4Yd
07TTGqf9m5F74tlhn4Fx4fr6Lxvr93D6I1K3LMI5uKUWfKqbODaKz7+rkmHn9kWenNtlpgyZ0zma
HMehztm0+7FUxbsyeCFLbTIvGLbyB+RmfOB8qB9RKmbKodi4BbrxdnY8swWOixXGqoqSIm1YEo8z
jeC75TGtC/e2cXDMBsAieMEhWhYO59nJrojnr06u6LwfYrDu8f7PYb8YGwVZvN4re1W7xQDLABAi
l47BCRF8bPAmc+mklo3Z1Fpv6kXJ0nlzCJoSfcpNkozZlYvmdFjpN3aEbFXZbbw468eWFdYXSEHx
c+5GFChiE+5HDPvII9tw2xirnm/SqUmpqQ0gw634bB1T9jvD6pcjpff6M/Xy8l73jjy209TuYKbA
pgWLEexxrfaTh9kKfQpYYbdsTiIphxERQp1n2xwipowPmOMQmZ3K5NL732HB/61i8E/8+P8hYtxS
5gXa//eywivM9/8EPwDGiz/y4r//d3+XFXzxN5AIT9jCBcf27MuSgb+z4h7UtwTuwQBlsvIG19Y/
ZIULRi5c4QvX8WmDLP7od1lBmn9zbGECdyNRkItqy/9GVri4Sv7hQUCvgA/3pfItjhY2kP26O8y1
AZYKSnk6oFHvW5EzEEhUFgEuM7yv1v/gyvnNnvXLzyNFnYAJl3cEEv4Xv1Eul5hlrT5jPt0nFLg6
/0GmaPswmVWzW1hCHZXxBhE98m/1uN4mz2cU54wvWxcXTN0lX7Mp9qboDx/b7wj9H5F5E5nm1/fB
ljD5NrKL9Emb5c//YGGB18HxTkg19q7i21Dxe5gkdAXwVUc52Gff3+pDXVjdPsYMH6XrjQO0/l+t
tPvts8C370ghJJuJpPPL76Av8TCXwc+hyZb2QP8Znz0zq5//+qX+ySdOyew5notexWDu8ud/eKXk
xkx5uuXewaqdo6MZ+9ludpwzBqrtzH311z+N5/TX95VmnldjM7eyeZD++acR4WcKxA7/4Feu2i8e
2Hw+NvI//JR/8Tv4ns83AgOFEjzD8penSsbUQbMTuwcnhXts9UppVIyPU5l9/vXL+ZM3D/1PMZLg
9XhK/fKDHIMZ72+Pb5whJZdG/nPOqFa0Vd1buf4P9qM//WHKwhhi2Y7AlvrP7x1Z0DUdmu0eanau
hAXxn0FKSlFUbuzlWXL1H/x4v+1O+OW7iXLiWZbNicA59ctnlaFgbp2buIfWsIn2nmr/enZj8Viw
QxlIK9XUMq3ap8TaHreaSC0TTeWDAFQWBFVLi3XX6w743aeI7adYvoXTNqGyvCJyCOa6HySZh5GX
Vn57GvMqC62y9IgtbLZ0CuoZ6J5mwYxG2pIJolI9dGXZPfz15/dn33OfqFrpMxsBG/j1eWQEJWfC
6dxDQrDTicQd77QiqDAxc76QELwHtUQR65KfqALNzpZaPjN/8/7DW/1nzytiMTHJpisc69ftUF1O
5QBh6x8KdLgTIT63Fao0ck+qwr9+wf/6kxC0uT8kGR4O7/Uvn2napP2MGkRkTcxusWWE8MXB8w3/
h9z99U+CGv/XB5bxtzCFtBBd3L//+R+OlrY0LcOVvXuw/Unu9MS0DMpluQfwXB6VwYMg2+E5Qfvb
5SPO+2jwREsOc9XgfyCA+ej3JDquLhxX0I+OeoL0dd6dqfWOM0x5ETJWWZ8Y2NrXwzDVVzqFLq+6
FAgZPSpf9oVHXFVLEgpkuzueAJe8Y5Paau931Xow2h75q2vlznII8+VfFIUZOAhM8WH+f9SdyW7k
TJpln4gJ40xufR7kkkKzYkNoCJE0zkaacXj6Op6VQGX9qK4fvWmgF7lIJDIkuZM23O/ecwenWwNA
Sy46k/4d8wkaXfqsD7YpMvAG6Tq/45gvP+ZOVkd6lcetKGFUzLFvMePswmPRDeFb7i7e3Yjcf1h6
r19Dy+KaHSvwlvgJL7acMYAMLrS2tjpmdDGt+8pGK590++Q5qn1zmEF80FYerYjL1Jg2Z3LkdXP1
99dm3tWYDw+5GOSjJdruLhJVxPQvbEeckRMTf6CwHYKRSS4KegKwKo6gpuqiLxICU7NKhPteWPIV
wRdIWGE1wVkO6g5nsnsbVtkGTeQAkbQ61Ib7GCtA6jzYdgQ33s2C6Cw8t79bAJ+t0qEL9n2nCth/
Q7uOQKWswFHnG2KfujyZBpTyilVqvok1zusVJWKV3mgn0eGa2D91n91o/nBk4jMZ3fomAxDE4FPb
tx3wZj4y19GADbz+1e5r8+J7Ef2dFf7HgLpHEb9wbJsHzrrx8ByVlXfUWhgC+p21VtxkbzoTVNum
E0m/yjE1Jsxw2PrJktlYTmGmXUfoJkJKTGO1q1Hz7pz+apgwVu9/JNjLuGcgNK2EsfOt1/r+OylL
ruex4727GRyAVSSK7M7g9fZXkSn4OZEW0NlZPLh+KG9Wwaqoxvhl7P2hfIF1SfhLCMmpH5PRKkx8
nniwGv1j6XEQQqUfW+5yKoGcpdYl3o+fBR4LQ2ud1wDJBzeR+4iLN2SdQs83TlFxUQuGoNnk0JN5
hVKxooQi2DsLBxxGmk71Gbi+gVbaAGOPr8ZChokh1rNCHwxu5wtGaVAhsBZjQO/WdfyN0LCJ6gQ4
/pQefLdhDjbVNr9vNipsc1k0BPkahSqLV5aVLzcOmCVt7O7EeFOd06GuHt16HNZFPu9gHmdPjoin
LUbOYdfzux0I0ae7uBviQ+SLiu93quCUTjwf114MBvKlhuDcpPaLcaPw7M7dn4ZB3jbXVLiqrOt+
x0kc2BxQ3e4IMUOtAks6a6aKwKjtxR/3VkRunf5YPn3ciZdIAxvO4J4cs1pF/K1+unL7vPoQKpW3
srZHcjcq+Yan5ycrgO+k6qTgKs9X/JiErmC+RKv2OBuc3xO7MEdRxi5+Nfxy4n4+IEtXmMx0tEUN
tXdQ+MhSOfFuMhwQwXIBNIH8tp1CpBqloQaY9kQDW3TuYVUMMGFHLgp9GhE0S57T2XjnTtnpnYVB
8YzZJP7IMUg8O4s/bMs0df2VSpTmVK6SgwPh85BVA9dBP+dViKwUMg/BuaDlcEyeKTunrXljPNif
okYUa3Y95g5a6wNt5PVlKP0IWK43LpsGMznpLSVLfGmlXDOWa7AJc/DG5n+LTTLbGhkujwSw+ku7
FPnnlLPiCutK8EkYx3VdMd3T9jpi8yWPBtcTAmGxxJhivGUL6Mba1CBELiniskY33Td9Na3jOukJ
Ld4nZfUgBCZyzA3BcdQu93eksXQxZg/T29o1bjD+wSIyOMxWimrhXbPsNyao7sUr+wttNv0mamW6
nkYBfhD41U05uCi1DCjKnYJPtvHLZtw1HmDiHpfeijB3CxBZmYekJ56zUx6hOLBkgLdr62cK+lU1
hv4Th6Rlr7usQ7TkVQ5sZmV24G9HxlsXBmi/2lzduLKeV6FtteuFFXyfJPWH3TSM8fnLXYUJOaU/
pPNItRLn2GQ5rdWTA0/Z1aML5F8nD7VIqi1p2vksI+9CR0W9iSOLflg3wJYz6u53EgPEC2e7WQfz
ch/4HeVaGDzHFdUcwRtTpmmLFjbvcDEWV/oTvQrrKxOLYxWQ7WfOZdMvp87dA8O8ZK/ysVzjME1u
8wpDkt1Z8WPG3/tOXsWoTQFdk08jqIKJ5byTaHPXNp9N2DWJQABWBdzFhk+EwcES3pc+LZHsVot6
NZnqP0EHY2rswlhhrpHzhPmorvDD9MvP7OT1CrQEoaNQfyCCYFKaFYmRCIFKeqQpbbpsSACVD6z9
Gzg39i0vYXdFQSdr7HfFO1Hs7gSxNMUFuiwrex6hZZdptstzorh2ADgZc/BZLcmEicp7MTgFNmls
Yckc6Sdlk78PGMPtemwTYN4wtYZI+SNPbnGle6H8PTqBeAzzvjs0YD1W5F7EAYOpPF2ZLIeq0/qo
YSheq2/qbo9tUOxN5zh7HBwk/fBTbxPVQ6hvnfIGKLxzr9sy39Qiq9+biH6rzvOJ1M3yzCgJMQ20
2Q8bUr6V9VgeFjhpz/iPbXohJn/8o8rFB2wj6mojVb+sFpoQODP6887C4nWIyqY6gjT6aRynOU1j
Yj+6NpXoSsz3uTLFCaKVv25iF9ubbVvmBRRr+uMvhdqCKp/vumgWR2hryc6qY/Ww+CWJ8YrpZdzp
W7u20l2Zk7MIIokeVkhdHCYjpj10s3mtk05uh0r86gCSrXFpwY2KzLRbEh+LTOql9Un6PAnR5Iid
7ephNTly2TVTXpy9GWv+aqh0Pq6ngqwg3Nrmi7BiecbKUAy7euATiQNZ7pOa1gUg1owXs+BcePpt
VlNzmZrpdiqb/ptQlL6B/NbSLVxOa+6Gt9pt+m2c9P2HS2fBvhKdOVb+vC8a64XhK3ZEvbTptqOL
+QQKGhG1JRKS6qB6JtA13MY0De0Fm+AB4flUw7x69mDaU/EQOTjAjPru6nFh576iF5y8gaSrU3Re
h7X5KtDfhm2d/royMtcUvQSEnhyLAiVRNhuEDHM/ZeoVbDbePUvfZI4pieeNWzJ5ZkOIqt2W0KFV
M0GWNM2yJwhg1iXGmX5pw4uz2BU/M89/cbBHsU9lQstTwnC/diNnxdAJPKiV79qwhrsrvuogP+jR
Ho7474klZb1zcJuQ5h+bnE7kTqDWcn/Zlxbs4Djc9Y0f0n+JD56MkBWd4maSG4ci6INbPpnJqjYd
cY4NV6hN3SGqc5QvtsC80m2QyWSfmRhzBj+fhgf/C7tL8hZW2FOxOG7EiOK6yOUwtN0zsGaShmY+
DZZ+iaRD9aYhMWHUezxY7NGZ9RXlzYvjFpc6Dx7JAXqrvLLvyin8kxZ/1BiZfZfnmF7yFMI2VjEG
safWD29y375YzoKPI9T9Taks2PyxfeNhd9snoxt9NZDGdimVKexS2D1bs6dvp3pd3G+kuHIXOR2N
F6OsmLC3JUDl2eIL7PMn3ZBapcrlWS3RS9BJ/tN9FG3yG8r3TWaX7x7wvHNfeSSjSyV3dZU9Z058
8KvqaYzke+10x3Ygfez39a0bFPzujsEU2ppxq6GBrAhwjyvH0nLj+egXZFKZ+o7dbgzKB8lbdSxl
9onscAxAKlpR50MFR/ZGLd50MksOge3Q5g2e9m5uw/4PAIIY0YzJVGJVpzj36VLC3L+vxuSzIBy1
hpbhPQ1Xm9T1ks8rS474K1vsdlf15NqTyt8pHA2nuSjF2sHUcz1KBd3WcwnMZGWkN9DF5CayY7WK
6/rieGqCdDZxVmmTmMv96O2tlCtCP+YFt3qLMwx/sHQk/hgHfhhm53qzNHzf3FubFSP+xyhI7zx3
zNeBo37Dh931A+f8OuD0WRV4nPyENR//6ZoY+EO2uBfQZq9UdtxWAQCweuJ7J10rVjIs1THLlpZN
v34W1Eat4awxdZTtm7QNjgQYfARXP0PLew1KMawXxZ49tz1fmiLW4riarJypXibEUDj1fnlQY2of
sKY1W4b9M8mpXn7kRpNH9jII+QgipxAY4moOOwsoJ0nGNFS/a9IKe8wD/KVC4hiR5o44Ouzxym22
i1vqn3DO3Lu8mTjdBS4zGCGanRVPA+E1cam5s+wk95/TWCccjq6oU0fdq4ELht9G3VtGMoV4baL3
SCyPnWZsmeD28E3KXKka7vrO0pTJLGgZTIovDQZWDv0T9+bcVt3t4oiaEN5U7DAldJz+1SuTdYYk
pAN3Tk5wKU2GeE2PxfTkkKZZhTVYjVGNYpc2YfM18UedQhWWm2DiK3Vs3R6czNJ79ltx23aZOKZN
UZ+q7oDNWG4DYqUXMdOjl/Y0PRREO15gZQcv0eT/wXDubBynNgzrXPFamnI41La0HtvWqE+iren9
AMrtQkoH6ABgjD2pYLOfKtKUIwhZkot9tfWQcTZhBlhHdLhoVyOneSKYdh8+iwbfi04HrG1YGMlG
o/ERCu4rsdJZq489TEtme+X73HFUTFG8vpIUtH7e2YTBFUehgSvyPpa+i1YtOStJoQ+0xvmUPATB
qVXD/K6J/XBhCrYlr+8OCqTG5Cnd7Sh9OLFVOt3nwpecFov2FIaZ2dR98CtDiILNyje+UD96cIxv
7ya0lIJKLb0HEpdfvEmpI5WT2zoep13Mi85dqlLnhuDLVuaKc6XvYv0dcRvIugQnX9hM3eiWO7aL
UXs9OcG+Kgf/zM+Zt5qA9H7xyREwGYtOSRRjjNRNt3FzTvNcwB7H3nF/F1iW18E0fE+xO77ZRfq7
BhV96XDxvWIc/eY6rh5iHEBU9CjqN3IopTu7UOZsif7ZcfxXfmx/qlV8pKfN2/YZx+Hem+e1SpDc
nAkYAF+Ugu0rLLShWkFEqLRAC6osG9UxD6ghqXl8qIHe+VmTENGRjveqUwKBPIIttle26aS45hZr
TZlgBrpgPcug/oVWQWehNcYYabP2QxaZCyw7F/dO17nbbOZquIIMqO4LJ/4kTnCtvNLBtRGIWjmP
bqAxWWjGiUMXgUmH1KnU6qZuumIbxFNxJNqLJNolwbazmmpvWdR50ZNKF0Ro56c5m3GqMK2mN9Bu
RtgFy++x9/CILun8ljUK+L2UCoUj+AwnKjsyP57XDAjSbV+57V3pJs26MHOOZZCbFilxeeTx+wWT
qLVJWqTdYUrd7CY1UF6XpsnPjjF5CRUYRfVcEvgMmR265tcshfdt5Ng5IF+LeW/GkOpCN1jCNxuG
HuH6MZz8rdJZ/tPwkIUA7Zhv3mTpMAMoiImYlcJSyTaypoE+vEKRPg98zfxz5Ka3DMuTcKBetFAk
n9VceBumJo8y0KyZsSq+MAFlOxnZ0yaacN6IGvtT0bf+c1LUuGYJpVe2OpWgeldNwd7Bu1ou9BdU
9FiEEQx1L1yAMWd1l0G6KpsXfpB6xh7WvFGUQ/iqqW7pzil2sm7hpGaxvQNaRKpbRkP93mIxOhHX
d7aLFzbzBvpscrD9xDyP4CIfi8Tg7cZKfcGbJbaj5RF8pT5pNVsSlb0v2/JgtzG+ySHMNTHgZKH8
bbZZEyvB/guSBmQLiFGDg2C0aLVvOm/lZRiHS0xDuy5M0dLnrgASSg5Sr0K4lwBcu77cEfltP+hZ
dPzrd1I8haw/tyB9gWVR/lGtEi6Te81HHd2wf+P+yR31kPg9q1fxALa/2mObJ7aOfon5TqSAdXCd
pbaPOYzfB3opJmlj3SK4Y5EhX9ybhIWXOcLO8kdwmwU4w5BQ2pW/stYBxjcLaqo1FQRtDFiNi09s
mlbC/iXscpltssK1uCC0wQe1Rs4BIqezVioZtiM5ZWZlg37gSpnw/ldyX2UWI/au5bcasjcMG5xu
fJrNLPvqFVjG76V3QGlMZsElPL7gCjx04zDuUWptCiETcd87wL7dOBLwc6yCfm3gTjXOovWcFd3J
jfKHYKj1tjHmlEBFtdY8LaAzUIW3qDr6EvbS+ZzAvCebSlZ4BFzKVveDEsZHCm2HsxcqvQ9DnyRl
qkT0HUhD89zstK/IH+0vwkDDQzpGw1sUU6PIJ8+9GOluZxsV3nGWw8jbUXRNAdo/wex/MOwqgrX2
dOcv6ZIAZS2TTzRYTvjo5e25dlPC+vDdc7EyfQjEErqMRZNm2uGpKZp4GH4KT9gTFtpkEeAnJsaO
lV9nrJluGz+zl2ryuZQSUdo2a67BRQMk9zjEc9tw6BaMVCP6NJcmrC6DX8jnAh/9FtRfd0NwYiT2
cZ24JKQDMIWupzLPtmVGFWCvx/7BH1tvX7W2uEMWCfmne0KpaY+i54fhhIjOWZZ41kShC9UCLNOZ
I7DsJEAwVL3xW8/cJWW5GbBGQu+RW25AyRpT5I9e1HM9TPEzieprMVw6EwSnNZEqD3t5q+rpdelx
QXtD4ewyk2+sHidz1A70mc64ZdIGTYiBDmGd3HoBbZ0Trka7RHYv1nm24KdJpk1VZd5uaLh1dakv
D5GIucwSTUV4yZR75AQLMCZX2OZ3gnJggjaweYkfN7Bs1iqits/rRxyikZXpZcVUxbrFwDU32OAr
dBwUjezRDV3/zKGPslQZYP3Ns/YRlB8GMYKnIJPbqmdKjeCBJ2+BbXbfu7h/WMDc4EmkbXdQRcol
UnFbaTYwa9XJgi4HVknM066IerXqUmRNMYbBG3/XsoOv0l8HFX7z4i5mcK83lvI+ESnFCmCD3O/Z
AR0LDcWiWjMGM7xGWWyfobuxWBYEqHA7uYn74wUFnrMxiqy9ZIbA9oZe8upPRfg2zFl4w0SquZRY
BB4YfIbHwHHdZ+GnKXkIn9IGTtUeUe2h7ON3M0cNBxmrqsljLYPg2RY5clqAaKd9aC0raRoKvPGj
23+82nOfAUgIaGay/SnCmmT0EPfVXd0J2EQKnP2CLckrvjvLF8dkoilNMBl5zMEvpRsCgD37ThP8
nkMvvPNbWX6W4ZKgmMKX11PjvYGKIT/Q67T6kH68nNrK47/XY4wMUVpcmNYT7td13Db+Y9yQw1k3
lWd/9OTsDiOgoWpFtVNwXwhKIddR16f3INbRdjNrd60FexF9PPw0tdO8MERKXqu0at4t3v2t1fPJ
Sz7O4hhwkjzMdb68YqvL3qBqXNPkUBneHWUFH6jA3u8S0uratAsWAjenBqHnCE8gO9zWPCKn1vI8
thQiN1U4Tz/kFnBco9usSZh4q76PyM/NoA5eLL/Kju4k5osax/hd2iCrRdiDJZmj/BQgM5NRtoZ2
1zYq+VgQWXgBmrJ7j+ohOS2ctTlULzB4Cg6AsJiqPiM16D+xedV/DK0Y9wHIuz3DBguMt6/SLcc8
ubaptSKMIpoVc3hC1CzzG2On5d6khbzFx0HUj2Wfmr2mpQkxjGhAmFL0Lj+nKXtVO1X7OPcjHmc8
7Dj9ZryGaw+74sUZxvLojXN0nJJsIM/VtN+gdBgMNnQNdCR+QpzplCqUTzRpCLEZiqq5sGCQqIIz
FtzTgquaPdfkyVkbp+MW3VQ+uO0aXgXn7CB0vmxwGL8QrMd7QdfPI32JzR+/0+Wlho9yWnQS/MSe
H10SoGs3qRda+ANt4/74emj+FE4xeivLNPq9xnryJpXqQ4hQoQo2Ea5zvLsjKOfVXLvBgUc13mQM
SJ96v8NrGNEBhnM46cWDpQbvJQ2r6rtO1QumZ+iDPScSsOlEacIytScU9664X/Q4f1R4k0OcdLQ7
cJ4iPhoivS+HfkDW82PT4wkdJz5k3RoOGFbQLuIks86rNtlg08WhpiS/nafBbzY+U1fWiLSOdi4U
0HMm2b82BXrFbqT/hLt1bejpcSI2GxghDKLbyBIX03mwa3gknFuhQwS7cMAv5wdh+k9narFJVf/m
UT0nN1XYZUdTqeYh44uih5XmJIKQnZq3gk72b45GnlmBVZq/ZAoRYV2WbSgPWGtdDlIg46ltHkfZ
7xObPXM1qH4K1mFcB791EwcEATnyn9PEHYGlXHe2OBj36XJF2Vm1HZNGmT+Vgj3E5HicVlyteU84
I/EXMEywKbkDaCGuOvbEHCd8T6m//lbpmCBZDj6skhmriG3f0DEEE1dFngr2hOu8DH7dPDnQqxUD
D5f/4ckejNGrdobNuqUyAcIefRXNsPWyHOmst+VXArr7GHq5T64Mi7y9IWqX415Pui81h3DvJg8a
pmF0M5+psCyvdKjgbemYOjDE4PJWqaQqDqos3G9ZDuI8YwjmgntNMM+mqvduYYI1lR446/FDM8yL
6uOYagZlIcO0+4CKTLI+nmY36ZP+awG4zBHPsdSrDLMKYzSnCWhjP66x47NvefFJ4ra6HxcXQgh/
dn+aVa8u86ytDbNa7vgzJRuBsFYW0749d5uGBJTbtz9dZFxSdiTa7rPIv8M5DSMy7WhKJiaYrx3o
UgdZ2ZnZMbfPdnXvffiNmB8sCH1fVoC0Q3UfhmIiQdp35bMbZqU4LGMTI/5iwo3ZzW+stLFvy7ax
HrC0/50R42p/+O+Wl1h4uKDYuB0PFtbVPvFvjgW67kJgSDT6cKdneMqNmTKoJrsjSJCzb3NUvaNH
UT4LY9hK/3fDhPc/2SWwoDAFdUIH481f/D2LY0EqjSfa7IJ0uIuDVh2M6pkiCMb27jiJdcKd7Fqm
Kc33uLClKK2rXWsKm+KI/qtoaW+NYGqtaWSkSLdmwER3iLsbOcYzb3bse8hVLrJMFZB+YEddDirw
mhNx6OUChu+2d0CEjfRL7lycWuVa03vOusIJmL0ejFGjC2dfTQVlIriDIM+zlpG6JC08+k8EFpiM
jbN93+XBl6xpGbZCg03aYsGXDUgein9w+hGJdf/mo3Ou0Oe/fG8xmi28PNdBHfwrCqHiUeLj8zit
46Hk3iDuPW+am7WWM3Q+LEvjjDfDjZm72/OV1dnreRcT0Wp5mKiTcjZJnsbhusoMtfW6CrYyds1R
NBSkNJMFrlVz3y0LDsCulAeapsO/Meb8hf58dfvB7WWg5cGfxM8AHeK/PXo5e0lrYhXvhWolVxyQ
DSVFf1N2XqzhwZ5MsDFszuur6fcEm0L/YeKlj0pc3XoIbr4NFszpR/KPNb6Nv3k2/4fP1/fI8jkO
GFX/rybBFA0vsAOAQKBoWEMnulduRFKrv/kx9hVE/NfvkfieuL4CLO329RX5t/evZWDs9Ukb7xl/
zgXbNz2oIxbqzUTq7dPhAs8aWQDutZN6Q3tm8JBzCKVvYuyKM56d+K6cowLbDC9L69fV3eBqAZol
Waytl4undij6l//9o/lnd8G//86s1wKuh8A66YHGdf9i0yQMDi2g59kzvcOisDjEzEKBOCiTAugi
15CXuLijzKp5pwCS5FTlkDI0ZXaacZ1vMDPM376Mp5t//l7/z7Au/7+atFk7PZaH/7NJ++FDAu3O
Pup/t2j/6//1nxbtMPqHE0LmxrV2NVuG7AIYL6B5B/E/qFQMncCHt8K37fGS/gv84op/4GOOMZ4G
8F+ujrf/cmi7/+BQTrAbNriIbOH7/zcObTaEv7wktmPHIXF80OGhSzbjL/sEue3Jqq0B3YdW53Jv
JRNgQ6f0cb0wPg6OpB85H/ZXFAz72HWM1AXOAk7RKqrbXlEpiSsljdAHC/YGd3Jvgi4usPLMlFmh
7aMXUlnl15y1deXom7iadjqUrkH6CcdhT5qcA6Xh7rJNU99iXJt7+OTUCOUlB4B7zPDtqS17E4TK
YJbF+5JPEw5q96r3RYyLFWJCBc9A1El6A303+IQ3qeFkxuN+MnF0v7DO0PUcWVuiaAVxmYIxC7PG
B+O03ZdBGyYnS+fjsyiT4LPitsE7n0Ihnh3aWFdXVC/XGK9Pv40I5SuaHFQNbpjcRlukNeyPppoe
wT/pPZkt5dyIsNPv80zACt7p9M4cYoLBT4jrNp97JTYVgwdgBfVAKLFwHLgv5WBRuxlI/PKc3sjz
r4yyERDSGrG2UnBpIGPrGMHRdtMPUUfkq/Jmvso7BXMZPCDkgwLP9t/Jcsh6NYyZzTUwrq1T37tc
yU1l9LKxyO2458jMfb3vEb3RwMHbgGes9avWAyYd2Cg9f0BReu1KTKradbKWn+6gi5tFeu19ySzg
O7Pt6Zm0DwYP2v1gj49TV59aQvvNym1HWJMYIl6qvuYGt0QNBdW+Dpkizx2pfbFo/yVjUPLSdS0l
4d0S5zGQFK95sAMkwS2/wfRixqG8r5nx/CrsXnKtnXF2ZfnQ710xpW8ynUIf9rOfhxEJQT25myjU
y6uGm6JOgT3atDbmk2XvNIxB52B5Rn74vaFSM25AQJ9t5uhk0pSo+c5sKi4rFmZivUYCJY6CGQXE
k51Zt02PqjbMIclRDJ/9iw4CCD26HKd3GQzRjcwh/a3yGE1wCy2zanlgZydZc9UZMd0q0Cr7sWoU
nvtRXlutO6rRN6KxmNzJWN8w1HV+6X6MngvZ+1A0Mn6qhXxFGTNDyvtEDm75QCElBHiiwweI8O69
TTTrjF0iU/uSIHKFASOqmQLr4hyGFP1s7EYFXwQGw41dV9iclHa5/Sag9tZiAvqlwOJs47oJ3uNU
2tGqsmEfcSKzEGVao+MRmd4pd0HnqCOT/EHuGjIcO9EIPXBbsNyZkvYhfeCghMOuy2T8JsgbvzJC
ij4DE3nncDTc2oXFPy5Hdl+viV41QMNy3bjceOfB9j5CPw/EHXYO6HlVOZYpUOhS33WAH+dNAZj/
pIzHlG2hIUtyimz1m99k/WcmU3TxMqQ8b69YB+TOKRbtHrC2zf6VFc5PToRxNfabIszOXZuOWFXy
q1Uuc2PbrCcuMkQJfZ2KLQJ9Dxg9b8fLvHB/2ji4LYZ1HNlXHY84CKKoGGYsnsz5ITPwwH40npUD
e6D19eDEWfk94wveyTh1b2recO6Kos++CLU2t2HY+sD+xYJhlozoyklc70sRLr2jlzDwztNCk99t
qhvz21qo5pI11l5SxjHwT5k+80RhhINYuOWAtECD98X8jkuzvEUcFiMEwc4LCSWkzt63hzomAmi+
pPKmfZj2NGpjX6ZleCqmjZa27s/0apngJi2D5ZHFxq+eCtTwj0ha0S2G1ZofEHbq1Kdt8ZaD0YKq
O0Qh086ysl47CFe3eCnFjx6zBVuqpB1l1Q1XoDvv940QTvONqhLD9+tyB53HZnV8oWhPUtQuKvR9
bXpUco+qerUFuQUgfKgX17kocJ2HkFaUpyix6Xy1RygNleZN8fp+qLc9rdNn189/p4Nd4RfJ6SVx
Wv3BJKp91KPxOKxiHSa7Zz16LGfVeiT0iG0XhCIw5rh0tnpezIcfY3w75BORiriwHFy5pIDgnww+
oNJueRtwdrRbJmrR1obIX+NnHLz8UXgVI3TGnflLByDgOtGNSiTr2D0Wk0PfLxFj5mbOSB+sTtrw
DqOy+/vaQnvv4Kzbud2kX8oU2819lQ34hAcn9QMEmbH+LSkbBtwSTLDTxxZ8iw4gwuSqieh97OJp
bQw91k8p9+MfSiKcaoNS3sEgYcCAxNbT5IpeqddYq5sBZ1fiG3y5Ia3dhhbBlY+k2m1BKt/TabaI
LQOL1GyiAQgp/AQ7eO2DwGPjBtwqFsFcvorRzuKEEvo4nM447pxDqk321FRXaJIdGSwKkc9MdNDv
qI5jwiybjvEVFCXk1+t7iKmlDOsb3yj3Di/3A8PCaYMR5rVhnEic/Mo3kgOEgNxPzrmL1w2rmvc9
ZRIVPosj4rNttx5My0BtzpkSg+1NuvCPP+WfEPAtcs/YnYYk5XKq+xwhzE8n73UoqO/cNi0rMbzf
PqZIu/FG9wh4GePi7HWyPY5eAlrDtxruk64V+AYz9owOmIalXnaTihicTln03TRdA+/EHuyXDL1q
WbUCL9NhLMpoul14fL6TIKA9fjQcdbysrAaIzGDVaEqYqTgU8lCk0to6Btapzkpz1tMA2ZUXokfd
yOWxGUqxzag9fih8u9z5DM/AOccMNCkD/4mu6m4ZudSdL3P/aXU0OxdL4OWbkf51umNhw9+iJQTc
7Maa6DUgNvzcCkQYFfeNZT0jGZU0lY8mb9ZRoeFfU+1rltsuIqSyrXhgoGu3MpuvHgwAxXQJTMc2
t7CNQsngvs+trNk2tnbfnJCKgmNMrf2fqEvwgQUlZBuPWcGxQkh0Yd0KQ8J/EtHdspTkRBcm8pdx
abnWDQ7T+MGmVwhitgsvRWFXS0w2fLbOEHBQiZv5t3DCQdKKCOoAB3/EZFunyRLu68CGzToIzTk0
DUr8RbPPMKbgU77YKnJcnMBueA38B6cCZWvdOk2EQgtN44VDFHpCQbLrq+9m9abpfD2VQBGyTe3A
HgeTQs9MqmIIBWWsBAM+Brc2ozBb3umQoOvKDfxh0wbUtm/sAlPMjUnJ9/vKjiAhsNjhn6Wx8sp3
6xDaJoQV2l9gqPklr+l6iqNoU/kgFUbyfS8u6fhw7eM8O0ZWGL4xMtfc/e2swxZO5feGvjIUTZ3z
T97kTTjnd2At0sske0XpImL2hx/E3S+npaUj6RVw4sQJBlx6kFdb1kqH5wQgFH8zxh+xM73cKGo+
N2bI8nFlcTD95af+eEaPBjaSZDZFECzj/ksxcipmycjmlkx3XXTbKPOi6pVBV/PHURWcomK4Io9T
uIRqC3pxafeJHsoPDgrJw2ymOb2J2hZjKuaIGTndpvdmW1R5SJ9LR0ZnxQI9DxucrcNLkXi2uaIA
hzvdzMkZVwWQPvs/iDuTJbmVLbv+in4AZXAA7gCGikD0EdlnMskJLNkBcPS9A1+vFVclU9UblEwT
afbs3SSTZCLgx8/ee+2i+1OOUrzA68VxjShePKf0srw7LYkMZzKk6UEq/8FyYL8vVjBfAimt74sd
k1PGLLo+z7UegXMLxgWvHRxvWwY9OnGFG4QiDTs42VWyfKuzhX3/yBnzjQKiZsBw4AGTSApb54ea
llcU1NAt8I67Q1MwKdu5d7KtgimmzyiExBUbUEPgE0xAIUzdE4hCVRBtzcFlqpTTDXk+bZdD7KZJ
dl4HlV/k6C2E0jzBzjTTBQauMSzCvxN78V89VPn2joWqnF3PXQrU7pLCb05n04mDTT+gteXpTb1z
hi6LsdvSjd5LvP04zkRVh9ZXjWBwXLRT3JleayE1eQRoVma7Tlx3IvCidQA7eRbBi6yZSw402zgw
+XIjJPC9ePySFSrOAvpuPw/YBwZT+LvE8WBxm8pTJ5fPEw/magXlFQpHY7aj603uAz5XBlYcnxRt
BvINfl67nvN4AX0HRbuAyizWChF5DRPnCl7JwsNZzqDCwR3BL7dB1bg4+SaUHvrZ2YID1SSH0d7S
tWY8auoMCqAjkNweBu1W8VmKfkofA/zd6lFlcTwfdZ8NUEpl9Uy9fGtdCabqBjyB7UBYAYfs7nuz
ptlJwrXSn1nSdOVRdjGKQJPT5P6jXCGFhLi1FFt3fMI/AH5U8cY3ifAZkkjGJPzcZwe6ytT3jJkd
MLWtcFDfUqApjv3DVVMPx3noZqrkY7KncSaX8Mrx3c7HPBDj2aOouts5FJofa9vJD0MClIgxEB5v
Wg1leVoype192jXglSswQvpWe/7sb1fSW8MO2brfw9KarGhIZnVYUDXiM8VAZiRPGHB2kXXw4zMN
CEuLmjA4rKg4Gcp8R2t70X83d4Gpac1S3qiooCPbalMJgEvNQ9Cc0aiW8IhBC9fhIEs//eCQUv3J
M0PFmGPP83XC2Wpjkc36qXxHzvD0T9TXqX5OiNlFlWrujLGW6PLG7tX0pNsQ5ZDhztt0sGT9qOev
AzmKzdR6FEngT5fU8tZiR6eX720QWoa973TQj9egsy5ZmX8PtRUzkWPGfEpJZfwqvbj5gWAZQnCx
V1DKyYueWnuMgGj3PDzhXDh3uVMfaHxo0iiLqct2hpJjqqLE6C/EBcs5YcvkZsSKgejRUKTLryXp
XPfUzyJhYLUnqDftNL4S8AMjpXA/cb1cytPktoDhZ694GRMyexEN1/klMXximVpiupvjAHQJInYy
/ez9gLoGYQcQBGvaNXyoQNxrjllPVQ8OmSX56BM34ecRrBr8RpaIxwVjpnML7QqvDL8as6xHtwYu
T12HEE7L1IgtthJzMAm0l5ZXP7EcWCzv0IG4MeX0PX+VlqpOFrCJbUFRwdVvCnpZhnIValMkEoza
Wkr3EQe++9JmtXfv/SvJ0yz2+tMV/HOoWd0zVmZ4418+PHphYvPra1/Uu3ntT41dma+kt5MPzNvD
t6VNBn0QqMNnuLY+REJKgrdjgE85gcvdbPOuDEi91kR4UYRkAyiq1VbxEI5jy3vJDcpwb/EXg/iV
h5dArQhgsGfZLVVBTOii4bIf9V2s2miQWQpFNwO3Gc1jEPPGbkP1P9Ol/8+2m/dv9As40P/qOfz3
b/z/tY+QYeC/2lv+9+p32n39t6fu6/efPv2Py0vxz6/8d2q192++kqEvQwgO/wkv4Sv+C+liJcA6
eXwRy/X/XUUoFAtFWwhfBPd9Z1+P/xQROv+Gt+OuTIRSsZcP/282l/9SoYvEwbcQALPZkmJSk+pf
1DXF0z6Ryx3YbSRz/5qSPn5bfYseFuJD6tHz0wC7maAPvrJNvfcItu6osZH/BzoAb8h/1Yv4Y1DA
zvqUsDV60T9/0v+gM9hyUpm1hA7jMsXxHCxjBMErPk1J6byNeUZ5g+LtxrRLzYxhpTQyRoR0JWgj
j/xf2R49GQIE3rIfoEGRa6jIaElJZVlU0gj7xPYhPq20p0f4d8eHVGeYwjUsyJ0HYfQ57en3zgBm
n3Bld7zfrZWaiKSId1ZH3NSV/rKruNxvaYjGZut4PpXtCriUDpbwAitKgutkf7vVfP09x2fEiQ+f
+aqtykH18h5oMLeOgdJUmqz94H7Z0i5u0i1AUHLSswQwdnsxiuunWsxP1x3W39h0JX0ANgHQxZ1A
SM39E54J9pbkmyjVSeb65+AH/WlUU/eYeoM42zUWbXVvRFKhNzwl5Mkir2L2sLV7LmpYoFDUmHRV
8r54IdcbDZJpS4mA+hQjqYBa2c57OoesGXCQnXSFOrlC+Lu2aWLt+RL7ADtTRfWcdkfMsuE1sdz5
NKGhRd1S7KsloYvFa8fLMljZA4to6kfmttn5Y4sRhkuUS6PATMRq8Lg3STW8yZZEZ5jVbuQnbfpa
VLP8BLQV76AAdhgFbaBFvbvyV2tZQzOKlsqab0mZ67dxNta3eW4nLPj3zKWHObSrHWB+ZMPgSHbT
77bUwY6TvHoGkMXWjkKw8TY3ZXfOEpeGLOUw38w3L22PQWVdgjYF0m3gZbKnfvRdbncbG4//dsVX
7pQcWJbs5M6nk+KQuwjkfa+wuaRLcVQpMcqY5XiPt6VXPcNbxtmRxnQfjH0VzRQiHd0J00Iz4Oxv
8nz4zHQyHKp+qLdrkmCKrizrp7+2dE5N1fJQ4iMBrcjzlPFY7XEM5LuGRdv9f6nfCQHUw0wE6htK
q0NbqJiWGw1kFd+zFs/sKMXTWE7m0W5gZ7bNZCLuk9mmDKvHrIBkm5bjemiSYXgmsaaIrXnrMy1D
eteuFuKDe29PwX39lC8ZzUPCSXbAq+QO6iOKQsv1QKZtEnWVja3HH5pjPTfNR1HR0hNmPlDZIk/x
wpd/XbrVd2IOy7eYoWzjL5hb+D0Qg9NWHScTrleTGu9UyyE4VHizAAcuIR6IEhxzaYXhjq68YGuo
n4g6qgeP3WAFuzyBuHbw8StQtBN0cj+62IZ4RSg+a2yOI6sxiOpVuZRHzSrpjI0u3oyuUY9Zb7kv
k6GluOofTLMy6E61vAW1txw0XOfIm5S4JUH6GPKS2SENP9ojnhhuFKSSqvFC+j77tbDO/UtcYNze
OepbOnHi6yJm+3H13fYz4a1/dEERsn+dGmquvOG0VpPcc3FVjxD+yWAyLb8kGPC+nOZuDdODPA7z
OP7qvKJ94c0cnAq/7n443HJBGFOqFdK5l26bbGTdI71E5afAk5BGQKjSBDmOCyETki0R4cES6jMC
zT5O83nPJidoHhiJ5gp5k+mYLVlCoael91SBulviez1bJbIUW7QMf2DRYbuI3eOE0V64M0p3Fn9A
HoAMXGb0EjoSnDiJv4KfMz06g/xeimB8tpyarCmA3+6jbxGtcm7fQGg7rntSwaR302XPO2059HTj
nOelTL83opqmOzuazzUDOilEYqT7tZmrBIsXq8brvRfr7GPg8nZuE/5ZcpUnp6aq2t1Ma+c5KHr5
6WXhcEQ6KYlwD+59BvLVofKorMWpHDZ/szpfml28dsNfvw96tifr8FmKcDw2qn5kwAWTNvfHyqIM
ExEcaAAt1mys7ujLzaKoDVrt1ftOVBnzlSIi8emVXXEKNVf10J79UzxnwXYp8VymGFmLiJCtYTHb
xgVCw4wrp4xnz5yUXqbw2pSxyP8oS/bji9Cl95pQcEVnYGM1Xz0fha84dqqPmvLQW5vQ0bOJaw7o
nej4bmW4zu8NYVyLQyrGrzZNn3kZWpclkCYGAbF0W6VmMK5ywFppZ+5MH8r9+efm5r5UFJgGhGHo
4yMkrv6KxZEvHIV9cJp9XehntqH1acBD9Dp2LSOBGI2KXNE68mEqw/ZvUtKpsEszX32rWuP+WuZg
OeHKk4clm9QFOnfwB44BKJzYYYVnBUJeY+2ZdAOplfBuKtWtMvyr5nnhH9gBYMbvLTacOaPq99JT
7YvH2/p1Kdv2SNp72id9Qhd9k6dA8TBrGDqUYvfoUXOxw0CORQ7G+2bAoP8BNKUIHnsR+/o85S8W
/vcLcTZo2qDPd6D6Y2JJod3a3+qwy77PUo/Opmsy9vAlVjB3l9Wj/KFsyB6PMA713UBcsRTsi4Dm
WmERu0arEc+CTkFet1bynM5y/iy6Rry71uy+1mzWz6HoKVp3TY3Z2kreKxWmSIQ91gM18Vswa806
cqtuigqTzQcwoQNSGhldpjTrWS5ODWJ/pOqCBtA/gMudfTBZlF2Sqp7eOyPI9OW6pd4M2Kyh2Lh0
ht26Lmzy4PSUEkhKjauL7X80J8kp7mvzE0jwzO0RHi7Byv7mu0m5tdJUbCt879uJf2A2HZyfpW63
RNvoFCzN+sh6SkUdnEiC2XZpMYsFB4QikkQVdTo9IZG4HsyliSvLYwE4j9SBsiuYz/Q5p2fGmZou
DkE7B2ODevOoaTJbNp7VjAjui6e8ZY1E6JRHYa2JnOjO7V74VXupF3ASo4GbgbU+Iv7nX+bkXixR
L0lJHAtbYxPTBxZruZyEdoZ9nHcJx5Eb7qv2znvBknqI6zV5RJuQ+8HjGfXSLrgqLu5Y5tlFEFht
vD/E30xXfSp7/OImvdFufnb8z47rOubAiSU4wkv/k/mS/mwhG3wt0Lm+IYe2T0WXQbjN44JyU4w6
D6iRaj0s9kipYJ+Hh8C6QxLysDhoEtdH7NDqIO0sQE1UU/tQU0W3DeQoNmIsG+jLtlieeoP8Q6fi
Km+KxMpTKlMLfcUt9AX8dP42jchpTmHbBzn1xQmxUz9Naer2O93Uy5/JKQt6putZfwuG8F7CJzVW
fN377pa+DEWlL/0dkFfKgC4IA1WXlmckBo7aSfrpKehNttWIeOw24xLEiJm901p3DSJmV10rf7Qf
9OyzIpnH/MPUqcvtFawjBGLhx8cwjltqPgJNwYgTjHcDPAAzG9e2wqN3nPAz/hy5uz95852s2KE2
vfK2odBsTWnni1JDEKQbIAlPMQ1kOJq6HEesnxc7hh7CzHGVXDHDIUqMhfW1zjFS9qQG6xxo/dW6
VvjY4lC0NsvqFH/Gyk8ec96KnP4DNtDOeNwe0NqRRT27uvnUeGx6a7I/8OaFTxxw7aW2Z+8Shtaw
tz1n3HvG4ZkwdfyXFXSxy4XrP0LzcBig/ZFU+ewL3qKN9WGplXcIhGaiFmFT2YecoMHOL2T7ss4K
67EZHPeho9Njm4Wr+aKmK37Gl+vhxrTAlHFDRz4mOEO55Z/Oa0raUWgCQZ5vODmTmKET8JYUM/1l
DAXZ7F5cfkI7TfPVDoh0/d44vrdTHDSboiH3X2axf1vSIv0QY/fQsuTeQ5LuDwVJRRaVXG6unUzy
i8o7/175UIzHmjtGFCapQwGMXJ49I9GwiupS1MW7cso/Vhw8DhM54FykOSGT3N5naTWfrAydr4Pu
WvvYfZUY1seibctf09KNjzXT1wYyZnJN1zw9qiAhjSp+5myVhmHw9mCit3ZC1YBreSl3qXWO7nLr
XnAgJXBkFqINADqoUqIdFpc+vtiTyeQ5XRS58eSSr5m6JT7dJ3QJYWLR7kzjRiNBxGBIYGQsfwcz
JHay7PNbw4dpD3YaSkeAzddu8ywi1J8/E3dRp7hLvEswjN6zJ8rgPNnNtMMHEka+9U9zW6Yv4+Jj
uHbrTjCCstrjMcRZtvBoQNYtolqaY1wodaBQ/hzkA7tnPDZBCjZ14pletnMli4ipIzsDRNXbztHm
0jmSyiLF2UQoqB7ZsJWo4JZ2QTTIrtuWeedF62qOHm0erc0MsXpTQMgYOzLr5uIUU8i3j+nE+BAx
JtxtSpfHDpukdUmTFksBsZ8DZcziG2IPAbI2Kc4NOexIWCK5FZaksHQOqaWZtPMDRpn7DW9G88IE
TJoxphYgr+L65FaN9SKmUb7cu555V6IBsWPr0ms36PSWlu0K9piCSyEEV2h0X9I6Q/0bGBMxeG+4
mlaTvY9lhNzw0zacfdgfVlre8CpZb60erYuzEIdr6Ag4WsBxT8YZEcAwgLwG+Dci4pSawAED7ORX
7g6JKYik31zhdsADyOpI2fRHuB63SLtktWly5oSq+xKqomTBcuMtgQ7r1LvO0eSrdbbh0+8ADA0P
Qzj0Z6RcVvtkcgMy1I7XPdTOXau/jXTWs2zbI7R9z9P5sUIeOeapeQ0giidW+QJ9goAu9eKkhBO8
7PW0ZTT81iXhJ2GsyJmyr47FxrboqPohKJu+aDOWx3BQvNjvaC0vnx2e464+hUGOJJOWZ5TY9aK6
1Nr5MiiOJfYob6ENKNdpAaa6yk44e5KDy6bVdqtsEyzVtHUKLnikCYlcScbwE3A/dVzpd/zlOrq+
5hjG1m0GlSbSI+9Ix7aOaa3dSKKiHpKwjPd17scXU8hyZ4VJfwwFN/0NW0egDeRlNoHxo5XqrBPO
d7qn/ROK5EXQAb66xEoaCgnem8Yfrvi53XeKEu6FFtOAm8Kh1+pA4rGE+hQvUI0CPUpauLLmg+hv
EQUuV5RVYYku17C5pDVwJ5IHT7kEFLBIvn6iAtzR56Fs/1RGdjfy0cQvMW/QDY+ObjdB1Hai3LNi
ak46ANffuiaPnLxbbvQHAF3yHfuXy98PjW6kNNKvzD2YFNDmqYPgiU203ON2EVHlg81JimY3tcbe
q2lAqIkJ0Yn601WW/YKJpueGY8LlubSl75BGU91+kIFzmLMKSMJs80+f+znAwjkkrmolyabp5BUV
jW6XRs1Xf4mDKyWit4TIAxCqP/BVU+ghPhDTV+K+UZa6T0uGMjxkP8kN/GHHrtyN3dQM4k4LoFMq
ssW9oEKEY9OCHAXxVDuWvautcqaObRLcskHccXIdcyGPd8WcfAfCd3DvEy+PATpXRdJlx2n7R83O
g1XJ8ND761Fa4iIDIp/MWvt2mr7TRImLz7hufmo5DuCg28uDG6ffR9dZtx3IFvp85GOpzfBlSbc5
8t/BnjO2YPdqT27LbYwRxXoln36rXRbTGiswsXB1xRgF7U06n7zAYUzYrQTEVorIQiCJgkV8lD5Z
Ha0CCge6dM8Mve2AGyz18Ge0e4f2XFNvQh+1Mh8DuA6lIr/mnBRiVZmbbTqXb63KGC8lvWfthMOP
A3xfxg11C+6BUtdPqwlo6LlbALP5jtgovGJ45ZLd7wuPZvSYstRQDE9zVzDq0bjwlPbuO5rCsvWN
O0WisJkXgW/ufQH8AnLZHm0LM0MGKMco4T0YWFVRUECMyjtIMKCYdk5v71R3J1BJMZ29/Epl0YVm
qYyPY/V6N0uOU3WOwz5E8hgf1BqaLurHMYzGWpRvmNjMZ1gNZ732OUwscDNlY46qLcyBTIRT7Qp8
9idcfuPeypWAw5Y6x7wX01O7TsmPJBeYFX33iyv/m4u9dH4iTIBg89tnz/UGrKg+CUbfU8pmaEf6
94oCxoUaq8beNn5w9BwQZNU8Pib02W7GsW4+kPvXY64XTJQZ/WTYfhq9qQZYVS1VZlfHZ2PGtSHe
T/6qXtcUfkhsr+ZWr55hl+mo9qSURoqyDCQmjNeWTzNJOGvDD4rIbOPQT+I7/oLHsXGz94nWzQee
sx2Ni9dFxf1VU+u0qbXN1uu0aicA5mD6z773rBOxkmxXkywmW7v6v5o17o/QIV/DWL+WTp0e/Fo3
B0rX8g8LkH7Uyu5pdCv+XBmxoBzkb4QbEC8s5zxzMjZHnZL4c4rmRZE62YAm3y2AqegooorotDa4
4dt5/i7rieZ73uInlSXeDT2VQNa96Rswet60lFXwMzvOxg2uftLQDcBeCKVPar4udllCpVXKhqqV
v31WXZseY95TpbR5RrprBRQw9uHQqWc2qURTHSf5lq8yv/ZBXZ0Juplm12eaUgyLwj/sIovRhzlP
8x+dxjE85K7EjohBtU7zMSo9TuRstTu9wRThWLwXlkLcQoxwyXVSy6WS2vqInQa8YcPVY9dbQryF
Uopl4wQ5RTyArmjM7hnJ/Jg+wWkW9sX4ScXTWZW4JMyifFhhKrvEeOqO/BJ3ZzvZcOUu73xAm5In
Maj2LxR3RsfY668zct+hslwbMpqEuadq99DC+DhQG8MAJFQraHYEOh9NTSmv9jREHcOfK0IsaZot
xTXspPOKYTo5F4vjvPHirx5H5aaHKWnvvsqubQ+OLt12b2yAfBuAQmbL5b/h6MOfitsJqxUpRDZh
9eKkX4HifUHWbM7fHRHcRtrLWGbOFXIt/lxhvD9xaLs/bVeQv4L3Gv+Oi6x8Ywz5rqkSxGHYPTtj
/+aE+RRN94XXuM7HYV2afc7sfDHG5nGlcXMbqGo6wsKvvhrcucegoecSqo69m2paSRLWgyjn+fpk
jxN4AbsgUb74AWuz3KHg2vZY0CnM52Xt0xijm4cgd2EJtoZwfTq8TwsBfNvpvuFXbbcdDvEDWUP1
sA5J9rJYffvDSwhZb+zYnw8u1gsaDj2k3EZysUnitzQNwxO2e8adEUBSMF5MpjUvPKPPi+P/zRj/
76WDQ3SvXONNYGSzncYgfKP0j8OEPh2slIOorupuqfMh5iUqfE79wGzFVMAEGpxfwLx4GGXm3kzJ
bNzp1b301Bx+TSqhHaYOf4SDCI5I1dOGKcnbLhMmlCp0aUUqY0rTzeSII6cuV2MH265dvetCyAdH
8PhVPjTGkZaJIxe7GQJi8TxktOcZhKm93w5XwaDeBwPsqZWt5G5yUHCBi1gP02JClhjeW9oovl1e
Iq90dHAQx5ngp2pW+B1/+aLBsOU+Yj60rxCGQSLGUp9FkHApzvOQzRCmlqEyL8Ihuh53UO78eRZn
Jw5fyYR6l7SqXm0+RBtbzvtu8sOdGYq3utAPC8A7EpG4T+C1kYHDmX83RY1g8AgGD3uHCYd3IatR
bzeEE+9k/PX1JazdIWUL0Hk8zDOVxkLxQoYN1bwv1BX9BizG1rIGIsVgsfLjlf2p5jGMaAzDxres
OYllXou3Ie3jp25d1/MyqOAWhGB/80a/y0Q9q16He4pLv5QWEE6wNLHtPngSg0G3uM8hc9ElS8dt
B4k2K7uPZdSfEojapumxEreQWKz8OcahEq0ILK8dvJytA8HjxbXr7kISdqDiQaUfknT/Me9mRhrT
Y2PsqN9ZhR+1aePt/KCxDiUUyWR8NmhNt2RONRHKdf4qydzGkMcaxu6hY/cySj4BCWWaYqRKkAhA
ae/gGpyTyQsiI7oTxMKakiwywoeAMD23FaYF8FULxwmR0Wprg9Bn5aiIfbagWDY+aaIPu029+wDU
yBNA9eqnYNfA52d06iu/qT5XwfI+YLxmQejsa95vt3ApNLYSEG6/KOCgQl3p+Tmb1+mUNBU58LAb
7E94xNYb9373uvIof9DSgQubHXuK0TvtMYEXgPmT0St+KBNOv1J/4F7H0iCcEIVyKt0vGN2znO2t
N35I8oWPk2X4GC85PwQ0pjl9iNdZYz4cMsbMonHDN1pZ+hOFayuvK8Ac2MN8+T6mIq0O5PwldbX0
tLDJ9LyaaRDwRCIDq9q6hQE7tibljJE7yLyGLLmfveP5707IUYxxxJazPTdq7+iPZUYFXt04fK0D
GCXM5+lT+9UvIFzWFsLYL67lFuSgDAqP3Tq/CgY+BLeVhdXG0qxE+tEOLpMzUB4JJ6zuorGp+ttC
UpSR0paf5AP5LPGf7f5muar/iV8k87e9E9f7ZpwkgXa33q8TVq0gTtQNldU8UP9Ix96EJtxh9Nk3
WSGfRyxvfNqpZLR3rc9PjyYk92hZMaRd1I0tGJ3wvumqNoyKE8UUcgSWSPDdxz51JA3yosy9MbyI
QUjCu7VAEuviNtyrxdmspfu2Lrfrih10G/zTQR7n9z5y0FxYW3xlSDyLWP7EWzvQUlrY7bm/F5o7
92pz515y7pvCfSz+aT73/2lBn+lDd3EGjRM1N7abYES/l6ajKB7ae416sgZfVWone4yp+okHv92t
Vjie6Pl1Hu0p/Qp7NnpYlxxoe/P03WvIqvde0u4wbD+N5OYw+5dUmhFK2cSps2wVrpmoXT6bLMp7
u924Tv2AIkhuZWzFO5QNEvV5dwgzmlirieSOSWrSSXqcSRUKeJ9Fd3Yxs20Npb9HboFUr7tW/DI2
gJ0xrv0w8YDpVleYsm2YhDcdsPwyrMBevDzOybZW0ntDbFr3KdTD57mas/1gLPM9HsQfUMZym4ex
91h1XflRZZwd9OXZG9Jd2fM4h+5hkqoot0A2YRShoqh1C98vhCsST9w6cq3f0tEeXnwHwWdHc1Uy
bYkQZhf4UIwESUD+Ae8j9zRCqfHqmlez5OKYyZG8igm5oIHCQkE8LV6NdHpHTNxPap+Lx86/Uwca
DAHYxFv7A2s+0PDxbokcpuIuzIpIZ/O0q2Xzxs2MKWXwukMAQ+mmZz3tywWYKT2uP9Df4guDiL4W
TJPbsuVCs2Slukjy1FsabWgJQ/u7AS2U33xqd8rEnvc6cxcQBoNPKVrTXZpVZPt87O2XdHamAyID
a86hmen4YmppD0M1x6/pZNQD60r+KhpR0G8r74I0LZ74V/WYD7yluYl4lFvUNVyS9eo72Chwb12r
1fh/F7pdiwPqC3dAVDdzxhCcbWk64Olhl/qWrN746I7Nk5WsUcU2D7bZoE5e4euQekNZX5IqYRnX
2gD2ImSVcU+gnojaWv9tZyVIVikkFb92x98F1oH9YBXxkeJKvl/dN85BMChcwBMdi3IZvvIJG88u
nOg73SSyyj74+f4A4qIPhiUCRxe6Om59wbXNxKTN+k/bo8YqpR8SP7SgTw7vrM3bf0K/syPPc+lR
Xt1RkTKj93LTielCREZBMqnG78PiLk+atkPchRQoDikXA1DeF7+6s4wa2C64xP2Z+Z8S6OxlaIOW
dbHu3Uc34Q091ECY8nCfzTy/pVzeRSHz36tVZqA4Ov83Clx4laM4ZyO5qQ33bUzbgTN3mMZpYN52
VCp9Wgiyj7VoiXJV+OAXLazIzikVnUMYBhsTTzk2vUyxCmZm+MUOlJuH07qPCf5TCnYNibWAZC/C
vznVtEcAcTaefUlK0L6G6NV2smAfVIP1nVLy7keYMm9sVT3ZF7bPnDaTllAZWFZyTaAt9eDOQlPU
K0Hg12P7jcXQdyBCP2cTFhzjqnt3nbQ4ZS2c3A3HafYpuH9+GxYbWQdP+QI1hjmdu0bPbQq+P2WY
95BCCIaPBqjqOVjKdRtXgXrEOkrBaVPMdL7lEyFLNxj2ok9qb0/lAZ6MGXMvIHg8vdulcLf/XHBy
1hL71e+eUbzgvGU1xU866c0xsBx6BFMrOFitcZ5rz56uvoXyOvA+esHkYW1XNv0RQ7sBy5x4NNcM
yWc6VO57mw8Ub1u4VlB7wCFapO0OPdZ8gIh5Jx60M7N3sjEFIngN/Xbu8ojsB2YiP+EkyKqFRfuU
5cTY5iQaLEEAcSzAOlcOJp9qVU4T1YGvI9Wqahf4/V8t8P0OddxS5aCxM3R5se4cV7z57Pa3mS3C
g+JtukPfLa9W4TzJqYL3CVkaT+fqPyxdW3PfN+YnFdotgJ9gvtfSxnDLINaGD9QGli+ItOErEXLz
hIB9z4un1cVaFLpaZU9n3fnLuk2SAnM+eN1XbL7WaXGHz5499B3g3K03Eoj5HidNd+Aoxe+SLePj
6JQvWPDyq2HmOmoifZE3Bx/AFtOo123GKBkY/d7i13ma8b1TPzd6+oNiNDQCshGYm7Kp2Tbueut4
ILYVkDl3Uy7+qU/zu8E6PcsS7GEZBwGQZPnQ0PEXjW4ZQDlcqhO7jGm7Zk3JJ8LMZ9FgnFl1x36z
8/1yi5mVyrmqw/UBHuGbpdyXoIvfQ9PMT2mXAL+MucXlXU98ZJZpVBr9nKITgoAdjl5AKoHGz+UC
4o/Na2Gqh7ymsbDq8hNk1/mZlmH2BlyiruFSLvmGy5N7a/wQ0gi9g0FPU4W9XJIEwSiwJKbmEtHG
xi9+1LGxP9OuhYMCS/EgPa98F6PPi2tAkz5VujqLWo0XdgJ4Qjxpokw47Qegk/UW9PGw4Zrc0k+C
UE3FhAJugV+p3bZqLvZQRfSRXg1sHdCWt6XdNvuZGDCuVIBt9qYhmLxJPbt45jU90cXs5WbHyVHv
0STty+hMfxrY+oemT+QR0hOrPbAlzQPvLQm00V3O+AkAWISJeZuGxDxQhACDcgzWFyyWxW7FsPyY
hKJ6aRkuXuZhcXYJZUPfocTSR5+OZrpQ6Nxv01AEf0mKxR9Tn5sNQF3O+kDHbc4nf20fkZfCb6CJ
Fqh7NVuDtLaiHOj1TlYyPemZxr0y9Z1nkf0P9s5rt3IkzdavctDXhwWSQRMBTM/F9kZeSqWkG0Ip
Q+9NkHz681HZZ7oqu6caA8zNAHNTQCJLubVdxG/W+pYXX4miZVA+RxnOVi26G2YD0Vum2SevYnIF
keanI3IHyztPXuuA59Qj59ncMjUcXWJwJ4VDOh0zdFsx+wTXUW91oJwThUr4xpCQGgLvMHvpOrlF
yg/mEmy7e4J4t4yCvpuwczB8lmb3PGNJwVgr4mf0afM1sw2xDVVgbOdGJR+oxa27afTYHARl9kCc
QbRlLUB7v6AUhar8exz25j7qa3dtSy+6I/F+DskfIC2ki5L0E9P0cF9wvbKYmYLrWtUuQNwqyw95
lzhbIwmCU58Lsatb7hqa58K8ybJJPzNm8S5ZWSFWL2VPOJJ22ms2Bs593tOAG+WU3kP+/oFHBxR9
w/3ZZ8EpCseWdY7bXIf1aGGvGBgrpnxnVkXZmdyJsYEwqMmR2Mz2Efw7hjnPGO5mvIrM53XfbMCt
VLu5YZBRJZhxK2Vbn3YigzMKnaoAWUQKLtryPrrxKA52LONI9yj5HuqmzvnY0urTOjMtYBtl3+my
De4SRTww/MbqoQjie25Xah6XXprrVxyQqvvs0qL0TM7t+M3DGHRAvM/iycg6dtaUtRtq5PS7Sipw
0rURRE8DBsRkAfRoxg7Mt2d0NRxRsZHufFM4Z5wx82tBtP1eRmzv2i4Xa0XLuVZJzXXFru+eaVh3
cF3sgXpeZu+V2befiGumtSxD936urfk4kIm75n1rVzRdCpe59phpsInhq1qvOifXjE9an7nC5BkW
TgRyRKaUDXY+Xg1xd4sKvkMZ1w073ErA+RU5UjKMjX3B6ua+HUZiM4bWPZhOjTmilZZ2aSon+Tnj
D+SmmItvacRr4DlENseZVx7LQQdXTdI316C30lNk8fuHM0LBVeqT5sT08YMDx7gcgqnttl4GeWBF
si1n0P9FK5YkeHUmUITaJZVdLqywMgCvG2TPWTfheI2RDH/zMvYfLuqrm6EIkpdUtcOVK1i6MKdF
DEv8UcaJlBQ/I6z+u5Xw/4NiFtGt+38qhAfVn/9e//7zB37q35X3m2kJmysBZTcMj0VT/xPeIdVv
qOL5tz10uY799Td/07/b/m/K812wGh4/TOQZ0vi/KeBt5zeLAEAlCXlzXeFb1n9FAu9Zf4R3SAdQ
JOJ8i7Gw8h0e6xcNfBn52gRiKAijnnFPgCmNrG1vBSLZmyVCS75Gc3aDmxRPmULIX6yRJXR0qYSe
5uuo84eWOaXpN6DSO2tXSHPG0QWtoWSCSyo12m0H4bdqhq1tWc7HBDQPLyG3+Mlxs55oDmYZuIWH
+OgV4TZxi/bGiQv7VjFVAtw3gX6A7H0x2io+tmHATtp27qVTtWtewWlvVlZDlLHdXaLz2bVA9xKH
TBvXEydQdmu/6vvN3Oh5jTSvgE3BgTQ3stz5DJCx7vVL2BbiirJWl0FoWFdkLIWkwEaQ0eP4POGJ
2yRImxBAtmpXuuKdg9Rd66F9QwUmUbrEEgu1iyNwDKYjOqTudlZKn9LYjN5V7RGOMFkApq3u1R8N
eTB9s9kRMehstOIxZex9BINvXXX1+D73LIbNcaI8SIwrr/bZ6cw/6MOPRig2mL6/j7U40x1fOJSy
3dSfcsfax5GJRtKvjTcH6+ouGMU7+Lp96yCUT73p0GeAp2wtHkK1BNnF4NPddGHOhoBVYQB+zyJ3
3Ha+/4SJ7CLBm7qS/oaoxWYd92O9VWEtsRUZw9nS+A/t2jrleTkheHT2KMVpOrLuJm2qhbIwLoBz
PAsHXTk/Jm2g92g883YWnn2NOw5VGeC3l7y10eeW3hC+YWJDt8D29CbF9b1HkQDagIjafdbX8jrP
Q/+MZHn6bFRHxK4TC0yTiOzOKIz0RROl16ZVxZ9Oo5EHTBWGRkxUq7zFHw7YkXjvtKeDkIg3anVK
EUKtrdDihpwNjOUU6wFHrbxJS19ttDffyai8TX1zb4Tav5nzWB/dIYvPcU2SFTr4wL5BKV1v8Oe9
4ZIcd9LIXnLRD5et7x0NO8PWP0AovPP9HpE8SiRAXZLBnYeOK6k0+0Qxr0H+T+cu9a8tw3HvurBt
rQvfDxLF8qWwarKIjJgVrZPm/a7Lqf3XRqbJV/ZV5mFYAGehNxkw23aVeAtmg1VHnm2dOcjZT8SJ
xxMGR3iHLRRUYSLylm1LLECBQ2wwzXWP7S3hmhxBZ2I2m0LkNREUc5xagb8JskCz7EssWvjeAPuw
AgbJFsxw4rw79JaqunVkp9AuktSJq++o/JqYLVshuxmss1w6MrPEfz/IgusGk/6EsQAhwhnKdqZ3
cPTJtAOj3kjWj2SCH1M3M8rPKo1nxeOyKdoBvsjUOmQi7VGgBIWD2xbH6XZSIdPBcCBaah8Jb7JX
pcuIY4tfMY52QW7I9r20hyhHKCOxDlglsFMUHMrFHo5zt9B8Y1SXML8PGzltEsKh6hV2k6g8IK6C
rW8PBvMnSksgLyRz4/ShnOLF8lMDMYezhRQbAlkx+YZ0rNztmNVempAr1mJk+NDBEgsURzgy0KrE
VnrjlUme7ObeKeQ27xCaXkWklU9nZkLRPiS4r9uSDcoW2vTkLDZTSAe8B5LgW0ckhx0pzDDr453C
mQpLLZcEuTmDRUmk/BgNWh/dqQIgA1scHrCvCCy0EFp9L6qIdMEpGBt3VbOGzcr55EFhwJsaR5cF
zphXXZRg8rJorC/7skVPH2EnPOYj9ZZkKutGLRA9r31IOv8h6sYnWSTjpi3q6Vm6hH6gZstuRWJx
7MUhjpGi6O4B85a7YWjlc2jX1Jaic+YXy5zftdcjbDT74jEwmgUDDEAZeBHU2+7s8e+SkwaH0sWK
P+ohv+iaIRV7ZQS8oqjoFjEgyWyrjIHw9dSQEm9EI3kSoa46e1P67EG2dlFk+syp/Th0zkgKeVR3
90nuZ+KO2L8h2GXk/W4YJHqUlIWTrCb2CeOdS3zQfMgcbByDiV3jPsO0/87C33JXOs7baCMbJ35o
oLcPLzQEXQOglqnsAoEmdq4Oo5UFp/hAW/MD9EQgV1RqpbWCd6XQK1fzzgpahG5jO9x0HXZ8x2C7
OYhxvJSiv51SwjWDyEtuYWr1NKXUicZs+szWsvG5ZW14WxkmdvwBz9ZDO2fT7RQ0eXYzqLL8UQjX
PRBjpo/BkPsGmlSZv3pBbN0aDL/YJHTqeuzygQLXSuSPkHqXRASk01hWgOYwZ+uDdA25QX7KbK4v
cC/rz4CakpAEVfrQbI2aYtY3UNTbwouirQ/oMfuMpYfYODEiE5ALwDsQUN73XBvJnugC298pIHLZ
hYU6nlNhirZLdNNDGdZVCNBIFx+2L8vPAUX2k65tZK8kvCgozsBZV4x2aMbjkTbUKFl9hllrYDlO
2TeiCKzzi6IaZYqmp3TIvYyNIdkqM5JPZPKRGJC0atwnVVDa0JtS5700muHWS235YJZFdlHEzPyY
zAb+t6yx3Je55waJJ07VlZ9P4ZM3GOzaRyvEQDRlqDPwnG2k7XuHgKH41gpdC0mh3R0HUlfho5Ag
tXF7jc2W/WKT7iTj9BpN3+RgklJz+22MLOOKOQhTzzFsmTN5cF0RbxnI7JfVUKE5JetsWjUmxjr2
B1O2jbKuPLXd2JNWJUTr3jbJkD3lbciHrgxDsQgph0BsWJQi8ldkdLGrDPouQIcKQZUOxOT+g+vj
FbdMco3p2vVYStwa5sQQnRQHehiDgTgsAgHrdVPRQoUbDTcpXYFj01A4JV36PmyUG17EBRDU9VDo
4dZCgxKenGp2zQudJDMbdIUcgNFEeUcKEzj2OTGm/i6oY7d6DNDhj4jX0XokzF0Vloki5Suv2J0j
wsYLk+L7JNS0Vg/BmHu3CZULUxMiZwnzqOMD7m5xUK4cN5Ud2wfus/xazHTbjO7kHhMZK8GJEfPG
SNr5og0csPEFW5JzjFS6XldoGUi0aIfmbZReDRxmKikfhHnVTprdaxPcmXzh100bB9vOY0jaZksa
odXX5zyJw29JS0ZHCsqdDXTlhQ8kM2LioropeIdLRDYQcaoLJhQy3YPeS9SBlaPkba06VwDTwYx4
Y6NUv5aIz5GZRuKbo7ux3kOI1wE2w5RjOe88j4COBCO1IQPxDYgYSPVymgjAUlPf348i0dXRgiB5
iuw5fOea47AMGs1Ib9CRCA9ZbILPp/94raxcnScGTDdg0G5q3xr3LfIQnO3ERDXF7F4gZJebonfP
9Uw+TGGTZuIRybgCSnHWKKxfuTCS+9C3s/cKavO+TmuLeCdhpGhTmgBSqePX72FYUIIR6QDt3tQH
Moi4oKox8lkTx01ibc1WOLta+MsMCL1es2dHHQaXboRdry01M2I94q5I0aOuYX2Ub1U7vXW1wcyt
s2IA/iAO3Jp1YoaEn+FU8i+5tn/AFf5jx/ML0xNoeWGWODeODtjxDoJS25yKzEgeftcD3vwEbv6f
os9vyrjo2r/+Bb7i79ChPx9GOguE0/Z8HxnzH9Ghw5wXZRAY+uiPDftnDBAJHI4a1NafP84fEcHL
4yzvr+WwyKUj5I9/fBxLGXaHXKE/zn3RvybLDe91Mx1BOElSdkYjjT+ygVkJO7Tclv/i0e3l1fo7
bfTnw/vwiR0lfbrbX59mrEMYZo3ojk4TVzt0G929LXNvh6d25kPaZreyRmKUYi58TqeSMQfVxGCq
h5nqwvkqM8A/Z0vhUXjU/fN4M/plefQAXlUn0wy7agWLhKmwQQb8dds0HFUliH3GWoTUrFz1k1OK
vz78KP/J+/aPT4hO2ASbygsrIWsur/fvrNgzalRCXPrqOMdtiyYihfnBNivW5hafseKOD8EqHf/8
TfzHBxWmZzow9qhMPd/85TPZ4D10BiY0PGg4XwhfUEt3zA4JTfWn+vXPH2xp6f/4lvFglql4gvxL
jrOMBH73DEMl7GIhUB71HBtbt7HfISjvcnPs/sWz+sevAIJzyhDpIt5zhLv8/e8eCK+VVUE2L44x
MrTu2rGqgIuzsNz+X3F6/8nrB6mYLpIy0UZ4/MubFqaxk7izmx07h2Fz1FNSBP0YLUA5JUhTtoUN
tYbxIjEUkW6vU90L5wZz3pqLKHrvv6q/ykJkgC4mmA/jV33YfNWKf/7i/8NrYlk2Hy3FYIeXxRW/
/qaGE3aA2eJjGkWmf6xk392M5Uiz9F9+HMHX3gXzyhxEqF9ee6+O2joM++hYBDQDm4atc7wJyT85
fT3Of/e475INWtmWn92//YF08e//9nvuxb//DxoKWsKVfAr/c6zv4bWZXgu+mh/A5brp+P7Xv/zt
Z34OBn3/N7AYpukzffv/7N6fg0Hf+Q0IhGfS80joFOCV/gOMAdVXKtsjhJj0Hb5cv0NjMDP0BB8s
cGR8t5e/+Xpx/37otb/8+feXl+szlvzdIcEokCkjYlGXRzH/CUU6tWza/BSZUzIY8poDU6Mdn4t8
hyM0wd7d9c9klWRH0nVxM6mF6oYsGVVrWg+HZrAVs7AGNbnDv4FnJVGPZS8hwenCv5pn0/kGua+9
1OzQj/CIkh9gqgSSo3A8Fvz34OUu83hJ9zOta6tz3tNxRmNOGd1d4Yi0H5iA0bzH9OtIKCrwj9LL
HmyCtTZSmfapiLD/t7Ug2ZG536aLvBwpGaYqrwqSR+YU7amh6Ho0qyi5pALbxRN7FYlnFlNorbb0
MlBHk46QI5+pvJsSJSUSAe02k8EaCloNStsrQ5Q9Av5riwPHGdNsI4ACb4Uc8/u4a/zVgADgqufM
37A42MjIrVYTwNILx3GqS4Ev4DRmprMjM2W4cuzBQSKepvdDZ3aXZRfOBIx5Bf41p6Xaai0Mv/Vw
lxURTUinWANlFFlp714FfZMxLxwp2kYQv1bjCOrUYiB5wmY5ZdfpdZaJ5uCmiCe7pppWWd/Nryp3
SFSIEySn3HgbO0KUC1A4IyK4c08NWGky0KpP7vSKQFWoDTFVfaqfzW4MH7sh1E9TFLQPKuiDD2t2
ZqLQJHpwQCIWhfJkInk70tnm7S4WkfmcqyV616HArlZy9seXZKo1JrjAiW8KOQQXsczHs6K93zYV
e/eNM88y3pS9Uhsa/8khvU+QQ0i6DShbwKEYLcHxfloTEJRgsFizmiV+j6YtiwuRO0Qdj259n5EQ
CvInN9dtjN5mZOMxR7RZaP/EJeHMrKGNovs+Jh4DMan67/6QxI8ljdSmrY0720uqczJo+xN5vgvk
d6HRJX2N9jcJp/HWtpP3KJIv7KCCy6qZkb5gHDrbmXA3vUa7vSI51bKWTrtPUblX7uUw9MldVEoL
0Xk7nVjM+9d5BebESOkaAfqxeAuHC3Kbi9em7dmj2Y4+hLHEbzZV6RH/5NYOx+BQ0uoTR8t49VYr
WV6TTzaRj+uNJ2YT7nMkGg9SxDwYT37sxo9hlaXHItX6Jed+etUBTUiEyHBD1JQ8a1G3m1jpTeq5
t/Fo1XdiGEEI99nwSvddP7oj4vGm7MVzNVQh9eYAqBHCq28xVaZddwjViDb8r9UVWDflrXD2hGcR
4QlDL1JdA98E4ALm73sA3Yf9Zk46pV0z51ubeUU+XpBBJjCnZB0w1yZOI7dCpro5k1qBt7BjTsfv
azI9Zspq6UcPPOCpx7hJAI1RXgY+TG2vS+zrGGXkZVX01raLmNm0g98wlPETl+DWqvIuU8B6A4Rp
5HBM36wPSdTHR09u+SUJU9hNNH4+CxsZkjMywhDsseYmPJa9tv4WNwT97dHFmtm6cPvU30CuUpsc
DyUQCpHQXgkm9pse2MWljWd4WxIWuiOOmnOw9DvT3VSMA+W6gIK47YQ/xKhpYOd20qrRRylfPPuO
DQgyGD2SQlN3GSBMc2jAYczIqkNy42H6atgWXqBTxZjlRPjZUbOh9zWG4r3NZ29E4BPaL04DznZV
VG30PJZSOCsORBbefpH4A+4Zu/efp8LpQBobQn6zaLyuaPr0Uw39rjiR/SG8FbO36Who0y32HQgZ
KF0qNn6E5WiXq86t/Kc+cnO5VZlsbsyql5eCUDQObR1MHIyIdJlfI/XeIXGYenKboFwSt6SMZy8a
Ya6lJcpEyOQtQzH2Z7l5QGpZNWuBneRKZ0kdbcexEyM4QQu1TGvopNlPBa6Llbbd8j72BqKqNdlA
GJ+Dpv1hNrMCrtl7XoRk0bW7+yoyjbPfzPkOq3nXwOKJUJQlNdtjM0S7jTY37Z/JYvXcNTN/BAe6
1w7ml3aK1mlvkBBttm6AUD0DFBtS8Q74X1LrNCWZd7SsDsp6i1Dns4Gh9h3ZbLsvJSnxa9txNRvd
sc7uYsx331FXtpeZcj7ryWhe3VjdOZgeytWMGMpfkRfu7XozV6fe7ceXSQ5oKJ1+8F4c/F4SsEE6
HU0vxMUX+4S5h9bg3wWpnOVNSIgyoEwnhymZ+o3eqYR4sW3jR90+zVTnrDx8unqdcfh+Y5Q2nrHE
ho8mi7aa9Y3TbirLhKGvvUZ/WJJbRRBU1K1pJoFdQHm4NFIW5KzKLTZAZHa5R8NgWIqcz5NPFfPn
B9TwJF7kvo3/AIv/uC4jhyXRHAQDqUmh9a0HgHCZ5i7dXmqYSbwtmP0+YbHhd/a/kJhOuwQuo2Qh
NwBk/6nMsvq79JLcOcYI5ap14CMYWosvumbDnOEiLXjjDJGhciTOlV+QXOHsvTYIs1hhuZ2vAGjw
jekWWCeZs/2ZM9R6Na1u+o4ZECv5F9sz8OeEs7cQzloD7gwxSY79s1qQoO0gArWKUqVB7UALJYQV
oPEkzW85cWUf1kIVDeJCPYYLadRcmKOOYNqHMB/NXdSJ/FJkQD+BgPPKcuh213i1oJeqBWQ6DA5M
0zkW5YuRltURiQaz6VpU4h5mHYsjTkXjR8GUBAeFZzb4JcHxA6qGKO7sFICKVxL+5mpvDF9Y1S/E
ahKXkOIZmJlPXd709yV8xg8/WnCsFi6/Bamo/bsEtFO48zX0q2ZIkC53aZneqC+ka/eFd3UW0muA
4gJIdxLd6i8GLCo3RvmM0JAcZj94r0YSzEZZPeq24xYYwCw7jjXfpU0EBjSFtgBdtl5iCNKqKG8N
f4n5s2sD6kCymHJYjfgXQzRDwRgD3w+Je1/gtX5oA7JNe3KHNkHkdteLWZ2Pp2+3xDalUfAUeCMO
UTVCHozJx75m7Vc99u3o3XY6VuzHYt73pGGZzAhpvpy/0LqmdNq73sK6pmUAdrdbCLweC0++8QuX
N1589RBSIGI63HDTKnAnn+EjYHYLjjEcEFjN22Q28WF84X3bpEmuvS/oL95m+xUTRvlo1AsQGN+A
eeU1I6+IytKaRnTkFaqcKj5YYyhf0zgTb5DiOOhDhKaP2I215nM/IXF3/PBNUs8evKxXj/jw2HfN
tcHh19lX6SySy+yLYmy4AI3RPbsHbtoq3efeAjvOExNAesk4/CIAZnIev6DI8xcgOY6j9kWz6mCf
wrz0M6tU/hGgWDq5gRH+mL9Yy2E7qwt7FFcRKdvH6YvH/L9N41eX9zBVH3/9y+t7HhebuO2a+K37
QwPogKT906Yxzl/fotfsn1IVf/7w37pH9ZsJEpfsF2U70nT+LivxXfpKQIsc2MKxfgpO/iYrEeI3
G1OiMAmTkbZNH/kfshIaS+DRhPKCY3T9r7/6pV38s/aR/c8v7aPpQ6eykGIhLBGW7Vi/jH7IRKSE
X4BmLHA3sd9CI4ROTNluTPUbn0go0GakHnXtyr1naIySDmROXyfBEUOs/c41Xhy4dFjxMTrqc9KE
HaR2L4AEcPXNXoUou0vrt7ojQkS1dQsCeQqvsHuOd6BojV3ZF1/7ua55B2877ceo9e8qw431NjIr
5y3As+lAy/WiHVvf3aT6S1z7GVJ4vCS99rpjPYcYcyHlTMTA7eJKgUGDQlGpsH/Cgq7eU8PrBRX0
FOwbI+h3orDYQ2VJNr6HRNC8ADjrTzMpvxuXiPL9DOzlwAQX6YRNaEg71v0mtDPMT7G8hoSotxOo
gkMZEcpXTz2lV00cd9y3840mNXirElZKq5zNN84pAM0rwgSqbwPcjI+YiLPLzjTEqZb9w9ya6jte
BXkj/NpZMk5Q19heGXCWx4j+8U03jb8NopaLZcqTYS+naVx3pZ0+EURmnmhgu1OR2m9E/cEtS+P4
Io6whce+bO8zHBRIcVv8WoQAE5aR+jGIJVCEpIrKcx23zkWIXvZHNXKIQrh1jc9h8rrLnJLmqeRm
uuQN53m6SDqCGguOazpXmnEA0mDpljjcM1pQU36OTgr/yIvwcmbDkJ/qdNllcG7qXIO0mTM4j+wY
gjUfeIcXyijundxOdhl2FdAmvfmE1ZUL1ctqlklDuan61Fra7vbAWqneaKF46uFCuQk7whkGd6ig
SoqE2MHgUVJib1xk3AiKl/ibllusmyPxPNKDHXpbwgd0/HyBCeJdaySpAB7S3FVja4KDgxbHg29v
bGqqbe5GHzYvCZVbUblXljUkR/QtGCUD86LqzPxCl7N6dysn/DYCs+5XWuSP02hnJxkBj9Lg3rj8
R1XT8ZJiryvTvmW6YRYogg3ACqWD7dJp+uq9RV6qFjya1YfVrq8S+2oWIGUS7Y1XVNwkMHg2n9qY
IMtvma/segN1c94ZOa+ZSixzYzRF/zITZX82pKzuqJn9M2pvuZu02azEmLzXzkK6aZt9Nfn+Y1oh
VqawG1aNEZ7dZko22k2jPWbD4psFH/Qq4tkR0mwMUFICTCJL2kt4hXsjvBGz5TCdEfhrJwvMN8G4
pLu2Qg8rNzCndY8fg9xZt3iTc9qqtXKN+gCD0tlh3pBYV1PiSMu31hpBzgTJ2jD1xjY74mpKfZkP
ABlkzbpamd5DBDY9tAobeN4ikrEjz9j87qz+J6sDsZxqf5+s+w6nHipszmkL7R6H8DJU+93AG/Ca
j1CW44Bmwo5Wg1uiCKqA9ZFNLovqghLfXmuy3kVbPGVY1aJtWRO75GA0wlYTwFbs5oE1fB71myIq
srMaFlgZu930giV38VTWWbNrfR2LLVZuJ992XQP5hQoxvVNf32diBvhuC/x3pJfzvfCO7XIuaPK4
QfAMwim2uAnTlz9/6gAHf3nui8jRWYbwILfZLpi/nPiT0TFITENzb7nhvcpytuqpuDfk+MJSOllZ
RIOvXRCnF35D0ssaySFqIKSzfBqaCgOwEbqNRcpIhOp7mgNW+bZLjnOSDR9UiuFDlI/T0QeJ7lD5
1WIGA233zYtsu12JqH+PcPBkZ7Zcp2n8VtdjCQDVym9G2BhHBqb1hq0+8h+LtEIbgTNq4nTAxNeA
eS2IGfHWZmp2oAxSex1o2GWDB/6CsJcci7ZWL2x6i5dpMIcdSb7FDxvZ15UbTvVVFgLniLSVA//X
/hOqg+Do5SK4mfJ4uOOP/q6Z+/gpsQRUuEHPG6U6uZ1zz93rvpr3pafFhS31RHKJ7BByACHdhcS7
3E9sJYeVnkPifFpoCCJJo13qKGvPCtjDNY9lJRPI2riDetq9NmgeOxsUbYik/ZESX21qWpxPj6zx
Tdyl6RmfQ7saKzc507TBE+9b2300Ote+VrM07kWriWoJVMjdIs3yAwbg+OiRGfzo+mVxA8u1uZG4
ZU8mZPmDsJzoIqjN5sDk8pjjQu6GiIiSkuijGm9qh1vRYkCmtb4ddZ5e4cPt61WUWTGGMaay2dRD
bpnq5r632fwzdKDQheD7w6lE8FAGTqnWQfYt6hIgjt3sYqbt2jl/yU2ClmZhg09oOvhSUTueCzQP
FzlO/x2Fc3zhu9BzV40vxa6xkmlJmJHR2myGCrS5Dq6ZI1S3HkPteo/kYzq4RJJsXEcU26ZBAEfY
ZXpDRFF56Y1zt4lQma/yUFQnXHBY9ZdTJKsDyhX/iFwI529xDSLhPluyPHSWIyCcLsfWI81c+ggR
uCbWE0dVu5xZocfpFSznmAitCHG5YXzK5YQblrMua9iA68ZG6AWgrWgzdz9/HYz91yHJSeFAQuHk
bJYzVDYR5wxZRjMHQWR2mBc4b6fl5B2XM7ixnfFU6JIzt7LxpBbBAMxJT5zoYK3vBr8uz7Np9S8u
w61NiUyK5ryxd/nXxZAsdwSuP2SVmYWDG938SGhUGhsHnwFRjPtguYJMVTEiV8bUMTu0av9hMkv3
uq0yJ9jgnFbvzMwAqcrSSt19a8rmZAxVtWuXe7KHbLBJvm7QogrlD10lLlcFn2nBPRVXZywWA2co
7KNDGaBMCQAjxJvm60pHk8sbC7KBQBY3HnZWXhNoNLe8Rf5X1TAtBYRBJTEvJYX8Ki4IVQPg0vvu
JlrqDpPyMVBRvQYtu2R+ZVJu4Z2M5zyzwKgpYzwGLjYerDz5vqL02QwyT45J39tkzMgIhvKgnHUx
lgSZ0+mll67dJkfRlSiSUcJ+j0qIvCiE5V0xWWQSNG3UktzeqI96ruybkZne25D1w03cTvE3Axz5
PQHsY7sJzd4/diFYZezVxrjJGdfQbCoNhANG0pVniP7QALy6pKYj+UIjRFh0X7Z7Q3JidKqCKr/q
+gEBWaX95sfYDE8m888NnM1lsIUxHBqQtPaSLvrBD3niCV3DsTHIOkOT6w0ohpljQSdALyJSx7hx
51IcfSzc93lSejdIXtx17HN10XeWDxV2inhVmpBhhREDLcsh5KEsHCQkSKsiBliNSXvpVei8PfBQ
gMNi8wf84/6NnKyK13hm2U5BGhIDqVEarTymXVj6oWx9n5hg7xE58i1GLBCfoMUwb2qkcVL1oA8A
mMZT4jOAW2QobHlrL7yNoQs+WyPxjYgOHkSGlnAsDZxm2FdOOJ+wz2tHerfE+6UviQB1g0DWFSvR
5N2PkFnSS9V37db0HZJ5yzTY87/8MFEPbfmN3G1HtuTZrhQffhIoMq5yM741yF9dFSIrW9SpVIEL
4tO5WYDQAUpR4skTFPUV2Q7J/GHaBrPProRlzpkojE1FNNNOxh1pW6y5n8o2dU4kLfaA0hl/kCjS
bzUSPn7Yn4++HWHg0osNXFKwb1nPwNtW3kmZzmeu1Y9phBnDBUaElwrK4giHSPJth328KpI6vGPy
P+05eSisg9R8TKAPAeLLHy2nsp+c2uoPQ59V37XrJt8JiG8+Ur7vG4Xk6jB080uhTCKJIEOyJ3O9
o+uUl7anrxMm2BT9cKF78E9brOVzzteKaKutOUDBYn4MZf3cMAo5Sq/j3g0AHDPTE4e5q5KthR/3
OTb4nJqzY59HbfTs7L3gzW4QnIeeTDT8rKWsn4uRQnns5/UYOe99HwV75dTGzoPqS3xKHp+rCd3v
uS+M8g53lP0Q0b+M67gcu48hZRG4FmkrL4q64LQZQpHcY3tlMTEvZtMEnMDOh+PGyoNVjkoqJMVG
4HrxxleNx78K2y6LB0i/ftWc7LgASClbnvuQBUfUmMl54esttBT2bfAG0GjTjlynXhsdisaft8Df
2n0VzCONkxA4opjvjkrZ+9jl8Ucz859yKsEYcPOkLuGWTzuXRLmdsHr/Japji0CjOFkFoFb7VZ5N
fGubySQru0B2vSJ2Eqdm+8x27nL2zc9lfrEdrMB67QbDv2Zjy/VYPbQYjhjJYU+6s8NmyrGYxvN7
wk5pJSL5mHcFRXXP3U6OsEUUR6P3/4+8M1mOHMmy7K/UqleNEAWgABRSO9hsxsFonJzcQOh0EvM8
4+v7wCIyOyKlqrJyUYuWXqWnhDudbjSDPn333nOVqKB9hua4EwvtFVaGeCGSCOqQtFIIig4mQcQu
EFKPgYXV8TMD8orL+zvFJv7EemJ+srGY0fIhCGHhaqItNEQ3LPg3n9O8MG5jruygm0BRICEZYAmi
1l5LQCf5znVc7dHiqD6bej58y+Sn3xB8H8qRWHYwhzaspEnu6XVhLNLy24ztnhQVKN8mhZScp/EO
nCaNSaPBHWNstHVm/QLDm8Zb+tzRQrSJ4PDgOvq6RJNsB9bIDISn1sDPLrofKnkv5ssUwuemccCr
ciP+jq3gLkmyHBNoKR4cy6/eeH9xeCEs3Q+zE5zSMC9/wMtCD4hSthDEmjUYEHyi32arGZ7pZzTf
fJFYrzZC0qoVjTw0rMmPnAThjZ362kqF8dKrnsJt1BqGijg4tHXMetGJAJFhBn9AybUvECandzog
ZqK+QXaoZ0niJaa108mx2sO+Ix/JeeqMP1j72SvWsrq5eO7CPcTNDLrqVG0k610EZHd8NOgi3FF2
B9o3deQWa1a8l7j/PGzu83pK/WnTR/q4Z4YUZPULZbNgNoV/ttK8PMiqG7dB2slNAifuuY6Y/Hqj
tYBLdBQOyNrdB2kaknOhQdUDTwJ01sqMdRVk86Yv2/hH1U+LgjoGwQokObh4HqIe8Y552y8HLlFN
xDg9eU61qTziKex2iV8ykCXQL0A+cufHe/HksgjezF1ZHGOeGYS1JxCHFhVpxqpNtYGIUZPwCUxy
wQObtFC/hCroBASQtmrdjD/Rtxn9BH5uvkx51CBBLyy1IDf3YcITwidlsW5azLLY9bN9brDlbkmL
erpKYAzHBU8zUgHDKkhAgHYJ8rDu+7c5ukXuhj8tFjNxQnMhfjY99E91hthkJKO56YqQLT6IjpCY
1ia15unIhi9fMz5cuJevDDcdeG2zkRw0hUe34ULAyobeWbMnmDfRaAGdBvXC3Vwl6SnEksRL4OuH
oS508kZ9zMDQ5N+hP4yePWBLUuZEX5jm66Vn+qjkOeyYX0ZaJG95JOsUP5zhX6DRuLcQBNIzd5X2
JGF7HMRks1lC1zVfYtL7K2ha5VtmLwijMi1OGMZj7n9lvC+RXvbwR9Od7OvqJidEvG8iEqpE0aEp
OORXpTsjisb6jk+Y+dxyXTu3GjHmHCV3E2XsPkLsD7oITMT15FQY1nFs9pPi9aRJ6A2XyArhUF2M
vHdZkDvxCx5feaiSNL1xogajLh9BoPUAX0x76P6ZJ/I/ugqTHleoxRTHC/cfPF5DnBu+L01ACNPU
bCwZ25910JOUqqxcuWSYuf9CCAow4ObA6WrkpWIdhqUGUyGZftoQaOtNKq1wM5HWIi6z7CvZ6RCc
61zRAXwNZ6l5+XXDKewOep4aWRBOha2OkVXAtWu4IWqr/5Gt/f9DJq4l8SgMrr8ssPmFgY/1T2uP
pXzpD/fW3UfGXv/m49dHEv55of8ffoHfN/SKjbqh8HHRMLS4IBcH3h/+LuM3y9SFzbZd8gsDf+bf
FvTOb/jBlPXH5l45/Kc/cp+m8Rvf3bLWNxE4Od+cf8XfRWvdX9Y1GkoiMhKTK//gP6+oIHwWCVWU
4Z5GWARxvnkbqOEQLFi3DI6FSaLoRAeS2nVm3RxFyxOjMFTYeaDG47uhnCmpAOBlseMc0/qFTWl3
RyJ6QtHLlotQxKJrWycZKbtoqJbHVNw8OImQ48qJKfXyTGcusG6VQaDVq5KJBJqx8CmIjysj+Nnz
4CoPPe2qt+wmyCmP+vBBDDr/WYaJ1WxqGZe7IlswczMKegCnvrHFninbfq+nJKA+vHBHVuwCdQ+Z
Pu2rA+cF5ycIGRmvu1KPq2Os7OiB1IJFkmWuqycLCNdjp0hh20nX+6txqu03Y0rYH406D8SxJ/Ox
4q6apltjoiQH2ziOpgoCuekx2dQR1K7WuYx5BErMis3+M7a08egiXh/ZxAYXS6MtqaKZ9dGgdwF0
Qc01TQuzC2sye8fyzN3LlG1QL8acC+jSwQaHiUwYGbeNGdjjmuFaU9u+q7POC4wu/Fwk+nCvpTwM
N6lh9wyByTCfSogb34u351FUwfwVDVnGnj0oq7fZSOS9u6xUN2ET+9C1Jf3Q3G7wAXVd1p7D0hV3
UxyPQF9Gsh5eF0w9DoIowPIU9MOzo9vaS+VGYcpp4Yhn1ek0BLk20IlNpKXizIFs/KR9odrVs6pW
utEmSAAiaM5clpB/ijKHOZOV8KRoG2hv4pzdHZJ3ne8d0CW0BuK+g2ROn/I7EUjyYhZtP19B5o9P
bPAXiZQjBzcPHTgrx8duQluvTdkmEZ903brS2CUV0ue9hW+JIviJA39FjxCI4UlLi4hOWWdEI6VH
HjRiD2Bzm3GWf+Wx6ct1mFYWFbBxXs4bRKhUZ73OTRefS12+zzINfwijhOmU4Wu5zyw0fo9PDVwB
ECDZsLew+7QQzWouPxFNMbx+PZRl9nZ9DkzEmsKLRVtrzatvB6R6TP+bkc2ZjnVq+F80gLR7FVed
/lmmvci8sLb1fmdm/sxbarRaQss1bqpznxr6TeeGjMh+mqoDgcPmk8rnkVKBssvXgujaJ5u9RrvR
CRslm77r3HdZzHN8bsN+wc9Q8QzLY8qeK9qQf03w/d5GTCQL3ITbzJpRa+kgLKxtLLREriST9oFQ
IbIxewFH4LukZ2ht5FWqVqJIWn3Vo4ohoglq70PSMV+AyWwDAJqrg9shLIsrrnUeROc3BzarTe+l
WTc+aqnb/ARU2rziMRB3cpznrdU1bbHOwtFWXlm7/QMwoOZ1qBfghjWwr5qJpfQpJvrNSFen7S1g
sk1muEjtEBwlRKM85bXICrYRgOPK14nxjstYwoHKdM0VDQ9Gcci5sxgeSffZs3hXDhRDDuRFQ4u2
9h7j5cZuiv6TPtSxIpnWOS4ovrkljpZOFxvoidoWflH6TGXTuKsCzdrpZSoODngJgub8GN9qN5l/
tQTKwR63YroVGUiHDj/prduwnVvKpZ3LkJXRY4+qQ4dID7BYEETeS1a5l0gN/T3lJPiPsM0iXiBp
/ihI7G96zF9b5CT/qe145MBZCeZtnAyEySy3jDZaS9pyNUsVv+fRUNzHKQhi/OCuF7vjeOj8ev7V
TSY5XapiC32XJIXpoF5N/Oy7pAxNTw5B+VYWZfLm6IExcD+nOmNljezXeIa3z/x0xt4TE+2TZkZh
Rp+21XTUqMxg48EtGDOjiguqTDUC2Fh1BrZsaVz8TC3Tfmplx5uwEp1rILdV8TuBvvIHWd4BwnFV
IwAYnWytrbRnI4ROFycAuzBwRTujFOVLE+txckF/YySHIMZDJ4C8sTY1qrhOYTwhAfW8/PPGiVr2
K3ZJv/DeSAcEkZocnHlfVmV9G1yNRgPFkwnNa4Z7BxgoJcYZhN8UJaAVNiJ6wofCVdzFO4uekZL3
j6EEsoEKCuTTSecKS6NmtJe5oAxbK6rxKPuKsh+T0s5jN1CJsiJBniFOF21xh3W0p5mYRh+WiP54
Hkp0jLUGUnPXZ3Sx6K3f4SzBkIXPVrdGYlRmfGPWOvdFo2jNvSgXfO94X3fjHMAob4qSfWI/09hd
lpsuy3LLE4jGFFTYWfzTqZJ8I1LzNNC003kxNXswxfgOH8rCaV7NVA1HWFnCXIF0sICwJ4ILQTEI
kgKtUxz52FjFK7Yzti2ybfb4B3YtMVVi2RR1YvhzT60N9ilOKld6oM/SYwi9LODjUldQSBqfHR6P
nZznkKXtav3CnurB0AvXU6Kff1HIl3NQR+1TSiDlFMzFuJpYSa4knXCX3KeuXnL47MygNY8krT6w
ttnrme7j/TyQfjNoa3o2R8vcI0o4fHTTFCicgjJRRa7fr4q0d88d8altAqyM2lDYqEcdT9PGnqJu
77v6DJ4ximosn1E83swm7FsKMsTa7f3kNrV4kG/iIcfrjWenmFZS6eDsWlsnORv2mr5r4gmz4RxV
yRIXKi4GDgIs3Qg6SrXxaXYjeerCTuFUL7vmh8v7bN1wCfi0JzquqDCSFZViKbvhTDj7uG1pc5Al
OrExasYvlzfM2m/0/KGKKc+mMCiSmyyBnCastnwWOaV8Q8ePv8Bx+iMLIadiikzmxosoUPHoTHPu
8sS1P2GdWWJTc81Y2XVbvrfEO4GxVe1TZTTNJ13F5ZlVHKymOp7UCvkruGusBhmxcMLdQIlN42nw
UFtmLsOh89iMQWZ0C+ZHciv0LOT4Lz+swvvM18wbougIHizuCb2S0tY5QEGJvOF2czZOX6lHTVLC
zQPAD94cVj+seKN+fNfsUHsnEw3HLm7j8aV0Y3sXqpJllQDn4Y5D8s33W5+doJl+sjZmbzqXU8N4
FtUsOfua7ZI74d714oZ2q7WJ3c/wbGuaHqDmKJgf1vAySxtgfZVnHwQtGDVKUsnc1ht/aIlWtjlp
58oMdvyohhudVkKeDpFfP0RIhBXji836tZ1TnlQGa8R0U3ZhzTY61rpi1yG9+gdiD4IeXnek1TvV
Q/2uKUv5ajgDCH7o98m0jfqMppqxVtxfI6NWp4h8L9QCOTY4ywa3phppFjOrUqMiSe5PQ/024Iyj
jj0KRbGK5tS/jWzDLKivsMMD7xAXrgQ88Y8AIwb9RJbSLwnqDokJ1UlWx1mM1ZpV8Iuk6vFSVin0
/Jr70CWmB3Pdk3xaaYZwThFCxb0+duILOrYiF2s19Ipz7iKBoASBwk9YIKFMdlG4iSZGAm9A0ciJ
Y1OuuNY1rjBnZVFhtB16ep+c1CiKdcKSRHG85QqvOUdFf2tETemzPMtY7IzEzXe23qpLmhq4rWck
DhDObiq/Y/oPiR64mv6M8j99REoTv5RKOwp7hpmTPKnrtmNYpdLNqzoig9hv4nKTNtCeQ8qNv+FB
R5d2xuU7uSU4T2ZM9tFSRZsZofKhU3lDOIp6Jz1vlL1FtOWNI0fd2LihgvMgukShQzT+h0te/SLY
JYcbpl5XW9UEGlLAqzbbFz9Ite+0y2ZmtK4+uKQo6JPuq4K4dc5unpgNZEzO5TXvbIzpVSyKD4zi
KECgbbG79PYI3d8Yz4VI4YvmJVFZssc1jVe8q9Cksyo807YlD2aiaHYSGdZKVi50MKW9sTjHzUH1
K4cvSXw5Iozi6bVZviD9qGZduX76XaATXmqTPASjDg2RKfBDAtTavHa6kR8yjoo9xix4U75JWp9K
LrzJtG+IdZC3LfXt9Df5ZZRYniWC8iNMtfq0xHIY8PV5ZgWou9+TdPBa+VrmjLcgf7WnXuv5Kips
rEMAo50rGXdOY0cYwj8WvKc/J0RT+gWlHrC6XLQJWjZpdF4EC5wxSYntBRlDaE236oGEbp1F6whq
o9rYVwEEL/t8gEEaYwFGH3ELSMndopnwTcujXHQU5gAwNombb5OrzGK1KX0Dg0+I1CWBv4qdIALV
mXSXQnZLD8tVvqHNCyVn0XQgmKe0OixCj0Xm7rTg8jdMcP7GQBBiTnV3gs/kBup4s5GuG7wbi4I0
XcUkLdJ9cPUoTEFTOA/BVXbidhAfh0WLmjUoRdOiT1HweZ7CVn/TRRo+WIuK1RsjuWrftnC3LCqX
LNPgZC/KV7JoYApOCgnfRRkrEkFjTz2jMyEn2cuEnpnbUAgENbwci7gWxEyzi+JmLdpbxFi6Sa6C
3IAzmjeRyeW47mmeAGOIeBeQtz9QycQQLRZ1r8CdsGWEs8/kS+Sj/F0KbLRzsciDg40G6QWLaFhd
9UOevHSRLKKis8iLfPT8t9A2Zh5tPtQH5QYRT5erOpnmIrvLF8mSYhX73F91zEopNE3TFgiqi9AZ
LpInOveoPD+P4/s6rajatUSmrcNFKKWwbWoIfSKfAm1aUNtIqi6mkk8+uzotlIvgukiv8ABRYW1j
CjUixVJ/NRapNtWT+GBVdnxLZK+FmLmIulnL84q20avSi+ib5t0S7EAI9hWM/2QRh42SAlw/leNJ
W6TjxOGLeLjxgQ60QWHDZjG715qjjgbIoUq3GGf4mqJNH33YUk9t2MG4nbrSgHcbDva2oo19FZoG
AIpCIza0TC7Wiirq/EmnNWtryz4+F9L4drgMcipXSdNANtHamwnyyctyfG76JFH5BSg5GRkOZX6W
c1WobUd9wq9EjtPqf3M5TykuNNO9OVlMNGk9jmthxwuZYgqt+5kjpUP9jiFG/v++RCRy7NLn/Z8n
QY8fWdb92//6yMp//7fTRxNmUf3nHeIff/4PXy+l6AsqDpFUl9ft4N+3huZvxDstAKjC5n9sxUbv
b2tD6zfddC2a0vHwAnJbzMD/d21oOMSiWRxKUt82Rtx/wdcr7b9mx/++NrSWlfefnG250QV6hxN1
l/nEEAC+D3ASBa0zGI/6u1ImdrFZChAjT9cgP3pdI5MNEZ7qNI206cAuqbZMC9adnQNxFxNlWilQ
0n26FDJqrY/JrdQCnUonaoGYeRGTBp/3d1UQrc0MJGXWXNPruEimDk4XbrMi3BMvqO7pLkheg9rH
UezQZ5MtouvQpcnJDSjqyLkpMOMjzmasmo54siiv0d3oAySdfXIiMopr/6rtNovMqxbBl+Vltu1p
1GDeW/TgYZGGi6tK7BDgv5m7gMwaabT2izMNRRlro/HULjJzO1XRdKqqHnYcjXM3nOja1leFv2P7
+EvGMyA6ZaNbEznkqpUYyUCxHx11xSJxg6/uScAge1fsLdbwluc3kjfxBhOSuefWYR0TJ5xohCdZ
fGqCxoeH+bu03mVsjHRis8zwsvNCI+28AtbIyYqd8qckBMiMW2prBeRuFV+F/EXSL+I8ecUsVb4G
EXXAYpH+HXwFzkpYIRGwxSIwX0/ocjmsu+XYNq8nOFo6pzmeQ+swXM946ji0J+168s/XKWDuUgaC
ZTRIr1NCtAwM9jI6aNcpwpC9u9IyRotIpGLtz8xE3JNoXlqxe243ZO60fY7Pa0NARF/PKb1Y4fI7
4QAww9B+Y1zwsmbf1XXGMZZxBxAAk4+6TkFsHZiIsut0NP8+KV2nJrkMUJntmAd3GaosA31av05a
xXXqwrPHXa/qwunsAxxESyFvKa+zWr2Mbd11grOWYS6f6EuibKwdEWWHYutf5z5OiPoQSm3aZqHu
f0/XCbG5Tov9dXLUr1OkvwyUznW0vE6ZRDAUiz5GT9BzTKGhO7mo+RVNMX7UNmuxDKwFWBk8TtdZ
tlvGWoOs4CVaRl0yyUwD7KTwkUfEpaxCZypOrxNyeZ2W6fNmco6XIRoD2vQxY4J5NvlrrTWHjfkt
rpN3GFhA7gCYNPSomUpofH6Wab28Tu7ZdYpnEGWiV9fpflwGffc68xvX+T+83gVQ9wIK6uLRXgy/
HQApNgbWoxk5yeCZJXMPe9XldhFfbxrGcukY2MseNEBNtFVkc0CDFvuVJdzlW0cdLk6DE811OdrG
T0NgOpz0wvqU+Zzu4fm0lzGwMNl2EFDZEcozLwqnuK7K8WXU4uADSY5uNBuSdDn5LeY4mNZeagPK
chLXwNjeZPxb55DKCDRUJvyRjOgJLRx5zprqqGfgdrtyM2Do3Luhhs/VKMlN9/Ry1wb2tvXYau0L
gnz4M5rj4Wfg00lgV/50N+OpOkd5ox1bpJMzmDvySUGtgdyU+iTftXoysQI5JvNXNoviBtyZWA/s
MN/5IlC+GeXOLL6IqEn3ndwbd5ycErm5x6ygOtZ7EYzhG9Zh1ruSATD9fJncaIjGYM9aKdqUDs8e
4mLoGDpjMFwnlOQDiU72PGZU0kOI7BitW8fwb+LYGfeTTbVpWGO25I6j/Bur0anXrTVBO0NVOw2F
4mkrPjCtu8+22UGEahr3Ai30YcphWwXjyJVcqnxraTQ0eqPVlU+21bunrEwpkpcy+iyMUJJ2nCes
QZ3YmYu1t4fGvrEa+sTNuUj2RqRZ6xSM7YaummHNR73eFMszPaf8dV21UjvaFEa+pUHD9jMKqYOw
8PWTG06jO43n3m0GDOXebZASQsvv11TpNBeL5/y5CnpKgoFxjNQzJdUOZLE8251MnvRGC790B22e
uH7SbzpluKcZUPleuCLad7k1UK8eaEfuBISvBiMv8JMQ6FiXQxbfBlY2JBuK4+efgUahZ5xk0QWx
Jz6g2DzQzEDrI09LwvfkNI03zm33BEKMTaNlTfbDLEgaAAsEI1i5IjuqtplyQMHtiEerCL/jOAku
mDf8J6OEOcCnA7NXMECa05qaZjiWlh+IPvYrHoZ6TfKNbu1oyvZStkT03VzXtrmNssnifHAestF0
btJ65j5ozsNNX2vyDnqIgwM11v0j2CK2LCIYSCdG0TYIZ/PQaj3tEZbetltHi9OL5YD9jEDEUsdU
hvUXHroovDOcfv7QSAwTm4A7wG02KaxVDP3uJozigJ2jT2SXTN7NrLL+zWiCeCukIBTIKbbr3axY
nvEqLDGGsG8DHpuTADHLu1nZTskjsDK+zL7Iianx+CWsi1tYqHlmD6CaT39WAOXm3Nj2Q6UdZzV3
XxnGx6VHsX+sA44hLkYW+C6cj8cAV+sH904u6blrBPdBQs58NVFyvQX0zX6UCspD10nJaVA63ckZ
dP3UZ2yaXU10u9KMox11JjzpNP7MIdID/PoVK95YhfaOyqr42Niq4tVsq2d/YMmUcdlneTxRUTkW
zWWwajIYyneemtil+bofsMNRZbtW+LZOtGzekQrKD02vUfUyNyRiHISYG5fb98//kQH9PwW6/IXv
QmjsD5LMIqb/5f9sroG5h+6rni5fDYzYv82ly+/87/7HP+T5fxa7YwD+L4X900ed87cmf6W1/P6n
/pjL1W+WZZDqZ7g2TGUo4g1/p7UIdHze04QeQB0tOv8fc7mufpMEQYS4WkEcx+Q//TGX6/pvxOwI
iWASkfzCVv/KXP6PsBYoVcoxkIPBxdiYPf8hd2I3llY6FPny3LT2Uz7d237yrfPo7VlfAtJ86AtW
p/jn/onThSKhv9gISHrYCt4MVw9hw3kyrnjpP90LoEyYsz2nHTsjt/7ysRx4fEr4GA1WrwcHAw9n
7EV8HdNzIm2+jE3JMz4l8nsX6U35TaKE5FlCEMCmNlWpH4WaMAsZEroAk7TM1kFgsWIXzaQ4zyuw
+B2tTFvT8o1VWJvFbrZ756gFLRTSxsX1xkeKgNvE/nu06/shSO21bZqfsYDXyC5vGyNlrVotpEup
yi9UGC2rETpJWX+e2hA4gRzr+GJSWtCzeurNO53R6JyCDb5zOEQWq1083JkqXtzR/H1USzY7QAnZ
w2QVG3ACN7GJyzkpeSnwNut0rYzcdzwKcvjDA+fJKiuq/pM+XfncOs3YrJpOD+5hU9U3OM0t6pzJ
KxiYFDNM+xMmrxb51Ezj4CUadPfCGTpiCQ3LdZAWO30wuoepqOTaL1rMYniigGbUUtsSZUGyMxd8
z6A17bc/Gi4438IlDxXErfurLYfG2EwDzX/wHsUzJ0XDLw3eY2taYsNLwyMsJSI5JfkqNYIY7S+Z
Fv+nCk+GKYYTHqP8xpDUP5gaDYpjlMl7NmGsho1kss44Wp0V0HtxE139wDi8zmNApy/VMovZfq6c
9mg7We4SkvLzHdu38YZG4nYbsjVdEa52qWRq5xM9rOVzlSunW1VlA5jFMa3ihatVszYwAmgeIyWt
d52CjHoO2IvTUQY/ueJ9ABtz3VMCspJN6ZLiA3u7B70UlQAKxPySpYZIYCpSI0N4Ajj56JWpmu75
fUO1yK76l6U5iCdB1+cbYALuObSHhiqxnt3Sqqvxc1u61h66ppe2p/KCNCWIYs6uRhjmDpjcSPVM
UFov1tRj+p1jGlvXQCsQ78eWDbNdNyAOC6ec2GE1DrXmlFvd4mZu3/GW8kZKKvEjEEX45bdO+ckr
E12aJF9mVgvzWDWlU76h0S78IXMM914EkXdrxNAMPFvo/ZkbEn8LQiqBHT9xcTFi5HwfStkcbXyh
kEIkhmVmgRhASWjq1MpGo7Gl53l6NIrZvOSYGMlKYuUgqZFVXDNntx8/K3qAAlwhQ/nQ+7r73qgi
fIUBmKqNVHVx66YgMpY9n/3StxSlOh1hoE1HtOEjK9rmGcsRK3Ijr+2PKmJKhbKsJWtdr6Fw2Glc
C7hPlf6lNZH+GLZl9tJblJnRXOL8yLsU725IelJbG4MpnhiRSd7AVWAsZjjLHgu7kpuGDC3SRxWw
/fSJ/GHRZEylgYGBIeZ1TzV9bY8MOkFIvS+pYEPt9BCDzSpkS4vlU4n95Mx9vwuTsL5gC4Vp6wYi
Pc1JMupeMYHLhbeRYbzO6Jy7nxCjIIwnKnmhqpPchRCU8q7s3Ck+hahzYFKWme2J8jPg6Ro1ijwJ
DefQ5RH/HrvL4AaUsYrPWpaGZ6N1KP9GqaNNe8ZK/hCBcHnhR2otMhSyq61Ke+NLu34MKN9by1Iy
JJtW9kCYIN7MZUNRFVfP6ofZkGLkYSamt4Eo+TsPc36iqswpB0FAyNkvKoSWVdUHMTPXWLbQFlU2
zh4fcgqs2pHvVKMXkhIjJnm+Q+5Gep/zWOh930Lf0eb+bmjt4SWlRBfrsEzJmfk916O9IMH+xvW1
t1ZBZ1nlRuganfTDJABvuUZ31uCIPatptLJVAwqf+M2Qyx9DNpe/8C/VIORDTMhLYJWyndaoaX0r
0xBzUqDqKTjovkaAF0RlckfXrggRUGi83JCYN49FbwfhrknN1j1OWgfaY+p0Pl00G0b4yatY+xhw
6/gs4EHHwETN/W2TNyVhmga3s6R3Jl1jecNVBjQX8gZvnLpfV0UyBpidtSwhqyVI2fnFZEEStxp+
i24hpSPudTd1Q0WCatWMD2wpXDKUD3uort8dtGOQKrXz0sV1dkQOTE5sP3gQi8YG+xBOnKBJ3k2v
mcIivgpUNNzJlq0u8i9Pauq6iPpMKKfo11gFfxW5bT+OYA69SApgGgSEUU6czqm/p64PHxhf2Q1E
eUwEgEv+ncoGuhqasl+ZMNVf8yKoj0GiiggthGMnsBcgsI0TMDNysdKcrjkR+yEFxHf+MeMDJBvn
e50jLNoy0XO46VrpnfS7Zth0dOws8SKCQVh/LUfs/QBlB1CZ8j9EMCFRdHabTDeFTc8JFu4+fBUm
1v91ptKIeMw4kgooKeeFCRJOPxa81ROP3/I81gbYGwoS3grO5xsbBhZVeamRvuElckkh0SJv45a1
qe7BwRMJEqKA/7F7c/9Y0V9fv7NMb8/S0fo7fwTnL5zG+jKnAXe9H82UuHbmp4uTWuLAt6kzL9Kd
IZddiipasDQ1wflfc9QHLFeqxrFoxNCwp/NDMx4izO6PwLC7Q0fXdXpT9b3zZrH2+J4TUhx4ditg
JTomEl64OJxRudtxNORhHnFkrIrAVz9wlNgfnC7Rg63r4chjq8z0EcmsntN10ZasnLyKxMY9Hv9i
gZTMcjykDvXUK82s5bqpO2s9wrDhQ8CGjHBD/FEZrn9X9MVrv/SD5bU/rgkSICJn4I22DAY06XSt
5vQnNpT2oz2bJE2rCaYPPGYZb8tw1Mp1xiuhZ/5EUWWpmbEHSfazMlrzlIfQqLwRl1C9opa42Vea
Zt90Un+jOrx6xsQuf6oEn/reEbzNNi4IF/xULK1CT3ZO+61sLcYB2Dl9t8FIri7CtAMfscKcJo9A
sd+sw7GL+XSaHVLjMOCH8RTYYVDDikCspzpq/E5dL+XrQDcGhATWXgxCwI5WUnDs1alocohz9BB4
HPD6d534fsFzOg1+RHVO8Z3WyfHejiJoE2LKehpipwC9O3R0GENjNh2jCuaVH9Ud2TuLrkN0ZyVW
pZW072bVo3yhh2vvAS3d9spspvhjHDCIeq6RseDRqa18zMkByX3Ql8wmEHKG5yEZyGsSXjQbUP2Y
fj3eArCh6decgltsTSZiczqjuQ24Cz30xapmL5pXh9Y2nF+Zb9AQSrZDueDt6qp0V2ar21sLq+Pr
MAL6tbSZiQ0BWfcSGjE8yGp4G/yRnSjpmhkbg659Tjo+L0GTWQute5CagUNsVl7QqmwrI1hhjU+8
j0Ujf1kZGPddrOAj2Utt22Lh0KyJlN+Y7wPXGsHqx0o+xKWmbYYsJ2ja1OnGoWuUI7dH3PStpeed
zjJyMhnOOkN/5Z2IWTVq4k1NSQWfMKo4zk5X1zdxSPSLr5g6l1mfItJjrRs+apOe3RrdwOvHh+IF
iWvxzZmUjO8UZpxXSODNU0MqWMDWs8ZpDUOo0T19Krtvl2nwU4Z9TvpOIdOsCpNC3BVIKvVtKmDh
RF7C8Im4VsER2xjydqB4DYfGEl0gz8/WHgoRWX69m4bvSMMtXM5V9jjMPFS8MvfZBWrU6IFuAz3C
UNnSfLvvAEIpOknH6QivkXgJDClC3RMnLdYXHJWWnMyQYwwz5V3GNJ+tE1yL4mDVaU3blh09lkml
XQoYcHgWTLgXmcNKR7CD2wzkxleFG5v0nVTdIKD62NoxSX20i5G+Uxa4oe0Spe6XPJc/MQlyUC79
6XWfyjW1l7ReBDPGGxbvSIlrTU68tI4snvU2y7ZlhFFggyWQOvt5pAq8bXIXty0BtdepU0C6Mq0L
vxKHELxXOT5TUa79rkRAbsbcZxQvojPTp6ER6pdB5QxO7WksD13EZzTnZlwAVKvjj1gWgWBTWFr3
A9VZuoebL8VjEwgdHadnPHRx6uHWAZ1n4pHxJQ8HqYNilJQBP9RqiImcZLwN4ePNDNidxjWnkbU4
o/BU1HGrGvb9VEvx5IDN9+im+WJvPDrw2RTCfq07vu31GXvivWUH+tGuB+uuaHtGyLCFrogWosSR
rnLecD6f/EMbW/W5MYOS3FOCx8aSGEE9iAY0IRhSHAYVUPyuFfEv20FqwfdO/wC3ZOvBjvOTjsMH
wAtteizw78YweUbkyHAw6/b/Ye/MdiNHsi37K/0BzQJHI/nSD06f3TXPeiEUUgTn0Yzj1/eiKm91
hLIq8hZw0cBtNJBAIjMGp5yk2bFz9l57U1m0F6WNUbXS1NqkoYesS1xJXoCrRAu9DTSVOnBzG3Ud
DpR1W/WSTqWrsk0HOmEVzgnTAybgeBEHfZtZbbIrGSPcDLYqMAejblQGVSPd76kN+ZjJzs8VgUcb
DfH3yp2gzE/wMK8YOsptWeV7KItMjagvI9RS16Vo9Ue9LEzJAgtkoGjlE87yLlCJKW57Rpcbv05x
K5bjlRtrI0gOpxN79E3+IXRDO6Q+MSPcd5qP1I6h4QkL17CqWiKRN9iHl5Ze5R/nvh0IJw59DGws
3t9h6e8aT5c/6inOiGruIbv12H1QfHhHl679M3Kp6MNjAw1cvqCuRXW5UtDzcBvQnXQ2/I2Zdj0L
xqjBaNUjFW8s6/sCxdbebEKvXg3QHO+tItZOpJvjeSDkANlj3D/UiClfQ1IaSG3QJ4g2nVvKVyvj
GEQBkPTmtgyxuu5aZLgo6GxzXKvEjnTY13X+oRmqPU9GTGXZxz4bWDoaOtVAPWXDFvk9lMDU82+A
AXvp1vCajjno0HPGQfHpB11CNg/HTCqFdbbsmbUH34wZisdC5Q3WwLzDEvKIsZplR3FpL0rYc48u
AE/dehw1HooevIID54BjwrZKLWTxZsWQNqCdacH7Kw3xqmhrfq+dxAzXtuln09qDh3rwe3/090Uz
SFxLZUwRDSVPfEe8lq8TOjknSVYUroFxZmioxxSmnbE4ngpbVSuCspMb2gLVXnWWdWsrvS82kaez
JIaeGCBSz9EU1LXEL50UCPR29JE5nKd52SPd60393LV1vUczRvWkvLilg6uNRKJPs6d2/3dbn/9t
WdbCXrqW/1rBcPrevuVfmqOff+SP5qiLNAGIsW8ATaT5btB//EdzlPXY40BpOKZlf/Kq/6M5av7N
1Tm9+DYzRFf4DhqKP5qj3t9MGqo0Rw2Tv8s1hfh3mqP4ub40KYkuF47h6CadWHp9Ymli/tSk9LtU
GzJcTxscjTQqK2qyroISEmBK784l6njEbp15Ekyc9nphqQPCgiwPvMKvsVRq6skeqCSxPcXps6jZ
GHjQy+pAij25YL6XeS4TTlWSYNp7V3qshIfJQQzJuSWZ8d2ene4kS/p7x04XtBe6Kun6bUT0YxIQ
WiSyjWIlxNea1KQspZzg1nGRRx+worBZeT0us7Vnpe2AUMdCLYuefSzJ7MjcB2i5abYBGTyenVkP
T7Ns2g5hmC6emnkwn0KX/BsZa8MVCCZYO/3S4hOlHh17w0OEn2SxXOa4nU8mazZfynIgpDzXEGUz
vCvt/khqNnKLAX0Fk7YpNu/0kkPUNsv8JAdTNiN3yiKDFi0yYbckUo90pqvYBVu8cWIyKQIwazAC
JFyU4Ur0hSvPpkBNTimKnzSoqwz2KScS7ARwgWj7JGlRM9Ifq7PZaQn4hWRqz9WU6g5oNKhGgcAe
x+FhSCdKL7OwICuYBIBRbeUK/5liRxoYy4DjGursPcO8XDMo7vJqPcmMD7CBCDwjaU6vMi3099wZ
+56jRL8nbGy65CjvX5vDQpVN/LQdN1Lq1QNSWWYuc1qM4U5EbXasW1xNnMDaEYZ45t7QpRPvLGsM
LzE3OPDsyM6jIRh5yE2HVOSbzpFI9Lqke6IwsOEIwV31QJwXjLxs121OadEBMIsLQklSr0Fzj3Sa
/BAbl9eE/jPi4Pa5cDqfi2i3rKfYy6q9s6yx8nO57ZeVl52FRbiJl94xc+3hEoZSTBXFeh0h3fhu
fy7i4exQIdGjYXGX4ewf7F5Lp3XzufyDPDL4fewJzef2UAidKO5h9osRUMqyhQyf28n0ubVMn9tM
97nl4HhyX5rPjYiDnDxKbx4zelPLVtV8bluIWrsf4nMzY0cqQ8K2l00O1inQL3PZ+8LPbVC3yvCm
WPZG83ObpOXGOzh8bp/MONhKI5NdtclF9tF9brU0sfSgDB3Sb+kg0hNZDXbskWxkqeLO9xNvLTl9
IODGkmFy1KE8TB/r2b/MEcBu4M4PLqhf4dcn3aRt0JH9lE8gCfe61NPH0hz0nV1Oi6/Ens+RL3OO
zGz8pJ2HTZBkgztcTH6pjBtS2avHdgCW0ZOsaSC47ALfgm5xtP2ivIvidKNyibWOCDo5g07iSUH4
51zonZewg5MePPABAL5Weqgl9TdSjeaziUybwTY+y+6okRs3PaIWAwvaTFOvo5sl4Djb9mRZtBz7
+pT+Y5FmybdQa+LboSvFN7SEDVgNZpDxYYByMF8lWW5MgcEr0219p4YBRNU6cuyDUWV5B2xO3Xxl
RVSVFxqpgo9qUi49Z0s5VCgjZwVM8rHZuYh/J5b5VShjuvEQAcGYIP56IxnqhK46ReGDOIKexYqm
uMXBuYNH4Dj8tKv/6dT+pHd1B4yrGOtrafYKJxU88P+/uf+nmKMgQJEK/uvN/fyWyfjtY/j+vf5F
lvj3P/fHDr+kzi46BFdYxNH+amZGsqoL3cZjbPnewoX7jx3eYIcnf4QwCpQ1BCFxGf9nh6eDRcIE
ckXXtIXu/zs7/BfuHp1cHxyH6+qGEKZH4UAp8fMG71RDyCyQrrIYiqNfEPUyIIaJivZVQRZYMZUE
ar+EMLUd0l3mT3QlHwEr6udK9s/WkL50dQutd14woX23xxlznaI8CkxhLAEEWrJm7mQHrZM/Kw+d
hu5nzwONb7+fFmOSidpG1GAZtcAc0quf7sY/oQr+ilL9/OE8C6KgbnkWqWj2lx8uRQ2u5olkybFI
12TnEJjwo2zra124wb/3STZ30mGg6xMHjPrU/+INx49tuD1ovLXEspMQ7J2W2nnCjGnU0fr3H2X9
aWRtLxIT4Bvs1vxrMcH/fMsQFw0FgmhtXYr+3Q2JGmQO+KQmoBmtb5BpWGHtFn22Bt1Sr2kOykBH
+7yCIBgDFB/Ufu7qnZ24L/yu+7IsLjTHnNeO0z5H2nCqhPtmMhNhTQO+Wn1r6eIFzDTJ4isbpNIR
Qg9QsNvQ0pE/dfJgoQ0PVJ+NG1tPhnUcTm+in1+aJqHDh68qz+iS/f47MJY79zMukh8eu4COrkA4
FKjmF2RiiGetnyzNX1eet4sBmxjFSHhdrLY1glG/eq4LgYKmh1VJO2fhott98UGa3PffX8jnB/16
Ie4SIkYoG0HUnkem9K83Ix7HqIiwx+aKKofOO+owzX32Iol+yMjf8y472SmtsDw/td18XzkTQ7/U
3SHjy1eFb95YXXu3AKRGp9khP3ub0+i1mIztnDu3f3Gxf6rm0RywCOEC0MnOYQn59WLL1AN4RBjE
Rtdnhq8wSlx9uLd7/a7RxAUy1XvZVYfUF/t5FLuk0R9JFOFQaoPqRXvczrAdySZzQYsEMwlpDP/u
h7q1/0Ib8ae76woONShFBHoHTjefCTs/nTqoylxayq5G+m5+V2Ps3iLKGuADjlfDciDA2McGTc/O
FsqmoTy/9s18NxW02Dlj//5LW76Tn2/wl2vxlu/0p2vRRW3kuZuH65BguLHW8S4YlBb4fD1zJ//y
4z7XpK+fxxRdt23ulGt+hYG6TJq9Gbrs2lKUv5BosQCpdk3kJk+FfWdEubn1pqJa95UWB/RQkmuG
XgcOWa/uBIknTeHnRkOB+sAvn8OO2SHx20Uq7+cEZTfs1jwgFHiEo5jc+FTQ2Kr8lWbNZ8Ry9j4V
yHZrMkiB25urCWnmBtXBiRMsgxLmwxvbbs55o0XbEI3Xqval3DPtnTbAFnCDF/TomTNaG2XN17+/
Eb8u5q693Ahh6oLROwHusKR/vRG09XNZKW4EKu/NbEfbtL4cU4+4t4vff5D559fE1ZdGFgI6Psha
jtc/33JnBmBALRxvrBRbX599Lx2DTqVHcPq8ZKL5Mn4C9HBnN/NBddOtNZkvoVcsysPwtcWEWzry
A1/iqtQzRijo21V7sQzEfn+dn8CRXx+VX6/zy+FcJ8k0wvWXIWkRtMiGLfMtAmHS4jlkg165ek+Q
Qt0nwLxiucrH8qIdMch5dfMckbHIAHYmK92WGjkhjbVHiddftLIt1qk5ZCAZvHAXNcI+zuh+H7vB
roK6UZegJPqVXXe4bhT0C82sYYGTqRoIvUdlThYraGqbJNdhUphskmIDhrxD9Fk9jSp9C+Ma/ng9
TK/YZx5NFInrpT3+o0AjjWo4ardh10QnEqLmLVHJj7//zv78EFHtODZVD9s0Pdgvb3OmfMoNq/TX
kROCUc5YBPsgsdxdWJvb33+U8c8+i5oDQQ39G4ReX/bpMdWbToJUWffmbB27bn6CBW2dakbvj1Bv
yZBmTivK6UJGPyIXjFOF2mBl+mywg6ra9TwZgptCq9zwp7+4uF/NKMvLxFgfxx3tHZ+36WvZl6e9
UThgn5Gl5MeJOAtHO83Nw198A18rlQWWr9OFAiJuuHSkvnwDrZkxfGYgjk6dYeO4KKOdJFuHDkT3
JF6aCt0ttIT6DXjIA1CNG0dawO0rTjh22W2auajRSyflBq3XNQr4+JxrCvdt6Np/UVD8sysVns2m
yGOxiAt/feUVkuB8dJJw7YmKVSXBxJISZB7T94nQx69E7OI/C08ehrbff0m/0oS4E0CLUEcS0OOw
KztfFxuQqGquoipcAyV7DAeXJQaJq1+trdK8JfeHaXPzFx9p/LPPFIQpLs1L9hnny33xi0m30UBB
LW/CHed5OPdJPR5r+o1rM6G0L7r3OOsfmth+SxPxZi4wiVD7ptokCmKtqi69sfyRYgMxKpeu0/3v
vxL7TwuwhyITxNOyCAuPyv3XuzFqjQFWT2lrLNhrlNi70Am3YcrrAr2D/O1sJmyAh4hhLQDB+NjN
4lVW7bhVInxpgcOuoPbd0on6kcbxthj1bdRzgCbP9Zo4gB1uQbaqCv5fXb2j98Ro2UXbHsH5gXjh
3Ywa6EjGSrMqYMlOY0cGqyO/T4V+3032iwGDAlX5loHI1mbuvOmtNvuLO+QuZeMvS/uSn6pDrUKj
JAiC+FJWlgnURs+I3TUJXPdm4dygyd67Za8h9xtzcLCEMUknvqjHCNxMyP+pnBKGZS43KpK3qh1u
6dCwGWhgvRM4NKPZssEjrPRIt3EZ9qwLH5OKYbXnSCq1ZELTwRqiLZwIYwVZiSQZe1ijH3+D/Qtv
IfLueouAPDO5MCJCVnNwtyT09SlJW4NO14x+x0e8eK+w3l+2XbLuuVBDL67yfDyPaXrOcvzPsC7f
eqXWmsU4Ni2HnVLigvS2XcMZZDP6mbsiA2ne2iXmpdFqNpWmGyt9AI2hinE9Gdm4jW0ZWCOSH37p
aDr1+9BGV1X+7M6kD6rvv38Y/1T/eRblMq8mR7vFXfhlZehEGZZuY1GPmUEz7x1331f7BsVM9Uel
+YeK+4/j6t+zQN6rGtMLSs0v//m/7quCf/6fSfrUWWSooH76xheJ+i9kuCB+Kz+S6K2Nf2mh/ONP
/sPcySgETD4DCY9RxGLh/GNOgu2TtGFd52izHGlYy/5oohDMwk0j1pNeHiKQz/7KH00UfmlZV3za
/x5jYSrKf6eJ8qf1VOc99Vm80avTzbG/vq1djBJXL9JpJ4a2eSiayn0mRjy68MwwpiPtt+OL0vRv
YWa03z26LWip5BSg3ooR7sihAu1REa7GUPe5NfoKVRtdA8NL8g9Q893T59f7X/2Y/UuXwn/bUR3N
PF7uf93Nu3j7iKe3/3Hdvn18l78+jX//o39/FD3zb/Tr6MEYTMUYzPzqZ4CKyNnN4/D6M53QFH/7
HO6xp3Fwod7iQv54FE0DcKEwKcQoyT77gP/Wo2h+tpp+3jpIkBCQE4GV0ybSLWcpS386sCYG8NkZ
ks12SSyx13qLjpPEkfiKLjStO0cZT14TeZBecVyeEyR8xhHwoDp4kHzuSttMrlrkrAjLhsn+oF4j
cLxUPqjWKjLFmdl+Fz9GVCwTZubKe6SbYTJnMM31qFk62u38tkG48+A6eJYw6fdXdak/Iqga2bzK
4T5x6uI+msvyo3Nc66rlxdmbTDnQVM/xoY2K7rrIxlyi+nCIopC5KuqgibUZBeukdrEzSUYVCoUl
/cxBD1CWTTd+F/YEEyYirxi7NbflKIr5tvdxJh9EPBd3Nf6mfp0mbX9XGBVJgbM9IK320boxarLN
uD+YEcTDldWH9YemeR0BnU2JiN8qaPufgYX5/rEPTddF92+b7c00ZfWH3dpVsov8MesfNSPyP2A2
jd9mg9yAvdn6DSkjLuOfKB00sU18H02uJqDOXjmeWw7HWXP6H4r4TYpOplevOarL+0qYBSD10Lsx
bab6Q5oeYmazWOa0uNZ3xOiKb+wudn+wBNvMqgnbJlrlsdDxlI81rdy+rbZGGtlJwDwInR9Tgntb
VskLfKzoo2u09n3UpXtJ8wCukPQaRaLRENmBU9TDiUpe7UoqG2+VEaG541ux8X04JAPmsukBjSU1
G2GP/zoyVHS2ctS8rzMPxy1xwBpDGPBKR61lfASmA07wjF59VYcTqg0dsFBQdwBYyNCACGExaXLs
zDR31AKYUeo0Ottl9t4VPC30GzPSN4oK10MSpXcElkQrgpeQf+X83IhiRQCDxYixRI7Vm16NIYPg
zvoR5YX3RK4PD7mhwyd+jWvUrQjsobx04zeL6hI1eq/t09GJ1tj6kp2ezipeq8JPTkIVt4stDcdH
G5/xFTo3SzftpW3z5CJCcSc2+TTHu0a5HloNUm6hcWv5MwPNDne66RDfIeA+RpxiTFLlOr2MM+A6
+Yj0LM7T+ihLS9u53owofsJ9eQY5mazh8NxCaNc3SWXYtAJTZa6Y7t3ntt2/tLYL4rfued5p0Dtx
0PcSRw7ueA+2WVjMbwQhd/FTh9shCZIxhgWMvjTFSMMgdDjoOP+RznUzKVtVoRMsb5gegBPI7PGz
HJKRYteI4CRCs+vHczNRDK/jbAEv655pxVswBWZD7T8YVxIYtbuqRSteLNJp4cR5kauFu7Do7Cfi
9Brt0rFl3G4Jzo27La5sw1nbvTSngFGC5WyHaZz0dTpyo1fEeTkZ77oZleOl3bhRd0HQBjkTBpwf
oqB9ftdt7A0ZDmKX5vWT4unyVjpIOVpYkUaUVDKg9QnKCd7gqsZwvCdvUd3rae4c8JxFzV0mq8kD
sqn89PvQT/W5J2OAF5sON9Gfs5E/AofqzMCu0ux7Pii/Re4QtvVqUQ+C8HHcnBgZfUbVJD2NyTv5
uNhhizn/ARKlCUA1D9EGFEImDzyZiB1r4Agrw2/tG7SZ5WVZOs6H0MbS3DM68JNjZzvtN8vPWyI/
YwwFKKwY4uNjSlgkRvOhhEbx0NjYmVE6GvYWzzjaOr1uOH5B9WIAiKw2mAkhh3LmEEO2gtpNqcEC
6cqgS7umCvgRi7WR1FhFs9jCH5GPGSOCtGyHlx4n+kWPC+apIh6UKbszTAjTzeyIwA+rE7qhccM6
FGmQFPxhD2JquOj9xr/G8Y76w0tj/EWaGG+ckWwkO+asirs9xmON4woXFSi4Q4h+miYRGNqD0UzJ
Salh4T20zT0hMNZTgelha7TIROfSF8gaB2SPBVtksRk1nXSLiIaQpZljCiFLI9EbPUC306fOP9eV
0gJQ7hZqYs6qOJbK+kqDlPaGGn58xetlP8rYyA4CTPeW6Jrwlt0y8XaN4cr7ykjHbw0Ssw/8WsP9
0BbDtnfKO59liVSIxvXlJu6ruxRpc7qS2MWODflp+g5JTrQnKcVaF3gydgQcp0ng2Kq3AoeZcbz1
8n5uVzIXLxHI+Gbd4Yg4ZWLyfvi4olZlQmeDrp2+4OqKV9ct8GNViG8GrB6dtcn73Fujya/2cGer
TdvilnPIKsPPVykANpPBD4xNDaUZme/nLkytODBLEHTnqbDmGhH7XD00+ZC7OKSKxYDW1/ahtrv+
RCA9iaAVjDEH57BKXh3YoDc9KMuLtMn8q7IFqAEFw3tna27P5InJl7THc7MacKMfcUtHp8JYiK4N
HvVbxxrb2yIhdA+VYO9fcS1QZwdyLTJDovvsyC27NV2m5QmEDKJIhbuVbvpdeGb+AKU73QxhkahL
7l75okNsY/yhyPxpFUAmE9hwUtUfmL7m6xhR9SWVy4jluyzQ+SM5anwtiQ9lBZq2NLoWGFPV8765
o7U29ETc6PWidyg6f7oxOm2u7wgD0o6mXbWvplHygEV2t8REV03hreG59wNeCqm+iaa3cWPV/c1I
Goh1gOORPVdDFEVXk63Q++qpXX6rBqneQwsm20qOFdoeSSQwCm70nCldhN698+0J2bzl5O6x9jBM
koZKs34FHgikLX8bi5muuW6P/DQh2IRUVxKCQuXc2CnYfGeQrMzcXAP2gizVRuGDIdsvRtFUU5gh
ySQPfDfNg/rhVD6Njaznv3Ur7n44g+oP5OLU50G07tFBAXGTVVU/r6QLfHnt5H36kINY2sVNIU9J
HOo7XYQkn7Qkg6xQXxD3y8AjDnwh2WwQvPYycLOeK+xjfnEJevD3bVpI/A2TNb81fpnam2a0QMxN
Wviu5OhiIJM9UTWRZzewWsdFdGoQPXfixiPOMfnjJaML0uRWiJrKq4aRxy2Fabwek8gkujnxIqx/
XY5Vib8z2pl+Wr36WVfwvlnlsEU7kxiIl/p6pWB3vJSVElGA2ql8wz3pnGwAr29W18lNHwKVo8DT
wlNUNYbDbAMBssslbXCqz1OQktb1pLyoeYcd0UwrqwK1k8QOrRYfqRth89O42JHK+8ona2vVthXi
Zi/pE4bWiTyUZF1aG9OOqmtW/Wndtq4/7yl2AIzSMYweSFBe1p2BZVKaPvkIhW+QZRRSNIGoTsuC
XsbUvHpJylbjaf581RaNY69rginelKqcjRunssL2nmVXFtBDGwBbYYDRnJhKY4uBF6daA1mIREX7
EM3Kv4e4knkBJwG8wlOs78tqLNG0uqP9rPtOH99lY+dfNzZGQHBAloehVWP7WHxu2LjYma/LaHKO
cV6F8NCAee2tytJUAEIHhUvEd7bXE7/fOUoRaOgYrXsDtUNzcXEO5h2T/3pdi6h7jGeV3DEe8a5J
GKVui51G3uS4cvut7s+OpCTRdLLJ0YpPq7aPxF0v/OQq7WdBkedl05VjNdk7Ai7rtqlZqPfCgqYG
os2BD9Y72gcrHmC7XIot2dLpdwTY9ZpSyHlAnFUZWwL8xK3eDYLkEWxNgR9bJNk3Jh07xhP+MRaV
+5KBW7gu9Fb7VhFQdadPcClPplTFqewn9wcNiaQ+EyVXhSRkOcUHsA31OA/jtM/nvD+5SNqTNZwx
nX6b26flVqC1ndZJySq0b5pC7MHAag8imvIevmItd7py1KkArBa4U6Lj1ySdZmNMXdsFJeD1o54V
QxxAF5+eZg/lZRWnDG5cDGAu+sZkhMZX1WfmFy4m9ShpN0MZJSfSsyHhFt3zqCuU9uAbScie6KCW
ZvMaVuAv2ZoIYovRJyVtzcpjR/ZNgnRr4xD3Q77KNFQrncULD0H8aGaGt7JbjAI8hejLpP+jcu29
FFZ7GKMw2jSeyrc2I+KdR94bad5T+D3EoHmFBZ31byLvaNWOnA5htO9ADsNDpUQAfj324jLyq+p6
LJ340KS13IKKL/eGJC2midzufchUfeNqE8M0cOwgr4lPuUcCHW0FIvX9kEMKpJyRODji26RkaZYd
FzrNRLwP6MFWdFTCU+0QRFj7LdKFqJNnTFDs1GRpwqwd3jk9KPrXhHus2IlBfZcDjLcG/RjgWtjg
eRp7r2mDh2BdNkIdBx6QQNOm9tRi36JYzNKjTxLi2+w1H3OtUVsR27Zsp5zGahDjBzG1LeZJcwZj
EdFgjmNOtQmDzAs/AWkP08sKmhLoIhEX5jYJlwjuQoci24wjuKcGyLsO0+kwaXWTrj2n1a+cGe4+
2YbibFXhPY/9jbCjUz92jxBIbOx5GZJUsq2xaOFilAawVW4ntqUsYsrbzGl8EWuqzIJ06vJHvIAY
CCNAqZw+kbT6ZfNA0Pr4ltTZeA1C2sSIS3bBxTQLdy/MwT5UIU24nT5Km+UN4foLI9urrJbtVYa4
cRdKte9oKlMBdhCUICh3IHfaMCBBx3kGNNJ/q2d5UYCLP8k8LdYNyMaZJcaKvuG204GxjCNUnrHa
ErrpXVDozacec9yixOzuipjPtrzGwcBvdtsmjwBN2i2JJMVcmJdIV4Z75VKbI1dVmK8YF71gTnCO
yjD7TVl0COEnS37zSpzeue+OJ8cPh7swcnLOOUrfEmrG7gYMbmtphnjyysbPVsTrRf26b/tZ31CN
XNPQdpsNjF7IuVVnFJtGaxwymLKuxAlvuqTwDUYTAwy2gX4rzQIbXFA8rWMNLjNaAuUSGjcCzzHM
suRkohivKHaTj9bUyGvM8mLcp3NSvo5RS3uis0xs5vBi6ui6SGv9MSQqgfKbjAXsCOarGWviykxz
40OmWoVnzc4LJLDch0PH6WYrSLtkHDyPyWPWjIODQ5kQ3zusA2W5H6PG29QRtpiNlzfzcx/XDnln
TX8YAeFzXhit8hrDnyn2S4PkLXI0A0zijJjR7keBDdZW7GGqVNqdISfoU0NvB+wv9V2cu+oNoiQL
gDSKvekkr21axSdLSlVu8gU2pQ/0WTjX5fjJw8q5b9xJISuGXHYRjZNBnx+ucrsxpTm7O9J+LW1r
AaQiEnGxyT2Se2Dqu5pd08July8lY3QehnqbDG3KF6H8DsyEhM6wSntf/1HrY3fpkev0pI+Fi3h6
skKsacpNn5MyaY90cEr0l2mDnw5CUH7U3NQq7odQzXeoU3txLkaa+qcqHrNxPccT8J5BG4KJrsRO
We4LWLTC3zA0N0AyMd9hRUp04kcNZ77g0Nm++iU71nYYMKFkEVlUHM20exhR3lkTswwoIdHadFX/
yiuXtJcs+cI+NV2RXoHbt9/ztPOe6MzgH2Q/opKunV2Z5fUl8HrCwduI/FGiPazz2HTG1vDj/CPV
ai3cN2Q/AvmJW5ANxoyvDh1L0TpUfDQM8MOYJI+KeiABFRDBcMH4Sy7Hwi6iH5FjnGV8Wytsb7Ls
BmZQEUJ+S2KhIp5rkWwn9sjrLtMYM3eoFyD3JCexdIsvxct3vdvr6zZzlBvYbd09W2GzlMqM7Nhz
ZJ7fZ7QDHWgfeXdVcnzh/xbkTgUxfXCI6crPxLHBf/MWaZKQrC6OAJ9gdqPCYYuaaJzXK9Tf43Hw
60Wra9RPojC855mQoBFCRwxq1cutCVcbJsdgwGeKhkZRwiY5yGEq8XzbzzW+hXDqJMc72LWoyVJV
4wWNvejVbqZ6V4pOXOJtIlPKLAEibRUucWKuPUCp9D80ZBMIbISdw9xPqHmeUwlVameIDoF6I6zr
gonfPi/w9vAEW/ltqZGuDasRd2rccvYgkypSObdEwFROF++abApekoIEyXrTFxVZvaFZgJBCIBAW
NUqtNuyA1xvpDmQ1hKUwD8cX/BMu6JTJk4/dhCGURK4R5+HgLuZuM4PovHL9iQZaj5n3rctj495z
PRyKtvIEdUIWWSche8x6mDLSNxM/An2LZNSMLaEFugYX0Fbt0XdRNKRlx6GLx1MgxIlG1zFWtj5i
DgZbsCtKUxxpiLjJFnx1CXBFzz8AipgXGBKxPeRZZ5G8It1WXCVdpIhHIS+xGfQ+g0McwsgYGHuK
INNcfMKAOgyMtjwqgODCGUhs65G60/WRfw83lNP8aLL8TMJIv8H9xibRmWZjnlkn4OXihqx5QDOn
MA7e2LTlLvL8Hr5/0XczM+bRfW9Rvz/koJE5jCVkO64yk5beKlHuFMC5oPfIWUDLNlnXonLC1mdF
bxCE3dNotvRKsTx4lwj5akk90ZIR6KYRvDeCK0gqyGCe6WunBCMW5KVBw4aU1UZH4NbXl2gwltgY
jK4vIkwROEEff+FNas1zq8PIiupIdudaN+FXDJrLLFKzZPQRwqqIt6PZoVQIwxLEA9sS68pYjnnx
kFo9yh2/mqGHdaoRwcA2aa804Q87W0D70EyJp7iv9ek8lYSvLadILQpwZzS4ZfMqTzcmOMIb3H1Z
vQNkUuKpzXyI2MhqO7Lr7PBiGMGZBq1K502jp/hGBoToLKi6jy6PVdUi5aUYt7D69O48DQ6ysiXl
cw7yqaaPlrQ6zSTpCtaBOfa9SzmT2oqHJis4ggHMgC+aYjnyrLwVxGJEeIb0IaJZNFVccKSNMryQ
XYk6IC+MH32mebctcz86jykED1urFGzeOEUz4sR5De8tr9tyI1k2o5VQjXYTcdTwHs0Ejl5EajUH
mFQ1bC5Gr2051tvJDxvfwivURDiBaWImt3RxbZB8pdOs48FNbjOYN3vXY4CwjYF/Pta4Fk/z1EeP
aRFTSeNeT6/zJn+uNSvcVInrZoeUTWQTLnDkqFGQ9LoxLN8Y6GgfVVJP9ynUUNjMFWCHFQwcNZ1y
tsJ2NXp5cckZcvT2WILoZWe9/04x137TU694mPWRMKUKNBE2WC0+gqX0vUBVy08Ex9BaWULgO41z
+7uhNajFwsnajjQUTrR0bPByTnct9clcrNiVBZDOHeY90vDoVjVDfUvaJm9ACgBxHZuRedc2kjVb
4SW8z8Bbjae46ertTH8l2s6D28dBoUk6UUYtmeeHNvyavcfjC2Co6i36luQgppc0G8D6E0xDFkO9
SOH3klQKxjOx8mw8VqZxUFN8Fze2gBNoTG96mGwszSZlREf26zUECrwzkAEDAdXumZpsdNjb0ljc
ZRxNoBZleFOTVkT3Lazfe2pRKCi6H7taoDOK0ijb/jd757EkuZIl2S/CEzAD2Tqcs+AsN5DIzEhw
YgZiAL6+j0fVVFeVSM9ML0Zm0yJv+TIy3cMddk2v6lEp32jmaf6ENpMzmxd0gCjozOrL7vKgiMiP
lXitJ8R+MkgyWuwJ92fFg56JUnnV7n/2s/9XaQuPbBLpbgwW//WO9ph+UkCJY+BfzAL/+Sf/vqL1
/8I/7BKA/He3QAAK2mFF/10r989mAVv8ZXPK8QcIXGCPu61N/3NDi4eNDa3wRWAKhv//zobWx1vw
r94ecgl4SrAz8ONcAXnuXxe0pNbyJDYYGCvLXVRUsrPBvx5Scr/pBjEwpYnYe+sgv5Qouh7dsxRt
YGVPZpVY6w66AmD7Vo5PGnolcDhB3w9dnNUlmIZ+a+m0f2w0sKHaaug6FdUCIwyk556xssY2RVSe
6Jve6xDG02UWgZ7OHtXTp5YmsOxODEMS0kvmpNn6Vi6enpTvAzvL06Z8dIFdoNdX8zwTBGFK30zS
rGks8oFb0q0M4wHLsuDZHOR5sDfDWoz7gg3x4zgIuZezgWBhTfW7QJEinR1bw29eHKz2gPEdk5Ez
PPudJ0iKG8wyK3SueIeaibuUrlHECco0nK1wvRGjEuGCZptx7W3W3RRn16y3bqwcHhWg7/x2MY92
EaOYx6BDC3KBRUxPjM8Cf+8uLNs2sSIDgc6pIXlRt238aPBFwxIp5+xMPxX8l2rIzp1tuiZwjcZH
YLHpM1gH5dzXUeUwtqwp0ejoYB0h0CS6GT5KqNTQw4a++bIXw/mTAsxBNejb9gxaYL5MGjopmmXY
gfLpmMJWAml9bxm2vjcWY3zIHfgetxQ9S8U8pd5iltp476QL0DKW9GrtXNl592wZ43aN6ljCgqPG
iDgi7SDPDar0vDJ7s1fEY732pvgE1h+vpY4+Al9dfix+74CIMRi1QLctABcylTlR2ipF26p/g10P
sRGekPDaLSPTuLZVJ+9bNAjQmkrtqWeXjykK4FVOmTBWOclODWZWQPBnffxpdv10pQzJGaJZzjbn
kV+wDO7tjecWbUQ5HjCxLEC5XYgi7nqXoo9GWPM2TYrpzZ9jyr6SmmAla8HXiUXHmxsiEAEXDjSR
TziH1e02ZjXThEgJYtztpzEqrJD+bHBrG0xmRINxRV8GgMfbgZ+18yHMrlke1hj2+2A9UDq1xvVm
b/SiwPgZGRm9AVJVE6v4aFl9s7crFly149U7YabVq7JcqHeB8+I5boUkgtQEMXElxxMQMj75YZWh
X2pdPIbsTA5ZyivVgxmssyDrTizoYXT32fxC723LOD5MR6evueiBSIuk6THdohWFkUWhHqs8O07u
8RMvD449wj+p8+mOz7qza22A5MwFov4TwKN4gO1lr3Ow709LopdXg8NoX/rBHG51Ln0KKae2fqU+
2X5jswngu+mHP3Tu5K++JQ5U1g57t+Bn5xypOkIw8e5nu5If0q66h7pyrU8dsriIpO2HT3Y24LpI
S8hQhCjFzTs5l3CSIDZutDMvlF549qde8p7We25pL8zeyR18vGKt9Fixzcv9O7xP3o88NdivVSKm
yotrxiMR93hPJtU6sOkvf/tdHM4rCuFttH0gOXe5D2wEo0be/rHBkSB0BfqZxfPyh2ZfTR8Gt4qX
RZr+w1xN9z6bMeiTaV8ptqSW5nUacmSrFlgfWA5TUIdcVSklL8v46jj+cIQgVDzGLB6+WMVOVBSO
0/xG40nZoymazd7Br4FV0YmdP4VCReY377DV6Arbex7wDtjRMGSA20qRPKoqqT+Rffj2j0ONOhS0
5T0bqdGOWm7+oFIC0uZ2QusfJWrLluEuXBNaR0tB/tuQ0MNH6fEZUGqWxNxts1+5hL2Pi8maYw3W
Bpo7Ky+48HNAu2U9p8N9YDmUCzWIcCzlQSzBTbO7R/YoEgrKBCZnzIbuKUcr2XieIw/sqbwT9fPx
Y4K34AMuC2tfc4l/GLp7MttqOufJACaam0H+AOq/qPaNLsBvdETGobklw6GAJzbD4Zvtg2XNztkr
AopAZIGUYHmgVgoxhVfGKRMo0mIMvBGluzxoDzIzWOq+f4rNrHxOx0T8sCEMbMYx8eG6pOaDU+f6
mLmhdwZUWB0zdj70Kw1puwEcGN5V9TxjwJyg+eeKElQNW5LNtqkzA8BO7xnbgM24iLQXygtfBfvF
g1TwkMg8OdlsGY5zGFefUyfDTwNtcgclmn+zdhz12+p7H2xZZj+PFvjuxa39TUAV8jlRqv2F3q0/
QbOwxEgc0QdcSgs6opZRqz2VaDkUoL6Ez2bVf2J0DYwNTBv7weid7SgdY4bjAu6/j8nm57pwto28
vaMztGe2OaLZklOcD2k6Fg+G7xpepMygQsaaCs7boA3lNaSrkvywxQV2lepRfxpAHKdVWlEqnfbz
8McZRTXcWcWQ4rsJXHaMuvLrS5xBIquHbH5Q1YwGHKpOPdSNX4VRh65KcC7HTV90HHX1OEgOr9Er
rl03EQpIq+aYAixiI+fk9m+/0pR8GzCkzAjsVnYKxazDrW2PJkpUmb1yZhdZhICEiuGzk/1R0916
omiz3YGZCF9CZI7I8hVog6AhJRoVcApOZRYvwF7Grn6G0XVrrkCZIY1gmO4prWfnrWlNSlwnoQ54
bzyasrsaj2Sn5amnh/xxwqFCOjwttih90BWDpFwtgM7vl7rjDQl56K4Mv+/fRCibP2kwLm+m5j5J
7yJYaOpc1vkS1I/QdNyzrxzW4JRDeW+9rVL6XbTDOCQSV8SHXLXeJUvTDBVIFm8NztILA5t0d7Gs
BwxzXVieQ+BOH+GCe2jKvHfTLdvd7CEW2obLxzlxl3WoWvfZoMMVWxc3f0pwCciuar/zX3KvH+pN
W4YZPrei/KgTU7+Cj/VxtNuqPYWpFW7ItLL3K7iG7O2pTI9e1gyHeTaCjc09fxfHxhYTFLALI8ef
0GQaMZHmXWDCxe0S5fjFR8CmtEdndIK9is3g6sxDSne8ZY5fsejCDaDeSDEYbcw2w+rsdJ911gZ7
rfn4D30hTlSOPbtzrHY6HJ+IvrZvCpbtbnQVMok/BjyxcA+YOxbY3N8bdPonQJ3mm5xMFBWYWnt0
U3g2lmNlj/aNinocDGjFUTO0fQKwznbfw66ff7ZcrbPVzFO9X7H14ameV3E37BdqFfB9pQw6ZlJi
euHXzJqHvFvHY7stPzLpad7EEBTQbHN87rApWtGSDsU9lnW+qSEQ0jWCjnHvNdlzaSb+fYKm8ZyZ
OXfDhoXnYYCRtrbym6+sNRsDwA8ZgL7InX1ezhy9sB+3iYnrpcxG55ntSMxbvkVeXrVVJy5dZZpn
SOfuRlfKAWkMANav0+pQWWbNNm9K7rugb3EEWle/yqyrx6hM4MXUD7FssjMxB2tbGBk5PxKX80Kv
i52KyJfaX49xY2+HKsyvFtrEOZE3br7R4RHYU3PYXxR0kW6luM68sictaVTrm5R0B1KPd5IMiK9D
ohDtnMlNXiXPOk6wWTy2vrZp/4OU5GwtWZfUHxtBCCINH+pLrgA+ACFL7xO/NzDuJfPs8BCblmOg
RvneYUt9CegaOXulD3fUrUfvtfMa8cDDjrwTBNz0gy+wucV0WjNCG9hL+M7UT+wmkkuL25Anat/Y
63DBD0p/QfonhHvSo7QkvlwXzJuHmsLEbFXiGQKh5feduW+r3t46wADTfVW2Ts1Tc7YMzDeC5TV7
IsmV3az4LfUJ+z936Pxs42Mmt3HAusbnrSP3CbsjpYE9M/u6hYV6hzV2+Gh8b27XcpzrCwXXkXQD
r49YsTDizIRm7wKIox9dMXFDS12sj3ddnZpsnaQsxVqkrumuQiOGGmmNE3hCbIAgLabWcpk0+Sjv
49EOwcwMXHRGPw4RHH0+qlE1yK45GqUL1LetZ7NdeYv11nWGm+x6zwxOFDXipMrtJHtpgM3ODyjD
87B188b9Q41B0uxaWUF7is3+RtjyA5w/JdJ5etc7LleOsmxAiweptXDolaHmrJof+c4AYnMqOnn6
FC+R4ukP1Xvcq6GqT9BZ3DceS+LRazgOspwWapbj/dM0F13BNLW86QUXIK022QSpD9EpUjTOLCse
SYv3t3jM/1jY/w80ftsLzf9tmOJ+qPPPn/+sjfz9j/wjRQHwgTYr2yE95DFY/iNF4fwVBOhqMKhc
kPJg+f8zRmH/JSwQESFBNUt84wb+lzAS/iUIO5j8QVJKBHPt/44wgm3i34QRBBFP2A5UY1fw3w16
8c/O9ZsxysOrUO+GYez2ilGGY4fzPgmc+B6XcXfS0pzXJeofH74gJW5cJwdFlfUJBpQVwUgOXoN6
Fr9DxQNWcvfe4uLHcKBzSuaKOmWq47mlhIiPlIyD45yWT29wWaNmPPQYab2pOhl89cAgQabyG7aD
Ksw4HzsVjUv2ajfub6RM2PCiOhZdK3d2VRKJd0zsqLId/IjFT7bJ0BleSpHRSsRQXB4dpkmeb/Ny
V1t+9WsoGqC6ZAJ/zpl966F39R0oF2NruwbG+5ad/qttgn1WBvBjF0jQWoVx8YMBDxDRwt8aszDn
eZHdVp6mMx64RSdvLrVDB6NunLXvUQVGRegDbVENlqi0P+bWXB20CqY7etUDSrMEKmbXNUByi2Ya
7lM07r1RePWpSfQA3b8TAItqm27gPrdfZjxLiZqmpyx3aLhNXZ4akCZ2RuXfI0iNL31oJl+yzNR7
5mn3gaOPc98MwvsskE40KbqVKi/OnshV2hSizK+5P8r7VGTWEyhAcRh4r099FWfnMQ3qVw36f4c1
hmOzo2KSj0akADt9guHJrmkapOAAMstCrkFqfkIiqK5+C+jdxTGycGuIusGT7x6WlAgwZ/vLW2iT
oqGXxs5wekuhaxepIJRrF5ustayHkUquTQYV9z73dfjuelN7Bn3qnhyObvpLlvK3W5gj1z4I2LdF
p7jOuLivNSdVh2cmFL9aRkF20Ul16KZ0RohS+liZbnzVGO6ocwWq21sBZtjasC9y9r9idbLsdyfn
b4bMEj516O7HUtBKuJA5Eys7H9oNkD+KXiujrRe6o6vqniVIwW1gAdViLPOLzZDA0pQ1X+I28g0o
0nwtueWsE3M0z7PN5ZfhgJoBf9RrJBEgSYRHwkulWWMhxbfd3kxjdng1UMjS8P4Q9A6uPRPARtoy
3LImmShss6dDT4LxCufmhWCBXIesc7dAGoJtNyv/OSyMcduWVfnppQax5g4kbSQ8A6QmjLNNrphG
JHec7VIjiE3z0ETGbEpoo425cZdsoLBmlpfKa2Z4koO/K7F/4+rw7+pJ7SqHyzSG+fYSB7G7FnlA
cNu74Tbb3ZKMjFtypXJg5JzVkbabnyKdd5ZbZqdEsOpuB7N4aOn93CJNqF3R0dBjFe7WY9W6s+Os
JtdrBh8Fg8PIprAeH6xM6kevbj9cr/pZg48VS3cGd/Yrh4F7v5AZ3beGcrcKsjMPn9tPrFTgRNrS
gNmWR925j4GFKFSVql9LeqyekhAwHMBJxFsivRQvYyQTzRXm6rTxeruOrMGDVeu1w1v63WALVG6n
Cs+882+naTPX1gnluD82kNw2Q9/6Xz2a5hZwsnNRg8OXyfStTYyL/Mkhk71xJxdP+xxOUTfeMNmC
RD2f43oTWIxfXMzb6S2hM/zg+Dn8kqLrtjZFacfJN7LbbqnbjU0+H6geYvFjdZ3HZSlZdvEQL/dB
soht4nNZQw/A5UCVB2BcfttzQThBMJ2hDqT9rghluTFiv0GCHtydPaCwr8j9/myJhIPjK5r53CvT
iipsR9jemviNCXWJWNvgbwv1eDTlVB8xBQT7tArrn+wQ+5NObTOC3mw+8iUnop2l2L5KLb2MnKtG
pcu4F0b9XKIa1NPAEAvM7NqRFqCWKwucbT7mYGHYMP+ewurF0VJu2jnbGSC92Ep3+9Jt/DUHhngf
a+NhuEE6M155THUhfv5IjTPsctAF+Tt5pWVDDXmOo4pSp6aBSBGrEgkrt4XYOCrlPhIOfP/7WUQ0
MmS7vhbmfeeXm8IcylWa0OQHApaYoH8ecnoLuLvhoHfcU76A9nTD4KleRpxKDWf3StRu/4TfJ1tX
g/5dBE6x1w1rgTgeL2mdoR97kE5zY9ouAVjmrDPdbQ/oYUf9YLtzBE9wQS0bpAWytZQuj194Dh7S
8Xb3RIxaIdxyRS/a+b3NeWyskrjKxX70YuylXGwitOV1V3Lx681uWcFNnH9kZSgeTQ8nJD89KoOR
wTb56Aue+mX2jMZ2hV5Mjhe3C2jGatORhVwJGiiidOrSszKoeJpgGR7oZZJRzCt/E1XofHROTgBZ
BtyTRbav+7h9oipa7WY5xFS9jKNOSE/U7Tv41OQkvbm/86u5PTVc9r+q0GW1R6qCY5A23LKo6m0n
vHDtL1StdR72YTbVG88c3gcbpH1enQadL1erSi6N4jKc8E1BVK97NvMyo9ieoowYpA/JppvBTzvd
Gd9uVE30T9h0D9P55ZDNyneKHDFTb+7QBEEd5tpa+gPOVcy1QUvjS5Aw/OdfWKVCsfXqgnexxGf1
5FBadm6DL0zsELLRwdHXMfPpWNgngdWh3o066701CM7+c+EY+soXBOaWJTH2rLS9NexNkuONjfYz
nge2smboGGtsBZQ06jKTD7Du+vXcCnUx5g4vOBqpgNE9m688enI4XfG062RNa6c9651p1zRHBkQS
BsxUEQhe78kAUXmognmpQDnS4bF20u65TYlqdTK4CwyB1Icz5nXOuE+2DSNKYrZfZTtNz23ll7Ss
+d52cEtOb8epwofAbV4nf7xvarSAuk6vNGVuvYGNbe8M71avXtQCV8WpC+fBEmGzhWkzbzn2wktN
M0C2YUfmv+dIVKuGsSIRxa88dXd4hBEISJxk/l733OG1dutkvbgVZalU+xAA4KJdgk5vcrQ3y5T7
huX3bJiPhZn+4kB71Wr83Ql3d/PLXfH/ocZabhh52O9WgswQ5y5TWJxuBIVw69xb5gsqDroYNMm1
M7vyCkBmW6Jyp2s9+d06TN3hmtx6X/1WUgFrdHm7znEEPfP4Dc7zggIHgJiSMkZ44lkWU6ebXqnD
yU74HIx1NlJsJpfOfGCKm5+avCQlP2pxbwWQKqr8t5swwFaTO0D0h48vy+HiYRw/GmljrDoh6Mjr
bLowW9brMSrsGvFl2jvGaEakGD5p12kxKpflWQfzrcBReoQXG/KFHepbs6Ti3Gn6oBm/5THwR3vf
Eo04yjg/VcYkP+j29G9h0GBtjzROr4rZgKFOduFRyaC9C2PLIsvYfAYliq1ABAMsVMX0H3gHaVCq
2Mn+XXrqU46NWGc2BpK5kjvqLvJjTPHJm8iq4L2utLHJSIO+1K5aV16bDPw6Mkq4eeu+cKNUGyZK
7wGVIomotjcFuxlFX48sSth0cs/VAqiK7j3e1Co5kyBr7/2AQyppSpBL9fAGREyecXWpD+rArXUh
JHkz7FkGD55b3kYXuJVjSZdinsWY8Ks4opDHwGVZhNEiXLFrxyF+QZqXD2ZiB2uZyvjRUa1zJRUI
v90q9WNjl/WbShQGx4qFoSHE/GiDf0er78vfTWXB6868+k9Iu9NuonIoCiQTNItQ90wtGguRxair
TwwpJBTHJcfIpwP7RHdF9pQkTHkYfWT2ShiXI4N2zrU9xMnVKk1zB7vcvFr48tZYpxx8SF13iJfK
2sOgTX7U7kKwAvLgGl9j9duVQ3jFLipeZ8sy0P405TlA3z5YYCaPBSUvTw0UjqMOArITuZWNvPW2
F7XcBCDwu3nUdbfDtU4futzdLkqkDGwdzrQ0dvdGN+mrT+I28rSsr26HtbIyhb9Z4vhL1xraN62I
3rZmJbttJxaXxeIFH9aknFPCJvhRU067mXpLnpIu95g/PbGfeyF+cGWVmwWo/Vfbx+hJXAAP6Rw0
d16SZVeqZLO9cHsGcreWx4b2aE4NN9ySOA2syM7uC0PXGwyq5ibIQuuYGRYlD6RQrvai7qjKsWkg
QWkc/Z6SyaXos1Vrh4ee7fJZaFX84YXKTRy2/onIhIszvCc8oMv5j4iXXz1dYCtWPZitYIauLQX7
n7/lxqhLeH6WdXyK0+RKFzmToxVebCCuay8QI0s6kb1lN9isXsqPBik7IhjrX9qBJI1YEPpNYH2N
3enT7ZKP27n+wruzI1RHT2Yfziy903Ddoga/pqlt4B6Y8LenfOfW5eiRW5VUWQ2Dss4uIxirP7t+
SRjgY+5y42uCnAjSyXyiZyPeuvE20PHOKmRxjCtW19pb+4nm4TIzkpvmllbq+YpVT277hI0plNW7
3O1+8vGcsBVXVOEQTFpTD4unrCfZoAFh7tRiOTUOMhalwuGDWsa0zCmI+hgVP5bUvLLal5uSbP5t
NshYpNCZMbaGveGeF+8DzHTrws3Uw9iWGeavTu7HLlw2hrh1wYouP1ojTkA5VsHdsMzujuYbCbEr
uYy+AwuWaTQ5ZtNg6RWeZ+IWRU60HYp8R/ojtN/oHIgmN4hcWd5ouEjbUdMaRcTgu0+bM0V8pN+S
UZ8rHoXYZo1pfOpEXn9QO8KXx6HW+JeK68VYxalPqM1M0cQjFuYPlbKMx8kVVV8dlDti5KeLo2fM
FCM5uaK+5n1u/eAEVNfWKLnmpop/eF5IOsoyi7gxeZ/3wVniV5s00EaO3FtWbJ25n1b1NB+I+Fk7
0kf9Dvub96jqqTjOvTccBK0d1Pa57m4YbfXLUznlAvgTs4+mCftfU1URH2tbvowjD0/emvAUQ+g5
kPwL9qGt59XIbj/Kmq6HdaXcd+7S+nUcsuoJ55h7LXy72aVW3Swrz1R3Dr/TB7uy+cdgHntNbP3V
lrm94SaUHVNztO5oviYjO8VhhI9nRDcQGCm72rDuOG2tTeViEGX6oINhNs5kA4mBEmzf+gwWq9CS
BgrnDattE0BmTMdTfTXb0H/CBmBswsrWDNxNdcGIs7HVQig7ETyxxiRjkzcWROHIL4R98wwU+FNh
hl7mDJ+Dzn4XhZsffKku1aiciGpC2bJkf+u4/AR8h33Hmi9DOP+g8Nw4Ys5MH/6fWMN2X831s/rq
/h0jc9NXf/0TeebveusNyfL/q18Ume/GHvuvDV93vzMQu/+iaP7tj/zD6cWDDENXgPD9d8bL37gw
gfUXArtJiyjiyw0Zg6/s72AYG0UT0hbIDd90LRNR8x9eL8v/69bKCcUltBBKHfHfousiq/2bpMlT
mVp7B8Y3Arnp/XvJZzZ6khm3XziaeFBFTSUw7EDCMC+pr9KN8mEzDq0V87EUabWxyyo+W15dbsGR
yROFRlzoJ7OiiNHJMJzEt3nHtjGerwJYYWpn10zzk8UFmH0WXb4J85YFyV2rIx5r+b5kogTI1JSH
zCnZj7A13w/VSJdZN9yyaUl9lyEI9yuZ9GO4Fo6LkFRhfE7p6HOx+tuuUvXBDkr3lMFRBe1N/SHe
Vce46FwVknw6oCNAppPxxV5OVTfzbPgzCxXfK1OT4BF5dmwG9uxUYC7NmZMZcxsr22lDPI6YWEHd
Z0P1jBqZUpwBV0he5695X37oxcwu2JOeY0UBt0iq8YCvV31SOZieXBs2d6z6W++WW17MLLd304i1
xKRDHP99nR5GlnucqSaty6rc4m5bNiFv3cZK8hQfMoYnVjKaByFxriIMLkEzlSfMGRnIzOK3nbRi
NbAbfCRAlB9qqy03wh/nH9PSeOeUzoDb/ZeunShjb1diMHOcY9FkXK470yFezBoynbjsieBk9EnW
kuMxXK6ipWWh8U4a23aV+sGLlSzmvTd3E+ahsgwPhJNsJEXc43cFV0zSq9TFfGKx0/KgyZGfvCQh
mGOCbr4jsEjgp5IBa85KsSc+aXilRIjmFgI6VgIUhqVNwvtupNwz8nrfDbb1TB807al5FKPY4Q+P
A4nESro223ou+Qdm3JyAXmdfM8j2P4xxsNmtY5+qyRfdXtJYPko6XF/avhMb3BDTueiq8a63/JJf
Jej2eeVOAdVONveop8Aiv7iqMsd+o5vFe21aS2lmH2U9hCL07jwbOO9aqLjZg4Qp99zd9c0/Rfqx
N2lpBqyfP3TcKTbYmhOJD5vp/qx5SeN2KK1mI+byFjHzvOwx9YdgD2nd3HvkEbbY+CtSHcWN2dX6
zYV0fQ8M7slW3BmEHrc+QcdGI3E2xTxemW/lwSKo/oGVfrgXjRoJSSJUBaq+6yeLRcDMlWCYFloL
ylvWz+AtM1QTIQRKijtZoO3wwvV8q+eJvKNSQLRRtGjNbBWHzWagGIHWtHYCiUHRwpefxx9kQSjt
kk590TKcDkkL8gV5zue2wm2SAoepOdZLxzmOzzq+y1kFwmAe4/o0ZIaKt7a2MDIqM/Mf6qzsXq1C
pT2RvtK/dKGl3icEelAQqsUG6ROoOIk2HqYDF4ZuIL+ceNnGHJ1g/uGa/JKe4MHodYdD8ze7wYZc
tSVZ2p658s0h4jEeaOvNSAAfH9L8FvjIkzGA0+agj/9yvDgOzzXulpzBDsc3N8giBDziB7gfDH58
ZFrj/EIdg7UWQ1+9WfaEMSJtMtxKZlHk0dKLgWDOwGN6ddtlFRtfDOVblk16N4SEGCIe9q+DDPXZ
cvruamizfinZ6RCtZ2Bj5Con87fv5/4OW2h5UXYD25/y1+3Y5xRVUUPg3LH2mH/WXWx9lApMna96
sZ/4FvGEbRMCYH37rDOb/FlpLnRTRSULlt/J2DcPi+vFX7nRzfuCAMxvpSeChbbJD7Ziyss3VMG7
027CJNQ9c224TYp+FyQsVZtgepw76Y8bH3uNt/Ul/+shIee/7rGla7ZGdentY3uCy4m6V5WXuvJb
+1ARk+Fea2d6WFlFsjxDprghglKXjKMLKDwFlOjepGxRJyPW9bC4TKIxOF4SZ9ta9LZB52MBb7dx
s5vJhGCA52Jvlcld2VXlWQXcRQx3msC5utgoHA6eVaW79ogutNAbHeKlmKepuiSF0i/ARxLCxyGd
7Ytrtz8GxcuJFHW7TGl6asXaHyQ3NChKyxYC+K2iouTqui8StvcR8vf8y3QlVOyxmMOfqTRYLrXf
5uH220g8f5uKSTFhMOZCg9nYpTvwtlLBg9x925Grb2ty/G1TxlCJR0d+25f9m5NZV6mGY70Av9Ct
7eoLeq7eOzfrs8WS5dTc7NA6DgPAxzmaZd7wmDRvxml/wkLdlcr8lP3y6I74BFhgxMOTORXYrlmi
A4ShydQfo6oeqRy2l8L7VN9e7YINw5vCEMTY6gEy2hO1GtPN8L0A776X4ZTa9syNev5KKD9/EWBV
nnoE2GLd3JbpnmOGJ8l3eDUZtvtoddJ9M7qwOvHAdo+dMKi8y1WCnDVflrB0p2jwkNICUQDsWI72
9zK/s8rld/W94h++1/32gqOaPE3VEd3iV5msJMruvO2UNuqdW7rOHwYnDATtt5nAwdHyIlJnvP10
3AaFVXnJLsMP85JPOc87oMQ9SBSuBmoDqqC/o+QUC4Mx4mbAulTtLYgQzapwTaDCpEW53sffNgjv
2xJRURAk1h3C561y9ds2MY3kYYKxKwnrFuad+rZYwJYnXYrUXjNDYBtew/wZPuTNnTHcfBp0PmLZ
oOO8e0KZNj6Db0uH+LZ3DDenh/lt+ki/DSA227c7XrU8xqlhdntMKFgoinTovroS08aaJuKEEg4A
bv6+wd+N5DM4fhrRxZGRmTFTHtjYMAwimn2lL/5ktkuEOgzrJBFW+xtEoSgiCJ3NsUulw9ZWy18B
6Nh9Kxf/10DhKMbMKQ4MXCaGuHUnsjhoGxQUkN1m8oFSSIm5mY9vRoa7ZWXOXX4ZreYl0FLYiJUZ
azTf98UJPSvf5NWYD7AA6t+ma9NwRhnv+1I3zUHJAovHOHjDdSpamkxS4pigTrCgVUNOcK304Cps
62KQ93kGrWxFy71h0QSZp6R9pRw+sqHAiJMAsrPoZbL1+4zLsFzRA5UnGyMgcG4gY79QPJ9+DWXv
8JUeddlsmqFZrChbatwlUPHleulVK3kqEyRGRcR8hj6CBB/beRWNwxC/jgTxVqhqaqdYga1Qjaj9
q+iJWeZ0x0C6LyhRxMaUA1Vw0ScxgC+oFMUEut4JbnmAqnY3oMx4BGZV0b3pLCw2btJPEec+Sy62
kvbx5h/Y90nZnpsx0c8EwjV6YVytHcudPkLplWXUKVP+TECGgVVKU4dLbxOB5drERbN80HfxNWax
QlQzk30X2yM9qjNxSsL1VLiGQ+OBP4jB6rKST5cdFil73hhICe8sISfzLZU0Hq+WyRH3zkjF1UKF
EpApVRIATfqW5lXSGDaRgLAufrbsLLEs8YBYk20ghukFqQE3pAnbveK4iHrOgMPE7v+xCTP9GveT
XAld2nqHprwajLS+2dJR5WVPIBeVrQpAOtX1f7B3Hs1xI9u2/is33hwKeBPx7htUoQrl6SVKEwQp
AyDhEt78+vdB0rki2X2ke+Y9UUeHRJYBkJl777W+hdqq0L3hHuQBWmSr4k0jBsyfSTioH3XUgZZP
nLLytTaRknPWsPndo1vfsAKpqJxVQ4KaScvmWpWDdzJVDTyUjh3xOgUqdQdk00qD0MaNDFujqD7Z
xBiT5S4FcwQOaNNHFw/x546pIQmMLc76Iw8eB8OkiMsnz+6ae0vrDQJwDf06H7XmwTVcfIqG7Ji4
G5E9sc9CJVn3ieIFICbGHXfPAN83VrsvZjt5ya6cE+9oG+SKczx2aPMInJkYaiYDI4Ng8ARvDMFF
luVmRAfeiR7pdNrkug8FifddttjXS4M8e45s2pPnNt1Bs4foPJBGm60mdzmC9S3u4yyfCZHNVFTh
9LWw+c3e1JzwrMKaQDCGrWzWQ9UL4sLMv7JIENM5DM45c1VhgBSuig3fGUCO3k3GdQ/5hoyfpAhD
XwtLJHOiP/KwmusEleS6l4Z20AwUpUz7TBgq3bBhVSVy3lF0zWfeG5rM9BcYVDRP0YOIMu9L5Eke
7ZqEtOexs8Splpanr5zEHXOE3LX2bHRAWkaVUWOipDosH+pGpiQSWvt4rEMykKs5FQwj4uzKEHNx
jRpO6Oteiew1+U0sLOTxIihBGGOxSD55meqgO+6sTwSjzc9jVhFBIN0lkBdC0LPUywLQexbdYVdO
H/UwV+8gflH/Oewhl54+9xAAZ2qwoTt6Sz/NtVR926r0XRkK1Uedx2Iz5kML/E3ZMaKY1kVxB4EI
bSOh89MNOTew7Uxp9H6HmOk4RUWWr7uxzWCBGfFunDlc+LWdzfEac3n8hWBvDosQ9DaV5eQB5LM5
2iIpio8R3IBrWwvjfcYFuIeYk92xXlSnyOBjcDIiDqBP0Xi0A+q5CbfnvT6Q8cYFDSm/PjqC1Xb0
zOiuKueHF+2Pn5Dg/yIJ9Rr0U9v89/+BFPqKDA2vnQEQeitgsx6qqzc8YqywVW7Idg7SWhM3cpjb
ixnjCiDn3jkQdewEWkFWx+9fdFFevWKKeo5qMKl1IeY6umbQsnmpzNJJ0ZxDJx2DAUvSibKgvYYP
CaNcFfG9nOtuS0mGPmAYqj/gl/9qluM4wVEfVoK5mPPeAPulZQ1OljdzwAzJ4KjjEGQzlrZyrCcj
ZXTqhYtXkP7SP+LCP4gLaYTprNZ/QOSi8+7ql+24Xz/2oyPnme8cqjIaXoj4KG+WVKsfHTlPf7e0
3DxEfqa+EHV/oZpxX3I/O/D2TE0ncMPS/6cjp6NMpH9m8Rs5oHsGdsn/939pZEZfy59Pyw+G9q//
f/n06O7yfLy4lcnTRKusObrlWRatP5e39/JWtnAtS0VNvZ2ok3wHHAs6a+IdzJbjKNJzPaLRNOJo
FhyN+4z0lHgeH3K2jjswoYzs8JUoFbgyhBHj0dGH/rbpzRutQIGUgiJlDmcm6PJLIpnzBjFfXIfv
Td3Nz22q7Jt66Wl3bndEZXKrFCmDFczgz5bCvQxsgRlTn10LV7juCjoOHKMGWcOKKZy5VZzEm31p
2f29NwEJGsOWicQwyXMtTJ54q5rUdR6X5aLKwNdHtOJOKTzT2nmNN95lXR4/Yur7mjI5dPyoXbAT
YyI+AfF7Hjxd3SWmeRHkblBmwbEYCCbwURo1fmFO3+hz5b7ZFdVlpIOzahi03rLP0PJg7AGSMeMk
BpKsThANzvWgrfsq4TAUJ4/9KOwV9TS1oVLQBmnwbawGTHKqhhNNQPDGUAd+v9ZzDRQA4bnALXJ5
qw7iy2A1pk/pEK6NePrO4ByaxZn9KdcYH0F8KfqAiJoILRBrbc+JvjUG5Y4cxeymz2wlgIQXFr40
Q/WGdQRZgRkNcbZmrWTorS24fOa5Kge7tE6ZWFMJFDvsSdMNRTh8D5ykLYqbmh1FAQyxy2QcKft6
JssJOEwrtuGsY3gxxyYlP1SExGQT4ucBLGq6D/hHwnrfIMOPA29K+kPVWhV7lYcy3++tyebQ5qgU
R6KRTGnN3FQ/25UxvodZUsBN8BqH6t6plkSpPG89fIrEa9LaSm0afsRwrfE/W7h8htkD66+J5LFt
7Po8w2STGw1/DX1MLTSvYkaltBgGDvn1AjFMZN1izyn6K8s0Gu1mSlsoqh60EqoO08nIRjc1rEWE
LQ/DLbVuGO9Q2nXVgTvMAD/lQpnxG6fSLwpj0m+lTPIjpp4o2rRgHWRA07vhmiMCObRNWtH+0Wos
vfbg3dCz2zMdslc6FQuVE/mtsMr83oUcbThOtDGNC838x6xxrkeRqT6GQx3ZVL2LW2iPILDOmeTc
jT3jtjf651Cad11hbybNnC6JR72Zp4u0scLDFvpGWkJ/Pts5blNCZJHT4/1vgS6uTX2w/DZHEhup
qXENlEv5yu1MnBhx6b16rbcJ+Wqje6Oqldwy4l4xl1a3DI9IVCOE05hv8ran7cLPaJp8zBWdFqWq
7qWNb5q2H1SxGF8VBAEkO6nyxUyy9M6DxLOylebatScyJDg2VgPlfG+50S6zGOoj/brPjT4OUpJ8
mBcb0a5yonRl2zms6gmempaXzXqaIVGlbak8mbRRSI8PxqJE3GzgteklkNLCJRO3WoTAJhUdVCGj
xP9alEub3P7kTdEdk4YEd6reBQPcJB4ZsQUb5aIJAV9FaeZ8ns252dTatMGzSPCsLpjgIhaMiyzc
95Zzx9J3jgQ6OAOb7yFN3G2bW5tJZDDhkABgrUO3Kd0uYIDzJXOiZjXa9D3S8MqgO4Oa2rS3ZuPe
K3OvfeVYlz53c/Tt9+cWfclrfLHcu+C6gAPAQ9c5QLiUx2805YVkJtAnmrdTIpQ7cQ6NDk4wFUlE
n+oqpr2ZrJW5s+TGqtLmDEM6eYzEgj0cGXbSVLeHmHWytXnqbALVr4UuO28TjWmNZCVBTIipMwWP
R07U9L6sC+1zP4U8z7S48Xw4cjEFUi3gFZ/Krl6ij+r+kGrAmoM4onW8rzWLxaKQ4bGfRN9vre+r
ifJ9Zam+rzLNsuCMkKeUfUdYqL7juSTZicFMC1zaxPPIkPq2FcrkrDKMsPQAKpapwY4+6yH5YXob
bZFRdKcsbLYwWo1tRzd1ZYj+pJrxcLTU4qiLFDAXuJWN0HM6I7oX+zn6CVBHnk07wbhFIkKWAcvZ
iUgMK6jIyCLEsUWJVyaNv6T7GkWhHxbv0FfNLYsHeI7lhuI+415t6NsEGP27MRA9IM21jRs+IDyX
p8VWRc3dDVS/XJtSE+ldMjXacESkkIPNhleGVh3SgGfj9aqU3Pe8qHgfV958DbnUhDgPLaasBSd+
zbzG3E3h44ZR8ZFFgQZu5cxbYi5L3ynnmmBXuxJXvezcLxGN5k1SiBvC7nUO70lBTykX2pmhYXqB
BI55pq1bqI4g6OfklFMRH+NRQZJMXG4A4cQEItgrgaZkLWBkHZGEE0WfQzKvJtx/VUfEFatX7/b6
FdG66g3jwMwvNe3ZJP96B0QPMSS5acT05vV1FjMcSiw9yPIS8XKlHdQB6IvTKf0RPKnr22NdbYaY
gqvR/QQrMfX9dJKt9Uj9M2745j5kEdu/mZJjVEaIPRSoTjR9tXuG/uWascUOa7Jgn8OPORpfYCIN
W4RNnytDEG5XAC1D/HRAj+bHmsCAqx2bPPwQEveCEXZf9sMz2qpVVHoY/Jl4TR1p1uPcfcljRiNp
ZXwtzcg7p4wIfc1R6607Ku6u1Nony22aQ+xqKFjsNP4yed5woA/S4FzSp33TWPNKyMRd5XnqBqDN
P3NYtBBlGF96ExM/7Qh7DQve9XMtSchTVFCC5FFAw0W70Eg4M1OZ1kba6YgI8doSBlpuCQ0O1yRw
FaveYuSCrrrzC5DSHhc7JQJ707rS55SwRQLfnmdmUj6V3BQ4JjlvyDrv6igczwzrkj1iheKkaJPN
4UMDXTk62g3w7OaafvvG8Ppkr7Sw5qNBxfiKdD85kG+oMzzF2fEVsEW/gesvv6U9LUa273ILfrj0
cVjoKyMHTIhQIfIxhIqgGkbw2RlWlI8jw8YGQ8qkQ0XoWrnqa6J7kDTAyWpNRqZFIsS3OExwp+fI
DNcChBamPH1sZKAskLRNWdX5MVz26HrZrdPvG7f8vonb3zd0w8lQPbjfN/r++6Y/fz8ASAAlQI6+
HwxgqXBIsJfzQrycHP6ptv5XtJsf1Rbl7r/XPlyeoqfsLevmf37uZ7kFt4ZaxnZMyicyo2wqp5/l
1oK6WSK+dKYGnCSX6N9/CSDsd5jvkUV4jFYxgy012r88XdY7Gos2dT4eMYtf6fxH5dbiG3ux/xL/
ZjH2dm3X0xdvGb2D1+XW7MJPYV/L91Ni0MBznki681ZAR/JLjF7rBIDP8gslfyhlSt5s2ilBpY7Z
Ezoo5yx43JAWu4GwIPXHcrgujJb8+sLFg5J7flaD8Fx19BmRX8Ww4cz+pq8htw26UfuD7LK7Jk4V
zj+AS9zYhGjOgb+xz1Mzg5C0EhisYlHdhjcdMQY2ksKNmlIOGCJ8GOPQ3das2KRhWafcmOwnJ4Hl
3Kceq7Zur1LXA+oIeBR2J7zdLAMC3osG0787bJlOk+UnXNzArkY6R5cbPsRrGuOa42O9ZX7hDTcE
rO24gl8G4gIGmZ/yTttMjX6b5NaxrCW4vi5Zd6X+zdKSESFvKGbSz9w50OP6LuG7vSqBZsAuVGQA
iu6Bfh7ny+HUWXyZXiuNk5j4yImRXkD3BJUSatBMqzOoLwoptcyDZGw/S32aL+F7uBaIFirWW0he
B1OLs8uktO9tC8td1W0wxU1VDmhLc4tvSL8wsttiqzG9HN1lqiruKy/axzLX8Y4OnGolhFgTdaEy
i50ydTcwa/oN2s/xAV6Ghesk38hOH30saptpUTAyc492OXznO7hat0ygnkOLI03UmNl2HCl5RZmb
EKFrhhjLaXliWLsmqUIEbos1AaGFtde9ebo38vIWUxkFg4aghYzDeLpTMw4bVJ+tDFpFRFejfUZz
80AHizBCYRfXQ40xqe051KrUTGL0Wak/RBluqoW93JLZHogBp3Xd7BUqEHWOPgzRUB9HVOhIkLlU
zaWu229pcacyx/B7Uhd3FgfA9QR4YdNqGHJ6hH4UwpVnKNAugbJKstImfFopWgRAlgDNXBdJ47Qf
G/UhzN/raOeBCefkMNjLa4t9pSqrOpPqg44yZu1OMAFHGOvNtoghZuaob4KK02thaU9mqCRH5gjf
MuGdl24Z8/0DgdHXBvyKvhAUJvptPcfax75W+ZmkTDZmh9/Es4stzeiF3Q5cc40FTrmaY4YXGu3G
LVLVOCgMF8cbjYljW6cJtujJssHcGfJghM10FGbtPlk1EFyvK5gXEcWFgqbuoCqHEOZhKjCn7prk
FOuxio4gqneTU0f3jcOgj1uVVGm0zB8xFwO+r4bymgScHlBnkX1Kp9C5m02QKxl6Afb1glMZw5Ej
wy57S7t+2LaaFu0B/48I9cz8Hgj5eO/KvDsI8CYPzD6bbYVQMVrVwKGf2rB3YB/E/cUcPOtMnJg8
pb07kB1QGBc4PN2hVWvtoyaybuNE5QglBIJKldnpHjWtdTXDUP1qmGPHWTSf6i8yB98NFIpvfe6G
5CwkWgUrzNpjFpIgvS57KkyGIertYPTVRQt17ZSnZfyAr8A7Q2aqT9wqzslA2nCC1dUCdqkT/K1E
RAYaEpYLkzlUu0ujQnzvWbzYZX42zV42yQz1tWxtqZrw4JK7zMINl4Op3OtVO02RbRi4vfacGLKL
NOuy34umby6IVNAHh+roS4oQyAoagASYnP5AkOXGAiC5Mdvuwe4bZQtwteIpEA0rLLHovhUlKmh0
fPucdKOPIAlpMiRlZF3bhSqOLcd4ZznPJ8vJXtpaAfrGzc5TBA+WO+nBAp6yqnFaggjsGSBqDZXB
ZN3XNcTODr3Eld1FrvCHqQvv5TDoSuBZE7DJxpkrpiUFvxhBUuyBYHLkFBRzHOIThUYxBmoexYKw
ALP8qGBMI7R+KV4saIYPTIHdj40eHZoMHR95iredowRFAgNsMuzFoW+tq9Yp/ETNCM3OOSkakbmb
lnKpo26SY3vi4HQX1o6LJwZFbz9a2PsZ/MwFMEOAiunKULp57QxiWmvY7pln98ewLk8OsZxslpO1
BRu2HRCGccqrpw3DY4I4lgIv7q3hUPQD/cFIKHQ5GPWXk2B640F+dpbCUM6kPcouyi8dXMYAAA63
0gw6gUahrZ4GaTmnqRPNCbyCB9CE8X+MceEUJXZ1SQm9uy0RTF7HqaFray/p2yPXejwV0k7OnHi9
s2ZjYkD3FzdfnKjoTTo5RvwVCUKB7zcct/XypEzLM+MuTw+kaqC1yxOVke95iMPRuKRKMd7IKqkY
Kxbsz3HTX+TAVlnYdfNU4UaOGI6azTZdnmBveZYJMRnvGUoU9/3ypFsau4/sjWFbLetAsqwIRGTY
RwmpnXZksdwHlXtH7lb2KVlWk3lZV+ZlhTGXtQZjYYOCn/VnXlaiZFmTPEWq+xQj5wnUGEvW2Nb5
h9qdu71Ic28v2yE6EvxOHBNxnU8i06cjeTvyANHJucavyMLo8a+PHEDszzaQ3YBuaLvtZWJf86+V
K6KOsdshtdwkCWrV9dRNwHHoSDKxbWaPE0pKz7zZYnZkSKxbjhi2Dqioxa1FxNmaKM562uVmnPeX
Ah/RWrUqjD4zGTazDynU8mgWeKFY9GOR/ADFA4UmSgXZrkVhpO0OhEkfnXTwJ+j6mgSrQte6fbcx
smIaeOwSj6ZghI4JXkQ8EZbF8DLa5DNmg9VoIYJc11hkF1CFKAOCxIwrDEX62Y1G64ZSWYOybtBG
EqZ222CKSNfo03M1qOw4wxhKETusQ1Fi405l+MxsHOmZ62X0RmtnjhUcihknoF7MHSItls1HWiFo
yOa40FhbJiFA19fUyqfaaPXbtK34XorqxgkJlZiFGNAGTBLFRQFPzlW3wmkf2v5kz7hDolCFEOXJ
s5nEKj0SBftwYsD+rbH1qA5zdy2cQCd6EcqJUuJYM51hhVD/k0y9YTuJ4bNWGJBCkYK73qRfh2o1
XMqWZ9Ru6ufEeSYm3TtM+ItZb8DF9PhZwfaDWBKOGjhxeYMI+VaUZL2PmXuthUOIx9Wx11Feq8iG
TOfY2iNItzLMmQQbB8Qjt0Dm2fMSfCYK+/9GneVnYtGV5RoBKZsk7ah4uGY7f5g1mXyzzCHeA3Cm
TZyV81Gk2BnHoWzfay4kBaFV0zev1LgHwd9JAxXE93bH99bHP3Xe/6bO021DY3f990XedfeFMOWv
dT29nKr9/LGfInf9Hcmn1iJnt5jQASj9V43nWBA4DHohlq1Bzvj+Nz9rPI1cVFMn6Jx0Nco53fw1
UtPUdy68O5T3BvUd1A/tP6nx3gzUaK7SWaWHi9BjIdq7b84KFuAKtZNdRbfJ+hiO7KguwpsogoWR
DSgPwaSN2whzsyyMzy++qb85qPxlOPzmpd/M8nShMQ1Rm2rjmSmCpRhMfSzmnUzD56GiP/b7V9OX
T/JidGhimucotOjIVJuUV/1NL1mEPYu3iQG1F6l5iKqQ1R3JNfWPnm6nRj6qkcD/C7pvk2Wdu/Gc
3lmnUrUAHXaPfYnGxJwXLnR6PbXO2RLj2ugya9Wq4QcQATpfFUaypBRHzSiaze/fPXPUv7x9Qu+h
vDgm9wo31BvlgF7nuG/7ytxYjA52jmGIZkW+BgbP3lzUSjPYPGQg/ozq/NrrRHJnhtaVDuEVVw/K
F7WrHvHfRUtk0kfFLE6xgaO/TJ8jhyKEWJp9i+CI5YV/q+eDAH09z6tocAO7jCF/u1O1jypdvVcK
lX0mzOod+ZA+qGyyKW4mkCgCR29vxbemJXbRNDxjd1ulQ7zpu9wfw75lUpvecKa5ldl0Z1Zfptok
cHFcfRqTcQ6ciakKajQHA7dHm1OT6d5zu26vx3A84RdkvuXyYcbCeG/WmhHomR7d26l6A4gfXb7H
KxtVn510oieeRN46QekJtLxxi/yE+EbmsAUiF1vzat/UuuQK8MWwMgEP4J1M0Y44sJ4sJWSarAzh
yXWXkou52vXAwXI3503BPKx0P8HncdYRaXBXLig7zjWLqwP1Ook2obexoBs8Swtnvuxa9dBrx0GP
h8tAwRmvVBqpWzqF5ZZO0HwoOl5Ctee12Rfalrmu/JIkgrjl0t5DsKF7rwP6Nm3tRmlkjaUjPoRg
5RI3PlSm9xD1NpogLo2F5Zn0HX5AihBpLN41H9VFdUbWuBm78h56SXH6/Q2pswC9epwQ8CBOhpjK
LYkwW0cO8HIS70WlVgE31zZdluHOTqyZA6OsWsIyYYjLwGbpuk8SfTxBbVM+xaG1+CZcmP9hUmEk
cYwHzPfreRHCD13nfh0LdwImo2YB6K9mbXuNShehTD80Vdch2QzVH+Olf6Qif5CKGCCffqsTuUtS
IhJebmg/f+TnhubSf6QlCGxatcwfSpAfTUvXfadqqq2rEKe0VwoR9x2JpA57Flxva9kGf7UsHRKU
ESi4SISWZibb43+gENFe72c05s1FbqIv4eCmiojlTccyNBABDIWu70xMAwfEDAhEyuRshro8OONA
aEwFHs0EK7oZZDQ+JEMaHQoN4kmlEiGreY2xoqnvQiJo4HLAabkleGjcl4psz7lDs+b3z9HrCedf
3++y7L/Ie7aUyW4Td9J2XpINu8lctPRMQ+lmhnj9VbqQQE7pdanhD1D9K23NqzbB9x3j14b415d+
s//CqcqZ9xvTLoko8uexFRdMAPQ8q7HciE4pfVTquMY1io5Ut67GJU/DrjxGeI7HPiIt2j5zYZET
POQrAP4gtwiqBhDGoi359mxjvMqMMDqHLTGjicN0K60LddfMya3sxYZE3odUqHR8CXNggZPQRx7T
BLg6vcqhui7jHOdpm3d3Pd5eTEoOA5iMjl0m9fyQe2p5Rq6fnOtiHj7G3QATQZHliTYvWOgc43It
241afJ56ulQsUgFGHopsLwaqNGjqgzmU494hOSzIjAz5+Bgl1BjdZ1EDr8SRp3ePMrFUZKAKXMiy
cDDLgOGtY6sMSl08WHZ41U30gYVEKjL4Q6Y8mk3hHVvUPwdwrR9g7ioB4T7o3UzVn2JbP4k5Ouc5
wcISKa3vTgItb5cExkDARe86T21Ob7YHlLPCsH7AXY/qtZ+u6A1b24ZQMWrv0FgrsdEeZD+Sotvh
kA+z5FIiqN+OtYrKuLzHXXAIZxCZUU0vk9m5TjhIKaoDukgLBq5abTkF0QeK8gYKu94HoG/MjT4g
EsZtTGrNpDL+FeB5moR0cau21U9DVEcbOxpo4uN9mCh3kpuh84wDTw2hft2RiotDkqvDkorH+2V2
f8Pgu/VH1DFw0TqYyIPcqbFChuyIYwY9Fn4zrgm6p/jK64hi7A0DCmu8HHNwTzauHeKos9WgJexy
b5rSXbs6YokK0tKawHCLDqVM/H405nswFgfGjBuFDt26B9Q5G7XhZ+RektHF3Txa5E8NEhtG5yL8
ZOA4HYcoVtFRtQRw9vkzMc0AQmEfMn9hRO7CQ3TvVdXzG3pTKz3ju7QGIlhxDO5soyX/qTKcdeHg
zQNRjSOnkz71Oqk2tLksruYqN8PAthAFNcirjMllGC4hVWSdQBlFnGiYCU40Fac4x2V+CFtCK1T1
qBCJvbKHcaC2xDZUyhZFLDOWO2HAxpwcJCODebewnfyUMe06Rwm3Sjtxsd1RX00xAAjydNt1S/Kq
T4ZdoAx1YOl47U07uqVtTzISTAEUPHtCVG8TF3pJNY337ZhgL0vWbRtf+kqTgFVoDuJ5Gpv3c1Zd
ORWmKkftbuNYug86YNCt5nibQu2e0gQjgx3V5zrV/Skv7rG5bfTR21Zx/lnVik0L2M3PHKbIld7E
a8RpF2+y40CjvE1ERZKhB2leuxqd6CDCQocmVin6KpwmZxuFdgF20yibZ9SmFt97od6N5EA1nAJv
lYZkQSjo9M1B0X7uOQHiDa1teiWj4T2BPef/+Vj7cW4I7csIeMWfSKRKWEny1aaWmW1Mi2KkP7qr
ZYJjNtWJu++ayK/z1LpxQ9QBGbFpZ6FW3S7DP4dSgpEzLpkHfJdw8r0KyYM6dPe157JYtPCLjEhR
kdxqAKkyB5jYUDjqiZhbde9VXX1bhXl3PXSG3CUlA6RwYPiUEbCGtgYteIuL6WRX4ZWcpkOtM32z
7PQemnx7IGuW/SE133fkmG9q6RBPjnhiVeuUHYou64teud1adSH8tORZkdjKcV6kHOe9pkn20QIu
EEqtBoRPAlNFxcZi11iPOb53J5xZ7xCv57MrdsVAR1YnempXD868UrTyGz3CHc27NiAbQ18rYC52
jZd8NOCpbcCg3ziJAQwtBmM8wgchlohoqkER2p7xWXGhiXT7+w3UeH0Q/b6NudTPpmFRNCGqflPX
oVUZRNHMKDJ6/HbYC3WFwoyEBjdzwIDVDvCdSkvvSM5qdylBS5dwebpiEuUgsoXVET00h+umhDco
6hsqFs+H/sfKF2lFcbGcOdylBBP7os+iXRK2BQLRka4YHCO/KdRDXanuDijDN1hCCmmZS9prnd/w
PhQc3dnT7z/vcq5+s2u/+rhv6kBhZhlVm6XtsCGFt009Gmv0pEh4XMBrv3+p1wX6z2/WWUz2/IFH
f/n7F2cTbUAn2qajtks651vrENY4WeYnnDuFX1vy8fcvtgy0//rBXrzaIp1/8WpKAoVkLIW+s5L+
Gk2X8YEgDVq1Q/RFS2BlVHbaXncxyGwX0u+uVYgu01Nc3q4dtWdPdDvBlSSdog3oQI5b0XTtAdYY
LrORCjRJuIQM6lQmL8ICpVwW1+jfC2Liaxwho8Zvgwm0agzlNC4bdbVs2SZ79+8/599dP9fSLQ2e
BO0W540kXlPMWFPSRtuR/XzD/Nfe5YyFOzKL//BC2msg64/L9/KV3hyF03YEaExo6q6POmtnht5X
bSazF/hKSaCn/Wzr+ORGy8Sou5wUpIPK6vefdblkb+5VTvw4hxwCc7i0y6P74pIyR7NVhX1kZ1cE
n6Z2iMQZQjtHN1u5xpyOLa2rsvQPt+3fffBXL/vmTK0jrazx1xs7xbQW87f1xUk1duY6TFdJrSqH
YhovISzJayxD5cYZcHD+/oP/7VvgIqOT13BdoNV4/ckzVUPHAxR8ZyQknjdsiYnVnFF04KZsyV3J
pH1FS5vzJpkarPrV9vdv4G8eXTRKv17/zSrRDR5s2IJBVpt1n4wmGS9tERqHvKI3PynRH5oBS6Xw
9jrbi1jEQd9i8d/XnzYmv6FuS2KlLaMRJyaKA8GQBB///jP9zZPD9/nrVd58psZQDST9pbnL8fKv
Bj4gVBlz08IR+8Pl+7tXWj6KqrsW1epfFj7J2HuebXU3h4xJB1f7kNnenuf2D5/ob2+Tly/0Zs2j
/uhaOmkmTydA0GRor4TumIHXuSEQjM64AwZvE5W3HI8J3aQUkK08//5r/ZuS2VQX+RGZVsRkUbu/
vnphPA4VUylj1zlC7maYD/dSNwl0SUZjJ40RcQ/i64iQD2SyE8e3KK7WToUW3ckBsGMTxAlLGOZy
uiiOaZR/sGsDrGGivxc1hoTfv13jrzcb3kTIEojKl3cM4+XVooJ3Lg1R5PLWou7I+LZcabGaBOWc
QWVW5jNKU+SUnQp+ISY+dADdQRFKqgKGWt+yimzT52wddV/sOaaGGwEmLpfUNA0aQfqR1Tcph2iv
VjlHODieGqRjEk0dyrPJhTSkLJFec8nZSoYVDKmveqJqq2mo8rVq9+apaZofR5x/GlV/alTx5PFo
/vvpy/1TnmT/dXn60r1qVv34sZ/NKvUdjiQGGzqZcqzEL6Yv9juMaViZ7KW75RkvDE2a8c70VCx6
qoE2j0WAjeunwo4Ol7P03xkh4NYGLfcfGZqWe/XXwrl44oiS8/jD4tVYbt48enVluB1DwnoDWpAR
Yk58lFJ9yk18GjUaN6VND2YzztzK6Z8aT0yy3rw4/nX0BItUxDU0PtGbxWdUNFUMKJw2WqbMu7Bl
NqC08bSuObivWoTgqxmw1ylpcDR0Uk2ARmjq52Lyoo0nR3hHmDoa+Kq40C+YIHAIzKN1JCEZ56rF
wLOqmT4ndYN6KWngFdYTHJcQ3/W0C1UJZ1c6NxzCrfQsF+M2mJJ7I4Y24YCbu/TOXBIyNg7alVlC
PvQ7uzlHuMQZsVChlxZqjgwPKA6frDEujjnTVFAr0DUyx95RT0ggGHso9w5Aj7Xtlt4VWTDgO5nQ
wcFQiyAhDf5BJExUKof0Oo049FWc2V0AUtU6eqRzBhZL4H5e8giZUysKqdL4stMdth795ODAbvxa
STqo7ZVVGgSFKZUMTMcIAzxpyQqgsp2uS8CFn8Be4/xOdanfMs+L5LpB0w3fT+Fba+jATSgPTy26
wt2QUi/fwIfvv+bhpH4szKYRVK9KMa3VueBHPX0YHocoIigIqWJ+VxjNh65SLPQv4N49vT26hXn0
ikLuIlE3u752kwDUzSe7U72z2pmj7WcdpvOsazqmVqnokiP+47FlyDGOlw7kARcrTRGKjPBwMCEH
uhtRUYrKLU8Fnus9uPl8h9NluI+MUiBKQTGY1N28bRpX2cwdl7vRUvUpo3WzAcTdhGvPyccgVQiB
ord38lIi3FPaj2dDSWmmOfS7GJ2QJq407k4jQmiz9KAtf2w77TQlQywX5gKcHDGEEtYF+NSszuct
7R8oLA6CC7js3rY39dknhqf5YEea+2EZMJ6lkNzTkXV0tQpo/nKfA3TK1hU5CmeD5Lb7Hk4UI7Cu
9TlVNBsDbb9Pf4TaIqrYQ7iCzb0Dqp0oIatO79wIMI/f45TU0Ld5RHP4aVlpHfrEZPgk3M7QttIG
Ss5XrBYknzR9wtOiDVa6Nec5hyM46Ga/pXMwX9zCMZ4LM2xvVaNY8qRgZwXTMgsZjND5OgOLunOG
xnto2wbGAJFhyieibMdT0uXmvZHaoHjGcqwcjMSEgm+KsS9rP+yt/8/emS23rSTr+lX6BdABFArT
zYk4BEiKEq3BlmXZNwjLXsI8z/X0+wPdu49Eu6VY52pf7IjuCMeyJYJAISsr88/vD6edoWkwWLFl
Tv1JT6IITTiclQMEgumpXmaw7SN4xGPaGq3xjfH4Za8ca/E9y3DZzZWdPnVzm99ORQrLMhry+y4R
1gV8oENXJtaFm0/PqteAXrbztMtK03yOmNv/mQCnulgiK/nQ4Gd1UC35tRHWYDGixhyB0Mf1lW4l
NS/1bPSf7Ul4P9LQDA9aZatAs3LNLxlGZiC+KywgEk3aBAkI8w/KgLoGDaD9YoY5bdphMkDsKut7
qMZyN0xV8ixsw9gCHy0/ltrogjf1jO9FpOxbbNeGfRizZS+z230OccTc52OnH3tgF49xajUPVWqa
nxGVyEPcTWhH6qUPETWP2cRMVTbt666D/5aV+BH6Cbig9keeCPSRsdkyH1WkuSs/C7CzE0irPnxs
VYht0RI/h6FpOxeSRrvaGhSP1QXz5gqL5SRdtsAncDOPTWZoLFW4OAK2ECUjvSmjjTUvTGsChmyD
OR2T76y0edmUIcb3uEV7iR5oCdEYWhgEoBj8erpzaugNgWmCHBqcxvGOfb0Ul8pcDFSTMkPM7CKC
O4SQUr9ZeDbdDq0akaU64ZfOZOYxSLVxwgy9JKffgiXntYHYEH6P7QU34BARzBUUh+lhSMveOYSQ
uMKgobZ0Z8BC6XzDpNwTRsn8Hd/D+roHoC4u48L1tqOGIBRkDcXBiBvDLAczuVS//oKuP8Kmp6g7
OQLtkj4MnEvxAkAOZJOhPbL4QfgDOweSiW28Z+6pgNEhHtaZWXR0ow2a3GlWy3Ba2JjxTbXxdUZM
hmYnzoyVMFGurp5N/1Urp05unayWXwpZ649NwgCZ3ijxIxl64ZtSeQivVbvT86i7mWbb+9mZqroG
Y++l8Nd7BvMMzChQr6oVxhTN2HzwzxJMmRpV+VHtmPfQ9GErTZKXflPJvrmgxs8FwM/LVuS5YnRy
Mpip3URZSo6JA0+NUcQgiRcxsMp8D8yM2bAwsobCR2qi5p2bUbfeY6/gcgRY9x1UDtUDWw82jMio
nMGv5rH+jJRXXWUAQHc8MqwUUrffSTomR+DgbHiRR5tLb5z+cqzwa9vksan1flEV5W0D/c+3JK8D
NFQHhPxi3eIwHcegDR3zhsk2+xoYCjYVDI4dkclORFM4fgV1z32cDfhSOAD1cYZDEI/fY23GH5EN
G3ZA57tbOX6Tvr7osMbByohtpHvuz3QpWLfDknio1zKve24X3b1RKBgqSPWM8FLXJRMCjRg/Qg2V
AZr3/k7LAJ8grbqNQRV+VNkUPRi9haU7amcfr06kX3VMvRZqmuXHjtceuziKbzoHZh63U5OfgTmO
zPklGe9M0jpQRaJl5hRh6wpZ/TrLKq32g6viI+Smbd6ObMi4Ou0Z26nJIER8z1j0dD2qmh+OZZNd
i0oDrZ3k5rWcDeYOJ0wYPs59j6G97PWrOFzAGRewOyBgQXgZN9rK2iEn2yXYpQYksD/kqFnBZLc3
2RLpmwJ1PEz6ms/jB+3dGBaM4zIHt4dYJfyiruMdsIwJoklaurdTjNYB2w7DLIIMMRG1cuxjr3DP
dh/Z5Zj5rlhU5EEkQs/FGKtrBC9zfnATTX20RWrje2WCc9pMIxeE5KJA4iGobnOOH9q/KDS7/V66
Sf9jcGPgU0zPwpgc27q+ACWOAD4vRyBBbp7QlSmcxSK0MmEFzrUIp8NqA8SvjijAbrJiKD9JuTRX
3dKrwR9zpkhJ+Sz2w3pImKUEc/5lavQcsbarGMwgVbE3gG5pE3IglMk2bXT7h2JA/k7CXXswsNyM
/GZMshUVhAyuF2Rf27bTq88N7S1IlQiZem6p5902Xa2uM73FGKt05H2K3ONCZzr2BkKN+8jsZks7
yBjyir4KJjKHcE4kfNrC5krGVSnlR16OpV1jgfD3MgDejG+IAowM6t9PoBEsBly6WUifkQrdYkqw
ao+D5sXdduEUf4zToqaUGvExUWrM4/pcJHG1i9vcx/OJIJbQ/OuObTPl0w0+rkywtJGGrDQvxlFB
R9KW8CbSZ7cMUjBkkAkXxQ1KMxrIQUZCbO0sAEafRubXNeqfTqRv01GI8dKzm9HdGRiTXLs4mF0O
o0PXMy70mQyY2tzGWGR2WeOUgB8fpyLQIBPTa7Fuf+GlTsdLQ0LuLowYSQdBJyOkZ87npQ5HHMYY
DGw2ejI1lPxnz6KzCUSUlLWe6ytV5gC+QHHNQagpxiQcnTRqO9GvYPCCk8MIKcYGXcoz8drLeAnD
L3k+pg+M+I8J+hHkuQcLte4hr4CVAE7W/tKNNKQTYlBf0NlVDss8EYorN04fzUkySJNkWv+Fp41C
1FAp1IDCpI1JML8Iu1xcqXUE37PC/ljA4sfsJsSaYcNX32IvyITrbMv5usZ7Lw6cOMI4MyU9GgK8
PK17sJZNHb1T1zirBTnoaATFFxvlFidVQ8q1KPWiWFqKoR/yRPbb0NDzQ9VHT2VSfqIJ92h6xSfg
gGysDr0JksxvHTYRdy9Ozre/Dp0v9QCvyyq/Ph4WL7VKC+YuUN7XH5+FnSiySeu3bUjvRFN1eeTm
5+8UpU8n2pcn3vVbMtPGiVPnc5hOeP0xjG6NYlJy2I7R6uU8DoxJOZrJpKmM8Tzxs5ERJFrfZfyz
ZHsSgZiaHDHvmE+PUB+tw6KVw9Gui/5jljgI3rllvo2yBJIktidCcFBIMht30oF9sb81dea+fxVX
/7ce80495hcsRlJH+M8lmeB78b38B2OP/wiSV1WZ//fDvwozDjyZlQxkOP/SEVEb+aUichC4OiaV
XsMAXvzKzU7o/+RviD1sVAJFEdrX/y7M8FemzbvjUX/+Jaf9OzoijwrPq8qMhVBUcljgf9JA67YW
T168jXWrNfC0DLmFzPE8OPa102INYXv3aQh3SkebkC9ML44alqORuGNK4ytzByBOv8UTOEpDi3AB
UA/ZYO/RkKwnsW16VGl72U8WuTuOFavlz6Q/NIJ8dh3xV9Y+Ve2FjlV5HG5xnr0yWt8e3J2NaUba
8DpCf4Zbf8hs885urWsasPupkXcyNK4hNgo7epqjeLfU3hawxSdXqz+pOdxC2fRlzAA5/hR5/6Ty
T8tK4S3U3loxpvA1ndo9MGByNGp5Xcr5oTalX/flrW3pW9rPjLSzv2CEhRj+Xi1gJihn3Hd2RFM4
vSlCyJrEJWzV0ANRMB9RyeR3feRcmDWQ4sQav/WcsXW3fUwltyzSsXgJV9uQbAul5gcmy8j+i6NM
8+2LlfeHkHaqXL8MNqeH6CAvM1lMrJqzmEZ6idJAx5Qlb5ogKiGvOMUxmpoba1lunFbrNjFyxUw5
W22ATMeTefsC5OsGGCub+iBFNqhF64ivaZ11UBlZovAkknDLPLaq6+ToDu0Ozx+DZAJ/qSwWNzLM
7P1qypU26mEsEywoDIxSC5txTmfz12L27U7ZTNCPmQm9kyLhNqzUcUZ/OzTrBJ0L1Ebn2FNgLuNL
Ky+CfTkx+gBhjOxwyreTiZ/VnK85YGhdhB6VqpkhTFy3mFPoxI9lChEnAEUeKKNjvGMgsTG+mI24
Cp35g5tSZccE5bJiz/u1G/ytQPoh+dHSXH/uz3n3L3H3/+c//qv1s/6HUfGBHhG5aDr+5yj5f8uf
/46T18mP6ul7+49Dt06Ldy8r2f/+Tb9Cpmf+k+imw0Sh1YX15Tqu/W84l9BtIiPz4ghrHZdw9d+T
BOY/+S9sulSspUOJmbziX7VsZgwsNLx4YSIp1/kXf2uSwDhb7C6VJubUmVTnyujS8dtehUysYnAL
TuZ2H08kxKmF9V7tZlvAQLxnVHt3tGieaWfVvvKyp8pgOtzj3ETqzjEpqTiCuGUXhDOvYTglD2NF
r+nFTf5TQHjdEucEqoPzp7LP68gdsdbt42VUR01HpM+idu8WTC9Sg+EkGlMUXGLvODbNd2nO13Y3
BF0Ewz2DNfI3k7x/XYA0PcGtAqZ2lv4I+tDuxDl6H4Kn2HC0H/2V+L4xiRFxU8PphJeFphzlAmPc
m9TgOt6+B2sa+SImnq7ApndmSOYgdPecQNjJRLQYPTZ7kE/UnAznfsANM2F/eftzzuSlv+41A6h8
DG0OUr6zr0qVBAfwpWr2ZUXdv4fKuHP6+rFqCm/ngfv0FzusqPojuB2nibJ/qDN8OYs7Czku/isU
kk3NDL93qTVt21noDIUjHlvfCyZD5/YwlJBW2kLinF0j6MHew0EkVdebdsAiAUGOQhwpbhsthuYU
ciOXxv7ahd1Bb6lPy6QJL6NSczdIpoDZWCr+sDB3NUlWa6HuK7KCnZyn+ZpT4bNhqmzbjfkTsAM3
gFd/rVzvL0SGH03lfHn7zq3d8tdPiFdCpzvDeW/V3axP8EXq4aiS6lNCK8GC2LTF1fJrClrUlW3v
h0JAv4qRTTrN6L2jGTjPzVka0jJtBhkdJovWMPL6g4vac+oO+dre7eJ866JiPeDa2V8I+hZBZOJs
ijHciN2YAGO88EKXHaV1xy15oDmMnzyOdgP8ct9yeKfoOWEtHaLZrZqJJALAGpN2guM0Kbx4Z6s/
H0dYr91Gcu6RqsHYdPSzrrDOeOm4OHG+J+ksA9oh1hUdkto3R+8jEspqmznU1fuwL67r2T2MpnFY
ld9DjnQ1LGwAF2sAkvOuso62Y8Mg6hAIUtvvAmfh29g5jqioTH/83WctQXVA/qBrgnbdY9d4+awp
VWgUI7jsScNjXkqCgqvTbT/d6NauPb8ZeiwmZS7eez9/W2V88kpyJDn5w0FsEFRmAPLn+3DsanjO
HmrXpO+Ct7/fmmG9XssSGSBqfLBvHmetM7VTmdON03Cl28fgEfYOeOvLNoyf3v4Q98QRPf8YSU1C
CMdAbCPOnn5VtI4To8+jk5Q/hw4WnhTD6D5GNMc2juQl97SJvWXs+21pKBRIVv5sRFKRuKeYAA4x
+87i+YYcod0j0NnGKtIv8o5FnqUTXvM6rqpmCe/M1padbuOKibfHAaa/G2Qz9IvRWElHWNNtEwRW
W7ey9vpMfLOMWfjkgdq2SvhnXWwZRxJW2MYDTU0v5Odl41LvVkxCCcWfmnnWLtIownSVQtauHMgd
mXqXOyG6h7lfx7OwmKAUnz7BtXqyUvOuqFV4Gdapt5Fm+tyKobrAIIZar1deaLOnryh4b5fTHoGK
5G4GPGg3KJfpZYyUXk9tsTLqYF3V+ZM9sgZlFn1mTkLtxty7j1kcdIYzrtvEosKjSRmPYmuK/hHi
r+dPa/RegD18qWdc1aTWusE8l8LPIAAwmJXK74a+EJaFgwB4Sp66aHYDEwSZH9l549NT+la2IvWj
oRAfR4RbG9DmbMTK1rZOnj4bMV/6VC8ocKrZ4JLzsRXZX3bG7jkhF4+mCcG3S+CehrrbZmwgAd1c
Stut9ujo+OfJsPV8LzbdAOBN6A+yi3e8YuUeR7YnU/I46OaCkuvYgfMFeW0hi6OV159Sw7tvuqLg
NeQAlIXMgJP8mGwso/Rzk0dTdu1HOwEGUtTDDQnGPnTKp1bvmAigNYmJS95tvZmnCUaEPmSTgqEC
W9U0+XPptYKBipHmwXiliuw5d0pvP3dLF0SSL9pNhbWZzA8h7ULfLUe8GXXnOgsrgakHewBeqxnW
gAzFhTXrHBaytl0q8itQ76BVxuxZizRWLE92cSIoNBV/pTfWw5gx6VdG0BKFLDqG86Lnah18KTG0
WYt4boDr5HF26DzTU0xodhRPZlXkN4NnILIZNfcTwuudSuMnxBXVRbxg22CHzj0ELb4j6enRTsF5
nR4MmcE1ZMseVAKbx2ntLrR0KA16Agho3lOuT55cPNE3VmTemW7u7TH/fXIZ1gbKmjwZSD2pgbKW
0ESw8Mt558wU5nE2gB9KmdIjkYkbHR+79RUoWGGGYd51Pc501urywNiA+lDOPKwhWbMNjd9XFbXJ
UDwryDR4/J3O6wKqnEEJ3JOOk8553ZiY/a5dFi1j4U+nC+dyyWIQh+1SjT0NNRWzhRbd5sGbMI3p
deJ1jeY9d+L6Q+V5zZZqrvCdBa69apyDYZ86y7RBkt7DdHgej9T0maXJaN3NfQidmgCGTQUBywGv
qfgeLN3s1wMGYnkn8uaxqrkX9pw+M4fvIWJPn07hYnCy535mG3Nhl2zKNOIDOrvb9Dk7SG3DN2pp
rG+Yk0k3HAbIhxT5FFmysxnRE1O5gxpXuVnAzK8bEKiyra3qR0tUx9PuhEU8xVbw5DvLkOGlsNPn
RQ/DW5FWu4IkCSclJbcthN4dxL+AePoT2iRZrmDlliRdG0qXn2H4EPI0fu9IrAWnxkOarX3r5E89
+dUazpaSG4EU4/oUlAaL8BL33WM6c23JYNNtQZDe5NYd5x3aWgaviu2mT4uWpL574guNPNzTaSJe
ExY7MXFTYduxK+f69A1pIz6vr0STWHfrVuDY4q6vubDTM6iFd50U+J/qJVXxbDq6kDJ9o1yXDfBA
DDatYltB3dcBIxytNn3O6ihHEM5Saekl/Yp0riSYWAyQVItFRLUVVRzDm246d+m3oFa8TcqbiTZe
8VOu1C6ACoeUh3g6OKFSkcZuS0WlHlgp7+Fcq/nyFInprpOI2VEeTPDgeYNJs+jPMOSJcGPDT9hc
iTvvupm/dTseAG2VepdUyDOwNGZQCMfzwLVovyMSRU+iUww47StmxkV1a/Kc2dad0YbbJc4WijUr
dXDhRq4rbFYE47gmTSfS0PzgUU0Vi671CDzIWmmEj0Qfd+TRmB4Jxfp08Ut4TOBzUSgi6nMKKvdN
xC9soCrsTvEX/FbtwyzCpSozzI3mVXg+pV1P3zd5YiDYZECcVW0NvECOyo42Poe0Qgk3aW1kwSkd
HhJKSAMGnh+0MF8+483IoDS243jtkFzhAfN0WitlXzylbvwMafI+1GnBZ1aLkG/kVq+7DcYybIw9
rwD+ZFjxODb2nVhH0MMEVi8BJkHpQzoxgKrYOeNqI2G3yfWE/1HAiAL5ueXs0qbBqKCu2PDoY18T
JZurRMb9QU4lGhSLitpsxnMwGMrbZcPkbjFrpPkOG5BRhAl4RxhbjHJBy33CaHIAambIZDcaOEX3
btLtPQfTFTzdnqumegxhiYI1aoofmpepTybMqyu9hGIf1f2nFI+oPeecJBCY+D4i92fYr1jwMHDM
JIgHA9KuqfQLALo7S3FMGqtoTQ3qETsSK3ZQThS9P6kFO/qJabRsaaqDux7gspg8uVHttWnEkkri
DPTSi56gLc9B6oiOkhWjapT7Ab/QBr5SLa9TXRLs12MeSpEMUiVDQWzv3Q5UfAyxBTcBTO/wUyjT
xJ+qvN9astB9upAVNaxIkqMwQhxjqAm0jDsGCAorbRK2frTqjdGU+YUeMvaHjPbQe80jjjaY6w30
UUfTnj6MJrBXfNe7PcRIipOpDPn4lF/W88sYC+d3q3LYJIYx7NrBusyr8RsIo+mvDC3DBVZtYTDN
IUbCwv6BYn6bRsuPYSZ5BjxE0MKdhiYUBpda09PQE/TF06xMmDrXVx/7SuAxLRIAygnq9DROfbOb
dHohuE7r9q3GtCpKatJEnVm5BUKIG/FMo/gD81tXwJbAg47TZ0OfLnFCcDduUtSEcu2v2mbxOZPI
mLgyxBYO33erJ+qmjWEeeiXvkBoIarg6fu1mFpQRIVNPB/RriaFdNCBUgm4ueGvXk4/K6NbqtOEJ
tsmzMVcg5WLyJ0hXbIVlvHw2e9msT1jhTM4OJEs7fJ5SrfKF4eYPJbzzK6n0xxN3QDO6xzKkxFFk
TfsjUp4kvJXDVtlOv88qkuAY4/MdvsztQecMl21SDbvZUxyXWnYE8fbcRAQHcPD9VgM/ixix5afW
Ez2jlYQDk9cUQBisc924M/E82eQlzf0W7rZfrUuUA/NeTtOTNw7uPivHu9hlxYQePilaORI02QrW
6xxdHRY8wamzDY6F7NYbjzR7MOKnzKoe9WwgR7b0u07NKdwHwIVQk+ZLw4irTaI7tAed6LbMp2O9
oKfqhmanj1Z71emi/Txo2deUPS0CTNCIxbucWoKamNLsA5BcDQMlNv3O68mu13CqgNbCYmXHG92+
3k2We28muMssxZEEY75VzgxCvDE/0KkoWXzekUaFzbkRJWUvJoAIc/EJqeB2FLHa9SLnuyatDSQt
jW+hN9VfAV7pQLJVvzUy55BLVlidsxoGza1IsLinePBwn6XjPlRornAES6b7otFwWWlZbmItXiUR
o3QZ9MbFJa6FeJdtETDOoMVNMWxsbw3SK0xiHGty765ngm4ixxRqrIFwAb+u2uoij4x9qA/dgXb2
c6nFzxG7fduyD3WldR2ZXGe+7uhIQhL2iPSpWddqxDK5DiXCwYicgMO12Kbmom01LhjpBHtmuVS0
DtdTi5opECGGzVZ442OFlohq/zDdRDWvFOJcHnbZl3vGlMPLhcrkxtPz+SbDvvxjM4yJX+jGVot0
EFJ0OnY5J/rtaZdj6qE8JqNJGoWXUBDRsDpGNR+TC9bwHJvqWwGB7GebzLjPM2lHBYROg1cN6F40
VpNHr/t7PnX8lrZ41pWuPxX00485u95p9XPexMcdE04Oq88UIfhWuf3RnRN0feKuRFOAoxE7V1pj
oE6hypIK40EAfR9wPqewma17YMT6hEMJv5cciqAQ1Xdocws2M6/2GWtIfaHH1+hw1hlWM9sWjrD9
zOov4ZrBb6rrq0UotAeQhjf0f8hX0Z5sEk3crOIYyiaANDTkOAGj1d6O1c4WB+4OSqG8O+29GIB1
rKTw/u2Dv/Wn8gI1RoADDCHq+okf/qJUNqajM0bpku21kkNnZlKwtfr+sakpCqY68lClGRnfgqfc
KySjsSgGQk39YDVf3KamKUW3A22p2q1pxuDo2tZ2nHtQv7e6mBXsREe7YO4Xr65JB28xjbd2oeF0
6vYkwH30+VTIPJ2RHEP8TPoifrbnHtvJ3r5DaFEGdNSNo4DXe2nXc3FcRdccStak1OEM1JvEkNbJ
GKTsLXIvTYfwuR7CBsOEVIdESgvbq7JrPF9GaxYYJxVzwSYslMgND5lhzH+/RE5HgLE0QaOVqsC5
WQxaCNjMJy+ojjOl60zhZTdQkbAFSRfDsA/JKfBSxwdJzetmTCSNbz/W3wugIAxpZtjSQA1NPfd1
UQyGD56hIhv2qdMBZRQqvuha8qTYhr6VaWnrxzYOECMssXfKVSdH37NCEsf3dU7AJGBQS3r90bzZ
kGEyb9i7DeIci6AepPhAfkwm3AclLbxvAzOj21BXSKys9LYaixFjALFfzNl4fPs2rOXWs2vhCTgM
Crqg76FavL6WQQx6HVdTtpdrEFgLBrLnlUbHhkjDkncJQNF37vz69c4+kvoojCHaEzp01bOvb5bA
jFqKUrDdTZeu6eJum4g/GXl1P3ftuAGqMQXl1OZAI8bi4u0v/Ie3mT4BF8Bsz6mV9foLF9xUs8dt
dd+4JGMZBR0fTGH3zgr/w22lyixQZ7vUPX9rU7GbCvghFtxYA+nIoBAnt+n8TVu6687Lvy49aqC3
v5fxpy+GGTULF54XfR/x+os1ZRuRlhQ9cwFpd8UEMQLNXrYHQgKlnMm9R2HOIKpO9Wzt4hdzvuzH
2ag3c9QMPjKcnyp/ePua1s7z+ZOmj0gLfx1P/G1xIaBvE0+vecey9FtVW8tfv5LfDKl3hXv19dsf
t3YZzz4PC1cHb6FVtbE2Il/fgkE4mh2WWbd3E+e6ZcAGbLRVbqtQIsAla0bhY3+Xefq51osDZmSf
28TWNmMyfRhE9rOnj71RVqLemX1bu7K/XZYnLIulzqttnw/gmHjaLRHuFvvCG6nT5CTPdkOoQbfP
linEYaiaY0yR7AtA+noH779jpyso6WrVo9HOFKbI4xjnFAL0V8n8gm1eT0bfbvo0/WF3F1YPgUFJ
UhDk0mZn3kH1eB6iGNF8NKRwuyIo1lRqHPhQPsaVAbPLnLZxKkSWmqc+HjYprIT1bK3rGEmGJWNm
oYYacS1lrW2708aWKr09vP3IxO/3Zu0kQ/gxbQ+cznk/1zPGuedgWO+jkOPCYjUotfqIAeKpoC6G
4NpHtp5QOiiQso+jfvqalFZ9mTfMRbir1gNhPiTHFlmhPmhbS6dLNK55s8JlbtchzP9ASSLbYGEr
NoAT34tn5woQ2kIOY7Rw1NFe0JTW1+/4IkGglkGcb0k2SUrR8HmuFlBTmzal0z4OgtnB2C6OzJm0
6Hyw+oAktmsnvX4nrP6++EEfIXYWgs69DsHt9VUw4G3WoxM1+3ppL8XEjRGshKQc7Xc+SPweaWgd
MnLMZDkjnc55pKELEjYiz+p9iGtfmpL3GEu22vj25XOOQCRwHKpSyVpdbiCDbUqG3zdi8Baf4TOs
aev4SXCET/CjPDoF5z2k3c/c32yLJQUzNhzeqW/D66Q3b+aU4bSQs8vbC+9PD40GHg1QCyEoYMSz
PmTJyVUgLq/3cYf1EeavzFKVMwNAHVknQJlma07Dz/W8tGSUn4Ymfl4K952I9XuAdJBF0E80BXLv
37aJXGBFWxtGvddl9RcKmsbnNvBheSuYQnjv08TvygRnBQJ49H2RRjJk8nqJmPhsYH4msPYgoWIy
qlqCtS2pQBf7TIxZFHBJqOGKsEXg4XpTqOqxmqsMeySSe6lHT7VrLFglN+pi5OC9ySTO3ZLZB0Az
3fghNaebtx/T7/soV8woJAmxTUQ/FxK01uwgrubVcrSF8duu7gOsKDP4RJyfKGXDHdTzd5qWf0j4
+TRWBJwPnbB9/iblpA5T1Qj8WlMKm3gkSQ7iMyNMlZzhEfXUU/HL4kQ7HBiZtK8Yvbw71Qypt2vb
QlR6kJSUEEIaRUGfjUxSWPhzUloxdg3ZbG1yxIzx2A0Y9ngUinzrVBMpDQ5OgvbzrnfWaAZs+SJf
2y9SDAlu8szlFRU2lVIxvh1l8G0YqP6cN0IhBaSpVxu2u1E0HXaxsybz4cR04dqhBI12d2Iunnob
VY7knp7bj/UkbCc9HzfrdCjCb6aG03Vdd9OOwfTy/ydsgPJDwLNaSqDZeL36alclcSsJG9HSx7dw
GygKcHzZYUOB2Rh1TPZADrmJJ54om1PNtnjQ5YStzTSIfAvmebp0mKT7FesLMdEaXRjwQguPn3jf
i6+n1qasDQ/NT9FeFrS7r+OUh/D2ovw9gXWJrySvKE4YqLXO4n0bSVqwrdPtS4fNeJhBlTAaxCsh
4/Eqar1iJToXX6UbOoHpjNk7e+ZqvXGWT7hCMheM5gWtkXEuofDcGbowdl57PaeLVol2vmWWBnvs
nEq42XjyoawteMBmnB0GUE8QhNghZ406drL+ycqYFxx0pwgixTJl76KjtHqf2Yv8phvDZbZUj5iK
J/6p/0Bpw2DMjeZ1uo3DuH206rUbgFMdvSXPBYy+1vjmtZyr6uSOoQL5oOdWUOvesR2ZY7BsZe2W
VfOCW9Qz/6fpkWv6X7JL833pIrDJHNqNbz+kP2QW+GlDxjCwBGVXtte7+GJXHunVlSkzK/uGJsWp
QVDItSVs0BGqE15D1ec4c2f4JOuZvlGrRUiYPNA8qA+nNozSB4RTrWf67NZ3+RrfGvtepiqhL15/
LenoB9FCL8LBgH7/9tX/HvdcYZNR8N7rHFPPz0gDA49dQeFlj5f23gjpL66hIlsoR56qUXlYvBP1
fkueHdYU+SmHMkkmoztnGyIIqXBpM06ClLbrzQINDBID2/GpF9OdHu9AU2gkvqDkQDQyrG3AsYdg
ZoKY2LYN4xYWYpYNUo33gsf5Rnm6OBxtTd63VTW0/v2Lh2kvbppqWZntk7ihRtdyDQwk0gWgXZav
d+Xt2/+Hj1tfcZRKJu4k4rdtJ6stxsKqbD9Z66pF0LtoJFSyY+1wdnwvgzwBkF8elBxiHBEFRSdC
NoOT4+uvF7cj3cY2we8tjq0jAH1JLGydYJbejlaTx6RfRkaSlBF7BmnoRYI34oVhaCWibOl8mbC6
uU3HAWDccNPBZ9s2NkZPchqxA+MdDaiudFe5W5d7b2LcE+E1vHozxWh9xHUtUX25wz2eYvzYYuWm
aXcJ5fBDOoCMrdKuCbRKFAGWo/UFZxgZ+1qVTIGMrNTXGcY8zMwBU5Fstm3UyH0BD+gSLYdGRyW7
6RZd+hzbzD0IO+6h0SYwx7Q0CNMsuik5J+8UEL8gL11mNWL+IhbaEzJxpuWmZrhbSNR2RQ5u1ok5
qYUreC8jo6Mi2FJWT+hTB2VWmJcIVC10YJmXBnbRYE9Sy+RySNtxQmlRZlTJQhM388YFg8k1aHUY
Ud/9VPfyJooTEWhUh69c6B6Uf5TxDbyNucdL03rnRTPPE3U04iRhECo5ENs65/XXD9uLYBZoObs8
Cgr34nTuMXNUI2Wn09kml8JeT7+pm6bch/UkfVPB/hf1+gCZ4wrctrfpXwzk9U6LD1uSxz9ykZoM
+DKixc6AwRcLCC9QsGouARKzlLbc0URAcL/ebdcEY7BUkzx6669Pq/6mj8W95aA2mWYbJYk1mNuh
LWCQpZ37TsHpfPNC9scLxRtMHkOgOR8BInIaltlkLhNWat/Gy4YS0Ttv73nwPH2Eg8JwVcYbln52
gzmFWRQCIhfBQFoHFd6O/tiOHDNqhRikB+y/aNp7p6LzpIAPJXZKkhvOE4SNswgVaUym2nHr7JrK
abY0v1q/VnpD2y1D627S0tNMqztUcPd92WfdO2Ut4zy3d5hKIUEWJPDUU6m4vF5V+C4xzFZUzm6w
a4Za57TjaZsqSNP1A0MLKwqvd/dEu3vKDtk+l/b4+e2oeVLAvQpj6zVQIofai5OXtwrEX0ZpXpvW
Ea1m71I704JxaboLMCMtB3G9w5VqTDw/KfTu+6yr8JobKa+rGdVp2Qv3E2N+KohHB5DVJNPdABrw
Ue8Et7LpyO7ielcAzPs4YYkKKNRZnTVi59g00j469dQ8iAhVwmbGgXk/ef2t6UT1Jh61/J3ka6Wy
vEq+GLEwQFIzBQQH0GRvfv0dl6S3ZcMWuht4q46T2c47vY5wPWHc+fL0JTz4cbf6FDnrTLAB8FEB
plC6CnID7YgiBQtMahEYFofRhRfFLraTqcZ7rXfAI8VzjRbjQhuheA0umNYkMu8ypj+3dYtDsFJx
d5E3+FxKS4FNnx3sQC2QjCt/wVI2wAK7Vyh8qrXHXmq7ogZW0a48VnCpu6xtOvyZlQs7YlwnU6KP
i2Zpvh1O+e2i6gfVpiZBaLi0poGLlXq+4inGDyJx+ket+peT+n8GBP+203I7KcKjqXQoBZvnZ63a
88JEcW7aRVlL7WTQWt/BdDSJpk8FXFMgi9KAdGng+WMvoS+oePmpVbsXGeTFjZZQvcKNw4C3yWuW
lmN8BZ1V/94sqUN72VNX/Bb7OI7VQEdYlhcUkoYNN93eZ/r4Q+G7dMUpT2cUHMme1Xfyv7g7s+XG
kSzbfhHSAMf80g/gTIoSRQ0hxQtMSkU45nlyfP1diEqzG6GszrB6aWvrsrKqzKpQUiTh7sfP2Xvt
bS3qAlGfaFaaUz73meq3w6Q95jSk1+nc/K6y+WzfIY7e4M7NijVJGrdol/76QCVxR86zyLBvDRze
HhLhr2IaGYLxi4ecoODV+xJndDdiVjc1cr7w4kYnzP0eKOe4WidkFAVE6eRPmO+Rd8QsuxQIaRp4
dqJtxVjxYDpSWzeI49Z6wzOiQBusjNhLVr3ukSfX9LtJRQZaAuthHMwXSzPITvPdhzCKP7jr9GCT
m/6Ud5q7l4g2zqDpvUtHPbmJMo9whSHjOl5E1Tofp27n0BvYWYz8tgwmedDJbNlMfmb+pofz754d
JhcWTW/2nb8VhbBFImaUPDsQ277jNvAuy1pp+goSiSGH37Rx3b+dXIu5ykShRieXFJzPrtK8p1el
9x07LHKqdcIc+gVhWXSCOWKAzcmnrUmq+m3kdNFJeA0bXkP5ZYx86NNQU8F7pP0yTfwy+OHNKJ1z
ONvt1kDlMzlHRaLwulas6yFB8sqfJQhqAZX4PJdNwvEhRlYzZfv3sq3ne7FwOIyaCACjLAkUNFkD
FZfCm6TVnU0K0mAbIYl/GoesuTLwD9eGiIb7ChoMydboNFLLoMXlzKTcaFxtEHP5Byay9x3+mL2f
KnaO2e/h4xbuTYO7ghwntuW2StNtu/w6TEyzpRAfnmzy9dbtwDEDdMDLV7ZwEwLqOlYhMXq3Qi91
i96a/hXUTIZExmCcHUWltvWbnLbzILVtzQeJV8xwNhG9ICpQFsT8m6rg3zwtPCT0YhY9+nJK/rrO
WsfJ0lyiivUaRDmJzefXQBdfzaVF8K/Ngvjn0/Dvr8dUEUU6JRYXdfvzLd1JSSjU5tLeZjlpWkPF
akA25x/QHHn7aLbr36wG4++FJde2HzRGLrwM8/zlN/rpkuQhb6uFlNYWHZO5ieFk02DxnJs4ZxBV
zHp0mnzQBrJ1thVB03uoWXyP4KU3Zc7id8eCUcDohquJmzPMaw4qfeCr1kuLfGvX6HZVzVshN6u5
5i3btV0sh7sdNpw8cUbUbfmmlm1EFnaI4pqHzjGyN/SLWEEdVKFJSWS6pDf5CMexPcyOd86GKN0y
Zfhegypdz6P9PXWzNxHxu2vgObbKC+cTfS2xMfqJxkrZPEJ2Z6fS2Pl/HK1ELWHq92T0gqLMBCWC
4N5A5ItGhNXk+5ySEY/gqSRl+jR2VrcrneU0zVPE4BV1SRpzzvR5T0zGslaVYP9o8l69FzP7Wzrw
nM81j3jaALpCFc/Zk7LtQlSpn2MIAISucWZmDb9Q5brlmo4LwZdaxBRAgYj91/+b8bwDW9S2jatx
mycouV/32M5XE9KCQC2nbhKJ9mDFqctiYbuIjZF6oJtATcH5PESd7p2NmgF+Dxro4HfS27dABM5F
xB8hVoYw+tAHTVsi/kbz3e3gBTW3sYGKqOjCknOBt6nZRnJLGNq8rgaj3fSqJI+uDn3yi2M+O/Ix
d9nsPDnK/TNHr7tKM0scWJ3DDZ4ac8MOxlNsKxKY64ySJaaM/rHcfYePD6Upr6BxCpCzmKyinM8/
8s2OSztfx4/V9R+5Oh/LnH//n7F0mlyHuKr894bOp67Dwnlp3j6+tdHPFs6/fvIvGKH1B0ZkAWWB
KpUO5YLi/MvzTgoG+x8DB1Kflngnatu/DJym/geZGdwe0CRQi9kmP/SXgVOYf1CX0OxcDlmDxq34
Tzzvn+5mS3MD4barIzrAjWT8AG3/tEd1SCAdJI/Drko6/2HsG3VX8MTioeJS/q75c3oadb+ufrMZ
42qz2f1+upzwykt1haEOZ4BwOMZ/3R17YsWHCT34zrH6cBs3pl290USG7hQPhoXACIkvHfVm7F8y
aG7zZrKA4aNWzMx+FaItdei3VoYgAc3MXsM6jLtAETFAR0NJXGcNQW96WyHbTHNAR/tRGEWDpcPQ
OhoZHUPMqvTUuznWgdmpptgJiJKveECmN1UK/znXCaHd6GIY7lWryIxKkb+c4iiDRuhVuA6IsxT9
S2G5Mdp4e1h7eX6yCGTdMctR4+ys2rl4h8GHjt0c1nNJnmYbln9SABg3LS76e79P3S8Q12rU1lpy
QxPNKFYRs9lypUknfNIQuySbWWrlQXliWhWh+uaWNh3BHDPKkIhDJ4gVBJp28aLepSzOZ4acZCdq
RsFWmOOUqaaGdwsZxtPoH/riqmjFrOwkW9gyZY/W0bTuiooIv6m0VrDWJTEZ9FnHprbp2DgZIiX4
V07FGY0f8w0NAdo734Ll1q5xDHIdMZsdWk/6YsiU65BubG36O6Ta7Qp/ZcYfKseVCNvxbmz6+kbv
q+4wh82SJtX2WxIL8nVJKBS6RsRWvWwNspljd4Ne10SfGlJo25JsEb01tlZs2gcL731AYCGHadP3
x1BvlyCNSDCGQLzV24XYY6zotyExF1DIMNr7dhauIbdjdCcxGHGkVUoIazI7ED1vfVTGIPe9pWtr
uhTa7ZwAiTXKOr6qOWvRzVrEKMsWnXngIQLuAm7wJnc7D8nUmoaxBTnecxbgvWm1bwrleEmnweR7
j6PZfZW95Z1dFRvv0JLyj87lJrTyaGiiA4UacaWreaNPWomyv9Hj20T49aGDlCR1SzvmZlUdozkv
v+SYbvmsk6YiOHDuohk10Ejt2PoRe76ul46DLtMpL7QdUKzrJC+hUS/TYi1yYd9abUruI7zz7CZj
vrpDZ5LlkBkj7yG3tYaGImkd69opZrGxNaOj/+5SDeiNGY1BW6vhXmid2lqSQMmjlBVRzjVQsVd8
HYh30QjPt7VrkmNQu1p4VaOngyeIp2LlQGOCHFQKdGtAHINI9+QeWpj1WJK8HMJx92LFh9kneWAq
CxuY4VTZHXHQwzOdOchKzL3Hh9SZhIkY1WrGjWePsj6qsTO+gSeAdWjmxnNqYp3edblhQeQfQ39r
mUIhoG9rWtjBrGzt6jnduHX8Glpa6xG3Su+NHMiCuUQWoJ6PHnsRLyrwWjs1lQ7NkX+ZKyJw3Ws/
2wXhIYrclGzW7kJLfTgyfW/z6MYYkl2laxR5SqB3HkS2Hzhk7xwrIZLW6m/iLuXmp5z0xu+IjZ2N
BSmqMwTLZ63bJ1V9Wzhze6kT/QNwnRM0ZZPDCyd2QCep7ly4broVdCW3rmKSKHM3vhC00O0moJmn
fkZcwU20fAcXMWxVrjm3ukpkTJZLON6EbTp9z3OyD4J4FPGJaBNwoUniURjMhRoI51W28U5EaXxk
+J2dqGPJ4sgnvHGtAaPDwOznfKtLZRC35hJ6iiVNy1mX2kuXyw35q8i16Pk9pXg9t20x9Pc+o+46
iGLawB2Nz+Pcz98qs2b/aEvLos1YhWsfbBuyfPrQVjrjuF1CiMdcxhCQovyCIDIk4MzszRVE9/BK
kllqLpGxTRfoKu0OqYTl1ml5f9uOUHI33KwwCnBxv/Pw1a64TQsjAG7q8mQBxGK3kO/4o9q1Vtje
Hv0PbwwZwioDMRokkxBPXlZGJ9wxWpBPMCihReoHOaa3pMC1q1GG+z4T+arM7WOXRe65Ek507B37
O6dTfMtsudplDR16gIPcIQ+JmTK3DZdcmmaedQVQjViJtabq5oOko6RkzIUs33WKNgxEmHTtJmq0
BAG8PcjzFA3XWMn0SxczwclQCn7TI6PfEXU61SvuUvHOBuo17KvKSazNMAzeLQjE/Nnle1ohISOh
CcnQBx1p69JOdfiussywHlqi4PtVNxdRh7kN3umiDW+SdUV1UKIml80mrZoZ4O5sklmsv1dgK7d2
3s67TBjDyY1JPW2KF23qq3yFtIYgeDiGpruGxmgau5i5I0lAFRcwTDpx9zhCpYtQ1CfWrdu647Th
Oo2aaRjrC9K3+9AEDhpBEVxDzdcuGYHwt5M2LuhUbiuetcVPGVO9W8hBaqk2Uh5yw002I674U1Jz
MtmIE02gsryF6OwP+kftTgQ/CeswtgSkoBFSh3j2GY9MtdhroHmDWIbaWojspvKyCQAjgB9vABwV
ShGu50jyJUeTdUps+SxNMJt1N/IA0I1bj9LsAu4r7bDKtTm65qjINoRHbAkO3BDpYGw71YubaIqL
dYYAONA1N/6YpMDBjyTpTHLyIp82RFBOU7pSbY36qQ2bXeWqas03NG6oBQl0XSbEwzQ/hdnAB0mO
7SZ3+GCzugjP2EyQQbTV02gTqOSXRbPvGA8spQZBVRguuUx5xo4dyCPop5IbL22cjY6cbm0XlrMH
+WsRuOlfWk2xfHNh3U187/qYtd1KNMNk7bTUIcJ4cuWu8VIVmGYDX5CYYftEudASRLh8qZFv21vC
4NsLaA8fj1vX4mYqwvEVDUd2dbuZnBU/S7+3k+0cNI6cA3Pe8UtSZQ73rKkctqOtl3RNp75YS1cP
v+vRzLyMu8wKGK6gjUajfMec246DMjaii9RI7lylctCPDlkuu4kZy5tvNPXNgGz7DrYyCQRaVTAm
hwDhHCU3z8WDQCqXRK/xIH3DPuneYDyqOgm/ZS0yNYxJXr7zGkIq2ZiM8JB0un3EFFXoK+we/kYi
DTkuaOAYEySxl7tS99JdDnHlmZBEtDYgDBfKIEr/SGTyo08L9P4EB7glX0KRX4Axao/o2JN9HLXq
lEzJvCt0NbxYdpef+loVWjBTPtwq4qK2ou19Eid1PSVUEiPBY5oo9a1PnJxl6qXplUb7cPWjsqpX
aeyAIM7JQx8p7bdJmLbPnir12zAqCiK6DR2jLNdCDj93lJCBHPkSW7W1znM9O9mTNj0OY27twQ8N
97S1OqpJJ7yYxF2eM8b4J4SJ7ouWYU+qJX4z0woPxC8QhNXJ28ZLnBsA0dq8AbswODxnOLYCPEXt
ih3PCIi6jAkGN+dgcptmV2qCggdv7bRCCoNBqm8hIgUZ9wbim+0wvw0xt+38jMBVQTjbSuSquzqd
Nh+YJizpkoXxZDoDJquy6cCthqMjN7MmEuPCEcH51kt3wNWH5madt/hhsozhuD+junVMrLuQcurb
PrUQXWb+WxJXeDuEgX3VK9RODMlizq6iD4oWMq6dqotXciZrFDWJKna5jbYFC1r7yqKdr5qPuXq2
J5zkDS/iaXj/ExfqDRHvckUzQ17KqRG3Y6sP01tpksd6T3O0zh40hzHEuoM/EHIT4YK3Cg2ZjLRq
m4mpkBh0TlnEBjh9vYEQuapMrrk1ysepMuLvM1KrHfFZxNxDLIE7xoTivlLCeO1L33pE+EK2imqE
/9LP0p83SQxLUOZa9DGNTkLP2TLfagsHAyARwqmDsXKmq06B+q0xy/kox9L0gjye6qtqDPaKGewr
BVtrsKvZHYbCesLdEDSt2X8hR1B/S0PXemKm6jSPHt3x7jYsa8vczMATcGq3AIBlnjSbwVQJMzdb
wlL0c+liSuoNFR8qg4cQc44W0ve222bT5coxgixl9Voq8Yx1yXl4Ko3EZ5Bq1tWtbNwoYnBsijPh
ga7BeneFontTyUNd9uZrNo/RrjD86hmjef8muBKtaquqrz+080y15ZS166r1vFOnpLmWPIfQChz9
LXGj8ass/OTgxHb8nDADfzGq0vY2jq+sVyfGzTF0I0nC4L3uxGw695JeowwMOYX7hWNWK9Jrqaij
G1Cg474mwxtalyjeUIEOcPQ152JFVbPNNXdndKV7F7uJOnbok9cgEZNrYWnW2e/MHq+p3+kwkpDF
BBP5txVyLBWeymZu2HHc8MyQ6it64g9tyKf7vtIRRE51k7Nbi5aRqjP433uvcldRn8dbC3n5Gkd6
9NxgRPoyJqycTCu6L0kmJSoixzwTSlse48zK79PS+i6tSMez3/nXmnL2AoO0prqKq2/Mixjwy1Hs
ibZzHucBZBHIDH1jzN34jIUXE6OWRrdtuLgk5sZkklG3xSY3qu5mCq0RdL6sDo7Mo/uBBsDarOIS
RkQyVpeeO+l7rYR1H+UYWxXN7qD1yuZusMf0wAz3S69PMYF+nmDuFOdmv8Gk6KEFUgIzbTdDq85U
YEy9TpfMpAbqEvEyRKU4g1BNT5mT+i+xW4dfw5g935bUaRyrwxVEq/oaU4vdFp2cNzMZNmc8z2SH
UeWlhLDr1nbWKu1oghQ4hy2P/NCy37v0bL/GcVNswrmL3xQ9URuxMVdqoxjcs4fAu4H4xuqKOVUY
pcaIAX3OFG+0h1WiuGOZYbqdqyg5FzAknjPPbo82KNZnreS5alEpcxMcirVXKbIZI9O4ICUVx9Ad
xrU2QGafVCXOkZYX361xAsUa64V49Kgnb/WcMy/AU29+eDLlhoV8oDnpsvWTYA4Tudd40IyNmQ2a
EXRd2pMmAJBwXWpW9aWbqtrn3jUZD6mtqke3Ee1bokX0Vty0r4v15NfFC1z08G3s9CUDRrK/nNqy
cS4QVyVDS6KmbpIim5maOWCFyZ30wjfZjdyvCL403wencJ7RsMyrlBbt2zQS1SRC3f1SOjRp7Lwr
bySVWhyM7B38QgmI48LLtvHgWldfY/c2oCHu+STbO5B3zEvSoXujaTycjKEm0Et44aYt42xPoI7a
MqQtb1qQaEEp4+qlcQlhkmmuXXEd28CL9TAw3FXHFk9KVslUleBvZ7r1ceHae82ZR1rrvkJbOErj
GRR+GZEghg97YNzA2ERXG5WoyQnCmWxJeAFKfUm5Q65lCDG/dWMtAmAyIh8brJALtUD7kW+pApob
pQ/Rq/Bj49FN0N7QZZ75HbS2vKrSaycaQbJ4tvL6e5vGNcYcVxVvWKrV95Ia9BDZGtsQfN11lNcl
HjNNYwQdv6eSxpZRpkHvqrdssgnZ5mhejV1n4nxL9KUYe2aTKY+qaR/0cBQ72cfaSTLE5NssCYCl
97xm4HqT9lVIle5du7i17gD25ze6JOYuMK2cLsAUplB6C+KcMQQf4FbxOGg0/Y5z3vQlQZzmckzl
27SE7O6Tp8NR1bLStPk09co74yWNENj4zc7wQ/094vF5r2DhMgYoypyfz+qTE+n2eeAGtcUL2V0T
5TIaj4wdZ/N4TUOtKILOYPLRazaprhpmY+ZtzR34u7ulJ/SqO6GF9aIaDXOdakVyR2WXy0Xokpzx
3Tl0u1o7kgR/Wjg0Ey6egTvNFv23uVubU5Qhn3RBKfpj49xTGmQWLvg0vBNJjC12dNt9Z0XOKoEW
tTZbXQ+8ULEus9AHwwEMe9vhNyIVpS+bk9XQS1xZvSA/Xg5iC2yofU2UqZ+Tsk/bwImIv2ytwb43
474+ky6frUqS5i8RHqOzXuF5DEK/dE+97wPbLNPkKGLVnqpOr4ANxN6VEQ+QrhEzyVoUrFPVDt0d
zTWwCiR1UdJ4bp5uatD8YzBbVbKRlvrTn8n/6NCJrcie0D+0WaaHIZzDB4edKXDcHrh1vch1nNlL
tzLp5bax9fnOh+6xi4Rb1mSp5N55SrvqHqqRzqNXQ5aMNLPYO+U4v01D5h4ru0qeHLtmF5wYm9Jv
dEgApnkFFRCF5R13AvHsRIoJoK4P1FyutTdbDrMOB790FVyR1AAJI7Qnr0MvkahxMTvkpFxgm5s2
yZRN924oyPlQnnboMqc6aqWOMUUr6q86A5+1RjL0us0J/Zt95rQAWFMjr+8GKPPbJmV2bswTByl/
ax86y8tvsskdt0QFV+66QLysMLmQcmaZEWsc7VsEjFOFuz6tm2U8I4ZboFDts+PMxjOhiZLYFZVE
AZ0rgOWDk5C9mRUp9+Qxrh5TKEP6lpS4Sa1nd0iKrYbjpzwNUSRoyVal4Lml+dGD5JHaFyI626On
R2guBopoUPbwr66zipr4VLpO/AD5RB+pZzSavTNmuBHfb9x/T1zAr3M/Ol9TMTsYif3S2LoAupkD
Jsxht7ZZsm8ldeRjo88c0a9Ag5nXlmDvdDX6sVj4CX71pQc19T5oupqRVDOAPuAPDJ0j/n7rER1N
8VKb4bjToE/cTYzAZSDtur0fCH+g3Qa251Lher+ag5Xfcdy82gZzu9Br08BANfxVQ0y/JaIEjrfp
msfWE/kzlu6uCgpvqhFSRUQ8F0ZGI6U78CnMmxbU+K0Tt5hnbeaVD103TGs9VPMj7Uv76NXCvZjK
ocWQjF51I/sZOWxXm94HXQPHZjAqfMC+DaMDpPaatdbcsdnTQ67nFYnK00vsORwQtFDVGceTu+mj
+7hye4TGjI4fUxwPN7IhdiB1GszxGejUUHAS7FuOmTyIoZi/QycnHDRSU09YUgnPHUONZt97lYn6
kuCOzMfAr7QaXzCdWvS8HtpIk4SdLceIuGSW392bWLG/0Dgf7zWnR+PuG9kuJiVo1+GOeTLTdLoz
0U1uYk8b9W0ZC7VuMzu5a5HLcC8fPedrV6XRazw52akjTe3SaCKtaUEC8TjV3sTUxTAIRgwiz7Ax
hVNlrTpXG17U3OE8cCiut5E9JTs9iqe7yW8ssh8wmxSrlA/ivkyaWWN6K+RHaEQkU8SWYTzIcImF
QGGWPySxK+DfhFygfdTnHKetvSIThovUlJv2bYP//kpMjX4Vo1ncoYEqcJ2Hcf06T14MFSzBIDfU
nnPW8UvTxoFCWOzjrjaewCGJE7A1En7yOgYC3/b0P4lIIDwhUVr4Z5zm81vls3g2Y0TBFgx6PQIR
maMChb3JNW5uhuwLTxtK1gIrNDV90U53rW6Gf2LlXjY4FpENjvwL7hhxMA2QBroo3GMUhfpO1nl7
Ym/nAGp9/aO1+iZa+yUnH/kd2pOjxdU9cV/ukdFyfWON3XAg7Lf/3vYWhn4e2zoYvSVIve6m6ZuT
hPm6yfo1dwgm2J1D9Gxhze4RyW6+Htwye7AIIDlqApvKnKr+o0hqE5cQZoFdlenFfgEuU6PJvH4z
Kr2NNrJ3yytXJLrfVdE+pYPp3YM/ychTcN2HWTT8R8M+1MqhfpEdgXgN2nPGHbHbascu1cdNz2f4
QI5K9ycnUO4FiTv6j6hyEcMgqxDxBuHNpc/d9kq2gc30gL2lCKzeIpRK77oLuqPsVBn8kBESuyQB
gVwcxIF2oKu8/zrTVlsO5EGcvR4uDAxiB/hPMWZXIgYQBkR+IqqHEAjy/ZQyYosobm50PcZwz10T
76gRXVthV2CGJqDOQ81VwyqbTdMYUTBHY3iXD8o58mPyjtWtvU8GuSb87UsUDunGiMvpjSuzd9u7
83xRU/5RG/Y6T0E21FHprUTiq7PTqfwhHs1x15RuuUoi/0HF0JxSJ0P+7NC6PHStTiqJOZJXnwjd
eTRH3hfoShaPwitlZaxrMsJw9AxcX5nQ9HQ4tDgPDx1l+1c3Kp1LqOsGmAZzaq4WBT03gczWhsDr
OeUIf6+O8WCbOXIw2b7KdGogDXh/lk0qUnTkrX0XSeGeR6e07ifaGV8L1yO9PDVC2XHdZXwT9TxN
oy737KrhpYwLj+Qhegpp0yN2LMJBA0VTEz5hlC3GKNrujbGE6CqkRJQIp15ziy+m5MiKcp+SJaLD
mRoLfsRi2oKD1qiemad2B0Qs5Saqu3I/RZAadFdHsUDaC0YZ07Y4TeXE0Krr8q+OGbZnZoc9aknl
fSenpj2NWprRCza8V504iiZQfeZpK1SChFiENoWsmzC3MueeG4wwovHUCrKsRF4TQ8E0h3ZvZb9V
tlVYqyjrtAPZrzyR9EgwwNDHOHeTzSbnu7Dbgq6NHmxAMluM6uNjDGnuoxzV9B5Ttj7imQTFBHhw
2f/DJYjAT7wymM1p+lqnzC8DdgX5TIuU0mRGpcVOlbAZD73nModJcaOuZNpF51GD9JEhO8w3Y4Uh
nOELB5cqfOcQlq5+4k0R58wZPK2iyhwOyiYdjlQm0rua1q6sdSVFUQVJmKkvtZcK5jaASYSoOPOh
dRMi4ehluCrDRenTuRin+5gMdUpUkR6RJ7VHObULcS9FTuLrSUwvT2fiR3hHyWklkO5rgeEr+5YU
26gJaLSRupdEnGJBXjjJEDhOb9Y3/jTxMqB3JbEaIKxWOVCHp2xomKOIIj1NgzvB3gg17UCTPXfX
dtMu/8PIogvCPhZPzGzNjNwZQbhbXtj2B0kuxW3FBJV0ZEHtknFcBqHN0X7o9HxhfUGeeaHfLDZN
mmiPcrld5R55gGBPpm5lMR/c/KBxTaA4ydwdxEcKeYlDbEF0hmkTrSxAT+HWRkWw8mkOn2YAL8ep
qKdbMl4WJODSJF+MlYxpgHniDmVlwbzUkvHe0uiMEhDG7bp9Ac7ZHFVYEKWjFZBaUqNdj6pG+odU
+NxTTtyKZXeWM3gYrLsQjgcMuCF0NNIA7C4KjL7VX3TCUW5bgLXntBnFpuz0yFtBoCAfZTEXRfCr
7hsIZTdliueuXZJoLRFilIfI/WdWDe5GVl5zk/fkxIZznSBwj8d43Wfj/Gcr8SWSFOMemrkc99Tr
tIkB0Njb/1nZz88g9//afStv3/Jv7WcF0f9K3LvOLAbJyn+vDtr1yVvz1v2sC6I986+f+isNw/oD
x6CJRB+DgkBmxz/vX8ogx/uDtFud0TQKXx0vMtrXv5RBwvrDhdZhcmgIz140Qv9fGaT/YSzgEATx
mM4J2rL+E2XQJ3mtBXIeR7JuQE43BLLeT/AGEgwGp+Xys+ls8teDeaapEQm6Ij99KJd/CX5+jqD5
JMvkZVAuID1iJILq3DY/vUxL9zjBvutsHCsdvg665m1xS0uqNJy6O5lXw+6fX9BY7CY/C4+WV3TA
neA1R0SF4PJX4ZGfz6nXp6GzcY3JJzeMcUhE7yDKF0KAiXfUyeMHj1zkfRfC40H+pAU1P/W1UEw5
9dpPjq0TmUeD7uhGzH1y9FU2nuEazDcGecO/0Tl/NgL++IT4yi1SqX3OyB866J8kWomrpQolMZKY
sMw/Rmhpq9bF4b+i/PbXwII8YrZch/htr/xoSn3+6CdvfEbBDE28X/q5BBk+FeXUsf/P5fd//jh/
eOE+f5zkF+mugVaNZ/KTjsv16U9THTkbzn3rHM8Gs++YaNS1247RSSWTC3GATvop68xpo2sUHp0U
E55tF90th+oXoWR+x7XvZBgV9zrtfpIGwV8hB2jE1WNIXxHcIXEMreaSlaJ876XBEE7V1fWf38sP
G+fn9wKwBDGeyfiO//710fDiedS73rQ3VZ8RBGc33mqcJiHXU+VFx7GJ+5Qwe93eaPAaPxCalGGQ
5QV3yCLv7D3Rgdp9P03dq2MNJmfpwrRPNftlMlBpt/bZbfC1FW4M0T7TMNuZ/XDoSgL3Gpm8VnbN
zTe0X3wKgdtO61dFgaJBxUz6Fb3gtIEkZ+QFdwgtnKtFPgQHTcRGuKVlTloLGmQUpJ4ViGw0z5yQ
0YfnNOTfGr1ZnWwYJ+cuocEWROxGJyr+UQWJoBO8Lhl2vvzzZ/lj4X76LCnobMt0sWyClfq0zCpA
AandKntjhGZ+V+L+xbo46jcIIXdQEb5zrE535AAS0JdPiKn2fUO0qFNnzTsDm+5cyxHMmOAKfwAJ
mSHOqrHSFYVrrDAOVpcyQmc/DHClT7LK1Yffj8YDzcryBJee2Q1g0xsSeqQEUEqfjoC96cZL+2Tb
Acb+zYPzGfazrFFW5rK5o9i0WQq/PjiVp3MeL4ugTevhVuaiD5eP1jpUbOsXTTn+tjYY/YdGxqFe
e/JkVjZlGxOkam/Mlvdkt+B4mlHqf/7z9/Bv9ldv+fWQ6aPx9JxFhvnT7pFJlWPHGG1kE8JemU35
PRrUAcfbtHan4fjPL/b3M4MwPl+QaYaP0mBL//XFSs6HEdKtvcEV5r7opSqXVZz8BkLxWTnKu/nl
VT6t0swDetiaDVE6Zhx/0wmauVF9oZGd2BVq+8/vaHEhfHqKl6xuFLpgLE0IUr++Ix7JpKpEbW8K
TCgn7D7zB4JN58ZqTHoVU8u2W5A3WwYwYIqLX4TN+p9/gX/zkWKTwEDgsf9b/OWvv0CpjXZVR+QG
ZZ07PBsjNLQpnN3fnMLisw4YZz6FA7gmtnChMwn59WUEW66nssTZwK68VguAJNfVLkEaMCH69uO7
qTBX5jR+TCPDpCjT7mYjCzGjl7AFzVGt/b5vV11klfdOW407V3akdE9cyhepgooIlYplFuhEA+Mk
ZmZr+nODO6n+RrPmN+Liz88HZkfbgjGAk8tf6irz1/cyWzMwaxoum5pjBzEIgzcH7cZ6dkrtN9/O
3z42H+w/Bx+YHwf9yOfYjmim1+z2mk9T15HHUKXa3tXnhTpRZFuzDfs9H7X/mxelFPy8qrEqs99Q
LrGz4qP+/HWNorNFjqByQ0Teo801dWNKryGTexpfzLrMHQah7VVDUdfI8ZXoAUKCGZS+JRJlHBeN
E7VPwO3TZQbpXNqK2xSbW72LG5RsHZfMNoxfYf69lgPCLp0uu+dx1W/zkMTPrCsD5FwHUpIxErmt
fvl/1J3ZcuNKlmV/qJEGB+AY+pEzRZEUNYUUL7CIUIRjcgCOGfj6WryVWV2VPVmZdT/US9odMq5E
iYT72WfvtSN/rNckXmmTmJHP7m3OLCNne4enRp7DKoZKjOGtdqxiF0yY7iJm1JVb6xscH7DloFT4
AD3PmLZ46B9zL8SuU/XXBTxYvXwR4Giv5aLlhllRfbSV1V8tkzm7MWvZYC+ZWAHp1chWQbYvUr8E
zG+K7JN+BXqy+7RM1tHUDl9OwZ7JS+i1XOnO9T6n1GF9Z+vXukYRDfeUSa9SCjZ/sbZrtrhSWNpY
Sn8nTZQu7HJks5PUb23pQ6gPUwHTA4+pvnh0IT+JySf25wBzhirFmlygpvxu3Tw8a2SxXSqU2MRp
TuQMxlaMgcNHzos5pb7nbTlu07bEdJnNawxSL5K1+AaZmiVV2fcePZYmmU94cb1bnAxmHaTzdnLt
bVRNhyopl71TuIfYf+2xx8yTt+lmJ/ozj+5jPvavZuh/Z9wu31Onynd47vQ2CodvmnavFoL7ru27
AdXaiHeTZe5tyBtS+3NdQeiaC+TyaAHf4pqbjpb3SfXhecjZynQ1Du4E70bBZgAZB1f9cG2mZdqL
pZBP0Jz0V9nya+sbMlmArdWfcOiiPTXQ7cE2YX1ri1B8lKYuvo2puy+zjgVMCqr0qYJoQeFvgegy
KTuRa+0Y9OxsmN8KtSCGx3P/VqPIrY3VzK9WEtf7urLyi1UbdVimxnrOuWhdevYZ6wyAxUYYHfCV
/foSL1a/zceJEjQvFD+sWDRHyrjlxWlqs0n47R2WTHe3pC9+NkMwA9nnFY62tPZNPDyx+dwv1ast
BH4WPV+psT7H5If2mZ2Nx0rk1a8YAfy1oisQG3yPU7PHxhKaXDxQCsGKrTPdhhhsgQlQyVtgxuQC
rZXAEPTgdYVs9ie022lnDd78oOtGX3Gs/k6M/Cxtm31iS51DzP4rnb5hqawOnhqt1TwjsyfuBP6+
TZZjOIK27hv1jdXitzoiN7zqpGh+FuCm3lWY+zAjjN5H7lxtqYh2CAaNdM/qRm6aqPEPeMyLXWOF
in0h3xRpWTbQTWmdU76rTS1i/s95+cwTdjoYbcYjRmE8hn6p9k5w9xwPv12pgCOwEG+x7sDZtt1p
nSGs7x026i8DBIztMA3WLofGcMXOiAJb0S/h9vPPNpTVc9GM/lX2PBX4DC4bz02HY6Hl01Lb7q1P
NL8Tp6/KDYpM/+CJduRD1SW7JBppbQcQMzlV/UhuGW+Z6yM3z0C3Zbwkb52LvkNh7nKybcMLrEy7
ntk1IAu1rOB8o1dSJNmPtkfnG5QcL+kSFzcJnuFMQ4zeWjWVIEmRQelJP02CIVzRgE23AXvvziaR
PETDZrJ0dsF7D4oX6PkvaoJ7JH6TbUwETiLFvvzkWDpSq5jRzt+52nt3YwPK3FXYpRL2EiLIrwQv
iAfE80kQ5Ohd8nl59hrneckrrvMbrkRi1nPqfNnLVDzXQ8ZNPxwXb5+1Drpis5QZfl3/2sC12ZR1
Qn3C5L6IeFpjBQXX0ccDymVPErHutyTUCCiYU4Lsjd2aGlrvvmUZPJYYvrNvLPulygnZUZ5xLuVA
YLavMrOSGNk/ugViW23GMv6uGM+gqVNcvcMR0TFdL82pE51ih+ZuYRWrS7/Q/dw5o1gno7vAX6ym
Ozm9YeeYRrghZVt62PRBRGLsQ59zq31F8fCpcq3hyRKpoT67JLFaVfWD9DFKeL654ZzHBsbi80fq
NRUOCTu/Y3rS97gMvW03eeljGjfuB991tYWCIi8lPbf7aAqXfeLXCUZSK3swoc3qn7qO58aB/ZZQ
jnUY0r5f113GOMgujZK4Sh9rV9JhDHGJDGJun4uxJshieHhnaXNrxJ88QUdgITC3r2EXlFh6k/rJ
GYv5mdRAeKqbYj4FS5CdbM+daf3s4m9kG+ePHojfOnIK8QwDlA41KPhH6iKzPTVg6XfqhZZ1jca+
YxEWfNQYr45pElUPmas4bpP5yaaQeTPl+A9Rdrqtzasl2DzLE7ty+Ri7vQQYNdivgJ/TW5F2Lrry
GD56keq3dpSp86BD/qqNBtIc2VetTfaaSEj8qafsA2/Rrenbn6GWya7EIgr4Ev87vSJJInJwmNz7
WbvOxxYPoGs1D3V/lXa61a1fXsciNSAPprBbi9qnGxNx/OySZHzullR+ydToj8ApJXlF732GqbSp
EnCYpemGvRyHBisFPTB7CqcAn3u+Zi1lSPa4eIs8qoQ3qQ1gIyDJ8oIdFZ7atBTRsAtqmRwpPaox
23jeqhCYZBYP2DbEqMaqKRzwvWOmhuVYhva30OuCp5A/j+sT5A5ewOK8pOaLHKXY2nnjcgMumvKl
bPqL1boHQMV/yrB5gFmlnmQe+ZuJ/h3yU0l2HFx+zipI5dq4GC2Qo86tqreDitdc1OJdE+uR6gIx
J1ssWNF1FFF/7bpWvTFiYodgDyl2EZ6aZBW0Q3Px3Ch+D5pAPAO4t89ON9YPrlLTeZqm9quVqQ0d
1CTJ61jyzViUvv12Jzv6FaZJ+ZCn5MgcEqtnQV3QpsFjJQD11PYOo55Lamty5x9O1AaPemhni0hX
VW6bKCifa5Bqx8Rkw+8CFA3dhK5V07EWDntaRFx8iSIVb1bMnSQDiA38THJeD8g/VB/RLr73xtrj
qOxN/OrVoueXf+9ea8l67GfjyoJ7pvFrYP0w8xD3i/dKRhP+rKVQm6YtQKrW7Fjjbda7iQ/6L4su
WG+GnZODJCa6B5SIMIz8VIYjKKjj4hPzQkDiy7JmSlxIWoyjjs5RYWq+edo0NfcZsr3Ev4n0FsZa
rhPpLa5MTVtf6zlpz9mA59ZffnpB9q0nMUEPwuw8UEVESKxfsNY6fKAXbQCh5ngFKBffsjkuWThz
3NhwNbjdNsT4kYimTal9s6mLsH903EbsIEMku8ClxRwTaKlWDY2UxyEZdxQhbTLNqoLTNV0J4k9U
685ldrKmtH4H2H/q46/FC57D0XltwuGHMAl9HOq7zNuPxPG8g1aWvtGqGR5au8RhZOuALu8w7zZU
gBGxs0XbrKpliS7arhsC9tFy0IXVkzMvHO5JoSzPkWy6F6vN842oQkDgXu30F5ossFe3vpTY9Eqc
1XwL/ZOJpboV0fQSs78/VF5Zfk4wVQgUjbZ7QFoafw+U/70skPj281RZ27Kug0NJ7ACvBsfeV9+H
+O+1iFcKsAYsfvdOlXRDjBBNdaN9ZzwMtlCfZUWWohE9RtxKldNaRQ9umdc3P0dwYV2Vmg0rk/oY
ENF6Z/fCoROGg4sbUrEP9quFmdUmG7TqYz/9w58pyYbrpYbuYGH94hqTeHjW2XTnY5htuf+3V5ZG
abK9F1NsGyfSjyC2LLx5VAntWC0G+4ylNo9cr3KhdjjWjka08MWaAgaGANHwLSHx9snAbp+QKCqC
FE7Eh7uP9nRzsfSNScRnIx4eXX51iI67yYXOwGcYf4sLSIwKiOXJGmwsrkFUcA0GIHCkiM4624kb
09MxUXdTJCa+Nlw+SArkJWjAoqJSmMaXFKrLSauQjZz94OiWbFivUpwbJnnxBqt6WaRrrXGTzLf0
XpTT6si/3dGK3xNZRM997jhnqHTxiv+k+nV/FH7Xqkpe+lEbyT/MxanJWHjXmRW9BUvXvQZ5lEeb
vkt/8WApLskwTm+jPafAsIK8AovRlt/HuTS8hiQ/JCpcHosuVRexKHMbmql6qLLaPdaq7wjIayjr
lqO+pXUfX7GUlHyA0F5Ggk8nzYXtm45ScgUNFsU9d566xszm0aWhp+hghoA8BipDekUZHN5JJcxf
kzXrhyoa2miFFa294YkIkFOWZj6U3NdOftH5v0cBaGa1ZGV6c3mr3kyYzSW+rREetAyYjxOSf+KQ
N4iyqxJW7s5kYXlIyjH71ra6+TQZaJ2ta7M4oPxysSN4bGP21gsZbZxwFlsP/iVwQq0ZbKh4sR/h
+CQXixXsVsiqPgwxcSbLhQCe4eh64piEiOEutKhwECscROH8TrC3fLNSq6BPLpQbLHkE+UzZXfLg
bnzDIrKiiKY/1LwEa1UDmPvD33r+mv5ZrpY5gOYRq51h1zGpUD5bCVHBoKEPySPEiccPU8Gb6ASC
qW1zv+NfG3aN8bSlvsC5ikE3jPdceC7k6oYfMokzwIvsQ7exkFQgVCW+tmc3Sbp9YVwuu9Yy9+ZU
eS1PBjU/80KR0OtmshiqNDy3pZv3U+DrQ+5atvuu47j9MzhZwWiNclg+0FXng1zrZzmeojn1yXLG
IphpWGJpuuEmbVlXsG5deBKzX4zbScqPXk/6UC8Y2IrFjQ6plZp5pYcKbys3/Kzi0w6xiPIlPV47
MxoeBcvST6s4T6Nkp6EOb/AbcrkNlrDezm0zOzTS2FCJ/FSyqAqrbFnJ0VjHycjqnLtR+4YnA8rN
3Zo0muBe6hBOf5Y6WjQysDc+LFalf0qKnCC2FByRMycshhfYPo8ac943BzPXH0JV+JsWaX3x0s1n
H2NLxUtadw8chTwG+N3QgDf3OmwuMlTzpa38sMYYshS7QQ72I2qY4nk+6GLcDG5B/jSu6ms6RPal
wpfyndGScTEA4fozg8+Nus6D+5sBLU0ruzuesi4JK6odMUtidvVr4i5AQIraiz9YKfG5GoqUQS+t
XsohDh/jRqp8Z4Xuz8JBgBoB4Hqdx/IEPXOfDctDntPRuCxIYKtysRSpxgDTej91kHnoFa8xm11z
iSWXlqK+CVb9QAZqLpfuSErd2dZWSoMg6Kzmm5v5wyHj+HpXuYo7nvCJn/FKRPvQLFn+o+K6tB3H
qjvwUVU42nrxRBG95a84ActwNWGJsNbdveltPU1zTENZkHBKTgPlNEIwGDAN/3SkCWEnLurkDNPv
Vgy/m9Z6sxkBVkWWCoxfwbQJ4Q/vCCpb6wri6HtTK/WANzJ6zDyV/h4CYqxAf9P5grLFyaC5WK9C
ywn6lfEEMmiTEpGaaG5po3sg2g/cPziXxvbX/UvgUPFHghdT4iVy6xMIIjE8pIz2IHQIktpkpFc1
ZCoQcry4ao4ZwZd32cDTo9N+/JmSgMvXQzh11ykOnoakk+eOZ7DkZcWbtJtaFB0MpaehM8uxGUH9
8un4tPmvUFBlYcthMMn3WJ0mzN0qnDbNvHwPe3Q4tSdR9xk04Xgl+u1+YF3mlXMMwzPG7cOOi1wS
fW/vnE5rz0oopstizCSWmMY1d5mMLEUeboxYziTjzAnwxEDQ2dRfczEht+neArDIrGuBCVy7Zuzi
dVzilq7Cns+BJeSR0BhTM5Ayh8zUxJHc5c609zEfEsxri41u7uAi1Tv1pXWscmcD7SQ74igbgL8S
L/gl/F9IGYA24cZAWSZ0e1ywHuq4SZ6Egy4IMLVgBuxp4CRa10HwIbY6k+sKw2o+8BvvxvXi3EtO
w5F3bBKdqiH6IJIUvCeL78PqbSjcDBeBNKunjeTsBXpJxiYcen8Tcl35GARpCS0pGOVyUG+daRjX
6UCE2Yui8TyNZOnQEqx5G7kJ27qS+eqG75933TAOJyKA6S/VYNupC0g/rmSNhpu1fNMUuLwqPK7P
lqWCd/b1FSNRGmv8qT1QoVBhhC78DBe8V3bhewitDQ22cF66uYyYZ9N4zQgEbXfBgoc99R6uuce2
TT6Ua3xU3SryJg3fgrvknmM6I/AX2OPaIsCH4/Hunvfpb//OY9R0jL8yoyO6GrnaQ4Xojmyhw+We
e631rk2D/rkTIXW7XO8rnqahGRm7HDzDkRzhnQJPupiqijHx0qGRVA0J3FH6j5SAmsNImeAuNEtG
5KFlBmpJlTZxVj+lU/WExcl9E1O8ol/2e1r5P6IiwnFKKVi64sZntj5EBXrDGn9N5ejZx012UCqx
n0l7uWsKlMIHPY/FOW3z1xJzKfVIQ/LHCEe8BA1GZ7JS8ZH83LK1zPASOyPx/tgfn0c92uTEZX6Z
OEnLXpfbFqf8M/EM9eIvWu/brvF3VGNhHjOJex5Lr99TXt6RpK1oAR155kMdJKZTWPsJpw+okGDf
QySBKdf96ZhWvmYwDm5tTet+7oFAyYUeTzZfAJD00XYqUmhkb/ZBAkajiIOOKAnqwHZxl+S16/sd
IISta0p+x+y6tvbc/vJavZzobHWvYd81ctXkHnkziydpif609+jo2lW5bRnMhU64deTVUJuLVxXs
3LqRIDzIY9QJIaJM11vbFKewwS1SW9soKy9DavWfOpJffWipfW9N4jiXGKA66nBvOKXWVUuOlLpx
q2a+qzrlnRqTXNF+K3YHel8l2a2yJMGQehl5NDEOO6OekPOH+YQA9paT9lC1HaxZPKydNEXsA4Z8
dHHEKxy/zBJT8eV2VGvmbvN9WdQjlDCMlyqtgIAIR2laNkOH48CSu1oyAtE4ciRU2NarKjJU7YHI
4Y0/p8FJWuS24YhYFIPPwapy6TIJhaad9j5OSCpJv5dh5J/0ABbWrehdc/tpp3jm4n1UOUjdVP6s
dOm9QMWgDU8lDi670XL8HXHH7lDMc+2htVTJg7RSwCWALeRnMwhL/SALlfPxbGqfuTcSry7YGWYt
IJd0Mw7bnM/tvUrT39ImPdM0E9VIGU0632LLi19MTYQg7SPo4kHoHCNJ8hFz/IORTsoCcxjH+TAE
S/qDGm1OxSDjLdWkosperRTrtcdEmkQ/VBrzIBbSDda2Saz45KfMJ3gbfUHuO8ryW6RAGR1ZZ2fF
eu7Zj7CgpV+W7iuYo7DsRwMjY/a7lLgu5yH9msn9eRr5hnxy+pyNQ/7Sd+BZAIuNVIlmC5rmGJdg
QPzUDz7rsujvdB75lZPQWzVe1OvVGHFvbpnr1k41UVC8dBQnm1kA15Ac94XNr5phcGBajGvcJaHV
fCAUNzh0R7z7Uxc8EBZAwyc04Xmd5GlVXHBSQhKqzdUFs9Pq+kdiYxhmz3UFCLJSVXl1LXUinGC9
eOIOLfJUqW6SC8mZd1wCjygzTMRYu1sF6WEWX3Qn3PnkTn0oSKixXZrNSmfRftDR90ENz9JMH15M
zxN9L1wzqA8xxwnWkApVt/fKprrAmaVQruGNrlPERiWdu8lG9M+c3SUnZI5KllG+vmUMYFLtLG9S
q2IZ9O9lkMW68dx2zbUH6k0CszuImZk8KrVKfCzxuo7a8QWgQPem7sWZU+oiUhfSXDIMDHaRn1vX
irdiCsRGhAkiRVvF8Qfzgib+KQKzCXJ3OQ6UOX1PRdbqdUP/2WnBEE3sReZ3VGHKWhgM4Rpwh+KR
l6xD9II5U9FhtkW/sRl1HJ4/urrYRSlfzBiB/BnRT1PbYjkis89WWWI/Dzxx0Vanc1rJhtjgtHzM
AVObXrPKQtnwebNc/UZ/jKNwb2rB+rxrO3f+Xttpfui5HZ8JVfgfs6ELmXWm5GqdL3JdZXNknydQ
+GYVBPwY8INZ2V63Kr66SEO/mE2ZQghvX1KYEQgV/Pz4SVpJILaxFMUbIxzhIvLuOcWpoxb2yYss
9gXtkL/pzhyavh4haozvXasNP0H1xgJ5X4swgCEbz9t+gZpkzzMBAtlINO7MurqKlSLPlfSNzHCB
Y6RmMhl4o60K324otE0vtQnylZfO+8BpKOoqqq2fjxzZCPnrJUxR4JMakiMUKtD7Sb/ynFrtolk7
zPi4YfyNRyO60+Ofx9RYjwfN/Plh01S+A5FmjjJzzFeZo8duJoc3yJg2cbrSJhpeCikAUxnR5UCX
SDVFyxI8Bkmo3xzI1c2+R6yj9dtTC99XQOFu6asbjv5LF4CzbYc6fWBzwsrB0cVhaqKC7IPdk4jw
9Lg8L7A0DhjPRsr3INccwtwGOFXeixSdOcs+Mp6KvxZB8KrEXPPi1/GATjzV6UkuHo8wGQxPXc7a
bHBiBrnKsU5F6kDTD03lHRtn8AAUES+mxzewH4YZizwrtBrQUpJMc4sNmbgoVzHH25DaYGNhOf17
3i5AicIl3Kb+0OzHUID1jpyjH9Qcg2Mi96BzFmCMfuecmeCoG2rYKg4bY5ZbWX+1dMv9rvLJWjdB
bz3m9xvvuDjpM3696uJSVwpnpsieMjo/DnyU3KcIOejdI2W3DSNLboAQl8x7sqNRk/yMzKtp7WUZ
z62Suj58TsB+goG7c2zGE0/caT1wlyM+JUZYSTl7/wpKzio3sfhWIDcQKL63mOZRsilT1wd2FKXn
XFSSQpIgiMFNVRweeQY1p/ektUpGuiOLpB83aEju5s6mIQ1rdR8A8+WL4P15S2o6dHrlUiHsLdWz
xKoFt4F+SU6edpPxkEWgGryjDXwJNSWf002YS8IVus73BMO7bybmWVfZLgt9gI1BsJptnNMrbfUJ
fI2SgEStArg5QZX8AsPpfMohTK80DxhoMpDuHYyKqyrDeh+CzFg7tvL5SRWkNkp3PiVWyJGjqoHf
zliZ8Ic1Wp9lOP9WQ+Ce4ds+8YZCrUdNWuuiy54SS2gAkVlznxy8RE8XEpN1sa+Zevt9xcMzWSdN
Oxx4Wxuujy6S6ajD5EhBq3oLSF/O94OIvqwqwtu+tvjJYhlYosdyEPFBBrr55SgQU2juceB2V2Pp
+VjaE8ST3BoamGgZ9pmkS+ObQix64d2VfsvLWnyMDs2QftCqrbKk2sVVvFz9siICGfTMl/EMs5oY
qv2B67J7yxda2Ig1GuTwRYTHpHHA5IW++h2pJdzUsZ1vSWjNLwbo32OpS73jtCi2ftC0D+Vk18yj
9uCwfhF/Tcn9enJLc7Iypi9HFcUD9FlxtDpKwO9nCHnSIpx3BFqXC0IL5Lckt37kSvnv9KKFDyVD
0qG1khYdFv7HlMLTEZ2/LZyp/7Ii4xzhVsViFTgjKDqKox+JWFOEW/UFV2qv+az8IfvlRgVaeqKW
lyBwqBeYmXfqzcz6GAfDBtV4hb+R/81RSV5nWFo9uQ/SL2t76NoXMen24uWVkRc7LIeHDoog3iVr
7LeSWevelMwGHWb60+wmIZOkr8UhEkmxrf0Oj4qoUfVg07zGg+tckrriIiICRJvCGfk889GrVcsS
M1yKt6TRWEgsLFRLW52tynoLSuu3i7XzVdeWea56L95Z1ZTeb7XVsPbS9N22muE6wzd5dad8eLbA
dgHHuY1IrTvHy/qPvPLbJync6cOCT7fNMKKc3CoNqW6P+w8eKx8+RITzbN3vB6POL27uOaeyaO19
oeBtKbhk61gO+dcwxO3OjBRWN3pIGVVsng4YrA7MhilRqNrpwCkGnjwWQWv2QxMun1qZZl518+L8
0q7Ffay9Y7QK7sknEiZqA3YIXdYrgQj5wUJIkAZcuGhYI8o+5NEEEEJT+LjjWrhv3KB/qMeYvKRP
bbmMwHIhaA6xXplUixtia3oile2SBO8y/qvBtKtqOz+qvnCf6sC0W00n2wZWAWw0gaSRlX9Ilez8
iTOjiPtpzzWakOvsemYVZ2Ti43uQ0Pioxn6oPsMk+cKl9DtEbV3DWtulsdjBQkrXpvUBvZnqdw7g
j0iXRZVxU6w0+Ls6nz2yUANRUPU4BtX7RN1vOC30hRQshiwx07Stki0f2XUvvM2QBuJIufHL3IoD
jqF1AATgMJPIW8sxxYHAVgjU1MQiK+yRe3Rrr5RjHRbbPNA/deiz+dEzqN8zKPdnpC7v0IZTtvM6
hR+5XugkZLuffQ9onttZcCjOBJHyF4f916ssmRirJUUK15XY/7flDjRqWN1vA/gPP6wk8c6MwPZu
gRuxL0ncvP3lZ/x/DYr9L5YF8R1yC/+HLEj1459zIH/9iX/LgYDAlriGoEXTw3FHYf9rDiRw/0Y2
hHjE32Mgd0P633MgQv4tpPiAd3MA/Nyl/+DfciAC4mwoI4EJl/4LgHDhfyYH8j9ZDfnGgMziuJU+
Vm77n52hwTiUshjvrfcKyt5IhyNRRSpM7wXoGF2m/4uH+J/dm/cfhO3zBbG7kkH5Zy54oVzYMgWZ
04U+KggF6s+w0E0/j1QL/bvfwf8iegK9FCfov3f38rVoigSLH91d2/Kfm0kg+BEESJJx6wg75/Mu
2RgalYhjRqrunMdqOPeLi6fQ6aCUmSb68otqeMKrlx915PGwMxbWLnse2bbkfevlqzxSzTeWLexZ
CI/Li+8r8dDbTvsTJiwY7lYEYOjwueGTBKAxBavRrX5bcX+XeHPxirjfDTsqog0ELq+xn9LCadW6
xYe06bLA+935CRYWTF70irdF/4cFXfJb+SnlucRXNlVcLE8cnORnOzPDbMJ/TWlzN9wyf7FOxo7s
gQcnoLJVnkR8KxwS8bcwtAG3Omi2UGJVESCQhHPgrdhXBntoptSdciclpN5Ho5oAVDQOludgaP7o
DKdH0PrHvwrHxdATmKMsspz91xJjKtjczI2hBAH8SB1ZPk1T8TgRGWXhBCntTmOxNO6s0HZu2CZL
TC/BI+E/GFERqEpTNwYUsQUoJSGlY/cE9WKbjq9CREUCoIQK3ZQVwlagzTwwFH6kEY4UPdHSN5t7
b3YATItA4qVDgN4V1G8nCSYbV0zdVuLbHVCY97lybtQgrdCMn8nxIeWABIfynezptPE2hY6OjhHU
HJHKXMfg6okqqz+A4yNoNrTXZ9TmIITSyl50ERXVQbmqEno3fY8v7vganl9o38aemY2cOB+dUv1Q
Tn6mUQxqAOW/I6fQSuCIRJm19ulo36q82YT3CnfAprRCeclLJzK1tifnS/bxo8gDgFeoLPBF9kAQ
Qvie1BE6rQtWkQBOpcUX1Lidm9tmrftu79rZH/te6ZnHzYfkb1jgXFw3+5NH6aPugLrWFHbkQ8yM
lpgX1fh7i9rbcB5OSZzvSaY+JrQHb+uIEtAQPMAC69cY9Zi53khFEsrF1XTycq/ILQf0e05daB1j
AQaQUDsdEBuiyv4uh2W4aqYQ8LBi9wxRK9pCiuBWGWKXQzjOVjgzLw424osbTz+TuP0GQ9HfSmds
+WHkKd0o1mvsqkdAulD6wNKxLoYYCYRk81c16OSrk4rzir2A85HbES8AtR73ZLkqRqpMJcspSsMY
nxGyugDZ/X7T0jZf2h8dC8gdKkLTynHNLxYa1QyljTQwa8+CtjfNBzWHAvfaUdOwitvgdbR5pSWd
ZEPJ7wH19CcEnWr7/+XYPKe/GvIOf7p/zlD+mv77r4rzPlVJ918paIkYC//8jj//35+u598q+VH8
mP/DGfs//uC/HrKR8zce8ABlJFKAa3Ny/uOQDSNOUkk6RhDi+fu/+UfY0v8b/n44fMQveDf4EYfV
PzDs8m9YhxF1HTgqHMJR8J85ZJ2/+m3/3VFEAYbtha7kxAtpxSCd+B9DCz0391DqwD/gwSVY7RiQ
xyuqwSb43ZhRvqac4arzp6k+StfvUR1nHLr+KLJlR82M+4Z7Wx/LzvfzTX1Hq0Pyg0zKjbKbzB4I
oPuGwYut1jjaV21ZsntCv/aJ0ePGRRLyvCw6kOYGb2nPIbOfzRhynGk9XOO5TyCJxp16baHPUVZq
Fd267wUEUsF2P+yD/oNUB9JMBvNPoBayRgmfbSr02EPbFzZRAxJbDRIix8z2y2DHGteZiwiGKqnU
I+a9qEPOFcujTNiQ32fsO8ijoLZmYUIMepzQxkmdQyxZSSq53EeSOT043INpAJwn8irF7N/GxI1e
Q7hw+1Hk4xnIa7TOZg0mNsIv74JYXxUgNtcOvCbkH6d+h7cysqOpphoAB25SAYiI1F+dznpb0Rxn
PzoOs8/DWI4D/ir4BFBjKk89QrjNxn3MdEI/8ViofBWRJVebFodtvVGAj7DRVxmHuRIA5OHeRpa4
LdwB52ujQr+8Cc/GDcStPm4OhNqb+JjUoViOvd2Ba4yHMeI4z2IxbHtuKsvOHZLiYyhII91C3XTO
TiD2h6sC/1e+Rr6701qXdgB97rfDPiDm8WVXyCRrXetoj2tRvEs6aBsqP5S69wj+iaIJnMOI0luG
zmPVQDAkh2EdrCkcPgIM3uAf4yfCp0iq7GMV4hpuOhfnBenL9CbS3N75dqGx3sbgiw2Rtj0ehfbL
1UNwQG9L0n06LKnAhGbjlvXr8FUGyHZkTyp/3ui0C18KYc2PoEEpwplSuUnbrnjp8plKVOZ6mmPL
hAParR7sgBmSGlS1tdPwoW/maDsvYnmNS6ySrE/lgw/eFrotJ2gp7KsK+3Vete3LDIob7cBvr5Yi
LDnmI1ufjiarlVc0zG9VleCbMZp/vidvVTzK4F/IO7PeyJEzyv4Vw+9skBFcgbGByT1Tykzt2wuh
rbjvDG6/fg7V7nZVuT12A/MyMy/tNtQlZaWYEd9y77nCXfG96tWYpdllzeIeRFFsRnc8reqCsZRB
0KIoEHaOJGvsgTUj5ix8tcqUYaOEDdQ+YEp99ly/e2753SJyK3yjWWJ8HQNq2WGAkaL1UErqkM1f
5jwAWES/NzIn6GeWpKdPD1ncRR+W0Pp17TrlLVPzhs2einnf43Frx0GFs6c196k2qSNyrs9CKTgO
EEFZAUDO3yUaNQ9GKC15KrXevu3heCdLI0ycl3JsyRvREdfseyCAG2SkasVsVK5thpxrq6vURq/q
ajuBX1/WA/uDDLPKJh1ifWnWQbpDbH3Qs5axGgu5I5W2eoLFD8C9CdKrAMfIoSnj/FCNoXcOZOW/
mn3nt79avf5Pd5P/L16LumHbXBL//lr8n7XKX9+5Gf/yBxElXI//+Ab/uB6dOXAE46YrBZcaxrLf
rkfP+GX2HXoeF6fDJoIr8Lfb0fuFrC+uTQvLIM7E2VT42+1o07jqNKF8OxAHsAr+zO0oZxLC942a
q3MHs7gxofbTGDrGT00oIQIlTgeSTesoCmKwbU1ydhpLwefzFdpOnt40Rs+aI/N1yhpgCWBfVa0K
JxR7MnvjtW2ImuljbtlHej3oIt0Q8c9GNtHzFJUe42AwWPVaQ+F2mAoMu7lVC30961mDU2FZWbTT
zLF8pjfFoFEYESQ+ksYC0LQBxOG14G/w0PTEPRmt0wMBLLs1jaGgk3HNt3IaMY75lUn5S2xfm64g
+yCHmHqvv+YWjaPdwFh+WopBHwVOjbjeolLlbtG6vHOvpKgA8ZlliWpkJNvhiKfGvAapgh0IyzGt
GorSErU5uuZoId1M/xZGegGeOcAKsDJNzbzJQ9/E8+BnwVNlgvvfuoAK36WttVdlTERGM2S5Wrps
gNRC1mb3CrkMlx9lCZm7pR09m5rd7Gqf8TEwEV2/Bitcr/pM2HvDAGcjcxJf0EHnwl5IzIl3sG3H
J6LtkY6BmUG2JfSCO9uddz9yqhMSccc4QzA2FyYCP+OxH+hRZZY622oyo+kkgcobt4L8LDTA5lgF
G9MrpffYtahJxwqZwzr1gBWRZhCIWWhskKSxSIO2jvYVjnv9zHqmx19UTXAEN3HKbuquCUfY0+3c
x/l2WT7RNSXrhjk5b1a4V22YL7FA9mu+jXmBNbhi8eTi9jKGIafOcMLOOAMvCFBrOmyv4z6uVoaP
Zs5U+gAnU/8Wj9W4zpOEJSAZTHv8iqiaSryTNTKSja/YBrBtmk5sAcJFJgHxjJOJ/S0xRtJVrAHm
eWD3iAg85dwS+rxnvmCU+Bt8j32ZytZm7N8S+0aPlHaPnNq0+HZ+WfN8LF3UFkZGKdjV+34I8i1I
QXi3jQdqjZZ1LQkXPgZC5gebx+YmQ02ytwfkY3RyvHVV5W4JwQHIiL9G2dVlSOrGkqKVFs13j0jY
mqNrFij6uqy6TENEUEI3ww+za9Kty5j3MWothB8ysXYKJSd67YLeyQshvyLJPSeAFOHOquIGMU1x
qnP8/2ZiAd6FHB8vBgqO+yAdbgFJVouxTYL9qHqaTcfBUAJ2gx6x8LGug1cwi/gNOLS8rRAlE+YW
gFUA47+x/dRcmzlbYsP0jEXnE3NqtOpYpSCtsSKSAhuPlrpLw/KqK+ttR/4p4iOLu7FGaHP2w5RF
+TS2kGgjCRMIQa8ltl1VL2HAA+UCY6Q72m2el59KRVdJb7Av8A3CGtq2pWtsHNTefMoCV1OrkK/g
sEjyJxMuNYeRvDM7nn+yOuZJ70dqhFtD5d4VKWD6Z40IcFEX5UUJdHNh9DaqS09DPEuQh5O3Fypj
Zl31Gr/5Umas0pNJgypAGZmqdhH4Vr31Je5bGRGMiAq9uYxDdA15k3GBo49Y9g7CkXS0pieN172J
Y38iM9Ikg0jG/dENE4b/UAQh/xa3NlCyAzZXZ+npKaaLHk+1aw4mxvshv64ZDq8Nh9VLaWfTaYIi
bFIwDdYuBPnAsgVGMVUUzdjSNAFhjtgtOvpwMT5ARGbzDyvy5NEWsK122DqFlvXeVvW3siL5R1du
dcBSKzch1Lh1a+AHo6vJriifbWC6jTgMqUzeijJH5keuJn95cBhXZsuWGuG7u+NJ4CRsNb1ZW2Pl
PvYedMIy6froP4wRmcj+fDtZum4zQdQdVsGOJ2cP/3eMhaJAs8QuAUeGALaKq7fPbIi7xXhu0EPe
I0s1OeOKiMxrWSEJzusuv4NCN5LsmhofKoApc4nF0DDWSWtNOxRBdFn1/NtH/AjSGrF075TLEIV3
tSbMANR+7hrh3kIL3J8Hyli8Hcg/HxoWvNio9Ry8Foakzrooo8k9Im9OrkIXRLRZlX6z0GPJbrYV
bfMGSx0hqRXaj0kzFsuOZaxE/aBZoPkqvvvCBy1z9EgX2Pe9M24V5/sF47xhA5sXNbbshp2FDAgI
Dps3V5A7J1mb87H32wcPIdHKZl88q/UhLxYo2pYtdcjCQB2IFZx7q3ULUsLNCa9G703jDmQJYmli
KYnK3DIYx79JGku3q/XRyi4dELeYFW3E06pjT+M446FpSPxIA0T3dJM67l/6DPiyrXXOxkZeNTIM
EJOMqOBqsg2jEg1TDrYHSptRkBuRsaxRmnu2Wtt6BCMh6VlnFwpN6iZsc/Sk+tiuoakgWw7c29By
MQBZL3k8XgBAf8WegsyBCbVodPNUwkftSPjUDPeyMMhetODnrdw4bm5CPWH6WPDGUW+gD5wHTkVv
artcVxGGHkuss5RRknLYQWr5jZizZbBS4ifSpX3VReHOITh6z7WSLGkR04caBrm/aCyUQpOjyEUc
y6ZblwChF15W50+QSJGeifKNqb21rJFLLazJy3cGz+a5cirjFo/Mu1OYw00R8smTvVKnprWaAFV3
2GgIdHDN7ucNU8CqloHdRzqa5RNZ1UgCXAw45taDVXwqp7ITHMqWNTx604CYx2N1+DoycHxufRIg
by0fYCWvz6lGuJ90LoYMwpOLgOCEQ81+62PfWSApJOk8wJ7yRgwlHLTMRhqbG6219TQdo0LIPl5k
sX0rpda+y1R4iwR/zq3IBxWu0dhNWyt1EQhUCtgO1MGjKhTrfz/KsUplbnCjo1A/Mp2nIsCwumwh
ejOmBddo25p7V5HCipBG2q9UtYnDdQIXY9ejajxE6P0RW2hGqANk1JKbPq9wG8NvkWji6ySasfNZ
S2InBUez5rArqw2aN0YBnFjlYqgnVS3hagYnxq0eb6eIufbBTa6NnM0vo4LskavF/FSFrXaUXq3g
iCSUTZZ4FhZJLJAquirflaM3cfq5kQtESZH0ZlsxDLkxkafCzDp0JJ73pBpp3EWZSZZr7Qc3REdQ
8kgd9yIvI7kzJnitbsV2kw1LSqKKi7I4rEyrIIsLH2CYsLlc1h7gE9svmrWoxfNY5tEBqVPP+HtM
YvxNkfNEytS3rlSazj6o63aGnm8QEnN19VYMWjkZh5daomda+AOoh0VD3spro4fdLQFk5pOP9YOp
ddYhVAga4UazcmXaAQ+QL1NSAaWQsfbM3jS+AXPkvZZNNdwZ5hyry0IsIV5cAA+mCrdIYMCdsCYf
G2AmcFC1QaBrvyvbjHelptpqLcnyHtaWShT3akGKAeOGdnzR3Vo79XoJFzH3Y+ktRO4nF5oZV0dT
OT2qNNF96Fk9RXzmGveRdB5iqGJPaPKiSASKoQhxyZNQ/QgLqhyibFlqdW0jsEOV4tZ1dou4Odn3
vo9oP8DI4wJ+1VaN6SO6tjwqMUCIXgOnOmsQwY3dkLLEqWBQW0MvXlqnHJPdYPbhG8FR5HZl5AId
y3hqF5XwM3jNidNMFy41to4tPLgYB46Xjexb54NZsHHpR7Y6hLGokQVLMT20dSjKtUH7v7OCQbuH
xBteAfl134rBaG87gxZqmB9JmqdkQDboMcpYovbGBeFWPCOQkXP7cupKYx9JY47mGDICZto2AADi
mmZw1WIuvGv1SDuD/+Kwd/TQ5BQHCvutVSZk3yYTjHaaRrdOiI0IGJap7I7VlKvnKZTyLdCasdnw
yFefYwuK3KhsP1kWURU85UMUeBsc1sFe0W98A1PXsXwP0mqdtcx9VhX4zrWvdUm3qOOkekCgO6FR
z4eM1Avgowsu0X7tJe6IDFlrhmSVhFN70SDtOROk7N3w/uSnvjWoOpGwPUM4MBh+yjxf1RQv5XKI
qvKZhIIW/abbosJGhQblKoCIUptaP6t2Y8DbFtGuy9gpeB7jcijOpEdEZ+CXwa7SZAOzzQzkrs6B
fy+hyzOvlXHCWjWMTBYZed16DymDLdQAhXNvoCF4o4+BrhqjDTEXFfu1kUchqk/1OEBpIHZ7uBrr
/kno+m2ntdUdqR3ITNWQF2c1Q8WvumQId90krFcWgQ5fGlPsdkyk9hUauHU5CNCWlWy+Qd1wmbT1
hXtb6EN2O5lx8IAinpso6dCPZnWGCGty3BCNtZEnGwph7RgUjMo3Cj7wPgxiDWOkDO/rzhaHMZdt
jQk51eOtpzScVQEmkhO+hvrsuEPHBLOabuwoG1Dsmc3esTv32TH04bam3BpWxMT4e1olO9gYgyS1
kXqzxnA/ZqtJ8XQuhRgL51wBsOYDxOAD0WM3Qurr5Ws35vUeFD2aUsB0aIWdEbZubfYe/WRJBRY2
9YzorbThSqt7mN3Ast7hubYfQZliIlYxs9ZVpLq5YuWceKWdxSBOC+8sWQ1gPs01cEaD1TuURfH4
gOkvJf9o0rxo4Xkl6AdZhigYUYVT/lZ8sJkgd5OENe5W+3hS7Z1ppbGxMv0BmZyeSkAagcbCyTDM
6uii4sVLxzpXuWp4KgtCQ5jfZzbPcD2fm8DNRrniPJcXFQan7KpMaqoAVONwkofKxOSoO8U0p9yg
gSzD2aoVEfhZ66k3LSCtBe9TPcmLxkVeuXarYWI3l2Gzwk3j1kic04qkkt4fx8M8KQz2COrqcO2b
xKZgcCtZysbZ/YBe7NPCQbvXNS9/tKwkfPCIAxzRXjIU7lHwwkch7NlGioMHANTppOXqW4J4mo5Y
ImAk1CVPEZM2brca8UFvIPRqW64kgiOSkT5OpxnLxOwnDhimLEgSst5NJ2jUwvZK626Cir7OBU1k
4NkHIHvmhuA7ucacO8EcGfVTynRmJbRZv4PQelxGQ1zcNLbnvxdTKRZAf6rbVCdVhbxPjA2qaDX6
xVZGNxNDqU1DFMQjgt7ulCbmcFeUeONpHefVLSEDxPn07srLS//YpKSIdXzg78aW0r/W0nEXOEO0
hHaXfytcJyecorbueOyphGPzYESNxEDlt+C3O/Mis40JQIQx7EJLqr0K5hlxK4moRWLbONYtNXl9
3TtDdYEow7wMlSx2xLbZzzq/uTdfsimmB7I2HTQM+EhGclmqPLpqCERkTEUCHLkDwaIXzBkaX4Dm
McN7f9DSnWmRNlencktt1wPgIJdxlFZ92Zbts4fudFslTb/1YBTPoYvJyoXhjujXffQ4sIi+Lvu9
1UTvBrrReVqRsHKJsVBIi3pAqIMI/WhnB2164buxWLV5GC0DY0hfQIjlx8kkrcwDscCLTJtdgalh
18axs9JaN97w92k2TmSyE/G2bAW8X0fJLD6Dz+IP1CDGT2IQV7dYwOlsBk3DBOBjz13ed12cxvGb
9xwke9FFgrJzrtJcghFOJUadfmnxCI1LB43MooSnuAG97uz7jCX1f3oh8ifJDa/EsQ14n8xW+R+4
bD++klr51UDUIes31vBx17RvJIr203XZmV5zdslCs68SPXFIOZ+y/qZD0Aug2o1bY036Icxts3vo
B2ExJxtFHWywGTA/k6EFEp5FkmOuzEazHqtWpFee5/PO2zJ9cvEXMZaYB3JZ35EKCpGKTRld4yPj
D1YEbStvkVdq73WIphqTOspWXSpnEVZB9NRGRAtyxJFhpUcMBdwOokZNuGAYhcN1Vdixu2ISOy9t
9OTCDNt6hedSUkjI4NwXdYGcvm5vHCcboR4M8qjSgOsQ7dFGDumTkIV+DX78gOkTHvs8tHTm8SVq
bSaZ3dByQmoEpIVrRq7WTfk19gy+RqAA1PRvqCsZB7AvdD7Y9bpXg5XUN9hLjEdb6lW1qFBKMP6a
C/ahtZRYBYEb7SLC3e+9UPKcpl/VvfFV6XtfVT/saDqAqEvGdyuvOTv1zj3HX30C+V5yBxphRotX
ntjKr3aCaZL9Gk3Y7qCFuHvNF/eEt6t9OdTBSvN54xMMWgvsiYWz0OaepftqX9y5k0Gyax3tubtB
mTdt/XBow7U7cT/HxYiw0+jpiObeyJ27JERN0aouM2srqpoZ5TwRJVuazgpyNE3WMPdb8dx5eXMP
JuZubNQYb1dwAsYlsxzatdKDy3GLNyZ5tkRavmKI1tUqH1s5PKZ2xZtkFal1aif6y21v2szCGaST
r+SXdv6hhbaK1iEYp28s24rq6rtlxh98XsXX0P+HlTkIPLYSwhLsJwy4oT9+TNSMJJch10lErXXE
FBdcFj04iKaWyR7jrbuv3DrrIQAW/nqoizMprz4BnQW6IJL4hgNJhhXTNKzJKyYAUO9ydoA3dD2g
pUzmpE+oYAm1DvDC3Jp9Ba5CYCkLxqhHD03kZOrDtekbYn97o7s03AynWCMH/x15CRLVqLT3NmaH
a+FZoLIGlrrSNm5LGZ5z4V956WBcghVRTID9jaEHt3zGJdFd05HGDKePZuogbCIdzT3zOvT2gEPt
XRhVEGpamwKVu0PfdaWTXrH51K9kYXTmujCt4M4gz2wbdHOC5aBYMhey6Jm9jUlz4nCpsIYBGWuo
ZNqVxWwZrZqJ82BtDWlymCqdvbwyahTXGYkRH45qqrlgVhSSyAYEJIWHKSBCo5CI0Mw55NuDW54t
jNTxn0O2Cs+DNSIc6LOi3vhtEpINi1COW9d02FnE7SZ2xjl/wOIjh+HZ5u9XI3cY2Xh+ZL7ncX0p
0j/phPNoNeDtilehqGe6huq8HbYX/xqrR/hG3LO/bZHnrn0/124GJiNMCuA9skjuDmnsEiSpR8aJ
0eLEU0nRmcasvLE6aC9enpZrvh1MGs3Nb5KIVGTmvGV1r48+n4CAMMSub5mZsckJNza8rKUzWYQs
O1X73AkjukO3Lh6qOMt3vj7p4RJoAEfTQLT71BCmVmemvLA4pXDUOe26YNcA9Th0rpzQiO9zvUk4
RTGYElbCO3OI0KakNDG2fzmS1r1FEK/zufZieVlmxS3e4HLTpQwo7K+baAob89rW6uDYw//Cb4Vx
BuisxNp7lSeznrCcl0jG1z7JaAc1ETY575n0eeVUM9WdxdjzJsrHPosrPBrjZG3n4s342lp57K/E
1yarkZbcKNE7D+nXpisXyEcIZe3pPiNO73zF6VY+Y6dIo500bSM4QeXA6z7fYx+m6nF3y0G4ENLm
bVtcdD2OkXrgn3QG0j5Gvar3NWlxWPgtY1+JirCwrjJnO443u09azIXxLnZtdBQjAwxIdbgTL6SS
1BPYk5npDvN4N7GMJ9iCAAzRqqBse4rq+QMCQWscnOhAwsS0HzrP2ZRGoeZX3Wws9qQXQ8iKqNEK
a4eWu0Fn9PvW9Q8Oqp8ErehLjVnZI0wTvtDsq/3xmMLWphJGos7eC6xT4JF8VF+W3fXXD/lTi/D/
bst9VwBszX7Wh80/6HeBWPP3ry9TN61e29cf/g+R3rByrtVnPd58IsBp//4/fq2w5v/yv/3iXz6/
vsvdWH7+7a+vHxmJyKg66ui9/V4lPa+oZ23zd+/2/EP+8YfnpIC//fWuhgJT8wv59TvuP/7213/+
sd+FX9D1qaRYbXuuKR1+P7+qq9lsGwiuBPBwvs5u+5/qaij7FpIwKjD+CNKv+W75bbUtfkEvjFiL
wkzoUBf+lLqap59f/w+3GOtxDlfqTpt+EeD+j48HuAZYVaahdiax8kvFDADojLvLoHig/BqeKLHn
3JcQc0CTjOAn208Syx9j133KnFS/8St2AlbVf7TM3RZJmyl4dzZBZ5qhYW6t8tuk1JsLpyOevHDH
fDV16FDJi7i2S42NhMB7kMMrWQRBeXLKhPg5vNS45awncs0rDr7xpjD1z6xMr1hPJqs0YGQBHM0k
fkj7YIrBEpJcb6vQqheaggDnGzuBdmRPw3sIrqgIupeoSXfaVFzW6YzJavvMARAWEOrsE38lLG2t
I1bGZhznJHM78qJFDHwotdK+DHPssIvSwRFIczw++F5wh4/ztcejmOgthsAO88lRw5VC/tuASrpg
JhPij1+AXlE32RiT05uYl6VtDHuRWLjg/bFAzu1xJVUGkxOulXHoF7FlqG+G8k7NGNhro5bONc2C
vvTKkBibJtmODZZmJmP50YmJPdGGxn+TVaDtbDgTBy6DErZaJeibCN5Iaqx1ehrYb609vtQDMeQy
m6pl2XfN3ODwbyCv3hTM+KNvd/qe8x3kItfjCoKqSaJlrfCKFp+x0ZKpRkDUudYhKvSBRCMbAxM3
dJKJEsdhHxcSrNl7VX2oskHcuM30UZZ43rEZVpQoKnmSxfiEdTRc9pjtcEvDbsBWgo0kUeuyMMMV
tnYIIl36LcrdZOcU3ovXpsnK7vjPpzYdw02PqWndZfqhcGweADdJd5DEwosIqAszvDvsePHB1XH3
Z8EQ3RFt3qwSR3CwVklwjKsgveE6dZfgLLGlJp5c9xHGr7Y072ckGuN7zTpin3vkefU+Bz2HYEjY
1GkCALPK2jBbd2Vz52v+HWFqwMCGDGtiQ1IvWu9O77xtk9OBkOL2nGJU28VtA26oHFipOWBWUBtu
iEppH/QAT45lu7RN3h2+sKscJ/eC3hBwXYh+oekypsCkyXtb0HqBf4zRXtTbjIyqfe5HTEEDEB9X
pj0wRYUztwrrJD17wOsovYJ+n0VGuWE/Up/ZUnYHsqmjXZCgEE+h89WR12yntjwqPfYxQKc1FUJe
xDdNbLpbUTJJQnb9YATNcMtmCtkh3Bf2NQGrCtO+N/RYbJOoyx7SGCU0v6pu3Vsj5qUkbhnbKM1/
Znncrf1EVJdR2yBlGXubIQarfol1vxYr5defRVnjZ0BZt7DxIJ7szByuA5Z4qxLh/JqLWS7bxj4Q
ECLPFFtkXPsW01Cvj657gzCQsaQY1OMpUxTS03s7Qllq2a3buJ92rh63mKIm49pPWvKdNZgeI1X3
ptU9pkUNhIHODsgub3uaGSSBSEJCK6f0IUoBYqpur7xeU49j49n3cAKcXUXC4mOqM1PQdAdWa8cg
kTFpuI9ZJ11UjhXde1FZXbICpAsMrUlAfjK0E0uwaZt5afxIWfOo48PdoDpk0xCwRWmGq7LtxCdz
7O4m6uEqaFHTsL3sbDwQA4HYbggsyWvKt8hS4OyQq54dDJ9sOu1+14KwAMKD5EZz0gQpZgA/Mi1P
Wu1e+FrGNowVQKB7S49OZIkjtGCtXpGN5As+uZGMV9mQ+CtKS+fCTLP4qp/88tI32vhM2YfdXVeX
yo46xBht9ciKELh0kdUnxp4KFlitr1RksDGc40S7eIrvO4+XkfbjdOOHpKRZiCUFk4IVKsVozxjy
mntI29MKVRtcMcFbXWTTzkjJUhoqnd0o6b4F7u5zkQAWw99Mlmnu0u2J6BKzSnJTBWZxbQE6Rlhs
KrbTjra08Fsu5OD6K5SYIDE0lNJ7zUL1wOTMgndN0jK7sfpy0BifalnlIKBPsUM4klM4sj4xEeUr
z06NJQK0a/A97yC5x6UfoyNk1kGstY4kMemg5UnVTOsOnfQi8+FrFLn/oJvYXL9eA6QCFodRj2e4
9cSj2/FpJpTNXgf+5B2TGaKK3tcyZwtB0L9pgULUEed9fSdK95vVxMesV5y+xs7tQ8b9wj130vVw
jsAlW8Vu2LOODdWmcxNUG1p84wxGeXTIrnkoiZtZV8JiHjuFDwRxbLGO4sjlTsBdrnnP+LinTeWV
H8XAA0Wmzl1XsVuMSa9d5al+mmBQQWQeUQjZ8T11ktgrTfOW9fybdpPRR/gbiIWbcfS0rGBzMb2R
6PfSOQJyjkaWIHZZh/VnQ7acBa7xMPjBVcRC9+jqeIoDKa4jxl3L0e9cCG1sagnZg9w+EZxrxo7c
gSeo7wJm3qupCaqtjXhlJ4fiVdc4hewsWfnCx71ovY252PWm9ZEpSK1+a4BmkNbHn69k/7hG/b5E
/ft/V+z+X2Qj/KpbpcPU8ffm4l/K3dXrR/36l9f84y+n1+C1/svuFfBq9C/V79d3+bX6xUGI54FI
KAPomq3jNv6t+nWoYw2TYAkqYmJGhEvh+ZuwU/9FSsvzKM8snBFz6MVvxa/+i04xzZRUR/tOtoLx
Z3SdP805EY/irnDwMHKg8UL0n+acMTbCQfqpv+6RT8QxJC8z3BiNwCpkbr97n/6gCTN+TmqwoQB6
BmlPDiZGj7fixzI7yLSyKK3GX3PdbvD134CY2zWJs8kLazN51XOmW7jsHz2JZXY6BxmgpVA+MYMk
Yme4GAhV5hLZ/YdX9VNvyMvgVUkx94f8y5eg9/uZsw/o37Ozyl+X4UiQXLVPwb8te+FsDCanE8tx
R8uWNsYpF8Meu64VbGSikYJya5F6J8rr//0LYhv4YzsyvyJXEN6CiYTfyb9YIrPQKTVPD0hPn1S4
Zd61D+BQ3yCk889DiPihtLT0XKYdFr3Bng6YjbNlO1lU28RBzArbF63OrWtOh5QG3fUvTJP7x8k3
Ja4+7pT+xRneU/qQjmmZXeRHu8PCB4+StdoIxkYo1nG2tpaNjk3DWzQgZ2dCPiEoSxLSj3qlrVir
bUozX8Up02Z2/fA+D7Z204viZiI+VbDmMasOKcO41phY9oqMCV0cApuZUkUSvC12LJsWVf2ECm8P
qm45dW9afoHmjoFULw8l5Zowd4n30KnusVMJPKQRxkM5OHuzffB7BX0XnUlXbCVA+KxJmfQG1xNT
HCc+geZcAsNduta4zhz/YIXtKsGn5vkpoVL9LbjgA1lam6GROxv18FJl7Qac6LjR2EDih8IUSHsR
Iko062MX2ptGfhsQI8CbYQ7dU7FjEQUY11iPtusdGNkvnZw1eWotVIq8IcJ00qbL2Cp2NXD8IG14
e/gxHvz+qr8pagvNMcMiTe5Ua2eLqZ+5OQPxFTVhCW+hcxbETAFiXERgBHrEdbruHUqTT2bnrvUY
4WF0m2B41OoTmh5w7eEruN+1ab5VQ/HSNIBgmZsy8UkYeDSQM73xKqrznYuLMnOx1cPwCvxGnXTP
Km+jFnK8k2lHBL4ACFVy1sqYG3dCxAXmiMqn9b0rdETFe4CTIFqUJW8as1mCtYc8/YSUHF6LKShe
PRlRd0lr/tDgbUU0Eu6d3rx1DCXu7UR0exTa6hlLMzml0gu2aNpQIqDpDh5gj0CLQpW4QMxLMSsS
RIeEUKrslltYbTCQOKsW1iBKkR6pOK/CHl6tekx3OfBCWo+qC44hTJtLBlNnq27s63rqnJtWZNXm
63P6p8Y9/19ekhxKrjBno/a/vyXv25bkxSTknvzhavznn/31bnSNX3RTkCXF+Me2dW663+9G5xfL
wYXAtfmj5UEav5iYGcQ8SOIasWeb3m9Xo/sLX2Aa86uJcDZK/DYb+8f9xFjt324jWRv+dBAbUvLj
LWpIzICeqc9Xx3fryNAfy5pDWmyD2MpQQnIzTEudKQsKfsd6bUYf0/KoF3ikEx0I2wQbG5qOLTbS
bNpNb5HF4TUS8F1H0Jgfoz4Ly3s15au8w2fgOIm1Colb2ztt2b2FkWr3RMJKvOltQOyvN+XMGaij
ySceMzeBoxMxbEoNuclBh56FBHuSVqxoY6SMGK3nsL7YVkT8Jf2OZUr9GdQdc3QnYSztZZG3Sj3D
Pemtii4DF6L+KOIIEYSqNpmghjXbLFo3bexexKiKll441YClMHOFqLI+YnbiaGEqMoWMxje3xaj0
W4h10Tkp7WrLb8ZZZfBRQLi1/XQgJ0KsdA+OpZgcIk4k8tBowQ7hldQZXmgfEOGRuRV3aQDlu1+y
MqUts5R7Teo2ksCqRDDjmuWbnqUVdBhGJZP90sIHg+0aLxIz3U1jetl1qD6s8TrUsDRYprriGD6y
RqtXBBuiF62jLRF0CPHdGOptodlpugy0rMSZOPSAwYihvGvZBtN7pZ1PUo0ZXYsivkDu7S5KNzNX
wO8QGqGRBUSPFRnjmlfrZMgrUbxqUhuPY137Lx46K7Qkbnk1AYSDcIyo9y5FxHaA7dzsBlsDbBaG
DJ30ViLFdkn1XgjPSPZ2Nji7rqkgkAWqu++kZbPgDizowMPUNQupGZe642r7QlTaewNKkRmlJfA2
2gI7O1Svxz61wcmggGPwE0L8sXlH0Idk0Udk9/Va56nceWExu+KtMN/qcHNfOpqzs1O4Ok5+PX6r
y+K5hTgARnBytnDUk5ssMSEtjI79wKYhReYS6pd5VDmXcaqCVWXYISbt4RLnZnDZ6UO+qSup7Ty9
T7bMXMS1g++BtUCUFQTDJTzRoPJZUfnq5EIhP6aDSXuZwo9dGk5mXI5TjU8BzZbz0DoiFEvwvOG+
qKLxFsXZsM/6xrgSRqpMBKpl9yottz/4yQynRgGy7ZKpfekzn/yb3Gt2FLvyrtFdDXxNX/TAAuP6
JbV9LARJPDXVshs02HqenlA4+D1k8BUoDzhC0J5Q1/eMdP3eLXdamwwEtGj8GJxL/VVn29mDWaBU
AjHNr6JKBjq/Jvhf7J3ZbuRYup1fxQ9gFrg350sHY1ZICkmh8YaQUinO0+bMpz8f5ep2VnWd7nNg
48AG3EBfFLJKiowIkvv/11rfkhipi94osSCh3RnssI5OwtCmxToFO44lkOZjGd8kkeWtXCyf56Gd
21PPPvo8CnDBK+lY0wNiiziaadu0K7MW5Q+W5+Gt3sJeWElB31avIOwAfaSO22D+v2ISJ3sziKEU
/NIiuZXsEa6Dfk7PDdUgmzYYi02biWwtyA3sHWfAvdNqQ3XnQvm5dR2zOkW5G/l91QJsbdg3bTk0
0VTATiA+ySSQW6ec7JOImvEK42W0YzxpT4VeDdcR+6I3q6LumK7pEiSynB4rbEm4KisjuAiVI2XJ
udwFAyFhAqXqwSqqcR2bPXpEJuKdQyyEkMmCRArCbLjD6DzeTRaRaS441cJEdJw1t1RSDhBKa12x
F+2jE7hbfe+lKIwtpZRnYXv5ObYc66lGVX5CMih/DkYFuZLzC4nl2dUenKmTt30jrScR1Jrli2pI
rlj1Nix8neQKlYKvdGEYXyh3tGiIoXqyqGxYa1gDnuIIHR30AQEPnILzxhCUBiWcyDmep9FWbyK6
BOaw8WtTJYSSaO97MJ2cWtDIpabAcIfpsLQRncI8nndTbls7MmHuRiRqXociAXeCPf+l0JSzrRvZ
3deeCs78Y3Co2sF5iQcgE3moom3LsfBG2pzbejsrPiaHdLMpZP5GJoGFsZvn587u450cNXTbmfxT
mtggvHtl2Ky/HHlQKQBeUee56VtZGoFLziA+9WbNId1VB3MWGNg4Q/rsN39INbq+XTTHKiKJ6vBU
y4PyrTLmegQv6tyHNfahfJwOWB7CS51k/c+i0Ye1rYxx16qhgOTcyVps7IkeCtSDCEIf3r9hq02G
HfqtMqpT5WitP5vstVRHbiFzST0Huiz2VoKQnJPNMo0XNamj1cXatSh7qjagjjhxeD1i9N1zq96I
Re3OEyZKr8rVplVC+diaimqjaO7ByadbRnZMjRaSE59JTki5K5CKI/iwaZtkB1K9y99FhPSu4KZd
RUq96QQK931XOrXvDsZYkRRndlDNPMHhk/NG1oO1LTwc35TtWPmmw4G5Zy3FzEF5OTvX0VsNbKrm
hXWRd81Zb3ie4V1K94FHKICtan4cK96egu/8JYfHzzeWDl8S+MZ6KoNqLZpiuhKDhP8xz3tknXlX
DDJ7ga78mfLQyvLgPRqdZj/k2YZ3Rdu3WBhbQNCA8fFsCrP0R1Mz7hsr7Y5mUuoP5tRjflWAt28j
ByvJirwnWrUV6ebaLkbBkp6gJ5ky7WsMlH0UbP+fuD7qk+NW3R5XxuL868rPvM37vSsr59jKan5X
kZWuSGaeg1Rgis6meRP2efDAB5DznkrqARFe3XdXEuYwmzq6EeGYrPkXYeE2o9hVcA7PmC/1U0MU
+2VAUtj0EWxhX9f6vtoOMmn20m5HnZuT7n3lGnS7gEUdgfLUrFfKwPQdh+4Qb4Rb2OYO7wKsVYAu
9wQTsCjQddzvC5KqEFCbws7QdIrynvNFXFxnoaaBs8nRCNDEDT866EAk3bWs62S49cZRHQnuZ0zV
Rvwz544zrdAqBj8baxfLiR0/GnmebBKOu6wMhbg0Tp9toXXOLf/Mii8PongLy5YdbRlDQsCj5deu
xA2Qx3KD0b26b4bhdkneFBVAg1E1B1WO5bpjBbpydTq6Wo4W/qLl+MyU4+cQj+PXUMnPBt/kGw7m
d7tacPWWGZa3nhbapHQ7wJdOHPtFaQwnx4CXVld6fzWbcErLgM2100RkSTMeT43eGUejdi9yHvKr
Bqo2QSfNXQeqaACo4rrLKsoercwqtlHTxVdJUQy3rQiAxuNThBiQtzvcAzZbkcK+tpMp+HSNmm2O
UuGuiGaDj6HLL3QTYTgw3PCs59G4a+a+3WpJLnw7onkxdEJ1MgoenX4iF7y42WY0LfdeeJw0h/YG
pw0PanTqD5H048Yl1HnOY0Vp1lA6AD15cJZNYt10hL18LQtYSte4i4KMLkB/cAtvFcXxSE9WZiDa
EpErgVYPDrVcerRNYPKGnK4GDbhUaV45ruqRIUfKfUZ8Q0HrRRtV6YhkmoQZOZkpnNlB4OgHzFVJ
lgkpeZlDnAXl2aFtTKw6e5aK/JIWv1h0KezrIa3udbJfgFzj8NaMC2flOrP5xIMu4/pTLtMBJRsb
k8jCEfe5u3eCtuPWQpGIW1BmaTdW9tinRc6WuNA3NQr+fk4BArLANregHXSCpxVmZjB7PGomVsyc
BpZ+rmI8NXp7Z+kNbLlKP6UOfg8EsGctKNc1wI+bfgLC2dMOaoSl9WgUGdQJV2G+LhlayEM2fiX1
8UinV7tRQYH7hF63YQM8vfXtLiclyReDFFTeZsO9nlr2RTdnaz2FbcDfANIWSlbwL2hlGM7/xZy2
LDl/mdM0pBJqrQlnIZtlK82w0rWGxeQIVgWCopUAaywG7REX4HhxhfBeJrevbmVEy4Q7yfo1iIdk
Y4IhQUuzZLhDua4uI/W4W4xfMDOcNMaJ7WlnAr0UNdVuLIH98gmwVDE5SuAijF/A3aBExllB1glW
2a5C7yMCm5ILibUfIc1Ja0MjhKAlGGuRWZ66ulkwnZVFJt0TL7LrnCuCea2f1FR+OLx2v0gt68bM
UlQli7blNRWrNEZEjvPGST3cWbLH+JwM72Vvnbu2ezA5oaymFIcA/QwTzQfRdEeFCwGUdD7hknQ4
gbuIh7ogUsJUGrHXovhh5rYdKutTtjVCoYbph4d7zqFwKUYrn2fIwHJdxS7WZxXZ/Qla7UQlGadd
Nm7SvivLpr9tMA8tDlURXFPLJX9anR5/VgHU3crUnA26s7wv5xSfJMs+gsx4PjdUFdhXZttpe0ui
xDXJXNbYXbt4xvygjz/7ZnyhT7PeFp0Vb02VZ1trrKlaCZmd7MoyCMnPMUAdC8N6DZCFOghrnskG
9M0GlE18O6cFT+iokMeA+fUcI6US8xj7+J4L3TuM3jgcZGn2B8xjmD3iqfmqopajYD4M4yXKB4ue
Js4LxMzqonN8F5/5SS7nbNKRHLmz7+O3XE7iPIU5lBPdJ6vV1nJLew82U32IoltjOckb34d6gNvi
KL5P+lgJiBou5/9Bc9uTt8wE6TIdQEimOzXrJQpRSCyySYgJV6XXkChhwFDfs4bNyYyb0TKCGN/T
SLcMJvkyouTf0wquv3E3qIiHtT3AY48mjwhWV2tQ75dS2e+Rx/0ef4Sjimrf1s4I394Wx1FZmITN
KuEDT/nikhAmRQ6T7b1iibvyCKAS0urbszkqjF3uhGjrLvPWXM8PlTLtdaZV9xplACS/eMMMNv/3
YARMAkSclDXI4dqq5Ch8dHDwXvURQ5qpghYUXtIRsnU5hq1cPgc/CnXxDG7H8jvXMM4ejR9PNZ8B
PSzLyEgQc/SRKpgjU+p0rqO0ZVPAkEnEiTKg78nT/p5CvWUgreCn7OplSAUTUGwhxQARYoKtllE2
XobafBlveZHLoMvIq5bhl6hBf7aXgdhdRmNLC93XwoQt3yTph70M0N0ySs/LUA0nv9i535M2Hutp
Hy3jt7cM4tP3TA7t1SAFzqAOx0heYXd3nsdljG+/J3q1DPfFMuaT7dEOCTfpPGj5074G8dN9bwbS
ZUmAH9TZW8viQFJqtv5lV/cXSs23H+4XQ5QpzIUmAt2E9RumKBdQ16831IY6doaEWttN8NWPRRof
Whm4hLjB9ckl3iE9wzoT5NQEBqmYUGbcWbseiOZr41Ke6qvSCT+nvhuO5Gkxk7uiObts8144GJRP
hludqIRuNp1OeoXDE45fkmO4cLUq5TNNKEScHDJ3OFkaRoE2Ec7aDjXn2LiQnzbtxKsyPNlzsgrm
4p1cJ92v2DYBOs7LjQzOHfc0bE7c3+bve535fd+Lllugt9wM//kbJpZgwh/esO9NIYdpuay5UPP+
+IZ5BJgmc5zgNqych/nFeKnftZf6frhp7rD6FLda9i/a4s3lI/jTbxQ6it2iH3KrdP70GwcWLDmp
zGDX225AsXATt0Svk+kmHWMqXTlJV1dqqoEDCawvH8KaCVCbQfoF/mqkAQKc8LZIhonP0uFEvZkD
g2e4JFGj74gca89NW9kXUKk86mBZQ15PTcdNUcgmtR/rsj4ZuUqPdjGPB04y3J9Yp6xsx73vxtnd
QdoKWTbkAB9NUW+nZgBSRnvqm03M+NAMQXboa8vdUf+iPebxoE5dW6Sg/nqY1hnc4KueA/FDBAgb
alGc4HkbRiJ9Y6ye8Lst969cZs//tSv9/zsdnHwhTSTGf39Zv/6ZRX9WsH//j35XsB3EaGz+WLJs
/VuP/vuW3l4QuAsZCAofZsxfFWwXBK6Dhg2dCIzaHyRs9zfEa/6rxY0r+In/KTSR92cFV3e56jyT
+5Vhwkn6c1YnLiw6LD3YM7Gi9XFFnVx76fpweIl6GtGNcbh0Go3kGJ1JKsMwra4m+nZXVsWVgfc+
yV7zVPXvqi7jQ5B63YZjL+rh7CHjmS1MGEpj7kYbsAw/ngA1KdBzGOfZz8QmNQ8rfz3Mnrap8Vyt
7dIszxW1YpdahtTb1KJ5JkGev5fUdK2JKdKTQoH0GW/nfcrC+YptPsgVg60VBWs6wt4MqCzyiO+n
bflQlt7LqJF4AOFTQumvcd1pBFw5ynP0lpKqi6ZSq26qH9gd4JFsRqCwVevdczmm647U9YNJBJ39
ZJJvwqHBxKJaax9zbNlhBhue5QQtBEJO9uUFVXHCSx59uOjhcEcJPbEiaS5JJ/NdEuCQJClgwK7v
YePSlTpy9ycVLN5S6Ku+bVrMYLXrnQYxDqTc5q7MGVbb8Y1MTAz1z6Owmwa2Xn8tgTmCIWEDRw2j
gGyreuvaavvvOH669GJlDVl4wUrHcGfyH7NX8sj8r73a/+CF+X/J5fK7CMcU9e/fE0gnvbdt3GBx
if5KweM//l3BM7mW8aJYrms4Llc03vr/6e129d8kATrPdnSQRNw8+JO/uVvM34QuBeszWMdoK4If
97uGJ5zfFrENxxYsHpwiuHH+pNn9Mw3P8f6s4dnEQk3J5e9yJuH3oRb+epTRg6RP+f+4dSh1ktuR
Dl5/aEDi+JMHEYuLBe1go2gzI2tC1TuVhk7VUXg/skFdMj6mP3i2PBXQLFdlB+yGFluwS3jesoc0
HrSLtSjc4QiUmjNidKVyRw+3ij6JHcl2b+MYEB2book+sbPNETJ85kbrlkAb6TQIInNYEB0JMnD5
oShMkvTSxqFL2vfOHsscYNX8EHbGRFh3n9FcCs64J6bWxUpdRS4gzdEFurqdIA9SITCG4I+cbOIe
UcihvoGAw9m4y2b9IbDi7MUYx/CBhvhibesyWRaQ4TWgDIzuk9bPH+wvrTeaDx1YApj+B3hD/iJR
0T9DlloZmU1Fj2CpDKwMkHTT4EOZ02RTaLw7hRyvQr3Fk5sj3sSGAo+J+9o3u7haw3MTHwswg+1W
2cHhat04pX/VTj8GG2AJNoXM+wxLLXyUOIWpQ3ZI5ACj0KRYhxK9oAVtSR8fzXy6EY+YlUJ5TPgA
WNeA6IDX2V/Bb3ua4iKATiVHWD8zmHA/Swpa9+axLkhlLosQA733uuMg8h4XZv5TlwFGY4RSAOLM
tIwyujc1J7LMDU6bBq9BnrPD8b2+DUd24URiQIvCOJP2EF637uCxaCiq16gJmhbSc0YVlT3GZb0y
HPpWQOlEL+gkZgj8Q0Z7o+H3iMkoeqrrBxdZJCQhsMSvqCMtA0WbIVDweJ9FeveJSXiItoYsxz2r
b6rDOmeyfBna00ZW3F9XjuFCbyLG1jy2piHPZKjMU2B3zSUqovI91A2aM9gT1d5VG/JV9En7Vz/q
3JpeGwRBsbZiiglWXqKqN8rBCeDNwrbSXZIU6kHA5T3z3NWC9VwN1GvC8jznUU1WEwFPSDrgXHUH
R3V8akyofThLde0noGkL+6oQ6sV00vzDpmJ+544Tf15Kb7g0RUEHeNjmSF6q5dGxx2yFLbOnMoLQ
AUbxgdqOnQY0lyfhMDx5NqtRqy1n2j+L5bpN6z3kA43gW8XSiW2Gp69rmG01YHKZfoRcXMt/ilLO
VJll9V6PG6p3TY7Kh96K7XOGQRaXj5mN+nOIoP2yYEsnnl7lvMD5+ABdgm8YiyaXUi+j1kOWo2oQ
K6d2w/3cRBCJAvtnkMn5FRj7RlCXYeSD8YMiStY2OrPoh+WMAL8YtcbXsU+Kdd1FGG60ZriwpUJz
cw1api1THgvasLDDL0uX0IkBj05j8zw3DomAsCG7LpEvYU605dHRZ7tdGbBs/AIUDPlng9QY3t/9
NEU7Xve8Keus8nuSxysyjpQ/0UW4mqUTPHkSy1DRGjjMbbBUviY6DgMA1qraB8Zar6O5MJOVOce6
8PNhzOlUx+RLCXBUxz+ZyqPH2YmiKz0VabipW0OyaTPl8KJxoYhtLQ3VrdK6pmvQSCI2ntoyHKbx
zKU951Z9hh6ZTyxyEiyylPXBlNCqdtU6FjcW4LrdTV2nE9myoiwPbd40L83iNscj9pnmfYILWnGf
7rPMvoq8dDEId+zqOBgQFmxlcj3DQ8eeF439sxksG+Qgil5F7yQgka183nQSVz9f2MDV4Afmy+69
np0fTeFm+zBvf+h1bELuK/ryyKPEoooA6sKnSY3nsNJUB9iqaIfhOu66sKVDKZwsMMMwpRASsF34
JkX3SFX0Mjp7WrEjJIEkpOYT+Hnzc6J7GUsh608gBzxlzD7fq1zVR+rQC0gSENJWMLHwe+f0s7Y7
9shNtC9z+MJmbLf6Pp9RtP0Ef3BMwtO2MHV1APz42+tms+arWX9x5HKPeltKFCPICSjMIzcnLyse
Co3LrcGnMTJD1fVr7EDJWuGZdu/aSsknOMAwLOw6lSc9KuUjTIv6xSkT90iHYIiZ32nBk7lVaNxW
rVvc2gTGHuvJWdyQic3Xx2n6zNhOlUgpmIn7azRJeyEJm+GTJzo9X4+lI770WhfuFa8wMoi0WIDL
IndyX1vIYhjBMtlcc91a+T4wJTY4NbA75t6kTpTzJTf00WCqcVkDjAFJBR/ZjzVfRg135GdzJrYa
h/cTgoPzPCV4bTKiKbdp4uk+rOaKXVcZn+nXKPxoFuKccEfyBbytpy7U08fKM9DZpu610h3jghXH
PKfZREyDRcS+tnL9ArxE+ymTEoFchpKmLqM0Dvjw8d8DiwkQ7kIipWV8KUtdOwd0AqNZF0vZWpSk
Zy2Rwg9B3KPTY6/EcklHW7RhH0+PecvbFvmTkyye0swdl29CZlTvwFOD7UjPGggJ/Dt+M5cDVD9S
TcRigciguf/IaGOi3rtOFCyzMrot7aw55SyeN9Vgx29xCzoHEXw3dt64C+KugJ2Q0zDZUZYDc5t9
lkPFIzGBeW/1UbGtSb0hErtS2xRD7a6nLjLADwB3U9eOledvWdTPAIaEHLEgZintR4TuF/Bbxc2l
MVzzgA20vdQzvkTE6whnqI4WuwQkckpw4lVaUgyGCGrsTG5Afgl36mLxaLkztcygYmMY0mAVpdj5
S31o3meW29duQ4KNlEUT0W0YRDeh3ssH3eyqM0ExxPY2tJwTkSKQZFY01T6Ve2JHJFzuEnd0b2Ad
hO1VgQMSGAxLXnQpJ3uH4BW8djBM7ltG2y9VZ4bDU5mjhF9GLJYRyNOWdPektMq3wq7IKLZlm7+y
gCDw/M6HAF9nS0kUXZnTs5xZ2xJcrc5ptRQbmI1Tw4BthPFu0/0NijAJoyfbbCK1HTy31G5Gi9yW
GSbzurEAU+0MANiFD+FpGg64y5qS+F5iPyNPyccij3uks5qRLc3F7YA3Bjie1bTBqtO4PdiFE+5s
WtJeobKUd2oKNQrvwy4+drVeX9lRyrWKLSWhBdOYTgTkBmCoNEXdcYAdAC94ffQSCUQs6hl6Ukxm
GhkXPRnrZ0Mm1dlj0bkZ6Xi+cTsb5iqPLXNcWzWkzJVS8ZwTG3c+S9MEfc2af7rR6PQ4euyKd2qm
J9ZXQ6sRjnDsH1SRt2LtKnN6b6O2mnzo9trGnPC/JZK0+NYzwL4MZLL3STcPd33a0m33/besTXoo
K0zFYFCci4FzfTXMAwwNnTpwyqmK6uwuocaozh/pmbvPohwHRBY2Jy+PcN0aAeMnq1xqo3IL+QOP
WLsuDMkHz2zrPVeCOAb9pEOYMszKPF7BIDee6PKqT54oy3uvLO37njz+NcNLdmLll71oxLIS34Y+
/COd5mhHHtOiFNh2rJvRtXum/YwB2I0nfTqWo9FPGJpFnx5RJASm1zCc9i3G9B9BFoINLXS0swLs
U0b3GGTBlVSud1PUITEhnlw/NdHYP8MwQO3sk3QmhDjrrlrbqPHxyuqNWO5k6cWPwMwkHWZZ8jJr
2nwPkgaKJ4wSj2db1D8J0vf3ziSzG/BA83mOjZYCtOXhS4Nzs+KNh0I5hMH9FE3Nx1i6zbUDYOqi
INSJmua4FXs6+z2CBgb/znQjY0O3Bz200p6gOs/SuEXxBtw2UOqM3DqRrGkyi32KXpgp/Z9dsoTA
aypKm7okBpR10nrRQ1Gjh9Qt3iM9xl5V63r1w9Tqdg+bJL4mz1fexflQPytiPp9NbXn7rEjFUy/0
afZHGggOXt9hUREDgAk/Bx9z0Dxz1g5pUet76RAiSJWBKGtNUfsW4XKlYF213SmOjLzapbbbuqtU
NMmJkSDe22qQ+2rUa4T3AI6DsCLOoVNPejbqiqpaG9WSJk0I5gkfGi0fHd3nR1wA+J570u708QWC
Nmzo8LRSG8sbbHTJDv012bsWHeirQRPyPuSbuR+EXXy45Zy/LVN2y2+AwYzLxNAe9E515zwT6pks
6XRIhZFzVOWB75Ptnf1K4EFPx17niKHJ8qrRp+pUeiE6H/yvMvDLrEze8zJTEWIBmrMs86V8MiXQ
y/WQJHedl38pKAAGl0uOZET1pbZQvunuw8ioZsu6CiM8akBrNf1Cpa93P8pk3pjuLE382p2dXiUU
M3TQRY3miBuBOme6Ac0l6GdX+6aF8dFbRawxmkbQ6zMZ59ZetQ0fDcd4PfcAeVqDOrY8kd7pXR5t
v4iRipcdF568AsYt/W5tG/QrabXjdh5aJKi0saMFMQewcKWn9obgaYRvgYUaHqf5M3cF6/9xzNvl
GEk1ttNFyvUzGz3DSzmXjWFaXofqO+9NJeFdLRz9EQWNmYImkIzQGU9xX3eFujU7YZxYuAd7qffF
Hh2hORTdFNVAj/PxyZRIKTvQL+WBRvLgrVVuTKLBnrPrAnq1PBhKEU90urHlAOgMQBT+/zLrP0Io
IFLO45MThzRh1rKbliyA/v211l+nt/7b/yDOtX7P34vvYNc67n5def3lr/h9MU60i90zPj/TAj3M
y/jb8svRf3Md0AZ42L8LbX4FG+hsuHC2E/vSedkYlf6+/JJku0wC7Z7gr7P8yP8U2EAYf96ML0s5
pDxhCB5YFpaBPy6/akKcSciFiJP1sZvKa+8ituEWBZKmrZguc4BvFubFe+OR6CmVnGRYmzomGvJM
/eE6DgCU9ibjbP7mBawron0Eh77Ttthidn3l0r2UHyL3Yxq5OCvgBl383A1vMm43GtwssuEPBsuO
QU63DKNbQzuS9FRsZPZ4rnt5E35G+AML6wRknEDHdak6P7C/CHD6qWI+0EiP2OyecOsBbbjp82JN
Bx3Ft9Mut1P2GiPdpyZpZG2n24naEtMPfXpJb8borYCsZxfDh+4Vj02r3+X1jMQbOi4nuKnaNA6Y
2OJHm93aLtntjnMGTgq81qQ1YSEi/K4GR56Z8B7CjMWDobZLKYBm5seUhzRP/JMxQpdsquq26RQU
g1CRs9Y2CwUIty2V9kmCFaXEB8HYUdTmq46Rno9p05fhhtvzKgmGrdmk2wnmhCKlnUDyz9Lm2ojb
MyitGwjeP1LHPjM9IWVPUKkqIZ/GeHostXkrc8BCNAatEhceTWQ7+YqTJqVxUXymqoFqd6z3K9ON
b2riR8l4/ctl8xcSsfgHyXO57qBtg1YRjun8Q26OSEPDkgtBeJzzR9ViozLN5jz2sMeHpSuMspnM
sY9tWuyy6hapemcJ84qtT7eedATevAECEATewY6zfarp27gbtuBCOdMGxtnoSwpRrAcUHzwVSbOu
jfiqLq70ztypqrgS0xZmELbJhb4431lZtOfRsVHCu2n5CFk2fJnKurfSV423OaANNKb3NUyA1IvI
VwTG6mGp9mlOrkfWC5ddqLR9NetnZaltb5jnSfdOtonDlCONN+K+jdpLUrGREDaNLEdTvNlWT4Nv
d6zt+UYv2eFoZVizPh7h8fGt5Nmxrfr45MKqqLEaBgrYvPuRt9M+y/R9OAC97DQidmk3n2bK8KA2
vU+VtS0hSeT8wBUOGqoqxIQD03yWMrxJiotU6pr+h30jhksxvs2JNV5VwDdpVRbOK53NeJgizqWJ
saECmooaviKDTSPGUgFrqE995DX2VCmEE6EQNyittdca3RWqGRD5+e2ff03kIkP/KlMv3xJ2SobO
1KgvDSV/vAP9r25Tu0x/hiAFAt6+QIm3WkUk/hRWGHVfB+nN3PW3YaMOyTDexIxVIm3qLY4UrN5e
sk6a6sAocRtJKEtxe9+w+OY8kJ6TqP+qrOJffLvNpbrzD6+bDCaxH50bOA8YuDV/yqo2FXu0XpCn
qx0FpU0aBA14wcCZoTjhCyHmF7Dl2XEiWVcYLTW8sIh9HdTq7VgBaYwyCgm12aJvgtBQ5Th8Z0NJ
n1W8p3uDRKud3Uxx/8CNdWdk4zlOugcaJh5nsiG5kp+sMx9ywvKB4bbrMgJ4jImLX2y35WZ0XW6N
vfzSuwgWRttqiPE45pOZjVpWDfdR358Ht7uq7CBcxXZBJC6ghsj23mqYlivMHRdbZLegrPBKWdUX
R9FoYxnVhTntC9Ze5rux/YVx5oHK3Zd8jlmPN3ivxFeVxbuIqi+v4BWE9UGRYp9ZYrO6eRpysTNY
h68c9TFE2mHCvF3mw6YR+B8Hn4Zdn6LI56JicMOsB2x1k1vtNdbIM6yuZFXpkiOXt9cA2nL+7Z4T
1T7W+I3swnyZ0/oxjMdboHjzuu/wi2vt3qC5tw71vQVix4qGvY7jv2iTH4FePWRRe+wkuyYceyqx
qEFwz2GhH8pqODOzrGXmPuRCApKlKQAjysYj8gSMfRtG+paP/kTHxGYAqM8u/xmT7753SFNQAWBN
13p5ailtaCZry4oNeDBrueYlmR9wtflp7K6j7sqr0kNSBM9kELFILf3F9Ihta2ybbkrfw1Dk6Cnt
VxpFPuTEc4f5moH6tYZysmLgLvZSZt/lijWZLqd9TnLnrgwNtdLqmmXoMKzAgxF6SOhyM4kcyC9Q
D4dA857NJlsFWvnphtoWKYvMD8y9ArEBpEp5but0z7pim1Bhng/2fRomV6YEhIAlb1XPFhAE9uaB
1q69stsidq+DsCl4Mr0kcoBJMO7zjkwwkAMWVm3+aETFS9hYp1EZTxlNAoBdXqy5vox0Xm74Vh/q
wPliJLwKusjeDNhDyRuFMLJhfHQgitYqdLONZc4njE3oyfQBwAzcOUp/N5s52yBB3ZfG9J7WIFgJ
YLyA542oD2CFFxNpVWb72M/usXcIFhh6vNHSQ0rIg7QfwBYxsr9OLozNL53srvRx/MjHGQtiQR4m
M/baMK5HXT8DQlqTKXnK2fm4ihIS07u3O4jK6SuWthXOUN9j9dT08R0Eoc3Et91Mqq85ZoXOOzaO
3sM4GRjV4l3ZYtEU9X0AQT91v7xZfxvpaw3luGVf9QN/+DrOwUOGlnUfeD9zh0eGtzG1G+XeVOLG
Mm6L7p7asbPS8nVnsJk17mGIrojlPeY0taScOko85RQHrnrW6DL5mcYToQB3kzYvjncZLAa/0QTo
/UVr4VrI1y58cELswq4CDn63CDVhQwS5k3xdtOtEZ5pDn4/mkx4Q15jYafGMim3zQBrFMvNN+q0Q
QZa0b8Xwg7gw2zzjpUWKtCeu61S+uN45Hwemuzt9WUVwr3yuAzoSOtrkwvhjIAWYd1+wfv288j5G
w8i2IAw/wG3sYxXu01h89kAJ/c6LcpaEHs2xKQ4Nb1jLCWadV7qHJCJZiK0XEk6YP8UTXNxRTuan
pqRYudjUS/Tp7VDOVyhplyisnfWciIuXaq/lND3TzfGNGpoDqNFUzsS+AavoELYpxOLMLTbgGrt1
PxQ/ym7eubOzh0xOQ3esGAA5TjEAP2gmaC2lgxBkgZ7ju22RXzqhDvYQCB/1bDXbzkfe90eCaz/d
qbugC1JnnMh9kkzhumw4mqAv0UK1FO1IdLWkby+ZAQRa5BsO6qeyMr7oCfATsQtb+2ia5VqU6ppy
O+6+5EJqiyrHdocmJaFVGwjNJpYUE5vqmohVjEiqNL8xvXaTpaCz/3s0BzJzOo5pleWdUwrIIaZ3
l1jPXxhIYRqX+EPDJrg3InHkvQHjSIvISlbBtCodBy25AHujawQ28Zs9/J8aWv83nFS/B7j/Eob3
d+vA8qfnMi7aS/kPxLz/0L/0N0/CX/+gP9D1+MIUrYLVFwJi+HWw/D5T/2FW/X5J32S/f/YTsncA
gN0n7D0pf8M8RaKCxcT3/xh+s7II/4216/tNGwbC/wpPe5yWAmFoUqV1D+3aslVbpT5fiUUMIVQO
aGJ//b5zcjQmPxZh80YIn893Pv+68+fq59n8IzZtYtCOIA2DP0iMR3k1DXXpoL96TdrBJo5TgU6C
wQk4Y0uhkE1TkR12KOEM410JEd+BBxrAMeaabUqIkWvyeQ6Gj1IHnD42VAkDNHVqLYj0ZIltTFoV
NXbG/74gum4CVDq0lIpYfzkvMnNjCV3yLvL3a0dH1s61H8Xutpzq71UFm0U7ZUmt5OGdVobMEnwo
doumErOkg8RWSgqCnLb7Dqd84e+7QA3eyZMr9OIXBW0FhjVzFfGiwhf2RqdkBIZhkT6MzRxf2Dsy
R8pJgKwlcSwZTd4bWW+7b5acfBpjweJbxD0hnWj0gbZvX0YPhGNg2tEQ+GnmWDb5lvJAJkdvvHGV
FOPIRABstNPsDBhE1f7Aj7QpUkr+KPUmYNa2M9wdLQ/YxS5r4wtK0mO7DwE/gF5+Jhrii6DWizBE
BDDm0yE5LFNlzNEB5zRfeXC5Wp4O+ZpeBcdKjcMxAaT+RWsq9iArcbCxrxsA+7febLTTYWEvZBrA
hs+01RlIyBJnsxrMYDEGOF+ntPwtbZ04uKOZcMUX/0UV+9GNyleUCRjbE4RXUQDpF4TOHB3W3qUl
riYbvrLfHtZA39flnqEZXo0DjBe3O8crGReBIynqctfBqHwKb/zQy90rmOu+FxnoeQoBZ/0jfRYs
dQFa/Vcz7OLj7hDPoMnAQv/dGXc6EJWU1QFG2H5ia0/J2wNRdVvYipQ0gp5lMVEhm/oMHZErvvbE
1x0WlDMBuABxM4LoDB6gk1uoFW7PpqPjFRV8gMlk38kXT6V3hhNL6ScBxsNvTK+lGxn6VvkhnHjI
GQBPLQ3gCfMs4R5DQScPWYAm9KzgWqvzOX4cgZpzylEFX/d6pAQ8aoJjO+lJhMAxwsZgFeUI8jiE
o7X3R5cExnvt1bbePG1INFehstHQ9jd3ic1vLDNF5vofAAAA//8=</cx:binary>
              </cx:geoCache>
            </cx:geography>
          </cx:layoutPr>
        </cx:series>
      </cx:plotAreaRegion>
    </cx:plotArea>
    <cx:legend pos="b" align="ctr" overlay="0">
      <cx:txPr>
        <a:bodyPr spcFirstLastPara="1" vertOverflow="ellipsis" horzOverflow="overflow" wrap="square" lIns="0" tIns="0" rIns="0" bIns="0" anchor="ctr" anchorCtr="1"/>
        <a:lstStyle/>
        <a:p>
          <a:pPr algn="ctr" rtl="0">
            <a:defRPr sz="1100" b="1">
              <a:solidFill>
                <a:sysClr val="windowText" lastClr="000000"/>
              </a:solidFill>
            </a:defRPr>
          </a:pPr>
          <a:endParaRPr lang="en-US" sz="1100" b="1" i="0" u="none" strike="noStrike" baseline="0">
            <a:solidFill>
              <a:sysClr val="windowText" lastClr="000000"/>
            </a:solidFill>
            <a:latin typeface="Aptos Narrow" panose="02110004020202020204"/>
          </a:endParaRPr>
        </a:p>
      </cx:txPr>
    </cx:legend>
  </cx:chart>
  <cx:spPr>
    <a:noFill/>
    <a:ln>
      <a:noFill/>
    </a:ln>
  </cx:spPr>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strDim type="cat">
        <cx:f>_xlchart.v1.8</cx:f>
      </cx:strDim>
      <cx:numDim type="size">
        <cx:f>_xlchart.v1.9</cx:f>
      </cx:numDim>
    </cx:data>
  </cx:chartData>
  <cx:chart>
    <cx:plotArea>
      <cx:plotAreaRegion>
        <cx:series layoutId="sunburst" uniqueId="{16B996DE-EA37-4645-840D-5225A272B3CF}">
          <cx:dataLabels pos="ctr">
            <cx:txPr>
              <a:bodyPr spcFirstLastPara="1" vertOverflow="ellipsis" horzOverflow="overflow" wrap="square" lIns="0" tIns="0" rIns="0" bIns="0" anchor="ctr" anchorCtr="1"/>
              <a:lstStyle/>
              <a:p>
                <a:pPr algn="ctr" rtl="0">
                  <a:defRPr sz="700" b="1"/>
                </a:pPr>
                <a:endParaRPr lang="en-US" sz="700" b="1" i="0" u="none" strike="noStrike" baseline="0">
                  <a:solidFill>
                    <a:sysClr val="window" lastClr="FFFFFF"/>
                  </a:solidFill>
                  <a:latin typeface="Aptos Narrow" panose="02110004020202020204"/>
                </a:endParaRPr>
              </a:p>
            </cx:txPr>
            <cx:visibility seriesName="0" categoryName="1" value="1"/>
            <cx:separator>, </cx:separator>
          </cx:dataLabels>
          <cx:dataId val="0"/>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8.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9.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0.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3.xml"/><Relationship Id="rId5" Type="http://schemas.microsoft.com/office/2014/relationships/chartEx" Target="../charts/chartEx3.xml"/><Relationship Id="rId4" Type="http://schemas.microsoft.com/office/2014/relationships/chartEx" Target="../charts/chartEx2.xml"/></Relationships>
</file>

<file path=xl/drawings/_rels/drawing2.xml.rels><?xml version="1.0" encoding="UTF-8" standalone="yes"?>
<Relationships xmlns="http://schemas.openxmlformats.org/package/2006/relationships"><Relationship Id="rId8" Type="http://schemas.openxmlformats.org/officeDocument/2006/relationships/image" Target="../media/image2.png"/><Relationship Id="rId3" Type="http://schemas.microsoft.com/office/2014/relationships/chartEx" Target="../charts/chartEx4.xml"/><Relationship Id="rId7" Type="http://schemas.openxmlformats.org/officeDocument/2006/relationships/image" Target="../media/image1.png"/><Relationship Id="rId12" Type="http://schemas.openxmlformats.org/officeDocument/2006/relationships/image" Target="../media/image6.png"/><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6.xml"/><Relationship Id="rId11" Type="http://schemas.openxmlformats.org/officeDocument/2006/relationships/image" Target="../media/image5.png"/><Relationship Id="rId5" Type="http://schemas.microsoft.com/office/2014/relationships/chartEx" Target="../charts/chartEx6.xml"/><Relationship Id="rId10" Type="http://schemas.openxmlformats.org/officeDocument/2006/relationships/image" Target="../media/image4.png"/><Relationship Id="rId4" Type="http://schemas.microsoft.com/office/2014/relationships/chartEx" Target="../charts/chartEx5.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0</xdr:colOff>
      <xdr:row>16</xdr:row>
      <xdr:rowOff>137160</xdr:rowOff>
    </xdr:from>
    <xdr:to>
      <xdr:col>5</xdr:col>
      <xdr:colOff>358140</xdr:colOff>
      <xdr:row>26</xdr:row>
      <xdr:rowOff>99060</xdr:rowOff>
    </xdr:to>
    <xdr:graphicFrame macro="">
      <xdr:nvGraphicFramePr>
        <xdr:cNvPr id="2" name="Chart 1">
          <a:extLst>
            <a:ext uri="{FF2B5EF4-FFF2-40B4-BE49-F238E27FC236}">
              <a16:creationId xmlns:a16="http://schemas.microsoft.com/office/drawing/2014/main" id="{A83999C3-C819-C6E6-FF3A-6918BE2E73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381000</xdr:colOff>
      <xdr:row>11</xdr:row>
      <xdr:rowOff>68580</xdr:rowOff>
    </xdr:from>
    <xdr:to>
      <xdr:col>14</xdr:col>
      <xdr:colOff>182880</xdr:colOff>
      <xdr:row>29</xdr:row>
      <xdr:rowOff>22860</xdr:rowOff>
    </xdr:to>
    <xdr:graphicFrame macro="">
      <xdr:nvGraphicFramePr>
        <xdr:cNvPr id="3" name="Chart 2">
          <a:extLst>
            <a:ext uri="{FF2B5EF4-FFF2-40B4-BE49-F238E27FC236}">
              <a16:creationId xmlns:a16="http://schemas.microsoft.com/office/drawing/2014/main" id="{588F13B8-90E1-9D73-3586-82DDBC816A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251460</xdr:colOff>
      <xdr:row>11</xdr:row>
      <xdr:rowOff>26670</xdr:rowOff>
    </xdr:from>
    <xdr:to>
      <xdr:col>21</xdr:col>
      <xdr:colOff>579120</xdr:colOff>
      <xdr:row>26</xdr:row>
      <xdr:rowOff>26670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EFFA4486-A4FC-0C2E-7F58-EB454666BDA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0949940" y="2038350"/>
              <a:ext cx="458724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23</xdr:col>
      <xdr:colOff>128154</xdr:colOff>
      <xdr:row>20</xdr:row>
      <xdr:rowOff>51954</xdr:rowOff>
    </xdr:from>
    <xdr:to>
      <xdr:col>29</xdr:col>
      <xdr:colOff>51954</xdr:colOff>
      <xdr:row>35</xdr:row>
      <xdr:rowOff>93518</xdr:rowOff>
    </xdr:to>
    <mc:AlternateContent xmlns:mc="http://schemas.openxmlformats.org/markup-compatibility/2006">
      <mc:Choice xmlns:cx4="http://schemas.microsoft.com/office/drawing/2016/5/10/chartex" Requires="cx4">
        <xdr:graphicFrame macro="">
          <xdr:nvGraphicFramePr>
            <xdr:cNvPr id="6" name="Chart 5">
              <a:extLst>
                <a:ext uri="{FF2B5EF4-FFF2-40B4-BE49-F238E27FC236}">
                  <a16:creationId xmlns:a16="http://schemas.microsoft.com/office/drawing/2014/main" id="{0E266225-AB57-4D4A-CF33-3179BAB4B15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6305414" y="3709554"/>
              <a:ext cx="4579620" cy="278476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30</xdr:col>
      <xdr:colOff>765464</xdr:colOff>
      <xdr:row>12</xdr:row>
      <xdr:rowOff>10390</xdr:rowOff>
    </xdr:from>
    <xdr:to>
      <xdr:col>34</xdr:col>
      <xdr:colOff>644237</xdr:colOff>
      <xdr:row>23</xdr:row>
      <xdr:rowOff>173181</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0818392A-DBF6-926A-DCDC-F34997FEA48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22208144" y="2204950"/>
              <a:ext cx="3551613" cy="217447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36</xdr:col>
      <xdr:colOff>467592</xdr:colOff>
      <xdr:row>13</xdr:row>
      <xdr:rowOff>41564</xdr:rowOff>
    </xdr:from>
    <xdr:to>
      <xdr:col>40</xdr:col>
      <xdr:colOff>138546</xdr:colOff>
      <xdr:row>25</xdr:row>
      <xdr:rowOff>159327</xdr:rowOff>
    </xdr:to>
    <xdr:graphicFrame macro="">
      <xdr:nvGraphicFramePr>
        <xdr:cNvPr id="8" name="Chart 7">
          <a:extLst>
            <a:ext uri="{FF2B5EF4-FFF2-40B4-BE49-F238E27FC236}">
              <a16:creationId xmlns:a16="http://schemas.microsoft.com/office/drawing/2014/main" id="{0A368E4E-CC45-C6C1-E54B-E71E58666C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129540</xdr:colOff>
      <xdr:row>1</xdr:row>
      <xdr:rowOff>175260</xdr:rowOff>
    </xdr:to>
    <xdr:sp macro="" textlink="">
      <xdr:nvSpPr>
        <xdr:cNvPr id="2" name="Rectangle: Rounded Corners 1">
          <a:extLst>
            <a:ext uri="{FF2B5EF4-FFF2-40B4-BE49-F238E27FC236}">
              <a16:creationId xmlns:a16="http://schemas.microsoft.com/office/drawing/2014/main" id="{D5921FB3-5535-F6AA-8641-2A704B40B40E}"/>
            </a:ext>
          </a:extLst>
        </xdr:cNvPr>
        <xdr:cNvSpPr/>
      </xdr:nvSpPr>
      <xdr:spPr>
        <a:xfrm>
          <a:off x="0" y="0"/>
          <a:ext cx="4396740" cy="35814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ysClr val="windowText" lastClr="000000"/>
              </a:solidFill>
            </a:rPr>
            <a:t>RETAIL SALES</a:t>
          </a:r>
          <a:r>
            <a:rPr lang="en-IN" sz="1600" b="1" baseline="0">
              <a:solidFill>
                <a:sysClr val="windowText" lastClr="000000"/>
              </a:solidFill>
            </a:rPr>
            <a:t> DASHBORD</a:t>
          </a:r>
          <a:endParaRPr lang="en-IN" sz="1600" b="1">
            <a:solidFill>
              <a:sysClr val="windowText" lastClr="000000"/>
            </a:solidFill>
          </a:endParaRPr>
        </a:p>
      </xdr:txBody>
    </xdr:sp>
    <xdr:clientData/>
  </xdr:twoCellAnchor>
  <xdr:twoCellAnchor>
    <xdr:from>
      <xdr:col>3</xdr:col>
      <xdr:colOff>510540</xdr:colOff>
      <xdr:row>0</xdr:row>
      <xdr:rowOff>106680</xdr:rowOff>
    </xdr:from>
    <xdr:to>
      <xdr:col>23</xdr:col>
      <xdr:colOff>99060</xdr:colOff>
      <xdr:row>8</xdr:row>
      <xdr:rowOff>137160</xdr:rowOff>
    </xdr:to>
    <xdr:sp macro="" textlink="">
      <xdr:nvSpPr>
        <xdr:cNvPr id="3" name="Rectangle: Rounded Corners 2">
          <a:extLst>
            <a:ext uri="{FF2B5EF4-FFF2-40B4-BE49-F238E27FC236}">
              <a16:creationId xmlns:a16="http://schemas.microsoft.com/office/drawing/2014/main" id="{0F26198E-6960-D02E-4648-BEABCFA3703E}"/>
            </a:ext>
          </a:extLst>
        </xdr:cNvPr>
        <xdr:cNvSpPr/>
      </xdr:nvSpPr>
      <xdr:spPr>
        <a:xfrm>
          <a:off x="2339340" y="106680"/>
          <a:ext cx="11780520" cy="1493520"/>
        </a:xfrm>
        <a:prstGeom prst="roundRect">
          <a:avLst>
            <a:gd name="adj" fmla="val 819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30480</xdr:colOff>
      <xdr:row>1</xdr:row>
      <xdr:rowOff>0</xdr:rowOff>
    </xdr:from>
    <xdr:to>
      <xdr:col>6</xdr:col>
      <xdr:colOff>419100</xdr:colOff>
      <xdr:row>6</xdr:row>
      <xdr:rowOff>152400</xdr:rowOff>
    </xdr:to>
    <xdr:sp macro="" textlink="">
      <xdr:nvSpPr>
        <xdr:cNvPr id="4" name="Rectangle: Rounded Corners 3">
          <a:extLst>
            <a:ext uri="{FF2B5EF4-FFF2-40B4-BE49-F238E27FC236}">
              <a16:creationId xmlns:a16="http://schemas.microsoft.com/office/drawing/2014/main" id="{1D59B4B8-A174-DD74-5C20-563E585B19BD}"/>
            </a:ext>
          </a:extLst>
        </xdr:cNvPr>
        <xdr:cNvSpPr/>
      </xdr:nvSpPr>
      <xdr:spPr>
        <a:xfrm>
          <a:off x="2468880" y="182880"/>
          <a:ext cx="1607820" cy="1066800"/>
        </a:xfrm>
        <a:prstGeom prst="roundRect">
          <a:avLst>
            <a:gd name="adj" fmla="val 8192"/>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426720</xdr:colOff>
      <xdr:row>2</xdr:row>
      <xdr:rowOff>83820</xdr:rowOff>
    </xdr:from>
    <xdr:to>
      <xdr:col>10</xdr:col>
      <xdr:colOff>266171</xdr:colOff>
      <xdr:row>8</xdr:row>
      <xdr:rowOff>53340</xdr:rowOff>
    </xdr:to>
    <xdr:sp macro="" textlink="">
      <xdr:nvSpPr>
        <xdr:cNvPr id="10" name="Rectangle: Rounded Corners 9">
          <a:extLst>
            <a:ext uri="{FF2B5EF4-FFF2-40B4-BE49-F238E27FC236}">
              <a16:creationId xmlns:a16="http://schemas.microsoft.com/office/drawing/2014/main" id="{753AF16D-5829-DFB0-C9EE-154B62F921A5}"/>
            </a:ext>
          </a:extLst>
        </xdr:cNvPr>
        <xdr:cNvSpPr/>
      </xdr:nvSpPr>
      <xdr:spPr>
        <a:xfrm>
          <a:off x="4693920" y="449580"/>
          <a:ext cx="1668251" cy="1066800"/>
        </a:xfrm>
        <a:prstGeom prst="roundRect">
          <a:avLst>
            <a:gd name="adj" fmla="val 819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368954</xdr:colOff>
      <xdr:row>2</xdr:row>
      <xdr:rowOff>91440</xdr:rowOff>
    </xdr:from>
    <xdr:to>
      <xdr:col>13</xdr:col>
      <xdr:colOff>208405</xdr:colOff>
      <xdr:row>8</xdr:row>
      <xdr:rowOff>60960</xdr:rowOff>
    </xdr:to>
    <xdr:sp macro="" textlink="">
      <xdr:nvSpPr>
        <xdr:cNvPr id="11" name="Rectangle: Rounded Corners 10">
          <a:extLst>
            <a:ext uri="{FF2B5EF4-FFF2-40B4-BE49-F238E27FC236}">
              <a16:creationId xmlns:a16="http://schemas.microsoft.com/office/drawing/2014/main" id="{86FA420B-6801-6F0E-DF36-3A79E2F19F06}"/>
            </a:ext>
          </a:extLst>
        </xdr:cNvPr>
        <xdr:cNvSpPr/>
      </xdr:nvSpPr>
      <xdr:spPr>
        <a:xfrm>
          <a:off x="6464954" y="457200"/>
          <a:ext cx="1668251" cy="1066800"/>
        </a:xfrm>
        <a:prstGeom prst="roundRect">
          <a:avLst>
            <a:gd name="adj" fmla="val 819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279562</xdr:colOff>
      <xdr:row>2</xdr:row>
      <xdr:rowOff>76200</xdr:rowOff>
    </xdr:from>
    <xdr:to>
      <xdr:col>16</xdr:col>
      <xdr:colOff>119013</xdr:colOff>
      <xdr:row>8</xdr:row>
      <xdr:rowOff>45720</xdr:rowOff>
    </xdr:to>
    <xdr:sp macro="" textlink="">
      <xdr:nvSpPr>
        <xdr:cNvPr id="12" name="Rectangle: Rounded Corners 11">
          <a:extLst>
            <a:ext uri="{FF2B5EF4-FFF2-40B4-BE49-F238E27FC236}">
              <a16:creationId xmlns:a16="http://schemas.microsoft.com/office/drawing/2014/main" id="{7A8BE7D6-4ABE-ADB3-FFC4-88087797CFD6}"/>
            </a:ext>
          </a:extLst>
        </xdr:cNvPr>
        <xdr:cNvSpPr/>
      </xdr:nvSpPr>
      <xdr:spPr>
        <a:xfrm>
          <a:off x="8204362" y="441960"/>
          <a:ext cx="1668251" cy="1066800"/>
        </a:xfrm>
        <a:prstGeom prst="roundRect">
          <a:avLst>
            <a:gd name="adj" fmla="val 819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213889</xdr:colOff>
      <xdr:row>2</xdr:row>
      <xdr:rowOff>99060</xdr:rowOff>
    </xdr:from>
    <xdr:to>
      <xdr:col>19</xdr:col>
      <xdr:colOff>53340</xdr:colOff>
      <xdr:row>8</xdr:row>
      <xdr:rowOff>68580</xdr:rowOff>
    </xdr:to>
    <xdr:sp macro="" textlink="">
      <xdr:nvSpPr>
        <xdr:cNvPr id="13" name="Rectangle: Rounded Corners 12">
          <a:extLst>
            <a:ext uri="{FF2B5EF4-FFF2-40B4-BE49-F238E27FC236}">
              <a16:creationId xmlns:a16="http://schemas.microsoft.com/office/drawing/2014/main" id="{3139B46C-E01C-6F7C-7F36-66AFDEEA4767}"/>
            </a:ext>
          </a:extLst>
        </xdr:cNvPr>
        <xdr:cNvSpPr/>
      </xdr:nvSpPr>
      <xdr:spPr>
        <a:xfrm>
          <a:off x="9967489" y="464820"/>
          <a:ext cx="1668251" cy="1066800"/>
        </a:xfrm>
        <a:prstGeom prst="roundRect">
          <a:avLst>
            <a:gd name="adj" fmla="val 819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198120</xdr:colOff>
      <xdr:row>1</xdr:row>
      <xdr:rowOff>7620</xdr:rowOff>
    </xdr:from>
    <xdr:to>
      <xdr:col>22</xdr:col>
      <xdr:colOff>586740</xdr:colOff>
      <xdr:row>6</xdr:row>
      <xdr:rowOff>160020</xdr:rowOff>
    </xdr:to>
    <xdr:sp macro="" textlink="">
      <xdr:nvSpPr>
        <xdr:cNvPr id="14" name="Rectangle: Rounded Corners 13">
          <a:extLst>
            <a:ext uri="{FF2B5EF4-FFF2-40B4-BE49-F238E27FC236}">
              <a16:creationId xmlns:a16="http://schemas.microsoft.com/office/drawing/2014/main" id="{971FBA45-E11C-45F5-2A06-C02479DB1A94}"/>
            </a:ext>
          </a:extLst>
        </xdr:cNvPr>
        <xdr:cNvSpPr/>
      </xdr:nvSpPr>
      <xdr:spPr>
        <a:xfrm>
          <a:off x="12390120" y="190500"/>
          <a:ext cx="1607820" cy="1066800"/>
        </a:xfrm>
        <a:prstGeom prst="roundRect">
          <a:avLst>
            <a:gd name="adj" fmla="val 8192"/>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274320</xdr:colOff>
      <xdr:row>0</xdr:row>
      <xdr:rowOff>175260</xdr:rowOff>
    </xdr:from>
    <xdr:to>
      <xdr:col>18</xdr:col>
      <xdr:colOff>137160</xdr:colOff>
      <xdr:row>4</xdr:row>
      <xdr:rowOff>137160</xdr:rowOff>
    </xdr:to>
    <xdr:grpSp>
      <xdr:nvGrpSpPr>
        <xdr:cNvPr id="20" name="Group 19">
          <a:extLst>
            <a:ext uri="{FF2B5EF4-FFF2-40B4-BE49-F238E27FC236}">
              <a16:creationId xmlns:a16="http://schemas.microsoft.com/office/drawing/2014/main" id="{29DC9EE8-56BC-B7B6-33FF-914AF3ADAF35}"/>
            </a:ext>
          </a:extLst>
        </xdr:cNvPr>
        <xdr:cNvGrpSpPr/>
      </xdr:nvGrpSpPr>
      <xdr:grpSpPr>
        <a:xfrm>
          <a:off x="5151120" y="175260"/>
          <a:ext cx="5958840" cy="693420"/>
          <a:chOff x="5189220" y="175260"/>
          <a:chExt cx="5958840" cy="693420"/>
        </a:xfrm>
        <a:solidFill>
          <a:schemeClr val="tx1"/>
        </a:solidFill>
      </xdr:grpSpPr>
      <xdr:sp macro="" textlink="">
        <xdr:nvSpPr>
          <xdr:cNvPr id="16" name="Oval 15">
            <a:extLst>
              <a:ext uri="{FF2B5EF4-FFF2-40B4-BE49-F238E27FC236}">
                <a16:creationId xmlns:a16="http://schemas.microsoft.com/office/drawing/2014/main" id="{C9B9634B-DBF8-60AF-D44E-D3B49249FCCD}"/>
              </a:ext>
            </a:extLst>
          </xdr:cNvPr>
          <xdr:cNvSpPr/>
        </xdr:nvSpPr>
        <xdr:spPr>
          <a:xfrm>
            <a:off x="5189220" y="182880"/>
            <a:ext cx="685800" cy="685800"/>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7" name="Oval 16">
            <a:extLst>
              <a:ext uri="{FF2B5EF4-FFF2-40B4-BE49-F238E27FC236}">
                <a16:creationId xmlns:a16="http://schemas.microsoft.com/office/drawing/2014/main" id="{7509DD67-C16E-CE55-FB17-E13763D7FA2C}"/>
              </a:ext>
            </a:extLst>
          </xdr:cNvPr>
          <xdr:cNvSpPr/>
        </xdr:nvSpPr>
        <xdr:spPr>
          <a:xfrm>
            <a:off x="6918960" y="175260"/>
            <a:ext cx="685800" cy="685800"/>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8" name="Oval 17">
            <a:extLst>
              <a:ext uri="{FF2B5EF4-FFF2-40B4-BE49-F238E27FC236}">
                <a16:creationId xmlns:a16="http://schemas.microsoft.com/office/drawing/2014/main" id="{22A275C8-209C-81DA-BCA4-C5E3427939B7}"/>
              </a:ext>
            </a:extLst>
          </xdr:cNvPr>
          <xdr:cNvSpPr/>
        </xdr:nvSpPr>
        <xdr:spPr>
          <a:xfrm>
            <a:off x="8763000" y="175260"/>
            <a:ext cx="685800" cy="685800"/>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9" name="Oval 18">
            <a:extLst>
              <a:ext uri="{FF2B5EF4-FFF2-40B4-BE49-F238E27FC236}">
                <a16:creationId xmlns:a16="http://schemas.microsoft.com/office/drawing/2014/main" id="{50E75E8B-4A54-114E-D634-16F5E2CEFA83}"/>
              </a:ext>
            </a:extLst>
          </xdr:cNvPr>
          <xdr:cNvSpPr/>
        </xdr:nvSpPr>
        <xdr:spPr>
          <a:xfrm>
            <a:off x="10462260" y="175260"/>
            <a:ext cx="685800" cy="685800"/>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0</xdr:col>
      <xdr:colOff>76200</xdr:colOff>
      <xdr:row>1</xdr:row>
      <xdr:rowOff>121920</xdr:rowOff>
    </xdr:from>
    <xdr:to>
      <xdr:col>3</xdr:col>
      <xdr:colOff>441960</xdr:colOff>
      <xdr:row>8</xdr:row>
      <xdr:rowOff>99060</xdr:rowOff>
    </xdr:to>
    <xdr:sp macro="" textlink="">
      <xdr:nvSpPr>
        <xdr:cNvPr id="21" name="Rectangle: Rounded Corners 20">
          <a:extLst>
            <a:ext uri="{FF2B5EF4-FFF2-40B4-BE49-F238E27FC236}">
              <a16:creationId xmlns:a16="http://schemas.microsoft.com/office/drawing/2014/main" id="{C639AD93-A1BC-74F3-BC6E-0211C6757A86}"/>
            </a:ext>
          </a:extLst>
        </xdr:cNvPr>
        <xdr:cNvSpPr/>
      </xdr:nvSpPr>
      <xdr:spPr>
        <a:xfrm>
          <a:off x="76200" y="304800"/>
          <a:ext cx="2194560" cy="1257300"/>
        </a:xfrm>
        <a:prstGeom prst="roundRect">
          <a:avLst>
            <a:gd name="adj" fmla="val 6374"/>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91440</xdr:colOff>
      <xdr:row>8</xdr:row>
      <xdr:rowOff>152400</xdr:rowOff>
    </xdr:from>
    <xdr:to>
      <xdr:col>3</xdr:col>
      <xdr:colOff>457200</xdr:colOff>
      <xdr:row>27</xdr:row>
      <xdr:rowOff>83820</xdr:rowOff>
    </xdr:to>
    <xdr:sp macro="" textlink="">
      <xdr:nvSpPr>
        <xdr:cNvPr id="22" name="Rectangle: Rounded Corners 21">
          <a:extLst>
            <a:ext uri="{FF2B5EF4-FFF2-40B4-BE49-F238E27FC236}">
              <a16:creationId xmlns:a16="http://schemas.microsoft.com/office/drawing/2014/main" id="{4EE52AEE-F79F-69B3-2994-54696E498AEE}"/>
            </a:ext>
          </a:extLst>
        </xdr:cNvPr>
        <xdr:cNvSpPr/>
      </xdr:nvSpPr>
      <xdr:spPr>
        <a:xfrm>
          <a:off x="91440" y="1615440"/>
          <a:ext cx="2194560" cy="3406140"/>
        </a:xfrm>
        <a:prstGeom prst="roundRect">
          <a:avLst>
            <a:gd name="adj" fmla="val 4373"/>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510540</xdr:colOff>
      <xdr:row>9</xdr:row>
      <xdr:rowOff>22860</xdr:rowOff>
    </xdr:from>
    <xdr:to>
      <xdr:col>11</xdr:col>
      <xdr:colOff>533400</xdr:colOff>
      <xdr:row>17</xdr:row>
      <xdr:rowOff>45720</xdr:rowOff>
    </xdr:to>
    <xdr:sp macro="" textlink="">
      <xdr:nvSpPr>
        <xdr:cNvPr id="23" name="Rectangle: Rounded Corners 22">
          <a:extLst>
            <a:ext uri="{FF2B5EF4-FFF2-40B4-BE49-F238E27FC236}">
              <a16:creationId xmlns:a16="http://schemas.microsoft.com/office/drawing/2014/main" id="{99268E3D-E4B4-2649-8F1A-448D24C71417}"/>
            </a:ext>
          </a:extLst>
        </xdr:cNvPr>
        <xdr:cNvSpPr/>
      </xdr:nvSpPr>
      <xdr:spPr>
        <a:xfrm>
          <a:off x="2339340" y="1668780"/>
          <a:ext cx="4899660" cy="1485900"/>
        </a:xfrm>
        <a:prstGeom prst="roundRect">
          <a:avLst>
            <a:gd name="adj" fmla="val 4373"/>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525780</xdr:colOff>
      <xdr:row>17</xdr:row>
      <xdr:rowOff>76200</xdr:rowOff>
    </xdr:from>
    <xdr:to>
      <xdr:col>7</xdr:col>
      <xdr:colOff>502920</xdr:colOff>
      <xdr:row>27</xdr:row>
      <xdr:rowOff>22860</xdr:rowOff>
    </xdr:to>
    <xdr:sp macro="" textlink="">
      <xdr:nvSpPr>
        <xdr:cNvPr id="24" name="Rectangle: Rounded Corners 23">
          <a:extLst>
            <a:ext uri="{FF2B5EF4-FFF2-40B4-BE49-F238E27FC236}">
              <a16:creationId xmlns:a16="http://schemas.microsoft.com/office/drawing/2014/main" id="{33869831-3455-0D36-B67F-9C8622B5293E}"/>
            </a:ext>
          </a:extLst>
        </xdr:cNvPr>
        <xdr:cNvSpPr/>
      </xdr:nvSpPr>
      <xdr:spPr>
        <a:xfrm>
          <a:off x="2354580" y="3185160"/>
          <a:ext cx="2415540" cy="1775460"/>
        </a:xfrm>
        <a:prstGeom prst="roundRect">
          <a:avLst>
            <a:gd name="adj" fmla="val 4373"/>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601980</xdr:colOff>
      <xdr:row>17</xdr:row>
      <xdr:rowOff>106680</xdr:rowOff>
    </xdr:from>
    <xdr:to>
      <xdr:col>11</xdr:col>
      <xdr:colOff>541020</xdr:colOff>
      <xdr:row>27</xdr:row>
      <xdr:rowOff>53340</xdr:rowOff>
    </xdr:to>
    <xdr:sp macro="" textlink="">
      <xdr:nvSpPr>
        <xdr:cNvPr id="25" name="Rectangle: Rounded Corners 24">
          <a:extLst>
            <a:ext uri="{FF2B5EF4-FFF2-40B4-BE49-F238E27FC236}">
              <a16:creationId xmlns:a16="http://schemas.microsoft.com/office/drawing/2014/main" id="{A067C2D3-3232-9F7A-1945-F62FB4F38368}"/>
            </a:ext>
          </a:extLst>
        </xdr:cNvPr>
        <xdr:cNvSpPr/>
      </xdr:nvSpPr>
      <xdr:spPr>
        <a:xfrm>
          <a:off x="4869180" y="3215640"/>
          <a:ext cx="2377440" cy="1775460"/>
        </a:xfrm>
        <a:prstGeom prst="roundRect">
          <a:avLst>
            <a:gd name="adj" fmla="val 4373"/>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15240</xdr:colOff>
      <xdr:row>9</xdr:row>
      <xdr:rowOff>22860</xdr:rowOff>
    </xdr:from>
    <xdr:to>
      <xdr:col>18</xdr:col>
      <xdr:colOff>38100</xdr:colOff>
      <xdr:row>21</xdr:row>
      <xdr:rowOff>91440</xdr:rowOff>
    </xdr:to>
    <xdr:sp macro="" textlink="">
      <xdr:nvSpPr>
        <xdr:cNvPr id="26" name="Rectangle: Rounded Corners 25">
          <a:extLst>
            <a:ext uri="{FF2B5EF4-FFF2-40B4-BE49-F238E27FC236}">
              <a16:creationId xmlns:a16="http://schemas.microsoft.com/office/drawing/2014/main" id="{E5E6D2ED-C3AB-C165-2F90-D234DDBF6B4D}"/>
            </a:ext>
          </a:extLst>
        </xdr:cNvPr>
        <xdr:cNvSpPr/>
      </xdr:nvSpPr>
      <xdr:spPr>
        <a:xfrm>
          <a:off x="7330440" y="1668780"/>
          <a:ext cx="3680460" cy="2263140"/>
        </a:xfrm>
        <a:prstGeom prst="roundRect">
          <a:avLst>
            <a:gd name="adj" fmla="val 4373"/>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99060</xdr:colOff>
      <xdr:row>9</xdr:row>
      <xdr:rowOff>7620</xdr:rowOff>
    </xdr:from>
    <xdr:to>
      <xdr:col>23</xdr:col>
      <xdr:colOff>99060</xdr:colOff>
      <xdr:row>28</xdr:row>
      <xdr:rowOff>0</xdr:rowOff>
    </xdr:to>
    <xdr:sp macro="" textlink="">
      <xdr:nvSpPr>
        <xdr:cNvPr id="27" name="Rectangle: Rounded Corners 26">
          <a:extLst>
            <a:ext uri="{FF2B5EF4-FFF2-40B4-BE49-F238E27FC236}">
              <a16:creationId xmlns:a16="http://schemas.microsoft.com/office/drawing/2014/main" id="{646FE80E-1A6A-1718-4853-29BB5A299A04}"/>
            </a:ext>
          </a:extLst>
        </xdr:cNvPr>
        <xdr:cNvSpPr/>
      </xdr:nvSpPr>
      <xdr:spPr>
        <a:xfrm>
          <a:off x="11071860" y="1653540"/>
          <a:ext cx="3048000" cy="3467100"/>
        </a:xfrm>
        <a:prstGeom prst="roundRect">
          <a:avLst>
            <a:gd name="adj" fmla="val 4373"/>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594360</xdr:colOff>
      <xdr:row>21</xdr:row>
      <xdr:rowOff>160020</xdr:rowOff>
    </xdr:from>
    <xdr:to>
      <xdr:col>15</xdr:col>
      <xdr:colOff>510540</xdr:colOff>
      <xdr:row>27</xdr:row>
      <xdr:rowOff>121920</xdr:rowOff>
    </xdr:to>
    <xdr:sp macro="" textlink="">
      <xdr:nvSpPr>
        <xdr:cNvPr id="28" name="Rectangle: Rounded Corners 27">
          <a:extLst>
            <a:ext uri="{FF2B5EF4-FFF2-40B4-BE49-F238E27FC236}">
              <a16:creationId xmlns:a16="http://schemas.microsoft.com/office/drawing/2014/main" id="{FBA23837-525C-F29B-334C-5531A9CCBF48}"/>
            </a:ext>
          </a:extLst>
        </xdr:cNvPr>
        <xdr:cNvSpPr/>
      </xdr:nvSpPr>
      <xdr:spPr>
        <a:xfrm>
          <a:off x="7299960" y="4000500"/>
          <a:ext cx="2354580" cy="1059180"/>
        </a:xfrm>
        <a:prstGeom prst="roundRect">
          <a:avLst>
            <a:gd name="adj" fmla="val 4373"/>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556260</xdr:colOff>
      <xdr:row>21</xdr:row>
      <xdr:rowOff>167640</xdr:rowOff>
    </xdr:from>
    <xdr:to>
      <xdr:col>18</xdr:col>
      <xdr:colOff>0</xdr:colOff>
      <xdr:row>27</xdr:row>
      <xdr:rowOff>129540</xdr:rowOff>
    </xdr:to>
    <xdr:sp macro="" textlink="">
      <xdr:nvSpPr>
        <xdr:cNvPr id="29" name="Rectangle: Rounded Corners 28">
          <a:extLst>
            <a:ext uri="{FF2B5EF4-FFF2-40B4-BE49-F238E27FC236}">
              <a16:creationId xmlns:a16="http://schemas.microsoft.com/office/drawing/2014/main" id="{2A1EDB3B-1A40-A394-8C8B-67073EB86D8D}"/>
            </a:ext>
          </a:extLst>
        </xdr:cNvPr>
        <xdr:cNvSpPr/>
      </xdr:nvSpPr>
      <xdr:spPr>
        <a:xfrm>
          <a:off x="9700260" y="4008120"/>
          <a:ext cx="1272540" cy="1059180"/>
        </a:xfrm>
        <a:prstGeom prst="roundRect">
          <a:avLst>
            <a:gd name="adj" fmla="val 4373"/>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15240</xdr:colOff>
      <xdr:row>1</xdr:row>
      <xdr:rowOff>7620</xdr:rowOff>
    </xdr:from>
    <xdr:to>
      <xdr:col>6</xdr:col>
      <xdr:colOff>510540</xdr:colOff>
      <xdr:row>2</xdr:row>
      <xdr:rowOff>129540</xdr:rowOff>
    </xdr:to>
    <xdr:sp macro="" textlink="">
      <xdr:nvSpPr>
        <xdr:cNvPr id="30" name="Rectangle: Rounded Corners 29">
          <a:extLst>
            <a:ext uri="{FF2B5EF4-FFF2-40B4-BE49-F238E27FC236}">
              <a16:creationId xmlns:a16="http://schemas.microsoft.com/office/drawing/2014/main" id="{3190DCD2-8065-02A2-D8CC-507A490FC065}"/>
            </a:ext>
          </a:extLst>
        </xdr:cNvPr>
        <xdr:cNvSpPr/>
      </xdr:nvSpPr>
      <xdr:spPr>
        <a:xfrm>
          <a:off x="2453640" y="190500"/>
          <a:ext cx="1714500" cy="3048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t>TOTAL QTY SOLD</a:t>
          </a:r>
        </a:p>
      </xdr:txBody>
    </xdr:sp>
    <xdr:clientData/>
  </xdr:twoCellAnchor>
  <xdr:twoCellAnchor>
    <xdr:from>
      <xdr:col>4</xdr:col>
      <xdr:colOff>60960</xdr:colOff>
      <xdr:row>2</xdr:row>
      <xdr:rowOff>121920</xdr:rowOff>
    </xdr:from>
    <xdr:to>
      <xdr:col>6</xdr:col>
      <xdr:colOff>220980</xdr:colOff>
      <xdr:row>4</xdr:row>
      <xdr:rowOff>60960</xdr:rowOff>
    </xdr:to>
    <xdr:sp macro="" textlink="'KPI CARD'!B19">
      <xdr:nvSpPr>
        <xdr:cNvPr id="31" name="Rectangle: Rounded Corners 30">
          <a:extLst>
            <a:ext uri="{FF2B5EF4-FFF2-40B4-BE49-F238E27FC236}">
              <a16:creationId xmlns:a16="http://schemas.microsoft.com/office/drawing/2014/main" id="{80B29C64-7CE8-7008-BCF7-61AF06002130}"/>
            </a:ext>
          </a:extLst>
        </xdr:cNvPr>
        <xdr:cNvSpPr/>
      </xdr:nvSpPr>
      <xdr:spPr>
        <a:xfrm>
          <a:off x="2499360" y="487680"/>
          <a:ext cx="1379220" cy="3048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E86C8E7-8130-46BC-B834-CF612017BAF9}" type="TxLink">
            <a:rPr lang="en-US" sz="2000" b="1" i="0" u="none" strike="noStrike">
              <a:solidFill>
                <a:schemeClr val="bg1"/>
              </a:solidFill>
              <a:latin typeface="Aptos Narrow"/>
            </a:rPr>
            <a:pPr algn="ctr"/>
            <a:t>54</a:t>
          </a:fld>
          <a:endParaRPr lang="en-IN" sz="2000" b="1">
            <a:solidFill>
              <a:schemeClr val="bg1"/>
            </a:solidFill>
          </a:endParaRPr>
        </a:p>
      </xdr:txBody>
    </xdr:sp>
    <xdr:clientData/>
  </xdr:twoCellAnchor>
  <xdr:twoCellAnchor>
    <xdr:from>
      <xdr:col>7</xdr:col>
      <xdr:colOff>541020</xdr:colOff>
      <xdr:row>4</xdr:row>
      <xdr:rowOff>91440</xdr:rowOff>
    </xdr:from>
    <xdr:to>
      <xdr:col>10</xdr:col>
      <xdr:colOff>91440</xdr:colOff>
      <xdr:row>6</xdr:row>
      <xdr:rowOff>30480</xdr:rowOff>
    </xdr:to>
    <xdr:sp macro="" textlink="">
      <xdr:nvSpPr>
        <xdr:cNvPr id="32" name="Rectangle: Rounded Corners 31">
          <a:extLst>
            <a:ext uri="{FF2B5EF4-FFF2-40B4-BE49-F238E27FC236}">
              <a16:creationId xmlns:a16="http://schemas.microsoft.com/office/drawing/2014/main" id="{99DEFD8D-90CC-0832-1B64-7046D5950617}"/>
            </a:ext>
          </a:extLst>
        </xdr:cNvPr>
        <xdr:cNvSpPr/>
      </xdr:nvSpPr>
      <xdr:spPr>
        <a:xfrm>
          <a:off x="4808220" y="822960"/>
          <a:ext cx="1379220" cy="3048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ysClr val="windowText" lastClr="000000"/>
              </a:solidFill>
            </a:rPr>
            <a:t>TOTAL COST</a:t>
          </a:r>
        </a:p>
      </xdr:txBody>
    </xdr:sp>
    <xdr:clientData/>
  </xdr:twoCellAnchor>
  <xdr:twoCellAnchor>
    <xdr:from>
      <xdr:col>7</xdr:col>
      <xdr:colOff>533400</xdr:colOff>
      <xdr:row>5</xdr:row>
      <xdr:rowOff>137160</xdr:rowOff>
    </xdr:from>
    <xdr:to>
      <xdr:col>10</xdr:col>
      <xdr:colOff>83820</xdr:colOff>
      <xdr:row>7</xdr:row>
      <xdr:rowOff>76200</xdr:rowOff>
    </xdr:to>
    <xdr:sp macro="" textlink="'KPI CARD'!F19">
      <xdr:nvSpPr>
        <xdr:cNvPr id="33" name="Rectangle: Rounded Corners 32">
          <a:extLst>
            <a:ext uri="{FF2B5EF4-FFF2-40B4-BE49-F238E27FC236}">
              <a16:creationId xmlns:a16="http://schemas.microsoft.com/office/drawing/2014/main" id="{138D07C5-70C5-D262-2A92-B0198D675CEC}"/>
            </a:ext>
          </a:extLst>
        </xdr:cNvPr>
        <xdr:cNvSpPr/>
      </xdr:nvSpPr>
      <xdr:spPr>
        <a:xfrm>
          <a:off x="4800600" y="1051560"/>
          <a:ext cx="1379220" cy="3048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96B1EC8-7BDF-4C36-90E5-45DBFD102A02}" type="TxLink">
            <a:rPr lang="en-US" sz="2000" b="1" i="0" u="none" strike="noStrike">
              <a:solidFill>
                <a:srgbClr val="000000"/>
              </a:solidFill>
              <a:latin typeface="Aptos Narrow"/>
            </a:rPr>
            <a:pPr algn="ctr"/>
            <a:t>270160</a:t>
          </a:fld>
          <a:endParaRPr lang="en-IN" sz="2000" b="1"/>
        </a:p>
      </xdr:txBody>
    </xdr:sp>
    <xdr:clientData/>
  </xdr:twoCellAnchor>
  <xdr:twoCellAnchor>
    <xdr:from>
      <xdr:col>10</xdr:col>
      <xdr:colOff>434340</xdr:colOff>
      <xdr:row>4</xdr:row>
      <xdr:rowOff>91440</xdr:rowOff>
    </xdr:from>
    <xdr:to>
      <xdr:col>12</xdr:col>
      <xdr:colOff>594360</xdr:colOff>
      <xdr:row>6</xdr:row>
      <xdr:rowOff>30480</xdr:rowOff>
    </xdr:to>
    <xdr:sp macro="" textlink="">
      <xdr:nvSpPr>
        <xdr:cNvPr id="34" name="Rectangle: Rounded Corners 33">
          <a:extLst>
            <a:ext uri="{FF2B5EF4-FFF2-40B4-BE49-F238E27FC236}">
              <a16:creationId xmlns:a16="http://schemas.microsoft.com/office/drawing/2014/main" id="{E99B419A-6E14-0510-1659-935CF5130E70}"/>
            </a:ext>
          </a:extLst>
        </xdr:cNvPr>
        <xdr:cNvSpPr/>
      </xdr:nvSpPr>
      <xdr:spPr>
        <a:xfrm>
          <a:off x="6530340" y="822960"/>
          <a:ext cx="1379220" cy="3048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ysClr val="windowText" lastClr="000000"/>
              </a:solidFill>
            </a:rPr>
            <a:t>TOTAL SALE </a:t>
          </a:r>
        </a:p>
      </xdr:txBody>
    </xdr:sp>
    <xdr:clientData/>
  </xdr:twoCellAnchor>
  <xdr:twoCellAnchor>
    <xdr:from>
      <xdr:col>10</xdr:col>
      <xdr:colOff>457200</xdr:colOff>
      <xdr:row>5</xdr:row>
      <xdr:rowOff>175260</xdr:rowOff>
    </xdr:from>
    <xdr:to>
      <xdr:col>13</xdr:col>
      <xdr:colOff>7620</xdr:colOff>
      <xdr:row>7</xdr:row>
      <xdr:rowOff>114300</xdr:rowOff>
    </xdr:to>
    <xdr:sp macro="" textlink="'KPI CARD'!I19">
      <xdr:nvSpPr>
        <xdr:cNvPr id="35" name="Rectangle: Rounded Corners 34">
          <a:extLst>
            <a:ext uri="{FF2B5EF4-FFF2-40B4-BE49-F238E27FC236}">
              <a16:creationId xmlns:a16="http://schemas.microsoft.com/office/drawing/2014/main" id="{BCA5F4D6-84A3-FB35-0013-4B9BC47D18EE}"/>
            </a:ext>
          </a:extLst>
        </xdr:cNvPr>
        <xdr:cNvSpPr/>
      </xdr:nvSpPr>
      <xdr:spPr>
        <a:xfrm>
          <a:off x="6553200" y="1089660"/>
          <a:ext cx="1379220" cy="3048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AA14DAA-2941-462D-AD24-BFEB3D347036}" type="TxLink">
            <a:rPr lang="en-US" sz="2000" b="1" i="0" u="none" strike="noStrike">
              <a:solidFill>
                <a:srgbClr val="000000"/>
              </a:solidFill>
              <a:latin typeface="Aptos Narrow"/>
            </a:rPr>
            <a:pPr algn="ctr"/>
            <a:t>324025</a:t>
          </a:fld>
          <a:endParaRPr lang="en-IN" sz="2000" b="1"/>
        </a:p>
      </xdr:txBody>
    </xdr:sp>
    <xdr:clientData/>
  </xdr:twoCellAnchor>
  <xdr:twoCellAnchor>
    <xdr:from>
      <xdr:col>13</xdr:col>
      <xdr:colOff>487680</xdr:colOff>
      <xdr:row>4</xdr:row>
      <xdr:rowOff>114300</xdr:rowOff>
    </xdr:from>
    <xdr:to>
      <xdr:col>16</xdr:col>
      <xdr:colOff>38100</xdr:colOff>
      <xdr:row>6</xdr:row>
      <xdr:rowOff>53340</xdr:rowOff>
    </xdr:to>
    <xdr:sp macro="" textlink="">
      <xdr:nvSpPr>
        <xdr:cNvPr id="38" name="Rectangle: Rounded Corners 37">
          <a:extLst>
            <a:ext uri="{FF2B5EF4-FFF2-40B4-BE49-F238E27FC236}">
              <a16:creationId xmlns:a16="http://schemas.microsoft.com/office/drawing/2014/main" id="{5C24028A-C1A5-6C67-DDA2-F3BB28F82DBE}"/>
            </a:ext>
          </a:extLst>
        </xdr:cNvPr>
        <xdr:cNvSpPr/>
      </xdr:nvSpPr>
      <xdr:spPr>
        <a:xfrm>
          <a:off x="8412480" y="845820"/>
          <a:ext cx="1379220" cy="3048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ysClr val="windowText" lastClr="000000"/>
              </a:solidFill>
            </a:rPr>
            <a:t>TOTAL PROFIT</a:t>
          </a:r>
        </a:p>
      </xdr:txBody>
    </xdr:sp>
    <xdr:clientData/>
  </xdr:twoCellAnchor>
  <xdr:twoCellAnchor>
    <xdr:from>
      <xdr:col>13</xdr:col>
      <xdr:colOff>426720</xdr:colOff>
      <xdr:row>5</xdr:row>
      <xdr:rowOff>160020</xdr:rowOff>
    </xdr:from>
    <xdr:to>
      <xdr:col>16</xdr:col>
      <xdr:colOff>99060</xdr:colOff>
      <xdr:row>7</xdr:row>
      <xdr:rowOff>99060</xdr:rowOff>
    </xdr:to>
    <xdr:sp macro="" textlink="'KPI CARD'!M20">
      <xdr:nvSpPr>
        <xdr:cNvPr id="39" name="Rectangle: Rounded Corners 38">
          <a:extLst>
            <a:ext uri="{FF2B5EF4-FFF2-40B4-BE49-F238E27FC236}">
              <a16:creationId xmlns:a16="http://schemas.microsoft.com/office/drawing/2014/main" id="{A32B800D-50C7-C987-62B9-887AA9917D26}"/>
            </a:ext>
          </a:extLst>
        </xdr:cNvPr>
        <xdr:cNvSpPr/>
      </xdr:nvSpPr>
      <xdr:spPr>
        <a:xfrm>
          <a:off x="8351520" y="1074420"/>
          <a:ext cx="1501140" cy="3048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8924DB1-AE73-4D93-A901-4E6D429FEC8F}" type="TxLink">
            <a:rPr lang="en-US" sz="2000" b="1" i="0" u="none" strike="noStrike">
              <a:solidFill>
                <a:srgbClr val="000000"/>
              </a:solidFill>
              <a:latin typeface="Aptos Narrow"/>
            </a:rPr>
            <a:pPr algn="ctr"/>
            <a:t>53865</a:t>
          </a:fld>
          <a:endParaRPr lang="en-IN" sz="2000" b="1"/>
        </a:p>
      </xdr:txBody>
    </xdr:sp>
    <xdr:clientData/>
  </xdr:twoCellAnchor>
  <xdr:twoCellAnchor>
    <xdr:from>
      <xdr:col>16</xdr:col>
      <xdr:colOff>213360</xdr:colOff>
      <xdr:row>4</xdr:row>
      <xdr:rowOff>114300</xdr:rowOff>
    </xdr:from>
    <xdr:to>
      <xdr:col>19</xdr:col>
      <xdr:colOff>60960</xdr:colOff>
      <xdr:row>6</xdr:row>
      <xdr:rowOff>53340</xdr:rowOff>
    </xdr:to>
    <xdr:sp macro="" textlink="">
      <xdr:nvSpPr>
        <xdr:cNvPr id="41" name="Rectangle: Rounded Corners 40">
          <a:extLst>
            <a:ext uri="{FF2B5EF4-FFF2-40B4-BE49-F238E27FC236}">
              <a16:creationId xmlns:a16="http://schemas.microsoft.com/office/drawing/2014/main" id="{C487DECE-8547-E94B-F24C-FEF366FD4AAF}"/>
            </a:ext>
          </a:extLst>
        </xdr:cNvPr>
        <xdr:cNvSpPr/>
      </xdr:nvSpPr>
      <xdr:spPr>
        <a:xfrm>
          <a:off x="9966960" y="845820"/>
          <a:ext cx="1676400" cy="3048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ysClr val="windowText" lastClr="000000"/>
              </a:solidFill>
            </a:rPr>
            <a:t>TOTAL MARGIN %</a:t>
          </a:r>
        </a:p>
      </xdr:txBody>
    </xdr:sp>
    <xdr:clientData/>
  </xdr:twoCellAnchor>
  <xdr:twoCellAnchor>
    <xdr:from>
      <xdr:col>16</xdr:col>
      <xdr:colOff>358140</xdr:colOff>
      <xdr:row>6</xdr:row>
      <xdr:rowOff>7620</xdr:rowOff>
    </xdr:from>
    <xdr:to>
      <xdr:col>18</xdr:col>
      <xdr:colOff>518160</xdr:colOff>
      <xdr:row>7</xdr:row>
      <xdr:rowOff>129540</xdr:rowOff>
    </xdr:to>
    <xdr:sp macro="" textlink="'KPI CARD'!Q20">
      <xdr:nvSpPr>
        <xdr:cNvPr id="42" name="Rectangle: Rounded Corners 41">
          <a:extLst>
            <a:ext uri="{FF2B5EF4-FFF2-40B4-BE49-F238E27FC236}">
              <a16:creationId xmlns:a16="http://schemas.microsoft.com/office/drawing/2014/main" id="{F0C4A543-76A2-9AA9-3B32-06D2EAEB1E16}"/>
            </a:ext>
          </a:extLst>
        </xdr:cNvPr>
        <xdr:cNvSpPr/>
      </xdr:nvSpPr>
      <xdr:spPr>
        <a:xfrm>
          <a:off x="10111740" y="1104900"/>
          <a:ext cx="1379220" cy="3048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00611A3-B5E1-4F9C-BB51-93984D43EF96}" type="TxLink">
            <a:rPr lang="en-US" sz="2000" b="1" i="0" u="none" strike="noStrike">
              <a:solidFill>
                <a:sysClr val="windowText" lastClr="000000"/>
              </a:solidFill>
              <a:latin typeface="Aptos Narrow"/>
            </a:rPr>
            <a:pPr algn="ctr"/>
            <a:t>17%</a:t>
          </a:fld>
          <a:endParaRPr lang="en-IN" sz="2000" b="1">
            <a:solidFill>
              <a:sysClr val="windowText" lastClr="000000"/>
            </a:solidFill>
          </a:endParaRPr>
        </a:p>
      </xdr:txBody>
    </xdr:sp>
    <xdr:clientData/>
  </xdr:twoCellAnchor>
  <xdr:twoCellAnchor>
    <xdr:from>
      <xdr:col>20</xdr:col>
      <xdr:colOff>327660</xdr:colOff>
      <xdr:row>1</xdr:row>
      <xdr:rowOff>68580</xdr:rowOff>
    </xdr:from>
    <xdr:to>
      <xdr:col>22</xdr:col>
      <xdr:colOff>487680</xdr:colOff>
      <xdr:row>3</xdr:row>
      <xdr:rowOff>7620</xdr:rowOff>
    </xdr:to>
    <xdr:sp macro="" textlink="">
      <xdr:nvSpPr>
        <xdr:cNvPr id="44" name="Rectangle: Rounded Corners 43">
          <a:extLst>
            <a:ext uri="{FF2B5EF4-FFF2-40B4-BE49-F238E27FC236}">
              <a16:creationId xmlns:a16="http://schemas.microsoft.com/office/drawing/2014/main" id="{69A738BC-BCCF-A3F6-45DA-A50F0D6405D9}"/>
            </a:ext>
          </a:extLst>
        </xdr:cNvPr>
        <xdr:cNvSpPr/>
      </xdr:nvSpPr>
      <xdr:spPr>
        <a:xfrm>
          <a:off x="12519660" y="251460"/>
          <a:ext cx="1379220" cy="3048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bg1"/>
              </a:solidFill>
            </a:rPr>
            <a:t>TOTAL ORDER</a:t>
          </a:r>
        </a:p>
      </xdr:txBody>
    </xdr:sp>
    <xdr:clientData/>
  </xdr:twoCellAnchor>
  <xdr:twoCellAnchor>
    <xdr:from>
      <xdr:col>20</xdr:col>
      <xdr:colOff>350520</xdr:colOff>
      <xdr:row>3</xdr:row>
      <xdr:rowOff>7620</xdr:rowOff>
    </xdr:from>
    <xdr:to>
      <xdr:col>22</xdr:col>
      <xdr:colOff>510540</xdr:colOff>
      <xdr:row>4</xdr:row>
      <xdr:rowOff>129540</xdr:rowOff>
    </xdr:to>
    <xdr:sp macro="" textlink="'KPI CARD'!U20">
      <xdr:nvSpPr>
        <xdr:cNvPr id="45" name="Rectangle: Rounded Corners 44">
          <a:extLst>
            <a:ext uri="{FF2B5EF4-FFF2-40B4-BE49-F238E27FC236}">
              <a16:creationId xmlns:a16="http://schemas.microsoft.com/office/drawing/2014/main" id="{1823222C-8C22-1F7C-62E0-214DC22224F2}"/>
            </a:ext>
          </a:extLst>
        </xdr:cNvPr>
        <xdr:cNvSpPr/>
      </xdr:nvSpPr>
      <xdr:spPr>
        <a:xfrm>
          <a:off x="12542520" y="556260"/>
          <a:ext cx="1379220" cy="3048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131F98F-F6A8-47CD-87E9-6849455748CC}" type="TxLink">
            <a:rPr lang="en-US" sz="2000" b="1" i="0" u="none" strike="noStrike">
              <a:solidFill>
                <a:schemeClr val="bg1"/>
              </a:solidFill>
              <a:latin typeface="Aptos Narrow"/>
            </a:rPr>
            <a:pPr algn="ctr"/>
            <a:t>1118782</a:t>
          </a:fld>
          <a:endParaRPr lang="en-IN" sz="2000" b="1">
            <a:solidFill>
              <a:schemeClr val="bg1"/>
            </a:solidFill>
          </a:endParaRPr>
        </a:p>
      </xdr:txBody>
    </xdr:sp>
    <xdr:clientData/>
  </xdr:twoCellAnchor>
  <xdr:twoCellAnchor>
    <xdr:from>
      <xdr:col>3</xdr:col>
      <xdr:colOff>533400</xdr:colOff>
      <xdr:row>10</xdr:row>
      <xdr:rowOff>30481</xdr:rowOff>
    </xdr:from>
    <xdr:to>
      <xdr:col>11</xdr:col>
      <xdr:colOff>525780</xdr:colOff>
      <xdr:row>16</xdr:row>
      <xdr:rowOff>152401</xdr:rowOff>
    </xdr:to>
    <xdr:graphicFrame macro="">
      <xdr:nvGraphicFramePr>
        <xdr:cNvPr id="46" name="Chart 45">
          <a:extLst>
            <a:ext uri="{FF2B5EF4-FFF2-40B4-BE49-F238E27FC236}">
              <a16:creationId xmlns:a16="http://schemas.microsoft.com/office/drawing/2014/main" id="{501EB74B-5597-48E1-AD39-F085B5BF7D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121920</xdr:colOff>
      <xdr:row>10</xdr:row>
      <xdr:rowOff>22860</xdr:rowOff>
    </xdr:from>
    <xdr:to>
      <xdr:col>3</xdr:col>
      <xdr:colOff>426720</xdr:colOff>
      <xdr:row>27</xdr:row>
      <xdr:rowOff>110144</xdr:rowOff>
    </xdr:to>
    <xdr:graphicFrame macro="">
      <xdr:nvGraphicFramePr>
        <xdr:cNvPr id="47" name="Chart 46">
          <a:extLst>
            <a:ext uri="{FF2B5EF4-FFF2-40B4-BE49-F238E27FC236}">
              <a16:creationId xmlns:a16="http://schemas.microsoft.com/office/drawing/2014/main" id="{7E9721F1-6406-4A3A-B78A-AC88C9E3C1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121920</xdr:colOff>
      <xdr:row>10</xdr:row>
      <xdr:rowOff>76200</xdr:rowOff>
    </xdr:from>
    <xdr:to>
      <xdr:col>17</xdr:col>
      <xdr:colOff>601979</xdr:colOff>
      <xdr:row>21</xdr:row>
      <xdr:rowOff>22860</xdr:rowOff>
    </xdr:to>
    <mc:AlternateContent xmlns:mc="http://schemas.openxmlformats.org/markup-compatibility/2006">
      <mc:Choice xmlns:cx1="http://schemas.microsoft.com/office/drawing/2015/9/8/chartex" Requires="cx1">
        <xdr:graphicFrame macro="">
          <xdr:nvGraphicFramePr>
            <xdr:cNvPr id="48" name="Chart 47">
              <a:extLst>
                <a:ext uri="{FF2B5EF4-FFF2-40B4-BE49-F238E27FC236}">
                  <a16:creationId xmlns:a16="http://schemas.microsoft.com/office/drawing/2014/main" id="{0D3BEF92-6852-49C0-B8C2-3465043D1EB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7437120" y="1905000"/>
              <a:ext cx="3528059" cy="19583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22860</xdr:colOff>
      <xdr:row>9</xdr:row>
      <xdr:rowOff>175260</xdr:rowOff>
    </xdr:from>
    <xdr:to>
      <xdr:col>23</xdr:col>
      <xdr:colOff>342900</xdr:colOff>
      <xdr:row>28</xdr:row>
      <xdr:rowOff>22860</xdr:rowOff>
    </xdr:to>
    <mc:AlternateContent xmlns:mc="http://schemas.openxmlformats.org/markup-compatibility/2006">
      <mc:Choice xmlns:cx4="http://schemas.microsoft.com/office/drawing/2016/5/10/chartex" Requires="cx4">
        <xdr:graphicFrame macro="">
          <xdr:nvGraphicFramePr>
            <xdr:cNvPr id="49" name="Chart 48">
              <a:extLst>
                <a:ext uri="{FF2B5EF4-FFF2-40B4-BE49-F238E27FC236}">
                  <a16:creationId xmlns:a16="http://schemas.microsoft.com/office/drawing/2014/main" id="{ABC4E3E6-0133-4ED8-AD9F-81E45DA3036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0995660" y="1821180"/>
              <a:ext cx="3368040" cy="33223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190501</xdr:colOff>
      <xdr:row>18</xdr:row>
      <xdr:rowOff>45719</xdr:rowOff>
    </xdr:from>
    <xdr:to>
      <xdr:col>7</xdr:col>
      <xdr:colOff>601981</xdr:colOff>
      <xdr:row>27</xdr:row>
      <xdr:rowOff>38100</xdr:rowOff>
    </xdr:to>
    <mc:AlternateContent xmlns:mc="http://schemas.openxmlformats.org/markup-compatibility/2006">
      <mc:Choice xmlns:cx1="http://schemas.microsoft.com/office/drawing/2015/9/8/chartex" Requires="cx1">
        <xdr:graphicFrame macro="">
          <xdr:nvGraphicFramePr>
            <xdr:cNvPr id="50" name="Chart 49">
              <a:extLst>
                <a:ext uri="{FF2B5EF4-FFF2-40B4-BE49-F238E27FC236}">
                  <a16:creationId xmlns:a16="http://schemas.microsoft.com/office/drawing/2014/main" id="{6E9E5A45-0973-4840-8B88-DE3A017D332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2019301" y="3337559"/>
              <a:ext cx="2849880" cy="163830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601980</xdr:colOff>
      <xdr:row>18</xdr:row>
      <xdr:rowOff>22860</xdr:rowOff>
    </xdr:from>
    <xdr:to>
      <xdr:col>11</xdr:col>
      <xdr:colOff>464820</xdr:colOff>
      <xdr:row>27</xdr:row>
      <xdr:rowOff>114300</xdr:rowOff>
    </xdr:to>
    <xdr:graphicFrame macro="">
      <xdr:nvGraphicFramePr>
        <xdr:cNvPr id="51" name="Chart 50">
          <a:extLst>
            <a:ext uri="{FF2B5EF4-FFF2-40B4-BE49-F238E27FC236}">
              <a16:creationId xmlns:a16="http://schemas.microsoft.com/office/drawing/2014/main" id="{B79357F5-CD26-44C1-BF1D-47AE6A1451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160020</xdr:colOff>
      <xdr:row>1</xdr:row>
      <xdr:rowOff>175261</xdr:rowOff>
    </xdr:from>
    <xdr:to>
      <xdr:col>3</xdr:col>
      <xdr:colOff>411480</xdr:colOff>
      <xdr:row>8</xdr:row>
      <xdr:rowOff>60960</xdr:rowOff>
    </xdr:to>
    <mc:AlternateContent xmlns:mc="http://schemas.openxmlformats.org/markup-compatibility/2006" xmlns:a14="http://schemas.microsoft.com/office/drawing/2010/main">
      <mc:Choice Requires="a14">
        <xdr:graphicFrame macro="">
          <xdr:nvGraphicFramePr>
            <xdr:cNvPr id="52" name="State">
              <a:extLst>
                <a:ext uri="{FF2B5EF4-FFF2-40B4-BE49-F238E27FC236}">
                  <a16:creationId xmlns:a16="http://schemas.microsoft.com/office/drawing/2014/main" id="{E8A61A2F-A3E6-DD60-265E-0BAF63D1ACCF}"/>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60020" y="358141"/>
              <a:ext cx="2080260" cy="11658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91440</xdr:colOff>
      <xdr:row>22</xdr:row>
      <xdr:rowOff>38100</xdr:rowOff>
    </xdr:from>
    <xdr:to>
      <xdr:col>15</xdr:col>
      <xdr:colOff>411480</xdr:colOff>
      <xdr:row>27</xdr:row>
      <xdr:rowOff>15240</xdr:rowOff>
    </xdr:to>
    <mc:AlternateContent xmlns:mc="http://schemas.openxmlformats.org/markup-compatibility/2006" xmlns:a14="http://schemas.microsoft.com/office/drawing/2010/main">
      <mc:Choice Requires="a14">
        <xdr:graphicFrame macro="">
          <xdr:nvGraphicFramePr>
            <xdr:cNvPr id="53" name="Months (Order_Date)">
              <a:extLst>
                <a:ext uri="{FF2B5EF4-FFF2-40B4-BE49-F238E27FC236}">
                  <a16:creationId xmlns:a16="http://schemas.microsoft.com/office/drawing/2014/main" id="{F4D6649E-7CCC-5145-5DA6-E96B73186E5E}"/>
                </a:ext>
              </a:extLst>
            </xdr:cNvPr>
            <xdr:cNvGraphicFramePr/>
          </xdr:nvGraphicFramePr>
          <xdr:xfrm>
            <a:off x="0" y="0"/>
            <a:ext cx="0" cy="0"/>
          </xdr:xfrm>
          <a:graphic>
            <a:graphicData uri="http://schemas.microsoft.com/office/drawing/2010/slicer">
              <sle:slicer xmlns:sle="http://schemas.microsoft.com/office/drawing/2010/slicer" name="Months (Order_Date)"/>
            </a:graphicData>
          </a:graphic>
        </xdr:graphicFrame>
      </mc:Choice>
      <mc:Fallback xmlns="">
        <xdr:sp macro="" textlink="">
          <xdr:nvSpPr>
            <xdr:cNvPr id="0" name=""/>
            <xdr:cNvSpPr>
              <a:spLocks noTextEdit="1"/>
            </xdr:cNvSpPr>
          </xdr:nvSpPr>
          <xdr:spPr>
            <a:xfrm>
              <a:off x="7406640" y="4061460"/>
              <a:ext cx="2148840" cy="891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594360</xdr:colOff>
      <xdr:row>22</xdr:row>
      <xdr:rowOff>99061</xdr:rowOff>
    </xdr:from>
    <xdr:to>
      <xdr:col>17</xdr:col>
      <xdr:colOff>601980</xdr:colOff>
      <xdr:row>27</xdr:row>
      <xdr:rowOff>15240</xdr:rowOff>
    </xdr:to>
    <mc:AlternateContent xmlns:mc="http://schemas.openxmlformats.org/markup-compatibility/2006" xmlns:a14="http://schemas.microsoft.com/office/drawing/2010/main">
      <mc:Choice Requires="a14">
        <xdr:graphicFrame macro="">
          <xdr:nvGraphicFramePr>
            <xdr:cNvPr id="54" name="Years (Order_Date)">
              <a:extLst>
                <a:ext uri="{FF2B5EF4-FFF2-40B4-BE49-F238E27FC236}">
                  <a16:creationId xmlns:a16="http://schemas.microsoft.com/office/drawing/2014/main" id="{9F96D6B1-CA49-2713-0B10-8AF72B94E22A}"/>
                </a:ext>
              </a:extLst>
            </xdr:cNvPr>
            <xdr:cNvGraphicFramePr/>
          </xdr:nvGraphicFramePr>
          <xdr:xfrm>
            <a:off x="0" y="0"/>
            <a:ext cx="0" cy="0"/>
          </xdr:xfrm>
          <a:graphic>
            <a:graphicData uri="http://schemas.microsoft.com/office/drawing/2010/slicer">
              <sle:slicer xmlns:sle="http://schemas.microsoft.com/office/drawing/2010/slicer" name="Years (Order_Date)"/>
            </a:graphicData>
          </a:graphic>
        </xdr:graphicFrame>
      </mc:Choice>
      <mc:Fallback xmlns="">
        <xdr:sp macro="" textlink="">
          <xdr:nvSpPr>
            <xdr:cNvPr id="0" name=""/>
            <xdr:cNvSpPr>
              <a:spLocks noTextEdit="1"/>
            </xdr:cNvSpPr>
          </xdr:nvSpPr>
          <xdr:spPr>
            <a:xfrm>
              <a:off x="9738360" y="4122421"/>
              <a:ext cx="1226820" cy="8305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419100</xdr:colOff>
      <xdr:row>3</xdr:row>
      <xdr:rowOff>99060</xdr:rowOff>
    </xdr:from>
    <xdr:to>
      <xdr:col>7</xdr:col>
      <xdr:colOff>68580</xdr:colOff>
      <xdr:row>8</xdr:row>
      <xdr:rowOff>53340</xdr:rowOff>
    </xdr:to>
    <xdr:sp macro="" textlink="">
      <xdr:nvSpPr>
        <xdr:cNvPr id="58" name="Oval 57">
          <a:extLst>
            <a:ext uri="{FF2B5EF4-FFF2-40B4-BE49-F238E27FC236}">
              <a16:creationId xmlns:a16="http://schemas.microsoft.com/office/drawing/2014/main" id="{A7B540E6-D29A-597A-F88F-684A5CC0CC61}"/>
            </a:ext>
          </a:extLst>
        </xdr:cNvPr>
        <xdr:cNvSpPr/>
      </xdr:nvSpPr>
      <xdr:spPr>
        <a:xfrm>
          <a:off x="3467100" y="647700"/>
          <a:ext cx="868680" cy="868680"/>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281940</xdr:colOff>
      <xdr:row>3</xdr:row>
      <xdr:rowOff>99060</xdr:rowOff>
    </xdr:from>
    <xdr:to>
      <xdr:col>20</xdr:col>
      <xdr:colOff>541020</xdr:colOff>
      <xdr:row>8</xdr:row>
      <xdr:rowOff>53340</xdr:rowOff>
    </xdr:to>
    <xdr:sp macro="" textlink="">
      <xdr:nvSpPr>
        <xdr:cNvPr id="59" name="Oval 58">
          <a:extLst>
            <a:ext uri="{FF2B5EF4-FFF2-40B4-BE49-F238E27FC236}">
              <a16:creationId xmlns:a16="http://schemas.microsoft.com/office/drawing/2014/main" id="{002635B9-7CE9-32F6-FAD0-5C4F4E030F06}"/>
            </a:ext>
          </a:extLst>
        </xdr:cNvPr>
        <xdr:cNvSpPr/>
      </xdr:nvSpPr>
      <xdr:spPr>
        <a:xfrm>
          <a:off x="11864340" y="647700"/>
          <a:ext cx="868680" cy="868680"/>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19</xdr:col>
      <xdr:colOff>373381</xdr:colOff>
      <xdr:row>3</xdr:row>
      <xdr:rowOff>129541</xdr:rowOff>
    </xdr:from>
    <xdr:to>
      <xdr:col>20</xdr:col>
      <xdr:colOff>480060</xdr:colOff>
      <xdr:row>7</xdr:row>
      <xdr:rowOff>114300</xdr:rowOff>
    </xdr:to>
    <xdr:pic>
      <xdr:nvPicPr>
        <xdr:cNvPr id="57" name="Picture 56">
          <a:extLst>
            <a:ext uri="{FF2B5EF4-FFF2-40B4-BE49-F238E27FC236}">
              <a16:creationId xmlns:a16="http://schemas.microsoft.com/office/drawing/2014/main" id="{BC415CA9-AB12-DD6D-7553-7BC0CA5EA53F}"/>
            </a:ext>
          </a:extLst>
        </xdr:cNvPr>
        <xdr:cNvPicPr>
          <a:picLocks noChangeAspect="1"/>
        </xdr:cNvPicPr>
      </xdr:nvPicPr>
      <xdr:blipFill>
        <a:blip xmlns:r="http://schemas.openxmlformats.org/officeDocument/2006/relationships" r:embed="rId7"/>
        <a:stretch>
          <a:fillRect/>
        </a:stretch>
      </xdr:blipFill>
      <xdr:spPr>
        <a:xfrm>
          <a:off x="11955781" y="678181"/>
          <a:ext cx="716279" cy="716279"/>
        </a:xfrm>
        <a:prstGeom prst="rect">
          <a:avLst/>
        </a:prstGeom>
      </xdr:spPr>
    </xdr:pic>
    <xdr:clientData/>
  </xdr:twoCellAnchor>
  <xdr:twoCellAnchor editAs="oneCell">
    <xdr:from>
      <xdr:col>14</xdr:col>
      <xdr:colOff>297180</xdr:colOff>
      <xdr:row>1</xdr:row>
      <xdr:rowOff>68580</xdr:rowOff>
    </xdr:from>
    <xdr:to>
      <xdr:col>15</xdr:col>
      <xdr:colOff>213360</xdr:colOff>
      <xdr:row>4</xdr:row>
      <xdr:rowOff>45720</xdr:rowOff>
    </xdr:to>
    <xdr:pic>
      <xdr:nvPicPr>
        <xdr:cNvPr id="60" name="Picture 59">
          <a:extLst>
            <a:ext uri="{FF2B5EF4-FFF2-40B4-BE49-F238E27FC236}">
              <a16:creationId xmlns:a16="http://schemas.microsoft.com/office/drawing/2014/main" id="{F879429D-9A6B-DB6A-F27B-453AB5D4B348}"/>
            </a:ext>
          </a:extLst>
        </xdr:cNvPr>
        <xdr:cNvPicPr>
          <a:picLocks noChangeAspect="1"/>
        </xdr:cNvPicPr>
      </xdr:nvPicPr>
      <xdr:blipFill>
        <a:blip xmlns:r="http://schemas.openxmlformats.org/officeDocument/2006/relationships" r:embed="rId8">
          <a:lum bright="70000" contrast="-70000"/>
        </a:blip>
        <a:stretch>
          <a:fillRect/>
        </a:stretch>
      </xdr:blipFill>
      <xdr:spPr>
        <a:xfrm>
          <a:off x="8831580" y="251460"/>
          <a:ext cx="525780" cy="525780"/>
        </a:xfrm>
        <a:prstGeom prst="rect">
          <a:avLst/>
        </a:prstGeom>
      </xdr:spPr>
    </xdr:pic>
    <xdr:clientData/>
  </xdr:twoCellAnchor>
  <xdr:twoCellAnchor editAs="oneCell">
    <xdr:from>
      <xdr:col>8</xdr:col>
      <xdr:colOff>304800</xdr:colOff>
      <xdr:row>1</xdr:row>
      <xdr:rowOff>30480</xdr:rowOff>
    </xdr:from>
    <xdr:to>
      <xdr:col>9</xdr:col>
      <xdr:colOff>327660</xdr:colOff>
      <xdr:row>4</xdr:row>
      <xdr:rowOff>114300</xdr:rowOff>
    </xdr:to>
    <xdr:pic>
      <xdr:nvPicPr>
        <xdr:cNvPr id="61" name="Picture 60">
          <a:extLst>
            <a:ext uri="{FF2B5EF4-FFF2-40B4-BE49-F238E27FC236}">
              <a16:creationId xmlns:a16="http://schemas.microsoft.com/office/drawing/2014/main" id="{87091EE2-D712-D482-B78A-E23985A672F8}"/>
            </a:ext>
          </a:extLst>
        </xdr:cNvPr>
        <xdr:cNvPicPr>
          <a:picLocks noChangeAspect="1"/>
        </xdr:cNvPicPr>
      </xdr:nvPicPr>
      <xdr:blipFill>
        <a:blip xmlns:r="http://schemas.openxmlformats.org/officeDocument/2006/relationships" r:embed="rId9">
          <a:lum bright="70000" contrast="-70000"/>
        </a:blip>
        <a:stretch>
          <a:fillRect/>
        </a:stretch>
      </xdr:blipFill>
      <xdr:spPr>
        <a:xfrm>
          <a:off x="5181600" y="213360"/>
          <a:ext cx="632460" cy="632460"/>
        </a:xfrm>
        <a:prstGeom prst="rect">
          <a:avLst/>
        </a:prstGeom>
      </xdr:spPr>
    </xdr:pic>
    <xdr:clientData/>
  </xdr:twoCellAnchor>
  <xdr:twoCellAnchor editAs="oneCell">
    <xdr:from>
      <xdr:col>17</xdr:col>
      <xdr:colOff>160020</xdr:colOff>
      <xdr:row>1</xdr:row>
      <xdr:rowOff>99060</xdr:rowOff>
    </xdr:from>
    <xdr:to>
      <xdr:col>18</xdr:col>
      <xdr:colOff>114300</xdr:colOff>
      <xdr:row>4</xdr:row>
      <xdr:rowOff>114300</xdr:rowOff>
    </xdr:to>
    <xdr:pic>
      <xdr:nvPicPr>
        <xdr:cNvPr id="62" name="Picture 61">
          <a:extLst>
            <a:ext uri="{FF2B5EF4-FFF2-40B4-BE49-F238E27FC236}">
              <a16:creationId xmlns:a16="http://schemas.microsoft.com/office/drawing/2014/main" id="{3698D625-6B6D-CDB3-9772-3DC94FAC6A32}"/>
            </a:ext>
          </a:extLst>
        </xdr:cNvPr>
        <xdr:cNvPicPr>
          <a:picLocks noChangeAspect="1"/>
        </xdr:cNvPicPr>
      </xdr:nvPicPr>
      <xdr:blipFill>
        <a:blip xmlns:r="http://schemas.openxmlformats.org/officeDocument/2006/relationships" r:embed="rId10">
          <a:lum bright="70000" contrast="-70000"/>
        </a:blip>
        <a:stretch>
          <a:fillRect/>
        </a:stretch>
      </xdr:blipFill>
      <xdr:spPr>
        <a:xfrm>
          <a:off x="10523220" y="281940"/>
          <a:ext cx="563880" cy="563880"/>
        </a:xfrm>
        <a:prstGeom prst="rect">
          <a:avLst/>
        </a:prstGeom>
      </xdr:spPr>
    </xdr:pic>
    <xdr:clientData/>
  </xdr:twoCellAnchor>
  <xdr:twoCellAnchor editAs="oneCell">
    <xdr:from>
      <xdr:col>5</xdr:col>
      <xdr:colOff>411481</xdr:colOff>
      <xdr:row>3</xdr:row>
      <xdr:rowOff>144781</xdr:rowOff>
    </xdr:from>
    <xdr:to>
      <xdr:col>7</xdr:col>
      <xdr:colOff>15240</xdr:colOff>
      <xdr:row>8</xdr:row>
      <xdr:rowOff>53340</xdr:rowOff>
    </xdr:to>
    <xdr:pic>
      <xdr:nvPicPr>
        <xdr:cNvPr id="63" name="Picture 62">
          <a:extLst>
            <a:ext uri="{FF2B5EF4-FFF2-40B4-BE49-F238E27FC236}">
              <a16:creationId xmlns:a16="http://schemas.microsoft.com/office/drawing/2014/main" id="{37A3D5F6-5ABC-57EE-9475-9B508AFC9C98}"/>
            </a:ext>
          </a:extLst>
        </xdr:cNvPr>
        <xdr:cNvPicPr>
          <a:picLocks noChangeAspect="1"/>
        </xdr:cNvPicPr>
      </xdr:nvPicPr>
      <xdr:blipFill>
        <a:blip xmlns:r="http://schemas.openxmlformats.org/officeDocument/2006/relationships" r:embed="rId11"/>
        <a:stretch>
          <a:fillRect/>
        </a:stretch>
      </xdr:blipFill>
      <xdr:spPr>
        <a:xfrm>
          <a:off x="3459481" y="693421"/>
          <a:ext cx="822959" cy="822959"/>
        </a:xfrm>
        <a:prstGeom prst="rect">
          <a:avLst/>
        </a:prstGeom>
      </xdr:spPr>
    </xdr:pic>
    <xdr:clientData/>
  </xdr:twoCellAnchor>
  <xdr:twoCellAnchor editAs="oneCell">
    <xdr:from>
      <xdr:col>11</xdr:col>
      <xdr:colOff>274322</xdr:colOff>
      <xdr:row>1</xdr:row>
      <xdr:rowOff>60960</xdr:rowOff>
    </xdr:from>
    <xdr:to>
      <xdr:col>12</xdr:col>
      <xdr:colOff>182882</xdr:colOff>
      <xdr:row>4</xdr:row>
      <xdr:rowOff>30480</xdr:rowOff>
    </xdr:to>
    <xdr:pic>
      <xdr:nvPicPr>
        <xdr:cNvPr id="66" name="Picture 65">
          <a:extLst>
            <a:ext uri="{FF2B5EF4-FFF2-40B4-BE49-F238E27FC236}">
              <a16:creationId xmlns:a16="http://schemas.microsoft.com/office/drawing/2014/main" id="{6035D4CE-0506-DDE5-B6B1-AEA0B67F53E0}"/>
            </a:ext>
          </a:extLst>
        </xdr:cNvPr>
        <xdr:cNvPicPr>
          <a:picLocks noChangeAspect="1"/>
        </xdr:cNvPicPr>
      </xdr:nvPicPr>
      <xdr:blipFill>
        <a:blip xmlns:r="http://schemas.openxmlformats.org/officeDocument/2006/relationships" r:embed="rId12">
          <a:lum bright="70000" contrast="-70000"/>
        </a:blip>
        <a:stretch>
          <a:fillRect/>
        </a:stretch>
      </xdr:blipFill>
      <xdr:spPr>
        <a:xfrm>
          <a:off x="6979922" y="243840"/>
          <a:ext cx="518160" cy="518160"/>
        </a:xfrm>
        <a:prstGeom prst="rect">
          <a:avLst/>
        </a:prstGeom>
      </xdr:spPr>
    </xdr:pic>
    <xdr:clientData/>
  </xdr:twoCellAnchor>
  <xdr:twoCellAnchor>
    <xdr:from>
      <xdr:col>0</xdr:col>
      <xdr:colOff>152400</xdr:colOff>
      <xdr:row>8</xdr:row>
      <xdr:rowOff>152400</xdr:rowOff>
    </xdr:from>
    <xdr:to>
      <xdr:col>3</xdr:col>
      <xdr:colOff>403860</xdr:colOff>
      <xdr:row>10</xdr:row>
      <xdr:rowOff>152400</xdr:rowOff>
    </xdr:to>
    <xdr:sp macro="" textlink="">
      <xdr:nvSpPr>
        <xdr:cNvPr id="67" name="Rectangle: Rounded Corners 66">
          <a:extLst>
            <a:ext uri="{FF2B5EF4-FFF2-40B4-BE49-F238E27FC236}">
              <a16:creationId xmlns:a16="http://schemas.microsoft.com/office/drawing/2014/main" id="{A52AD579-F522-00B5-396A-F390E7869D2B}"/>
            </a:ext>
          </a:extLst>
        </xdr:cNvPr>
        <xdr:cNvSpPr/>
      </xdr:nvSpPr>
      <xdr:spPr>
        <a:xfrm>
          <a:off x="152400" y="1615440"/>
          <a:ext cx="2080260" cy="3657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ysClr val="windowText" lastClr="000000"/>
              </a:solidFill>
            </a:rPr>
            <a:t>TOP 6 SALLING PRODUCT</a:t>
          </a:r>
        </a:p>
      </xdr:txBody>
    </xdr:sp>
    <xdr:clientData/>
  </xdr:twoCellAnchor>
  <xdr:twoCellAnchor>
    <xdr:from>
      <xdr:col>3</xdr:col>
      <xdr:colOff>487680</xdr:colOff>
      <xdr:row>8</xdr:row>
      <xdr:rowOff>160020</xdr:rowOff>
    </xdr:from>
    <xdr:to>
      <xdr:col>7</xdr:col>
      <xdr:colOff>129540</xdr:colOff>
      <xdr:row>10</xdr:row>
      <xdr:rowOff>160020</xdr:rowOff>
    </xdr:to>
    <xdr:sp macro="" textlink="">
      <xdr:nvSpPr>
        <xdr:cNvPr id="68" name="Rectangle: Rounded Corners 67">
          <a:extLst>
            <a:ext uri="{FF2B5EF4-FFF2-40B4-BE49-F238E27FC236}">
              <a16:creationId xmlns:a16="http://schemas.microsoft.com/office/drawing/2014/main" id="{3806BBAC-03B4-4D80-6F81-47FDDFBEBC37}"/>
            </a:ext>
          </a:extLst>
        </xdr:cNvPr>
        <xdr:cNvSpPr/>
      </xdr:nvSpPr>
      <xdr:spPr>
        <a:xfrm>
          <a:off x="2316480" y="1623060"/>
          <a:ext cx="2080260" cy="3657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ysClr val="windowText" lastClr="000000"/>
              </a:solidFill>
            </a:rPr>
            <a:t>MONTH-WISE SALE</a:t>
          </a:r>
        </a:p>
      </xdr:txBody>
    </xdr:sp>
    <xdr:clientData/>
  </xdr:twoCellAnchor>
  <xdr:twoCellAnchor>
    <xdr:from>
      <xdr:col>12</xdr:col>
      <xdr:colOff>0</xdr:colOff>
      <xdr:row>8</xdr:row>
      <xdr:rowOff>160020</xdr:rowOff>
    </xdr:from>
    <xdr:to>
      <xdr:col>16</xdr:col>
      <xdr:colOff>190500</xdr:colOff>
      <xdr:row>10</xdr:row>
      <xdr:rowOff>160020</xdr:rowOff>
    </xdr:to>
    <xdr:sp macro="" textlink="">
      <xdr:nvSpPr>
        <xdr:cNvPr id="69" name="Rectangle: Rounded Corners 68">
          <a:extLst>
            <a:ext uri="{FF2B5EF4-FFF2-40B4-BE49-F238E27FC236}">
              <a16:creationId xmlns:a16="http://schemas.microsoft.com/office/drawing/2014/main" id="{F703AE48-A726-6F7A-D2DD-B2B5A433E3C4}"/>
            </a:ext>
          </a:extLst>
        </xdr:cNvPr>
        <xdr:cNvSpPr/>
      </xdr:nvSpPr>
      <xdr:spPr>
        <a:xfrm>
          <a:off x="7315200" y="1623060"/>
          <a:ext cx="2628900" cy="3657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ysClr val="windowText" lastClr="000000"/>
              </a:solidFill>
            </a:rPr>
            <a:t>TOP 5 PROFITABLE</a:t>
          </a:r>
          <a:r>
            <a:rPr lang="en-IN" sz="1400" b="1" baseline="0">
              <a:solidFill>
                <a:sysClr val="windowText" lastClr="000000"/>
              </a:solidFill>
            </a:rPr>
            <a:t> PRODUCT</a:t>
          </a:r>
          <a:endParaRPr lang="en-IN" sz="1400" b="1">
            <a:solidFill>
              <a:sysClr val="windowText" lastClr="000000"/>
            </a:solidFill>
          </a:endParaRPr>
        </a:p>
      </xdr:txBody>
    </xdr:sp>
    <xdr:clientData/>
  </xdr:twoCellAnchor>
  <xdr:twoCellAnchor>
    <xdr:from>
      <xdr:col>18</xdr:col>
      <xdr:colOff>91440</xdr:colOff>
      <xdr:row>8</xdr:row>
      <xdr:rowOff>144780</xdr:rowOff>
    </xdr:from>
    <xdr:to>
      <xdr:col>21</xdr:col>
      <xdr:colOff>342900</xdr:colOff>
      <xdr:row>10</xdr:row>
      <xdr:rowOff>144780</xdr:rowOff>
    </xdr:to>
    <xdr:sp macro="" textlink="">
      <xdr:nvSpPr>
        <xdr:cNvPr id="70" name="Rectangle: Rounded Corners 69">
          <a:extLst>
            <a:ext uri="{FF2B5EF4-FFF2-40B4-BE49-F238E27FC236}">
              <a16:creationId xmlns:a16="http://schemas.microsoft.com/office/drawing/2014/main" id="{5BDE1FD2-7786-73B5-4F6A-A77D7A4103A4}"/>
            </a:ext>
          </a:extLst>
        </xdr:cNvPr>
        <xdr:cNvSpPr/>
      </xdr:nvSpPr>
      <xdr:spPr>
        <a:xfrm>
          <a:off x="11064240" y="1607820"/>
          <a:ext cx="2080260" cy="3657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ysClr val="windowText" lastClr="000000"/>
              </a:solidFill>
            </a:rPr>
            <a:t>STATE-WISE</a:t>
          </a:r>
          <a:r>
            <a:rPr lang="en-IN" sz="1400" b="1" baseline="0">
              <a:solidFill>
                <a:sysClr val="windowText" lastClr="000000"/>
              </a:solidFill>
            </a:rPr>
            <a:t> SALES</a:t>
          </a:r>
          <a:endParaRPr lang="en-IN" sz="1400" b="1">
            <a:solidFill>
              <a:sysClr val="windowText" lastClr="000000"/>
            </a:solidFill>
          </a:endParaRPr>
        </a:p>
      </xdr:txBody>
    </xdr:sp>
    <xdr:clientData/>
  </xdr:twoCellAnchor>
  <xdr:twoCellAnchor>
    <xdr:from>
      <xdr:col>4</xdr:col>
      <xdr:colOff>83820</xdr:colOff>
      <xdr:row>17</xdr:row>
      <xdr:rowOff>22860</xdr:rowOff>
    </xdr:from>
    <xdr:to>
      <xdr:col>7</xdr:col>
      <xdr:colOff>335280</xdr:colOff>
      <xdr:row>19</xdr:row>
      <xdr:rowOff>22860</xdr:rowOff>
    </xdr:to>
    <xdr:sp macro="" textlink="">
      <xdr:nvSpPr>
        <xdr:cNvPr id="71" name="Rectangle: Rounded Corners 70">
          <a:extLst>
            <a:ext uri="{FF2B5EF4-FFF2-40B4-BE49-F238E27FC236}">
              <a16:creationId xmlns:a16="http://schemas.microsoft.com/office/drawing/2014/main" id="{A14FC4F6-E3D1-8625-232A-921ECC9E0C25}"/>
            </a:ext>
          </a:extLst>
        </xdr:cNvPr>
        <xdr:cNvSpPr/>
      </xdr:nvSpPr>
      <xdr:spPr>
        <a:xfrm>
          <a:off x="2522220" y="3131820"/>
          <a:ext cx="2080260" cy="3657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ysClr val="windowText" lastClr="000000"/>
              </a:solidFill>
            </a:rPr>
            <a:t>TOP 3 CATEGORY</a:t>
          </a:r>
          <a:r>
            <a:rPr lang="en-IN" sz="1400" b="1" baseline="0">
              <a:solidFill>
                <a:sysClr val="windowText" lastClr="000000"/>
              </a:solidFill>
            </a:rPr>
            <a:t> SALES</a:t>
          </a:r>
          <a:endParaRPr lang="en-IN" sz="1400" b="1">
            <a:solidFill>
              <a:sysClr val="windowText" lastClr="000000"/>
            </a:solidFill>
          </a:endParaRPr>
        </a:p>
      </xdr:txBody>
    </xdr:sp>
    <xdr:clientData/>
  </xdr:twoCellAnchor>
  <xdr:twoCellAnchor>
    <xdr:from>
      <xdr:col>7</xdr:col>
      <xdr:colOff>518160</xdr:colOff>
      <xdr:row>17</xdr:row>
      <xdr:rowOff>38100</xdr:rowOff>
    </xdr:from>
    <xdr:to>
      <xdr:col>11</xdr:col>
      <xdr:colOff>548640</xdr:colOff>
      <xdr:row>19</xdr:row>
      <xdr:rowOff>38100</xdr:rowOff>
    </xdr:to>
    <xdr:sp macro="" textlink="">
      <xdr:nvSpPr>
        <xdr:cNvPr id="72" name="Rectangle: Rounded Corners 71">
          <a:extLst>
            <a:ext uri="{FF2B5EF4-FFF2-40B4-BE49-F238E27FC236}">
              <a16:creationId xmlns:a16="http://schemas.microsoft.com/office/drawing/2014/main" id="{4EDC3F9B-8950-66EF-4068-FDCA23109964}"/>
            </a:ext>
          </a:extLst>
        </xdr:cNvPr>
        <xdr:cNvSpPr/>
      </xdr:nvSpPr>
      <xdr:spPr>
        <a:xfrm>
          <a:off x="4785360" y="3147060"/>
          <a:ext cx="2468880" cy="3657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ysClr val="windowText" lastClr="000000"/>
              </a:solidFill>
            </a:rPr>
            <a:t>CATEGORY</a:t>
          </a:r>
          <a:r>
            <a:rPr lang="en-IN" sz="1400" b="1" baseline="0">
              <a:solidFill>
                <a:sysClr val="windowText" lastClr="000000"/>
              </a:solidFill>
            </a:rPr>
            <a:t>-WISE RATING </a:t>
          </a:r>
          <a:r>
            <a:rPr lang="en-IN" sz="1400" b="1" baseline="0">
              <a:solidFill>
                <a:sysClr val="windowText" lastClr="000000"/>
              </a:solidFill>
              <a:latin typeface="Segoe Fluent Icons" panose="050A0102010101010101" pitchFamily="18" charset="0"/>
            </a:rPr>
            <a:t></a:t>
          </a:r>
          <a:endParaRPr lang="en-IN" sz="1400" b="1">
            <a:solidFill>
              <a:sysClr val="windowText" lastClr="000000"/>
            </a:solidFill>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KASH KUMAR" refreshedDate="46094.678351388888" createdVersion="8" refreshedVersion="8" minRefreshableVersion="3" recordCount="5000" xr:uid="{E5E30322-EE46-40BD-8DD2-B1FC8C6F89E4}">
  <cacheSource type="worksheet">
    <worksheetSource name="Table1"/>
  </cacheSource>
  <cacheFields count="16">
    <cacheField name="Order_ID" numFmtId="0">
      <sharedItems containsSemiMixedTypes="0" containsString="0" containsNumber="1" containsInteger="1" minValue="100000" maxValue="104999"/>
    </cacheField>
    <cacheField name="Order_Date" numFmtId="14">
      <sharedItems containsSemiMixedTypes="0" containsNonDate="0" containsDate="1" containsString="0" minDate="2023-01-01T00:00:00" maxDate="2026-01-01T00:00:00" count="1082">
        <d v="2024-12-01T00:00:00"/>
        <d v="2023-05-03T00:00:00"/>
        <d v="2024-11-12T00:00:00"/>
        <d v="2024-07-14T00:00:00"/>
        <d v="2025-02-19T00:00:00"/>
        <d v="2023-08-24T00:00:00"/>
        <d v="2025-12-23T00:00:00"/>
        <d v="2024-09-07T00:00:00"/>
        <d v="2023-01-06T00:00:00"/>
        <d v="2025-04-05T00:00:00"/>
        <d v="2025-01-28T00:00:00"/>
        <d v="2024-05-28T00:00:00"/>
        <d v="2025-01-27T00:00:00"/>
        <d v="2025-06-11T00:00:00"/>
        <d v="2024-02-24T00:00:00"/>
        <d v="2024-11-01T00:00:00"/>
        <d v="2023-09-17T00:00:00"/>
        <d v="2023-10-27T00:00:00"/>
        <d v="2025-09-02T00:00:00"/>
        <d v="2025-04-02T00:00:00"/>
        <d v="2025-06-26T00:00:00"/>
        <d v="2025-10-16T00:00:00"/>
        <d v="2024-05-16T00:00:00"/>
        <d v="2023-05-31T00:00:00"/>
        <d v="2025-10-01T00:00:00"/>
        <d v="2025-12-22T00:00:00"/>
        <d v="2023-07-23T00:00:00"/>
        <d v="2024-11-27T00:00:00"/>
        <d v="2024-03-16T00:00:00"/>
        <d v="2023-09-15T00:00:00"/>
        <d v="2024-09-01T00:00:00"/>
        <d v="2025-11-11T00:00:00"/>
        <d v="2023-06-11T00:00:00"/>
        <d v="2024-09-26T00:00:00"/>
        <d v="2024-08-16T00:00:00"/>
        <d v="2024-04-17T00:00:00"/>
        <d v="2023-02-18T00:00:00"/>
        <d v="2023-10-16T00:00:00"/>
        <d v="2023-03-16T00:00:00"/>
        <d v="2023-03-01T00:00:00"/>
        <d v="2025-01-03T00:00:00"/>
        <d v="2023-10-17T00:00:00"/>
        <d v="2025-11-14T00:00:00"/>
        <d v="2024-10-08T00:00:00"/>
        <d v="2024-06-11T00:00:00"/>
        <d v="2023-04-26T00:00:00"/>
        <d v="2025-06-19T00:00:00"/>
        <d v="2023-06-08T00:00:00"/>
        <d v="2025-08-25T00:00:00"/>
        <d v="2024-06-27T00:00:00"/>
        <d v="2025-07-29T00:00:00"/>
        <d v="2024-11-18T00:00:00"/>
        <d v="2025-03-31T00:00:00"/>
        <d v="2025-07-22T00:00:00"/>
        <d v="2025-10-15T00:00:00"/>
        <d v="2023-03-28T00:00:00"/>
        <d v="2025-02-24T00:00:00"/>
        <d v="2025-05-26T00:00:00"/>
        <d v="2025-01-17T00:00:00"/>
        <d v="2024-04-24T00:00:00"/>
        <d v="2024-06-03T00:00:00"/>
        <d v="2025-02-04T00:00:00"/>
        <d v="2024-02-29T00:00:00"/>
        <d v="2023-07-11T00:00:00"/>
        <d v="2025-04-03T00:00:00"/>
        <d v="2023-09-03T00:00:00"/>
        <d v="2023-09-20T00:00:00"/>
        <d v="2024-02-02T00:00:00"/>
        <d v="2024-02-28T00:00:00"/>
        <d v="2024-11-21T00:00:00"/>
        <d v="2025-11-02T00:00:00"/>
        <d v="2023-12-06T00:00:00"/>
        <d v="2023-02-02T00:00:00"/>
        <d v="2023-06-01T00:00:00"/>
        <d v="2023-01-29T00:00:00"/>
        <d v="2025-11-01T00:00:00"/>
        <d v="2025-04-11T00:00:00"/>
        <d v="2024-04-03T00:00:00"/>
        <d v="2025-08-30T00:00:00"/>
        <d v="2024-10-29T00:00:00"/>
        <d v="2025-02-21T00:00:00"/>
        <d v="2025-06-14T00:00:00"/>
        <d v="2023-11-23T00:00:00"/>
        <d v="2023-12-30T00:00:00"/>
        <d v="2023-08-14T00:00:00"/>
        <d v="2023-04-19T00:00:00"/>
        <d v="2024-03-23T00:00:00"/>
        <d v="2025-06-22T00:00:00"/>
        <d v="2025-03-28T00:00:00"/>
        <d v="2025-01-07T00:00:00"/>
        <d v="2025-03-30T00:00:00"/>
        <d v="2023-12-05T00:00:00"/>
        <d v="2025-02-15T00:00:00"/>
        <d v="2024-08-26T00:00:00"/>
        <d v="2024-12-30T00:00:00"/>
        <d v="2024-07-13T00:00:00"/>
        <d v="2023-05-19T00:00:00"/>
        <d v="2023-07-07T00:00:00"/>
        <d v="2024-11-11T00:00:00"/>
        <d v="2023-06-29T00:00:00"/>
        <d v="2024-03-04T00:00:00"/>
        <d v="2024-12-29T00:00:00"/>
        <d v="2024-08-01T00:00:00"/>
        <d v="2025-02-06T00:00:00"/>
        <d v="2024-07-27T00:00:00"/>
        <d v="2025-04-25T00:00:00"/>
        <d v="2024-10-19T00:00:00"/>
        <d v="2024-08-21T00:00:00"/>
        <d v="2024-12-03T00:00:00"/>
        <d v="2025-08-15T00:00:00"/>
        <d v="2023-02-09T00:00:00"/>
        <d v="2023-10-18T00:00:00"/>
        <d v="2025-09-12T00:00:00"/>
        <d v="2025-05-28T00:00:00"/>
        <d v="2023-03-08T00:00:00"/>
        <d v="2023-01-23T00:00:00"/>
        <d v="2024-05-14T00:00:00"/>
        <d v="2025-05-15T00:00:00"/>
        <d v="2024-08-31T00:00:00"/>
        <d v="2023-01-15T00:00:00"/>
        <d v="2023-12-01T00:00:00"/>
        <d v="2025-03-26T00:00:00"/>
        <d v="2023-08-28T00:00:00"/>
        <d v="2024-10-31T00:00:00"/>
        <d v="2023-03-12T00:00:00"/>
        <d v="2023-09-02T00:00:00"/>
        <d v="2024-06-12T00:00:00"/>
        <d v="2025-02-10T00:00:00"/>
        <d v="2023-03-26T00:00:00"/>
        <d v="2023-12-04T00:00:00"/>
        <d v="2025-04-21T00:00:00"/>
        <d v="2025-07-17T00:00:00"/>
        <d v="2023-09-07T00:00:00"/>
        <d v="2025-08-20T00:00:00"/>
        <d v="2024-05-06T00:00:00"/>
        <d v="2023-07-30T00:00:00"/>
        <d v="2024-02-09T00:00:00"/>
        <d v="2025-03-10T00:00:00"/>
        <d v="2023-08-12T00:00:00"/>
        <d v="2025-05-10T00:00:00"/>
        <d v="2023-06-04T00:00:00"/>
        <d v="2025-03-07T00:00:00"/>
        <d v="2023-07-15T00:00:00"/>
        <d v="2023-05-16T00:00:00"/>
        <d v="2024-08-30T00:00:00"/>
        <d v="2024-04-26T00:00:00"/>
        <d v="2023-09-14T00:00:00"/>
        <d v="2023-02-15T00:00:00"/>
        <d v="2024-08-22T00:00:00"/>
        <d v="2024-12-21T00:00:00"/>
        <d v="2023-03-06T00:00:00"/>
        <d v="2024-02-06T00:00:00"/>
        <d v="2023-05-15T00:00:00"/>
        <d v="2023-02-26T00:00:00"/>
        <d v="2024-02-03T00:00:00"/>
        <d v="2024-04-20T00:00:00"/>
        <d v="2024-09-23T00:00:00"/>
        <d v="2023-07-19T00:00:00"/>
        <d v="2024-09-12T00:00:00"/>
        <d v="2025-03-21T00:00:00"/>
        <d v="2025-07-20T00:00:00"/>
        <d v="2023-11-29T00:00:00"/>
        <d v="2023-05-24T00:00:00"/>
        <d v="2024-01-26T00:00:00"/>
        <d v="2023-11-22T00:00:00"/>
        <d v="2025-01-09T00:00:00"/>
        <d v="2024-12-26T00:00:00"/>
        <d v="2023-11-20T00:00:00"/>
        <d v="2023-11-27T00:00:00"/>
        <d v="2023-08-16T00:00:00"/>
        <d v="2025-02-28T00:00:00"/>
        <d v="2025-11-29T00:00:00"/>
        <d v="2025-11-19T00:00:00"/>
        <d v="2025-09-01T00:00:00"/>
        <d v="2023-07-25T00:00:00"/>
        <d v="2025-04-07T00:00:00"/>
        <d v="2023-10-29T00:00:00"/>
        <d v="2025-06-25T00:00:00"/>
        <d v="2024-02-25T00:00:00"/>
        <d v="2025-10-26T00:00:00"/>
        <d v="2025-05-08T00:00:00"/>
        <d v="2024-03-30T00:00:00"/>
        <d v="2025-04-16T00:00:00"/>
        <d v="2023-02-01T00:00:00"/>
        <d v="2025-12-19T00:00:00"/>
        <d v="2023-06-20T00:00:00"/>
        <d v="2023-11-24T00:00:00"/>
        <d v="2024-02-05T00:00:00"/>
        <d v="2023-10-13T00:00:00"/>
        <d v="2025-04-01T00:00:00"/>
        <d v="2024-06-14T00:00:00"/>
        <d v="2023-07-05T00:00:00"/>
        <d v="2025-04-14T00:00:00"/>
        <d v="2023-01-02T00:00:00"/>
        <d v="2024-02-19T00:00:00"/>
        <d v="2023-09-22T00:00:00"/>
        <d v="2023-09-09T00:00:00"/>
        <d v="2025-08-08T00:00:00"/>
        <d v="2025-08-17T00:00:00"/>
        <d v="2024-07-21T00:00:00"/>
        <d v="2025-09-30T00:00:00"/>
        <d v="2024-10-01T00:00:00"/>
        <d v="2025-11-04T00:00:00"/>
        <d v="2025-09-09T00:00:00"/>
        <d v="2024-05-04T00:00:00"/>
        <d v="2024-11-17T00:00:00"/>
        <d v="2025-01-11T00:00:00"/>
        <d v="2023-02-10T00:00:00"/>
        <d v="2023-07-08T00:00:00"/>
        <d v="2025-06-17T00:00:00"/>
        <d v="2025-01-14T00:00:00"/>
        <d v="2023-08-27T00:00:00"/>
        <d v="2025-01-30T00:00:00"/>
        <d v="2023-11-14T00:00:00"/>
        <d v="2025-01-25T00:00:00"/>
        <d v="2023-06-28T00:00:00"/>
        <d v="2025-06-16T00:00:00"/>
        <d v="2023-03-19T00:00:00"/>
        <d v="2025-02-07T00:00:00"/>
        <d v="2025-09-21T00:00:00"/>
        <d v="2025-05-05T00:00:00"/>
        <d v="2025-07-06T00:00:00"/>
        <d v="2025-04-28T00:00:00"/>
        <d v="2023-09-19T00:00:00"/>
        <d v="2023-02-07T00:00:00"/>
        <d v="2023-06-06T00:00:00"/>
        <d v="2025-02-03T00:00:00"/>
        <d v="2023-10-09T00:00:00"/>
        <d v="2024-05-23T00:00:00"/>
        <d v="2023-02-11T00:00:00"/>
        <d v="2024-04-01T00:00:00"/>
        <d v="2023-11-03T00:00:00"/>
        <d v="2024-01-24T00:00:00"/>
        <d v="2025-04-23T00:00:00"/>
        <d v="2023-03-09T00:00:00"/>
        <d v="2025-11-16T00:00:00"/>
        <d v="2023-10-30T00:00:00"/>
        <d v="2024-10-10T00:00:00"/>
        <d v="2025-12-21T00:00:00"/>
        <d v="2025-10-08T00:00:00"/>
        <d v="2025-03-17T00:00:00"/>
        <d v="2023-12-24T00:00:00"/>
        <d v="2023-10-28T00:00:00"/>
        <d v="2024-07-26T00:00:00"/>
        <d v="2024-06-22T00:00:00"/>
        <d v="2024-04-15T00:00:00"/>
        <d v="2025-03-22T00:00:00"/>
        <d v="2023-11-07T00:00:00"/>
        <d v="2024-03-03T00:00:00"/>
        <d v="2025-01-08T00:00:00"/>
        <d v="2024-12-07T00:00:00"/>
        <d v="2025-06-15T00:00:00"/>
        <d v="2023-02-17T00:00:00"/>
        <d v="2023-02-25T00:00:00"/>
        <d v="2023-06-26T00:00:00"/>
        <d v="2024-11-26T00:00:00"/>
        <d v="2023-10-01T00:00:00"/>
        <d v="2024-01-07T00:00:00"/>
        <d v="2023-02-16T00:00:00"/>
        <d v="2023-09-26T00:00:00"/>
        <d v="2024-03-26T00:00:00"/>
        <d v="2025-05-27T00:00:00"/>
        <d v="2025-11-30T00:00:00"/>
        <d v="2025-10-24T00:00:00"/>
        <d v="2024-05-25T00:00:00"/>
        <d v="2024-03-24T00:00:00"/>
        <d v="2025-10-05T00:00:00"/>
        <d v="2024-07-09T00:00:00"/>
        <d v="2023-02-23T00:00:00"/>
        <d v="2023-08-07T00:00:00"/>
        <d v="2025-08-27T00:00:00"/>
        <d v="2023-06-22T00:00:00"/>
        <d v="2023-04-07T00:00:00"/>
        <d v="2023-02-21T00:00:00"/>
        <d v="2025-08-14T00:00:00"/>
        <d v="2025-09-24T00:00:00"/>
        <d v="2024-10-30T00:00:00"/>
        <d v="2023-01-18T00:00:00"/>
        <d v="2023-04-12T00:00:00"/>
        <d v="2023-09-13T00:00:00"/>
        <d v="2024-05-22T00:00:00"/>
        <d v="2025-08-04T00:00:00"/>
        <d v="2024-02-07T00:00:00"/>
        <d v="2023-10-26T00:00:00"/>
        <d v="2025-08-26T00:00:00"/>
        <d v="2024-02-15T00:00:00"/>
        <d v="2024-02-04T00:00:00"/>
        <d v="2025-03-18T00:00:00"/>
        <d v="2024-09-19T00:00:00"/>
        <d v="2023-11-12T00:00:00"/>
        <d v="2025-02-23T00:00:00"/>
        <d v="2023-08-23T00:00:00"/>
        <d v="2024-07-10T00:00:00"/>
        <d v="2023-09-30T00:00:00"/>
        <d v="2023-01-16T00:00:00"/>
        <d v="2024-05-20T00:00:00"/>
        <d v="2023-04-06T00:00:00"/>
        <d v="2023-01-27T00:00:00"/>
        <d v="2024-01-06T00:00:00"/>
        <d v="2024-04-09T00:00:00"/>
        <d v="2023-03-22T00:00:00"/>
        <d v="2025-06-20T00:00:00"/>
        <d v="2025-08-19T00:00:00"/>
        <d v="2024-12-05T00:00:00"/>
        <d v="2024-06-07T00:00:00"/>
        <d v="2024-09-20T00:00:00"/>
        <d v="2024-04-08T00:00:00"/>
        <d v="2023-08-09T00:00:00"/>
        <d v="2024-11-19T00:00:00"/>
        <d v="2023-08-25T00:00:00"/>
        <d v="2025-12-11T00:00:00"/>
        <d v="2023-10-23T00:00:00"/>
        <d v="2024-11-20T00:00:00"/>
        <d v="2024-12-19T00:00:00"/>
        <d v="2025-08-22T00:00:00"/>
        <d v="2024-10-06T00:00:00"/>
        <d v="2024-09-13T00:00:00"/>
        <d v="2024-10-16T00:00:00"/>
        <d v="2024-08-09T00:00:00"/>
        <d v="2023-01-30T00:00:00"/>
        <d v="2024-03-12T00:00:00"/>
        <d v="2023-04-10T00:00:00"/>
        <d v="2025-06-07T00:00:00"/>
        <d v="2025-12-25T00:00:00"/>
        <d v="2025-05-25T00:00:00"/>
        <d v="2024-09-24T00:00:00"/>
        <d v="2024-03-17T00:00:00"/>
        <d v="2023-03-17T00:00:00"/>
        <d v="2025-04-19T00:00:00"/>
        <d v="2023-01-08T00:00:00"/>
        <d v="2025-05-20T00:00:00"/>
        <d v="2023-04-15T00:00:00"/>
        <d v="2025-01-29T00:00:00"/>
        <d v="2024-02-10T00:00:00"/>
        <d v="2023-07-10T00:00:00"/>
        <d v="2025-05-06T00:00:00"/>
        <d v="2024-07-29T00:00:00"/>
        <d v="2024-06-24T00:00:00"/>
        <d v="2024-06-10T00:00:00"/>
        <d v="2023-04-25T00:00:00"/>
        <d v="2023-08-21T00:00:00"/>
        <d v="2024-08-28T00:00:00"/>
        <d v="2025-04-27T00:00:00"/>
        <d v="2024-06-16T00:00:00"/>
        <d v="2024-10-25T00:00:00"/>
        <d v="2024-09-28T00:00:00"/>
        <d v="2023-03-10T00:00:00"/>
        <d v="2024-04-21T00:00:00"/>
        <d v="2025-08-23T00:00:00"/>
        <d v="2025-07-31T00:00:00"/>
        <d v="2024-12-27T00:00:00"/>
        <d v="2023-05-05T00:00:00"/>
        <d v="2023-06-24T00:00:00"/>
        <d v="2025-06-24T00:00:00"/>
        <d v="2023-03-31T00:00:00"/>
        <d v="2023-09-29T00:00:00"/>
        <d v="2025-12-05T00:00:00"/>
        <d v="2023-07-28T00:00:00"/>
        <d v="2024-08-17T00:00:00"/>
        <d v="2023-09-05T00:00:00"/>
        <d v="2024-01-04T00:00:00"/>
        <d v="2025-04-29T00:00:00"/>
        <d v="2023-01-13T00:00:00"/>
        <d v="2024-11-06T00:00:00"/>
        <d v="2025-09-04T00:00:00"/>
        <d v="2024-04-16T00:00:00"/>
        <d v="2024-10-09T00:00:00"/>
        <d v="2025-02-09T00:00:00"/>
        <d v="2023-07-22T00:00:00"/>
        <d v="2023-09-06T00:00:00"/>
        <d v="2025-01-01T00:00:00"/>
        <d v="2025-08-02T00:00:00"/>
        <d v="2025-08-11T00:00:00"/>
        <d v="2025-07-28T00:00:00"/>
        <d v="2024-06-18T00:00:00"/>
        <d v="2024-02-27T00:00:00"/>
        <d v="2023-10-14T00:00:00"/>
        <d v="2025-03-15T00:00:00"/>
        <d v="2025-03-06T00:00:00"/>
        <d v="2024-06-02T00:00:00"/>
        <d v="2023-05-13T00:00:00"/>
        <d v="2024-12-10T00:00:00"/>
        <d v="2025-07-02T00:00:00"/>
        <d v="2023-04-02T00:00:00"/>
        <d v="2023-12-21T00:00:00"/>
        <d v="2025-09-16T00:00:00"/>
        <d v="2023-02-14T00:00:00"/>
        <d v="2025-04-12T00:00:00"/>
        <d v="2023-04-04T00:00:00"/>
        <d v="2025-03-13T00:00:00"/>
        <d v="2025-05-31T00:00:00"/>
        <d v="2025-02-05T00:00:00"/>
        <d v="2025-09-29T00:00:00"/>
        <d v="2025-02-13T00:00:00"/>
        <d v="2024-04-05T00:00:00"/>
        <d v="2025-11-22T00:00:00"/>
        <d v="2024-06-28T00:00:00"/>
        <d v="2023-05-06T00:00:00"/>
        <d v="2025-11-10T00:00:00"/>
        <d v="2024-10-02T00:00:00"/>
        <d v="2025-05-09T00:00:00"/>
        <d v="2025-05-07T00:00:00"/>
        <d v="2023-10-24T00:00:00"/>
        <d v="2025-01-26T00:00:00"/>
        <d v="2025-01-15T00:00:00"/>
        <d v="2023-12-20T00:00:00"/>
        <d v="2023-11-05T00:00:00"/>
        <d v="2024-04-06T00:00:00"/>
        <d v="2023-08-13T00:00:00"/>
        <d v="2024-01-15T00:00:00"/>
        <d v="2023-11-21T00:00:00"/>
        <d v="2023-04-28T00:00:00"/>
        <d v="2025-08-28T00:00:00"/>
        <d v="2024-09-11T00:00:00"/>
        <d v="2023-08-20T00:00:00"/>
        <d v="2025-03-16T00:00:00"/>
        <d v="2025-10-13T00:00:00"/>
        <d v="2024-11-03T00:00:00"/>
        <d v="2023-06-18T00:00:00"/>
        <d v="2023-11-08T00:00:00"/>
        <d v="2025-03-27T00:00:00"/>
        <d v="2024-10-18T00:00:00"/>
        <d v="2024-09-04T00:00:00"/>
        <d v="2023-06-14T00:00:00"/>
        <d v="2023-05-17T00:00:00"/>
        <d v="2025-05-14T00:00:00"/>
        <d v="2024-12-15T00:00:00"/>
        <d v="2024-09-06T00:00:00"/>
        <d v="2023-06-17T00:00:00"/>
        <d v="2024-06-19T00:00:00"/>
        <d v="2024-12-17T00:00:00"/>
        <d v="2025-12-29T00:00:00"/>
        <d v="2023-10-10T00:00:00"/>
        <d v="2025-08-07T00:00:00"/>
        <d v="2023-02-19T00:00:00"/>
        <d v="2025-04-24T00:00:00"/>
        <d v="2025-08-01T00:00:00"/>
        <d v="2024-06-06T00:00:00"/>
        <d v="2023-11-13T00:00:00"/>
        <d v="2023-02-20T00:00:00"/>
        <d v="2025-04-09T00:00:00"/>
        <d v="2025-11-13T00:00:00"/>
        <d v="2023-06-19T00:00:00"/>
        <d v="2024-08-06T00:00:00"/>
        <d v="2024-08-27T00:00:00"/>
        <d v="2023-05-30T00:00:00"/>
        <d v="2025-06-27T00:00:00"/>
        <d v="2025-05-03T00:00:00"/>
        <d v="2025-07-09T00:00:00"/>
        <d v="2025-10-18T00:00:00"/>
        <d v="2025-12-08T00:00:00"/>
        <d v="2024-12-11T00:00:00"/>
        <d v="2025-03-20T00:00:00"/>
        <d v="2025-12-26T00:00:00"/>
        <d v="2023-07-24T00:00:00"/>
        <d v="2023-02-04T00:00:00"/>
        <d v="2023-05-14T00:00:00"/>
        <d v="2025-09-15T00:00:00"/>
        <d v="2024-12-22T00:00:00"/>
        <d v="2025-07-11T00:00:00"/>
        <d v="2023-01-07T00:00:00"/>
        <d v="2025-07-15T00:00:00"/>
        <d v="2024-07-23T00:00:00"/>
        <d v="2024-08-08T00:00:00"/>
        <d v="2023-03-20T00:00:00"/>
        <d v="2025-11-12T00:00:00"/>
        <d v="2024-07-08T00:00:00"/>
        <d v="2025-07-03T00:00:00"/>
        <d v="2024-12-23T00:00:00"/>
        <d v="2024-04-27T00:00:00"/>
        <d v="2023-07-02T00:00:00"/>
        <d v="2025-04-06T00:00:00"/>
        <d v="2025-10-06T00:00:00"/>
        <d v="2024-05-29T00:00:00"/>
        <d v="2024-01-20T00:00:00"/>
        <d v="2024-03-29T00:00:00"/>
        <d v="2023-04-16T00:00:00"/>
        <d v="2023-07-29T00:00:00"/>
        <d v="2024-06-23T00:00:00"/>
        <d v="2024-08-23T00:00:00"/>
        <d v="2024-09-09T00:00:00"/>
        <d v="2023-07-21T00:00:00"/>
        <d v="2025-10-31T00:00:00"/>
        <d v="2025-07-13T00:00:00"/>
        <d v="2023-09-24T00:00:00"/>
        <d v="2023-10-31T00:00:00"/>
        <d v="2024-08-04T00:00:00"/>
        <d v="2023-08-19T00:00:00"/>
        <d v="2023-02-06T00:00:00"/>
        <d v="2023-06-09T00:00:00"/>
        <d v="2025-09-07T00:00:00"/>
        <d v="2024-07-01T00:00:00"/>
        <d v="2024-06-25T00:00:00"/>
        <d v="2024-10-13T00:00:00"/>
        <d v="2025-04-30T00:00:00"/>
        <d v="2024-07-04T00:00:00"/>
        <d v="2023-09-10T00:00:00"/>
        <d v="2023-09-11T00:00:00"/>
        <d v="2023-11-01T00:00:00"/>
        <d v="2023-06-27T00:00:00"/>
        <d v="2024-04-19T00:00:00"/>
        <d v="2025-08-05T00:00:00"/>
        <d v="2023-12-15T00:00:00"/>
        <d v="2025-03-12T00:00:00"/>
        <d v="2023-03-21T00:00:00"/>
        <d v="2023-01-05T00:00:00"/>
        <d v="2023-04-21T00:00:00"/>
        <d v="2023-08-08T00:00:00"/>
        <d v="2023-09-16T00:00:00"/>
        <d v="2024-10-04T00:00:00"/>
        <d v="2025-06-21T00:00:00"/>
        <d v="2025-11-28T00:00:00"/>
        <d v="2025-10-28T00:00:00"/>
        <d v="2024-04-02T00:00:00"/>
        <d v="2025-01-20T00:00:00"/>
        <d v="2024-09-08T00:00:00"/>
        <d v="2023-11-26T00:00:00"/>
        <d v="2024-03-19T00:00:00"/>
        <d v="2025-06-03T00:00:00"/>
        <d v="2023-03-18T00:00:00"/>
        <d v="2025-03-02T00:00:00"/>
        <d v="2023-01-26T00:00:00"/>
        <d v="2025-12-01T00:00:00"/>
        <d v="2025-12-10T00:00:00"/>
        <d v="2024-07-24T00:00:00"/>
        <d v="2023-08-26T00:00:00"/>
        <d v="2024-10-05T00:00:00"/>
        <d v="2023-10-05T00:00:00"/>
        <d v="2023-09-28T00:00:00"/>
        <d v="2025-09-17T00:00:00"/>
        <d v="2025-01-10T00:00:00"/>
        <d v="2024-03-27T00:00:00"/>
        <d v="2024-08-15T00:00:00"/>
        <d v="2024-01-03T00:00:00"/>
        <d v="2025-03-24T00:00:00"/>
        <d v="2024-02-12T00:00:00"/>
        <d v="2023-06-10T00:00:00"/>
        <d v="2025-12-18T00:00:00"/>
        <d v="2023-08-01T00:00:00"/>
        <d v="2025-06-13T00:00:00"/>
        <d v="2025-01-12T00:00:00"/>
        <d v="2025-10-12T00:00:00"/>
        <d v="2024-06-04T00:00:00"/>
        <d v="2025-05-01T00:00:00"/>
        <d v="2025-05-24T00:00:00"/>
        <d v="2023-05-20T00:00:00"/>
        <d v="2025-07-19T00:00:00"/>
        <d v="2023-11-18T00:00:00"/>
        <d v="2024-04-18T00:00:00"/>
        <d v="2025-01-24T00:00:00"/>
        <d v="2024-01-18T00:00:00"/>
        <d v="2023-11-30T00:00:00"/>
        <d v="2024-01-05T00:00:00"/>
        <d v="2025-06-28T00:00:00"/>
        <d v="2023-02-03T00:00:00"/>
        <d v="2025-09-20T00:00:00"/>
        <d v="2024-05-11T00:00:00"/>
        <d v="2025-01-13T00:00:00"/>
        <d v="2025-09-26T00:00:00"/>
        <d v="2024-11-16T00:00:00"/>
        <d v="2024-10-24T00:00:00"/>
        <d v="2023-03-15T00:00:00"/>
        <d v="2024-06-21T00:00:00"/>
        <d v="2024-01-11T00:00:00"/>
        <d v="2024-09-14T00:00:00"/>
        <d v="2024-12-08T00:00:00"/>
        <d v="2023-06-23T00:00:00"/>
        <d v="2025-06-06T00:00:00"/>
        <d v="2025-08-31T00:00:00"/>
        <d v="2024-05-24T00:00:00"/>
        <d v="2025-09-25T00:00:00"/>
        <d v="2023-03-23T00:00:00"/>
        <d v="2025-01-23T00:00:00"/>
        <d v="2025-01-05T00:00:00"/>
        <d v="2023-03-25T00:00:00"/>
        <d v="2024-05-03T00:00:00"/>
        <d v="2024-03-28T00:00:00"/>
        <d v="2025-03-25T00:00:00"/>
        <d v="2024-01-13T00:00:00"/>
        <d v="2024-12-28T00:00:00"/>
        <d v="2024-11-25T00:00:00"/>
        <d v="2023-12-12T00:00:00"/>
        <d v="2024-09-27T00:00:00"/>
        <d v="2025-07-05T00:00:00"/>
        <d v="2023-11-06T00:00:00"/>
        <d v="2023-07-12T00:00:00"/>
        <d v="2024-01-08T00:00:00"/>
        <d v="2024-02-23T00:00:00"/>
        <d v="2023-02-28T00:00:00"/>
        <d v="2023-03-13T00:00:00"/>
        <d v="2023-05-08T00:00:00"/>
        <d v="2024-03-21T00:00:00"/>
        <d v="2025-12-30T00:00:00"/>
        <d v="2024-07-15T00:00:00"/>
        <d v="2023-06-02T00:00:00"/>
        <d v="2025-06-23T00:00:00"/>
        <d v="2023-06-12T00:00:00"/>
        <d v="2025-03-14T00:00:00"/>
        <d v="2023-06-05T00:00:00"/>
        <d v="2024-07-12T00:00:00"/>
        <d v="2025-03-23T00:00:00"/>
        <d v="2025-07-30T00:00:00"/>
        <d v="2025-12-06T00:00:00"/>
        <d v="2024-10-07T00:00:00"/>
        <d v="2025-07-01T00:00:00"/>
        <d v="2024-09-03T00:00:00"/>
        <d v="2023-04-08T00:00:00"/>
        <d v="2024-12-13T00:00:00"/>
        <d v="2025-09-08T00:00:00"/>
        <d v="2023-11-04T00:00:00"/>
        <d v="2024-01-27T00:00:00"/>
        <d v="2024-05-07T00:00:00"/>
        <d v="2025-04-26T00:00:00"/>
        <d v="2023-01-31T00:00:00"/>
        <d v="2025-06-04T00:00:00"/>
        <d v="2023-12-16T00:00:00"/>
        <d v="2024-03-10T00:00:00"/>
        <d v="2024-07-18T00:00:00"/>
        <d v="2025-10-02T00:00:00"/>
        <d v="2024-11-02T00:00:00"/>
        <d v="2024-06-09T00:00:00"/>
        <d v="2023-05-02T00:00:00"/>
        <d v="2024-01-14T00:00:00"/>
        <d v="2025-11-23T00:00:00"/>
        <d v="2025-06-29T00:00:00"/>
        <d v="2025-07-25T00:00:00"/>
        <d v="2025-03-08T00:00:00"/>
        <d v="2025-11-08T00:00:00"/>
        <d v="2024-09-25T00:00:00"/>
        <d v="2025-07-26T00:00:00"/>
        <d v="2023-05-04T00:00:00"/>
        <d v="2023-02-13T00:00:00"/>
        <d v="2024-08-20T00:00:00"/>
        <d v="2025-05-02T00:00:00"/>
        <d v="2025-11-03T00:00:00"/>
        <d v="2024-04-25T00:00:00"/>
        <d v="2023-09-01T00:00:00"/>
        <d v="2024-12-18T00:00:00"/>
        <d v="2024-09-15T00:00:00"/>
        <d v="2023-09-23T00:00:00"/>
        <d v="2023-04-03T00:00:00"/>
        <d v="2025-11-15T00:00:00"/>
        <d v="2023-10-22T00:00:00"/>
        <d v="2025-10-11T00:00:00"/>
        <d v="2025-04-13T00:00:00"/>
        <d v="2024-01-30T00:00:00"/>
        <d v="2023-05-01T00:00:00"/>
        <d v="2024-07-03T00:00:00"/>
        <d v="2024-12-16T00:00:00"/>
        <d v="2025-12-12T00:00:00"/>
        <d v="2024-05-27T00:00:00"/>
        <d v="2023-12-14T00:00:00"/>
        <d v="2023-12-02T00:00:00"/>
        <d v="2024-04-22T00:00:00"/>
        <d v="2023-11-09T00:00:00"/>
        <d v="2024-08-29T00:00:00"/>
        <d v="2025-06-08T00:00:00"/>
        <d v="2023-05-10T00:00:00"/>
        <d v="2025-03-11T00:00:00"/>
        <d v="2023-05-25T00:00:00"/>
        <d v="2025-12-31T00:00:00"/>
        <d v="2025-07-04T00:00:00"/>
        <d v="2023-03-29T00:00:00"/>
        <d v="2024-05-19T00:00:00"/>
        <d v="2023-10-21T00:00:00"/>
        <d v="2025-12-20T00:00:00"/>
        <d v="2024-06-26T00:00:00"/>
        <d v="2024-07-07T00:00:00"/>
        <d v="2023-07-31T00:00:00"/>
        <d v="2024-03-02T00:00:00"/>
        <d v="2025-06-18T00:00:00"/>
        <d v="2023-10-11T00:00:00"/>
        <d v="2025-02-17T00:00:00"/>
        <d v="2023-12-17T00:00:00"/>
        <d v="2025-11-25T00:00:00"/>
        <d v="2025-12-28T00:00:00"/>
        <d v="2024-02-14T00:00:00"/>
        <d v="2023-11-15T00:00:00"/>
        <d v="2024-11-24T00:00:00"/>
        <d v="2023-03-07T00:00:00"/>
        <d v="2023-07-03T00:00:00"/>
        <d v="2023-08-10T00:00:00"/>
        <d v="2024-08-11T00:00:00"/>
        <d v="2025-12-09T00:00:00"/>
        <d v="2025-10-17T00:00:00"/>
        <d v="2024-03-20T00:00:00"/>
        <d v="2023-03-03T00:00:00"/>
        <d v="2024-05-26T00:00:00"/>
        <d v="2023-05-11T00:00:00"/>
        <d v="2024-12-14T00:00:00"/>
        <d v="2024-03-07T00:00:00"/>
        <d v="2024-07-31T00:00:00"/>
        <d v="2023-11-16T00:00:00"/>
        <d v="2024-05-10T00:00:00"/>
        <d v="2023-12-18T00:00:00"/>
        <d v="2025-01-31T00:00:00"/>
        <d v="2025-06-09T00:00:00"/>
        <d v="2025-07-21T00:00:00"/>
        <d v="2025-06-10T00:00:00"/>
        <d v="2024-06-17T00:00:00"/>
        <d v="2024-11-09T00:00:00"/>
        <d v="2023-05-22T00:00:00"/>
        <d v="2025-11-05T00:00:00"/>
        <d v="2024-05-31T00:00:00"/>
        <d v="2023-01-19T00:00:00"/>
        <d v="2023-07-14T00:00:00"/>
        <d v="2025-01-19T00:00:00"/>
        <d v="2025-11-21T00:00:00"/>
        <d v="2023-08-04T00:00:00"/>
        <d v="2024-06-30T00:00:00"/>
        <d v="2025-01-18T00:00:00"/>
        <d v="2024-11-23T00:00:00"/>
        <d v="2025-08-10T00:00:00"/>
        <d v="2025-09-11T00:00:00"/>
        <d v="2024-11-04T00:00:00"/>
        <d v="2025-09-05T00:00:00"/>
        <d v="2023-01-10T00:00:00"/>
        <d v="2023-05-28T00:00:00"/>
        <d v="2023-06-13T00:00:00"/>
        <d v="2025-12-13T00:00:00"/>
        <d v="2023-01-25T00:00:00"/>
        <d v="2024-08-24T00:00:00"/>
        <d v="2023-01-11T00:00:00"/>
        <d v="2023-10-08T00:00:00"/>
        <d v="2024-08-25T00:00:00"/>
        <d v="2023-05-29T00:00:00"/>
        <d v="2025-05-11T00:00:00"/>
        <d v="2025-06-05T00:00:00"/>
        <d v="2023-12-23T00:00:00"/>
        <d v="2024-09-22T00:00:00"/>
        <d v="2025-09-28T00:00:00"/>
        <d v="2024-08-13T00:00:00"/>
        <d v="2025-11-20T00:00:00"/>
        <d v="2024-07-20T00:00:00"/>
        <d v="2024-11-10T00:00:00"/>
        <d v="2025-04-08T00:00:00"/>
        <d v="2025-03-29T00:00:00"/>
        <d v="2025-01-22T00:00:00"/>
        <d v="2023-04-01T00:00:00"/>
        <d v="2023-04-05T00:00:00"/>
        <d v="2023-06-16T00:00:00"/>
        <d v="2023-08-06T00:00:00"/>
        <d v="2025-10-30T00:00:00"/>
        <d v="2023-12-13T00:00:00"/>
        <d v="2023-04-17T00:00:00"/>
        <d v="2024-11-28T00:00:00"/>
        <d v="2023-01-03T00:00:00"/>
        <d v="2024-01-12T00:00:00"/>
        <d v="2023-10-19T00:00:00"/>
        <d v="2023-07-13T00:00:00"/>
        <d v="2025-10-21T00:00:00"/>
        <d v="2024-11-22T00:00:00"/>
        <d v="2024-06-20T00:00:00"/>
        <d v="2024-10-21T00:00:00"/>
        <d v="2025-12-04T00:00:00"/>
        <d v="2025-05-17T00:00:00"/>
        <d v="2025-03-04T00:00:00"/>
        <d v="2023-01-01T00:00:00"/>
        <d v="2024-01-23T00:00:00"/>
        <d v="2023-10-25T00:00:00"/>
        <d v="2024-01-31T00:00:00"/>
        <d v="2023-06-25T00:00:00"/>
        <d v="2024-02-13T00:00:00"/>
        <d v="2025-01-21T00:00:00"/>
        <d v="2025-05-21T00:00:00"/>
        <d v="2025-02-16T00:00:00"/>
        <d v="2025-12-14T00:00:00"/>
        <d v="2023-12-10T00:00:00"/>
        <d v="2025-09-18T00:00:00"/>
        <d v="2023-01-28T00:00:00"/>
        <d v="2024-09-18T00:00:00"/>
        <d v="2024-07-28T00:00:00"/>
        <d v="2024-02-11T00:00:00"/>
        <d v="2025-04-18T00:00:00"/>
        <d v="2024-03-01T00:00:00"/>
        <d v="2023-06-30T00:00:00"/>
        <d v="2025-11-09T00:00:00"/>
        <d v="2023-06-15T00:00:00"/>
        <d v="2023-12-11T00:00:00"/>
        <d v="2025-09-03T00:00:00"/>
        <d v="2023-04-18T00:00:00"/>
        <d v="2025-07-07T00:00:00"/>
        <d v="2024-06-08T00:00:00"/>
        <d v="2024-08-05T00:00:00"/>
        <d v="2024-09-17T00:00:00"/>
        <d v="2023-05-07T00:00:00"/>
        <d v="2023-03-24T00:00:00"/>
        <d v="2024-03-25T00:00:00"/>
        <d v="2024-01-16T00:00:00"/>
        <d v="2024-08-18T00:00:00"/>
        <d v="2024-03-11T00:00:00"/>
        <d v="2025-02-02T00:00:00"/>
        <d v="2025-05-30T00:00:00"/>
        <d v="2024-10-14T00:00:00"/>
        <d v="2024-04-10T00:00:00"/>
        <d v="2025-01-02T00:00:00"/>
        <d v="2023-03-14T00:00:00"/>
        <d v="2024-02-08T00:00:00"/>
        <d v="2023-02-12T00:00:00"/>
        <d v="2023-09-18T00:00:00"/>
        <d v="2023-07-16T00:00:00"/>
        <d v="2023-06-21T00:00:00"/>
        <d v="2023-11-02T00:00:00"/>
        <d v="2023-03-05T00:00:00"/>
        <d v="2025-01-06T00:00:00"/>
        <d v="2024-05-18T00:00:00"/>
        <d v="2025-08-06T00:00:00"/>
        <d v="2025-07-16T00:00:00"/>
        <d v="2024-05-30T00:00:00"/>
        <d v="2023-09-12T00:00:00"/>
        <d v="2023-07-26T00:00:00"/>
        <d v="2024-03-22T00:00:00"/>
        <d v="2025-11-26T00:00:00"/>
        <d v="2024-10-23T00:00:00"/>
        <d v="2025-09-10T00:00:00"/>
        <d v="2024-05-21T00:00:00"/>
        <d v="2025-06-01T00:00:00"/>
        <d v="2025-09-06T00:00:00"/>
        <d v="2024-05-02T00:00:00"/>
        <d v="2025-07-10T00:00:00"/>
        <d v="2023-09-25T00:00:00"/>
        <d v="2024-02-16T00:00:00"/>
        <d v="2024-12-20T00:00:00"/>
        <d v="2025-12-02T00:00:00"/>
        <d v="2023-12-09T00:00:00"/>
        <d v="2024-07-02T00:00:00"/>
        <d v="2024-09-16T00:00:00"/>
        <d v="2025-05-29T00:00:00"/>
        <d v="2024-03-06T00:00:00"/>
        <d v="2024-01-22T00:00:00"/>
        <d v="2024-02-26T00:00:00"/>
        <d v="2024-08-10T00:00:00"/>
        <d v="2025-11-18T00:00:00"/>
        <d v="2023-07-04T00:00:00"/>
        <d v="2025-11-27T00:00:00"/>
        <d v="2025-08-13T00:00:00"/>
        <d v="2023-01-21T00:00:00"/>
        <d v="2025-07-08T00:00:00"/>
        <d v="2023-04-22T00:00:00"/>
        <d v="2023-11-10T00:00:00"/>
        <d v="2023-12-03T00:00:00"/>
        <d v="2025-11-06T00:00:00"/>
        <d v="2025-05-22T00:00:00"/>
        <d v="2025-08-03T00:00:00"/>
        <d v="2023-04-29T00:00:00"/>
        <d v="2025-04-10T00:00:00"/>
        <d v="2025-02-27T00:00:00"/>
        <d v="2023-10-15T00:00:00"/>
        <d v="2025-08-18T00:00:00"/>
        <d v="2023-10-12T00:00:00"/>
        <d v="2024-06-01T00:00:00"/>
        <d v="2023-07-09T00:00:00"/>
        <d v="2023-12-29T00:00:00"/>
        <d v="2024-01-25T00:00:00"/>
        <d v="2025-10-10T00:00:00"/>
        <d v="2023-08-02T00:00:00"/>
        <d v="2023-04-30T00:00:00"/>
        <d v="2024-04-11T00:00:00"/>
        <d v="2025-02-14T00:00:00"/>
        <d v="2024-04-12T00:00:00"/>
        <d v="2023-07-01T00:00:00"/>
        <d v="2024-11-15T00:00:00"/>
        <d v="2025-07-27T00:00:00"/>
        <d v="2023-01-22T00:00:00"/>
        <d v="2024-03-08T00:00:00"/>
        <d v="2024-09-29T00:00:00"/>
        <d v="2025-02-11T00:00:00"/>
        <d v="2023-08-30T00:00:00"/>
        <d v="2025-02-18T00:00:00"/>
        <d v="2023-07-20T00:00:00"/>
        <d v="2025-07-18T00:00:00"/>
        <d v="2024-04-14T00:00:00"/>
        <d v="2025-10-07T00:00:00"/>
        <d v="2024-11-14T00:00:00"/>
        <d v="2023-05-26T00:00:00"/>
        <d v="2025-08-09T00:00:00"/>
        <d v="2025-06-12T00:00:00"/>
        <d v="2023-10-04T00:00:00"/>
        <d v="2025-12-27T00:00:00"/>
        <d v="2024-04-30T00:00:00"/>
        <d v="2024-09-02T00:00:00"/>
        <d v="2023-05-12T00:00:00"/>
        <d v="2024-03-18T00:00:00"/>
        <d v="2023-04-09T00:00:00"/>
        <d v="2024-12-09T00:00:00"/>
        <d v="2024-11-05T00:00:00"/>
        <d v="2025-05-18T00:00:00"/>
        <d v="2025-10-19T00:00:00"/>
        <d v="2025-02-01T00:00:00"/>
        <d v="2023-08-03T00:00:00"/>
        <d v="2024-10-12T00:00:00"/>
        <d v="2023-02-27T00:00:00"/>
        <d v="2024-01-10T00:00:00"/>
        <d v="2023-04-24T00:00:00"/>
        <d v="2025-09-23T00:00:00"/>
        <d v="2024-11-07T00:00:00"/>
        <d v="2025-10-09T00:00:00"/>
        <d v="2023-12-22T00:00:00"/>
        <d v="2023-02-24T00:00:00"/>
        <d v="2023-10-20T00:00:00"/>
        <d v="2025-11-07T00:00:00"/>
        <d v="2025-12-15T00:00:00"/>
        <d v="2024-05-12T00:00:00"/>
        <d v="2023-04-20T00:00:00"/>
        <d v="2023-08-17T00:00:00"/>
        <d v="2024-01-09T00:00:00"/>
        <d v="2024-06-15T00:00:00"/>
        <d v="2024-04-28T00:00:00"/>
        <d v="2024-01-29T00:00:00"/>
        <d v="2025-08-29T00:00:00"/>
        <d v="2024-09-05T00:00:00"/>
        <d v="2025-02-26T00:00:00"/>
        <d v="2025-12-17T00:00:00"/>
        <d v="2025-03-09T00:00:00"/>
        <d v="2024-12-24T00:00:00"/>
        <d v="2025-05-04T00:00:00"/>
        <d v="2025-09-13T00:00:00"/>
        <d v="2024-10-28T00:00:00"/>
        <d v="2023-05-27T00:00:00"/>
        <d v="2024-12-25T00:00:00"/>
        <d v="2025-02-08T00:00:00"/>
        <d v="2024-01-17T00:00:00"/>
        <d v="2025-09-14T00:00:00"/>
        <d v="2025-09-22T00:00:00"/>
        <d v="2024-01-01T00:00:00"/>
        <d v="2025-01-16T00:00:00"/>
        <d v="2023-01-09T00:00:00"/>
        <d v="2023-05-21T00:00:00"/>
        <d v="2023-12-26T00:00:00"/>
        <d v="2024-12-06T00:00:00"/>
        <d v="2024-04-04T00:00:00"/>
        <d v="2024-06-05T00:00:00"/>
        <d v="2023-07-18T00:00:00"/>
        <d v="2025-03-03T00:00:00"/>
        <d v="2024-05-09T00:00:00"/>
        <d v="2024-10-11T00:00:00"/>
        <d v="2023-01-04T00:00:00"/>
        <d v="2023-10-03T00:00:00"/>
        <d v="2024-06-13T00:00:00"/>
        <d v="2024-01-02T00:00:00"/>
        <d v="2023-10-07T00:00:00"/>
        <d v="2025-03-01T00:00:00"/>
        <d v="2023-07-06T00:00:00"/>
        <d v="2025-05-19T00:00:00"/>
        <d v="2023-02-08T00:00:00"/>
        <d v="2024-02-20T00:00:00"/>
        <d v="2024-02-22T00:00:00"/>
        <d v="2025-05-23T00:00:00"/>
        <d v="2023-02-22T00:00:00"/>
        <d v="2025-10-14T00:00:00"/>
        <d v="2023-07-17T00:00:00"/>
        <d v="2025-10-27T00:00:00"/>
        <d v="2023-05-09T00:00:00"/>
        <d v="2023-06-03T00:00:00"/>
        <d v="2025-10-29T00:00:00"/>
        <d v="2023-03-04T00:00:00"/>
        <d v="2023-09-21T00:00:00"/>
        <d v="2024-12-04T00:00:00"/>
        <d v="2024-01-21T00:00:00"/>
        <d v="2023-05-23T00:00:00"/>
        <d v="2024-11-08T00:00:00"/>
        <d v="2024-07-19T00:00:00"/>
        <d v="2023-08-29T00:00:00"/>
        <d v="2023-12-08T00:00:00"/>
        <d v="2023-08-05T00:00:00"/>
        <d v="2024-07-25T00:00:00"/>
        <d v="2025-12-03T00:00:00"/>
        <d v="2025-07-12T00:00:00"/>
        <d v="2024-03-31T00:00:00"/>
        <d v="2023-03-11T00:00:00"/>
        <d v="2024-09-10T00:00:00"/>
        <d v="2023-10-02T00:00:00"/>
        <d v="2023-10-06T00:00:00"/>
        <d v="2025-10-03T00:00:00"/>
        <d v="2025-06-02T00:00:00"/>
        <d v="2023-11-17T00:00:00"/>
        <d v="2025-12-24T00:00:00"/>
        <d v="2025-05-12T00:00:00"/>
        <d v="2023-11-19T00:00:00"/>
        <d v="2023-01-24T00:00:00"/>
        <d v="2023-08-18T00:00:00"/>
        <d v="2024-05-05T00:00:00"/>
        <d v="2023-06-07T00:00:00"/>
        <d v="2025-02-12T00:00:00"/>
        <d v="2025-07-14T00:00:00"/>
        <d v="2024-10-03T00:00:00"/>
        <d v="2024-04-07T00:00:00"/>
        <d v="2024-11-13T00:00:00"/>
        <d v="2024-03-09T00:00:00"/>
        <d v="2024-03-15T00:00:00"/>
        <d v="2025-01-04T00:00:00"/>
        <d v="2024-11-30T00:00:00"/>
        <d v="2025-11-17T00:00:00"/>
        <d v="2025-02-20T00:00:00"/>
        <d v="2023-04-27T00:00:00"/>
        <d v="2024-05-08T00:00:00"/>
        <d v="2024-05-17T00:00:00"/>
        <d v="2024-07-17T00:00:00"/>
        <d v="2024-09-30T00:00:00"/>
        <d v="2023-12-31T00:00:00"/>
        <d v="2024-10-20T00:00:00"/>
        <d v="2024-02-18T00:00:00"/>
        <d v="2024-07-06T00:00:00"/>
        <d v="2023-08-11T00:00:00"/>
        <d v="2025-07-24T00:00:00"/>
        <d v="2023-04-23T00:00:00"/>
        <d v="2024-01-28T00:00:00"/>
        <d v="2023-11-25T00:00:00"/>
        <d v="2024-08-12T00:00:00"/>
        <d v="2024-03-05T00:00:00"/>
        <d v="2025-03-19T00:00:00"/>
        <d v="2024-07-11T00:00:00"/>
        <d v="2024-07-22T00:00:00"/>
        <d v="2024-07-30T00:00:00"/>
        <d v="2024-05-13T00:00:00"/>
        <d v="2023-03-30T00:00:00"/>
        <d v="2024-11-29T00:00:00"/>
        <d v="2023-02-05T00:00:00"/>
        <d v="2023-12-28T00:00:00"/>
        <d v="2023-11-28T00:00:00"/>
        <d v="2024-02-21T00:00:00"/>
        <d v="2024-10-15T00:00:00"/>
        <d v="2023-01-17T00:00:00"/>
        <d v="2025-04-17T00:00:00"/>
        <d v="2024-10-27T00:00:00"/>
        <d v="2023-12-25T00:00:00"/>
        <d v="2024-08-03T00:00:00"/>
        <d v="2025-03-05T00:00:00"/>
        <d v="2024-07-05T00:00:00"/>
        <d v="2024-12-31T00:00:00"/>
        <d v="2025-12-07T00:00:00"/>
        <d v="2024-01-19T00:00:00"/>
        <d v="2025-08-12T00:00:00"/>
        <d v="2025-04-20T00:00:00"/>
        <d v="2023-09-08T00:00:00"/>
        <d v="2023-03-27T00:00:00"/>
        <d v="2023-08-15T00:00:00"/>
        <d v="2023-01-20T00:00:00"/>
        <d v="2023-07-27T00:00:00"/>
        <d v="2023-01-12T00:00:00"/>
        <d v="2024-04-23T00:00:00"/>
        <d v="2024-04-29T00:00:00"/>
        <d v="2025-08-21T00:00:00"/>
        <d v="2024-02-01T00:00:00"/>
        <d v="2023-01-14T00:00:00"/>
        <d v="2023-08-31T00:00:00"/>
        <d v="2025-07-23T00:00:00"/>
        <d v="2024-10-22T00:00:00"/>
        <d v="2025-09-27T00:00:00"/>
        <d v="2023-03-02T00:00:00"/>
        <d v="2024-03-13T00:00:00"/>
        <d v="2025-08-24T00:00:00"/>
        <d v="2023-12-07T00:00:00"/>
        <d v="2023-08-22T00:00:00"/>
        <d v="2025-10-23T00:00:00"/>
        <d v="2025-06-30T00:00:00"/>
        <d v="2025-12-16T00:00:00"/>
        <d v="2024-06-29T00:00:00"/>
        <d v="2023-04-13T00:00:00"/>
        <d v="2025-10-20T00:00:00"/>
        <d v="2024-08-02T00:00:00"/>
        <d v="2024-04-13T00:00:00"/>
        <d v="2025-10-25T00:00:00"/>
        <d v="2023-09-27T00:00:00"/>
        <d v="2025-02-22T00:00:00"/>
        <d v="2023-09-04T00:00:00"/>
        <d v="2023-12-19T00:00:00"/>
        <d v="2024-08-19T00:00:00"/>
        <d v="2025-04-22T00:00:00"/>
        <d v="2024-05-01T00:00:00"/>
        <d v="2023-04-14T00:00:00"/>
        <d v="2025-08-16T00:00:00"/>
        <d v="2024-08-07T00:00:00"/>
        <d v="2024-07-16T00:00:00"/>
        <d v="2025-10-22T00:00:00"/>
        <d v="2025-04-15T00:00:00"/>
        <d v="2024-12-02T00:00:00"/>
        <d v="2025-11-24T00:00:00"/>
        <d v="2025-04-04T00:00:00"/>
        <d v="2023-05-18T00:00:00"/>
        <d v="2025-02-25T00:00:00"/>
        <d v="2023-12-27T00:00:00"/>
      </sharedItems>
      <fieldGroup par="14"/>
    </cacheField>
    <cacheField name="State" numFmtId="0">
      <sharedItems count="12">
        <s v="Karnataka"/>
        <s v="Maharashtra"/>
        <s v="Tamil Nadu"/>
        <s v="Assam"/>
        <s v="Gujarat"/>
        <s v="West Bengal"/>
        <s v="Jharkhand"/>
        <s v="Bihar"/>
        <s v="Kerala"/>
        <s v="Uttar Pradesh"/>
        <s v="Rajasthan"/>
        <s v="Delhi"/>
      </sharedItems>
    </cacheField>
    <cacheField name="Category" numFmtId="0">
      <sharedItems count="6">
        <s v="Clothing"/>
        <s v="Beauty"/>
        <s v="Books"/>
        <s v="Electronics"/>
        <s v="Sports"/>
        <s v="Home &amp; Kitchen"/>
      </sharedItems>
    </cacheField>
    <cacheField name="Product" numFmtId="0">
      <sharedItems count="36">
        <s v="T-Shirt"/>
        <s v="Jacket"/>
        <s v="Perfume"/>
        <s v="Biography"/>
        <s v="Headphones"/>
        <s v="Serum"/>
        <s v="Yoga Mat"/>
        <s v="Shoes"/>
        <s v="Novel"/>
        <s v="Smartwatch"/>
        <s v="Vacuum Cleaner"/>
        <s v="Jeans"/>
        <s v="Shampoo"/>
        <s v="Face Wash"/>
        <s v="Shirt"/>
        <s v="Laptop"/>
        <s v="Education Book"/>
        <s v="Air Fryer"/>
        <s v="Cookware Set"/>
        <s v="Tennis Racket"/>
        <s v="Sweater"/>
        <s v="Camera"/>
        <s v="Cricket Bat"/>
        <s v="Microwave"/>
        <s v="Mixer"/>
        <s v="Football"/>
        <s v="Badminton Racket"/>
        <s v="Self Help"/>
        <s v="Comics"/>
        <s v="Sunscreen"/>
        <s v="Smartphone"/>
        <s v="Tablet"/>
        <s v="Water Purifier"/>
        <s v="Dumbbells"/>
        <s v="Moisturizer"/>
        <s v="Story Book"/>
      </sharedItems>
    </cacheField>
    <cacheField name="Unit_Cost" numFmtId="0">
      <sharedItems containsSemiMixedTypes="0" containsString="0" containsNumber="1" containsInteger="1" minValue="100" maxValue="7998"/>
    </cacheField>
    <cacheField name="Unit_Price" numFmtId="0">
      <sharedItems containsSemiMixedTypes="0" containsString="0" containsNumber="1" containsInteger="1" minValue="153" maxValue="9909"/>
    </cacheField>
    <cacheField name="Quantity_Sold" numFmtId="0">
      <sharedItems containsSemiMixedTypes="0" containsString="0" containsNumber="1" containsInteger="1" minValue="1" maxValue="9"/>
    </cacheField>
    <cacheField name="Total_Cost" numFmtId="0">
      <sharedItems containsSemiMixedTypes="0" containsString="0" containsNumber="1" containsInteger="1" minValue="105" maxValue="71973"/>
    </cacheField>
    <cacheField name="Total_Sales" numFmtId="0">
      <sharedItems containsSemiMixedTypes="0" containsString="0" containsNumber="1" containsInteger="1" minValue="318" maxValue="87921"/>
    </cacheField>
    <cacheField name="Profit" numFmtId="0">
      <sharedItems containsSemiMixedTypes="0" containsString="0" containsNumber="1" containsInteger="1" minValue="50" maxValue="17892"/>
    </cacheField>
    <cacheField name="Customer_Rating" numFmtId="0">
      <sharedItems containsSemiMixedTypes="0" containsString="0" containsNumber="1" minValue="2.5" maxValue="5"/>
    </cacheField>
    <cacheField name="Months (Order_Date)" numFmtId="0" databaseField="0">
      <fieldGroup base="1">
        <rangePr groupBy="months" startDate="2023-01-01T00:00:00" endDate="2026-01-01T00:00:00"/>
        <groupItems count="14">
          <s v="&lt;01-01-2023"/>
          <s v="Jan"/>
          <s v="Feb"/>
          <s v="Mar"/>
          <s v="Apr"/>
          <s v="May"/>
          <s v="Jun"/>
          <s v="Jul"/>
          <s v="Aug"/>
          <s v="Sep"/>
          <s v="Oct"/>
          <s v="Nov"/>
          <s v="Dec"/>
          <s v="&gt;01-01-2026"/>
        </groupItems>
      </fieldGroup>
    </cacheField>
    <cacheField name="Quarters (Order_Date)" numFmtId="0" databaseField="0">
      <fieldGroup base="1">
        <rangePr groupBy="quarters" startDate="2023-01-01T00:00:00" endDate="2026-01-01T00:00:00"/>
        <groupItems count="6">
          <s v="&lt;01-01-2023"/>
          <s v="Qtr1"/>
          <s v="Qtr2"/>
          <s v="Qtr3"/>
          <s v="Qtr4"/>
          <s v="&gt;01-01-2026"/>
        </groupItems>
      </fieldGroup>
    </cacheField>
    <cacheField name="Years (Order_Date)" numFmtId="0" databaseField="0">
      <fieldGroup base="1">
        <rangePr groupBy="years" startDate="2023-01-01T00:00:00" endDate="2026-01-01T00:00:00"/>
        <groupItems count="6">
          <s v="&lt;01-01-2023"/>
          <s v="2023"/>
          <s v="2024"/>
          <s v="2025"/>
          <s v="2026"/>
          <s v="&gt;01-01-2026"/>
        </groupItems>
      </fieldGroup>
    </cacheField>
    <cacheField name="Field1" numFmtId="0" formula="Profit/Total_Sales" databaseField="0"/>
  </cacheFields>
  <extLst>
    <ext xmlns:x14="http://schemas.microsoft.com/office/spreadsheetml/2009/9/main" uri="{725AE2AE-9491-48be-B2B4-4EB974FC3084}">
      <x14:pivotCacheDefinition pivotCacheId="4306564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00000"/>
    <x v="0"/>
    <x v="0"/>
    <x v="0"/>
    <x v="0"/>
    <n v="148"/>
    <n v="566"/>
    <n v="9"/>
    <n v="1332"/>
    <n v="5094"/>
    <n v="3762"/>
    <n v="4.2"/>
  </r>
  <r>
    <n v="100001"/>
    <x v="1"/>
    <x v="1"/>
    <x v="0"/>
    <x v="1"/>
    <n v="1746"/>
    <n v="2243"/>
    <n v="7"/>
    <n v="12222"/>
    <n v="15701"/>
    <n v="3479"/>
    <n v="2.7"/>
  </r>
  <r>
    <n v="100002"/>
    <x v="2"/>
    <x v="2"/>
    <x v="1"/>
    <x v="2"/>
    <n v="6904"/>
    <n v="7841"/>
    <n v="9"/>
    <n v="62136"/>
    <n v="70569"/>
    <n v="8433"/>
    <n v="4.9000000000000004"/>
  </r>
  <r>
    <n v="100003"/>
    <x v="3"/>
    <x v="3"/>
    <x v="2"/>
    <x v="3"/>
    <n v="4246"/>
    <n v="5248"/>
    <n v="3"/>
    <n v="12738"/>
    <n v="15744"/>
    <n v="3006"/>
    <n v="3.2"/>
  </r>
  <r>
    <n v="100004"/>
    <x v="4"/>
    <x v="4"/>
    <x v="3"/>
    <x v="4"/>
    <n v="2516"/>
    <n v="2814"/>
    <n v="2"/>
    <n v="5032"/>
    <n v="5628"/>
    <n v="596"/>
    <n v="2.9"/>
  </r>
  <r>
    <n v="100005"/>
    <x v="5"/>
    <x v="5"/>
    <x v="1"/>
    <x v="5"/>
    <n v="564"/>
    <n v="1491"/>
    <n v="1"/>
    <n v="564"/>
    <n v="1491"/>
    <n v="927"/>
    <n v="4.5"/>
  </r>
  <r>
    <n v="100006"/>
    <x v="6"/>
    <x v="3"/>
    <x v="4"/>
    <x v="6"/>
    <n v="3069"/>
    <n v="4559"/>
    <n v="1"/>
    <n v="3069"/>
    <n v="4559"/>
    <n v="1490"/>
    <n v="4"/>
  </r>
  <r>
    <n v="100007"/>
    <x v="7"/>
    <x v="5"/>
    <x v="2"/>
    <x v="3"/>
    <n v="6827"/>
    <n v="6910"/>
    <n v="9"/>
    <n v="61443"/>
    <n v="62190"/>
    <n v="747"/>
    <n v="4.5999999999999996"/>
  </r>
  <r>
    <n v="100008"/>
    <x v="8"/>
    <x v="6"/>
    <x v="0"/>
    <x v="7"/>
    <n v="7421"/>
    <n v="8715"/>
    <n v="8"/>
    <n v="59368"/>
    <n v="69720"/>
    <n v="10352"/>
    <n v="4.3"/>
  </r>
  <r>
    <n v="100009"/>
    <x v="9"/>
    <x v="0"/>
    <x v="2"/>
    <x v="8"/>
    <n v="5894"/>
    <n v="7018"/>
    <n v="1"/>
    <n v="5894"/>
    <n v="7018"/>
    <n v="1124"/>
    <n v="4.5"/>
  </r>
  <r>
    <n v="100010"/>
    <x v="10"/>
    <x v="7"/>
    <x v="3"/>
    <x v="9"/>
    <n v="2455"/>
    <n v="2506"/>
    <n v="2"/>
    <n v="4910"/>
    <n v="5012"/>
    <n v="102"/>
    <n v="3.7"/>
  </r>
  <r>
    <n v="100011"/>
    <x v="11"/>
    <x v="5"/>
    <x v="5"/>
    <x v="10"/>
    <n v="5557"/>
    <n v="6117"/>
    <n v="4"/>
    <n v="22228"/>
    <n v="24468"/>
    <n v="2240"/>
    <n v="4.3"/>
  </r>
  <r>
    <n v="100012"/>
    <x v="12"/>
    <x v="7"/>
    <x v="0"/>
    <x v="11"/>
    <n v="6511"/>
    <n v="7790"/>
    <n v="7"/>
    <n v="45577"/>
    <n v="54530"/>
    <n v="8953"/>
    <n v="4.3"/>
  </r>
  <r>
    <n v="100013"/>
    <x v="13"/>
    <x v="7"/>
    <x v="1"/>
    <x v="12"/>
    <n v="2093"/>
    <n v="3452"/>
    <n v="2"/>
    <n v="4186"/>
    <n v="6904"/>
    <n v="2718"/>
    <n v="2.9"/>
  </r>
  <r>
    <n v="100014"/>
    <x v="14"/>
    <x v="7"/>
    <x v="1"/>
    <x v="13"/>
    <n v="6541"/>
    <n v="7360"/>
    <n v="1"/>
    <n v="6541"/>
    <n v="7360"/>
    <n v="819"/>
    <n v="4.0999999999999996"/>
  </r>
  <r>
    <n v="100015"/>
    <x v="15"/>
    <x v="6"/>
    <x v="1"/>
    <x v="2"/>
    <n v="6790"/>
    <n v="7905"/>
    <n v="1"/>
    <n v="6790"/>
    <n v="7905"/>
    <n v="1115"/>
    <n v="4.2"/>
  </r>
  <r>
    <n v="100016"/>
    <x v="16"/>
    <x v="3"/>
    <x v="0"/>
    <x v="14"/>
    <n v="3934"/>
    <n v="4872"/>
    <n v="6"/>
    <n v="23604"/>
    <n v="29232"/>
    <n v="5628"/>
    <n v="4.5999999999999996"/>
  </r>
  <r>
    <n v="100017"/>
    <x v="17"/>
    <x v="8"/>
    <x v="3"/>
    <x v="15"/>
    <n v="4551"/>
    <n v="5719"/>
    <n v="8"/>
    <n v="36408"/>
    <n v="45752"/>
    <n v="9344"/>
    <n v="3.2"/>
  </r>
  <r>
    <n v="100018"/>
    <x v="18"/>
    <x v="4"/>
    <x v="2"/>
    <x v="16"/>
    <n v="6470"/>
    <n v="6730"/>
    <n v="1"/>
    <n v="6470"/>
    <n v="6730"/>
    <n v="260"/>
    <n v="3"/>
  </r>
  <r>
    <n v="100019"/>
    <x v="19"/>
    <x v="9"/>
    <x v="5"/>
    <x v="17"/>
    <n v="2064"/>
    <n v="4007"/>
    <n v="2"/>
    <n v="4128"/>
    <n v="8014"/>
    <n v="3886"/>
    <n v="3.4"/>
  </r>
  <r>
    <n v="100020"/>
    <x v="20"/>
    <x v="0"/>
    <x v="5"/>
    <x v="18"/>
    <n v="7527"/>
    <n v="8367"/>
    <n v="6"/>
    <n v="45162"/>
    <n v="50202"/>
    <n v="5040"/>
    <n v="4.3"/>
  </r>
  <r>
    <n v="100021"/>
    <x v="17"/>
    <x v="6"/>
    <x v="5"/>
    <x v="17"/>
    <n v="2398"/>
    <n v="3669"/>
    <n v="5"/>
    <n v="11990"/>
    <n v="18345"/>
    <n v="6355"/>
    <n v="3.1"/>
  </r>
  <r>
    <n v="100022"/>
    <x v="21"/>
    <x v="9"/>
    <x v="2"/>
    <x v="8"/>
    <n v="5627"/>
    <n v="6191"/>
    <n v="9"/>
    <n v="50643"/>
    <n v="55719"/>
    <n v="5076"/>
    <n v="2.8"/>
  </r>
  <r>
    <n v="100023"/>
    <x v="22"/>
    <x v="10"/>
    <x v="4"/>
    <x v="19"/>
    <n v="6102"/>
    <n v="6626"/>
    <n v="1"/>
    <n v="6102"/>
    <n v="6626"/>
    <n v="524"/>
    <n v="2.8"/>
  </r>
  <r>
    <n v="100024"/>
    <x v="23"/>
    <x v="5"/>
    <x v="0"/>
    <x v="20"/>
    <n v="7918"/>
    <n v="9607"/>
    <n v="5"/>
    <n v="39590"/>
    <n v="48035"/>
    <n v="8445"/>
    <n v="3.3"/>
  </r>
  <r>
    <n v="100025"/>
    <x v="24"/>
    <x v="3"/>
    <x v="0"/>
    <x v="20"/>
    <n v="4410"/>
    <n v="5505"/>
    <n v="4"/>
    <n v="17640"/>
    <n v="22020"/>
    <n v="4380"/>
    <n v="3.7"/>
  </r>
  <r>
    <n v="100026"/>
    <x v="25"/>
    <x v="6"/>
    <x v="0"/>
    <x v="11"/>
    <n v="3062"/>
    <n v="4587"/>
    <n v="4"/>
    <n v="12248"/>
    <n v="18348"/>
    <n v="6100"/>
    <n v="4.2"/>
  </r>
  <r>
    <n v="100027"/>
    <x v="26"/>
    <x v="9"/>
    <x v="3"/>
    <x v="21"/>
    <n v="6182"/>
    <n v="7129"/>
    <n v="9"/>
    <n v="55638"/>
    <n v="64161"/>
    <n v="8523"/>
    <n v="4.4000000000000004"/>
  </r>
  <r>
    <n v="100028"/>
    <x v="27"/>
    <x v="3"/>
    <x v="4"/>
    <x v="22"/>
    <n v="6021"/>
    <n v="6297"/>
    <n v="6"/>
    <n v="36126"/>
    <n v="37782"/>
    <n v="1656"/>
    <n v="4.0999999999999996"/>
  </r>
  <r>
    <n v="100029"/>
    <x v="28"/>
    <x v="0"/>
    <x v="5"/>
    <x v="23"/>
    <n v="1073"/>
    <n v="1343"/>
    <n v="4"/>
    <n v="4292"/>
    <n v="5372"/>
    <n v="1080"/>
    <n v="4.9000000000000004"/>
  </r>
  <r>
    <n v="100030"/>
    <x v="29"/>
    <x v="3"/>
    <x v="0"/>
    <x v="20"/>
    <n v="1952"/>
    <n v="2901"/>
    <n v="2"/>
    <n v="3904"/>
    <n v="5802"/>
    <n v="1898"/>
    <n v="3.4"/>
  </r>
  <r>
    <n v="100031"/>
    <x v="30"/>
    <x v="3"/>
    <x v="0"/>
    <x v="20"/>
    <n v="2487"/>
    <n v="3863"/>
    <n v="7"/>
    <n v="17409"/>
    <n v="27041"/>
    <n v="9632"/>
    <n v="4"/>
  </r>
  <r>
    <n v="100032"/>
    <x v="31"/>
    <x v="10"/>
    <x v="1"/>
    <x v="12"/>
    <n v="6774"/>
    <n v="7396"/>
    <n v="2"/>
    <n v="13548"/>
    <n v="14792"/>
    <n v="1244"/>
    <n v="3.5"/>
  </r>
  <r>
    <n v="100033"/>
    <x v="32"/>
    <x v="4"/>
    <x v="2"/>
    <x v="3"/>
    <n v="6832"/>
    <n v="7079"/>
    <n v="8"/>
    <n v="54656"/>
    <n v="56632"/>
    <n v="1976"/>
    <n v="2.6"/>
  </r>
  <r>
    <n v="100034"/>
    <x v="33"/>
    <x v="3"/>
    <x v="0"/>
    <x v="1"/>
    <n v="464"/>
    <n v="1949"/>
    <n v="4"/>
    <n v="1856"/>
    <n v="7796"/>
    <n v="5940"/>
    <n v="4.7"/>
  </r>
  <r>
    <n v="100035"/>
    <x v="6"/>
    <x v="9"/>
    <x v="4"/>
    <x v="6"/>
    <n v="6140"/>
    <n v="6931"/>
    <n v="9"/>
    <n v="55260"/>
    <n v="62379"/>
    <n v="7119"/>
    <n v="4.5"/>
  </r>
  <r>
    <n v="100036"/>
    <x v="34"/>
    <x v="5"/>
    <x v="5"/>
    <x v="24"/>
    <n v="2253"/>
    <n v="2740"/>
    <n v="9"/>
    <n v="20277"/>
    <n v="24660"/>
    <n v="4383"/>
    <n v="2.7"/>
  </r>
  <r>
    <n v="100037"/>
    <x v="23"/>
    <x v="11"/>
    <x v="1"/>
    <x v="12"/>
    <n v="863"/>
    <n v="2434"/>
    <n v="5"/>
    <n v="4315"/>
    <n v="12170"/>
    <n v="7855"/>
    <n v="3.4"/>
  </r>
  <r>
    <n v="100038"/>
    <x v="35"/>
    <x v="6"/>
    <x v="5"/>
    <x v="17"/>
    <n v="1041"/>
    <n v="2103"/>
    <n v="5"/>
    <n v="5205"/>
    <n v="10515"/>
    <n v="5310"/>
    <n v="4.7"/>
  </r>
  <r>
    <n v="100039"/>
    <x v="36"/>
    <x v="1"/>
    <x v="3"/>
    <x v="4"/>
    <n v="1406"/>
    <n v="3351"/>
    <n v="4"/>
    <n v="5624"/>
    <n v="13404"/>
    <n v="7780"/>
    <n v="4.8"/>
  </r>
  <r>
    <n v="100040"/>
    <x v="37"/>
    <x v="7"/>
    <x v="0"/>
    <x v="1"/>
    <n v="1525"/>
    <n v="2530"/>
    <n v="6"/>
    <n v="9150"/>
    <n v="15180"/>
    <n v="6030"/>
    <n v="3.5"/>
  </r>
  <r>
    <n v="100041"/>
    <x v="38"/>
    <x v="5"/>
    <x v="0"/>
    <x v="0"/>
    <n v="3360"/>
    <n v="4520"/>
    <n v="9"/>
    <n v="30240"/>
    <n v="40680"/>
    <n v="10440"/>
    <n v="4.7"/>
  </r>
  <r>
    <n v="100042"/>
    <x v="39"/>
    <x v="2"/>
    <x v="2"/>
    <x v="3"/>
    <n v="978"/>
    <n v="2943"/>
    <n v="6"/>
    <n v="5868"/>
    <n v="17658"/>
    <n v="11790"/>
    <n v="4.2"/>
  </r>
  <r>
    <n v="100043"/>
    <x v="40"/>
    <x v="11"/>
    <x v="4"/>
    <x v="25"/>
    <n v="7435"/>
    <n v="7628"/>
    <n v="5"/>
    <n v="37175"/>
    <n v="38140"/>
    <n v="965"/>
    <n v="4.2"/>
  </r>
  <r>
    <n v="100044"/>
    <x v="12"/>
    <x v="4"/>
    <x v="5"/>
    <x v="24"/>
    <n v="3033"/>
    <n v="4590"/>
    <n v="8"/>
    <n v="24264"/>
    <n v="36720"/>
    <n v="12456"/>
    <n v="4.3"/>
  </r>
  <r>
    <n v="100045"/>
    <x v="41"/>
    <x v="6"/>
    <x v="5"/>
    <x v="10"/>
    <n v="4740"/>
    <n v="6283"/>
    <n v="1"/>
    <n v="4740"/>
    <n v="6283"/>
    <n v="1543"/>
    <n v="3.9"/>
  </r>
  <r>
    <n v="100046"/>
    <x v="42"/>
    <x v="2"/>
    <x v="5"/>
    <x v="18"/>
    <n v="7162"/>
    <n v="8623"/>
    <n v="1"/>
    <n v="7162"/>
    <n v="8623"/>
    <n v="1461"/>
    <n v="4.2"/>
  </r>
  <r>
    <n v="100047"/>
    <x v="43"/>
    <x v="8"/>
    <x v="4"/>
    <x v="26"/>
    <n v="279"/>
    <n v="1678"/>
    <n v="1"/>
    <n v="279"/>
    <n v="1678"/>
    <n v="1399"/>
    <n v="3.6"/>
  </r>
  <r>
    <n v="100048"/>
    <x v="44"/>
    <x v="9"/>
    <x v="2"/>
    <x v="3"/>
    <n v="7881"/>
    <n v="8649"/>
    <n v="5"/>
    <n v="39405"/>
    <n v="43245"/>
    <n v="3840"/>
    <n v="3.8"/>
  </r>
  <r>
    <n v="100049"/>
    <x v="45"/>
    <x v="5"/>
    <x v="0"/>
    <x v="11"/>
    <n v="6801"/>
    <n v="7437"/>
    <n v="3"/>
    <n v="20403"/>
    <n v="22311"/>
    <n v="1908"/>
    <n v="3.2"/>
  </r>
  <r>
    <n v="100050"/>
    <x v="31"/>
    <x v="1"/>
    <x v="4"/>
    <x v="22"/>
    <n v="2879"/>
    <n v="3489"/>
    <n v="6"/>
    <n v="17274"/>
    <n v="20934"/>
    <n v="3660"/>
    <n v="3.1"/>
  </r>
  <r>
    <n v="100051"/>
    <x v="46"/>
    <x v="8"/>
    <x v="5"/>
    <x v="18"/>
    <n v="6010"/>
    <n v="7881"/>
    <n v="3"/>
    <n v="18030"/>
    <n v="23643"/>
    <n v="5613"/>
    <n v="4.4000000000000004"/>
  </r>
  <r>
    <n v="100052"/>
    <x v="47"/>
    <x v="5"/>
    <x v="1"/>
    <x v="12"/>
    <n v="1611"/>
    <n v="2784"/>
    <n v="9"/>
    <n v="14499"/>
    <n v="25056"/>
    <n v="10557"/>
    <n v="4.0999999999999996"/>
  </r>
  <r>
    <n v="100053"/>
    <x v="48"/>
    <x v="2"/>
    <x v="2"/>
    <x v="27"/>
    <n v="4498"/>
    <n v="6198"/>
    <n v="8"/>
    <n v="35984"/>
    <n v="49584"/>
    <n v="13600"/>
    <n v="3.3"/>
  </r>
  <r>
    <n v="100054"/>
    <x v="49"/>
    <x v="6"/>
    <x v="5"/>
    <x v="18"/>
    <n v="6473"/>
    <n v="7123"/>
    <n v="3"/>
    <n v="19419"/>
    <n v="21369"/>
    <n v="1950"/>
    <n v="2.6"/>
  </r>
  <r>
    <n v="100055"/>
    <x v="50"/>
    <x v="7"/>
    <x v="0"/>
    <x v="20"/>
    <n v="5318"/>
    <n v="7031"/>
    <n v="3"/>
    <n v="15954"/>
    <n v="21093"/>
    <n v="5139"/>
    <n v="2.8"/>
  </r>
  <r>
    <n v="100056"/>
    <x v="51"/>
    <x v="11"/>
    <x v="0"/>
    <x v="11"/>
    <n v="1110"/>
    <n v="2629"/>
    <n v="6"/>
    <n v="6660"/>
    <n v="15774"/>
    <n v="9114"/>
    <n v="2.8"/>
  </r>
  <r>
    <n v="100057"/>
    <x v="52"/>
    <x v="8"/>
    <x v="1"/>
    <x v="13"/>
    <n v="4568"/>
    <n v="4709"/>
    <n v="9"/>
    <n v="41112"/>
    <n v="42381"/>
    <n v="1269"/>
    <n v="2.8"/>
  </r>
  <r>
    <n v="100058"/>
    <x v="53"/>
    <x v="0"/>
    <x v="0"/>
    <x v="20"/>
    <n v="1180"/>
    <n v="2860"/>
    <n v="7"/>
    <n v="8260"/>
    <n v="20020"/>
    <n v="11760"/>
    <n v="3.1"/>
  </r>
  <r>
    <n v="100059"/>
    <x v="54"/>
    <x v="3"/>
    <x v="0"/>
    <x v="11"/>
    <n v="6048"/>
    <n v="7343"/>
    <n v="9"/>
    <n v="54432"/>
    <n v="66087"/>
    <n v="11655"/>
    <n v="4.9000000000000004"/>
  </r>
  <r>
    <n v="100060"/>
    <x v="55"/>
    <x v="2"/>
    <x v="3"/>
    <x v="21"/>
    <n v="5375"/>
    <n v="6230"/>
    <n v="6"/>
    <n v="32250"/>
    <n v="37380"/>
    <n v="5130"/>
    <n v="4.8"/>
  </r>
  <r>
    <n v="100061"/>
    <x v="56"/>
    <x v="1"/>
    <x v="2"/>
    <x v="28"/>
    <n v="1880"/>
    <n v="3807"/>
    <n v="4"/>
    <n v="7520"/>
    <n v="15228"/>
    <n v="7708"/>
    <n v="3.3"/>
  </r>
  <r>
    <n v="100062"/>
    <x v="57"/>
    <x v="2"/>
    <x v="4"/>
    <x v="6"/>
    <n v="3415"/>
    <n v="4165"/>
    <n v="8"/>
    <n v="27320"/>
    <n v="33320"/>
    <n v="6000"/>
    <n v="3.9"/>
  </r>
  <r>
    <n v="100063"/>
    <x v="58"/>
    <x v="3"/>
    <x v="4"/>
    <x v="26"/>
    <n v="4992"/>
    <n v="5777"/>
    <n v="1"/>
    <n v="4992"/>
    <n v="5777"/>
    <n v="785"/>
    <n v="3.8"/>
  </r>
  <r>
    <n v="100064"/>
    <x v="59"/>
    <x v="3"/>
    <x v="4"/>
    <x v="25"/>
    <n v="7335"/>
    <n v="8006"/>
    <n v="2"/>
    <n v="14670"/>
    <n v="16012"/>
    <n v="1342"/>
    <n v="3.8"/>
  </r>
  <r>
    <n v="100065"/>
    <x v="60"/>
    <x v="2"/>
    <x v="5"/>
    <x v="10"/>
    <n v="2776"/>
    <n v="3781"/>
    <n v="2"/>
    <n v="5552"/>
    <n v="7562"/>
    <n v="2010"/>
    <n v="3.9"/>
  </r>
  <r>
    <n v="100066"/>
    <x v="61"/>
    <x v="2"/>
    <x v="5"/>
    <x v="24"/>
    <n v="6157"/>
    <n v="7390"/>
    <n v="7"/>
    <n v="43099"/>
    <n v="51730"/>
    <n v="8631"/>
    <n v="4"/>
  </r>
  <r>
    <n v="100067"/>
    <x v="62"/>
    <x v="11"/>
    <x v="4"/>
    <x v="25"/>
    <n v="3478"/>
    <n v="5428"/>
    <n v="6"/>
    <n v="20868"/>
    <n v="32568"/>
    <n v="11700"/>
    <n v="3.9"/>
  </r>
  <r>
    <n v="100068"/>
    <x v="63"/>
    <x v="10"/>
    <x v="4"/>
    <x v="6"/>
    <n v="6629"/>
    <n v="8455"/>
    <n v="6"/>
    <n v="39774"/>
    <n v="50730"/>
    <n v="10956"/>
    <n v="3.7"/>
  </r>
  <r>
    <n v="100069"/>
    <x v="64"/>
    <x v="1"/>
    <x v="3"/>
    <x v="21"/>
    <n v="6937"/>
    <n v="7901"/>
    <n v="1"/>
    <n v="6937"/>
    <n v="7901"/>
    <n v="964"/>
    <n v="3.8"/>
  </r>
  <r>
    <n v="100070"/>
    <x v="65"/>
    <x v="0"/>
    <x v="1"/>
    <x v="29"/>
    <n v="5787"/>
    <n v="7541"/>
    <n v="7"/>
    <n v="40509"/>
    <n v="52787"/>
    <n v="12278"/>
    <n v="3.9"/>
  </r>
  <r>
    <n v="100071"/>
    <x v="66"/>
    <x v="6"/>
    <x v="2"/>
    <x v="16"/>
    <n v="2897"/>
    <n v="4501"/>
    <n v="6"/>
    <n v="17382"/>
    <n v="27006"/>
    <n v="9624"/>
    <n v="2.9"/>
  </r>
  <r>
    <n v="100072"/>
    <x v="67"/>
    <x v="11"/>
    <x v="4"/>
    <x v="19"/>
    <n v="1856"/>
    <n v="2382"/>
    <n v="7"/>
    <n v="12992"/>
    <n v="16674"/>
    <n v="3682"/>
    <n v="4.0999999999999996"/>
  </r>
  <r>
    <n v="100073"/>
    <x v="68"/>
    <x v="2"/>
    <x v="3"/>
    <x v="30"/>
    <n v="624"/>
    <n v="1610"/>
    <n v="2"/>
    <n v="1248"/>
    <n v="3220"/>
    <n v="1972"/>
    <n v="3.1"/>
  </r>
  <r>
    <n v="100074"/>
    <x v="69"/>
    <x v="1"/>
    <x v="2"/>
    <x v="3"/>
    <n v="7163"/>
    <n v="7939"/>
    <n v="2"/>
    <n v="14326"/>
    <n v="15878"/>
    <n v="1552"/>
    <n v="4.5"/>
  </r>
  <r>
    <n v="100075"/>
    <x v="70"/>
    <x v="3"/>
    <x v="3"/>
    <x v="9"/>
    <n v="5092"/>
    <n v="5587"/>
    <n v="5"/>
    <n v="25460"/>
    <n v="27935"/>
    <n v="2475"/>
    <n v="4.5"/>
  </r>
  <r>
    <n v="100076"/>
    <x v="71"/>
    <x v="6"/>
    <x v="2"/>
    <x v="28"/>
    <n v="2001"/>
    <n v="2492"/>
    <n v="5"/>
    <n v="10005"/>
    <n v="12460"/>
    <n v="2455"/>
    <n v="2.8"/>
  </r>
  <r>
    <n v="100077"/>
    <x v="72"/>
    <x v="0"/>
    <x v="3"/>
    <x v="4"/>
    <n v="3043"/>
    <n v="3899"/>
    <n v="7"/>
    <n v="21301"/>
    <n v="27293"/>
    <n v="5992"/>
    <n v="3.4"/>
  </r>
  <r>
    <n v="100078"/>
    <x v="73"/>
    <x v="6"/>
    <x v="5"/>
    <x v="24"/>
    <n v="5791"/>
    <n v="6130"/>
    <n v="4"/>
    <n v="23164"/>
    <n v="24520"/>
    <n v="1356"/>
    <n v="3.5"/>
  </r>
  <r>
    <n v="100079"/>
    <x v="74"/>
    <x v="7"/>
    <x v="1"/>
    <x v="13"/>
    <n v="4677"/>
    <n v="5417"/>
    <n v="9"/>
    <n v="42093"/>
    <n v="48753"/>
    <n v="6660"/>
    <n v="3.5"/>
  </r>
  <r>
    <n v="100080"/>
    <x v="75"/>
    <x v="8"/>
    <x v="3"/>
    <x v="31"/>
    <n v="2391"/>
    <n v="3861"/>
    <n v="5"/>
    <n v="11955"/>
    <n v="19305"/>
    <n v="7350"/>
    <n v="3"/>
  </r>
  <r>
    <n v="100081"/>
    <x v="76"/>
    <x v="1"/>
    <x v="5"/>
    <x v="10"/>
    <n v="3372"/>
    <n v="4892"/>
    <n v="1"/>
    <n v="3372"/>
    <n v="4892"/>
    <n v="1520"/>
    <n v="4.5"/>
  </r>
  <r>
    <n v="100082"/>
    <x v="77"/>
    <x v="8"/>
    <x v="1"/>
    <x v="13"/>
    <n v="6344"/>
    <n v="7044"/>
    <n v="1"/>
    <n v="6344"/>
    <n v="7044"/>
    <n v="700"/>
    <n v="4.5999999999999996"/>
  </r>
  <r>
    <n v="100083"/>
    <x v="78"/>
    <x v="9"/>
    <x v="0"/>
    <x v="14"/>
    <n v="1453"/>
    <n v="1660"/>
    <n v="2"/>
    <n v="2906"/>
    <n v="3320"/>
    <n v="414"/>
    <n v="3.6"/>
  </r>
  <r>
    <n v="100084"/>
    <x v="79"/>
    <x v="0"/>
    <x v="2"/>
    <x v="3"/>
    <n v="2835"/>
    <n v="4103"/>
    <n v="2"/>
    <n v="5670"/>
    <n v="8206"/>
    <n v="2536"/>
    <n v="4.4000000000000004"/>
  </r>
  <r>
    <n v="100085"/>
    <x v="80"/>
    <x v="2"/>
    <x v="5"/>
    <x v="24"/>
    <n v="4485"/>
    <n v="6041"/>
    <n v="5"/>
    <n v="22425"/>
    <n v="30205"/>
    <n v="7780"/>
    <n v="4.5"/>
  </r>
  <r>
    <n v="100086"/>
    <x v="81"/>
    <x v="11"/>
    <x v="0"/>
    <x v="11"/>
    <n v="7527"/>
    <n v="9000"/>
    <n v="1"/>
    <n v="7527"/>
    <n v="9000"/>
    <n v="1473"/>
    <n v="4.0999999999999996"/>
  </r>
  <r>
    <n v="100087"/>
    <x v="82"/>
    <x v="2"/>
    <x v="0"/>
    <x v="0"/>
    <n v="7031"/>
    <n v="7265"/>
    <n v="9"/>
    <n v="63279"/>
    <n v="65385"/>
    <n v="2106"/>
    <n v="3.5"/>
  </r>
  <r>
    <n v="100088"/>
    <x v="83"/>
    <x v="4"/>
    <x v="0"/>
    <x v="1"/>
    <n v="1126"/>
    <n v="1281"/>
    <n v="4"/>
    <n v="4504"/>
    <n v="5124"/>
    <n v="620"/>
    <n v="4.3"/>
  </r>
  <r>
    <n v="100089"/>
    <x v="84"/>
    <x v="2"/>
    <x v="3"/>
    <x v="30"/>
    <n v="6591"/>
    <n v="8162"/>
    <n v="3"/>
    <n v="19773"/>
    <n v="24486"/>
    <n v="4713"/>
    <n v="4.5"/>
  </r>
  <r>
    <n v="100090"/>
    <x v="25"/>
    <x v="10"/>
    <x v="4"/>
    <x v="22"/>
    <n v="3292"/>
    <n v="4322"/>
    <n v="6"/>
    <n v="19752"/>
    <n v="25932"/>
    <n v="6180"/>
    <n v="2.8"/>
  </r>
  <r>
    <n v="100091"/>
    <x v="85"/>
    <x v="5"/>
    <x v="2"/>
    <x v="28"/>
    <n v="5439"/>
    <n v="5679"/>
    <n v="7"/>
    <n v="38073"/>
    <n v="39753"/>
    <n v="1680"/>
    <n v="2.8"/>
  </r>
  <r>
    <n v="100092"/>
    <x v="86"/>
    <x v="3"/>
    <x v="0"/>
    <x v="0"/>
    <n v="1968"/>
    <n v="3870"/>
    <n v="3"/>
    <n v="5904"/>
    <n v="11610"/>
    <n v="5706"/>
    <n v="3.1"/>
  </r>
  <r>
    <n v="100093"/>
    <x v="87"/>
    <x v="2"/>
    <x v="1"/>
    <x v="5"/>
    <n v="6452"/>
    <n v="6917"/>
    <n v="5"/>
    <n v="32260"/>
    <n v="34585"/>
    <n v="2325"/>
    <n v="4.5"/>
  </r>
  <r>
    <n v="100094"/>
    <x v="88"/>
    <x v="9"/>
    <x v="0"/>
    <x v="14"/>
    <n v="4986"/>
    <n v="5450"/>
    <n v="2"/>
    <n v="9972"/>
    <n v="10900"/>
    <n v="928"/>
    <n v="2.9"/>
  </r>
  <r>
    <n v="100095"/>
    <x v="89"/>
    <x v="8"/>
    <x v="1"/>
    <x v="29"/>
    <n v="3252"/>
    <n v="4403"/>
    <n v="7"/>
    <n v="22764"/>
    <n v="30821"/>
    <n v="8057"/>
    <n v="4"/>
  </r>
  <r>
    <n v="100096"/>
    <x v="90"/>
    <x v="0"/>
    <x v="5"/>
    <x v="17"/>
    <n v="1556"/>
    <n v="1826"/>
    <n v="5"/>
    <n v="7780"/>
    <n v="9130"/>
    <n v="1350"/>
    <n v="2.8"/>
  </r>
  <r>
    <n v="100097"/>
    <x v="91"/>
    <x v="10"/>
    <x v="4"/>
    <x v="26"/>
    <n v="3980"/>
    <n v="5606"/>
    <n v="1"/>
    <n v="3980"/>
    <n v="5606"/>
    <n v="1626"/>
    <n v="4.3"/>
  </r>
  <r>
    <n v="100098"/>
    <x v="92"/>
    <x v="3"/>
    <x v="3"/>
    <x v="21"/>
    <n v="6850"/>
    <n v="7597"/>
    <n v="5"/>
    <n v="34250"/>
    <n v="37985"/>
    <n v="3735"/>
    <n v="3.4"/>
  </r>
  <r>
    <n v="100099"/>
    <x v="93"/>
    <x v="5"/>
    <x v="0"/>
    <x v="7"/>
    <n v="6407"/>
    <n v="7533"/>
    <n v="1"/>
    <n v="6407"/>
    <n v="7533"/>
    <n v="1126"/>
    <n v="3.4"/>
  </r>
  <r>
    <n v="100100"/>
    <x v="94"/>
    <x v="4"/>
    <x v="4"/>
    <x v="22"/>
    <n v="353"/>
    <n v="2258"/>
    <n v="7"/>
    <n v="2471"/>
    <n v="15806"/>
    <n v="13335"/>
    <n v="2.8"/>
  </r>
  <r>
    <n v="100101"/>
    <x v="95"/>
    <x v="5"/>
    <x v="5"/>
    <x v="18"/>
    <n v="357"/>
    <n v="970"/>
    <n v="2"/>
    <n v="714"/>
    <n v="1940"/>
    <n v="1226"/>
    <n v="4.0999999999999996"/>
  </r>
  <r>
    <n v="100102"/>
    <x v="96"/>
    <x v="10"/>
    <x v="1"/>
    <x v="5"/>
    <n v="3263"/>
    <n v="4348"/>
    <n v="5"/>
    <n v="16315"/>
    <n v="21740"/>
    <n v="5425"/>
    <n v="5"/>
  </r>
  <r>
    <n v="100103"/>
    <x v="97"/>
    <x v="4"/>
    <x v="4"/>
    <x v="25"/>
    <n v="6720"/>
    <n v="8106"/>
    <n v="5"/>
    <n v="33600"/>
    <n v="40530"/>
    <n v="6930"/>
    <n v="3.9"/>
  </r>
  <r>
    <n v="100104"/>
    <x v="81"/>
    <x v="11"/>
    <x v="3"/>
    <x v="4"/>
    <n v="1976"/>
    <n v="3659"/>
    <n v="8"/>
    <n v="15808"/>
    <n v="29272"/>
    <n v="13464"/>
    <n v="3.7"/>
  </r>
  <r>
    <n v="100105"/>
    <x v="98"/>
    <x v="2"/>
    <x v="1"/>
    <x v="29"/>
    <n v="6149"/>
    <n v="6338"/>
    <n v="7"/>
    <n v="43043"/>
    <n v="44366"/>
    <n v="1323"/>
    <n v="2.5"/>
  </r>
  <r>
    <n v="100106"/>
    <x v="99"/>
    <x v="1"/>
    <x v="3"/>
    <x v="4"/>
    <n v="5068"/>
    <n v="6191"/>
    <n v="4"/>
    <n v="20272"/>
    <n v="24764"/>
    <n v="4492"/>
    <n v="3.1"/>
  </r>
  <r>
    <n v="100107"/>
    <x v="100"/>
    <x v="6"/>
    <x v="5"/>
    <x v="32"/>
    <n v="5654"/>
    <n v="6623"/>
    <n v="4"/>
    <n v="22616"/>
    <n v="26492"/>
    <n v="3876"/>
    <n v="3.4"/>
  </r>
  <r>
    <n v="100108"/>
    <x v="101"/>
    <x v="7"/>
    <x v="4"/>
    <x v="33"/>
    <n v="449"/>
    <n v="1863"/>
    <n v="6"/>
    <n v="2694"/>
    <n v="11178"/>
    <n v="8484"/>
    <n v="4.5999999999999996"/>
  </r>
  <r>
    <n v="100109"/>
    <x v="102"/>
    <x v="4"/>
    <x v="2"/>
    <x v="8"/>
    <n v="2965"/>
    <n v="4416"/>
    <n v="1"/>
    <n v="2965"/>
    <n v="4416"/>
    <n v="1451"/>
    <n v="4"/>
  </r>
  <r>
    <n v="100110"/>
    <x v="103"/>
    <x v="11"/>
    <x v="0"/>
    <x v="20"/>
    <n v="1051"/>
    <n v="2580"/>
    <n v="9"/>
    <n v="9459"/>
    <n v="23220"/>
    <n v="13761"/>
    <n v="4.9000000000000004"/>
  </r>
  <r>
    <n v="100111"/>
    <x v="104"/>
    <x v="7"/>
    <x v="3"/>
    <x v="4"/>
    <n v="4174"/>
    <n v="4359"/>
    <n v="7"/>
    <n v="29218"/>
    <n v="30513"/>
    <n v="1295"/>
    <n v="3"/>
  </r>
  <r>
    <n v="100112"/>
    <x v="105"/>
    <x v="10"/>
    <x v="3"/>
    <x v="21"/>
    <n v="6352"/>
    <n v="7115"/>
    <n v="1"/>
    <n v="6352"/>
    <n v="7115"/>
    <n v="763"/>
    <n v="3.8"/>
  </r>
  <r>
    <n v="100113"/>
    <x v="106"/>
    <x v="2"/>
    <x v="2"/>
    <x v="27"/>
    <n v="6477"/>
    <n v="6825"/>
    <n v="3"/>
    <n v="19431"/>
    <n v="20475"/>
    <n v="1044"/>
    <n v="4.3"/>
  </r>
  <r>
    <n v="100114"/>
    <x v="107"/>
    <x v="6"/>
    <x v="2"/>
    <x v="28"/>
    <n v="4836"/>
    <n v="4964"/>
    <n v="6"/>
    <n v="29016"/>
    <n v="29784"/>
    <n v="768"/>
    <n v="5"/>
  </r>
  <r>
    <n v="100115"/>
    <x v="91"/>
    <x v="11"/>
    <x v="1"/>
    <x v="12"/>
    <n v="4354"/>
    <n v="4910"/>
    <n v="5"/>
    <n v="21770"/>
    <n v="24550"/>
    <n v="2780"/>
    <n v="4.5"/>
  </r>
  <r>
    <n v="100116"/>
    <x v="108"/>
    <x v="7"/>
    <x v="2"/>
    <x v="8"/>
    <n v="6638"/>
    <n v="6836"/>
    <n v="4"/>
    <n v="26552"/>
    <n v="27344"/>
    <n v="792"/>
    <n v="3.9"/>
  </r>
  <r>
    <n v="100117"/>
    <x v="109"/>
    <x v="7"/>
    <x v="0"/>
    <x v="0"/>
    <n v="6331"/>
    <n v="7867"/>
    <n v="3"/>
    <n v="18993"/>
    <n v="23601"/>
    <n v="4608"/>
    <n v="4.5"/>
  </r>
  <r>
    <n v="100118"/>
    <x v="110"/>
    <x v="8"/>
    <x v="5"/>
    <x v="10"/>
    <n v="1613"/>
    <n v="1763"/>
    <n v="3"/>
    <n v="4839"/>
    <n v="5289"/>
    <n v="450"/>
    <n v="2.5"/>
  </r>
  <r>
    <n v="100119"/>
    <x v="100"/>
    <x v="2"/>
    <x v="2"/>
    <x v="28"/>
    <n v="7186"/>
    <n v="8736"/>
    <n v="3"/>
    <n v="21558"/>
    <n v="26208"/>
    <n v="4650"/>
    <n v="3.7"/>
  </r>
  <r>
    <n v="100120"/>
    <x v="111"/>
    <x v="11"/>
    <x v="5"/>
    <x v="32"/>
    <n v="4948"/>
    <n v="5747"/>
    <n v="5"/>
    <n v="24740"/>
    <n v="28735"/>
    <n v="3995"/>
    <n v="4.8"/>
  </r>
  <r>
    <n v="100121"/>
    <x v="112"/>
    <x v="7"/>
    <x v="2"/>
    <x v="3"/>
    <n v="6557"/>
    <n v="7341"/>
    <n v="2"/>
    <n v="13114"/>
    <n v="14682"/>
    <n v="1568"/>
    <n v="2.8"/>
  </r>
  <r>
    <n v="100122"/>
    <x v="113"/>
    <x v="10"/>
    <x v="3"/>
    <x v="21"/>
    <n v="7959"/>
    <n v="9050"/>
    <n v="6"/>
    <n v="47754"/>
    <n v="54300"/>
    <n v="6546"/>
    <n v="2.8"/>
  </r>
  <r>
    <n v="100123"/>
    <x v="92"/>
    <x v="11"/>
    <x v="1"/>
    <x v="5"/>
    <n v="1705"/>
    <n v="2976"/>
    <n v="4"/>
    <n v="6820"/>
    <n v="11904"/>
    <n v="5084"/>
    <n v="4.7"/>
  </r>
  <r>
    <n v="100124"/>
    <x v="114"/>
    <x v="1"/>
    <x v="0"/>
    <x v="7"/>
    <n v="6606"/>
    <n v="8127"/>
    <n v="7"/>
    <n v="46242"/>
    <n v="56889"/>
    <n v="10647"/>
    <n v="4.7"/>
  </r>
  <r>
    <n v="100125"/>
    <x v="115"/>
    <x v="3"/>
    <x v="4"/>
    <x v="33"/>
    <n v="879"/>
    <n v="1109"/>
    <n v="6"/>
    <n v="5274"/>
    <n v="6654"/>
    <n v="1380"/>
    <n v="3.3"/>
  </r>
  <r>
    <n v="100126"/>
    <x v="116"/>
    <x v="5"/>
    <x v="2"/>
    <x v="27"/>
    <n v="6403"/>
    <n v="7551"/>
    <n v="6"/>
    <n v="38418"/>
    <n v="45306"/>
    <n v="6888"/>
    <n v="2.5"/>
  </r>
  <r>
    <n v="100127"/>
    <x v="112"/>
    <x v="7"/>
    <x v="0"/>
    <x v="0"/>
    <n v="7792"/>
    <n v="9021"/>
    <n v="6"/>
    <n v="46752"/>
    <n v="54126"/>
    <n v="7374"/>
    <n v="2.6"/>
  </r>
  <r>
    <n v="100128"/>
    <x v="117"/>
    <x v="7"/>
    <x v="2"/>
    <x v="3"/>
    <n v="3281"/>
    <n v="5194"/>
    <n v="1"/>
    <n v="3281"/>
    <n v="5194"/>
    <n v="1913"/>
    <n v="4.5999999999999996"/>
  </r>
  <r>
    <n v="100129"/>
    <x v="61"/>
    <x v="1"/>
    <x v="0"/>
    <x v="7"/>
    <n v="4392"/>
    <n v="6182"/>
    <n v="3"/>
    <n v="13176"/>
    <n v="18546"/>
    <n v="5370"/>
    <n v="2.6"/>
  </r>
  <r>
    <n v="100130"/>
    <x v="118"/>
    <x v="0"/>
    <x v="0"/>
    <x v="14"/>
    <n v="6324"/>
    <n v="8060"/>
    <n v="1"/>
    <n v="6324"/>
    <n v="8060"/>
    <n v="1736"/>
    <n v="2.7"/>
  </r>
  <r>
    <n v="100131"/>
    <x v="119"/>
    <x v="10"/>
    <x v="5"/>
    <x v="10"/>
    <n v="5941"/>
    <n v="6944"/>
    <n v="3"/>
    <n v="17823"/>
    <n v="20832"/>
    <n v="3009"/>
    <n v="3.1"/>
  </r>
  <r>
    <n v="100132"/>
    <x v="120"/>
    <x v="10"/>
    <x v="0"/>
    <x v="11"/>
    <n v="6904"/>
    <n v="8749"/>
    <n v="4"/>
    <n v="27616"/>
    <n v="34996"/>
    <n v="7380"/>
    <n v="4.7"/>
  </r>
  <r>
    <n v="100133"/>
    <x v="121"/>
    <x v="5"/>
    <x v="2"/>
    <x v="16"/>
    <n v="5506"/>
    <n v="6126"/>
    <n v="8"/>
    <n v="44048"/>
    <n v="49008"/>
    <n v="4960"/>
    <n v="3.5"/>
  </r>
  <r>
    <n v="100134"/>
    <x v="122"/>
    <x v="2"/>
    <x v="1"/>
    <x v="5"/>
    <n v="6473"/>
    <n v="6530"/>
    <n v="2"/>
    <n v="12946"/>
    <n v="13060"/>
    <n v="114"/>
    <n v="4.2"/>
  </r>
  <r>
    <n v="100135"/>
    <x v="123"/>
    <x v="2"/>
    <x v="4"/>
    <x v="6"/>
    <n v="689"/>
    <n v="934"/>
    <n v="8"/>
    <n v="5512"/>
    <n v="7472"/>
    <n v="1960"/>
    <n v="4.7"/>
  </r>
  <r>
    <n v="100136"/>
    <x v="124"/>
    <x v="6"/>
    <x v="3"/>
    <x v="31"/>
    <n v="1947"/>
    <n v="2862"/>
    <n v="4"/>
    <n v="7788"/>
    <n v="11448"/>
    <n v="3660"/>
    <n v="2.7"/>
  </r>
  <r>
    <n v="100137"/>
    <x v="125"/>
    <x v="7"/>
    <x v="0"/>
    <x v="11"/>
    <n v="7011"/>
    <n v="8094"/>
    <n v="1"/>
    <n v="7011"/>
    <n v="8094"/>
    <n v="1083"/>
    <n v="4.0999999999999996"/>
  </r>
  <r>
    <n v="100138"/>
    <x v="126"/>
    <x v="10"/>
    <x v="4"/>
    <x v="22"/>
    <n v="2526"/>
    <n v="3091"/>
    <n v="1"/>
    <n v="2526"/>
    <n v="3091"/>
    <n v="565"/>
    <n v="2.7"/>
  </r>
  <r>
    <n v="100139"/>
    <x v="127"/>
    <x v="10"/>
    <x v="4"/>
    <x v="19"/>
    <n v="1844"/>
    <n v="2801"/>
    <n v="8"/>
    <n v="14752"/>
    <n v="22408"/>
    <n v="7656"/>
    <n v="3.8"/>
  </r>
  <r>
    <n v="100140"/>
    <x v="128"/>
    <x v="3"/>
    <x v="2"/>
    <x v="3"/>
    <n v="4808"/>
    <n v="5780"/>
    <n v="6"/>
    <n v="28848"/>
    <n v="34680"/>
    <n v="5832"/>
    <n v="4"/>
  </r>
  <r>
    <n v="100141"/>
    <x v="129"/>
    <x v="5"/>
    <x v="1"/>
    <x v="34"/>
    <n v="3567"/>
    <n v="4748"/>
    <n v="7"/>
    <n v="24969"/>
    <n v="33236"/>
    <n v="8267"/>
    <n v="3.9"/>
  </r>
  <r>
    <n v="100142"/>
    <x v="130"/>
    <x v="2"/>
    <x v="4"/>
    <x v="26"/>
    <n v="4470"/>
    <n v="5474"/>
    <n v="2"/>
    <n v="8940"/>
    <n v="10948"/>
    <n v="2008"/>
    <n v="3.1"/>
  </r>
  <r>
    <n v="100143"/>
    <x v="131"/>
    <x v="11"/>
    <x v="5"/>
    <x v="24"/>
    <n v="888"/>
    <n v="2780"/>
    <n v="9"/>
    <n v="7992"/>
    <n v="25020"/>
    <n v="17028"/>
    <n v="4.7"/>
  </r>
  <r>
    <n v="100144"/>
    <x v="132"/>
    <x v="1"/>
    <x v="5"/>
    <x v="23"/>
    <n v="7486"/>
    <n v="9071"/>
    <n v="9"/>
    <n v="67374"/>
    <n v="81639"/>
    <n v="14265"/>
    <n v="3.9"/>
  </r>
  <r>
    <n v="100145"/>
    <x v="40"/>
    <x v="0"/>
    <x v="1"/>
    <x v="29"/>
    <n v="6552"/>
    <n v="8526"/>
    <n v="7"/>
    <n v="45864"/>
    <n v="59682"/>
    <n v="13818"/>
    <n v="4.5"/>
  </r>
  <r>
    <n v="100146"/>
    <x v="133"/>
    <x v="3"/>
    <x v="3"/>
    <x v="15"/>
    <n v="6925"/>
    <n v="7799"/>
    <n v="3"/>
    <n v="20775"/>
    <n v="23397"/>
    <n v="2622"/>
    <n v="4.9000000000000004"/>
  </r>
  <r>
    <n v="100147"/>
    <x v="134"/>
    <x v="5"/>
    <x v="2"/>
    <x v="35"/>
    <n v="4706"/>
    <n v="6237"/>
    <n v="2"/>
    <n v="9412"/>
    <n v="12474"/>
    <n v="3062"/>
    <n v="4.8"/>
  </r>
  <r>
    <n v="100148"/>
    <x v="135"/>
    <x v="8"/>
    <x v="3"/>
    <x v="15"/>
    <n v="1185"/>
    <n v="2484"/>
    <n v="8"/>
    <n v="9480"/>
    <n v="19872"/>
    <n v="10392"/>
    <n v="3"/>
  </r>
  <r>
    <n v="100149"/>
    <x v="136"/>
    <x v="4"/>
    <x v="4"/>
    <x v="26"/>
    <n v="2525"/>
    <n v="3518"/>
    <n v="6"/>
    <n v="15150"/>
    <n v="21108"/>
    <n v="5958"/>
    <n v="4.5999999999999996"/>
  </r>
  <r>
    <n v="100150"/>
    <x v="137"/>
    <x v="5"/>
    <x v="1"/>
    <x v="13"/>
    <n v="4702"/>
    <n v="6261"/>
    <n v="3"/>
    <n v="14106"/>
    <n v="18783"/>
    <n v="4677"/>
    <n v="5"/>
  </r>
  <r>
    <n v="100151"/>
    <x v="138"/>
    <x v="0"/>
    <x v="3"/>
    <x v="21"/>
    <n v="740"/>
    <n v="1755"/>
    <n v="6"/>
    <n v="4440"/>
    <n v="10530"/>
    <n v="6090"/>
    <n v="4.7"/>
  </r>
  <r>
    <n v="100152"/>
    <x v="139"/>
    <x v="1"/>
    <x v="4"/>
    <x v="22"/>
    <n v="3631"/>
    <n v="5183"/>
    <n v="2"/>
    <n v="7262"/>
    <n v="10366"/>
    <n v="3104"/>
    <n v="3.4"/>
  </r>
  <r>
    <n v="100153"/>
    <x v="140"/>
    <x v="7"/>
    <x v="4"/>
    <x v="6"/>
    <n v="2702"/>
    <n v="3847"/>
    <n v="6"/>
    <n v="16212"/>
    <n v="23082"/>
    <n v="6870"/>
    <n v="3.7"/>
  </r>
  <r>
    <n v="100154"/>
    <x v="141"/>
    <x v="11"/>
    <x v="2"/>
    <x v="27"/>
    <n v="3206"/>
    <n v="4677"/>
    <n v="6"/>
    <n v="19236"/>
    <n v="28062"/>
    <n v="8826"/>
    <n v="4.5"/>
  </r>
  <r>
    <n v="100155"/>
    <x v="142"/>
    <x v="7"/>
    <x v="3"/>
    <x v="31"/>
    <n v="7042"/>
    <n v="7997"/>
    <n v="5"/>
    <n v="35210"/>
    <n v="39985"/>
    <n v="4775"/>
    <n v="3.3"/>
  </r>
  <r>
    <n v="100156"/>
    <x v="84"/>
    <x v="11"/>
    <x v="3"/>
    <x v="15"/>
    <n v="3079"/>
    <n v="4395"/>
    <n v="9"/>
    <n v="27711"/>
    <n v="39555"/>
    <n v="11844"/>
    <n v="3.5"/>
  </r>
  <r>
    <n v="100157"/>
    <x v="143"/>
    <x v="0"/>
    <x v="5"/>
    <x v="23"/>
    <n v="2352"/>
    <n v="2761"/>
    <n v="7"/>
    <n v="16464"/>
    <n v="19327"/>
    <n v="2863"/>
    <n v="3.5"/>
  </r>
  <r>
    <n v="100158"/>
    <x v="144"/>
    <x v="1"/>
    <x v="2"/>
    <x v="35"/>
    <n v="7417"/>
    <n v="7777"/>
    <n v="8"/>
    <n v="59336"/>
    <n v="62216"/>
    <n v="2880"/>
    <n v="2.9"/>
  </r>
  <r>
    <n v="100159"/>
    <x v="12"/>
    <x v="2"/>
    <x v="2"/>
    <x v="3"/>
    <n v="4183"/>
    <n v="5657"/>
    <n v="2"/>
    <n v="8366"/>
    <n v="11314"/>
    <n v="2948"/>
    <n v="4.3"/>
  </r>
  <r>
    <n v="100160"/>
    <x v="133"/>
    <x v="5"/>
    <x v="5"/>
    <x v="23"/>
    <n v="6909"/>
    <n v="7822"/>
    <n v="6"/>
    <n v="41454"/>
    <n v="46932"/>
    <n v="5478"/>
    <n v="4.5999999999999996"/>
  </r>
  <r>
    <n v="100161"/>
    <x v="145"/>
    <x v="3"/>
    <x v="3"/>
    <x v="31"/>
    <n v="3496"/>
    <n v="3691"/>
    <n v="6"/>
    <n v="20976"/>
    <n v="22146"/>
    <n v="1170"/>
    <n v="4"/>
  </r>
  <r>
    <n v="100162"/>
    <x v="146"/>
    <x v="2"/>
    <x v="2"/>
    <x v="8"/>
    <n v="6373"/>
    <n v="7079"/>
    <n v="6"/>
    <n v="38238"/>
    <n v="42474"/>
    <n v="4236"/>
    <n v="4.0999999999999996"/>
  </r>
  <r>
    <n v="100163"/>
    <x v="147"/>
    <x v="2"/>
    <x v="1"/>
    <x v="5"/>
    <n v="685"/>
    <n v="738"/>
    <n v="7"/>
    <n v="4795"/>
    <n v="5166"/>
    <n v="371"/>
    <n v="4.4000000000000004"/>
  </r>
  <r>
    <n v="100164"/>
    <x v="124"/>
    <x v="9"/>
    <x v="5"/>
    <x v="23"/>
    <n v="712"/>
    <n v="1984"/>
    <n v="7"/>
    <n v="4984"/>
    <n v="13888"/>
    <n v="8904"/>
    <n v="2.9"/>
  </r>
  <r>
    <n v="100165"/>
    <x v="148"/>
    <x v="11"/>
    <x v="2"/>
    <x v="3"/>
    <n v="408"/>
    <n v="1408"/>
    <n v="3"/>
    <n v="1224"/>
    <n v="4224"/>
    <n v="3000"/>
    <n v="2.6"/>
  </r>
  <r>
    <n v="100166"/>
    <x v="149"/>
    <x v="11"/>
    <x v="5"/>
    <x v="18"/>
    <n v="687"/>
    <n v="1183"/>
    <n v="9"/>
    <n v="6183"/>
    <n v="10647"/>
    <n v="4464"/>
    <n v="3.3"/>
  </r>
  <r>
    <n v="100167"/>
    <x v="150"/>
    <x v="9"/>
    <x v="2"/>
    <x v="16"/>
    <n v="7964"/>
    <n v="8077"/>
    <n v="1"/>
    <n v="7964"/>
    <n v="8077"/>
    <n v="113"/>
    <n v="4.5"/>
  </r>
  <r>
    <n v="100168"/>
    <x v="151"/>
    <x v="11"/>
    <x v="4"/>
    <x v="19"/>
    <n v="3482"/>
    <n v="4359"/>
    <n v="4"/>
    <n v="13928"/>
    <n v="17436"/>
    <n v="3508"/>
    <n v="3.5"/>
  </r>
  <r>
    <n v="100169"/>
    <x v="152"/>
    <x v="10"/>
    <x v="4"/>
    <x v="33"/>
    <n v="5925"/>
    <n v="7440"/>
    <n v="9"/>
    <n v="53325"/>
    <n v="66960"/>
    <n v="13635"/>
    <n v="3.8"/>
  </r>
  <r>
    <n v="100170"/>
    <x v="152"/>
    <x v="11"/>
    <x v="5"/>
    <x v="10"/>
    <n v="4509"/>
    <n v="5546"/>
    <n v="8"/>
    <n v="36072"/>
    <n v="44368"/>
    <n v="8296"/>
    <n v="4.2"/>
  </r>
  <r>
    <n v="100171"/>
    <x v="153"/>
    <x v="8"/>
    <x v="5"/>
    <x v="24"/>
    <n v="2341"/>
    <n v="3594"/>
    <n v="8"/>
    <n v="18728"/>
    <n v="28752"/>
    <n v="10024"/>
    <n v="3.5"/>
  </r>
  <r>
    <n v="100172"/>
    <x v="41"/>
    <x v="10"/>
    <x v="3"/>
    <x v="21"/>
    <n v="1444"/>
    <n v="2561"/>
    <n v="8"/>
    <n v="11552"/>
    <n v="20488"/>
    <n v="8936"/>
    <n v="2.9"/>
  </r>
  <r>
    <n v="100173"/>
    <x v="154"/>
    <x v="5"/>
    <x v="2"/>
    <x v="8"/>
    <n v="4924"/>
    <n v="5135"/>
    <n v="2"/>
    <n v="9848"/>
    <n v="10270"/>
    <n v="422"/>
    <n v="4.4000000000000004"/>
  </r>
  <r>
    <n v="100174"/>
    <x v="155"/>
    <x v="8"/>
    <x v="3"/>
    <x v="15"/>
    <n v="4039"/>
    <n v="5545"/>
    <n v="5"/>
    <n v="20195"/>
    <n v="27725"/>
    <n v="7530"/>
    <n v="2.5"/>
  </r>
  <r>
    <n v="100175"/>
    <x v="156"/>
    <x v="6"/>
    <x v="1"/>
    <x v="2"/>
    <n v="660"/>
    <n v="1181"/>
    <n v="9"/>
    <n v="5940"/>
    <n v="10629"/>
    <n v="4689"/>
    <n v="4"/>
  </r>
  <r>
    <n v="100176"/>
    <x v="133"/>
    <x v="1"/>
    <x v="2"/>
    <x v="8"/>
    <n v="4146"/>
    <n v="5626"/>
    <n v="6"/>
    <n v="24876"/>
    <n v="33756"/>
    <n v="8880"/>
    <n v="2.7"/>
  </r>
  <r>
    <n v="100177"/>
    <x v="157"/>
    <x v="8"/>
    <x v="2"/>
    <x v="27"/>
    <n v="7564"/>
    <n v="7798"/>
    <n v="4"/>
    <n v="30256"/>
    <n v="31192"/>
    <n v="936"/>
    <n v="4.5"/>
  </r>
  <r>
    <n v="100178"/>
    <x v="158"/>
    <x v="8"/>
    <x v="4"/>
    <x v="33"/>
    <n v="7753"/>
    <n v="8307"/>
    <n v="4"/>
    <n v="31012"/>
    <n v="33228"/>
    <n v="2216"/>
    <n v="3.3"/>
  </r>
  <r>
    <n v="100179"/>
    <x v="159"/>
    <x v="1"/>
    <x v="3"/>
    <x v="9"/>
    <n v="4691"/>
    <n v="5669"/>
    <n v="5"/>
    <n v="23455"/>
    <n v="28345"/>
    <n v="4890"/>
    <n v="2.6"/>
  </r>
  <r>
    <n v="100180"/>
    <x v="160"/>
    <x v="9"/>
    <x v="2"/>
    <x v="27"/>
    <n v="6672"/>
    <n v="6839"/>
    <n v="9"/>
    <n v="60048"/>
    <n v="61551"/>
    <n v="1503"/>
    <n v="3.5"/>
  </r>
  <r>
    <n v="100181"/>
    <x v="161"/>
    <x v="1"/>
    <x v="5"/>
    <x v="24"/>
    <n v="1652"/>
    <n v="3348"/>
    <n v="2"/>
    <n v="3304"/>
    <n v="6696"/>
    <n v="3392"/>
    <n v="3.4"/>
  </r>
  <r>
    <n v="100182"/>
    <x v="162"/>
    <x v="9"/>
    <x v="4"/>
    <x v="26"/>
    <n v="3150"/>
    <n v="4267"/>
    <n v="6"/>
    <n v="18900"/>
    <n v="25602"/>
    <n v="6702"/>
    <n v="3.6"/>
  </r>
  <r>
    <n v="100183"/>
    <x v="101"/>
    <x v="5"/>
    <x v="0"/>
    <x v="14"/>
    <n v="7524"/>
    <n v="8361"/>
    <n v="1"/>
    <n v="7524"/>
    <n v="8361"/>
    <n v="837"/>
    <n v="3"/>
  </r>
  <r>
    <n v="100184"/>
    <x v="50"/>
    <x v="9"/>
    <x v="1"/>
    <x v="12"/>
    <n v="7817"/>
    <n v="9780"/>
    <n v="5"/>
    <n v="39085"/>
    <n v="48900"/>
    <n v="9815"/>
    <n v="4.5999999999999996"/>
  </r>
  <r>
    <n v="100185"/>
    <x v="163"/>
    <x v="4"/>
    <x v="4"/>
    <x v="22"/>
    <n v="5626"/>
    <n v="6866"/>
    <n v="5"/>
    <n v="28130"/>
    <n v="34330"/>
    <n v="6200"/>
    <n v="2.6"/>
  </r>
  <r>
    <n v="100186"/>
    <x v="164"/>
    <x v="0"/>
    <x v="4"/>
    <x v="22"/>
    <n v="6641"/>
    <n v="7592"/>
    <n v="3"/>
    <n v="19923"/>
    <n v="22776"/>
    <n v="2853"/>
    <n v="4.0999999999999996"/>
  </r>
  <r>
    <n v="100187"/>
    <x v="43"/>
    <x v="9"/>
    <x v="3"/>
    <x v="31"/>
    <n v="2391"/>
    <n v="3314"/>
    <n v="6"/>
    <n v="14346"/>
    <n v="19884"/>
    <n v="5538"/>
    <n v="3.6"/>
  </r>
  <r>
    <n v="100188"/>
    <x v="165"/>
    <x v="10"/>
    <x v="5"/>
    <x v="17"/>
    <n v="2182"/>
    <n v="3458"/>
    <n v="6"/>
    <n v="13092"/>
    <n v="20748"/>
    <n v="7656"/>
    <n v="4.3"/>
  </r>
  <r>
    <n v="100189"/>
    <x v="166"/>
    <x v="2"/>
    <x v="2"/>
    <x v="16"/>
    <n v="1109"/>
    <n v="2045"/>
    <n v="9"/>
    <n v="9981"/>
    <n v="18405"/>
    <n v="8424"/>
    <n v="4.4000000000000004"/>
  </r>
  <r>
    <n v="100190"/>
    <x v="167"/>
    <x v="7"/>
    <x v="0"/>
    <x v="7"/>
    <n v="3037"/>
    <n v="3986"/>
    <n v="9"/>
    <n v="27333"/>
    <n v="35874"/>
    <n v="8541"/>
    <n v="4"/>
  </r>
  <r>
    <n v="100191"/>
    <x v="168"/>
    <x v="8"/>
    <x v="5"/>
    <x v="24"/>
    <n v="6081"/>
    <n v="6729"/>
    <n v="9"/>
    <n v="54729"/>
    <n v="60561"/>
    <n v="5832"/>
    <n v="3.9"/>
  </r>
  <r>
    <n v="100192"/>
    <x v="169"/>
    <x v="1"/>
    <x v="5"/>
    <x v="32"/>
    <n v="4154"/>
    <n v="4737"/>
    <n v="4"/>
    <n v="16616"/>
    <n v="18948"/>
    <n v="2332"/>
    <n v="3.3"/>
  </r>
  <r>
    <n v="100193"/>
    <x v="170"/>
    <x v="2"/>
    <x v="3"/>
    <x v="30"/>
    <n v="2356"/>
    <n v="3592"/>
    <n v="3"/>
    <n v="7068"/>
    <n v="10776"/>
    <n v="3708"/>
    <n v="2.6"/>
  </r>
  <r>
    <n v="100194"/>
    <x v="171"/>
    <x v="7"/>
    <x v="4"/>
    <x v="22"/>
    <n v="6320"/>
    <n v="7051"/>
    <n v="6"/>
    <n v="37920"/>
    <n v="42306"/>
    <n v="4386"/>
    <n v="3.7"/>
  </r>
  <r>
    <n v="100195"/>
    <x v="172"/>
    <x v="2"/>
    <x v="4"/>
    <x v="22"/>
    <n v="2810"/>
    <n v="4411"/>
    <n v="4"/>
    <n v="11240"/>
    <n v="17644"/>
    <n v="6404"/>
    <n v="5"/>
  </r>
  <r>
    <n v="100196"/>
    <x v="173"/>
    <x v="3"/>
    <x v="1"/>
    <x v="5"/>
    <n v="4447"/>
    <n v="5375"/>
    <n v="8"/>
    <n v="35576"/>
    <n v="43000"/>
    <n v="7424"/>
    <n v="4"/>
  </r>
  <r>
    <n v="100197"/>
    <x v="174"/>
    <x v="11"/>
    <x v="2"/>
    <x v="28"/>
    <n v="1757"/>
    <n v="2487"/>
    <n v="5"/>
    <n v="8785"/>
    <n v="12435"/>
    <n v="3650"/>
    <n v="4.5999999999999996"/>
  </r>
  <r>
    <n v="100198"/>
    <x v="175"/>
    <x v="8"/>
    <x v="3"/>
    <x v="21"/>
    <n v="7198"/>
    <n v="8310"/>
    <n v="1"/>
    <n v="7198"/>
    <n v="8310"/>
    <n v="1112"/>
    <n v="3.6"/>
  </r>
  <r>
    <n v="100199"/>
    <x v="176"/>
    <x v="7"/>
    <x v="4"/>
    <x v="25"/>
    <n v="3965"/>
    <n v="4048"/>
    <n v="3"/>
    <n v="11895"/>
    <n v="12144"/>
    <n v="249"/>
    <n v="4.3"/>
  </r>
  <r>
    <n v="100200"/>
    <x v="177"/>
    <x v="7"/>
    <x v="3"/>
    <x v="31"/>
    <n v="7228"/>
    <n v="7949"/>
    <n v="8"/>
    <n v="57824"/>
    <n v="63592"/>
    <n v="5768"/>
    <n v="4.3"/>
  </r>
  <r>
    <n v="100201"/>
    <x v="178"/>
    <x v="7"/>
    <x v="1"/>
    <x v="29"/>
    <n v="3276"/>
    <n v="3851"/>
    <n v="2"/>
    <n v="6552"/>
    <n v="7702"/>
    <n v="1150"/>
    <n v="4"/>
  </r>
  <r>
    <n v="100202"/>
    <x v="26"/>
    <x v="4"/>
    <x v="0"/>
    <x v="20"/>
    <n v="6568"/>
    <n v="7393"/>
    <n v="4"/>
    <n v="26272"/>
    <n v="29572"/>
    <n v="3300"/>
    <n v="3.1"/>
  </r>
  <r>
    <n v="100203"/>
    <x v="179"/>
    <x v="4"/>
    <x v="3"/>
    <x v="15"/>
    <n v="1561"/>
    <n v="2772"/>
    <n v="7"/>
    <n v="10927"/>
    <n v="19404"/>
    <n v="8477"/>
    <n v="4.8"/>
  </r>
  <r>
    <n v="100204"/>
    <x v="8"/>
    <x v="5"/>
    <x v="3"/>
    <x v="30"/>
    <n v="4518"/>
    <n v="5567"/>
    <n v="7"/>
    <n v="31626"/>
    <n v="38969"/>
    <n v="7343"/>
    <n v="3.3"/>
  </r>
  <r>
    <n v="100205"/>
    <x v="180"/>
    <x v="11"/>
    <x v="0"/>
    <x v="7"/>
    <n v="3010"/>
    <n v="3673"/>
    <n v="9"/>
    <n v="27090"/>
    <n v="33057"/>
    <n v="5967"/>
    <n v="3.7"/>
  </r>
  <r>
    <n v="100206"/>
    <x v="181"/>
    <x v="9"/>
    <x v="3"/>
    <x v="30"/>
    <n v="931"/>
    <n v="2371"/>
    <n v="5"/>
    <n v="4655"/>
    <n v="11855"/>
    <n v="7200"/>
    <n v="3.7"/>
  </r>
  <r>
    <n v="100207"/>
    <x v="182"/>
    <x v="10"/>
    <x v="3"/>
    <x v="4"/>
    <n v="4618"/>
    <n v="4809"/>
    <n v="1"/>
    <n v="4618"/>
    <n v="4809"/>
    <n v="191"/>
    <n v="3.9"/>
  </r>
  <r>
    <n v="100208"/>
    <x v="183"/>
    <x v="5"/>
    <x v="0"/>
    <x v="20"/>
    <n v="1250"/>
    <n v="3048"/>
    <n v="1"/>
    <n v="1250"/>
    <n v="3048"/>
    <n v="1798"/>
    <n v="3.3"/>
  </r>
  <r>
    <n v="100209"/>
    <x v="184"/>
    <x v="10"/>
    <x v="5"/>
    <x v="23"/>
    <n v="1468"/>
    <n v="1725"/>
    <n v="7"/>
    <n v="10276"/>
    <n v="12075"/>
    <n v="1799"/>
    <n v="3.9"/>
  </r>
  <r>
    <n v="100210"/>
    <x v="185"/>
    <x v="10"/>
    <x v="3"/>
    <x v="4"/>
    <n v="3993"/>
    <n v="4563"/>
    <n v="8"/>
    <n v="31944"/>
    <n v="36504"/>
    <n v="4560"/>
    <n v="3.9"/>
  </r>
  <r>
    <n v="100211"/>
    <x v="171"/>
    <x v="10"/>
    <x v="0"/>
    <x v="11"/>
    <n v="5477"/>
    <n v="5702"/>
    <n v="3"/>
    <n v="16431"/>
    <n v="17106"/>
    <n v="675"/>
    <n v="2.7"/>
  </r>
  <r>
    <n v="100212"/>
    <x v="186"/>
    <x v="7"/>
    <x v="3"/>
    <x v="9"/>
    <n v="6576"/>
    <n v="8495"/>
    <n v="1"/>
    <n v="6576"/>
    <n v="8495"/>
    <n v="1919"/>
    <n v="3.2"/>
  </r>
  <r>
    <n v="100213"/>
    <x v="187"/>
    <x v="5"/>
    <x v="4"/>
    <x v="22"/>
    <n v="2090"/>
    <n v="3256"/>
    <n v="4"/>
    <n v="8360"/>
    <n v="13024"/>
    <n v="4664"/>
    <n v="4.0999999999999996"/>
  </r>
  <r>
    <n v="100214"/>
    <x v="188"/>
    <x v="8"/>
    <x v="0"/>
    <x v="14"/>
    <n v="6838"/>
    <n v="8700"/>
    <n v="8"/>
    <n v="54704"/>
    <n v="69600"/>
    <n v="14896"/>
    <n v="2.9"/>
  </r>
  <r>
    <n v="100215"/>
    <x v="189"/>
    <x v="5"/>
    <x v="2"/>
    <x v="3"/>
    <n v="7897"/>
    <n v="8900"/>
    <n v="6"/>
    <n v="47382"/>
    <n v="53400"/>
    <n v="6018"/>
    <n v="3.2"/>
  </r>
  <r>
    <n v="100216"/>
    <x v="190"/>
    <x v="4"/>
    <x v="1"/>
    <x v="13"/>
    <n v="7461"/>
    <n v="7901"/>
    <n v="8"/>
    <n v="59688"/>
    <n v="63208"/>
    <n v="3520"/>
    <n v="2.8"/>
  </r>
  <r>
    <n v="100217"/>
    <x v="191"/>
    <x v="5"/>
    <x v="3"/>
    <x v="15"/>
    <n v="6132"/>
    <n v="6698"/>
    <n v="8"/>
    <n v="49056"/>
    <n v="53584"/>
    <n v="4528"/>
    <n v="3.1"/>
  </r>
  <r>
    <n v="100218"/>
    <x v="192"/>
    <x v="6"/>
    <x v="0"/>
    <x v="14"/>
    <n v="2690"/>
    <n v="4395"/>
    <n v="1"/>
    <n v="2690"/>
    <n v="4395"/>
    <n v="1705"/>
    <n v="4.5"/>
  </r>
  <r>
    <n v="100219"/>
    <x v="193"/>
    <x v="1"/>
    <x v="4"/>
    <x v="25"/>
    <n v="157"/>
    <n v="901"/>
    <n v="3"/>
    <n v="471"/>
    <n v="2703"/>
    <n v="2232"/>
    <n v="4.8"/>
  </r>
  <r>
    <n v="100220"/>
    <x v="194"/>
    <x v="11"/>
    <x v="2"/>
    <x v="8"/>
    <n v="4779"/>
    <n v="5871"/>
    <n v="2"/>
    <n v="9558"/>
    <n v="11742"/>
    <n v="2184"/>
    <n v="4.8"/>
  </r>
  <r>
    <n v="100221"/>
    <x v="195"/>
    <x v="7"/>
    <x v="5"/>
    <x v="32"/>
    <n v="4537"/>
    <n v="5927"/>
    <n v="9"/>
    <n v="40833"/>
    <n v="53343"/>
    <n v="12510"/>
    <n v="2.6"/>
  </r>
  <r>
    <n v="100222"/>
    <x v="196"/>
    <x v="9"/>
    <x v="4"/>
    <x v="19"/>
    <n v="2221"/>
    <n v="3430"/>
    <n v="2"/>
    <n v="4442"/>
    <n v="6860"/>
    <n v="2418"/>
    <n v="2.8"/>
  </r>
  <r>
    <n v="100223"/>
    <x v="197"/>
    <x v="8"/>
    <x v="2"/>
    <x v="28"/>
    <n v="6729"/>
    <n v="6918"/>
    <n v="5"/>
    <n v="33645"/>
    <n v="34590"/>
    <n v="945"/>
    <n v="4.5"/>
  </r>
  <r>
    <n v="100224"/>
    <x v="198"/>
    <x v="4"/>
    <x v="0"/>
    <x v="14"/>
    <n v="3060"/>
    <n v="4423"/>
    <n v="7"/>
    <n v="21420"/>
    <n v="30961"/>
    <n v="9541"/>
    <n v="4.5999999999999996"/>
  </r>
  <r>
    <n v="100225"/>
    <x v="199"/>
    <x v="10"/>
    <x v="2"/>
    <x v="3"/>
    <n v="6247"/>
    <n v="6653"/>
    <n v="6"/>
    <n v="37482"/>
    <n v="39918"/>
    <n v="2436"/>
    <n v="3.1"/>
  </r>
  <r>
    <n v="100226"/>
    <x v="200"/>
    <x v="6"/>
    <x v="1"/>
    <x v="5"/>
    <n v="5207"/>
    <n v="7098"/>
    <n v="2"/>
    <n v="10414"/>
    <n v="14196"/>
    <n v="3782"/>
    <n v="2.7"/>
  </r>
  <r>
    <n v="100227"/>
    <x v="116"/>
    <x v="11"/>
    <x v="3"/>
    <x v="4"/>
    <n v="346"/>
    <n v="1495"/>
    <n v="4"/>
    <n v="1384"/>
    <n v="5980"/>
    <n v="4596"/>
    <n v="4.7"/>
  </r>
  <r>
    <n v="100228"/>
    <x v="201"/>
    <x v="3"/>
    <x v="4"/>
    <x v="6"/>
    <n v="2200"/>
    <n v="4137"/>
    <n v="3"/>
    <n v="6600"/>
    <n v="12411"/>
    <n v="5811"/>
    <n v="3.5"/>
  </r>
  <r>
    <n v="100229"/>
    <x v="202"/>
    <x v="3"/>
    <x v="2"/>
    <x v="16"/>
    <n v="6561"/>
    <n v="6666"/>
    <n v="9"/>
    <n v="59049"/>
    <n v="59994"/>
    <n v="945"/>
    <n v="3.6"/>
  </r>
  <r>
    <n v="100230"/>
    <x v="203"/>
    <x v="2"/>
    <x v="5"/>
    <x v="23"/>
    <n v="1817"/>
    <n v="2907"/>
    <n v="1"/>
    <n v="1817"/>
    <n v="2907"/>
    <n v="1090"/>
    <n v="3.2"/>
  </r>
  <r>
    <n v="100231"/>
    <x v="204"/>
    <x v="2"/>
    <x v="5"/>
    <x v="24"/>
    <n v="7976"/>
    <n v="8508"/>
    <n v="4"/>
    <n v="31904"/>
    <n v="34032"/>
    <n v="2128"/>
    <n v="3.5"/>
  </r>
  <r>
    <n v="100232"/>
    <x v="205"/>
    <x v="8"/>
    <x v="3"/>
    <x v="4"/>
    <n v="3405"/>
    <n v="4756"/>
    <n v="8"/>
    <n v="27240"/>
    <n v="38048"/>
    <n v="10808"/>
    <n v="4.0999999999999996"/>
  </r>
  <r>
    <n v="100233"/>
    <x v="85"/>
    <x v="0"/>
    <x v="4"/>
    <x v="6"/>
    <n v="4495"/>
    <n v="6155"/>
    <n v="8"/>
    <n v="35960"/>
    <n v="49240"/>
    <n v="13280"/>
    <n v="2.5"/>
  </r>
  <r>
    <n v="100234"/>
    <x v="206"/>
    <x v="7"/>
    <x v="3"/>
    <x v="9"/>
    <n v="1128"/>
    <n v="1947"/>
    <n v="9"/>
    <n v="10152"/>
    <n v="17523"/>
    <n v="7371"/>
    <n v="3.5"/>
  </r>
  <r>
    <n v="100235"/>
    <x v="207"/>
    <x v="4"/>
    <x v="4"/>
    <x v="22"/>
    <n v="2305"/>
    <n v="3928"/>
    <n v="8"/>
    <n v="18440"/>
    <n v="31424"/>
    <n v="12984"/>
    <n v="4.7"/>
  </r>
  <r>
    <n v="100236"/>
    <x v="208"/>
    <x v="7"/>
    <x v="5"/>
    <x v="18"/>
    <n v="3343"/>
    <n v="3669"/>
    <n v="5"/>
    <n v="16715"/>
    <n v="18345"/>
    <n v="1630"/>
    <n v="4.3"/>
  </r>
  <r>
    <n v="100237"/>
    <x v="209"/>
    <x v="9"/>
    <x v="1"/>
    <x v="13"/>
    <n v="7007"/>
    <n v="8814"/>
    <n v="1"/>
    <n v="7007"/>
    <n v="8814"/>
    <n v="1807"/>
    <n v="3.4"/>
  </r>
  <r>
    <n v="100238"/>
    <x v="210"/>
    <x v="8"/>
    <x v="4"/>
    <x v="19"/>
    <n v="881"/>
    <n v="1815"/>
    <n v="2"/>
    <n v="1762"/>
    <n v="3630"/>
    <n v="1868"/>
    <n v="3.4"/>
  </r>
  <r>
    <n v="100239"/>
    <x v="211"/>
    <x v="4"/>
    <x v="3"/>
    <x v="30"/>
    <n v="5356"/>
    <n v="6499"/>
    <n v="7"/>
    <n v="37492"/>
    <n v="45493"/>
    <n v="8001"/>
    <n v="4.5"/>
  </r>
  <r>
    <n v="100240"/>
    <x v="69"/>
    <x v="7"/>
    <x v="4"/>
    <x v="33"/>
    <n v="7298"/>
    <n v="7527"/>
    <n v="1"/>
    <n v="7298"/>
    <n v="7527"/>
    <n v="229"/>
    <n v="3.6"/>
  </r>
  <r>
    <n v="100241"/>
    <x v="212"/>
    <x v="4"/>
    <x v="4"/>
    <x v="6"/>
    <n v="4221"/>
    <n v="5603"/>
    <n v="2"/>
    <n v="8442"/>
    <n v="11206"/>
    <n v="2764"/>
    <n v="3.6"/>
  </r>
  <r>
    <n v="100242"/>
    <x v="213"/>
    <x v="8"/>
    <x v="1"/>
    <x v="13"/>
    <n v="899"/>
    <n v="1612"/>
    <n v="9"/>
    <n v="8091"/>
    <n v="14508"/>
    <n v="6417"/>
    <n v="4"/>
  </r>
  <r>
    <n v="100243"/>
    <x v="214"/>
    <x v="3"/>
    <x v="4"/>
    <x v="33"/>
    <n v="7218"/>
    <n v="7558"/>
    <n v="3"/>
    <n v="21654"/>
    <n v="22674"/>
    <n v="1020"/>
    <n v="4"/>
  </r>
  <r>
    <n v="100244"/>
    <x v="215"/>
    <x v="11"/>
    <x v="4"/>
    <x v="19"/>
    <n v="5284"/>
    <n v="7132"/>
    <n v="7"/>
    <n v="36988"/>
    <n v="49924"/>
    <n v="12936"/>
    <n v="3.6"/>
  </r>
  <r>
    <n v="100245"/>
    <x v="216"/>
    <x v="9"/>
    <x v="5"/>
    <x v="10"/>
    <n v="7790"/>
    <n v="9484"/>
    <n v="1"/>
    <n v="7790"/>
    <n v="9484"/>
    <n v="1694"/>
    <n v="3.6"/>
  </r>
  <r>
    <n v="100246"/>
    <x v="217"/>
    <x v="4"/>
    <x v="0"/>
    <x v="14"/>
    <n v="6304"/>
    <n v="7009"/>
    <n v="2"/>
    <n v="12608"/>
    <n v="14018"/>
    <n v="1410"/>
    <n v="3.1"/>
  </r>
  <r>
    <n v="100247"/>
    <x v="148"/>
    <x v="11"/>
    <x v="3"/>
    <x v="21"/>
    <n v="3897"/>
    <n v="4661"/>
    <n v="6"/>
    <n v="23382"/>
    <n v="27966"/>
    <n v="4584"/>
    <n v="3.9"/>
  </r>
  <r>
    <n v="100248"/>
    <x v="218"/>
    <x v="3"/>
    <x v="3"/>
    <x v="15"/>
    <n v="3572"/>
    <n v="4854"/>
    <n v="8"/>
    <n v="28576"/>
    <n v="38832"/>
    <n v="10256"/>
    <n v="3.6"/>
  </r>
  <r>
    <n v="100249"/>
    <x v="219"/>
    <x v="6"/>
    <x v="1"/>
    <x v="29"/>
    <n v="3535"/>
    <n v="5360"/>
    <n v="6"/>
    <n v="21210"/>
    <n v="32160"/>
    <n v="10950"/>
    <n v="3.8"/>
  </r>
  <r>
    <n v="100250"/>
    <x v="220"/>
    <x v="0"/>
    <x v="1"/>
    <x v="13"/>
    <n v="6717"/>
    <n v="6820"/>
    <n v="2"/>
    <n v="13434"/>
    <n v="13640"/>
    <n v="206"/>
    <n v="3.7"/>
  </r>
  <r>
    <n v="100251"/>
    <x v="221"/>
    <x v="10"/>
    <x v="2"/>
    <x v="3"/>
    <n v="4840"/>
    <n v="5197"/>
    <n v="8"/>
    <n v="38720"/>
    <n v="41576"/>
    <n v="2856"/>
    <n v="3"/>
  </r>
  <r>
    <n v="100252"/>
    <x v="222"/>
    <x v="9"/>
    <x v="5"/>
    <x v="32"/>
    <n v="3562"/>
    <n v="4332"/>
    <n v="6"/>
    <n v="21372"/>
    <n v="25992"/>
    <n v="4620"/>
    <n v="3.2"/>
  </r>
  <r>
    <n v="100253"/>
    <x v="223"/>
    <x v="3"/>
    <x v="4"/>
    <x v="6"/>
    <n v="3599"/>
    <n v="4479"/>
    <n v="6"/>
    <n v="21594"/>
    <n v="26874"/>
    <n v="5280"/>
    <n v="2.7"/>
  </r>
  <r>
    <n v="100254"/>
    <x v="224"/>
    <x v="5"/>
    <x v="1"/>
    <x v="5"/>
    <n v="1624"/>
    <n v="2957"/>
    <n v="2"/>
    <n v="3248"/>
    <n v="5914"/>
    <n v="2666"/>
    <n v="4.4000000000000004"/>
  </r>
  <r>
    <n v="100255"/>
    <x v="225"/>
    <x v="3"/>
    <x v="1"/>
    <x v="13"/>
    <n v="6666"/>
    <n v="8316"/>
    <n v="6"/>
    <n v="39996"/>
    <n v="49896"/>
    <n v="9900"/>
    <n v="4.5999999999999996"/>
  </r>
  <r>
    <n v="100256"/>
    <x v="226"/>
    <x v="4"/>
    <x v="3"/>
    <x v="30"/>
    <n v="4230"/>
    <n v="6144"/>
    <n v="4"/>
    <n v="16920"/>
    <n v="24576"/>
    <n v="7656"/>
    <n v="3"/>
  </r>
  <r>
    <n v="100257"/>
    <x v="227"/>
    <x v="6"/>
    <x v="5"/>
    <x v="23"/>
    <n v="4185"/>
    <n v="5276"/>
    <n v="8"/>
    <n v="33480"/>
    <n v="42208"/>
    <n v="8728"/>
    <n v="4.8"/>
  </r>
  <r>
    <n v="100258"/>
    <x v="228"/>
    <x v="2"/>
    <x v="5"/>
    <x v="23"/>
    <n v="3935"/>
    <n v="4902"/>
    <n v="4"/>
    <n v="15740"/>
    <n v="19608"/>
    <n v="3868"/>
    <n v="5"/>
  </r>
  <r>
    <n v="100259"/>
    <x v="229"/>
    <x v="5"/>
    <x v="2"/>
    <x v="27"/>
    <n v="4849"/>
    <n v="6708"/>
    <n v="8"/>
    <n v="38792"/>
    <n v="53664"/>
    <n v="14872"/>
    <n v="4.3"/>
  </r>
  <r>
    <n v="100260"/>
    <x v="10"/>
    <x v="11"/>
    <x v="1"/>
    <x v="13"/>
    <n v="7730"/>
    <n v="8109"/>
    <n v="1"/>
    <n v="7730"/>
    <n v="8109"/>
    <n v="379"/>
    <n v="3.6"/>
  </r>
  <r>
    <n v="100261"/>
    <x v="230"/>
    <x v="7"/>
    <x v="1"/>
    <x v="34"/>
    <n v="3918"/>
    <n v="4807"/>
    <n v="5"/>
    <n v="19590"/>
    <n v="24035"/>
    <n v="4445"/>
    <n v="2.5"/>
  </r>
  <r>
    <n v="100262"/>
    <x v="231"/>
    <x v="7"/>
    <x v="5"/>
    <x v="18"/>
    <n v="4205"/>
    <n v="4538"/>
    <n v="9"/>
    <n v="37845"/>
    <n v="40842"/>
    <n v="2997"/>
    <n v="5"/>
  </r>
  <r>
    <n v="100263"/>
    <x v="232"/>
    <x v="10"/>
    <x v="4"/>
    <x v="6"/>
    <n v="3058"/>
    <n v="4172"/>
    <n v="4"/>
    <n v="12232"/>
    <n v="16688"/>
    <n v="4456"/>
    <n v="3.8"/>
  </r>
  <r>
    <n v="100264"/>
    <x v="233"/>
    <x v="9"/>
    <x v="5"/>
    <x v="24"/>
    <n v="4639"/>
    <n v="5681"/>
    <n v="5"/>
    <n v="23195"/>
    <n v="28405"/>
    <n v="5210"/>
    <n v="4.5"/>
  </r>
  <r>
    <n v="100265"/>
    <x v="114"/>
    <x v="9"/>
    <x v="0"/>
    <x v="7"/>
    <n v="638"/>
    <n v="1946"/>
    <n v="3"/>
    <n v="1914"/>
    <n v="5838"/>
    <n v="3924"/>
    <n v="2.9"/>
  </r>
  <r>
    <n v="100266"/>
    <x v="234"/>
    <x v="3"/>
    <x v="1"/>
    <x v="2"/>
    <n v="2222"/>
    <n v="3988"/>
    <n v="9"/>
    <n v="19998"/>
    <n v="35892"/>
    <n v="15894"/>
    <n v="2.9"/>
  </r>
  <r>
    <n v="100267"/>
    <x v="235"/>
    <x v="6"/>
    <x v="0"/>
    <x v="7"/>
    <n v="3823"/>
    <n v="5038"/>
    <n v="4"/>
    <n v="15292"/>
    <n v="20152"/>
    <n v="4860"/>
    <n v="4.4000000000000004"/>
  </r>
  <r>
    <n v="100268"/>
    <x v="236"/>
    <x v="10"/>
    <x v="0"/>
    <x v="14"/>
    <n v="2521"/>
    <n v="2808"/>
    <n v="6"/>
    <n v="15126"/>
    <n v="16848"/>
    <n v="1722"/>
    <n v="3.5"/>
  </r>
  <r>
    <n v="100269"/>
    <x v="137"/>
    <x v="0"/>
    <x v="5"/>
    <x v="23"/>
    <n v="7015"/>
    <n v="8180"/>
    <n v="3"/>
    <n v="21045"/>
    <n v="24540"/>
    <n v="3495"/>
    <n v="4.5999999999999996"/>
  </r>
  <r>
    <n v="100270"/>
    <x v="69"/>
    <x v="3"/>
    <x v="4"/>
    <x v="19"/>
    <n v="1451"/>
    <n v="1858"/>
    <n v="7"/>
    <n v="10157"/>
    <n v="13006"/>
    <n v="2849"/>
    <n v="4.4000000000000004"/>
  </r>
  <r>
    <n v="100271"/>
    <x v="108"/>
    <x v="2"/>
    <x v="2"/>
    <x v="3"/>
    <n v="5683"/>
    <n v="7152"/>
    <n v="6"/>
    <n v="34098"/>
    <n v="42912"/>
    <n v="8814"/>
    <n v="4"/>
  </r>
  <r>
    <n v="100272"/>
    <x v="237"/>
    <x v="7"/>
    <x v="5"/>
    <x v="17"/>
    <n v="1922"/>
    <n v="3803"/>
    <n v="8"/>
    <n v="15376"/>
    <n v="30424"/>
    <n v="15048"/>
    <n v="4.0999999999999996"/>
  </r>
  <r>
    <n v="100273"/>
    <x v="238"/>
    <x v="5"/>
    <x v="4"/>
    <x v="19"/>
    <n v="273"/>
    <n v="1650"/>
    <n v="2"/>
    <n v="546"/>
    <n v="3300"/>
    <n v="2754"/>
    <n v="4.5"/>
  </r>
  <r>
    <n v="100274"/>
    <x v="239"/>
    <x v="6"/>
    <x v="0"/>
    <x v="11"/>
    <n v="2975"/>
    <n v="4097"/>
    <n v="3"/>
    <n v="8925"/>
    <n v="12291"/>
    <n v="3366"/>
    <n v="3.1"/>
  </r>
  <r>
    <n v="100275"/>
    <x v="240"/>
    <x v="4"/>
    <x v="4"/>
    <x v="19"/>
    <n v="6835"/>
    <n v="6909"/>
    <n v="6"/>
    <n v="41010"/>
    <n v="41454"/>
    <n v="444"/>
    <n v="2.8"/>
  </r>
  <r>
    <n v="100276"/>
    <x v="241"/>
    <x v="8"/>
    <x v="1"/>
    <x v="5"/>
    <n v="6245"/>
    <n v="6884"/>
    <n v="8"/>
    <n v="49960"/>
    <n v="55072"/>
    <n v="5112"/>
    <n v="2.7"/>
  </r>
  <r>
    <n v="100277"/>
    <x v="242"/>
    <x v="9"/>
    <x v="0"/>
    <x v="7"/>
    <n v="3911"/>
    <n v="5600"/>
    <n v="9"/>
    <n v="35199"/>
    <n v="50400"/>
    <n v="15201"/>
    <n v="3.4"/>
  </r>
  <r>
    <n v="100278"/>
    <x v="243"/>
    <x v="4"/>
    <x v="5"/>
    <x v="24"/>
    <n v="3516"/>
    <n v="5087"/>
    <n v="3"/>
    <n v="10548"/>
    <n v="15261"/>
    <n v="4713"/>
    <n v="3.1"/>
  </r>
  <r>
    <n v="100279"/>
    <x v="244"/>
    <x v="8"/>
    <x v="4"/>
    <x v="19"/>
    <n v="7430"/>
    <n v="9137"/>
    <n v="9"/>
    <n v="66870"/>
    <n v="82233"/>
    <n v="15363"/>
    <n v="3.5"/>
  </r>
  <r>
    <n v="100280"/>
    <x v="245"/>
    <x v="7"/>
    <x v="3"/>
    <x v="15"/>
    <n v="4685"/>
    <n v="5962"/>
    <n v="7"/>
    <n v="32795"/>
    <n v="41734"/>
    <n v="8939"/>
    <n v="3.6"/>
  </r>
  <r>
    <n v="100281"/>
    <x v="246"/>
    <x v="7"/>
    <x v="5"/>
    <x v="17"/>
    <n v="6736"/>
    <n v="7377"/>
    <n v="4"/>
    <n v="26944"/>
    <n v="29508"/>
    <n v="2564"/>
    <n v="4.4000000000000004"/>
  </r>
  <r>
    <n v="100282"/>
    <x v="247"/>
    <x v="4"/>
    <x v="4"/>
    <x v="25"/>
    <n v="7474"/>
    <n v="7535"/>
    <n v="3"/>
    <n v="22422"/>
    <n v="22605"/>
    <n v="183"/>
    <n v="4.8"/>
  </r>
  <r>
    <n v="100283"/>
    <x v="248"/>
    <x v="1"/>
    <x v="1"/>
    <x v="12"/>
    <n v="7859"/>
    <n v="8481"/>
    <n v="1"/>
    <n v="7859"/>
    <n v="8481"/>
    <n v="622"/>
    <n v="4.3"/>
  </r>
  <r>
    <n v="100284"/>
    <x v="249"/>
    <x v="6"/>
    <x v="2"/>
    <x v="16"/>
    <n v="5157"/>
    <n v="5229"/>
    <n v="3"/>
    <n v="15471"/>
    <n v="15687"/>
    <n v="216"/>
    <n v="2.9"/>
  </r>
  <r>
    <n v="100285"/>
    <x v="107"/>
    <x v="7"/>
    <x v="2"/>
    <x v="3"/>
    <n v="2800"/>
    <n v="2994"/>
    <n v="3"/>
    <n v="8400"/>
    <n v="8982"/>
    <n v="582"/>
    <n v="3.8"/>
  </r>
  <r>
    <n v="100286"/>
    <x v="92"/>
    <x v="5"/>
    <x v="5"/>
    <x v="24"/>
    <n v="4592"/>
    <n v="5445"/>
    <n v="9"/>
    <n v="41328"/>
    <n v="49005"/>
    <n v="7677"/>
    <n v="4.4000000000000004"/>
  </r>
  <r>
    <n v="100287"/>
    <x v="250"/>
    <x v="5"/>
    <x v="5"/>
    <x v="23"/>
    <n v="2203"/>
    <n v="2756"/>
    <n v="7"/>
    <n v="15421"/>
    <n v="19292"/>
    <n v="3871"/>
    <n v="2.9"/>
  </r>
  <r>
    <n v="100288"/>
    <x v="194"/>
    <x v="11"/>
    <x v="2"/>
    <x v="8"/>
    <n v="1919"/>
    <n v="3680"/>
    <n v="3"/>
    <n v="5757"/>
    <n v="11040"/>
    <n v="5283"/>
    <n v="3.3"/>
  </r>
  <r>
    <n v="100289"/>
    <x v="64"/>
    <x v="0"/>
    <x v="4"/>
    <x v="22"/>
    <n v="7872"/>
    <n v="8357"/>
    <n v="4"/>
    <n v="31488"/>
    <n v="33428"/>
    <n v="1940"/>
    <n v="3.6"/>
  </r>
  <r>
    <n v="100290"/>
    <x v="233"/>
    <x v="7"/>
    <x v="0"/>
    <x v="11"/>
    <n v="4675"/>
    <n v="5342"/>
    <n v="8"/>
    <n v="37400"/>
    <n v="42736"/>
    <n v="5336"/>
    <n v="4.0999999999999996"/>
  </r>
  <r>
    <n v="100291"/>
    <x v="251"/>
    <x v="3"/>
    <x v="1"/>
    <x v="12"/>
    <n v="291"/>
    <n v="1018"/>
    <n v="8"/>
    <n v="2328"/>
    <n v="8144"/>
    <n v="5816"/>
    <n v="3.3"/>
  </r>
  <r>
    <n v="100292"/>
    <x v="252"/>
    <x v="10"/>
    <x v="4"/>
    <x v="19"/>
    <n v="5197"/>
    <n v="6703"/>
    <n v="8"/>
    <n v="41576"/>
    <n v="53624"/>
    <n v="12048"/>
    <n v="4.5999999999999996"/>
  </r>
  <r>
    <n v="100293"/>
    <x v="236"/>
    <x v="5"/>
    <x v="1"/>
    <x v="12"/>
    <n v="6408"/>
    <n v="6472"/>
    <n v="6"/>
    <n v="38448"/>
    <n v="38832"/>
    <n v="384"/>
    <n v="3.1"/>
  </r>
  <r>
    <n v="100294"/>
    <x v="182"/>
    <x v="9"/>
    <x v="1"/>
    <x v="34"/>
    <n v="2505"/>
    <n v="3789"/>
    <n v="5"/>
    <n v="12525"/>
    <n v="18945"/>
    <n v="6420"/>
    <n v="4.9000000000000004"/>
  </r>
  <r>
    <n v="100295"/>
    <x v="253"/>
    <x v="7"/>
    <x v="0"/>
    <x v="7"/>
    <n v="4118"/>
    <n v="5360"/>
    <n v="5"/>
    <n v="20590"/>
    <n v="26800"/>
    <n v="6210"/>
    <n v="4"/>
  </r>
  <r>
    <n v="100296"/>
    <x v="254"/>
    <x v="7"/>
    <x v="1"/>
    <x v="34"/>
    <n v="3910"/>
    <n v="4368"/>
    <n v="5"/>
    <n v="19550"/>
    <n v="21840"/>
    <n v="2290"/>
    <n v="2.8"/>
  </r>
  <r>
    <n v="100297"/>
    <x v="255"/>
    <x v="0"/>
    <x v="0"/>
    <x v="14"/>
    <n v="4182"/>
    <n v="4503"/>
    <n v="1"/>
    <n v="4182"/>
    <n v="4503"/>
    <n v="321"/>
    <n v="4.9000000000000004"/>
  </r>
  <r>
    <n v="100298"/>
    <x v="256"/>
    <x v="8"/>
    <x v="1"/>
    <x v="5"/>
    <n v="352"/>
    <n v="2126"/>
    <n v="7"/>
    <n v="2464"/>
    <n v="14882"/>
    <n v="12418"/>
    <n v="2.8"/>
  </r>
  <r>
    <n v="100299"/>
    <x v="257"/>
    <x v="2"/>
    <x v="1"/>
    <x v="12"/>
    <n v="1450"/>
    <n v="3289"/>
    <n v="8"/>
    <n v="11600"/>
    <n v="26312"/>
    <n v="14712"/>
    <n v="3.1"/>
  </r>
  <r>
    <n v="100300"/>
    <x v="258"/>
    <x v="1"/>
    <x v="1"/>
    <x v="34"/>
    <n v="1965"/>
    <n v="3552"/>
    <n v="9"/>
    <n v="17685"/>
    <n v="31968"/>
    <n v="14283"/>
    <n v="3.8"/>
  </r>
  <r>
    <n v="100301"/>
    <x v="65"/>
    <x v="4"/>
    <x v="4"/>
    <x v="26"/>
    <n v="1348"/>
    <n v="3294"/>
    <n v="5"/>
    <n v="6740"/>
    <n v="16470"/>
    <n v="9730"/>
    <n v="4.5"/>
  </r>
  <r>
    <n v="100302"/>
    <x v="259"/>
    <x v="0"/>
    <x v="1"/>
    <x v="5"/>
    <n v="896"/>
    <n v="2549"/>
    <n v="2"/>
    <n v="1792"/>
    <n v="5098"/>
    <n v="3306"/>
    <n v="3.5"/>
  </r>
  <r>
    <n v="100303"/>
    <x v="260"/>
    <x v="1"/>
    <x v="2"/>
    <x v="27"/>
    <n v="5087"/>
    <n v="6762"/>
    <n v="1"/>
    <n v="5087"/>
    <n v="6762"/>
    <n v="1675"/>
    <n v="3.1"/>
  </r>
  <r>
    <n v="100304"/>
    <x v="261"/>
    <x v="2"/>
    <x v="4"/>
    <x v="6"/>
    <n v="7794"/>
    <n v="9639"/>
    <n v="5"/>
    <n v="38970"/>
    <n v="48195"/>
    <n v="9225"/>
    <n v="3.5"/>
  </r>
  <r>
    <n v="100305"/>
    <x v="262"/>
    <x v="3"/>
    <x v="3"/>
    <x v="31"/>
    <n v="7935"/>
    <n v="9523"/>
    <n v="6"/>
    <n v="47610"/>
    <n v="57138"/>
    <n v="9528"/>
    <n v="3.1"/>
  </r>
  <r>
    <n v="100306"/>
    <x v="263"/>
    <x v="2"/>
    <x v="5"/>
    <x v="17"/>
    <n v="699"/>
    <n v="2099"/>
    <n v="9"/>
    <n v="6291"/>
    <n v="18891"/>
    <n v="12600"/>
    <n v="4"/>
  </r>
  <r>
    <n v="100307"/>
    <x v="264"/>
    <x v="3"/>
    <x v="3"/>
    <x v="21"/>
    <n v="5190"/>
    <n v="6534"/>
    <n v="3"/>
    <n v="15570"/>
    <n v="19602"/>
    <n v="4032"/>
    <n v="4.9000000000000004"/>
  </r>
  <r>
    <n v="100308"/>
    <x v="265"/>
    <x v="5"/>
    <x v="4"/>
    <x v="19"/>
    <n v="6744"/>
    <n v="7040"/>
    <n v="6"/>
    <n v="40464"/>
    <n v="42240"/>
    <n v="1776"/>
    <n v="3.5"/>
  </r>
  <r>
    <n v="100309"/>
    <x v="266"/>
    <x v="4"/>
    <x v="1"/>
    <x v="29"/>
    <n v="170"/>
    <n v="1256"/>
    <n v="4"/>
    <n v="680"/>
    <n v="5024"/>
    <n v="4344"/>
    <n v="2.9"/>
  </r>
  <r>
    <n v="100310"/>
    <x v="267"/>
    <x v="10"/>
    <x v="5"/>
    <x v="23"/>
    <n v="1642"/>
    <n v="3435"/>
    <n v="1"/>
    <n v="1642"/>
    <n v="3435"/>
    <n v="1793"/>
    <n v="3.5"/>
  </r>
  <r>
    <n v="100311"/>
    <x v="62"/>
    <x v="5"/>
    <x v="1"/>
    <x v="5"/>
    <n v="1767"/>
    <n v="2843"/>
    <n v="7"/>
    <n v="12369"/>
    <n v="19901"/>
    <n v="7532"/>
    <n v="4.5999999999999996"/>
  </r>
  <r>
    <n v="100312"/>
    <x v="268"/>
    <x v="7"/>
    <x v="3"/>
    <x v="15"/>
    <n v="4785"/>
    <n v="6146"/>
    <n v="3"/>
    <n v="14355"/>
    <n v="18438"/>
    <n v="4083"/>
    <n v="5"/>
  </r>
  <r>
    <n v="100313"/>
    <x v="269"/>
    <x v="3"/>
    <x v="4"/>
    <x v="33"/>
    <n v="231"/>
    <n v="1495"/>
    <n v="2"/>
    <n v="462"/>
    <n v="2990"/>
    <n v="2528"/>
    <n v="3.1"/>
  </r>
  <r>
    <n v="100314"/>
    <x v="270"/>
    <x v="8"/>
    <x v="4"/>
    <x v="19"/>
    <n v="971"/>
    <n v="1247"/>
    <n v="4"/>
    <n v="3884"/>
    <n v="4988"/>
    <n v="1104"/>
    <n v="3.4"/>
  </r>
  <r>
    <n v="100315"/>
    <x v="271"/>
    <x v="5"/>
    <x v="0"/>
    <x v="11"/>
    <n v="6418"/>
    <n v="7092"/>
    <n v="3"/>
    <n v="19254"/>
    <n v="21276"/>
    <n v="2022"/>
    <n v="3.6"/>
  </r>
  <r>
    <n v="100316"/>
    <x v="272"/>
    <x v="9"/>
    <x v="5"/>
    <x v="23"/>
    <n v="1214"/>
    <n v="2498"/>
    <n v="7"/>
    <n v="8498"/>
    <n v="17486"/>
    <n v="8988"/>
    <n v="4.5"/>
  </r>
  <r>
    <n v="100317"/>
    <x v="273"/>
    <x v="3"/>
    <x v="2"/>
    <x v="3"/>
    <n v="1017"/>
    <n v="1850"/>
    <n v="5"/>
    <n v="5085"/>
    <n v="9250"/>
    <n v="4165"/>
    <n v="4.5"/>
  </r>
  <r>
    <n v="100318"/>
    <x v="274"/>
    <x v="1"/>
    <x v="4"/>
    <x v="6"/>
    <n v="1448"/>
    <n v="3259"/>
    <n v="9"/>
    <n v="13032"/>
    <n v="29331"/>
    <n v="16299"/>
    <n v="4.4000000000000004"/>
  </r>
  <r>
    <n v="100319"/>
    <x v="208"/>
    <x v="11"/>
    <x v="4"/>
    <x v="19"/>
    <n v="1364"/>
    <n v="2448"/>
    <n v="1"/>
    <n v="1364"/>
    <n v="2448"/>
    <n v="1084"/>
    <n v="3.9"/>
  </r>
  <r>
    <n v="100320"/>
    <x v="239"/>
    <x v="1"/>
    <x v="3"/>
    <x v="31"/>
    <n v="6571"/>
    <n v="8250"/>
    <n v="2"/>
    <n v="13142"/>
    <n v="16500"/>
    <n v="3358"/>
    <n v="4.4000000000000004"/>
  </r>
  <r>
    <n v="100321"/>
    <x v="275"/>
    <x v="3"/>
    <x v="5"/>
    <x v="32"/>
    <n v="1568"/>
    <n v="2444"/>
    <n v="6"/>
    <n v="9408"/>
    <n v="14664"/>
    <n v="5256"/>
    <n v="2.8"/>
  </r>
  <r>
    <n v="100322"/>
    <x v="276"/>
    <x v="7"/>
    <x v="3"/>
    <x v="9"/>
    <n v="4240"/>
    <n v="5887"/>
    <n v="3"/>
    <n v="12720"/>
    <n v="17661"/>
    <n v="4941"/>
    <n v="3.5"/>
  </r>
  <r>
    <n v="100323"/>
    <x v="277"/>
    <x v="6"/>
    <x v="1"/>
    <x v="12"/>
    <n v="2093"/>
    <n v="3719"/>
    <n v="6"/>
    <n v="12558"/>
    <n v="22314"/>
    <n v="9756"/>
    <n v="3.2"/>
  </r>
  <r>
    <n v="100324"/>
    <x v="278"/>
    <x v="10"/>
    <x v="0"/>
    <x v="11"/>
    <n v="5826"/>
    <n v="6670"/>
    <n v="5"/>
    <n v="29130"/>
    <n v="33350"/>
    <n v="4220"/>
    <n v="2.6"/>
  </r>
  <r>
    <n v="100325"/>
    <x v="279"/>
    <x v="11"/>
    <x v="5"/>
    <x v="32"/>
    <n v="4163"/>
    <n v="5387"/>
    <n v="3"/>
    <n v="12489"/>
    <n v="16161"/>
    <n v="3672"/>
    <n v="3.8"/>
  </r>
  <r>
    <n v="100326"/>
    <x v="280"/>
    <x v="10"/>
    <x v="5"/>
    <x v="23"/>
    <n v="1448"/>
    <n v="2739"/>
    <n v="5"/>
    <n v="7240"/>
    <n v="13695"/>
    <n v="6455"/>
    <n v="3.3"/>
  </r>
  <r>
    <n v="100327"/>
    <x v="281"/>
    <x v="7"/>
    <x v="4"/>
    <x v="26"/>
    <n v="5928"/>
    <n v="6292"/>
    <n v="9"/>
    <n v="53352"/>
    <n v="56628"/>
    <n v="3276"/>
    <n v="3.1"/>
  </r>
  <r>
    <n v="100328"/>
    <x v="282"/>
    <x v="11"/>
    <x v="0"/>
    <x v="1"/>
    <n v="4264"/>
    <n v="5965"/>
    <n v="3"/>
    <n v="12792"/>
    <n v="17895"/>
    <n v="5103"/>
    <n v="4.4000000000000004"/>
  </r>
  <r>
    <n v="100329"/>
    <x v="283"/>
    <x v="1"/>
    <x v="0"/>
    <x v="7"/>
    <n v="3043"/>
    <n v="4431"/>
    <n v="3"/>
    <n v="9129"/>
    <n v="13293"/>
    <n v="4164"/>
    <n v="3.5"/>
  </r>
  <r>
    <n v="100330"/>
    <x v="284"/>
    <x v="4"/>
    <x v="0"/>
    <x v="0"/>
    <n v="5368"/>
    <n v="5758"/>
    <n v="7"/>
    <n v="37576"/>
    <n v="40306"/>
    <n v="2730"/>
    <n v="3"/>
  </r>
  <r>
    <n v="100331"/>
    <x v="285"/>
    <x v="0"/>
    <x v="4"/>
    <x v="6"/>
    <n v="4342"/>
    <n v="4671"/>
    <n v="2"/>
    <n v="8684"/>
    <n v="9342"/>
    <n v="658"/>
    <n v="3.2"/>
  </r>
  <r>
    <n v="100332"/>
    <x v="286"/>
    <x v="11"/>
    <x v="0"/>
    <x v="1"/>
    <n v="3863"/>
    <n v="5607"/>
    <n v="8"/>
    <n v="30904"/>
    <n v="44856"/>
    <n v="13952"/>
    <n v="3.8"/>
  </r>
  <r>
    <n v="100333"/>
    <x v="100"/>
    <x v="2"/>
    <x v="2"/>
    <x v="8"/>
    <n v="6747"/>
    <n v="7695"/>
    <n v="5"/>
    <n v="33735"/>
    <n v="38475"/>
    <n v="4740"/>
    <n v="4.9000000000000004"/>
  </r>
  <r>
    <n v="100334"/>
    <x v="199"/>
    <x v="8"/>
    <x v="2"/>
    <x v="3"/>
    <n v="2893"/>
    <n v="2996"/>
    <n v="6"/>
    <n v="17358"/>
    <n v="17976"/>
    <n v="618"/>
    <n v="3.7"/>
  </r>
  <r>
    <n v="100335"/>
    <x v="40"/>
    <x v="6"/>
    <x v="1"/>
    <x v="12"/>
    <n v="479"/>
    <n v="1967"/>
    <n v="3"/>
    <n v="1437"/>
    <n v="5901"/>
    <n v="4464"/>
    <n v="4.4000000000000004"/>
  </r>
  <r>
    <n v="100336"/>
    <x v="15"/>
    <x v="10"/>
    <x v="0"/>
    <x v="0"/>
    <n v="6846"/>
    <n v="7788"/>
    <n v="7"/>
    <n v="47922"/>
    <n v="54516"/>
    <n v="6594"/>
    <n v="3.6"/>
  </r>
  <r>
    <n v="100337"/>
    <x v="287"/>
    <x v="10"/>
    <x v="3"/>
    <x v="31"/>
    <n v="7555"/>
    <n v="8516"/>
    <n v="2"/>
    <n v="15110"/>
    <n v="17032"/>
    <n v="1922"/>
    <n v="4.0999999999999996"/>
  </r>
  <r>
    <n v="100338"/>
    <x v="288"/>
    <x v="5"/>
    <x v="3"/>
    <x v="15"/>
    <n v="3967"/>
    <n v="4223"/>
    <n v="9"/>
    <n v="35703"/>
    <n v="38007"/>
    <n v="2304"/>
    <n v="2.8"/>
  </r>
  <r>
    <n v="100339"/>
    <x v="52"/>
    <x v="7"/>
    <x v="4"/>
    <x v="19"/>
    <n v="5184"/>
    <n v="5243"/>
    <n v="9"/>
    <n v="46656"/>
    <n v="47187"/>
    <n v="531"/>
    <n v="4.9000000000000004"/>
  </r>
  <r>
    <n v="100340"/>
    <x v="99"/>
    <x v="4"/>
    <x v="2"/>
    <x v="27"/>
    <n v="4605"/>
    <n v="5584"/>
    <n v="4"/>
    <n v="18420"/>
    <n v="22336"/>
    <n v="3916"/>
    <n v="4.9000000000000004"/>
  </r>
  <r>
    <n v="100341"/>
    <x v="73"/>
    <x v="6"/>
    <x v="0"/>
    <x v="11"/>
    <n v="7330"/>
    <n v="9146"/>
    <n v="4"/>
    <n v="29320"/>
    <n v="36584"/>
    <n v="7264"/>
    <n v="4.4000000000000004"/>
  </r>
  <r>
    <n v="100342"/>
    <x v="289"/>
    <x v="2"/>
    <x v="1"/>
    <x v="29"/>
    <n v="688"/>
    <n v="1466"/>
    <n v="8"/>
    <n v="5504"/>
    <n v="11728"/>
    <n v="6224"/>
    <n v="4.0999999999999996"/>
  </r>
  <r>
    <n v="100343"/>
    <x v="290"/>
    <x v="5"/>
    <x v="2"/>
    <x v="16"/>
    <n v="607"/>
    <n v="944"/>
    <n v="6"/>
    <n v="3642"/>
    <n v="5664"/>
    <n v="2022"/>
    <n v="4.2"/>
  </r>
  <r>
    <n v="100344"/>
    <x v="142"/>
    <x v="11"/>
    <x v="2"/>
    <x v="28"/>
    <n v="761"/>
    <n v="1633"/>
    <n v="5"/>
    <n v="3805"/>
    <n v="8165"/>
    <n v="4360"/>
    <n v="4.4000000000000004"/>
  </r>
  <r>
    <n v="100345"/>
    <x v="291"/>
    <x v="6"/>
    <x v="1"/>
    <x v="12"/>
    <n v="4822"/>
    <n v="6801"/>
    <n v="8"/>
    <n v="38576"/>
    <n v="54408"/>
    <n v="15832"/>
    <n v="4.4000000000000004"/>
  </r>
  <r>
    <n v="100346"/>
    <x v="292"/>
    <x v="1"/>
    <x v="5"/>
    <x v="17"/>
    <n v="4762"/>
    <n v="5335"/>
    <n v="3"/>
    <n v="14286"/>
    <n v="16005"/>
    <n v="1719"/>
    <n v="3"/>
  </r>
  <r>
    <n v="100347"/>
    <x v="169"/>
    <x v="9"/>
    <x v="0"/>
    <x v="11"/>
    <n v="3914"/>
    <n v="5597"/>
    <n v="5"/>
    <n v="19570"/>
    <n v="27985"/>
    <n v="8415"/>
    <n v="3.7"/>
  </r>
  <r>
    <n v="100348"/>
    <x v="293"/>
    <x v="4"/>
    <x v="3"/>
    <x v="31"/>
    <n v="3297"/>
    <n v="3626"/>
    <n v="7"/>
    <n v="23079"/>
    <n v="25382"/>
    <n v="2303"/>
    <n v="4.5999999999999996"/>
  </r>
  <r>
    <n v="100349"/>
    <x v="294"/>
    <x v="8"/>
    <x v="1"/>
    <x v="5"/>
    <n v="6588"/>
    <n v="6644"/>
    <n v="7"/>
    <n v="46116"/>
    <n v="46508"/>
    <n v="392"/>
    <n v="3.9"/>
  </r>
  <r>
    <n v="100350"/>
    <x v="181"/>
    <x v="7"/>
    <x v="0"/>
    <x v="20"/>
    <n v="1037"/>
    <n v="1532"/>
    <n v="4"/>
    <n v="4148"/>
    <n v="6128"/>
    <n v="1980"/>
    <n v="3.5"/>
  </r>
  <r>
    <n v="100351"/>
    <x v="295"/>
    <x v="3"/>
    <x v="4"/>
    <x v="25"/>
    <n v="6961"/>
    <n v="7899"/>
    <n v="1"/>
    <n v="6961"/>
    <n v="7899"/>
    <n v="938"/>
    <n v="3.9"/>
  </r>
  <r>
    <n v="100352"/>
    <x v="296"/>
    <x v="3"/>
    <x v="1"/>
    <x v="29"/>
    <n v="467"/>
    <n v="1321"/>
    <n v="6"/>
    <n v="2802"/>
    <n v="7926"/>
    <n v="5124"/>
    <n v="2.8"/>
  </r>
  <r>
    <n v="100353"/>
    <x v="297"/>
    <x v="5"/>
    <x v="2"/>
    <x v="8"/>
    <n v="6689"/>
    <n v="7783"/>
    <n v="7"/>
    <n v="46823"/>
    <n v="54481"/>
    <n v="7658"/>
    <n v="2.7"/>
  </r>
  <r>
    <n v="100354"/>
    <x v="298"/>
    <x v="4"/>
    <x v="0"/>
    <x v="1"/>
    <n v="5728"/>
    <n v="7492"/>
    <n v="1"/>
    <n v="5728"/>
    <n v="7492"/>
    <n v="1764"/>
    <n v="4.0999999999999996"/>
  </r>
  <r>
    <n v="100355"/>
    <x v="299"/>
    <x v="2"/>
    <x v="0"/>
    <x v="20"/>
    <n v="6200"/>
    <n v="6365"/>
    <n v="1"/>
    <n v="6200"/>
    <n v="6365"/>
    <n v="165"/>
    <n v="2.9"/>
  </r>
  <r>
    <n v="100356"/>
    <x v="300"/>
    <x v="3"/>
    <x v="2"/>
    <x v="8"/>
    <n v="3915"/>
    <n v="4895"/>
    <n v="5"/>
    <n v="19575"/>
    <n v="24475"/>
    <n v="4900"/>
    <n v="2.8"/>
  </r>
  <r>
    <n v="100357"/>
    <x v="221"/>
    <x v="11"/>
    <x v="5"/>
    <x v="10"/>
    <n v="3106"/>
    <n v="3560"/>
    <n v="1"/>
    <n v="3106"/>
    <n v="3560"/>
    <n v="454"/>
    <n v="4.2"/>
  </r>
  <r>
    <n v="100358"/>
    <x v="301"/>
    <x v="10"/>
    <x v="1"/>
    <x v="2"/>
    <n v="394"/>
    <n v="576"/>
    <n v="3"/>
    <n v="1182"/>
    <n v="1728"/>
    <n v="546"/>
    <n v="3.7"/>
  </r>
  <r>
    <n v="100359"/>
    <x v="302"/>
    <x v="5"/>
    <x v="4"/>
    <x v="6"/>
    <n v="1674"/>
    <n v="2970"/>
    <n v="6"/>
    <n v="10044"/>
    <n v="17820"/>
    <n v="7776"/>
    <n v="3"/>
  </r>
  <r>
    <n v="100360"/>
    <x v="303"/>
    <x v="11"/>
    <x v="3"/>
    <x v="30"/>
    <n v="4189"/>
    <n v="5774"/>
    <n v="4"/>
    <n v="16756"/>
    <n v="23096"/>
    <n v="6340"/>
    <n v="2.9"/>
  </r>
  <r>
    <n v="100361"/>
    <x v="94"/>
    <x v="10"/>
    <x v="0"/>
    <x v="0"/>
    <n v="5705"/>
    <n v="7429"/>
    <n v="4"/>
    <n v="22820"/>
    <n v="29716"/>
    <n v="6896"/>
    <n v="2.5"/>
  </r>
  <r>
    <n v="100362"/>
    <x v="304"/>
    <x v="9"/>
    <x v="5"/>
    <x v="18"/>
    <n v="3898"/>
    <n v="4106"/>
    <n v="4"/>
    <n v="15592"/>
    <n v="16424"/>
    <n v="832"/>
    <n v="4.5"/>
  </r>
  <r>
    <n v="100363"/>
    <x v="305"/>
    <x v="8"/>
    <x v="2"/>
    <x v="28"/>
    <n v="2099"/>
    <n v="3303"/>
    <n v="7"/>
    <n v="14693"/>
    <n v="23121"/>
    <n v="8428"/>
    <n v="2.9"/>
  </r>
  <r>
    <n v="100364"/>
    <x v="306"/>
    <x v="2"/>
    <x v="5"/>
    <x v="23"/>
    <n v="4605"/>
    <n v="6525"/>
    <n v="5"/>
    <n v="23025"/>
    <n v="32625"/>
    <n v="9600"/>
    <n v="4.8"/>
  </r>
  <r>
    <n v="100365"/>
    <x v="307"/>
    <x v="4"/>
    <x v="4"/>
    <x v="19"/>
    <n v="6837"/>
    <n v="7343"/>
    <n v="4"/>
    <n v="27348"/>
    <n v="29372"/>
    <n v="2024"/>
    <n v="4.5"/>
  </r>
  <r>
    <n v="100366"/>
    <x v="308"/>
    <x v="11"/>
    <x v="4"/>
    <x v="26"/>
    <n v="6408"/>
    <n v="6642"/>
    <n v="5"/>
    <n v="32040"/>
    <n v="33210"/>
    <n v="1170"/>
    <n v="4.5"/>
  </r>
  <r>
    <n v="100367"/>
    <x v="178"/>
    <x v="3"/>
    <x v="5"/>
    <x v="17"/>
    <n v="1730"/>
    <n v="1901"/>
    <n v="7"/>
    <n v="12110"/>
    <n v="13307"/>
    <n v="1197"/>
    <n v="2.7"/>
  </r>
  <r>
    <n v="100368"/>
    <x v="309"/>
    <x v="11"/>
    <x v="1"/>
    <x v="13"/>
    <n v="1271"/>
    <n v="3014"/>
    <n v="9"/>
    <n v="11439"/>
    <n v="27126"/>
    <n v="15687"/>
    <n v="4.8"/>
  </r>
  <r>
    <n v="100369"/>
    <x v="310"/>
    <x v="4"/>
    <x v="4"/>
    <x v="33"/>
    <n v="6830"/>
    <n v="7238"/>
    <n v="9"/>
    <n v="61470"/>
    <n v="65142"/>
    <n v="3672"/>
    <n v="2.6"/>
  </r>
  <r>
    <n v="100370"/>
    <x v="311"/>
    <x v="6"/>
    <x v="4"/>
    <x v="6"/>
    <n v="1496"/>
    <n v="3059"/>
    <n v="8"/>
    <n v="11968"/>
    <n v="24472"/>
    <n v="12504"/>
    <n v="5"/>
  </r>
  <r>
    <n v="100371"/>
    <x v="312"/>
    <x v="2"/>
    <x v="4"/>
    <x v="22"/>
    <n v="3148"/>
    <n v="4518"/>
    <n v="5"/>
    <n v="15740"/>
    <n v="22590"/>
    <n v="6850"/>
    <n v="4.7"/>
  </r>
  <r>
    <n v="100372"/>
    <x v="313"/>
    <x v="10"/>
    <x v="4"/>
    <x v="25"/>
    <n v="3473"/>
    <n v="5351"/>
    <n v="6"/>
    <n v="20838"/>
    <n v="32106"/>
    <n v="11268"/>
    <n v="5"/>
  </r>
  <r>
    <n v="100373"/>
    <x v="177"/>
    <x v="7"/>
    <x v="5"/>
    <x v="18"/>
    <n v="6919"/>
    <n v="7140"/>
    <n v="1"/>
    <n v="6919"/>
    <n v="7140"/>
    <n v="221"/>
    <n v="3.4"/>
  </r>
  <r>
    <n v="100374"/>
    <x v="314"/>
    <x v="10"/>
    <x v="4"/>
    <x v="22"/>
    <n v="410"/>
    <n v="667"/>
    <n v="7"/>
    <n v="2870"/>
    <n v="4669"/>
    <n v="1799"/>
    <n v="4.2"/>
  </r>
  <r>
    <n v="100375"/>
    <x v="315"/>
    <x v="0"/>
    <x v="3"/>
    <x v="9"/>
    <n v="744"/>
    <n v="2068"/>
    <n v="2"/>
    <n v="1488"/>
    <n v="4136"/>
    <n v="2648"/>
    <n v="4.5999999999999996"/>
  </r>
  <r>
    <n v="100376"/>
    <x v="316"/>
    <x v="1"/>
    <x v="1"/>
    <x v="5"/>
    <n v="3855"/>
    <n v="4901"/>
    <n v="9"/>
    <n v="34695"/>
    <n v="44109"/>
    <n v="9414"/>
    <n v="3.5"/>
  </r>
  <r>
    <n v="100377"/>
    <x v="317"/>
    <x v="2"/>
    <x v="3"/>
    <x v="30"/>
    <n v="1791"/>
    <n v="3708"/>
    <n v="6"/>
    <n v="10746"/>
    <n v="22248"/>
    <n v="11502"/>
    <n v="4.4000000000000004"/>
  </r>
  <r>
    <n v="100378"/>
    <x v="318"/>
    <x v="11"/>
    <x v="1"/>
    <x v="12"/>
    <n v="2748"/>
    <n v="2958"/>
    <n v="4"/>
    <n v="10992"/>
    <n v="11832"/>
    <n v="840"/>
    <n v="3.9"/>
  </r>
  <r>
    <n v="100379"/>
    <x v="319"/>
    <x v="0"/>
    <x v="1"/>
    <x v="2"/>
    <n v="5572"/>
    <n v="6890"/>
    <n v="3"/>
    <n v="16716"/>
    <n v="20670"/>
    <n v="3954"/>
    <n v="3.4"/>
  </r>
  <r>
    <n v="100380"/>
    <x v="320"/>
    <x v="3"/>
    <x v="3"/>
    <x v="31"/>
    <n v="7090"/>
    <n v="8831"/>
    <n v="1"/>
    <n v="7090"/>
    <n v="8831"/>
    <n v="1741"/>
    <n v="4.2"/>
  </r>
  <r>
    <n v="100381"/>
    <x v="321"/>
    <x v="11"/>
    <x v="5"/>
    <x v="10"/>
    <n v="2982"/>
    <n v="4172"/>
    <n v="2"/>
    <n v="5964"/>
    <n v="8344"/>
    <n v="2380"/>
    <n v="2.6"/>
  </r>
  <r>
    <n v="100382"/>
    <x v="322"/>
    <x v="11"/>
    <x v="3"/>
    <x v="31"/>
    <n v="1319"/>
    <n v="3290"/>
    <n v="6"/>
    <n v="7914"/>
    <n v="19740"/>
    <n v="11826"/>
    <n v="4.9000000000000004"/>
  </r>
  <r>
    <n v="100383"/>
    <x v="323"/>
    <x v="2"/>
    <x v="2"/>
    <x v="16"/>
    <n v="1821"/>
    <n v="2407"/>
    <n v="2"/>
    <n v="3642"/>
    <n v="4814"/>
    <n v="1172"/>
    <n v="3.1"/>
  </r>
  <r>
    <n v="100384"/>
    <x v="281"/>
    <x v="4"/>
    <x v="0"/>
    <x v="11"/>
    <n v="4639"/>
    <n v="6505"/>
    <n v="9"/>
    <n v="41751"/>
    <n v="58545"/>
    <n v="16794"/>
    <n v="2.7"/>
  </r>
  <r>
    <n v="100385"/>
    <x v="324"/>
    <x v="7"/>
    <x v="5"/>
    <x v="17"/>
    <n v="3577"/>
    <n v="5524"/>
    <n v="8"/>
    <n v="28616"/>
    <n v="44192"/>
    <n v="15576"/>
    <n v="3.3"/>
  </r>
  <r>
    <n v="100386"/>
    <x v="325"/>
    <x v="3"/>
    <x v="2"/>
    <x v="8"/>
    <n v="5606"/>
    <n v="6174"/>
    <n v="8"/>
    <n v="44848"/>
    <n v="49392"/>
    <n v="4544"/>
    <n v="2.5"/>
  </r>
  <r>
    <n v="100387"/>
    <x v="326"/>
    <x v="7"/>
    <x v="1"/>
    <x v="5"/>
    <n v="3566"/>
    <n v="4743"/>
    <n v="2"/>
    <n v="7132"/>
    <n v="9486"/>
    <n v="2354"/>
    <n v="3.7"/>
  </r>
  <r>
    <n v="100388"/>
    <x v="327"/>
    <x v="4"/>
    <x v="4"/>
    <x v="6"/>
    <n v="7647"/>
    <n v="8652"/>
    <n v="4"/>
    <n v="30588"/>
    <n v="34608"/>
    <n v="4020"/>
    <n v="2.9"/>
  </r>
  <r>
    <n v="100389"/>
    <x v="328"/>
    <x v="0"/>
    <x v="3"/>
    <x v="21"/>
    <n v="314"/>
    <n v="2143"/>
    <n v="9"/>
    <n v="2826"/>
    <n v="19287"/>
    <n v="16461"/>
    <n v="4.0999999999999996"/>
  </r>
  <r>
    <n v="100390"/>
    <x v="329"/>
    <x v="6"/>
    <x v="1"/>
    <x v="13"/>
    <n v="7334"/>
    <n v="9053"/>
    <n v="2"/>
    <n v="14668"/>
    <n v="18106"/>
    <n v="3438"/>
    <n v="2.7"/>
  </r>
  <r>
    <n v="100391"/>
    <x v="330"/>
    <x v="10"/>
    <x v="0"/>
    <x v="14"/>
    <n v="7404"/>
    <n v="7994"/>
    <n v="8"/>
    <n v="59232"/>
    <n v="63952"/>
    <n v="4720"/>
    <n v="2.8"/>
  </r>
  <r>
    <n v="100392"/>
    <x v="331"/>
    <x v="3"/>
    <x v="0"/>
    <x v="7"/>
    <n v="3663"/>
    <n v="5057"/>
    <n v="8"/>
    <n v="29304"/>
    <n v="40456"/>
    <n v="11152"/>
    <n v="4.2"/>
  </r>
  <r>
    <n v="100393"/>
    <x v="313"/>
    <x v="0"/>
    <x v="3"/>
    <x v="21"/>
    <n v="7345"/>
    <n v="8583"/>
    <n v="3"/>
    <n v="22035"/>
    <n v="25749"/>
    <n v="3714"/>
    <n v="3.2"/>
  </r>
  <r>
    <n v="100394"/>
    <x v="332"/>
    <x v="7"/>
    <x v="4"/>
    <x v="25"/>
    <n v="4642"/>
    <n v="5644"/>
    <n v="5"/>
    <n v="23210"/>
    <n v="28220"/>
    <n v="5010"/>
    <n v="3.2"/>
  </r>
  <r>
    <n v="100395"/>
    <x v="333"/>
    <x v="5"/>
    <x v="4"/>
    <x v="6"/>
    <n v="801"/>
    <n v="2271"/>
    <n v="1"/>
    <n v="801"/>
    <n v="2271"/>
    <n v="1470"/>
    <n v="4.5999999999999996"/>
  </r>
  <r>
    <n v="100396"/>
    <x v="92"/>
    <x v="1"/>
    <x v="5"/>
    <x v="32"/>
    <n v="4306"/>
    <n v="4519"/>
    <n v="1"/>
    <n v="4306"/>
    <n v="4519"/>
    <n v="213"/>
    <n v="3.3"/>
  </r>
  <r>
    <n v="100397"/>
    <x v="334"/>
    <x v="10"/>
    <x v="2"/>
    <x v="35"/>
    <n v="7532"/>
    <n v="8818"/>
    <n v="2"/>
    <n v="15064"/>
    <n v="17636"/>
    <n v="2572"/>
    <n v="4"/>
  </r>
  <r>
    <n v="100398"/>
    <x v="335"/>
    <x v="7"/>
    <x v="5"/>
    <x v="32"/>
    <n v="5041"/>
    <n v="6315"/>
    <n v="7"/>
    <n v="35287"/>
    <n v="44205"/>
    <n v="8918"/>
    <n v="3.6"/>
  </r>
  <r>
    <n v="100399"/>
    <x v="336"/>
    <x v="8"/>
    <x v="2"/>
    <x v="16"/>
    <n v="1402"/>
    <n v="2124"/>
    <n v="2"/>
    <n v="2804"/>
    <n v="4248"/>
    <n v="1444"/>
    <n v="3.9"/>
  </r>
  <r>
    <n v="100400"/>
    <x v="227"/>
    <x v="8"/>
    <x v="3"/>
    <x v="31"/>
    <n v="3512"/>
    <n v="4276"/>
    <n v="2"/>
    <n v="7024"/>
    <n v="8552"/>
    <n v="1528"/>
    <n v="4.9000000000000004"/>
  </r>
  <r>
    <n v="100401"/>
    <x v="337"/>
    <x v="8"/>
    <x v="3"/>
    <x v="30"/>
    <n v="3014"/>
    <n v="3730"/>
    <n v="3"/>
    <n v="9042"/>
    <n v="11190"/>
    <n v="2148"/>
    <n v="2.6"/>
  </r>
  <r>
    <n v="100402"/>
    <x v="73"/>
    <x v="8"/>
    <x v="1"/>
    <x v="13"/>
    <n v="5897"/>
    <n v="7296"/>
    <n v="2"/>
    <n v="11794"/>
    <n v="14592"/>
    <n v="2798"/>
    <n v="2.8"/>
  </r>
  <r>
    <n v="100403"/>
    <x v="338"/>
    <x v="11"/>
    <x v="1"/>
    <x v="34"/>
    <n v="473"/>
    <n v="2006"/>
    <n v="3"/>
    <n v="1419"/>
    <n v="6018"/>
    <n v="4599"/>
    <n v="3"/>
  </r>
  <r>
    <n v="100404"/>
    <x v="339"/>
    <x v="11"/>
    <x v="0"/>
    <x v="20"/>
    <n v="5586"/>
    <n v="6926"/>
    <n v="7"/>
    <n v="39102"/>
    <n v="48482"/>
    <n v="9380"/>
    <n v="2.7"/>
  </r>
  <r>
    <n v="100405"/>
    <x v="340"/>
    <x v="9"/>
    <x v="2"/>
    <x v="8"/>
    <n v="1202"/>
    <n v="1541"/>
    <n v="5"/>
    <n v="6010"/>
    <n v="7705"/>
    <n v="1695"/>
    <n v="3.5"/>
  </r>
  <r>
    <n v="100406"/>
    <x v="341"/>
    <x v="1"/>
    <x v="2"/>
    <x v="3"/>
    <n v="5137"/>
    <n v="5982"/>
    <n v="9"/>
    <n v="46233"/>
    <n v="53838"/>
    <n v="7605"/>
    <n v="3.7"/>
  </r>
  <r>
    <n v="100407"/>
    <x v="342"/>
    <x v="3"/>
    <x v="3"/>
    <x v="31"/>
    <n v="3888"/>
    <n v="4188"/>
    <n v="4"/>
    <n v="15552"/>
    <n v="16752"/>
    <n v="1200"/>
    <n v="3.8"/>
  </r>
  <r>
    <n v="100408"/>
    <x v="343"/>
    <x v="7"/>
    <x v="5"/>
    <x v="23"/>
    <n v="3142"/>
    <n v="4872"/>
    <n v="9"/>
    <n v="28278"/>
    <n v="43848"/>
    <n v="15570"/>
    <n v="4.3"/>
  </r>
  <r>
    <n v="100409"/>
    <x v="344"/>
    <x v="5"/>
    <x v="1"/>
    <x v="29"/>
    <n v="3614"/>
    <n v="4978"/>
    <n v="3"/>
    <n v="10842"/>
    <n v="14934"/>
    <n v="4092"/>
    <n v="3.2"/>
  </r>
  <r>
    <n v="100410"/>
    <x v="345"/>
    <x v="7"/>
    <x v="4"/>
    <x v="33"/>
    <n v="328"/>
    <n v="1113"/>
    <n v="3"/>
    <n v="984"/>
    <n v="3339"/>
    <n v="2355"/>
    <n v="4.7"/>
  </r>
  <r>
    <n v="100411"/>
    <x v="244"/>
    <x v="11"/>
    <x v="0"/>
    <x v="20"/>
    <n v="4880"/>
    <n v="6482"/>
    <n v="2"/>
    <n v="9760"/>
    <n v="12964"/>
    <n v="3204"/>
    <n v="4.5"/>
  </r>
  <r>
    <n v="100412"/>
    <x v="346"/>
    <x v="10"/>
    <x v="5"/>
    <x v="10"/>
    <n v="7282"/>
    <n v="7549"/>
    <n v="9"/>
    <n v="65538"/>
    <n v="67941"/>
    <n v="2403"/>
    <n v="4.9000000000000004"/>
  </r>
  <r>
    <n v="100413"/>
    <x v="347"/>
    <x v="8"/>
    <x v="0"/>
    <x v="14"/>
    <n v="1196"/>
    <n v="1497"/>
    <n v="8"/>
    <n v="9568"/>
    <n v="11976"/>
    <n v="2408"/>
    <n v="3.5"/>
  </r>
  <r>
    <n v="100414"/>
    <x v="348"/>
    <x v="7"/>
    <x v="3"/>
    <x v="31"/>
    <n v="7860"/>
    <n v="9560"/>
    <n v="1"/>
    <n v="7860"/>
    <n v="9560"/>
    <n v="1700"/>
    <n v="2.6"/>
  </r>
  <r>
    <n v="100415"/>
    <x v="349"/>
    <x v="4"/>
    <x v="1"/>
    <x v="5"/>
    <n v="1701"/>
    <n v="2395"/>
    <n v="5"/>
    <n v="8505"/>
    <n v="11975"/>
    <n v="3470"/>
    <n v="3.7"/>
  </r>
  <r>
    <n v="100416"/>
    <x v="350"/>
    <x v="3"/>
    <x v="2"/>
    <x v="28"/>
    <n v="2699"/>
    <n v="3440"/>
    <n v="6"/>
    <n v="16194"/>
    <n v="20640"/>
    <n v="4446"/>
    <n v="4.2"/>
  </r>
  <r>
    <n v="100417"/>
    <x v="172"/>
    <x v="9"/>
    <x v="4"/>
    <x v="25"/>
    <n v="2551"/>
    <n v="4438"/>
    <n v="5"/>
    <n v="12755"/>
    <n v="22190"/>
    <n v="9435"/>
    <n v="4.5999999999999996"/>
  </r>
  <r>
    <n v="100418"/>
    <x v="351"/>
    <x v="9"/>
    <x v="0"/>
    <x v="11"/>
    <n v="7936"/>
    <n v="9593"/>
    <n v="2"/>
    <n v="15872"/>
    <n v="19186"/>
    <n v="3314"/>
    <n v="3.7"/>
  </r>
  <r>
    <n v="100419"/>
    <x v="352"/>
    <x v="5"/>
    <x v="1"/>
    <x v="2"/>
    <n v="7106"/>
    <n v="8476"/>
    <n v="9"/>
    <n v="63954"/>
    <n v="76284"/>
    <n v="12330"/>
    <n v="4.8"/>
  </r>
  <r>
    <n v="100420"/>
    <x v="353"/>
    <x v="11"/>
    <x v="4"/>
    <x v="26"/>
    <n v="1648"/>
    <n v="2474"/>
    <n v="6"/>
    <n v="9888"/>
    <n v="14844"/>
    <n v="4956"/>
    <n v="2.6"/>
  </r>
  <r>
    <n v="100421"/>
    <x v="354"/>
    <x v="3"/>
    <x v="1"/>
    <x v="13"/>
    <n v="2323"/>
    <n v="4099"/>
    <n v="1"/>
    <n v="2323"/>
    <n v="4099"/>
    <n v="1776"/>
    <n v="2.8"/>
  </r>
  <r>
    <n v="100422"/>
    <x v="355"/>
    <x v="9"/>
    <x v="1"/>
    <x v="34"/>
    <n v="2579"/>
    <n v="4030"/>
    <n v="5"/>
    <n v="12895"/>
    <n v="20150"/>
    <n v="7255"/>
    <n v="3.1"/>
  </r>
  <r>
    <n v="100423"/>
    <x v="356"/>
    <x v="7"/>
    <x v="5"/>
    <x v="23"/>
    <n v="6464"/>
    <n v="6835"/>
    <n v="6"/>
    <n v="38784"/>
    <n v="41010"/>
    <n v="2226"/>
    <n v="3"/>
  </r>
  <r>
    <n v="100424"/>
    <x v="357"/>
    <x v="4"/>
    <x v="0"/>
    <x v="7"/>
    <n v="7775"/>
    <n v="9414"/>
    <n v="3"/>
    <n v="23325"/>
    <n v="28242"/>
    <n v="4917"/>
    <n v="5"/>
  </r>
  <r>
    <n v="100425"/>
    <x v="358"/>
    <x v="4"/>
    <x v="4"/>
    <x v="6"/>
    <n v="6045"/>
    <n v="7996"/>
    <n v="8"/>
    <n v="48360"/>
    <n v="63968"/>
    <n v="15608"/>
    <n v="4.0999999999999996"/>
  </r>
  <r>
    <n v="100426"/>
    <x v="359"/>
    <x v="10"/>
    <x v="0"/>
    <x v="20"/>
    <n v="5238"/>
    <n v="5816"/>
    <n v="3"/>
    <n v="15714"/>
    <n v="17448"/>
    <n v="1734"/>
    <n v="4.7"/>
  </r>
  <r>
    <n v="100427"/>
    <x v="360"/>
    <x v="3"/>
    <x v="4"/>
    <x v="25"/>
    <n v="1232"/>
    <n v="2700"/>
    <n v="1"/>
    <n v="1232"/>
    <n v="2700"/>
    <n v="1468"/>
    <n v="3"/>
  </r>
  <r>
    <n v="100428"/>
    <x v="25"/>
    <x v="5"/>
    <x v="4"/>
    <x v="6"/>
    <n v="1546"/>
    <n v="2558"/>
    <n v="5"/>
    <n v="7730"/>
    <n v="12790"/>
    <n v="5060"/>
    <n v="4"/>
  </r>
  <r>
    <n v="100429"/>
    <x v="361"/>
    <x v="11"/>
    <x v="0"/>
    <x v="7"/>
    <n v="2079"/>
    <n v="3422"/>
    <n v="4"/>
    <n v="8316"/>
    <n v="13688"/>
    <n v="5372"/>
    <n v="3.8"/>
  </r>
  <r>
    <n v="100430"/>
    <x v="299"/>
    <x v="0"/>
    <x v="0"/>
    <x v="20"/>
    <n v="7471"/>
    <n v="8809"/>
    <n v="8"/>
    <n v="59768"/>
    <n v="70472"/>
    <n v="10704"/>
    <n v="5"/>
  </r>
  <r>
    <n v="100431"/>
    <x v="207"/>
    <x v="1"/>
    <x v="3"/>
    <x v="21"/>
    <n v="1553"/>
    <n v="1991"/>
    <n v="4"/>
    <n v="6212"/>
    <n v="7964"/>
    <n v="1752"/>
    <n v="4.9000000000000004"/>
  </r>
  <r>
    <n v="100432"/>
    <x v="362"/>
    <x v="5"/>
    <x v="3"/>
    <x v="4"/>
    <n v="7045"/>
    <n v="8008"/>
    <n v="1"/>
    <n v="7045"/>
    <n v="8008"/>
    <n v="963"/>
    <n v="4.3"/>
  </r>
  <r>
    <n v="100433"/>
    <x v="363"/>
    <x v="0"/>
    <x v="1"/>
    <x v="2"/>
    <n v="5114"/>
    <n v="5827"/>
    <n v="8"/>
    <n v="40912"/>
    <n v="46616"/>
    <n v="5704"/>
    <n v="4.0999999999999996"/>
  </r>
  <r>
    <n v="100434"/>
    <x v="364"/>
    <x v="1"/>
    <x v="1"/>
    <x v="2"/>
    <n v="7126"/>
    <n v="7201"/>
    <n v="4"/>
    <n v="28504"/>
    <n v="28804"/>
    <n v="300"/>
    <n v="4.5"/>
  </r>
  <r>
    <n v="100435"/>
    <x v="365"/>
    <x v="1"/>
    <x v="1"/>
    <x v="29"/>
    <n v="7899"/>
    <n v="9170"/>
    <n v="7"/>
    <n v="55293"/>
    <n v="64190"/>
    <n v="8897"/>
    <n v="4.5"/>
  </r>
  <r>
    <n v="100436"/>
    <x v="366"/>
    <x v="10"/>
    <x v="0"/>
    <x v="0"/>
    <n v="6587"/>
    <n v="7852"/>
    <n v="2"/>
    <n v="13174"/>
    <n v="15704"/>
    <n v="2530"/>
    <n v="5"/>
  </r>
  <r>
    <n v="100437"/>
    <x v="367"/>
    <x v="0"/>
    <x v="1"/>
    <x v="12"/>
    <n v="2400"/>
    <n v="2890"/>
    <n v="3"/>
    <n v="7200"/>
    <n v="8670"/>
    <n v="1470"/>
    <n v="3.4"/>
  </r>
  <r>
    <n v="100438"/>
    <x v="195"/>
    <x v="6"/>
    <x v="5"/>
    <x v="18"/>
    <n v="140"/>
    <n v="704"/>
    <n v="8"/>
    <n v="1120"/>
    <n v="5632"/>
    <n v="4512"/>
    <n v="3.8"/>
  </r>
  <r>
    <n v="100439"/>
    <x v="332"/>
    <x v="6"/>
    <x v="5"/>
    <x v="10"/>
    <n v="1603"/>
    <n v="3427"/>
    <n v="7"/>
    <n v="11221"/>
    <n v="23989"/>
    <n v="12768"/>
    <n v="4.0999999999999996"/>
  </r>
  <r>
    <n v="100440"/>
    <x v="368"/>
    <x v="10"/>
    <x v="3"/>
    <x v="30"/>
    <n v="5100"/>
    <n v="5275"/>
    <n v="3"/>
    <n v="15300"/>
    <n v="15825"/>
    <n v="525"/>
    <n v="4.3"/>
  </r>
  <r>
    <n v="100441"/>
    <x v="217"/>
    <x v="8"/>
    <x v="1"/>
    <x v="13"/>
    <n v="6549"/>
    <n v="6737"/>
    <n v="1"/>
    <n v="6549"/>
    <n v="6737"/>
    <n v="188"/>
    <n v="3.4"/>
  </r>
  <r>
    <n v="100442"/>
    <x v="369"/>
    <x v="2"/>
    <x v="5"/>
    <x v="10"/>
    <n v="6104"/>
    <n v="6965"/>
    <n v="7"/>
    <n v="42728"/>
    <n v="48755"/>
    <n v="6027"/>
    <n v="4.3"/>
  </r>
  <r>
    <n v="100443"/>
    <x v="370"/>
    <x v="9"/>
    <x v="4"/>
    <x v="19"/>
    <n v="4373"/>
    <n v="5925"/>
    <n v="8"/>
    <n v="34984"/>
    <n v="47400"/>
    <n v="12416"/>
    <n v="3.3"/>
  </r>
  <r>
    <n v="100444"/>
    <x v="371"/>
    <x v="8"/>
    <x v="4"/>
    <x v="6"/>
    <n v="2065"/>
    <n v="2685"/>
    <n v="6"/>
    <n v="12390"/>
    <n v="16110"/>
    <n v="3720"/>
    <n v="3.9"/>
  </r>
  <r>
    <n v="100445"/>
    <x v="372"/>
    <x v="1"/>
    <x v="1"/>
    <x v="12"/>
    <n v="4532"/>
    <n v="5345"/>
    <n v="4"/>
    <n v="18128"/>
    <n v="21380"/>
    <n v="3252"/>
    <n v="4.3"/>
  </r>
  <r>
    <n v="100446"/>
    <x v="171"/>
    <x v="0"/>
    <x v="0"/>
    <x v="7"/>
    <n v="3739"/>
    <n v="5422"/>
    <n v="4"/>
    <n v="14956"/>
    <n v="21688"/>
    <n v="6732"/>
    <n v="3.1"/>
  </r>
  <r>
    <n v="100447"/>
    <x v="373"/>
    <x v="6"/>
    <x v="2"/>
    <x v="27"/>
    <n v="3292"/>
    <n v="3858"/>
    <n v="9"/>
    <n v="29628"/>
    <n v="34722"/>
    <n v="5094"/>
    <n v="3"/>
  </r>
  <r>
    <n v="100448"/>
    <x v="374"/>
    <x v="4"/>
    <x v="2"/>
    <x v="3"/>
    <n v="6830"/>
    <n v="8589"/>
    <n v="1"/>
    <n v="6830"/>
    <n v="8589"/>
    <n v="1759"/>
    <n v="3.7"/>
  </r>
  <r>
    <n v="100449"/>
    <x v="19"/>
    <x v="3"/>
    <x v="3"/>
    <x v="30"/>
    <n v="4195"/>
    <n v="5733"/>
    <n v="7"/>
    <n v="29365"/>
    <n v="40131"/>
    <n v="10766"/>
    <n v="3.1"/>
  </r>
  <r>
    <n v="100450"/>
    <x v="375"/>
    <x v="5"/>
    <x v="5"/>
    <x v="32"/>
    <n v="3752"/>
    <n v="4500"/>
    <n v="3"/>
    <n v="11256"/>
    <n v="13500"/>
    <n v="2244"/>
    <n v="3.7"/>
  </r>
  <r>
    <n v="100451"/>
    <x v="164"/>
    <x v="2"/>
    <x v="3"/>
    <x v="4"/>
    <n v="7912"/>
    <n v="9462"/>
    <n v="3"/>
    <n v="23736"/>
    <n v="28386"/>
    <n v="4650"/>
    <n v="4.5"/>
  </r>
  <r>
    <n v="100452"/>
    <x v="349"/>
    <x v="11"/>
    <x v="1"/>
    <x v="34"/>
    <n v="1498"/>
    <n v="2134"/>
    <n v="4"/>
    <n v="5992"/>
    <n v="8536"/>
    <n v="2544"/>
    <n v="3.7"/>
  </r>
  <r>
    <n v="100453"/>
    <x v="376"/>
    <x v="7"/>
    <x v="0"/>
    <x v="11"/>
    <n v="3666"/>
    <n v="3813"/>
    <n v="1"/>
    <n v="3666"/>
    <n v="3813"/>
    <n v="147"/>
    <n v="4.9000000000000004"/>
  </r>
  <r>
    <n v="100454"/>
    <x v="377"/>
    <x v="5"/>
    <x v="1"/>
    <x v="13"/>
    <n v="3612"/>
    <n v="3682"/>
    <n v="5"/>
    <n v="18060"/>
    <n v="18410"/>
    <n v="350"/>
    <n v="4"/>
  </r>
  <r>
    <n v="100455"/>
    <x v="378"/>
    <x v="4"/>
    <x v="3"/>
    <x v="15"/>
    <n v="5348"/>
    <n v="6360"/>
    <n v="3"/>
    <n v="16044"/>
    <n v="19080"/>
    <n v="3036"/>
    <n v="3"/>
  </r>
  <r>
    <n v="100456"/>
    <x v="379"/>
    <x v="4"/>
    <x v="4"/>
    <x v="25"/>
    <n v="6682"/>
    <n v="8473"/>
    <n v="9"/>
    <n v="60138"/>
    <n v="76257"/>
    <n v="16119"/>
    <n v="3.3"/>
  </r>
  <r>
    <n v="100457"/>
    <x v="380"/>
    <x v="5"/>
    <x v="0"/>
    <x v="11"/>
    <n v="3421"/>
    <n v="4064"/>
    <n v="2"/>
    <n v="6842"/>
    <n v="8128"/>
    <n v="1286"/>
    <n v="3.5"/>
  </r>
  <r>
    <n v="100458"/>
    <x v="173"/>
    <x v="1"/>
    <x v="2"/>
    <x v="16"/>
    <n v="2313"/>
    <n v="3179"/>
    <n v="6"/>
    <n v="13878"/>
    <n v="19074"/>
    <n v="5196"/>
    <n v="4"/>
  </r>
  <r>
    <n v="100459"/>
    <x v="381"/>
    <x v="1"/>
    <x v="2"/>
    <x v="35"/>
    <n v="827"/>
    <n v="2561"/>
    <n v="7"/>
    <n v="5789"/>
    <n v="17927"/>
    <n v="12138"/>
    <n v="4"/>
  </r>
  <r>
    <n v="100460"/>
    <x v="382"/>
    <x v="4"/>
    <x v="2"/>
    <x v="28"/>
    <n v="2141"/>
    <n v="3176"/>
    <n v="4"/>
    <n v="8564"/>
    <n v="12704"/>
    <n v="4140"/>
    <n v="3.2"/>
  </r>
  <r>
    <n v="100461"/>
    <x v="314"/>
    <x v="0"/>
    <x v="0"/>
    <x v="14"/>
    <n v="6769"/>
    <n v="6972"/>
    <n v="5"/>
    <n v="33845"/>
    <n v="34860"/>
    <n v="1015"/>
    <n v="3.3"/>
  </r>
  <r>
    <n v="100462"/>
    <x v="129"/>
    <x v="4"/>
    <x v="5"/>
    <x v="17"/>
    <n v="4964"/>
    <n v="6373"/>
    <n v="6"/>
    <n v="29784"/>
    <n v="38238"/>
    <n v="8454"/>
    <n v="4"/>
  </r>
  <r>
    <n v="100463"/>
    <x v="115"/>
    <x v="1"/>
    <x v="3"/>
    <x v="30"/>
    <n v="7226"/>
    <n v="7436"/>
    <n v="8"/>
    <n v="57808"/>
    <n v="59488"/>
    <n v="1680"/>
    <n v="5"/>
  </r>
  <r>
    <n v="100464"/>
    <x v="230"/>
    <x v="4"/>
    <x v="1"/>
    <x v="12"/>
    <n v="1331"/>
    <n v="3006"/>
    <n v="9"/>
    <n v="11979"/>
    <n v="27054"/>
    <n v="15075"/>
    <n v="4.2"/>
  </r>
  <r>
    <n v="100465"/>
    <x v="383"/>
    <x v="2"/>
    <x v="4"/>
    <x v="26"/>
    <n v="6545"/>
    <n v="7350"/>
    <n v="6"/>
    <n v="39270"/>
    <n v="44100"/>
    <n v="4830"/>
    <n v="4.2"/>
  </r>
  <r>
    <n v="100466"/>
    <x v="235"/>
    <x v="11"/>
    <x v="5"/>
    <x v="23"/>
    <n v="1539"/>
    <n v="2264"/>
    <n v="9"/>
    <n v="13851"/>
    <n v="20376"/>
    <n v="6525"/>
    <n v="2.9"/>
  </r>
  <r>
    <n v="100467"/>
    <x v="384"/>
    <x v="6"/>
    <x v="2"/>
    <x v="3"/>
    <n v="435"/>
    <n v="1346"/>
    <n v="6"/>
    <n v="2610"/>
    <n v="8076"/>
    <n v="5466"/>
    <n v="4.0999999999999996"/>
  </r>
  <r>
    <n v="100468"/>
    <x v="385"/>
    <x v="3"/>
    <x v="0"/>
    <x v="20"/>
    <n v="875"/>
    <n v="2011"/>
    <n v="1"/>
    <n v="875"/>
    <n v="2011"/>
    <n v="1136"/>
    <n v="4.9000000000000004"/>
  </r>
  <r>
    <n v="100469"/>
    <x v="386"/>
    <x v="3"/>
    <x v="4"/>
    <x v="6"/>
    <n v="5370"/>
    <n v="7157"/>
    <n v="8"/>
    <n v="42960"/>
    <n v="57256"/>
    <n v="14296"/>
    <n v="4.7"/>
  </r>
  <r>
    <n v="100470"/>
    <x v="387"/>
    <x v="5"/>
    <x v="2"/>
    <x v="16"/>
    <n v="3841"/>
    <n v="4899"/>
    <n v="6"/>
    <n v="23046"/>
    <n v="29394"/>
    <n v="6348"/>
    <n v="2.5"/>
  </r>
  <r>
    <n v="100471"/>
    <x v="388"/>
    <x v="8"/>
    <x v="4"/>
    <x v="6"/>
    <n v="6583"/>
    <n v="7421"/>
    <n v="6"/>
    <n v="39498"/>
    <n v="44526"/>
    <n v="5028"/>
    <n v="4.5999999999999996"/>
  </r>
  <r>
    <n v="100472"/>
    <x v="382"/>
    <x v="0"/>
    <x v="1"/>
    <x v="13"/>
    <n v="965"/>
    <n v="2018"/>
    <n v="9"/>
    <n v="8685"/>
    <n v="18162"/>
    <n v="9477"/>
    <n v="4.4000000000000004"/>
  </r>
  <r>
    <n v="100473"/>
    <x v="389"/>
    <x v="4"/>
    <x v="4"/>
    <x v="19"/>
    <n v="241"/>
    <n v="968"/>
    <n v="7"/>
    <n v="1687"/>
    <n v="6776"/>
    <n v="5089"/>
    <n v="3.5"/>
  </r>
  <r>
    <n v="100474"/>
    <x v="390"/>
    <x v="1"/>
    <x v="4"/>
    <x v="33"/>
    <n v="6623"/>
    <n v="8189"/>
    <n v="3"/>
    <n v="19869"/>
    <n v="24567"/>
    <n v="4698"/>
    <n v="3.2"/>
  </r>
  <r>
    <n v="100475"/>
    <x v="391"/>
    <x v="0"/>
    <x v="4"/>
    <x v="19"/>
    <n v="538"/>
    <n v="1026"/>
    <n v="3"/>
    <n v="1614"/>
    <n v="3078"/>
    <n v="1464"/>
    <n v="3.1"/>
  </r>
  <r>
    <n v="100476"/>
    <x v="392"/>
    <x v="9"/>
    <x v="4"/>
    <x v="22"/>
    <n v="6257"/>
    <n v="8195"/>
    <n v="8"/>
    <n v="50056"/>
    <n v="65560"/>
    <n v="15504"/>
    <n v="3"/>
  </r>
  <r>
    <n v="100477"/>
    <x v="49"/>
    <x v="9"/>
    <x v="3"/>
    <x v="21"/>
    <n v="3432"/>
    <n v="5040"/>
    <n v="8"/>
    <n v="27456"/>
    <n v="40320"/>
    <n v="12864"/>
    <n v="4.9000000000000004"/>
  </r>
  <r>
    <n v="100478"/>
    <x v="393"/>
    <x v="10"/>
    <x v="2"/>
    <x v="28"/>
    <n v="6887"/>
    <n v="7444"/>
    <n v="8"/>
    <n v="55096"/>
    <n v="59552"/>
    <n v="4456"/>
    <n v="2.6"/>
  </r>
  <r>
    <n v="100479"/>
    <x v="394"/>
    <x v="6"/>
    <x v="5"/>
    <x v="24"/>
    <n v="5471"/>
    <n v="6167"/>
    <n v="4"/>
    <n v="21884"/>
    <n v="24668"/>
    <n v="2784"/>
    <n v="3"/>
  </r>
  <r>
    <n v="100480"/>
    <x v="395"/>
    <x v="11"/>
    <x v="4"/>
    <x v="26"/>
    <n v="1054"/>
    <n v="3051"/>
    <n v="3"/>
    <n v="3162"/>
    <n v="9153"/>
    <n v="5991"/>
    <n v="3.4"/>
  </r>
  <r>
    <n v="100481"/>
    <x v="233"/>
    <x v="7"/>
    <x v="5"/>
    <x v="17"/>
    <n v="6546"/>
    <n v="6986"/>
    <n v="2"/>
    <n v="13092"/>
    <n v="13972"/>
    <n v="880"/>
    <n v="3.2"/>
  </r>
  <r>
    <n v="100482"/>
    <x v="76"/>
    <x v="3"/>
    <x v="2"/>
    <x v="27"/>
    <n v="1326"/>
    <n v="2016"/>
    <n v="9"/>
    <n v="11934"/>
    <n v="18144"/>
    <n v="6210"/>
    <n v="4.7"/>
  </r>
  <r>
    <n v="100483"/>
    <x v="396"/>
    <x v="9"/>
    <x v="4"/>
    <x v="26"/>
    <n v="2311"/>
    <n v="2779"/>
    <n v="1"/>
    <n v="2311"/>
    <n v="2779"/>
    <n v="468"/>
    <n v="2.6"/>
  </r>
  <r>
    <n v="100484"/>
    <x v="397"/>
    <x v="11"/>
    <x v="5"/>
    <x v="23"/>
    <n v="5466"/>
    <n v="6033"/>
    <n v="4"/>
    <n v="21864"/>
    <n v="24132"/>
    <n v="2268"/>
    <n v="4.9000000000000004"/>
  </r>
  <r>
    <n v="100485"/>
    <x v="398"/>
    <x v="6"/>
    <x v="2"/>
    <x v="27"/>
    <n v="498"/>
    <n v="1361"/>
    <n v="1"/>
    <n v="498"/>
    <n v="1361"/>
    <n v="863"/>
    <n v="4"/>
  </r>
  <r>
    <n v="100486"/>
    <x v="399"/>
    <x v="1"/>
    <x v="1"/>
    <x v="5"/>
    <n v="1930"/>
    <n v="2907"/>
    <n v="7"/>
    <n v="13510"/>
    <n v="20349"/>
    <n v="6839"/>
    <n v="4.4000000000000004"/>
  </r>
  <r>
    <n v="100487"/>
    <x v="400"/>
    <x v="1"/>
    <x v="5"/>
    <x v="24"/>
    <n v="349"/>
    <n v="1361"/>
    <n v="1"/>
    <n v="349"/>
    <n v="1361"/>
    <n v="1012"/>
    <n v="3.6"/>
  </r>
  <r>
    <n v="100488"/>
    <x v="401"/>
    <x v="6"/>
    <x v="0"/>
    <x v="0"/>
    <n v="1782"/>
    <n v="2076"/>
    <n v="6"/>
    <n v="10692"/>
    <n v="12456"/>
    <n v="1764"/>
    <n v="2.8"/>
  </r>
  <r>
    <n v="100489"/>
    <x v="186"/>
    <x v="10"/>
    <x v="5"/>
    <x v="24"/>
    <n v="4796"/>
    <n v="6329"/>
    <n v="1"/>
    <n v="4796"/>
    <n v="6329"/>
    <n v="1533"/>
    <n v="3"/>
  </r>
  <r>
    <n v="100490"/>
    <x v="402"/>
    <x v="0"/>
    <x v="2"/>
    <x v="8"/>
    <n v="7245"/>
    <n v="7686"/>
    <n v="3"/>
    <n v="21735"/>
    <n v="23058"/>
    <n v="1323"/>
    <n v="4.5"/>
  </r>
  <r>
    <n v="100491"/>
    <x v="403"/>
    <x v="4"/>
    <x v="3"/>
    <x v="4"/>
    <n v="2090"/>
    <n v="2880"/>
    <n v="4"/>
    <n v="8360"/>
    <n v="11520"/>
    <n v="3160"/>
    <n v="2.8"/>
  </r>
  <r>
    <n v="100492"/>
    <x v="281"/>
    <x v="1"/>
    <x v="3"/>
    <x v="30"/>
    <n v="4849"/>
    <n v="4938"/>
    <n v="9"/>
    <n v="43641"/>
    <n v="44442"/>
    <n v="801"/>
    <n v="2.5"/>
  </r>
  <r>
    <n v="100493"/>
    <x v="404"/>
    <x v="1"/>
    <x v="2"/>
    <x v="35"/>
    <n v="2073"/>
    <n v="3523"/>
    <n v="9"/>
    <n v="18657"/>
    <n v="31707"/>
    <n v="13050"/>
    <n v="3.5"/>
  </r>
  <r>
    <n v="100494"/>
    <x v="405"/>
    <x v="11"/>
    <x v="5"/>
    <x v="18"/>
    <n v="4267"/>
    <n v="6207"/>
    <n v="1"/>
    <n v="4267"/>
    <n v="6207"/>
    <n v="1940"/>
    <n v="3.5"/>
  </r>
  <r>
    <n v="100495"/>
    <x v="406"/>
    <x v="2"/>
    <x v="0"/>
    <x v="1"/>
    <n v="1069"/>
    <n v="2976"/>
    <n v="6"/>
    <n v="6414"/>
    <n v="17856"/>
    <n v="11442"/>
    <n v="3.5"/>
  </r>
  <r>
    <n v="100496"/>
    <x v="396"/>
    <x v="2"/>
    <x v="2"/>
    <x v="27"/>
    <n v="4294"/>
    <n v="5766"/>
    <n v="6"/>
    <n v="25764"/>
    <n v="34596"/>
    <n v="8832"/>
    <n v="4.2"/>
  </r>
  <r>
    <n v="100497"/>
    <x v="386"/>
    <x v="6"/>
    <x v="4"/>
    <x v="26"/>
    <n v="4307"/>
    <n v="4436"/>
    <n v="9"/>
    <n v="38763"/>
    <n v="39924"/>
    <n v="1161"/>
    <n v="2.8"/>
  </r>
  <r>
    <n v="100498"/>
    <x v="407"/>
    <x v="9"/>
    <x v="0"/>
    <x v="0"/>
    <n v="5675"/>
    <n v="6776"/>
    <n v="7"/>
    <n v="39725"/>
    <n v="47432"/>
    <n v="7707"/>
    <n v="3.8"/>
  </r>
  <r>
    <n v="100499"/>
    <x v="408"/>
    <x v="11"/>
    <x v="3"/>
    <x v="4"/>
    <n v="4082"/>
    <n v="4433"/>
    <n v="2"/>
    <n v="8164"/>
    <n v="8866"/>
    <n v="702"/>
    <n v="3.2"/>
  </r>
  <r>
    <n v="100500"/>
    <x v="409"/>
    <x v="2"/>
    <x v="4"/>
    <x v="33"/>
    <n v="7416"/>
    <n v="7955"/>
    <n v="5"/>
    <n v="37080"/>
    <n v="39775"/>
    <n v="2695"/>
    <n v="2.9"/>
  </r>
  <r>
    <n v="100501"/>
    <x v="410"/>
    <x v="4"/>
    <x v="4"/>
    <x v="26"/>
    <n v="4170"/>
    <n v="6086"/>
    <n v="9"/>
    <n v="37530"/>
    <n v="54774"/>
    <n v="17244"/>
    <n v="4.2"/>
  </r>
  <r>
    <n v="100502"/>
    <x v="411"/>
    <x v="4"/>
    <x v="3"/>
    <x v="31"/>
    <n v="814"/>
    <n v="1227"/>
    <n v="6"/>
    <n v="4884"/>
    <n v="7362"/>
    <n v="2478"/>
    <n v="4.8"/>
  </r>
  <r>
    <n v="100503"/>
    <x v="148"/>
    <x v="5"/>
    <x v="0"/>
    <x v="1"/>
    <n v="965"/>
    <n v="1693"/>
    <n v="9"/>
    <n v="8685"/>
    <n v="15237"/>
    <n v="6552"/>
    <n v="3.1"/>
  </r>
  <r>
    <n v="100504"/>
    <x v="297"/>
    <x v="0"/>
    <x v="4"/>
    <x v="33"/>
    <n v="4385"/>
    <n v="6322"/>
    <n v="4"/>
    <n v="17540"/>
    <n v="25288"/>
    <n v="7748"/>
    <n v="4.5"/>
  </r>
  <r>
    <n v="100505"/>
    <x v="412"/>
    <x v="5"/>
    <x v="2"/>
    <x v="27"/>
    <n v="2305"/>
    <n v="3119"/>
    <n v="1"/>
    <n v="2305"/>
    <n v="3119"/>
    <n v="814"/>
    <n v="2.9"/>
  </r>
  <r>
    <n v="100506"/>
    <x v="413"/>
    <x v="6"/>
    <x v="5"/>
    <x v="18"/>
    <n v="2906"/>
    <n v="4486"/>
    <n v="9"/>
    <n v="26154"/>
    <n v="40374"/>
    <n v="14220"/>
    <n v="3.1"/>
  </r>
  <r>
    <n v="100507"/>
    <x v="143"/>
    <x v="2"/>
    <x v="2"/>
    <x v="35"/>
    <n v="6088"/>
    <n v="8074"/>
    <n v="7"/>
    <n v="42616"/>
    <n v="56518"/>
    <n v="13902"/>
    <n v="3.5"/>
  </r>
  <r>
    <n v="100508"/>
    <x v="414"/>
    <x v="8"/>
    <x v="3"/>
    <x v="21"/>
    <n v="5943"/>
    <n v="6193"/>
    <n v="8"/>
    <n v="47544"/>
    <n v="49544"/>
    <n v="2000"/>
    <n v="4.0999999999999996"/>
  </r>
  <r>
    <n v="100509"/>
    <x v="415"/>
    <x v="2"/>
    <x v="0"/>
    <x v="7"/>
    <n v="7052"/>
    <n v="8654"/>
    <n v="6"/>
    <n v="42312"/>
    <n v="51924"/>
    <n v="9612"/>
    <n v="3.1"/>
  </r>
  <r>
    <n v="100510"/>
    <x v="416"/>
    <x v="6"/>
    <x v="4"/>
    <x v="22"/>
    <n v="7312"/>
    <n v="8027"/>
    <n v="6"/>
    <n v="43872"/>
    <n v="48162"/>
    <n v="4290"/>
    <n v="4.5999999999999996"/>
  </r>
  <r>
    <n v="100511"/>
    <x v="417"/>
    <x v="2"/>
    <x v="1"/>
    <x v="13"/>
    <n v="6189"/>
    <n v="6866"/>
    <n v="8"/>
    <n v="49512"/>
    <n v="54928"/>
    <n v="5416"/>
    <n v="5"/>
  </r>
  <r>
    <n v="100512"/>
    <x v="418"/>
    <x v="2"/>
    <x v="5"/>
    <x v="24"/>
    <n v="2718"/>
    <n v="3814"/>
    <n v="5"/>
    <n v="13590"/>
    <n v="19070"/>
    <n v="5480"/>
    <n v="2.6"/>
  </r>
  <r>
    <n v="100513"/>
    <x v="419"/>
    <x v="6"/>
    <x v="2"/>
    <x v="16"/>
    <n v="234"/>
    <n v="778"/>
    <n v="9"/>
    <n v="2106"/>
    <n v="7002"/>
    <n v="4896"/>
    <n v="3"/>
  </r>
  <r>
    <n v="100514"/>
    <x v="420"/>
    <x v="8"/>
    <x v="1"/>
    <x v="12"/>
    <n v="1253"/>
    <n v="1453"/>
    <n v="8"/>
    <n v="10024"/>
    <n v="11624"/>
    <n v="1600"/>
    <n v="3.6"/>
  </r>
  <r>
    <n v="100515"/>
    <x v="297"/>
    <x v="3"/>
    <x v="0"/>
    <x v="14"/>
    <n v="4802"/>
    <n v="5829"/>
    <n v="9"/>
    <n v="43218"/>
    <n v="52461"/>
    <n v="9243"/>
    <n v="2.9"/>
  </r>
  <r>
    <n v="100516"/>
    <x v="106"/>
    <x v="6"/>
    <x v="1"/>
    <x v="34"/>
    <n v="4520"/>
    <n v="5582"/>
    <n v="5"/>
    <n v="22600"/>
    <n v="27910"/>
    <n v="5310"/>
    <n v="2.8"/>
  </r>
  <r>
    <n v="100517"/>
    <x v="421"/>
    <x v="5"/>
    <x v="4"/>
    <x v="19"/>
    <n v="4921"/>
    <n v="5801"/>
    <n v="6"/>
    <n v="29526"/>
    <n v="34806"/>
    <n v="5280"/>
    <n v="3.6"/>
  </r>
  <r>
    <n v="100518"/>
    <x v="422"/>
    <x v="7"/>
    <x v="5"/>
    <x v="23"/>
    <n v="5720"/>
    <n v="6843"/>
    <n v="8"/>
    <n v="45760"/>
    <n v="54744"/>
    <n v="8984"/>
    <n v="4.8"/>
  </r>
  <r>
    <n v="100519"/>
    <x v="423"/>
    <x v="1"/>
    <x v="2"/>
    <x v="16"/>
    <n v="6221"/>
    <n v="7697"/>
    <n v="6"/>
    <n v="37326"/>
    <n v="46182"/>
    <n v="8856"/>
    <n v="2.5"/>
  </r>
  <r>
    <n v="100520"/>
    <x v="202"/>
    <x v="2"/>
    <x v="1"/>
    <x v="12"/>
    <n v="5588"/>
    <n v="5989"/>
    <n v="3"/>
    <n v="16764"/>
    <n v="17967"/>
    <n v="1203"/>
    <n v="4.4000000000000004"/>
  </r>
  <r>
    <n v="100521"/>
    <x v="424"/>
    <x v="3"/>
    <x v="1"/>
    <x v="13"/>
    <n v="3785"/>
    <n v="5606"/>
    <n v="6"/>
    <n v="22710"/>
    <n v="33636"/>
    <n v="10926"/>
    <n v="4.0999999999999996"/>
  </r>
  <r>
    <n v="100522"/>
    <x v="340"/>
    <x v="1"/>
    <x v="2"/>
    <x v="8"/>
    <n v="5269"/>
    <n v="5688"/>
    <n v="1"/>
    <n v="5269"/>
    <n v="5688"/>
    <n v="419"/>
    <n v="2.5"/>
  </r>
  <r>
    <n v="100523"/>
    <x v="425"/>
    <x v="9"/>
    <x v="1"/>
    <x v="2"/>
    <n v="3666"/>
    <n v="5406"/>
    <n v="5"/>
    <n v="18330"/>
    <n v="27030"/>
    <n v="8700"/>
    <n v="4.5999999999999996"/>
  </r>
  <r>
    <n v="100524"/>
    <x v="309"/>
    <x v="3"/>
    <x v="2"/>
    <x v="35"/>
    <n v="3301"/>
    <n v="4914"/>
    <n v="9"/>
    <n v="29709"/>
    <n v="44226"/>
    <n v="14517"/>
    <n v="4.3"/>
  </r>
  <r>
    <n v="100525"/>
    <x v="426"/>
    <x v="8"/>
    <x v="5"/>
    <x v="10"/>
    <n v="6541"/>
    <n v="7824"/>
    <n v="3"/>
    <n v="19623"/>
    <n v="23472"/>
    <n v="3849"/>
    <n v="5"/>
  </r>
  <r>
    <n v="100526"/>
    <x v="427"/>
    <x v="9"/>
    <x v="0"/>
    <x v="1"/>
    <n v="2670"/>
    <n v="3928"/>
    <n v="9"/>
    <n v="24030"/>
    <n v="35352"/>
    <n v="11322"/>
    <n v="3.3"/>
  </r>
  <r>
    <n v="100527"/>
    <x v="428"/>
    <x v="9"/>
    <x v="1"/>
    <x v="12"/>
    <n v="2909"/>
    <n v="3622"/>
    <n v="2"/>
    <n v="5818"/>
    <n v="7244"/>
    <n v="1426"/>
    <n v="4.8"/>
  </r>
  <r>
    <n v="100528"/>
    <x v="429"/>
    <x v="9"/>
    <x v="3"/>
    <x v="9"/>
    <n v="3182"/>
    <n v="4520"/>
    <n v="2"/>
    <n v="6364"/>
    <n v="9040"/>
    <n v="2676"/>
    <n v="4"/>
  </r>
  <r>
    <n v="100529"/>
    <x v="430"/>
    <x v="1"/>
    <x v="4"/>
    <x v="25"/>
    <n v="6207"/>
    <n v="7140"/>
    <n v="7"/>
    <n v="43449"/>
    <n v="49980"/>
    <n v="6531"/>
    <n v="3.6"/>
  </r>
  <r>
    <n v="100530"/>
    <x v="121"/>
    <x v="2"/>
    <x v="3"/>
    <x v="30"/>
    <n v="3013"/>
    <n v="3265"/>
    <n v="2"/>
    <n v="6026"/>
    <n v="6530"/>
    <n v="504"/>
    <n v="2.6"/>
  </r>
  <r>
    <n v="100531"/>
    <x v="431"/>
    <x v="5"/>
    <x v="3"/>
    <x v="15"/>
    <n v="2868"/>
    <n v="4447"/>
    <n v="6"/>
    <n v="17208"/>
    <n v="26682"/>
    <n v="9474"/>
    <n v="4.2"/>
  </r>
  <r>
    <n v="100532"/>
    <x v="404"/>
    <x v="2"/>
    <x v="3"/>
    <x v="31"/>
    <n v="5157"/>
    <n v="5287"/>
    <n v="5"/>
    <n v="25785"/>
    <n v="26435"/>
    <n v="650"/>
    <n v="4.3"/>
  </r>
  <r>
    <n v="100533"/>
    <x v="432"/>
    <x v="8"/>
    <x v="5"/>
    <x v="18"/>
    <n v="4358"/>
    <n v="6085"/>
    <n v="8"/>
    <n v="34864"/>
    <n v="48680"/>
    <n v="13816"/>
    <n v="4.3"/>
  </r>
  <r>
    <n v="100534"/>
    <x v="313"/>
    <x v="5"/>
    <x v="2"/>
    <x v="3"/>
    <n v="3223"/>
    <n v="4258"/>
    <n v="2"/>
    <n v="6446"/>
    <n v="8516"/>
    <n v="2070"/>
    <n v="4"/>
  </r>
  <r>
    <n v="100535"/>
    <x v="433"/>
    <x v="4"/>
    <x v="0"/>
    <x v="14"/>
    <n v="4996"/>
    <n v="5599"/>
    <n v="4"/>
    <n v="19984"/>
    <n v="22396"/>
    <n v="2412"/>
    <n v="2.8"/>
  </r>
  <r>
    <n v="100536"/>
    <x v="37"/>
    <x v="10"/>
    <x v="1"/>
    <x v="5"/>
    <n v="3949"/>
    <n v="4478"/>
    <n v="9"/>
    <n v="35541"/>
    <n v="40302"/>
    <n v="4761"/>
    <n v="3.7"/>
  </r>
  <r>
    <n v="100537"/>
    <x v="181"/>
    <x v="11"/>
    <x v="3"/>
    <x v="15"/>
    <n v="1200"/>
    <n v="2698"/>
    <n v="2"/>
    <n v="2400"/>
    <n v="5396"/>
    <n v="2996"/>
    <n v="3.6"/>
  </r>
  <r>
    <n v="100538"/>
    <x v="434"/>
    <x v="11"/>
    <x v="2"/>
    <x v="35"/>
    <n v="5973"/>
    <n v="6083"/>
    <n v="1"/>
    <n v="5973"/>
    <n v="6083"/>
    <n v="110"/>
    <n v="4.2"/>
  </r>
  <r>
    <n v="100539"/>
    <x v="435"/>
    <x v="4"/>
    <x v="4"/>
    <x v="26"/>
    <n v="5613"/>
    <n v="6000"/>
    <n v="5"/>
    <n v="28065"/>
    <n v="30000"/>
    <n v="1935"/>
    <n v="3.3"/>
  </r>
  <r>
    <n v="100540"/>
    <x v="436"/>
    <x v="4"/>
    <x v="5"/>
    <x v="17"/>
    <n v="5802"/>
    <n v="7644"/>
    <n v="9"/>
    <n v="52218"/>
    <n v="68796"/>
    <n v="16578"/>
    <n v="2.9"/>
  </r>
  <r>
    <n v="100541"/>
    <x v="437"/>
    <x v="5"/>
    <x v="1"/>
    <x v="12"/>
    <n v="3253"/>
    <n v="4641"/>
    <n v="5"/>
    <n v="16265"/>
    <n v="23205"/>
    <n v="6940"/>
    <n v="3"/>
  </r>
  <r>
    <n v="100542"/>
    <x v="438"/>
    <x v="7"/>
    <x v="0"/>
    <x v="7"/>
    <n v="1136"/>
    <n v="1217"/>
    <n v="4"/>
    <n v="4544"/>
    <n v="4868"/>
    <n v="324"/>
    <n v="2.8"/>
  </r>
  <r>
    <n v="100543"/>
    <x v="439"/>
    <x v="4"/>
    <x v="1"/>
    <x v="5"/>
    <n v="7674"/>
    <n v="9144"/>
    <n v="5"/>
    <n v="38370"/>
    <n v="45720"/>
    <n v="7350"/>
    <n v="4.9000000000000004"/>
  </r>
  <r>
    <n v="100544"/>
    <x v="386"/>
    <x v="8"/>
    <x v="0"/>
    <x v="0"/>
    <n v="5178"/>
    <n v="5913"/>
    <n v="3"/>
    <n v="15534"/>
    <n v="17739"/>
    <n v="2205"/>
    <n v="4.7"/>
  </r>
  <r>
    <n v="100545"/>
    <x v="163"/>
    <x v="0"/>
    <x v="0"/>
    <x v="20"/>
    <n v="1885"/>
    <n v="3500"/>
    <n v="5"/>
    <n v="9425"/>
    <n v="17500"/>
    <n v="8075"/>
    <n v="3.9"/>
  </r>
  <r>
    <n v="100546"/>
    <x v="220"/>
    <x v="2"/>
    <x v="2"/>
    <x v="28"/>
    <n v="2222"/>
    <n v="2339"/>
    <n v="6"/>
    <n v="13332"/>
    <n v="14034"/>
    <n v="702"/>
    <n v="2.6"/>
  </r>
  <r>
    <n v="100547"/>
    <x v="151"/>
    <x v="1"/>
    <x v="4"/>
    <x v="26"/>
    <n v="1703"/>
    <n v="3609"/>
    <n v="6"/>
    <n v="10218"/>
    <n v="21654"/>
    <n v="11436"/>
    <n v="3.9"/>
  </r>
  <r>
    <n v="100548"/>
    <x v="440"/>
    <x v="7"/>
    <x v="3"/>
    <x v="4"/>
    <n v="473"/>
    <n v="1253"/>
    <n v="6"/>
    <n v="2838"/>
    <n v="7518"/>
    <n v="4680"/>
    <n v="3.6"/>
  </r>
  <r>
    <n v="100549"/>
    <x v="441"/>
    <x v="11"/>
    <x v="2"/>
    <x v="35"/>
    <n v="6154"/>
    <n v="6939"/>
    <n v="3"/>
    <n v="18462"/>
    <n v="20817"/>
    <n v="2355"/>
    <n v="3.5"/>
  </r>
  <r>
    <n v="100550"/>
    <x v="335"/>
    <x v="7"/>
    <x v="5"/>
    <x v="17"/>
    <n v="6161"/>
    <n v="7593"/>
    <n v="1"/>
    <n v="6161"/>
    <n v="7593"/>
    <n v="1432"/>
    <n v="4"/>
  </r>
  <r>
    <n v="100551"/>
    <x v="442"/>
    <x v="5"/>
    <x v="1"/>
    <x v="13"/>
    <n v="3561"/>
    <n v="5472"/>
    <n v="5"/>
    <n v="17805"/>
    <n v="27360"/>
    <n v="9555"/>
    <n v="2.6"/>
  </r>
  <r>
    <n v="100552"/>
    <x v="362"/>
    <x v="0"/>
    <x v="3"/>
    <x v="30"/>
    <n v="3428"/>
    <n v="4745"/>
    <n v="2"/>
    <n v="6856"/>
    <n v="9490"/>
    <n v="2634"/>
    <n v="3.6"/>
  </r>
  <r>
    <n v="100553"/>
    <x v="443"/>
    <x v="1"/>
    <x v="2"/>
    <x v="27"/>
    <n v="2937"/>
    <n v="4801"/>
    <n v="1"/>
    <n v="2937"/>
    <n v="4801"/>
    <n v="1864"/>
    <n v="3.5"/>
  </r>
  <r>
    <n v="100554"/>
    <x v="249"/>
    <x v="1"/>
    <x v="4"/>
    <x v="33"/>
    <n v="4730"/>
    <n v="5658"/>
    <n v="7"/>
    <n v="33110"/>
    <n v="39606"/>
    <n v="6496"/>
    <n v="4.5999999999999996"/>
  </r>
  <r>
    <n v="100555"/>
    <x v="444"/>
    <x v="6"/>
    <x v="5"/>
    <x v="17"/>
    <n v="6861"/>
    <n v="8128"/>
    <n v="9"/>
    <n v="61749"/>
    <n v="73152"/>
    <n v="11403"/>
    <n v="2.9"/>
  </r>
  <r>
    <n v="100556"/>
    <x v="445"/>
    <x v="10"/>
    <x v="2"/>
    <x v="8"/>
    <n v="586"/>
    <n v="2201"/>
    <n v="1"/>
    <n v="586"/>
    <n v="2201"/>
    <n v="1615"/>
    <n v="3.2"/>
  </r>
  <r>
    <n v="100557"/>
    <x v="446"/>
    <x v="9"/>
    <x v="1"/>
    <x v="34"/>
    <n v="1115"/>
    <n v="2904"/>
    <n v="9"/>
    <n v="10035"/>
    <n v="26136"/>
    <n v="16101"/>
    <n v="3.1"/>
  </r>
  <r>
    <n v="100558"/>
    <x v="44"/>
    <x v="8"/>
    <x v="0"/>
    <x v="20"/>
    <n v="1127"/>
    <n v="1742"/>
    <n v="3"/>
    <n v="3381"/>
    <n v="5226"/>
    <n v="1845"/>
    <n v="3.7"/>
  </r>
  <r>
    <n v="100559"/>
    <x v="22"/>
    <x v="3"/>
    <x v="5"/>
    <x v="32"/>
    <n v="6629"/>
    <n v="7907"/>
    <n v="7"/>
    <n v="46403"/>
    <n v="55349"/>
    <n v="8946"/>
    <n v="4.9000000000000004"/>
  </r>
  <r>
    <n v="100560"/>
    <x v="447"/>
    <x v="11"/>
    <x v="0"/>
    <x v="11"/>
    <n v="3344"/>
    <n v="3721"/>
    <n v="1"/>
    <n v="3344"/>
    <n v="3721"/>
    <n v="377"/>
    <n v="2.8"/>
  </r>
  <r>
    <n v="100561"/>
    <x v="448"/>
    <x v="3"/>
    <x v="2"/>
    <x v="3"/>
    <n v="6985"/>
    <n v="8679"/>
    <n v="4"/>
    <n v="27940"/>
    <n v="34716"/>
    <n v="6776"/>
    <n v="3.4"/>
  </r>
  <r>
    <n v="100562"/>
    <x v="449"/>
    <x v="7"/>
    <x v="3"/>
    <x v="4"/>
    <n v="6446"/>
    <n v="8370"/>
    <n v="4"/>
    <n v="25784"/>
    <n v="33480"/>
    <n v="7696"/>
    <n v="4.5"/>
  </r>
  <r>
    <n v="100563"/>
    <x v="277"/>
    <x v="2"/>
    <x v="3"/>
    <x v="4"/>
    <n v="2704"/>
    <n v="2794"/>
    <n v="5"/>
    <n v="13520"/>
    <n v="13970"/>
    <n v="450"/>
    <n v="4.5999999999999996"/>
  </r>
  <r>
    <n v="100564"/>
    <x v="195"/>
    <x v="1"/>
    <x v="2"/>
    <x v="35"/>
    <n v="437"/>
    <n v="2339"/>
    <n v="4"/>
    <n v="1748"/>
    <n v="9356"/>
    <n v="7608"/>
    <n v="4.7"/>
  </r>
  <r>
    <n v="100565"/>
    <x v="74"/>
    <x v="5"/>
    <x v="2"/>
    <x v="28"/>
    <n v="7263"/>
    <n v="8471"/>
    <n v="8"/>
    <n v="58104"/>
    <n v="67768"/>
    <n v="9664"/>
    <n v="3.6"/>
  </r>
  <r>
    <n v="100566"/>
    <x v="407"/>
    <x v="5"/>
    <x v="0"/>
    <x v="7"/>
    <n v="7663"/>
    <n v="8405"/>
    <n v="3"/>
    <n v="22989"/>
    <n v="25215"/>
    <n v="2226"/>
    <n v="4.8"/>
  </r>
  <r>
    <n v="100567"/>
    <x v="138"/>
    <x v="11"/>
    <x v="2"/>
    <x v="8"/>
    <n v="2229"/>
    <n v="2338"/>
    <n v="2"/>
    <n v="4458"/>
    <n v="4676"/>
    <n v="218"/>
    <n v="5"/>
  </r>
  <r>
    <n v="100568"/>
    <x v="450"/>
    <x v="2"/>
    <x v="2"/>
    <x v="35"/>
    <n v="1190"/>
    <n v="2707"/>
    <n v="9"/>
    <n v="10710"/>
    <n v="24363"/>
    <n v="13653"/>
    <n v="3.1"/>
  </r>
  <r>
    <n v="100569"/>
    <x v="95"/>
    <x v="11"/>
    <x v="0"/>
    <x v="14"/>
    <n v="5312"/>
    <n v="5856"/>
    <n v="5"/>
    <n v="26560"/>
    <n v="29280"/>
    <n v="2720"/>
    <n v="3.7"/>
  </r>
  <r>
    <n v="100570"/>
    <x v="451"/>
    <x v="11"/>
    <x v="2"/>
    <x v="16"/>
    <n v="3302"/>
    <n v="4281"/>
    <n v="2"/>
    <n v="6604"/>
    <n v="8562"/>
    <n v="1958"/>
    <n v="4.2"/>
  </r>
  <r>
    <n v="100571"/>
    <x v="107"/>
    <x v="6"/>
    <x v="5"/>
    <x v="32"/>
    <n v="6027"/>
    <n v="7361"/>
    <n v="1"/>
    <n v="6027"/>
    <n v="7361"/>
    <n v="1334"/>
    <n v="4"/>
  </r>
  <r>
    <n v="100572"/>
    <x v="452"/>
    <x v="6"/>
    <x v="2"/>
    <x v="28"/>
    <n v="4002"/>
    <n v="5199"/>
    <n v="8"/>
    <n v="32016"/>
    <n v="41592"/>
    <n v="9576"/>
    <n v="2.5"/>
  </r>
  <r>
    <n v="100573"/>
    <x v="453"/>
    <x v="3"/>
    <x v="1"/>
    <x v="13"/>
    <n v="714"/>
    <n v="2371"/>
    <n v="7"/>
    <n v="4998"/>
    <n v="16597"/>
    <n v="11599"/>
    <n v="3"/>
  </r>
  <r>
    <n v="100574"/>
    <x v="454"/>
    <x v="1"/>
    <x v="5"/>
    <x v="10"/>
    <n v="5186"/>
    <n v="5660"/>
    <n v="4"/>
    <n v="20744"/>
    <n v="22640"/>
    <n v="1896"/>
    <n v="3.1"/>
  </r>
  <r>
    <n v="100575"/>
    <x v="455"/>
    <x v="1"/>
    <x v="5"/>
    <x v="17"/>
    <n v="3953"/>
    <n v="4255"/>
    <n v="8"/>
    <n v="31624"/>
    <n v="34040"/>
    <n v="2416"/>
    <n v="2.8"/>
  </r>
  <r>
    <n v="100576"/>
    <x v="456"/>
    <x v="1"/>
    <x v="4"/>
    <x v="19"/>
    <n v="524"/>
    <n v="1479"/>
    <n v="7"/>
    <n v="3668"/>
    <n v="10353"/>
    <n v="6685"/>
    <n v="4.3"/>
  </r>
  <r>
    <n v="100577"/>
    <x v="457"/>
    <x v="4"/>
    <x v="5"/>
    <x v="10"/>
    <n v="2901"/>
    <n v="3780"/>
    <n v="9"/>
    <n v="26109"/>
    <n v="34020"/>
    <n v="7911"/>
    <n v="4.9000000000000004"/>
  </r>
  <r>
    <n v="100578"/>
    <x v="458"/>
    <x v="7"/>
    <x v="0"/>
    <x v="7"/>
    <n v="279"/>
    <n v="1871"/>
    <n v="6"/>
    <n v="1674"/>
    <n v="11226"/>
    <n v="9552"/>
    <n v="3.3"/>
  </r>
  <r>
    <n v="100579"/>
    <x v="457"/>
    <x v="9"/>
    <x v="5"/>
    <x v="23"/>
    <n v="7751"/>
    <n v="7897"/>
    <n v="3"/>
    <n v="23253"/>
    <n v="23691"/>
    <n v="438"/>
    <n v="2.9"/>
  </r>
  <r>
    <n v="100580"/>
    <x v="459"/>
    <x v="2"/>
    <x v="3"/>
    <x v="21"/>
    <n v="7856"/>
    <n v="8404"/>
    <n v="8"/>
    <n v="62848"/>
    <n v="67232"/>
    <n v="4384"/>
    <n v="4.5"/>
  </r>
  <r>
    <n v="100581"/>
    <x v="173"/>
    <x v="10"/>
    <x v="2"/>
    <x v="35"/>
    <n v="7869"/>
    <n v="9612"/>
    <n v="6"/>
    <n v="47214"/>
    <n v="57672"/>
    <n v="10458"/>
    <n v="3.2"/>
  </r>
  <r>
    <n v="100582"/>
    <x v="460"/>
    <x v="5"/>
    <x v="1"/>
    <x v="12"/>
    <n v="7282"/>
    <n v="8785"/>
    <n v="4"/>
    <n v="29128"/>
    <n v="35140"/>
    <n v="6012"/>
    <n v="2.7"/>
  </r>
  <r>
    <n v="100583"/>
    <x v="461"/>
    <x v="10"/>
    <x v="0"/>
    <x v="0"/>
    <n v="4377"/>
    <n v="4959"/>
    <n v="7"/>
    <n v="30639"/>
    <n v="34713"/>
    <n v="4074"/>
    <n v="3.7"/>
  </r>
  <r>
    <n v="100584"/>
    <x v="244"/>
    <x v="5"/>
    <x v="0"/>
    <x v="20"/>
    <n v="5736"/>
    <n v="6709"/>
    <n v="3"/>
    <n v="17208"/>
    <n v="20127"/>
    <n v="2919"/>
    <n v="2.7"/>
  </r>
  <r>
    <n v="100585"/>
    <x v="462"/>
    <x v="4"/>
    <x v="1"/>
    <x v="2"/>
    <n v="2656"/>
    <n v="3321"/>
    <n v="2"/>
    <n v="5312"/>
    <n v="6642"/>
    <n v="1330"/>
    <n v="3.8"/>
  </r>
  <r>
    <n v="100586"/>
    <x v="69"/>
    <x v="6"/>
    <x v="3"/>
    <x v="4"/>
    <n v="4908"/>
    <n v="5627"/>
    <n v="2"/>
    <n v="9816"/>
    <n v="11254"/>
    <n v="1438"/>
    <n v="3.1"/>
  </r>
  <r>
    <n v="100587"/>
    <x v="463"/>
    <x v="4"/>
    <x v="3"/>
    <x v="30"/>
    <n v="6687"/>
    <n v="7292"/>
    <n v="5"/>
    <n v="33435"/>
    <n v="36460"/>
    <n v="3025"/>
    <n v="4"/>
  </r>
  <r>
    <n v="100588"/>
    <x v="327"/>
    <x v="3"/>
    <x v="2"/>
    <x v="27"/>
    <n v="5186"/>
    <n v="5993"/>
    <n v="7"/>
    <n v="36302"/>
    <n v="41951"/>
    <n v="5649"/>
    <n v="3.6"/>
  </r>
  <r>
    <n v="100589"/>
    <x v="202"/>
    <x v="10"/>
    <x v="4"/>
    <x v="33"/>
    <n v="7924"/>
    <n v="9733"/>
    <n v="1"/>
    <n v="7924"/>
    <n v="9733"/>
    <n v="1809"/>
    <n v="2.5"/>
  </r>
  <r>
    <n v="100590"/>
    <x v="464"/>
    <x v="11"/>
    <x v="3"/>
    <x v="21"/>
    <n v="2525"/>
    <n v="3813"/>
    <n v="5"/>
    <n v="12625"/>
    <n v="19065"/>
    <n v="6440"/>
    <n v="4.0999999999999996"/>
  </r>
  <r>
    <n v="100591"/>
    <x v="465"/>
    <x v="9"/>
    <x v="5"/>
    <x v="32"/>
    <n v="2572"/>
    <n v="3626"/>
    <n v="6"/>
    <n v="15432"/>
    <n v="21756"/>
    <n v="6324"/>
    <n v="4.2"/>
  </r>
  <r>
    <n v="100592"/>
    <x v="466"/>
    <x v="11"/>
    <x v="2"/>
    <x v="28"/>
    <n v="2114"/>
    <n v="3636"/>
    <n v="8"/>
    <n v="16912"/>
    <n v="29088"/>
    <n v="12176"/>
    <n v="4.9000000000000004"/>
  </r>
  <r>
    <n v="100593"/>
    <x v="177"/>
    <x v="2"/>
    <x v="2"/>
    <x v="8"/>
    <n v="2684"/>
    <n v="2806"/>
    <n v="7"/>
    <n v="18788"/>
    <n v="19642"/>
    <n v="854"/>
    <n v="2.5"/>
  </r>
  <r>
    <n v="100594"/>
    <x v="257"/>
    <x v="8"/>
    <x v="5"/>
    <x v="18"/>
    <n v="4252"/>
    <n v="5207"/>
    <n v="9"/>
    <n v="38268"/>
    <n v="46863"/>
    <n v="8595"/>
    <n v="3.3"/>
  </r>
  <r>
    <n v="100595"/>
    <x v="433"/>
    <x v="5"/>
    <x v="0"/>
    <x v="1"/>
    <n v="908"/>
    <n v="2210"/>
    <n v="1"/>
    <n v="908"/>
    <n v="2210"/>
    <n v="1302"/>
    <n v="3.4"/>
  </r>
  <r>
    <n v="100596"/>
    <x v="467"/>
    <x v="7"/>
    <x v="0"/>
    <x v="20"/>
    <n v="2850"/>
    <n v="4491"/>
    <n v="1"/>
    <n v="2850"/>
    <n v="4491"/>
    <n v="1641"/>
    <n v="4"/>
  </r>
  <r>
    <n v="100597"/>
    <x v="468"/>
    <x v="7"/>
    <x v="3"/>
    <x v="30"/>
    <n v="6850"/>
    <n v="7543"/>
    <n v="6"/>
    <n v="41100"/>
    <n v="45258"/>
    <n v="4158"/>
    <n v="4.8"/>
  </r>
  <r>
    <n v="100598"/>
    <x v="469"/>
    <x v="9"/>
    <x v="1"/>
    <x v="34"/>
    <n v="3963"/>
    <n v="4518"/>
    <n v="4"/>
    <n v="15852"/>
    <n v="18072"/>
    <n v="2220"/>
    <n v="4.5"/>
  </r>
  <r>
    <n v="100599"/>
    <x v="470"/>
    <x v="9"/>
    <x v="2"/>
    <x v="28"/>
    <n v="6372"/>
    <n v="7913"/>
    <n v="9"/>
    <n v="57348"/>
    <n v="71217"/>
    <n v="13869"/>
    <n v="3.1"/>
  </r>
  <r>
    <n v="100600"/>
    <x v="471"/>
    <x v="10"/>
    <x v="4"/>
    <x v="19"/>
    <n v="1969"/>
    <n v="3943"/>
    <n v="6"/>
    <n v="11814"/>
    <n v="23658"/>
    <n v="11844"/>
    <n v="2.8"/>
  </r>
  <r>
    <n v="100601"/>
    <x v="85"/>
    <x v="2"/>
    <x v="1"/>
    <x v="29"/>
    <n v="2042"/>
    <n v="3923"/>
    <n v="5"/>
    <n v="10210"/>
    <n v="19615"/>
    <n v="9405"/>
    <n v="3.3"/>
  </r>
  <r>
    <n v="100602"/>
    <x v="472"/>
    <x v="8"/>
    <x v="5"/>
    <x v="23"/>
    <n v="724"/>
    <n v="1070"/>
    <n v="4"/>
    <n v="2896"/>
    <n v="4280"/>
    <n v="1384"/>
    <n v="3.9"/>
  </r>
  <r>
    <n v="100603"/>
    <x v="473"/>
    <x v="4"/>
    <x v="5"/>
    <x v="32"/>
    <n v="3552"/>
    <n v="4633"/>
    <n v="4"/>
    <n v="14208"/>
    <n v="18532"/>
    <n v="4324"/>
    <n v="3"/>
  </r>
  <r>
    <n v="100604"/>
    <x v="474"/>
    <x v="3"/>
    <x v="2"/>
    <x v="8"/>
    <n v="2369"/>
    <n v="3193"/>
    <n v="9"/>
    <n v="21321"/>
    <n v="28737"/>
    <n v="7416"/>
    <n v="3.4"/>
  </r>
  <r>
    <n v="100605"/>
    <x v="475"/>
    <x v="5"/>
    <x v="1"/>
    <x v="12"/>
    <n v="7674"/>
    <n v="8931"/>
    <n v="8"/>
    <n v="61392"/>
    <n v="71448"/>
    <n v="10056"/>
    <n v="4.5"/>
  </r>
  <r>
    <n v="100606"/>
    <x v="476"/>
    <x v="11"/>
    <x v="5"/>
    <x v="32"/>
    <n v="843"/>
    <n v="1279"/>
    <n v="2"/>
    <n v="1686"/>
    <n v="2558"/>
    <n v="872"/>
    <n v="4"/>
  </r>
  <r>
    <n v="100607"/>
    <x v="270"/>
    <x v="10"/>
    <x v="1"/>
    <x v="13"/>
    <n v="1037"/>
    <n v="1499"/>
    <n v="2"/>
    <n v="2074"/>
    <n v="2998"/>
    <n v="924"/>
    <n v="4.0999999999999996"/>
  </r>
  <r>
    <n v="100608"/>
    <x v="268"/>
    <x v="1"/>
    <x v="2"/>
    <x v="8"/>
    <n v="7978"/>
    <n v="9854"/>
    <n v="6"/>
    <n v="47868"/>
    <n v="59124"/>
    <n v="11256"/>
    <n v="3.5"/>
  </r>
  <r>
    <n v="100609"/>
    <x v="457"/>
    <x v="5"/>
    <x v="0"/>
    <x v="11"/>
    <n v="5343"/>
    <n v="6015"/>
    <n v="4"/>
    <n v="21372"/>
    <n v="24060"/>
    <n v="2688"/>
    <n v="5"/>
  </r>
  <r>
    <n v="100610"/>
    <x v="156"/>
    <x v="4"/>
    <x v="3"/>
    <x v="9"/>
    <n v="3984"/>
    <n v="4979"/>
    <n v="9"/>
    <n v="35856"/>
    <n v="44811"/>
    <n v="8955"/>
    <n v="4"/>
  </r>
  <r>
    <n v="100611"/>
    <x v="369"/>
    <x v="8"/>
    <x v="3"/>
    <x v="4"/>
    <n v="586"/>
    <n v="2531"/>
    <n v="3"/>
    <n v="1758"/>
    <n v="7593"/>
    <n v="5835"/>
    <n v="4.0999999999999996"/>
  </r>
  <r>
    <n v="100612"/>
    <x v="477"/>
    <x v="3"/>
    <x v="2"/>
    <x v="27"/>
    <n v="1820"/>
    <n v="3467"/>
    <n v="2"/>
    <n v="3640"/>
    <n v="6934"/>
    <n v="3294"/>
    <n v="3"/>
  </r>
  <r>
    <n v="100613"/>
    <x v="444"/>
    <x v="6"/>
    <x v="0"/>
    <x v="1"/>
    <n v="7070"/>
    <n v="8601"/>
    <n v="3"/>
    <n v="21210"/>
    <n v="25803"/>
    <n v="4593"/>
    <n v="4.3"/>
  </r>
  <r>
    <n v="100614"/>
    <x v="434"/>
    <x v="3"/>
    <x v="0"/>
    <x v="7"/>
    <n v="6826"/>
    <n v="8325"/>
    <n v="9"/>
    <n v="61434"/>
    <n v="74925"/>
    <n v="13491"/>
    <n v="3.6"/>
  </r>
  <r>
    <n v="100615"/>
    <x v="478"/>
    <x v="6"/>
    <x v="4"/>
    <x v="25"/>
    <n v="1978"/>
    <n v="3477"/>
    <n v="9"/>
    <n v="17802"/>
    <n v="31293"/>
    <n v="13491"/>
    <n v="3.1"/>
  </r>
  <r>
    <n v="100616"/>
    <x v="127"/>
    <x v="7"/>
    <x v="4"/>
    <x v="25"/>
    <n v="5365"/>
    <n v="6815"/>
    <n v="5"/>
    <n v="26825"/>
    <n v="34075"/>
    <n v="7250"/>
    <n v="2.5"/>
  </r>
  <r>
    <n v="100617"/>
    <x v="479"/>
    <x v="11"/>
    <x v="0"/>
    <x v="20"/>
    <n v="3578"/>
    <n v="4061"/>
    <n v="9"/>
    <n v="32202"/>
    <n v="36549"/>
    <n v="4347"/>
    <n v="2.7"/>
  </r>
  <r>
    <n v="100618"/>
    <x v="480"/>
    <x v="5"/>
    <x v="2"/>
    <x v="28"/>
    <n v="7443"/>
    <n v="8133"/>
    <n v="3"/>
    <n v="22329"/>
    <n v="24399"/>
    <n v="2070"/>
    <n v="3.2"/>
  </r>
  <r>
    <n v="100619"/>
    <x v="481"/>
    <x v="1"/>
    <x v="1"/>
    <x v="13"/>
    <n v="5844"/>
    <n v="6283"/>
    <n v="1"/>
    <n v="5844"/>
    <n v="6283"/>
    <n v="439"/>
    <n v="4.5"/>
  </r>
  <r>
    <n v="100620"/>
    <x v="482"/>
    <x v="0"/>
    <x v="4"/>
    <x v="26"/>
    <n v="2200"/>
    <n v="2815"/>
    <n v="7"/>
    <n v="15400"/>
    <n v="19705"/>
    <n v="4305"/>
    <n v="3.6"/>
  </r>
  <r>
    <n v="100621"/>
    <x v="238"/>
    <x v="4"/>
    <x v="2"/>
    <x v="27"/>
    <n v="1094"/>
    <n v="2480"/>
    <n v="1"/>
    <n v="1094"/>
    <n v="2480"/>
    <n v="1386"/>
    <n v="3.5"/>
  </r>
  <r>
    <n v="100622"/>
    <x v="238"/>
    <x v="4"/>
    <x v="1"/>
    <x v="34"/>
    <n v="2814"/>
    <n v="3657"/>
    <n v="5"/>
    <n v="14070"/>
    <n v="18285"/>
    <n v="4215"/>
    <n v="2.8"/>
  </r>
  <r>
    <n v="100623"/>
    <x v="19"/>
    <x v="7"/>
    <x v="2"/>
    <x v="3"/>
    <n v="7238"/>
    <n v="8141"/>
    <n v="9"/>
    <n v="65142"/>
    <n v="73269"/>
    <n v="8127"/>
    <n v="4.2"/>
  </r>
  <r>
    <n v="100624"/>
    <x v="483"/>
    <x v="9"/>
    <x v="5"/>
    <x v="10"/>
    <n v="743"/>
    <n v="2420"/>
    <n v="2"/>
    <n v="1486"/>
    <n v="4840"/>
    <n v="3354"/>
    <n v="3.4"/>
  </r>
  <r>
    <n v="100625"/>
    <x v="297"/>
    <x v="8"/>
    <x v="1"/>
    <x v="5"/>
    <n v="5712"/>
    <n v="6116"/>
    <n v="2"/>
    <n v="11424"/>
    <n v="12232"/>
    <n v="808"/>
    <n v="3.8"/>
  </r>
  <r>
    <n v="100626"/>
    <x v="336"/>
    <x v="10"/>
    <x v="4"/>
    <x v="19"/>
    <n v="7773"/>
    <n v="9023"/>
    <n v="9"/>
    <n v="69957"/>
    <n v="81207"/>
    <n v="11250"/>
    <n v="4.3"/>
  </r>
  <r>
    <n v="100627"/>
    <x v="484"/>
    <x v="8"/>
    <x v="2"/>
    <x v="28"/>
    <n v="7035"/>
    <n v="7842"/>
    <n v="2"/>
    <n v="14070"/>
    <n v="15684"/>
    <n v="1614"/>
    <n v="4.9000000000000004"/>
  </r>
  <r>
    <n v="100628"/>
    <x v="485"/>
    <x v="10"/>
    <x v="2"/>
    <x v="8"/>
    <n v="262"/>
    <n v="429"/>
    <n v="1"/>
    <n v="262"/>
    <n v="429"/>
    <n v="167"/>
    <n v="4"/>
  </r>
  <r>
    <n v="100629"/>
    <x v="486"/>
    <x v="1"/>
    <x v="1"/>
    <x v="2"/>
    <n v="5326"/>
    <n v="7263"/>
    <n v="1"/>
    <n v="5326"/>
    <n v="7263"/>
    <n v="1937"/>
    <n v="3.5"/>
  </r>
  <r>
    <n v="100630"/>
    <x v="306"/>
    <x v="2"/>
    <x v="1"/>
    <x v="34"/>
    <n v="7744"/>
    <n v="8473"/>
    <n v="7"/>
    <n v="54208"/>
    <n v="59311"/>
    <n v="5103"/>
    <n v="4.3"/>
  </r>
  <r>
    <n v="100631"/>
    <x v="487"/>
    <x v="1"/>
    <x v="5"/>
    <x v="23"/>
    <n v="2495"/>
    <n v="2757"/>
    <n v="2"/>
    <n v="4990"/>
    <n v="5514"/>
    <n v="524"/>
    <n v="4.9000000000000004"/>
  </r>
  <r>
    <n v="100632"/>
    <x v="488"/>
    <x v="8"/>
    <x v="5"/>
    <x v="23"/>
    <n v="5361"/>
    <n v="5965"/>
    <n v="8"/>
    <n v="42888"/>
    <n v="47720"/>
    <n v="4832"/>
    <n v="3.8"/>
  </r>
  <r>
    <n v="100633"/>
    <x v="489"/>
    <x v="4"/>
    <x v="5"/>
    <x v="24"/>
    <n v="4232"/>
    <n v="4597"/>
    <n v="2"/>
    <n v="8464"/>
    <n v="9194"/>
    <n v="730"/>
    <n v="3.1"/>
  </r>
  <r>
    <n v="100634"/>
    <x v="490"/>
    <x v="5"/>
    <x v="3"/>
    <x v="4"/>
    <n v="7550"/>
    <n v="8355"/>
    <n v="5"/>
    <n v="37750"/>
    <n v="41775"/>
    <n v="4025"/>
    <n v="4.2"/>
  </r>
  <r>
    <n v="100635"/>
    <x v="491"/>
    <x v="11"/>
    <x v="3"/>
    <x v="4"/>
    <n v="4518"/>
    <n v="6482"/>
    <n v="7"/>
    <n v="31626"/>
    <n v="45374"/>
    <n v="13748"/>
    <n v="5"/>
  </r>
  <r>
    <n v="100636"/>
    <x v="138"/>
    <x v="5"/>
    <x v="5"/>
    <x v="18"/>
    <n v="1681"/>
    <n v="3287"/>
    <n v="8"/>
    <n v="13448"/>
    <n v="26296"/>
    <n v="12848"/>
    <n v="2.9"/>
  </r>
  <r>
    <n v="100637"/>
    <x v="492"/>
    <x v="7"/>
    <x v="5"/>
    <x v="18"/>
    <n v="2732"/>
    <n v="3007"/>
    <n v="3"/>
    <n v="8196"/>
    <n v="9021"/>
    <n v="825"/>
    <n v="3.1"/>
  </r>
  <r>
    <n v="100638"/>
    <x v="493"/>
    <x v="0"/>
    <x v="4"/>
    <x v="22"/>
    <n v="4074"/>
    <n v="5784"/>
    <n v="9"/>
    <n v="36666"/>
    <n v="52056"/>
    <n v="15390"/>
    <n v="2.7"/>
  </r>
  <r>
    <n v="100639"/>
    <x v="494"/>
    <x v="4"/>
    <x v="3"/>
    <x v="21"/>
    <n v="4231"/>
    <n v="5537"/>
    <n v="8"/>
    <n v="33848"/>
    <n v="44296"/>
    <n v="10448"/>
    <n v="4.8"/>
  </r>
  <r>
    <n v="100640"/>
    <x v="331"/>
    <x v="3"/>
    <x v="3"/>
    <x v="4"/>
    <n v="2847"/>
    <n v="4656"/>
    <n v="1"/>
    <n v="2847"/>
    <n v="4656"/>
    <n v="1809"/>
    <n v="3.6"/>
  </r>
  <r>
    <n v="100641"/>
    <x v="56"/>
    <x v="10"/>
    <x v="2"/>
    <x v="28"/>
    <n v="3106"/>
    <n v="4824"/>
    <n v="1"/>
    <n v="3106"/>
    <n v="4824"/>
    <n v="1718"/>
    <n v="2.7"/>
  </r>
  <r>
    <n v="100642"/>
    <x v="56"/>
    <x v="3"/>
    <x v="2"/>
    <x v="28"/>
    <n v="2611"/>
    <n v="3062"/>
    <n v="7"/>
    <n v="18277"/>
    <n v="21434"/>
    <n v="3157"/>
    <n v="3.3"/>
  </r>
  <r>
    <n v="100643"/>
    <x v="249"/>
    <x v="6"/>
    <x v="1"/>
    <x v="5"/>
    <n v="2528"/>
    <n v="3779"/>
    <n v="4"/>
    <n v="10112"/>
    <n v="15116"/>
    <n v="5004"/>
    <n v="4.7"/>
  </r>
  <r>
    <n v="100644"/>
    <x v="495"/>
    <x v="8"/>
    <x v="2"/>
    <x v="35"/>
    <n v="5769"/>
    <n v="7272"/>
    <n v="9"/>
    <n v="51921"/>
    <n v="65448"/>
    <n v="13527"/>
    <n v="4"/>
  </r>
  <r>
    <n v="100645"/>
    <x v="143"/>
    <x v="1"/>
    <x v="5"/>
    <x v="32"/>
    <n v="148"/>
    <n v="1020"/>
    <n v="5"/>
    <n v="740"/>
    <n v="5100"/>
    <n v="4360"/>
    <n v="3.5"/>
  </r>
  <r>
    <n v="100646"/>
    <x v="83"/>
    <x v="4"/>
    <x v="2"/>
    <x v="16"/>
    <n v="3914"/>
    <n v="4032"/>
    <n v="3"/>
    <n v="11742"/>
    <n v="12096"/>
    <n v="354"/>
    <n v="2.8"/>
  </r>
  <r>
    <n v="100647"/>
    <x v="496"/>
    <x v="11"/>
    <x v="1"/>
    <x v="5"/>
    <n v="6924"/>
    <n v="8541"/>
    <n v="7"/>
    <n v="48468"/>
    <n v="59787"/>
    <n v="11319"/>
    <n v="3.4"/>
  </r>
  <r>
    <n v="100648"/>
    <x v="497"/>
    <x v="9"/>
    <x v="3"/>
    <x v="4"/>
    <n v="5550"/>
    <n v="5752"/>
    <n v="8"/>
    <n v="44400"/>
    <n v="46016"/>
    <n v="1616"/>
    <n v="3.3"/>
  </r>
  <r>
    <n v="100649"/>
    <x v="498"/>
    <x v="8"/>
    <x v="5"/>
    <x v="23"/>
    <n v="505"/>
    <n v="1122"/>
    <n v="3"/>
    <n v="1515"/>
    <n v="3366"/>
    <n v="1851"/>
    <n v="3.7"/>
  </r>
  <r>
    <n v="100650"/>
    <x v="499"/>
    <x v="6"/>
    <x v="5"/>
    <x v="24"/>
    <n v="643"/>
    <n v="2090"/>
    <n v="5"/>
    <n v="3215"/>
    <n v="10450"/>
    <n v="7235"/>
    <n v="3"/>
  </r>
  <r>
    <n v="100651"/>
    <x v="37"/>
    <x v="3"/>
    <x v="3"/>
    <x v="21"/>
    <n v="1663"/>
    <n v="2551"/>
    <n v="6"/>
    <n v="9978"/>
    <n v="15306"/>
    <n v="5328"/>
    <n v="3.1"/>
  </r>
  <r>
    <n v="100652"/>
    <x v="17"/>
    <x v="3"/>
    <x v="3"/>
    <x v="4"/>
    <n v="4718"/>
    <n v="6072"/>
    <n v="4"/>
    <n v="18872"/>
    <n v="24288"/>
    <n v="5416"/>
    <n v="3.3"/>
  </r>
  <r>
    <n v="100653"/>
    <x v="203"/>
    <x v="7"/>
    <x v="0"/>
    <x v="0"/>
    <n v="4434"/>
    <n v="5747"/>
    <n v="9"/>
    <n v="39906"/>
    <n v="51723"/>
    <n v="11817"/>
    <n v="4.2"/>
  </r>
  <r>
    <n v="100654"/>
    <x v="58"/>
    <x v="3"/>
    <x v="5"/>
    <x v="23"/>
    <n v="6192"/>
    <n v="7975"/>
    <n v="8"/>
    <n v="49536"/>
    <n v="63800"/>
    <n v="14264"/>
    <n v="4.0999999999999996"/>
  </r>
  <r>
    <n v="100655"/>
    <x v="280"/>
    <x v="0"/>
    <x v="5"/>
    <x v="23"/>
    <n v="6771"/>
    <n v="8175"/>
    <n v="9"/>
    <n v="60939"/>
    <n v="73575"/>
    <n v="12636"/>
    <n v="3.2"/>
  </r>
  <r>
    <n v="100656"/>
    <x v="500"/>
    <x v="1"/>
    <x v="1"/>
    <x v="2"/>
    <n v="4484"/>
    <n v="5148"/>
    <n v="1"/>
    <n v="4484"/>
    <n v="5148"/>
    <n v="664"/>
    <n v="2.6"/>
  </r>
  <r>
    <n v="100657"/>
    <x v="501"/>
    <x v="10"/>
    <x v="3"/>
    <x v="30"/>
    <n v="3921"/>
    <n v="5375"/>
    <n v="4"/>
    <n v="15684"/>
    <n v="21500"/>
    <n v="5816"/>
    <n v="5"/>
  </r>
  <r>
    <n v="100658"/>
    <x v="181"/>
    <x v="8"/>
    <x v="5"/>
    <x v="17"/>
    <n v="5344"/>
    <n v="5938"/>
    <n v="8"/>
    <n v="42752"/>
    <n v="47504"/>
    <n v="4752"/>
    <n v="4.5"/>
  </r>
  <r>
    <n v="100659"/>
    <x v="262"/>
    <x v="0"/>
    <x v="3"/>
    <x v="21"/>
    <n v="5438"/>
    <n v="6826"/>
    <n v="5"/>
    <n v="27190"/>
    <n v="34130"/>
    <n v="6940"/>
    <n v="4.7"/>
  </r>
  <r>
    <n v="100660"/>
    <x v="10"/>
    <x v="7"/>
    <x v="5"/>
    <x v="10"/>
    <n v="7528"/>
    <n v="7988"/>
    <n v="5"/>
    <n v="37640"/>
    <n v="39940"/>
    <n v="2300"/>
    <n v="4.9000000000000004"/>
  </r>
  <r>
    <n v="100661"/>
    <x v="502"/>
    <x v="4"/>
    <x v="4"/>
    <x v="25"/>
    <n v="4919"/>
    <n v="6631"/>
    <n v="9"/>
    <n v="44271"/>
    <n v="59679"/>
    <n v="15408"/>
    <n v="3.7"/>
  </r>
  <r>
    <n v="100662"/>
    <x v="503"/>
    <x v="3"/>
    <x v="5"/>
    <x v="18"/>
    <n v="4574"/>
    <n v="4939"/>
    <n v="4"/>
    <n v="18296"/>
    <n v="19756"/>
    <n v="1460"/>
    <n v="2.9"/>
  </r>
  <r>
    <n v="100663"/>
    <x v="156"/>
    <x v="1"/>
    <x v="1"/>
    <x v="5"/>
    <n v="6581"/>
    <n v="6923"/>
    <n v="3"/>
    <n v="19743"/>
    <n v="20769"/>
    <n v="1026"/>
    <n v="4.4000000000000004"/>
  </r>
  <r>
    <n v="100664"/>
    <x v="504"/>
    <x v="8"/>
    <x v="5"/>
    <x v="10"/>
    <n v="2288"/>
    <n v="3500"/>
    <n v="3"/>
    <n v="6864"/>
    <n v="10500"/>
    <n v="3636"/>
    <n v="4.5"/>
  </r>
  <r>
    <n v="100665"/>
    <x v="505"/>
    <x v="2"/>
    <x v="5"/>
    <x v="32"/>
    <n v="7008"/>
    <n v="7818"/>
    <n v="4"/>
    <n v="28032"/>
    <n v="31272"/>
    <n v="3240"/>
    <n v="3.7"/>
  </r>
  <r>
    <n v="100666"/>
    <x v="8"/>
    <x v="6"/>
    <x v="4"/>
    <x v="33"/>
    <n v="260"/>
    <n v="1817"/>
    <n v="5"/>
    <n v="1300"/>
    <n v="9085"/>
    <n v="7785"/>
    <n v="4.5999999999999996"/>
  </r>
  <r>
    <n v="100667"/>
    <x v="439"/>
    <x v="0"/>
    <x v="4"/>
    <x v="33"/>
    <n v="2169"/>
    <n v="3982"/>
    <n v="5"/>
    <n v="10845"/>
    <n v="19910"/>
    <n v="9065"/>
    <n v="4"/>
  </r>
  <r>
    <n v="100668"/>
    <x v="294"/>
    <x v="9"/>
    <x v="3"/>
    <x v="9"/>
    <n v="2587"/>
    <n v="4245"/>
    <n v="7"/>
    <n v="18109"/>
    <n v="29715"/>
    <n v="11606"/>
    <n v="4.9000000000000004"/>
  </r>
  <r>
    <n v="100669"/>
    <x v="289"/>
    <x v="8"/>
    <x v="2"/>
    <x v="8"/>
    <n v="4763"/>
    <n v="5044"/>
    <n v="4"/>
    <n v="19052"/>
    <n v="20176"/>
    <n v="1124"/>
    <n v="2.6"/>
  </r>
  <r>
    <n v="100670"/>
    <x v="180"/>
    <x v="5"/>
    <x v="2"/>
    <x v="35"/>
    <n v="6715"/>
    <n v="6930"/>
    <n v="2"/>
    <n v="13430"/>
    <n v="13860"/>
    <n v="430"/>
    <n v="3.9"/>
  </r>
  <r>
    <n v="100671"/>
    <x v="506"/>
    <x v="3"/>
    <x v="4"/>
    <x v="25"/>
    <n v="7797"/>
    <n v="9028"/>
    <n v="4"/>
    <n v="31188"/>
    <n v="36112"/>
    <n v="4924"/>
    <n v="2.8"/>
  </r>
  <r>
    <n v="100672"/>
    <x v="295"/>
    <x v="10"/>
    <x v="3"/>
    <x v="9"/>
    <n v="7391"/>
    <n v="8083"/>
    <n v="7"/>
    <n v="51737"/>
    <n v="56581"/>
    <n v="4844"/>
    <n v="4.9000000000000004"/>
  </r>
  <r>
    <n v="100673"/>
    <x v="507"/>
    <x v="5"/>
    <x v="4"/>
    <x v="33"/>
    <n v="2311"/>
    <n v="4213"/>
    <n v="5"/>
    <n v="11555"/>
    <n v="21065"/>
    <n v="9510"/>
    <n v="4.5999999999999996"/>
  </r>
  <r>
    <n v="100674"/>
    <x v="24"/>
    <x v="8"/>
    <x v="4"/>
    <x v="6"/>
    <n v="3037"/>
    <n v="4310"/>
    <n v="6"/>
    <n v="18222"/>
    <n v="25860"/>
    <n v="7638"/>
    <n v="5"/>
  </r>
  <r>
    <n v="100675"/>
    <x v="54"/>
    <x v="1"/>
    <x v="0"/>
    <x v="14"/>
    <n v="3274"/>
    <n v="5079"/>
    <n v="3"/>
    <n v="9822"/>
    <n v="15237"/>
    <n v="5415"/>
    <n v="4.7"/>
  </r>
  <r>
    <n v="100676"/>
    <x v="508"/>
    <x v="0"/>
    <x v="1"/>
    <x v="29"/>
    <n v="3419"/>
    <n v="5159"/>
    <n v="3"/>
    <n v="10257"/>
    <n v="15477"/>
    <n v="5220"/>
    <n v="3.7"/>
  </r>
  <r>
    <n v="100677"/>
    <x v="509"/>
    <x v="0"/>
    <x v="3"/>
    <x v="30"/>
    <n v="1736"/>
    <n v="2207"/>
    <n v="1"/>
    <n v="1736"/>
    <n v="2207"/>
    <n v="471"/>
    <n v="4.5"/>
  </r>
  <r>
    <n v="100678"/>
    <x v="205"/>
    <x v="3"/>
    <x v="2"/>
    <x v="28"/>
    <n v="3016"/>
    <n v="3748"/>
    <n v="6"/>
    <n v="18096"/>
    <n v="22488"/>
    <n v="4392"/>
    <n v="3.6"/>
  </r>
  <r>
    <n v="100679"/>
    <x v="510"/>
    <x v="7"/>
    <x v="0"/>
    <x v="20"/>
    <n v="2447"/>
    <n v="2525"/>
    <n v="9"/>
    <n v="22023"/>
    <n v="22725"/>
    <n v="702"/>
    <n v="3.8"/>
  </r>
  <r>
    <n v="100680"/>
    <x v="468"/>
    <x v="8"/>
    <x v="4"/>
    <x v="25"/>
    <n v="965"/>
    <n v="1820"/>
    <n v="7"/>
    <n v="6755"/>
    <n v="12740"/>
    <n v="5985"/>
    <n v="2.5"/>
  </r>
  <r>
    <n v="100681"/>
    <x v="76"/>
    <x v="7"/>
    <x v="4"/>
    <x v="33"/>
    <n v="7750"/>
    <n v="8573"/>
    <n v="2"/>
    <n v="15500"/>
    <n v="17146"/>
    <n v="1646"/>
    <n v="4.0999999999999996"/>
  </r>
  <r>
    <n v="100682"/>
    <x v="151"/>
    <x v="1"/>
    <x v="3"/>
    <x v="21"/>
    <n v="5840"/>
    <n v="6540"/>
    <n v="8"/>
    <n v="46720"/>
    <n v="52320"/>
    <n v="5600"/>
    <n v="3.4"/>
  </r>
  <r>
    <n v="100683"/>
    <x v="464"/>
    <x v="1"/>
    <x v="5"/>
    <x v="32"/>
    <n v="4198"/>
    <n v="4960"/>
    <n v="6"/>
    <n v="25188"/>
    <n v="29760"/>
    <n v="4572"/>
    <n v="4.3"/>
  </r>
  <r>
    <n v="100684"/>
    <x v="511"/>
    <x v="5"/>
    <x v="5"/>
    <x v="24"/>
    <n v="777"/>
    <n v="1156"/>
    <n v="7"/>
    <n v="5439"/>
    <n v="8092"/>
    <n v="2653"/>
    <n v="3.3"/>
  </r>
  <r>
    <n v="100685"/>
    <x v="124"/>
    <x v="4"/>
    <x v="5"/>
    <x v="18"/>
    <n v="6541"/>
    <n v="8403"/>
    <n v="4"/>
    <n v="26164"/>
    <n v="33612"/>
    <n v="7448"/>
    <n v="3.6"/>
  </r>
  <r>
    <n v="100686"/>
    <x v="512"/>
    <x v="1"/>
    <x v="0"/>
    <x v="1"/>
    <n v="825"/>
    <n v="2357"/>
    <n v="8"/>
    <n v="6600"/>
    <n v="18856"/>
    <n v="12256"/>
    <n v="3.5"/>
  </r>
  <r>
    <n v="100687"/>
    <x v="441"/>
    <x v="1"/>
    <x v="1"/>
    <x v="12"/>
    <n v="4569"/>
    <n v="4923"/>
    <n v="1"/>
    <n v="4569"/>
    <n v="4923"/>
    <n v="354"/>
    <n v="3.6"/>
  </r>
  <r>
    <n v="100688"/>
    <x v="513"/>
    <x v="2"/>
    <x v="0"/>
    <x v="0"/>
    <n v="2439"/>
    <n v="3847"/>
    <n v="6"/>
    <n v="14634"/>
    <n v="23082"/>
    <n v="8448"/>
    <n v="2.9"/>
  </r>
  <r>
    <n v="100689"/>
    <x v="514"/>
    <x v="10"/>
    <x v="5"/>
    <x v="17"/>
    <n v="2103"/>
    <n v="3743"/>
    <n v="2"/>
    <n v="4206"/>
    <n v="7486"/>
    <n v="3280"/>
    <n v="3.9"/>
  </r>
  <r>
    <n v="100690"/>
    <x v="515"/>
    <x v="10"/>
    <x v="4"/>
    <x v="19"/>
    <n v="544"/>
    <n v="1889"/>
    <n v="1"/>
    <n v="544"/>
    <n v="1889"/>
    <n v="1345"/>
    <n v="4"/>
  </r>
  <r>
    <n v="100691"/>
    <x v="16"/>
    <x v="8"/>
    <x v="5"/>
    <x v="23"/>
    <n v="5717"/>
    <n v="7541"/>
    <n v="3"/>
    <n v="17151"/>
    <n v="22623"/>
    <n v="5472"/>
    <n v="3.3"/>
  </r>
  <r>
    <n v="100692"/>
    <x v="516"/>
    <x v="0"/>
    <x v="3"/>
    <x v="21"/>
    <n v="936"/>
    <n v="1093"/>
    <n v="3"/>
    <n v="2808"/>
    <n v="3279"/>
    <n v="471"/>
    <n v="2.9"/>
  </r>
  <r>
    <n v="100693"/>
    <x v="177"/>
    <x v="9"/>
    <x v="1"/>
    <x v="5"/>
    <n v="4265"/>
    <n v="5861"/>
    <n v="7"/>
    <n v="29855"/>
    <n v="41027"/>
    <n v="11172"/>
    <n v="2.6"/>
  </r>
  <r>
    <n v="100694"/>
    <x v="517"/>
    <x v="9"/>
    <x v="4"/>
    <x v="25"/>
    <n v="3793"/>
    <n v="5518"/>
    <n v="9"/>
    <n v="34137"/>
    <n v="49662"/>
    <n v="15525"/>
    <n v="4.9000000000000004"/>
  </r>
  <r>
    <n v="100695"/>
    <x v="518"/>
    <x v="10"/>
    <x v="4"/>
    <x v="25"/>
    <n v="4229"/>
    <n v="5321"/>
    <n v="9"/>
    <n v="38061"/>
    <n v="47889"/>
    <n v="9828"/>
    <n v="4.9000000000000004"/>
  </r>
  <r>
    <n v="100696"/>
    <x v="519"/>
    <x v="6"/>
    <x v="2"/>
    <x v="35"/>
    <n v="2863"/>
    <n v="3750"/>
    <n v="8"/>
    <n v="22904"/>
    <n v="30000"/>
    <n v="7096"/>
    <n v="4.2"/>
  </r>
  <r>
    <n v="100697"/>
    <x v="98"/>
    <x v="2"/>
    <x v="1"/>
    <x v="34"/>
    <n v="5851"/>
    <n v="7420"/>
    <n v="9"/>
    <n v="52659"/>
    <n v="66780"/>
    <n v="14121"/>
    <n v="3.6"/>
  </r>
  <r>
    <n v="100698"/>
    <x v="520"/>
    <x v="7"/>
    <x v="3"/>
    <x v="15"/>
    <n v="840"/>
    <n v="2417"/>
    <n v="5"/>
    <n v="4200"/>
    <n v="12085"/>
    <n v="7885"/>
    <n v="4.2"/>
  </r>
  <r>
    <n v="100699"/>
    <x v="521"/>
    <x v="4"/>
    <x v="0"/>
    <x v="0"/>
    <n v="6869"/>
    <n v="8661"/>
    <n v="3"/>
    <n v="20607"/>
    <n v="25983"/>
    <n v="5376"/>
    <n v="3.6"/>
  </r>
  <r>
    <n v="100700"/>
    <x v="522"/>
    <x v="0"/>
    <x v="4"/>
    <x v="25"/>
    <n v="5874"/>
    <n v="7519"/>
    <n v="8"/>
    <n v="46992"/>
    <n v="60152"/>
    <n v="13160"/>
    <n v="2.7"/>
  </r>
  <r>
    <n v="100701"/>
    <x v="523"/>
    <x v="2"/>
    <x v="4"/>
    <x v="6"/>
    <n v="6937"/>
    <n v="7476"/>
    <n v="5"/>
    <n v="34685"/>
    <n v="37380"/>
    <n v="2695"/>
    <n v="3.3"/>
  </r>
  <r>
    <n v="100702"/>
    <x v="524"/>
    <x v="6"/>
    <x v="2"/>
    <x v="28"/>
    <n v="1662"/>
    <n v="3330"/>
    <n v="2"/>
    <n v="3324"/>
    <n v="6660"/>
    <n v="3336"/>
    <n v="3.2"/>
  </r>
  <r>
    <n v="100703"/>
    <x v="488"/>
    <x v="1"/>
    <x v="3"/>
    <x v="31"/>
    <n v="5193"/>
    <n v="6694"/>
    <n v="1"/>
    <n v="5193"/>
    <n v="6694"/>
    <n v="1501"/>
    <n v="3.9"/>
  </r>
  <r>
    <n v="100704"/>
    <x v="18"/>
    <x v="6"/>
    <x v="4"/>
    <x v="19"/>
    <n v="7026"/>
    <n v="8273"/>
    <n v="9"/>
    <n v="63234"/>
    <n v="74457"/>
    <n v="11223"/>
    <n v="4.9000000000000004"/>
  </r>
  <r>
    <n v="100705"/>
    <x v="461"/>
    <x v="3"/>
    <x v="2"/>
    <x v="35"/>
    <n v="3300"/>
    <n v="3996"/>
    <n v="8"/>
    <n v="26400"/>
    <n v="31968"/>
    <n v="5568"/>
    <n v="2.9"/>
  </r>
  <r>
    <n v="100706"/>
    <x v="525"/>
    <x v="10"/>
    <x v="0"/>
    <x v="14"/>
    <n v="2093"/>
    <n v="2913"/>
    <n v="2"/>
    <n v="4186"/>
    <n v="5826"/>
    <n v="1640"/>
    <n v="4.3"/>
  </r>
  <r>
    <n v="100707"/>
    <x v="417"/>
    <x v="4"/>
    <x v="2"/>
    <x v="8"/>
    <n v="5498"/>
    <n v="6691"/>
    <n v="6"/>
    <n v="32988"/>
    <n v="40146"/>
    <n v="7158"/>
    <n v="3.7"/>
  </r>
  <r>
    <n v="100708"/>
    <x v="181"/>
    <x v="7"/>
    <x v="0"/>
    <x v="14"/>
    <n v="2099"/>
    <n v="2765"/>
    <n v="1"/>
    <n v="2099"/>
    <n v="2765"/>
    <n v="666"/>
    <n v="4.5"/>
  </r>
  <r>
    <n v="100709"/>
    <x v="64"/>
    <x v="4"/>
    <x v="5"/>
    <x v="17"/>
    <n v="3055"/>
    <n v="4485"/>
    <n v="6"/>
    <n v="18330"/>
    <n v="26910"/>
    <n v="8580"/>
    <n v="3.2"/>
  </r>
  <r>
    <n v="100710"/>
    <x v="396"/>
    <x v="2"/>
    <x v="3"/>
    <x v="31"/>
    <n v="4903"/>
    <n v="5321"/>
    <n v="9"/>
    <n v="44127"/>
    <n v="47889"/>
    <n v="3762"/>
    <n v="3.4"/>
  </r>
  <r>
    <n v="100711"/>
    <x v="212"/>
    <x v="8"/>
    <x v="1"/>
    <x v="12"/>
    <n v="2178"/>
    <n v="2323"/>
    <n v="3"/>
    <n v="6534"/>
    <n v="6969"/>
    <n v="435"/>
    <n v="3.5"/>
  </r>
  <r>
    <n v="100712"/>
    <x v="191"/>
    <x v="5"/>
    <x v="2"/>
    <x v="35"/>
    <n v="3395"/>
    <n v="3762"/>
    <n v="1"/>
    <n v="3395"/>
    <n v="3762"/>
    <n v="367"/>
    <n v="4.5"/>
  </r>
  <r>
    <n v="100713"/>
    <x v="165"/>
    <x v="7"/>
    <x v="2"/>
    <x v="35"/>
    <n v="5152"/>
    <n v="5337"/>
    <n v="5"/>
    <n v="25760"/>
    <n v="26685"/>
    <n v="925"/>
    <n v="4.7"/>
  </r>
  <r>
    <n v="100714"/>
    <x v="526"/>
    <x v="7"/>
    <x v="3"/>
    <x v="30"/>
    <n v="2627"/>
    <n v="4191"/>
    <n v="6"/>
    <n v="15762"/>
    <n v="25146"/>
    <n v="9384"/>
    <n v="3.8"/>
  </r>
  <r>
    <n v="100715"/>
    <x v="250"/>
    <x v="10"/>
    <x v="1"/>
    <x v="12"/>
    <n v="7705"/>
    <n v="9648"/>
    <n v="6"/>
    <n v="46230"/>
    <n v="57888"/>
    <n v="11658"/>
    <n v="3.7"/>
  </r>
  <r>
    <n v="100716"/>
    <x v="527"/>
    <x v="5"/>
    <x v="0"/>
    <x v="1"/>
    <n v="5510"/>
    <n v="7411"/>
    <n v="1"/>
    <n v="5510"/>
    <n v="7411"/>
    <n v="1901"/>
    <n v="4.5"/>
  </r>
  <r>
    <n v="100717"/>
    <x v="353"/>
    <x v="3"/>
    <x v="1"/>
    <x v="29"/>
    <n v="2079"/>
    <n v="4031"/>
    <n v="6"/>
    <n v="12474"/>
    <n v="24186"/>
    <n v="11712"/>
    <n v="3.3"/>
  </r>
  <r>
    <n v="100718"/>
    <x v="528"/>
    <x v="2"/>
    <x v="0"/>
    <x v="1"/>
    <n v="6465"/>
    <n v="7444"/>
    <n v="8"/>
    <n v="51720"/>
    <n v="59552"/>
    <n v="7832"/>
    <n v="2.9"/>
  </r>
  <r>
    <n v="100719"/>
    <x v="529"/>
    <x v="4"/>
    <x v="1"/>
    <x v="34"/>
    <n v="1513"/>
    <n v="2362"/>
    <n v="9"/>
    <n v="13617"/>
    <n v="21258"/>
    <n v="7641"/>
    <n v="2.7"/>
  </r>
  <r>
    <n v="100720"/>
    <x v="363"/>
    <x v="10"/>
    <x v="0"/>
    <x v="11"/>
    <n v="947"/>
    <n v="2834"/>
    <n v="4"/>
    <n v="3788"/>
    <n v="11336"/>
    <n v="7548"/>
    <n v="5"/>
  </r>
  <r>
    <n v="100721"/>
    <x v="317"/>
    <x v="7"/>
    <x v="4"/>
    <x v="26"/>
    <n v="7301"/>
    <n v="7686"/>
    <n v="1"/>
    <n v="7301"/>
    <n v="7686"/>
    <n v="385"/>
    <n v="4"/>
  </r>
  <r>
    <n v="100722"/>
    <x v="530"/>
    <x v="3"/>
    <x v="5"/>
    <x v="23"/>
    <n v="4725"/>
    <n v="6398"/>
    <n v="8"/>
    <n v="37800"/>
    <n v="51184"/>
    <n v="13384"/>
    <n v="4.5999999999999996"/>
  </r>
  <r>
    <n v="100723"/>
    <x v="198"/>
    <x v="3"/>
    <x v="4"/>
    <x v="19"/>
    <n v="3862"/>
    <n v="5517"/>
    <n v="3"/>
    <n v="11586"/>
    <n v="16551"/>
    <n v="4965"/>
    <n v="2.9"/>
  </r>
  <r>
    <n v="100724"/>
    <x v="457"/>
    <x v="9"/>
    <x v="5"/>
    <x v="23"/>
    <n v="1393"/>
    <n v="1676"/>
    <n v="1"/>
    <n v="1393"/>
    <n v="1676"/>
    <n v="283"/>
    <n v="3.3"/>
  </r>
  <r>
    <n v="100725"/>
    <x v="17"/>
    <x v="4"/>
    <x v="1"/>
    <x v="29"/>
    <n v="7441"/>
    <n v="8295"/>
    <n v="2"/>
    <n v="14882"/>
    <n v="16590"/>
    <n v="1708"/>
    <n v="3.8"/>
  </r>
  <r>
    <n v="100726"/>
    <x v="531"/>
    <x v="0"/>
    <x v="4"/>
    <x v="6"/>
    <n v="2483"/>
    <n v="3682"/>
    <n v="4"/>
    <n v="9932"/>
    <n v="14728"/>
    <n v="4796"/>
    <n v="2.5"/>
  </r>
  <r>
    <n v="100727"/>
    <x v="29"/>
    <x v="11"/>
    <x v="1"/>
    <x v="34"/>
    <n v="4449"/>
    <n v="6047"/>
    <n v="3"/>
    <n v="13347"/>
    <n v="18141"/>
    <n v="4794"/>
    <n v="4.5"/>
  </r>
  <r>
    <n v="100728"/>
    <x v="532"/>
    <x v="1"/>
    <x v="0"/>
    <x v="1"/>
    <n v="6607"/>
    <n v="8381"/>
    <n v="6"/>
    <n v="39642"/>
    <n v="50286"/>
    <n v="10644"/>
    <n v="2.8"/>
  </r>
  <r>
    <n v="100729"/>
    <x v="533"/>
    <x v="9"/>
    <x v="2"/>
    <x v="8"/>
    <n v="276"/>
    <n v="954"/>
    <n v="6"/>
    <n v="1656"/>
    <n v="5724"/>
    <n v="4068"/>
    <n v="2.7"/>
  </r>
  <r>
    <n v="100730"/>
    <x v="175"/>
    <x v="5"/>
    <x v="2"/>
    <x v="35"/>
    <n v="3245"/>
    <n v="3857"/>
    <n v="2"/>
    <n v="6490"/>
    <n v="7714"/>
    <n v="1224"/>
    <n v="4.7"/>
  </r>
  <r>
    <n v="100731"/>
    <x v="498"/>
    <x v="11"/>
    <x v="2"/>
    <x v="8"/>
    <n v="4198"/>
    <n v="5669"/>
    <n v="5"/>
    <n v="20990"/>
    <n v="28345"/>
    <n v="7355"/>
    <n v="4.8"/>
  </r>
  <r>
    <n v="100732"/>
    <x v="166"/>
    <x v="8"/>
    <x v="5"/>
    <x v="23"/>
    <n v="2641"/>
    <n v="3314"/>
    <n v="6"/>
    <n v="15846"/>
    <n v="19884"/>
    <n v="4038"/>
    <n v="3.4"/>
  </r>
  <r>
    <n v="100733"/>
    <x v="461"/>
    <x v="5"/>
    <x v="1"/>
    <x v="34"/>
    <n v="3522"/>
    <n v="4826"/>
    <n v="9"/>
    <n v="31698"/>
    <n v="43434"/>
    <n v="11736"/>
    <n v="3.3"/>
  </r>
  <r>
    <n v="100734"/>
    <x v="534"/>
    <x v="7"/>
    <x v="0"/>
    <x v="20"/>
    <n v="7645"/>
    <n v="7790"/>
    <n v="9"/>
    <n v="68805"/>
    <n v="70110"/>
    <n v="1305"/>
    <n v="5"/>
  </r>
  <r>
    <n v="100735"/>
    <x v="535"/>
    <x v="10"/>
    <x v="0"/>
    <x v="14"/>
    <n v="6321"/>
    <n v="6575"/>
    <n v="7"/>
    <n v="44247"/>
    <n v="46025"/>
    <n v="1778"/>
    <n v="4.5"/>
  </r>
  <r>
    <n v="100736"/>
    <x v="536"/>
    <x v="8"/>
    <x v="0"/>
    <x v="1"/>
    <n v="7633"/>
    <n v="9294"/>
    <n v="7"/>
    <n v="53431"/>
    <n v="65058"/>
    <n v="11627"/>
    <n v="4.9000000000000004"/>
  </r>
  <r>
    <n v="100737"/>
    <x v="512"/>
    <x v="5"/>
    <x v="1"/>
    <x v="12"/>
    <n v="804"/>
    <n v="1302"/>
    <n v="6"/>
    <n v="4824"/>
    <n v="7812"/>
    <n v="2988"/>
    <n v="2.6"/>
  </r>
  <r>
    <n v="100738"/>
    <x v="438"/>
    <x v="4"/>
    <x v="2"/>
    <x v="28"/>
    <n v="4519"/>
    <n v="6414"/>
    <n v="9"/>
    <n v="40671"/>
    <n v="57726"/>
    <n v="17055"/>
    <n v="4.2"/>
  </r>
  <r>
    <n v="100739"/>
    <x v="537"/>
    <x v="6"/>
    <x v="4"/>
    <x v="33"/>
    <n v="5838"/>
    <n v="5926"/>
    <n v="4"/>
    <n v="23352"/>
    <n v="23704"/>
    <n v="352"/>
    <n v="3.3"/>
  </r>
  <r>
    <n v="100740"/>
    <x v="538"/>
    <x v="9"/>
    <x v="4"/>
    <x v="26"/>
    <n v="6049"/>
    <n v="7829"/>
    <n v="9"/>
    <n v="54441"/>
    <n v="70461"/>
    <n v="16020"/>
    <n v="4.5"/>
  </r>
  <r>
    <n v="100741"/>
    <x v="539"/>
    <x v="0"/>
    <x v="2"/>
    <x v="35"/>
    <n v="5215"/>
    <n v="5933"/>
    <n v="8"/>
    <n v="41720"/>
    <n v="47464"/>
    <n v="5744"/>
    <n v="4.7"/>
  </r>
  <r>
    <n v="100742"/>
    <x v="444"/>
    <x v="5"/>
    <x v="1"/>
    <x v="12"/>
    <n v="5978"/>
    <n v="6132"/>
    <n v="6"/>
    <n v="35868"/>
    <n v="36792"/>
    <n v="924"/>
    <n v="2.7"/>
  </r>
  <r>
    <n v="100743"/>
    <x v="222"/>
    <x v="1"/>
    <x v="4"/>
    <x v="26"/>
    <n v="441"/>
    <n v="1667"/>
    <n v="6"/>
    <n v="2646"/>
    <n v="10002"/>
    <n v="7356"/>
    <n v="3.1"/>
  </r>
  <r>
    <n v="100744"/>
    <x v="540"/>
    <x v="2"/>
    <x v="3"/>
    <x v="31"/>
    <n v="5375"/>
    <n v="6375"/>
    <n v="1"/>
    <n v="5375"/>
    <n v="6375"/>
    <n v="1000"/>
    <n v="4.8"/>
  </r>
  <r>
    <n v="100745"/>
    <x v="337"/>
    <x v="9"/>
    <x v="1"/>
    <x v="5"/>
    <n v="7327"/>
    <n v="8016"/>
    <n v="5"/>
    <n v="36635"/>
    <n v="40080"/>
    <n v="3445"/>
    <n v="3.2"/>
  </r>
  <r>
    <n v="100746"/>
    <x v="541"/>
    <x v="11"/>
    <x v="1"/>
    <x v="29"/>
    <n v="3420"/>
    <n v="3729"/>
    <n v="8"/>
    <n v="27360"/>
    <n v="29832"/>
    <n v="2472"/>
    <n v="3.7"/>
  </r>
  <r>
    <n v="100747"/>
    <x v="302"/>
    <x v="1"/>
    <x v="0"/>
    <x v="11"/>
    <n v="630"/>
    <n v="2130"/>
    <n v="8"/>
    <n v="5040"/>
    <n v="17040"/>
    <n v="12000"/>
    <n v="4.8"/>
  </r>
  <r>
    <n v="100748"/>
    <x v="375"/>
    <x v="3"/>
    <x v="4"/>
    <x v="33"/>
    <n v="3925"/>
    <n v="5048"/>
    <n v="1"/>
    <n v="3925"/>
    <n v="5048"/>
    <n v="1123"/>
    <n v="2.7"/>
  </r>
  <r>
    <n v="100749"/>
    <x v="542"/>
    <x v="4"/>
    <x v="2"/>
    <x v="8"/>
    <n v="2051"/>
    <n v="3507"/>
    <n v="6"/>
    <n v="12306"/>
    <n v="21042"/>
    <n v="8736"/>
    <n v="4.5"/>
  </r>
  <r>
    <n v="100750"/>
    <x v="347"/>
    <x v="11"/>
    <x v="5"/>
    <x v="32"/>
    <n v="4146"/>
    <n v="5317"/>
    <n v="4"/>
    <n v="16584"/>
    <n v="21268"/>
    <n v="4684"/>
    <n v="4.7"/>
  </r>
  <r>
    <n v="100751"/>
    <x v="543"/>
    <x v="8"/>
    <x v="3"/>
    <x v="21"/>
    <n v="3389"/>
    <n v="3745"/>
    <n v="9"/>
    <n v="30501"/>
    <n v="33705"/>
    <n v="3204"/>
    <n v="4.9000000000000004"/>
  </r>
  <r>
    <n v="100752"/>
    <x v="308"/>
    <x v="11"/>
    <x v="4"/>
    <x v="25"/>
    <n v="7389"/>
    <n v="8546"/>
    <n v="9"/>
    <n v="66501"/>
    <n v="76914"/>
    <n v="10413"/>
    <n v="4.2"/>
  </r>
  <r>
    <n v="100753"/>
    <x v="544"/>
    <x v="5"/>
    <x v="0"/>
    <x v="20"/>
    <n v="2335"/>
    <n v="3294"/>
    <n v="2"/>
    <n v="4670"/>
    <n v="6588"/>
    <n v="1918"/>
    <n v="3.4"/>
  </r>
  <r>
    <n v="100754"/>
    <x v="545"/>
    <x v="9"/>
    <x v="3"/>
    <x v="21"/>
    <n v="4294"/>
    <n v="4894"/>
    <n v="4"/>
    <n v="17176"/>
    <n v="19576"/>
    <n v="2400"/>
    <n v="2.9"/>
  </r>
  <r>
    <n v="100755"/>
    <x v="546"/>
    <x v="5"/>
    <x v="2"/>
    <x v="8"/>
    <n v="3454"/>
    <n v="5168"/>
    <n v="3"/>
    <n v="10362"/>
    <n v="15504"/>
    <n v="5142"/>
    <n v="2.6"/>
  </r>
  <r>
    <n v="100756"/>
    <x v="547"/>
    <x v="8"/>
    <x v="4"/>
    <x v="25"/>
    <n v="5557"/>
    <n v="5779"/>
    <n v="3"/>
    <n v="16671"/>
    <n v="17337"/>
    <n v="666"/>
    <n v="4.5999999999999996"/>
  </r>
  <r>
    <n v="100757"/>
    <x v="480"/>
    <x v="4"/>
    <x v="0"/>
    <x v="1"/>
    <n v="1403"/>
    <n v="1485"/>
    <n v="3"/>
    <n v="4209"/>
    <n v="4455"/>
    <n v="246"/>
    <n v="3.3"/>
  </r>
  <r>
    <n v="100758"/>
    <x v="548"/>
    <x v="0"/>
    <x v="0"/>
    <x v="20"/>
    <n v="4852"/>
    <n v="5154"/>
    <n v="7"/>
    <n v="33964"/>
    <n v="36078"/>
    <n v="2114"/>
    <n v="2.8"/>
  </r>
  <r>
    <n v="100759"/>
    <x v="154"/>
    <x v="9"/>
    <x v="2"/>
    <x v="27"/>
    <n v="4088"/>
    <n v="4142"/>
    <n v="7"/>
    <n v="28616"/>
    <n v="28994"/>
    <n v="378"/>
    <n v="4.5999999999999996"/>
  </r>
  <r>
    <n v="100760"/>
    <x v="549"/>
    <x v="0"/>
    <x v="3"/>
    <x v="9"/>
    <n v="7867"/>
    <n v="8938"/>
    <n v="7"/>
    <n v="55069"/>
    <n v="62566"/>
    <n v="7497"/>
    <n v="4.5"/>
  </r>
  <r>
    <n v="100761"/>
    <x v="26"/>
    <x v="2"/>
    <x v="5"/>
    <x v="10"/>
    <n v="1542"/>
    <n v="1940"/>
    <n v="2"/>
    <n v="3084"/>
    <n v="3880"/>
    <n v="796"/>
    <n v="2.8"/>
  </r>
  <r>
    <n v="100762"/>
    <x v="130"/>
    <x v="7"/>
    <x v="3"/>
    <x v="15"/>
    <n v="2915"/>
    <n v="3612"/>
    <n v="7"/>
    <n v="20405"/>
    <n v="25284"/>
    <n v="4879"/>
    <n v="3.8"/>
  </r>
  <r>
    <n v="100763"/>
    <x v="31"/>
    <x v="10"/>
    <x v="4"/>
    <x v="33"/>
    <n v="1717"/>
    <n v="3220"/>
    <n v="5"/>
    <n v="8585"/>
    <n v="16100"/>
    <n v="7515"/>
    <n v="4.7"/>
  </r>
  <r>
    <n v="100764"/>
    <x v="550"/>
    <x v="0"/>
    <x v="0"/>
    <x v="1"/>
    <n v="4542"/>
    <n v="4720"/>
    <n v="4"/>
    <n v="18168"/>
    <n v="18880"/>
    <n v="712"/>
    <n v="3.3"/>
  </r>
  <r>
    <n v="100765"/>
    <x v="551"/>
    <x v="11"/>
    <x v="4"/>
    <x v="19"/>
    <n v="3801"/>
    <n v="5517"/>
    <n v="5"/>
    <n v="19005"/>
    <n v="27585"/>
    <n v="8580"/>
    <n v="2.8"/>
  </r>
  <r>
    <n v="100766"/>
    <x v="552"/>
    <x v="11"/>
    <x v="2"/>
    <x v="27"/>
    <n v="1892"/>
    <n v="3179"/>
    <n v="8"/>
    <n v="15136"/>
    <n v="25432"/>
    <n v="10296"/>
    <n v="2.8"/>
  </r>
  <r>
    <n v="100767"/>
    <x v="553"/>
    <x v="2"/>
    <x v="4"/>
    <x v="22"/>
    <n v="424"/>
    <n v="1047"/>
    <n v="4"/>
    <n v="1696"/>
    <n v="4188"/>
    <n v="2492"/>
    <n v="3"/>
  </r>
  <r>
    <n v="100768"/>
    <x v="554"/>
    <x v="0"/>
    <x v="1"/>
    <x v="5"/>
    <n v="7124"/>
    <n v="7191"/>
    <n v="5"/>
    <n v="35620"/>
    <n v="35955"/>
    <n v="335"/>
    <n v="3.9"/>
  </r>
  <r>
    <n v="100769"/>
    <x v="555"/>
    <x v="10"/>
    <x v="4"/>
    <x v="25"/>
    <n v="7408"/>
    <n v="8162"/>
    <n v="7"/>
    <n v="51856"/>
    <n v="57134"/>
    <n v="5278"/>
    <n v="4.7"/>
  </r>
  <r>
    <n v="100770"/>
    <x v="556"/>
    <x v="9"/>
    <x v="5"/>
    <x v="10"/>
    <n v="1647"/>
    <n v="2636"/>
    <n v="3"/>
    <n v="4941"/>
    <n v="7908"/>
    <n v="2967"/>
    <n v="2.7"/>
  </r>
  <r>
    <n v="100771"/>
    <x v="557"/>
    <x v="5"/>
    <x v="3"/>
    <x v="21"/>
    <n v="7310"/>
    <n v="8137"/>
    <n v="5"/>
    <n v="36550"/>
    <n v="40685"/>
    <n v="4135"/>
    <n v="4.8"/>
  </r>
  <r>
    <n v="100772"/>
    <x v="417"/>
    <x v="10"/>
    <x v="2"/>
    <x v="35"/>
    <n v="3350"/>
    <n v="5167"/>
    <n v="8"/>
    <n v="26800"/>
    <n v="41336"/>
    <n v="14536"/>
    <n v="3"/>
  </r>
  <r>
    <n v="100773"/>
    <x v="45"/>
    <x v="7"/>
    <x v="5"/>
    <x v="17"/>
    <n v="4875"/>
    <n v="5261"/>
    <n v="8"/>
    <n v="39000"/>
    <n v="42088"/>
    <n v="3088"/>
    <n v="2.8"/>
  </r>
  <r>
    <n v="100774"/>
    <x v="558"/>
    <x v="2"/>
    <x v="3"/>
    <x v="30"/>
    <n v="3311"/>
    <n v="4474"/>
    <n v="6"/>
    <n v="19866"/>
    <n v="26844"/>
    <n v="6978"/>
    <n v="2.9"/>
  </r>
  <r>
    <n v="100775"/>
    <x v="559"/>
    <x v="3"/>
    <x v="1"/>
    <x v="29"/>
    <n v="7798"/>
    <n v="8765"/>
    <n v="2"/>
    <n v="15596"/>
    <n v="17530"/>
    <n v="1934"/>
    <n v="4.7"/>
  </r>
  <r>
    <n v="100776"/>
    <x v="560"/>
    <x v="8"/>
    <x v="2"/>
    <x v="8"/>
    <n v="1677"/>
    <n v="3006"/>
    <n v="9"/>
    <n v="15093"/>
    <n v="27054"/>
    <n v="11961"/>
    <n v="3.9"/>
  </r>
  <r>
    <n v="100777"/>
    <x v="561"/>
    <x v="3"/>
    <x v="2"/>
    <x v="35"/>
    <n v="6414"/>
    <n v="7613"/>
    <n v="3"/>
    <n v="19242"/>
    <n v="22839"/>
    <n v="3597"/>
    <n v="3.1"/>
  </r>
  <r>
    <n v="100778"/>
    <x v="562"/>
    <x v="7"/>
    <x v="3"/>
    <x v="9"/>
    <n v="6585"/>
    <n v="6802"/>
    <n v="8"/>
    <n v="52680"/>
    <n v="54416"/>
    <n v="1736"/>
    <n v="3.1"/>
  </r>
  <r>
    <n v="100779"/>
    <x v="244"/>
    <x v="0"/>
    <x v="4"/>
    <x v="19"/>
    <n v="6641"/>
    <n v="6812"/>
    <n v="9"/>
    <n v="59769"/>
    <n v="61308"/>
    <n v="1539"/>
    <n v="3.9"/>
  </r>
  <r>
    <n v="100780"/>
    <x v="563"/>
    <x v="10"/>
    <x v="5"/>
    <x v="17"/>
    <n v="3756"/>
    <n v="4607"/>
    <n v="5"/>
    <n v="18780"/>
    <n v="23035"/>
    <n v="4255"/>
    <n v="3.9"/>
  </r>
  <r>
    <n v="100781"/>
    <x v="392"/>
    <x v="4"/>
    <x v="4"/>
    <x v="19"/>
    <n v="2896"/>
    <n v="3554"/>
    <n v="7"/>
    <n v="20272"/>
    <n v="24878"/>
    <n v="4606"/>
    <n v="4.9000000000000004"/>
  </r>
  <r>
    <n v="100782"/>
    <x v="239"/>
    <x v="11"/>
    <x v="0"/>
    <x v="11"/>
    <n v="4413"/>
    <n v="4681"/>
    <n v="6"/>
    <n v="26478"/>
    <n v="28086"/>
    <n v="1608"/>
    <n v="4.9000000000000004"/>
  </r>
  <r>
    <n v="100783"/>
    <x v="44"/>
    <x v="8"/>
    <x v="3"/>
    <x v="30"/>
    <n v="1702"/>
    <n v="2773"/>
    <n v="3"/>
    <n v="5106"/>
    <n v="8319"/>
    <n v="3213"/>
    <n v="2.8"/>
  </r>
  <r>
    <n v="100784"/>
    <x v="436"/>
    <x v="11"/>
    <x v="3"/>
    <x v="21"/>
    <n v="6555"/>
    <n v="6786"/>
    <n v="1"/>
    <n v="6555"/>
    <n v="6786"/>
    <n v="231"/>
    <n v="4.9000000000000004"/>
  </r>
  <r>
    <n v="100785"/>
    <x v="564"/>
    <x v="7"/>
    <x v="3"/>
    <x v="21"/>
    <n v="966"/>
    <n v="1547"/>
    <n v="4"/>
    <n v="3864"/>
    <n v="6188"/>
    <n v="2324"/>
    <n v="3.2"/>
  </r>
  <r>
    <n v="100786"/>
    <x v="565"/>
    <x v="1"/>
    <x v="0"/>
    <x v="1"/>
    <n v="1392"/>
    <n v="3018"/>
    <n v="5"/>
    <n v="6960"/>
    <n v="15090"/>
    <n v="8130"/>
    <n v="4.2"/>
  </r>
  <r>
    <n v="100787"/>
    <x v="566"/>
    <x v="8"/>
    <x v="0"/>
    <x v="1"/>
    <n v="4077"/>
    <n v="4905"/>
    <n v="4"/>
    <n v="16308"/>
    <n v="19620"/>
    <n v="3312"/>
    <n v="4.8"/>
  </r>
  <r>
    <n v="100788"/>
    <x v="567"/>
    <x v="9"/>
    <x v="0"/>
    <x v="20"/>
    <n v="7297"/>
    <n v="8223"/>
    <n v="6"/>
    <n v="43782"/>
    <n v="49338"/>
    <n v="5556"/>
    <n v="4.4000000000000004"/>
  </r>
  <r>
    <n v="100789"/>
    <x v="243"/>
    <x v="6"/>
    <x v="4"/>
    <x v="25"/>
    <n v="5257"/>
    <n v="6380"/>
    <n v="3"/>
    <n v="15771"/>
    <n v="19140"/>
    <n v="3369"/>
    <n v="3.7"/>
  </r>
  <r>
    <n v="100790"/>
    <x v="568"/>
    <x v="8"/>
    <x v="3"/>
    <x v="30"/>
    <n v="1653"/>
    <n v="1892"/>
    <n v="4"/>
    <n v="6612"/>
    <n v="7568"/>
    <n v="956"/>
    <n v="4.5"/>
  </r>
  <r>
    <n v="100791"/>
    <x v="131"/>
    <x v="5"/>
    <x v="5"/>
    <x v="23"/>
    <n v="4391"/>
    <n v="4793"/>
    <n v="9"/>
    <n v="39519"/>
    <n v="43137"/>
    <n v="3618"/>
    <n v="4.9000000000000004"/>
  </r>
  <r>
    <n v="100792"/>
    <x v="42"/>
    <x v="1"/>
    <x v="2"/>
    <x v="28"/>
    <n v="621"/>
    <n v="1195"/>
    <n v="3"/>
    <n v="1863"/>
    <n v="3585"/>
    <n v="1722"/>
    <n v="4.8"/>
  </r>
  <r>
    <n v="100793"/>
    <x v="569"/>
    <x v="11"/>
    <x v="5"/>
    <x v="23"/>
    <n v="3056"/>
    <n v="4680"/>
    <n v="8"/>
    <n v="24448"/>
    <n v="37440"/>
    <n v="12992"/>
    <n v="4.8"/>
  </r>
  <r>
    <n v="100794"/>
    <x v="570"/>
    <x v="8"/>
    <x v="2"/>
    <x v="3"/>
    <n v="2303"/>
    <n v="3348"/>
    <n v="5"/>
    <n v="11515"/>
    <n v="16740"/>
    <n v="5225"/>
    <n v="2.9"/>
  </r>
  <r>
    <n v="100795"/>
    <x v="571"/>
    <x v="3"/>
    <x v="2"/>
    <x v="28"/>
    <n v="1438"/>
    <n v="3348"/>
    <n v="5"/>
    <n v="7190"/>
    <n v="16740"/>
    <n v="9550"/>
    <n v="4.9000000000000004"/>
  </r>
  <r>
    <n v="100796"/>
    <x v="572"/>
    <x v="4"/>
    <x v="1"/>
    <x v="29"/>
    <n v="6698"/>
    <n v="7061"/>
    <n v="8"/>
    <n v="53584"/>
    <n v="56488"/>
    <n v="2904"/>
    <n v="3.3"/>
  </r>
  <r>
    <n v="100797"/>
    <x v="348"/>
    <x v="9"/>
    <x v="4"/>
    <x v="6"/>
    <n v="2424"/>
    <n v="2688"/>
    <n v="1"/>
    <n v="2424"/>
    <n v="2688"/>
    <n v="264"/>
    <n v="4.5999999999999996"/>
  </r>
  <r>
    <n v="100798"/>
    <x v="573"/>
    <x v="11"/>
    <x v="2"/>
    <x v="35"/>
    <n v="6328"/>
    <n v="8101"/>
    <n v="8"/>
    <n v="50624"/>
    <n v="64808"/>
    <n v="14184"/>
    <n v="5"/>
  </r>
  <r>
    <n v="100799"/>
    <x v="213"/>
    <x v="4"/>
    <x v="1"/>
    <x v="5"/>
    <n v="7549"/>
    <n v="8667"/>
    <n v="3"/>
    <n v="22647"/>
    <n v="26001"/>
    <n v="3354"/>
    <n v="2.6"/>
  </r>
  <r>
    <n v="100800"/>
    <x v="574"/>
    <x v="8"/>
    <x v="4"/>
    <x v="33"/>
    <n v="4367"/>
    <n v="4513"/>
    <n v="9"/>
    <n v="39303"/>
    <n v="40617"/>
    <n v="1314"/>
    <n v="4.9000000000000004"/>
  </r>
  <r>
    <n v="100801"/>
    <x v="575"/>
    <x v="2"/>
    <x v="5"/>
    <x v="23"/>
    <n v="2557"/>
    <n v="3336"/>
    <n v="4"/>
    <n v="10228"/>
    <n v="13344"/>
    <n v="3116"/>
    <n v="4.0999999999999996"/>
  </r>
  <r>
    <n v="100802"/>
    <x v="47"/>
    <x v="9"/>
    <x v="1"/>
    <x v="12"/>
    <n v="5800"/>
    <n v="6372"/>
    <n v="3"/>
    <n v="17400"/>
    <n v="19116"/>
    <n v="1716"/>
    <n v="3.4"/>
  </r>
  <r>
    <n v="100803"/>
    <x v="362"/>
    <x v="5"/>
    <x v="4"/>
    <x v="25"/>
    <n v="5976"/>
    <n v="6590"/>
    <n v="5"/>
    <n v="29880"/>
    <n v="32950"/>
    <n v="3070"/>
    <n v="4.0999999999999996"/>
  </r>
  <r>
    <n v="100804"/>
    <x v="576"/>
    <x v="5"/>
    <x v="1"/>
    <x v="2"/>
    <n v="392"/>
    <n v="2290"/>
    <n v="5"/>
    <n v="1960"/>
    <n v="11450"/>
    <n v="9490"/>
    <n v="4.9000000000000004"/>
  </r>
  <r>
    <n v="100805"/>
    <x v="449"/>
    <x v="7"/>
    <x v="4"/>
    <x v="26"/>
    <n v="3143"/>
    <n v="4996"/>
    <n v="7"/>
    <n v="22001"/>
    <n v="34972"/>
    <n v="12971"/>
    <n v="2.6"/>
  </r>
  <r>
    <n v="100806"/>
    <x v="574"/>
    <x v="3"/>
    <x v="2"/>
    <x v="3"/>
    <n v="5743"/>
    <n v="6466"/>
    <n v="3"/>
    <n v="17229"/>
    <n v="19398"/>
    <n v="2169"/>
    <n v="4.5999999999999996"/>
  </r>
  <r>
    <n v="100807"/>
    <x v="575"/>
    <x v="0"/>
    <x v="0"/>
    <x v="1"/>
    <n v="2440"/>
    <n v="4295"/>
    <n v="3"/>
    <n v="7320"/>
    <n v="12885"/>
    <n v="5565"/>
    <n v="4.5999999999999996"/>
  </r>
  <r>
    <n v="100808"/>
    <x v="577"/>
    <x v="11"/>
    <x v="5"/>
    <x v="17"/>
    <n v="1889"/>
    <n v="3291"/>
    <n v="4"/>
    <n v="7556"/>
    <n v="13164"/>
    <n v="5608"/>
    <n v="4.0999999999999996"/>
  </r>
  <r>
    <n v="100809"/>
    <x v="578"/>
    <x v="3"/>
    <x v="5"/>
    <x v="24"/>
    <n v="5806"/>
    <n v="7412"/>
    <n v="2"/>
    <n v="11612"/>
    <n v="14824"/>
    <n v="3212"/>
    <n v="3.2"/>
  </r>
  <r>
    <n v="100810"/>
    <x v="308"/>
    <x v="8"/>
    <x v="0"/>
    <x v="0"/>
    <n v="3712"/>
    <n v="5431"/>
    <n v="8"/>
    <n v="29696"/>
    <n v="43448"/>
    <n v="13752"/>
    <n v="4.4000000000000004"/>
  </r>
  <r>
    <n v="100811"/>
    <x v="358"/>
    <x v="0"/>
    <x v="5"/>
    <x v="24"/>
    <n v="636"/>
    <n v="900"/>
    <n v="9"/>
    <n v="5724"/>
    <n v="8100"/>
    <n v="2376"/>
    <n v="3.9"/>
  </r>
  <r>
    <n v="100812"/>
    <x v="579"/>
    <x v="8"/>
    <x v="3"/>
    <x v="15"/>
    <n v="1853"/>
    <n v="1953"/>
    <n v="8"/>
    <n v="14824"/>
    <n v="15624"/>
    <n v="800"/>
    <n v="3.2"/>
  </r>
  <r>
    <n v="100813"/>
    <x v="580"/>
    <x v="9"/>
    <x v="5"/>
    <x v="18"/>
    <n v="6530"/>
    <n v="6675"/>
    <n v="3"/>
    <n v="19590"/>
    <n v="20025"/>
    <n v="435"/>
    <n v="3.2"/>
  </r>
  <r>
    <n v="100814"/>
    <x v="581"/>
    <x v="7"/>
    <x v="3"/>
    <x v="9"/>
    <n v="5676"/>
    <n v="7640"/>
    <n v="2"/>
    <n v="11352"/>
    <n v="15280"/>
    <n v="3928"/>
    <n v="4.9000000000000004"/>
  </r>
  <r>
    <n v="100815"/>
    <x v="582"/>
    <x v="3"/>
    <x v="4"/>
    <x v="26"/>
    <n v="2538"/>
    <n v="3680"/>
    <n v="1"/>
    <n v="2538"/>
    <n v="3680"/>
    <n v="1142"/>
    <n v="4.5999999999999996"/>
  </r>
  <r>
    <n v="100816"/>
    <x v="422"/>
    <x v="5"/>
    <x v="2"/>
    <x v="35"/>
    <n v="906"/>
    <n v="2350"/>
    <n v="9"/>
    <n v="8154"/>
    <n v="21150"/>
    <n v="12996"/>
    <n v="3"/>
  </r>
  <r>
    <n v="100817"/>
    <x v="524"/>
    <x v="2"/>
    <x v="5"/>
    <x v="24"/>
    <n v="2148"/>
    <n v="3214"/>
    <n v="5"/>
    <n v="10740"/>
    <n v="16070"/>
    <n v="5330"/>
    <n v="4.5"/>
  </r>
  <r>
    <n v="100818"/>
    <x v="17"/>
    <x v="10"/>
    <x v="4"/>
    <x v="25"/>
    <n v="2609"/>
    <n v="3221"/>
    <n v="6"/>
    <n v="15654"/>
    <n v="19326"/>
    <n v="3672"/>
    <n v="4.0999999999999996"/>
  </r>
  <r>
    <n v="100819"/>
    <x v="583"/>
    <x v="3"/>
    <x v="3"/>
    <x v="31"/>
    <n v="7679"/>
    <n v="9223"/>
    <n v="3"/>
    <n v="23037"/>
    <n v="27669"/>
    <n v="4632"/>
    <n v="3.6"/>
  </r>
  <r>
    <n v="100820"/>
    <x v="251"/>
    <x v="6"/>
    <x v="3"/>
    <x v="9"/>
    <n v="5378"/>
    <n v="5475"/>
    <n v="9"/>
    <n v="48402"/>
    <n v="49275"/>
    <n v="873"/>
    <n v="3.8"/>
  </r>
  <r>
    <n v="100821"/>
    <x v="189"/>
    <x v="6"/>
    <x v="4"/>
    <x v="19"/>
    <n v="2992"/>
    <n v="3210"/>
    <n v="7"/>
    <n v="20944"/>
    <n v="22470"/>
    <n v="1526"/>
    <n v="3"/>
  </r>
  <r>
    <n v="100822"/>
    <x v="258"/>
    <x v="3"/>
    <x v="4"/>
    <x v="26"/>
    <n v="6301"/>
    <n v="6908"/>
    <n v="4"/>
    <n v="25204"/>
    <n v="27632"/>
    <n v="2428"/>
    <n v="4.0999999999999996"/>
  </r>
  <r>
    <n v="100823"/>
    <x v="392"/>
    <x v="11"/>
    <x v="0"/>
    <x v="14"/>
    <n v="2331"/>
    <n v="2747"/>
    <n v="9"/>
    <n v="20979"/>
    <n v="24723"/>
    <n v="3744"/>
    <n v="4.3"/>
  </r>
  <r>
    <n v="100824"/>
    <x v="287"/>
    <x v="6"/>
    <x v="2"/>
    <x v="3"/>
    <n v="5564"/>
    <n v="5861"/>
    <n v="5"/>
    <n v="27820"/>
    <n v="29305"/>
    <n v="1485"/>
    <n v="2.8"/>
  </r>
  <r>
    <n v="100825"/>
    <x v="584"/>
    <x v="1"/>
    <x v="2"/>
    <x v="3"/>
    <n v="1900"/>
    <n v="2526"/>
    <n v="6"/>
    <n v="11400"/>
    <n v="15156"/>
    <n v="3756"/>
    <n v="3.8"/>
  </r>
  <r>
    <n v="100826"/>
    <x v="392"/>
    <x v="6"/>
    <x v="2"/>
    <x v="35"/>
    <n v="7026"/>
    <n v="7583"/>
    <n v="7"/>
    <n v="49182"/>
    <n v="53081"/>
    <n v="3899"/>
    <n v="4.5999999999999996"/>
  </r>
  <r>
    <n v="100827"/>
    <x v="585"/>
    <x v="5"/>
    <x v="5"/>
    <x v="18"/>
    <n v="4984"/>
    <n v="6881"/>
    <n v="7"/>
    <n v="34888"/>
    <n v="48167"/>
    <n v="13279"/>
    <n v="2.5"/>
  </r>
  <r>
    <n v="100828"/>
    <x v="586"/>
    <x v="6"/>
    <x v="4"/>
    <x v="6"/>
    <n v="6710"/>
    <n v="7157"/>
    <n v="8"/>
    <n v="53680"/>
    <n v="57256"/>
    <n v="3576"/>
    <n v="5"/>
  </r>
  <r>
    <n v="100829"/>
    <x v="31"/>
    <x v="11"/>
    <x v="0"/>
    <x v="0"/>
    <n v="1576"/>
    <n v="3202"/>
    <n v="8"/>
    <n v="12608"/>
    <n v="25616"/>
    <n v="13008"/>
    <n v="4.3"/>
  </r>
  <r>
    <n v="100830"/>
    <x v="587"/>
    <x v="11"/>
    <x v="4"/>
    <x v="19"/>
    <n v="5774"/>
    <n v="7290"/>
    <n v="5"/>
    <n v="28870"/>
    <n v="36450"/>
    <n v="7580"/>
    <n v="3.3"/>
  </r>
  <r>
    <n v="100831"/>
    <x v="571"/>
    <x v="3"/>
    <x v="0"/>
    <x v="0"/>
    <n v="7177"/>
    <n v="7455"/>
    <n v="6"/>
    <n v="43062"/>
    <n v="44730"/>
    <n v="1668"/>
    <n v="3.5"/>
  </r>
  <r>
    <n v="100832"/>
    <x v="328"/>
    <x v="7"/>
    <x v="4"/>
    <x v="22"/>
    <n v="5900"/>
    <n v="7639"/>
    <n v="6"/>
    <n v="35400"/>
    <n v="45834"/>
    <n v="10434"/>
    <n v="3.1"/>
  </r>
  <r>
    <n v="100833"/>
    <x v="588"/>
    <x v="7"/>
    <x v="1"/>
    <x v="13"/>
    <n v="4289"/>
    <n v="4667"/>
    <n v="5"/>
    <n v="21445"/>
    <n v="23335"/>
    <n v="1890"/>
    <n v="3.7"/>
  </r>
  <r>
    <n v="100834"/>
    <x v="25"/>
    <x v="0"/>
    <x v="5"/>
    <x v="18"/>
    <n v="3360"/>
    <n v="5301"/>
    <n v="5"/>
    <n v="16800"/>
    <n v="26505"/>
    <n v="9705"/>
    <n v="4"/>
  </r>
  <r>
    <n v="100835"/>
    <x v="589"/>
    <x v="6"/>
    <x v="3"/>
    <x v="15"/>
    <n v="3644"/>
    <n v="4345"/>
    <n v="3"/>
    <n v="10932"/>
    <n v="13035"/>
    <n v="2103"/>
    <n v="3"/>
  </r>
  <r>
    <n v="100836"/>
    <x v="247"/>
    <x v="2"/>
    <x v="3"/>
    <x v="30"/>
    <n v="4640"/>
    <n v="5654"/>
    <n v="6"/>
    <n v="27840"/>
    <n v="33924"/>
    <n v="6084"/>
    <n v="3.8"/>
  </r>
  <r>
    <n v="100837"/>
    <x v="271"/>
    <x v="3"/>
    <x v="4"/>
    <x v="22"/>
    <n v="1941"/>
    <n v="2383"/>
    <n v="2"/>
    <n v="3882"/>
    <n v="4766"/>
    <n v="884"/>
    <n v="4.9000000000000004"/>
  </r>
  <r>
    <n v="100838"/>
    <x v="420"/>
    <x v="9"/>
    <x v="5"/>
    <x v="24"/>
    <n v="108"/>
    <n v="946"/>
    <n v="4"/>
    <n v="432"/>
    <n v="3784"/>
    <n v="3352"/>
    <n v="4.2"/>
  </r>
  <r>
    <n v="100839"/>
    <x v="405"/>
    <x v="2"/>
    <x v="0"/>
    <x v="7"/>
    <n v="1175"/>
    <n v="1407"/>
    <n v="6"/>
    <n v="7050"/>
    <n v="8442"/>
    <n v="1392"/>
    <n v="4.0999999999999996"/>
  </r>
  <r>
    <n v="100840"/>
    <x v="214"/>
    <x v="6"/>
    <x v="4"/>
    <x v="26"/>
    <n v="6979"/>
    <n v="7146"/>
    <n v="6"/>
    <n v="41874"/>
    <n v="42876"/>
    <n v="1002"/>
    <n v="4.8"/>
  </r>
  <r>
    <n v="100841"/>
    <x v="381"/>
    <x v="1"/>
    <x v="1"/>
    <x v="2"/>
    <n v="1354"/>
    <n v="2183"/>
    <n v="6"/>
    <n v="8124"/>
    <n v="13098"/>
    <n v="4974"/>
    <n v="2.8"/>
  </r>
  <r>
    <n v="100842"/>
    <x v="590"/>
    <x v="0"/>
    <x v="5"/>
    <x v="32"/>
    <n v="1088"/>
    <n v="2411"/>
    <n v="1"/>
    <n v="1088"/>
    <n v="2411"/>
    <n v="1323"/>
    <n v="2.5"/>
  </r>
  <r>
    <n v="100843"/>
    <x v="591"/>
    <x v="8"/>
    <x v="5"/>
    <x v="10"/>
    <n v="6608"/>
    <n v="7344"/>
    <n v="8"/>
    <n v="52864"/>
    <n v="58752"/>
    <n v="5888"/>
    <n v="3.9"/>
  </r>
  <r>
    <n v="100844"/>
    <x v="592"/>
    <x v="4"/>
    <x v="2"/>
    <x v="3"/>
    <n v="5951"/>
    <n v="7447"/>
    <n v="3"/>
    <n v="17853"/>
    <n v="22341"/>
    <n v="4488"/>
    <n v="2.6"/>
  </r>
  <r>
    <n v="100845"/>
    <x v="30"/>
    <x v="6"/>
    <x v="2"/>
    <x v="3"/>
    <n v="607"/>
    <n v="2502"/>
    <n v="2"/>
    <n v="1214"/>
    <n v="5004"/>
    <n v="3790"/>
    <n v="4.3"/>
  </r>
  <r>
    <n v="100846"/>
    <x v="460"/>
    <x v="9"/>
    <x v="0"/>
    <x v="20"/>
    <n v="7407"/>
    <n v="7856"/>
    <n v="7"/>
    <n v="51849"/>
    <n v="54992"/>
    <n v="3143"/>
    <n v="4.5"/>
  </r>
  <r>
    <n v="100847"/>
    <x v="433"/>
    <x v="8"/>
    <x v="2"/>
    <x v="16"/>
    <n v="3232"/>
    <n v="4750"/>
    <n v="4"/>
    <n v="12928"/>
    <n v="19000"/>
    <n v="6072"/>
    <n v="2.9"/>
  </r>
  <r>
    <n v="100848"/>
    <x v="567"/>
    <x v="8"/>
    <x v="2"/>
    <x v="35"/>
    <n v="4999"/>
    <n v="5134"/>
    <n v="1"/>
    <n v="4999"/>
    <n v="5134"/>
    <n v="135"/>
    <n v="3.1"/>
  </r>
  <r>
    <n v="100849"/>
    <x v="593"/>
    <x v="10"/>
    <x v="1"/>
    <x v="12"/>
    <n v="2744"/>
    <n v="4259"/>
    <n v="8"/>
    <n v="21952"/>
    <n v="34072"/>
    <n v="12120"/>
    <n v="3.6"/>
  </r>
  <r>
    <n v="100850"/>
    <x v="594"/>
    <x v="7"/>
    <x v="4"/>
    <x v="6"/>
    <n v="1802"/>
    <n v="2229"/>
    <n v="9"/>
    <n v="16218"/>
    <n v="20061"/>
    <n v="3843"/>
    <n v="4.4000000000000004"/>
  </r>
  <r>
    <n v="100851"/>
    <x v="595"/>
    <x v="9"/>
    <x v="3"/>
    <x v="15"/>
    <n v="4755"/>
    <n v="6309"/>
    <n v="1"/>
    <n v="4755"/>
    <n v="6309"/>
    <n v="1554"/>
    <n v="3.2"/>
  </r>
  <r>
    <n v="100852"/>
    <x v="596"/>
    <x v="6"/>
    <x v="0"/>
    <x v="1"/>
    <n v="2350"/>
    <n v="3920"/>
    <n v="2"/>
    <n v="4700"/>
    <n v="7840"/>
    <n v="3140"/>
    <n v="3.5"/>
  </r>
  <r>
    <n v="100853"/>
    <x v="597"/>
    <x v="5"/>
    <x v="1"/>
    <x v="13"/>
    <n v="4877"/>
    <n v="6656"/>
    <n v="1"/>
    <n v="4877"/>
    <n v="6656"/>
    <n v="1779"/>
    <n v="2.7"/>
  </r>
  <r>
    <n v="100854"/>
    <x v="423"/>
    <x v="7"/>
    <x v="4"/>
    <x v="19"/>
    <n v="5193"/>
    <n v="6345"/>
    <n v="6"/>
    <n v="31158"/>
    <n v="38070"/>
    <n v="6912"/>
    <n v="4.7"/>
  </r>
  <r>
    <n v="100855"/>
    <x v="443"/>
    <x v="1"/>
    <x v="0"/>
    <x v="14"/>
    <n v="5688"/>
    <n v="5761"/>
    <n v="2"/>
    <n v="11376"/>
    <n v="11522"/>
    <n v="146"/>
    <n v="4.5"/>
  </r>
  <r>
    <n v="100856"/>
    <x v="598"/>
    <x v="7"/>
    <x v="3"/>
    <x v="9"/>
    <n v="2911"/>
    <n v="4768"/>
    <n v="6"/>
    <n v="17466"/>
    <n v="28608"/>
    <n v="11142"/>
    <n v="4.0999999999999996"/>
  </r>
  <r>
    <n v="100857"/>
    <x v="599"/>
    <x v="5"/>
    <x v="3"/>
    <x v="21"/>
    <n v="2654"/>
    <n v="4533"/>
    <n v="1"/>
    <n v="2654"/>
    <n v="4533"/>
    <n v="1879"/>
    <n v="4.9000000000000004"/>
  </r>
  <r>
    <n v="100858"/>
    <x v="600"/>
    <x v="4"/>
    <x v="3"/>
    <x v="30"/>
    <n v="226"/>
    <n v="1560"/>
    <n v="1"/>
    <n v="226"/>
    <n v="1560"/>
    <n v="1334"/>
    <n v="3.8"/>
  </r>
  <r>
    <n v="100859"/>
    <x v="601"/>
    <x v="8"/>
    <x v="1"/>
    <x v="29"/>
    <n v="7068"/>
    <n v="8297"/>
    <n v="5"/>
    <n v="35340"/>
    <n v="41485"/>
    <n v="6145"/>
    <n v="2.5"/>
  </r>
  <r>
    <n v="100860"/>
    <x v="532"/>
    <x v="2"/>
    <x v="3"/>
    <x v="30"/>
    <n v="1585"/>
    <n v="3113"/>
    <n v="1"/>
    <n v="1585"/>
    <n v="3113"/>
    <n v="1528"/>
    <n v="3.6"/>
  </r>
  <r>
    <n v="100861"/>
    <x v="602"/>
    <x v="3"/>
    <x v="4"/>
    <x v="6"/>
    <n v="3600"/>
    <n v="4818"/>
    <n v="2"/>
    <n v="7200"/>
    <n v="9636"/>
    <n v="2436"/>
    <n v="4.0999999999999996"/>
  </r>
  <r>
    <n v="100862"/>
    <x v="603"/>
    <x v="6"/>
    <x v="2"/>
    <x v="28"/>
    <n v="228"/>
    <n v="863"/>
    <n v="9"/>
    <n v="2052"/>
    <n v="7767"/>
    <n v="5715"/>
    <n v="4"/>
  </r>
  <r>
    <n v="100863"/>
    <x v="227"/>
    <x v="10"/>
    <x v="2"/>
    <x v="27"/>
    <n v="5623"/>
    <n v="6083"/>
    <n v="6"/>
    <n v="33738"/>
    <n v="36498"/>
    <n v="2760"/>
    <n v="4.4000000000000004"/>
  </r>
  <r>
    <n v="100864"/>
    <x v="604"/>
    <x v="10"/>
    <x v="5"/>
    <x v="10"/>
    <n v="3213"/>
    <n v="3911"/>
    <n v="5"/>
    <n v="16065"/>
    <n v="19555"/>
    <n v="3490"/>
    <n v="4.5"/>
  </r>
  <r>
    <n v="100865"/>
    <x v="605"/>
    <x v="1"/>
    <x v="1"/>
    <x v="29"/>
    <n v="4767"/>
    <n v="5489"/>
    <n v="5"/>
    <n v="23835"/>
    <n v="27445"/>
    <n v="3610"/>
    <n v="2.6"/>
  </r>
  <r>
    <n v="100866"/>
    <x v="606"/>
    <x v="9"/>
    <x v="0"/>
    <x v="1"/>
    <n v="925"/>
    <n v="1196"/>
    <n v="9"/>
    <n v="8325"/>
    <n v="10764"/>
    <n v="2439"/>
    <n v="4.7"/>
  </r>
  <r>
    <n v="100867"/>
    <x v="607"/>
    <x v="1"/>
    <x v="5"/>
    <x v="18"/>
    <n v="3699"/>
    <n v="4803"/>
    <n v="4"/>
    <n v="14796"/>
    <n v="19212"/>
    <n v="4416"/>
    <n v="4.5999999999999996"/>
  </r>
  <r>
    <n v="100868"/>
    <x v="477"/>
    <x v="1"/>
    <x v="2"/>
    <x v="28"/>
    <n v="7031"/>
    <n v="8665"/>
    <n v="6"/>
    <n v="42186"/>
    <n v="51990"/>
    <n v="9804"/>
    <n v="2.7"/>
  </r>
  <r>
    <n v="100869"/>
    <x v="608"/>
    <x v="10"/>
    <x v="0"/>
    <x v="20"/>
    <n v="4392"/>
    <n v="4459"/>
    <n v="3"/>
    <n v="13176"/>
    <n v="13377"/>
    <n v="201"/>
    <n v="4.5999999999999996"/>
  </r>
  <r>
    <n v="100870"/>
    <x v="498"/>
    <x v="10"/>
    <x v="1"/>
    <x v="12"/>
    <n v="3305"/>
    <n v="4168"/>
    <n v="3"/>
    <n v="9915"/>
    <n v="12504"/>
    <n v="2589"/>
    <n v="4.2"/>
  </r>
  <r>
    <n v="100871"/>
    <x v="609"/>
    <x v="6"/>
    <x v="5"/>
    <x v="17"/>
    <n v="7442"/>
    <n v="7776"/>
    <n v="2"/>
    <n v="14884"/>
    <n v="15552"/>
    <n v="668"/>
    <n v="3.5"/>
  </r>
  <r>
    <n v="100872"/>
    <x v="271"/>
    <x v="0"/>
    <x v="4"/>
    <x v="25"/>
    <n v="3636"/>
    <n v="5400"/>
    <n v="4"/>
    <n v="14544"/>
    <n v="21600"/>
    <n v="7056"/>
    <n v="4.4000000000000004"/>
  </r>
  <r>
    <n v="100873"/>
    <x v="378"/>
    <x v="8"/>
    <x v="0"/>
    <x v="11"/>
    <n v="7466"/>
    <n v="8759"/>
    <n v="2"/>
    <n v="14932"/>
    <n v="17518"/>
    <n v="2586"/>
    <n v="4.4000000000000004"/>
  </r>
  <r>
    <n v="100874"/>
    <x v="498"/>
    <x v="8"/>
    <x v="3"/>
    <x v="31"/>
    <n v="5809"/>
    <n v="6216"/>
    <n v="9"/>
    <n v="52281"/>
    <n v="55944"/>
    <n v="3663"/>
    <n v="2.6"/>
  </r>
  <r>
    <n v="100875"/>
    <x v="296"/>
    <x v="4"/>
    <x v="1"/>
    <x v="2"/>
    <n v="7024"/>
    <n v="8274"/>
    <n v="7"/>
    <n v="49168"/>
    <n v="57918"/>
    <n v="8750"/>
    <n v="4.8"/>
  </r>
  <r>
    <n v="100876"/>
    <x v="175"/>
    <x v="0"/>
    <x v="4"/>
    <x v="6"/>
    <n v="6712"/>
    <n v="8587"/>
    <n v="1"/>
    <n v="6712"/>
    <n v="8587"/>
    <n v="1875"/>
    <n v="3.3"/>
  </r>
  <r>
    <n v="100877"/>
    <x v="381"/>
    <x v="7"/>
    <x v="3"/>
    <x v="21"/>
    <n v="705"/>
    <n v="811"/>
    <n v="5"/>
    <n v="3525"/>
    <n v="4055"/>
    <n v="530"/>
    <n v="4.2"/>
  </r>
  <r>
    <n v="100878"/>
    <x v="610"/>
    <x v="10"/>
    <x v="4"/>
    <x v="19"/>
    <n v="4488"/>
    <n v="5925"/>
    <n v="7"/>
    <n v="31416"/>
    <n v="41475"/>
    <n v="10059"/>
    <n v="4.8"/>
  </r>
  <r>
    <n v="100879"/>
    <x v="380"/>
    <x v="0"/>
    <x v="1"/>
    <x v="29"/>
    <n v="370"/>
    <n v="1710"/>
    <n v="7"/>
    <n v="2590"/>
    <n v="11970"/>
    <n v="9380"/>
    <n v="3"/>
  </r>
  <r>
    <n v="100880"/>
    <x v="611"/>
    <x v="10"/>
    <x v="1"/>
    <x v="13"/>
    <n v="951"/>
    <n v="2534"/>
    <n v="9"/>
    <n v="8559"/>
    <n v="22806"/>
    <n v="14247"/>
    <n v="2.8"/>
  </r>
  <r>
    <n v="100881"/>
    <x v="18"/>
    <x v="1"/>
    <x v="2"/>
    <x v="16"/>
    <n v="5842"/>
    <n v="7570"/>
    <n v="7"/>
    <n v="40894"/>
    <n v="52990"/>
    <n v="12096"/>
    <n v="3.8"/>
  </r>
  <r>
    <n v="100882"/>
    <x v="529"/>
    <x v="10"/>
    <x v="0"/>
    <x v="7"/>
    <n v="1779"/>
    <n v="3011"/>
    <n v="5"/>
    <n v="8895"/>
    <n v="15055"/>
    <n v="6160"/>
    <n v="5"/>
  </r>
  <r>
    <n v="100883"/>
    <x v="369"/>
    <x v="1"/>
    <x v="2"/>
    <x v="27"/>
    <n v="5925"/>
    <n v="6056"/>
    <n v="2"/>
    <n v="11850"/>
    <n v="12112"/>
    <n v="262"/>
    <n v="3.4"/>
  </r>
  <r>
    <n v="100884"/>
    <x v="612"/>
    <x v="4"/>
    <x v="3"/>
    <x v="15"/>
    <n v="4634"/>
    <n v="5410"/>
    <n v="1"/>
    <n v="4634"/>
    <n v="5410"/>
    <n v="776"/>
    <n v="4.8"/>
  </r>
  <r>
    <n v="100885"/>
    <x v="613"/>
    <x v="7"/>
    <x v="3"/>
    <x v="30"/>
    <n v="5160"/>
    <n v="5348"/>
    <n v="6"/>
    <n v="30960"/>
    <n v="32088"/>
    <n v="1128"/>
    <n v="4.5999999999999996"/>
  </r>
  <r>
    <n v="100886"/>
    <x v="132"/>
    <x v="5"/>
    <x v="5"/>
    <x v="24"/>
    <n v="5799"/>
    <n v="7393"/>
    <n v="4"/>
    <n v="23196"/>
    <n v="29572"/>
    <n v="6376"/>
    <n v="4.3"/>
  </r>
  <r>
    <n v="100887"/>
    <x v="95"/>
    <x v="11"/>
    <x v="3"/>
    <x v="21"/>
    <n v="386"/>
    <n v="488"/>
    <n v="9"/>
    <n v="3474"/>
    <n v="4392"/>
    <n v="918"/>
    <n v="4.3"/>
  </r>
  <r>
    <n v="100888"/>
    <x v="350"/>
    <x v="8"/>
    <x v="0"/>
    <x v="1"/>
    <n v="2476"/>
    <n v="3525"/>
    <n v="8"/>
    <n v="19808"/>
    <n v="28200"/>
    <n v="8392"/>
    <n v="3.1"/>
  </r>
  <r>
    <n v="100889"/>
    <x v="259"/>
    <x v="2"/>
    <x v="2"/>
    <x v="3"/>
    <n v="6720"/>
    <n v="7470"/>
    <n v="9"/>
    <n v="60480"/>
    <n v="67230"/>
    <n v="6750"/>
    <n v="3.5"/>
  </r>
  <r>
    <n v="100890"/>
    <x v="523"/>
    <x v="8"/>
    <x v="2"/>
    <x v="28"/>
    <n v="5259"/>
    <n v="5333"/>
    <n v="5"/>
    <n v="26295"/>
    <n v="26665"/>
    <n v="370"/>
    <n v="4.9000000000000004"/>
  </r>
  <r>
    <n v="100891"/>
    <x v="390"/>
    <x v="5"/>
    <x v="1"/>
    <x v="5"/>
    <n v="3643"/>
    <n v="3867"/>
    <n v="4"/>
    <n v="14572"/>
    <n v="15468"/>
    <n v="896"/>
    <n v="3.9"/>
  </r>
  <r>
    <n v="100892"/>
    <x v="444"/>
    <x v="1"/>
    <x v="2"/>
    <x v="27"/>
    <n v="5070"/>
    <n v="6357"/>
    <n v="3"/>
    <n v="15210"/>
    <n v="19071"/>
    <n v="3861"/>
    <n v="4.8"/>
  </r>
  <r>
    <n v="100893"/>
    <x v="614"/>
    <x v="5"/>
    <x v="3"/>
    <x v="4"/>
    <n v="5350"/>
    <n v="7346"/>
    <n v="3"/>
    <n v="16050"/>
    <n v="22038"/>
    <n v="5988"/>
    <n v="4.0999999999999996"/>
  </r>
  <r>
    <n v="100894"/>
    <x v="274"/>
    <x v="1"/>
    <x v="3"/>
    <x v="15"/>
    <n v="6610"/>
    <n v="6888"/>
    <n v="2"/>
    <n v="13220"/>
    <n v="13776"/>
    <n v="556"/>
    <n v="3.8"/>
  </r>
  <r>
    <n v="100895"/>
    <x v="615"/>
    <x v="7"/>
    <x v="4"/>
    <x v="33"/>
    <n v="661"/>
    <n v="2190"/>
    <n v="8"/>
    <n v="5288"/>
    <n v="17520"/>
    <n v="12232"/>
    <n v="4.9000000000000004"/>
  </r>
  <r>
    <n v="100896"/>
    <x v="616"/>
    <x v="3"/>
    <x v="4"/>
    <x v="25"/>
    <n v="6541"/>
    <n v="7797"/>
    <n v="5"/>
    <n v="32705"/>
    <n v="38985"/>
    <n v="6280"/>
    <n v="2.7"/>
  </r>
  <r>
    <n v="100897"/>
    <x v="615"/>
    <x v="6"/>
    <x v="4"/>
    <x v="22"/>
    <n v="7798"/>
    <n v="8937"/>
    <n v="4"/>
    <n v="31192"/>
    <n v="35748"/>
    <n v="4556"/>
    <n v="3.2"/>
  </r>
  <r>
    <n v="100898"/>
    <x v="617"/>
    <x v="2"/>
    <x v="5"/>
    <x v="17"/>
    <n v="6205"/>
    <n v="6846"/>
    <n v="3"/>
    <n v="18615"/>
    <n v="20538"/>
    <n v="1923"/>
    <n v="3"/>
  </r>
  <r>
    <n v="100899"/>
    <x v="618"/>
    <x v="3"/>
    <x v="2"/>
    <x v="28"/>
    <n v="5784"/>
    <n v="7413"/>
    <n v="7"/>
    <n v="40488"/>
    <n v="51891"/>
    <n v="11403"/>
    <n v="3"/>
  </r>
  <r>
    <n v="100900"/>
    <x v="41"/>
    <x v="10"/>
    <x v="4"/>
    <x v="26"/>
    <n v="1062"/>
    <n v="1225"/>
    <n v="7"/>
    <n v="7434"/>
    <n v="8575"/>
    <n v="1141"/>
    <n v="3.1"/>
  </r>
  <r>
    <n v="100901"/>
    <x v="77"/>
    <x v="4"/>
    <x v="4"/>
    <x v="33"/>
    <n v="6171"/>
    <n v="7794"/>
    <n v="9"/>
    <n v="55539"/>
    <n v="70146"/>
    <n v="14607"/>
    <n v="4.2"/>
  </r>
  <r>
    <n v="100902"/>
    <x v="619"/>
    <x v="7"/>
    <x v="4"/>
    <x v="26"/>
    <n v="2703"/>
    <n v="4461"/>
    <n v="4"/>
    <n v="10812"/>
    <n v="17844"/>
    <n v="7032"/>
    <n v="3.7"/>
  </r>
  <r>
    <n v="100903"/>
    <x v="620"/>
    <x v="0"/>
    <x v="0"/>
    <x v="20"/>
    <n v="1884"/>
    <n v="2190"/>
    <n v="1"/>
    <n v="1884"/>
    <n v="2190"/>
    <n v="306"/>
    <n v="2.7"/>
  </r>
  <r>
    <n v="100904"/>
    <x v="621"/>
    <x v="10"/>
    <x v="2"/>
    <x v="8"/>
    <n v="1719"/>
    <n v="3282"/>
    <n v="5"/>
    <n v="8595"/>
    <n v="16410"/>
    <n v="7815"/>
    <n v="3"/>
  </r>
  <r>
    <n v="100905"/>
    <x v="554"/>
    <x v="7"/>
    <x v="1"/>
    <x v="13"/>
    <n v="7248"/>
    <n v="7453"/>
    <n v="6"/>
    <n v="43488"/>
    <n v="44718"/>
    <n v="1230"/>
    <n v="4.9000000000000004"/>
  </r>
  <r>
    <n v="100906"/>
    <x v="518"/>
    <x v="0"/>
    <x v="0"/>
    <x v="20"/>
    <n v="2737"/>
    <n v="4473"/>
    <n v="2"/>
    <n v="5474"/>
    <n v="8946"/>
    <n v="3472"/>
    <n v="3"/>
  </r>
  <r>
    <n v="100907"/>
    <x v="406"/>
    <x v="0"/>
    <x v="5"/>
    <x v="18"/>
    <n v="674"/>
    <n v="1778"/>
    <n v="9"/>
    <n v="6066"/>
    <n v="16002"/>
    <n v="9936"/>
    <n v="4.5"/>
  </r>
  <r>
    <n v="100908"/>
    <x v="463"/>
    <x v="0"/>
    <x v="0"/>
    <x v="14"/>
    <n v="999"/>
    <n v="2689"/>
    <n v="5"/>
    <n v="4995"/>
    <n v="13445"/>
    <n v="8450"/>
    <n v="4.9000000000000004"/>
  </r>
  <r>
    <n v="100909"/>
    <x v="203"/>
    <x v="0"/>
    <x v="1"/>
    <x v="2"/>
    <n v="634"/>
    <n v="1551"/>
    <n v="5"/>
    <n v="3170"/>
    <n v="7755"/>
    <n v="4585"/>
    <n v="4.3"/>
  </r>
  <r>
    <n v="100910"/>
    <x v="288"/>
    <x v="8"/>
    <x v="0"/>
    <x v="14"/>
    <n v="4876"/>
    <n v="5779"/>
    <n v="9"/>
    <n v="43884"/>
    <n v="52011"/>
    <n v="8127"/>
    <n v="3.1"/>
  </r>
  <r>
    <n v="100911"/>
    <x v="622"/>
    <x v="4"/>
    <x v="0"/>
    <x v="0"/>
    <n v="5918"/>
    <n v="7451"/>
    <n v="2"/>
    <n v="11836"/>
    <n v="14902"/>
    <n v="3066"/>
    <n v="4.7"/>
  </r>
  <r>
    <n v="100912"/>
    <x v="623"/>
    <x v="6"/>
    <x v="1"/>
    <x v="5"/>
    <n v="3493"/>
    <n v="4684"/>
    <n v="6"/>
    <n v="20958"/>
    <n v="28104"/>
    <n v="7146"/>
    <n v="4.9000000000000004"/>
  </r>
  <r>
    <n v="100913"/>
    <x v="249"/>
    <x v="9"/>
    <x v="3"/>
    <x v="30"/>
    <n v="2960"/>
    <n v="4541"/>
    <n v="4"/>
    <n v="11840"/>
    <n v="18164"/>
    <n v="6324"/>
    <n v="5"/>
  </r>
  <r>
    <n v="100914"/>
    <x v="166"/>
    <x v="9"/>
    <x v="0"/>
    <x v="0"/>
    <n v="1496"/>
    <n v="2028"/>
    <n v="9"/>
    <n v="13464"/>
    <n v="18252"/>
    <n v="4788"/>
    <n v="3.4"/>
  </r>
  <r>
    <n v="100915"/>
    <x v="624"/>
    <x v="10"/>
    <x v="2"/>
    <x v="8"/>
    <n v="992"/>
    <n v="1980"/>
    <n v="6"/>
    <n v="5952"/>
    <n v="11880"/>
    <n v="5928"/>
    <n v="2.9"/>
  </r>
  <r>
    <n v="100916"/>
    <x v="625"/>
    <x v="6"/>
    <x v="3"/>
    <x v="15"/>
    <n v="2822"/>
    <n v="3608"/>
    <n v="4"/>
    <n v="11288"/>
    <n v="14432"/>
    <n v="3144"/>
    <n v="4.5"/>
  </r>
  <r>
    <n v="100917"/>
    <x v="626"/>
    <x v="4"/>
    <x v="0"/>
    <x v="11"/>
    <n v="5918"/>
    <n v="7020"/>
    <n v="7"/>
    <n v="41426"/>
    <n v="49140"/>
    <n v="7714"/>
    <n v="3.5"/>
  </r>
  <r>
    <n v="100918"/>
    <x v="108"/>
    <x v="11"/>
    <x v="5"/>
    <x v="10"/>
    <n v="7861"/>
    <n v="9756"/>
    <n v="3"/>
    <n v="23583"/>
    <n v="29268"/>
    <n v="5685"/>
    <n v="4.0999999999999996"/>
  </r>
  <r>
    <n v="100919"/>
    <x v="627"/>
    <x v="5"/>
    <x v="1"/>
    <x v="13"/>
    <n v="1575"/>
    <n v="2852"/>
    <n v="1"/>
    <n v="1575"/>
    <n v="2852"/>
    <n v="1277"/>
    <n v="4.0999999999999996"/>
  </r>
  <r>
    <n v="100920"/>
    <x v="99"/>
    <x v="3"/>
    <x v="1"/>
    <x v="13"/>
    <n v="4693"/>
    <n v="5138"/>
    <n v="2"/>
    <n v="9386"/>
    <n v="10276"/>
    <n v="890"/>
    <n v="4.4000000000000004"/>
  </r>
  <r>
    <n v="100921"/>
    <x v="628"/>
    <x v="10"/>
    <x v="4"/>
    <x v="6"/>
    <n v="3973"/>
    <n v="4980"/>
    <n v="5"/>
    <n v="19865"/>
    <n v="24900"/>
    <n v="5035"/>
    <n v="2.6"/>
  </r>
  <r>
    <n v="100922"/>
    <x v="527"/>
    <x v="5"/>
    <x v="1"/>
    <x v="12"/>
    <n v="6973"/>
    <n v="7177"/>
    <n v="3"/>
    <n v="20919"/>
    <n v="21531"/>
    <n v="612"/>
    <n v="4.2"/>
  </r>
  <r>
    <n v="100923"/>
    <x v="53"/>
    <x v="3"/>
    <x v="5"/>
    <x v="10"/>
    <n v="2883"/>
    <n v="3910"/>
    <n v="8"/>
    <n v="23064"/>
    <n v="31280"/>
    <n v="8216"/>
    <n v="3.4"/>
  </r>
  <r>
    <n v="100924"/>
    <x v="327"/>
    <x v="10"/>
    <x v="0"/>
    <x v="7"/>
    <n v="5888"/>
    <n v="6822"/>
    <n v="9"/>
    <n v="52992"/>
    <n v="61398"/>
    <n v="8406"/>
    <n v="4.3"/>
  </r>
  <r>
    <n v="100925"/>
    <x v="344"/>
    <x v="1"/>
    <x v="3"/>
    <x v="9"/>
    <n v="321"/>
    <n v="1890"/>
    <n v="7"/>
    <n v="2247"/>
    <n v="13230"/>
    <n v="10983"/>
    <n v="4.9000000000000004"/>
  </r>
  <r>
    <n v="100926"/>
    <x v="174"/>
    <x v="3"/>
    <x v="4"/>
    <x v="19"/>
    <n v="2050"/>
    <n v="3615"/>
    <n v="9"/>
    <n v="18450"/>
    <n v="32535"/>
    <n v="14085"/>
    <n v="4.5999999999999996"/>
  </r>
  <r>
    <n v="100927"/>
    <x v="555"/>
    <x v="11"/>
    <x v="3"/>
    <x v="15"/>
    <n v="2135"/>
    <n v="2812"/>
    <n v="7"/>
    <n v="14945"/>
    <n v="19684"/>
    <n v="4739"/>
    <n v="4"/>
  </r>
  <r>
    <n v="100928"/>
    <x v="275"/>
    <x v="0"/>
    <x v="3"/>
    <x v="9"/>
    <n v="2187"/>
    <n v="2275"/>
    <n v="5"/>
    <n v="10935"/>
    <n v="11375"/>
    <n v="440"/>
    <n v="2.7"/>
  </r>
  <r>
    <n v="100929"/>
    <x v="629"/>
    <x v="11"/>
    <x v="5"/>
    <x v="18"/>
    <n v="7409"/>
    <n v="8289"/>
    <n v="3"/>
    <n v="22227"/>
    <n v="24867"/>
    <n v="2640"/>
    <n v="3.4"/>
  </r>
  <r>
    <n v="100930"/>
    <x v="630"/>
    <x v="5"/>
    <x v="1"/>
    <x v="29"/>
    <n v="5071"/>
    <n v="6245"/>
    <n v="6"/>
    <n v="30426"/>
    <n v="37470"/>
    <n v="7044"/>
    <n v="4.4000000000000004"/>
  </r>
  <r>
    <n v="100931"/>
    <x v="347"/>
    <x v="9"/>
    <x v="4"/>
    <x v="25"/>
    <n v="6558"/>
    <n v="6896"/>
    <n v="2"/>
    <n v="13116"/>
    <n v="13792"/>
    <n v="676"/>
    <n v="3.8"/>
  </r>
  <r>
    <n v="100932"/>
    <x v="47"/>
    <x v="1"/>
    <x v="4"/>
    <x v="33"/>
    <n v="3099"/>
    <n v="4629"/>
    <n v="2"/>
    <n v="6198"/>
    <n v="9258"/>
    <n v="3060"/>
    <n v="5"/>
  </r>
  <r>
    <n v="100933"/>
    <x v="367"/>
    <x v="2"/>
    <x v="3"/>
    <x v="21"/>
    <n v="7272"/>
    <n v="7484"/>
    <n v="5"/>
    <n v="36360"/>
    <n v="37420"/>
    <n v="1060"/>
    <n v="4.2"/>
  </r>
  <r>
    <n v="100934"/>
    <x v="573"/>
    <x v="7"/>
    <x v="0"/>
    <x v="20"/>
    <n v="499"/>
    <n v="1990"/>
    <n v="7"/>
    <n v="3493"/>
    <n v="13930"/>
    <n v="10437"/>
    <n v="4.3"/>
  </r>
  <r>
    <n v="100935"/>
    <x v="631"/>
    <x v="6"/>
    <x v="5"/>
    <x v="24"/>
    <n v="6895"/>
    <n v="6987"/>
    <n v="5"/>
    <n v="34475"/>
    <n v="34935"/>
    <n v="460"/>
    <n v="3.9"/>
  </r>
  <r>
    <n v="100936"/>
    <x v="302"/>
    <x v="7"/>
    <x v="3"/>
    <x v="21"/>
    <n v="6321"/>
    <n v="7465"/>
    <n v="4"/>
    <n v="25284"/>
    <n v="29860"/>
    <n v="4576"/>
    <n v="2.8"/>
  </r>
  <r>
    <n v="100937"/>
    <x v="154"/>
    <x v="7"/>
    <x v="2"/>
    <x v="3"/>
    <n v="7618"/>
    <n v="8219"/>
    <n v="9"/>
    <n v="68562"/>
    <n v="73971"/>
    <n v="5409"/>
    <n v="3.1"/>
  </r>
  <r>
    <n v="100938"/>
    <x v="632"/>
    <x v="6"/>
    <x v="5"/>
    <x v="18"/>
    <n v="7609"/>
    <n v="7854"/>
    <n v="3"/>
    <n v="22827"/>
    <n v="23562"/>
    <n v="735"/>
    <n v="4.2"/>
  </r>
  <r>
    <n v="100939"/>
    <x v="455"/>
    <x v="1"/>
    <x v="2"/>
    <x v="27"/>
    <n v="3740"/>
    <n v="4927"/>
    <n v="9"/>
    <n v="33660"/>
    <n v="44343"/>
    <n v="10683"/>
    <n v="3.2"/>
  </r>
  <r>
    <n v="100940"/>
    <x v="152"/>
    <x v="3"/>
    <x v="2"/>
    <x v="35"/>
    <n v="1266"/>
    <n v="2694"/>
    <n v="6"/>
    <n v="7596"/>
    <n v="16164"/>
    <n v="8568"/>
    <n v="3.3"/>
  </r>
  <r>
    <n v="100941"/>
    <x v="633"/>
    <x v="9"/>
    <x v="3"/>
    <x v="31"/>
    <n v="7957"/>
    <n v="8827"/>
    <n v="2"/>
    <n v="15914"/>
    <n v="17654"/>
    <n v="1740"/>
    <n v="2.7"/>
  </r>
  <r>
    <n v="100942"/>
    <x v="304"/>
    <x v="11"/>
    <x v="2"/>
    <x v="8"/>
    <n v="7915"/>
    <n v="8816"/>
    <n v="7"/>
    <n v="55405"/>
    <n v="61712"/>
    <n v="6307"/>
    <n v="4.8"/>
  </r>
  <r>
    <n v="100943"/>
    <x v="287"/>
    <x v="7"/>
    <x v="4"/>
    <x v="22"/>
    <n v="833"/>
    <n v="2832"/>
    <n v="3"/>
    <n v="2499"/>
    <n v="8496"/>
    <n v="5997"/>
    <n v="4"/>
  </r>
  <r>
    <n v="100944"/>
    <x v="332"/>
    <x v="6"/>
    <x v="5"/>
    <x v="32"/>
    <n v="1678"/>
    <n v="3388"/>
    <n v="9"/>
    <n v="15102"/>
    <n v="30492"/>
    <n v="15390"/>
    <n v="3.3"/>
  </r>
  <r>
    <n v="100945"/>
    <x v="95"/>
    <x v="7"/>
    <x v="4"/>
    <x v="22"/>
    <n v="5477"/>
    <n v="6156"/>
    <n v="4"/>
    <n v="21908"/>
    <n v="24624"/>
    <n v="2716"/>
    <n v="4.9000000000000004"/>
  </r>
  <r>
    <n v="100946"/>
    <x v="634"/>
    <x v="8"/>
    <x v="3"/>
    <x v="9"/>
    <n v="1566"/>
    <n v="3347"/>
    <n v="3"/>
    <n v="4698"/>
    <n v="10041"/>
    <n v="5343"/>
    <n v="2.8"/>
  </r>
  <r>
    <n v="100947"/>
    <x v="635"/>
    <x v="3"/>
    <x v="3"/>
    <x v="30"/>
    <n v="6137"/>
    <n v="7775"/>
    <n v="5"/>
    <n v="30685"/>
    <n v="38875"/>
    <n v="8190"/>
    <n v="3.1"/>
  </r>
  <r>
    <n v="100948"/>
    <x v="10"/>
    <x v="0"/>
    <x v="1"/>
    <x v="2"/>
    <n v="5693"/>
    <n v="7425"/>
    <n v="4"/>
    <n v="22772"/>
    <n v="29700"/>
    <n v="6928"/>
    <n v="2.5"/>
  </r>
  <r>
    <n v="100949"/>
    <x v="401"/>
    <x v="10"/>
    <x v="3"/>
    <x v="31"/>
    <n v="7637"/>
    <n v="8123"/>
    <n v="7"/>
    <n v="53459"/>
    <n v="56861"/>
    <n v="3402"/>
    <n v="4.5999999999999996"/>
  </r>
  <r>
    <n v="100950"/>
    <x v="575"/>
    <x v="3"/>
    <x v="4"/>
    <x v="25"/>
    <n v="7888"/>
    <n v="8593"/>
    <n v="7"/>
    <n v="55216"/>
    <n v="60151"/>
    <n v="4935"/>
    <n v="4.5"/>
  </r>
  <r>
    <n v="100951"/>
    <x v="67"/>
    <x v="8"/>
    <x v="0"/>
    <x v="1"/>
    <n v="862"/>
    <n v="1036"/>
    <n v="5"/>
    <n v="4310"/>
    <n v="5180"/>
    <n v="870"/>
    <n v="4.5999999999999996"/>
  </r>
  <r>
    <n v="100952"/>
    <x v="475"/>
    <x v="0"/>
    <x v="0"/>
    <x v="20"/>
    <n v="1575"/>
    <n v="3473"/>
    <n v="6"/>
    <n v="9450"/>
    <n v="20838"/>
    <n v="11388"/>
    <n v="4.4000000000000004"/>
  </r>
  <r>
    <n v="100953"/>
    <x v="636"/>
    <x v="9"/>
    <x v="5"/>
    <x v="17"/>
    <n v="2675"/>
    <n v="3806"/>
    <n v="7"/>
    <n v="18725"/>
    <n v="26642"/>
    <n v="7917"/>
    <n v="3.1"/>
  </r>
  <r>
    <n v="100954"/>
    <x v="637"/>
    <x v="6"/>
    <x v="2"/>
    <x v="27"/>
    <n v="4063"/>
    <n v="5331"/>
    <n v="6"/>
    <n v="24378"/>
    <n v="31986"/>
    <n v="7608"/>
    <n v="2.5"/>
  </r>
  <r>
    <n v="100955"/>
    <x v="589"/>
    <x v="10"/>
    <x v="5"/>
    <x v="17"/>
    <n v="5928"/>
    <n v="6155"/>
    <n v="3"/>
    <n v="17784"/>
    <n v="18465"/>
    <n v="681"/>
    <n v="3"/>
  </r>
  <r>
    <n v="100956"/>
    <x v="638"/>
    <x v="8"/>
    <x v="2"/>
    <x v="8"/>
    <n v="5989"/>
    <n v="6269"/>
    <n v="5"/>
    <n v="29945"/>
    <n v="31345"/>
    <n v="1400"/>
    <n v="2.7"/>
  </r>
  <r>
    <n v="100957"/>
    <x v="301"/>
    <x v="7"/>
    <x v="4"/>
    <x v="19"/>
    <n v="3601"/>
    <n v="4908"/>
    <n v="3"/>
    <n v="10803"/>
    <n v="14724"/>
    <n v="3921"/>
    <n v="2.7"/>
  </r>
  <r>
    <n v="100958"/>
    <x v="313"/>
    <x v="4"/>
    <x v="2"/>
    <x v="16"/>
    <n v="7816"/>
    <n v="9594"/>
    <n v="1"/>
    <n v="7816"/>
    <n v="9594"/>
    <n v="1778"/>
    <n v="3"/>
  </r>
  <r>
    <n v="100959"/>
    <x v="139"/>
    <x v="5"/>
    <x v="0"/>
    <x v="20"/>
    <n v="3904"/>
    <n v="4897"/>
    <n v="3"/>
    <n v="11712"/>
    <n v="14691"/>
    <n v="2979"/>
    <n v="4"/>
  </r>
  <r>
    <n v="100960"/>
    <x v="196"/>
    <x v="11"/>
    <x v="0"/>
    <x v="0"/>
    <n v="5478"/>
    <n v="5987"/>
    <n v="3"/>
    <n v="16434"/>
    <n v="17961"/>
    <n v="1527"/>
    <n v="4.7"/>
  </r>
  <r>
    <n v="100961"/>
    <x v="226"/>
    <x v="9"/>
    <x v="4"/>
    <x v="6"/>
    <n v="5058"/>
    <n v="5403"/>
    <n v="5"/>
    <n v="25290"/>
    <n v="27015"/>
    <n v="1725"/>
    <n v="4.4000000000000004"/>
  </r>
  <r>
    <n v="100962"/>
    <x v="183"/>
    <x v="4"/>
    <x v="1"/>
    <x v="34"/>
    <n v="1713"/>
    <n v="2053"/>
    <n v="4"/>
    <n v="6852"/>
    <n v="8212"/>
    <n v="1360"/>
    <n v="3"/>
  </r>
  <r>
    <n v="100963"/>
    <x v="47"/>
    <x v="4"/>
    <x v="5"/>
    <x v="24"/>
    <n v="6356"/>
    <n v="7585"/>
    <n v="7"/>
    <n v="44492"/>
    <n v="53095"/>
    <n v="8603"/>
    <n v="4.4000000000000004"/>
  </r>
  <r>
    <n v="100964"/>
    <x v="639"/>
    <x v="9"/>
    <x v="4"/>
    <x v="25"/>
    <n v="4615"/>
    <n v="5448"/>
    <n v="3"/>
    <n v="13845"/>
    <n v="16344"/>
    <n v="2499"/>
    <n v="4.5"/>
  </r>
  <r>
    <n v="100965"/>
    <x v="607"/>
    <x v="9"/>
    <x v="0"/>
    <x v="14"/>
    <n v="472"/>
    <n v="1670"/>
    <n v="9"/>
    <n v="4248"/>
    <n v="15030"/>
    <n v="10782"/>
    <n v="4.8"/>
  </r>
  <r>
    <n v="100966"/>
    <x v="89"/>
    <x v="1"/>
    <x v="1"/>
    <x v="34"/>
    <n v="3155"/>
    <n v="3231"/>
    <n v="3"/>
    <n v="9465"/>
    <n v="9693"/>
    <n v="228"/>
    <n v="5"/>
  </r>
  <r>
    <n v="100967"/>
    <x v="615"/>
    <x v="3"/>
    <x v="2"/>
    <x v="27"/>
    <n v="1033"/>
    <n v="2021"/>
    <n v="2"/>
    <n v="2066"/>
    <n v="4042"/>
    <n v="1976"/>
    <n v="3.8"/>
  </r>
  <r>
    <n v="100968"/>
    <x v="131"/>
    <x v="9"/>
    <x v="3"/>
    <x v="15"/>
    <n v="4973"/>
    <n v="6201"/>
    <n v="8"/>
    <n v="39784"/>
    <n v="49608"/>
    <n v="9824"/>
    <n v="4.5"/>
  </r>
  <r>
    <n v="100969"/>
    <x v="411"/>
    <x v="6"/>
    <x v="3"/>
    <x v="4"/>
    <n v="1565"/>
    <n v="2182"/>
    <n v="7"/>
    <n v="10955"/>
    <n v="15274"/>
    <n v="4319"/>
    <n v="3.3"/>
  </r>
  <r>
    <n v="100970"/>
    <x v="640"/>
    <x v="11"/>
    <x v="3"/>
    <x v="15"/>
    <n v="5984"/>
    <n v="6980"/>
    <n v="8"/>
    <n v="47872"/>
    <n v="55840"/>
    <n v="7968"/>
    <n v="4.2"/>
  </r>
  <r>
    <n v="100971"/>
    <x v="641"/>
    <x v="8"/>
    <x v="1"/>
    <x v="29"/>
    <n v="6632"/>
    <n v="8312"/>
    <n v="7"/>
    <n v="46424"/>
    <n v="58184"/>
    <n v="11760"/>
    <n v="3.3"/>
  </r>
  <r>
    <n v="100972"/>
    <x v="241"/>
    <x v="5"/>
    <x v="3"/>
    <x v="21"/>
    <n v="2011"/>
    <n v="2757"/>
    <n v="2"/>
    <n v="4022"/>
    <n v="5514"/>
    <n v="1492"/>
    <n v="5"/>
  </r>
  <r>
    <n v="100973"/>
    <x v="642"/>
    <x v="3"/>
    <x v="2"/>
    <x v="3"/>
    <n v="215"/>
    <n v="532"/>
    <n v="4"/>
    <n v="860"/>
    <n v="2128"/>
    <n v="1268"/>
    <n v="4.5999999999999996"/>
  </r>
  <r>
    <n v="100974"/>
    <x v="127"/>
    <x v="11"/>
    <x v="5"/>
    <x v="24"/>
    <n v="7236"/>
    <n v="8555"/>
    <n v="7"/>
    <n v="50652"/>
    <n v="59885"/>
    <n v="9233"/>
    <n v="2.7"/>
  </r>
  <r>
    <n v="100975"/>
    <x v="643"/>
    <x v="3"/>
    <x v="4"/>
    <x v="19"/>
    <n v="6441"/>
    <n v="7425"/>
    <n v="7"/>
    <n v="45087"/>
    <n v="51975"/>
    <n v="6888"/>
    <n v="4.7"/>
  </r>
  <r>
    <n v="100976"/>
    <x v="5"/>
    <x v="8"/>
    <x v="4"/>
    <x v="6"/>
    <n v="983"/>
    <n v="2332"/>
    <n v="7"/>
    <n v="6881"/>
    <n v="16324"/>
    <n v="9443"/>
    <n v="4.3"/>
  </r>
  <r>
    <n v="100977"/>
    <x v="644"/>
    <x v="2"/>
    <x v="0"/>
    <x v="20"/>
    <n v="1787"/>
    <n v="2439"/>
    <n v="2"/>
    <n v="3574"/>
    <n v="4878"/>
    <n v="1304"/>
    <n v="2.9"/>
  </r>
  <r>
    <n v="100978"/>
    <x v="207"/>
    <x v="11"/>
    <x v="2"/>
    <x v="35"/>
    <n v="7858"/>
    <n v="8222"/>
    <n v="6"/>
    <n v="47148"/>
    <n v="49332"/>
    <n v="2184"/>
    <n v="3"/>
  </r>
  <r>
    <n v="100979"/>
    <x v="645"/>
    <x v="2"/>
    <x v="0"/>
    <x v="11"/>
    <n v="4999"/>
    <n v="6573"/>
    <n v="3"/>
    <n v="14997"/>
    <n v="19719"/>
    <n v="4722"/>
    <n v="4.7"/>
  </r>
  <r>
    <n v="100980"/>
    <x v="538"/>
    <x v="3"/>
    <x v="2"/>
    <x v="3"/>
    <n v="1148"/>
    <n v="2144"/>
    <n v="9"/>
    <n v="10332"/>
    <n v="19296"/>
    <n v="8964"/>
    <n v="3.7"/>
  </r>
  <r>
    <n v="100981"/>
    <x v="646"/>
    <x v="4"/>
    <x v="3"/>
    <x v="4"/>
    <n v="2038"/>
    <n v="3765"/>
    <n v="3"/>
    <n v="6114"/>
    <n v="11295"/>
    <n v="5181"/>
    <n v="3.3"/>
  </r>
  <r>
    <n v="100982"/>
    <x v="647"/>
    <x v="5"/>
    <x v="0"/>
    <x v="11"/>
    <n v="827"/>
    <n v="2601"/>
    <n v="9"/>
    <n v="7443"/>
    <n v="23409"/>
    <n v="15966"/>
    <n v="5"/>
  </r>
  <r>
    <n v="100983"/>
    <x v="452"/>
    <x v="11"/>
    <x v="0"/>
    <x v="0"/>
    <n v="4154"/>
    <n v="5017"/>
    <n v="9"/>
    <n v="37386"/>
    <n v="45153"/>
    <n v="7767"/>
    <n v="3.5"/>
  </r>
  <r>
    <n v="100984"/>
    <x v="648"/>
    <x v="7"/>
    <x v="3"/>
    <x v="4"/>
    <n v="3494"/>
    <n v="4004"/>
    <n v="3"/>
    <n v="10482"/>
    <n v="12012"/>
    <n v="1530"/>
    <n v="4.7"/>
  </r>
  <r>
    <n v="100985"/>
    <x v="150"/>
    <x v="5"/>
    <x v="2"/>
    <x v="28"/>
    <n v="6308"/>
    <n v="7749"/>
    <n v="3"/>
    <n v="18924"/>
    <n v="23247"/>
    <n v="4323"/>
    <n v="3.8"/>
  </r>
  <r>
    <n v="100986"/>
    <x v="649"/>
    <x v="4"/>
    <x v="3"/>
    <x v="30"/>
    <n v="4807"/>
    <n v="6133"/>
    <n v="9"/>
    <n v="43263"/>
    <n v="55197"/>
    <n v="11934"/>
    <n v="4.8"/>
  </r>
  <r>
    <n v="100987"/>
    <x v="544"/>
    <x v="8"/>
    <x v="4"/>
    <x v="19"/>
    <n v="7150"/>
    <n v="7310"/>
    <n v="7"/>
    <n v="50050"/>
    <n v="51170"/>
    <n v="1120"/>
    <n v="2.8"/>
  </r>
  <r>
    <n v="100988"/>
    <x v="650"/>
    <x v="11"/>
    <x v="1"/>
    <x v="34"/>
    <n v="3672"/>
    <n v="4982"/>
    <n v="4"/>
    <n v="14688"/>
    <n v="19928"/>
    <n v="5240"/>
    <n v="3.3"/>
  </r>
  <r>
    <n v="100989"/>
    <x v="651"/>
    <x v="9"/>
    <x v="1"/>
    <x v="12"/>
    <n v="2939"/>
    <n v="3780"/>
    <n v="5"/>
    <n v="14695"/>
    <n v="18900"/>
    <n v="4205"/>
    <n v="4.7"/>
  </r>
  <r>
    <n v="100990"/>
    <x v="652"/>
    <x v="3"/>
    <x v="5"/>
    <x v="24"/>
    <n v="4835"/>
    <n v="4922"/>
    <n v="8"/>
    <n v="38680"/>
    <n v="39376"/>
    <n v="696"/>
    <n v="4.4000000000000004"/>
  </r>
  <r>
    <n v="100991"/>
    <x v="153"/>
    <x v="3"/>
    <x v="2"/>
    <x v="8"/>
    <n v="1515"/>
    <n v="2915"/>
    <n v="2"/>
    <n v="3030"/>
    <n v="5830"/>
    <n v="2800"/>
    <n v="3.6"/>
  </r>
  <r>
    <n v="100992"/>
    <x v="69"/>
    <x v="7"/>
    <x v="0"/>
    <x v="11"/>
    <n v="7428"/>
    <n v="8931"/>
    <n v="4"/>
    <n v="29712"/>
    <n v="35724"/>
    <n v="6012"/>
    <n v="4.7"/>
  </r>
  <r>
    <n v="100993"/>
    <x v="653"/>
    <x v="10"/>
    <x v="5"/>
    <x v="24"/>
    <n v="2906"/>
    <n v="3938"/>
    <n v="6"/>
    <n v="17436"/>
    <n v="23628"/>
    <n v="6192"/>
    <n v="3.6"/>
  </r>
  <r>
    <n v="100994"/>
    <x v="528"/>
    <x v="0"/>
    <x v="3"/>
    <x v="15"/>
    <n v="344"/>
    <n v="850"/>
    <n v="2"/>
    <n v="688"/>
    <n v="1700"/>
    <n v="1012"/>
    <n v="3.2"/>
  </r>
  <r>
    <n v="100995"/>
    <x v="559"/>
    <x v="2"/>
    <x v="2"/>
    <x v="3"/>
    <n v="526"/>
    <n v="1063"/>
    <n v="3"/>
    <n v="1578"/>
    <n v="3189"/>
    <n v="1611"/>
    <n v="2.5"/>
  </r>
  <r>
    <n v="100996"/>
    <x v="654"/>
    <x v="5"/>
    <x v="4"/>
    <x v="33"/>
    <n v="3393"/>
    <n v="5301"/>
    <n v="1"/>
    <n v="3393"/>
    <n v="5301"/>
    <n v="1908"/>
    <n v="3.8"/>
  </r>
  <r>
    <n v="100997"/>
    <x v="293"/>
    <x v="10"/>
    <x v="0"/>
    <x v="14"/>
    <n v="5066"/>
    <n v="6658"/>
    <n v="7"/>
    <n v="35462"/>
    <n v="46606"/>
    <n v="11144"/>
    <n v="2.9"/>
  </r>
  <r>
    <n v="100998"/>
    <x v="227"/>
    <x v="1"/>
    <x v="4"/>
    <x v="22"/>
    <n v="4146"/>
    <n v="6110"/>
    <n v="2"/>
    <n v="8292"/>
    <n v="12220"/>
    <n v="3928"/>
    <n v="3.5"/>
  </r>
  <r>
    <n v="100999"/>
    <x v="500"/>
    <x v="1"/>
    <x v="0"/>
    <x v="7"/>
    <n v="5811"/>
    <n v="7440"/>
    <n v="3"/>
    <n v="17433"/>
    <n v="22320"/>
    <n v="4887"/>
    <n v="3.9"/>
  </r>
  <r>
    <n v="101000"/>
    <x v="206"/>
    <x v="7"/>
    <x v="0"/>
    <x v="0"/>
    <n v="3090"/>
    <n v="3504"/>
    <n v="7"/>
    <n v="21630"/>
    <n v="24528"/>
    <n v="2898"/>
    <n v="3.6"/>
  </r>
  <r>
    <n v="101001"/>
    <x v="600"/>
    <x v="9"/>
    <x v="3"/>
    <x v="21"/>
    <n v="105"/>
    <n v="2098"/>
    <n v="1"/>
    <n v="105"/>
    <n v="2098"/>
    <n v="1993"/>
    <n v="3.6"/>
  </r>
  <r>
    <n v="101002"/>
    <x v="655"/>
    <x v="11"/>
    <x v="0"/>
    <x v="7"/>
    <n v="4831"/>
    <n v="5373"/>
    <n v="6"/>
    <n v="28986"/>
    <n v="32238"/>
    <n v="3252"/>
    <n v="2.6"/>
  </r>
  <r>
    <n v="101003"/>
    <x v="656"/>
    <x v="2"/>
    <x v="0"/>
    <x v="7"/>
    <n v="3022"/>
    <n v="4784"/>
    <n v="5"/>
    <n v="15110"/>
    <n v="23920"/>
    <n v="8810"/>
    <n v="4.2"/>
  </r>
  <r>
    <n v="101004"/>
    <x v="223"/>
    <x v="7"/>
    <x v="1"/>
    <x v="29"/>
    <n v="2386"/>
    <n v="3084"/>
    <n v="5"/>
    <n v="11930"/>
    <n v="15420"/>
    <n v="3490"/>
    <n v="3"/>
  </r>
  <r>
    <n v="101005"/>
    <x v="136"/>
    <x v="8"/>
    <x v="3"/>
    <x v="31"/>
    <n v="4552"/>
    <n v="4621"/>
    <n v="8"/>
    <n v="36416"/>
    <n v="36968"/>
    <n v="552"/>
    <n v="3.8"/>
  </r>
  <r>
    <n v="101006"/>
    <x v="396"/>
    <x v="3"/>
    <x v="5"/>
    <x v="10"/>
    <n v="2651"/>
    <n v="3942"/>
    <n v="5"/>
    <n v="13255"/>
    <n v="19710"/>
    <n v="6455"/>
    <n v="4.8"/>
  </r>
  <r>
    <n v="101007"/>
    <x v="378"/>
    <x v="0"/>
    <x v="5"/>
    <x v="17"/>
    <n v="2930"/>
    <n v="4173"/>
    <n v="4"/>
    <n v="11720"/>
    <n v="16692"/>
    <n v="4972"/>
    <n v="4.7"/>
  </r>
  <r>
    <n v="101008"/>
    <x v="593"/>
    <x v="1"/>
    <x v="0"/>
    <x v="7"/>
    <n v="2186"/>
    <n v="3107"/>
    <n v="5"/>
    <n v="10930"/>
    <n v="15535"/>
    <n v="4605"/>
    <n v="3"/>
  </r>
  <r>
    <n v="101009"/>
    <x v="493"/>
    <x v="8"/>
    <x v="3"/>
    <x v="30"/>
    <n v="882"/>
    <n v="1327"/>
    <n v="6"/>
    <n v="5292"/>
    <n v="7962"/>
    <n v="2670"/>
    <n v="4.2"/>
  </r>
  <r>
    <n v="101010"/>
    <x v="415"/>
    <x v="6"/>
    <x v="5"/>
    <x v="10"/>
    <n v="2230"/>
    <n v="2774"/>
    <n v="5"/>
    <n v="11150"/>
    <n v="13870"/>
    <n v="2720"/>
    <n v="3.2"/>
  </r>
  <r>
    <n v="101011"/>
    <x v="473"/>
    <x v="0"/>
    <x v="0"/>
    <x v="0"/>
    <n v="1959"/>
    <n v="3157"/>
    <n v="7"/>
    <n v="13713"/>
    <n v="22099"/>
    <n v="8386"/>
    <n v="4.5999999999999996"/>
  </r>
  <r>
    <n v="101012"/>
    <x v="448"/>
    <x v="6"/>
    <x v="1"/>
    <x v="12"/>
    <n v="5016"/>
    <n v="6750"/>
    <n v="2"/>
    <n v="10032"/>
    <n v="13500"/>
    <n v="3468"/>
    <n v="4.4000000000000004"/>
  </r>
  <r>
    <n v="101013"/>
    <x v="34"/>
    <x v="8"/>
    <x v="0"/>
    <x v="14"/>
    <n v="6081"/>
    <n v="6242"/>
    <n v="1"/>
    <n v="6081"/>
    <n v="6242"/>
    <n v="161"/>
    <n v="4.9000000000000004"/>
  </r>
  <r>
    <n v="101014"/>
    <x v="271"/>
    <x v="9"/>
    <x v="4"/>
    <x v="25"/>
    <n v="5942"/>
    <n v="6415"/>
    <n v="6"/>
    <n v="35652"/>
    <n v="38490"/>
    <n v="2838"/>
    <n v="4.3"/>
  </r>
  <r>
    <n v="101015"/>
    <x v="657"/>
    <x v="8"/>
    <x v="1"/>
    <x v="34"/>
    <n v="1505"/>
    <n v="2647"/>
    <n v="3"/>
    <n v="4515"/>
    <n v="7941"/>
    <n v="3426"/>
    <n v="4.4000000000000004"/>
  </r>
  <r>
    <n v="101016"/>
    <x v="585"/>
    <x v="5"/>
    <x v="3"/>
    <x v="4"/>
    <n v="3490"/>
    <n v="4557"/>
    <n v="8"/>
    <n v="27920"/>
    <n v="36456"/>
    <n v="8536"/>
    <n v="4"/>
  </r>
  <r>
    <n v="101017"/>
    <x v="90"/>
    <x v="4"/>
    <x v="5"/>
    <x v="17"/>
    <n v="7068"/>
    <n v="8762"/>
    <n v="9"/>
    <n v="63612"/>
    <n v="78858"/>
    <n v="15246"/>
    <n v="3.5"/>
  </r>
  <r>
    <n v="101018"/>
    <x v="658"/>
    <x v="1"/>
    <x v="4"/>
    <x v="25"/>
    <n v="2371"/>
    <n v="3921"/>
    <n v="3"/>
    <n v="7113"/>
    <n v="11763"/>
    <n v="4650"/>
    <n v="3.9"/>
  </r>
  <r>
    <n v="101019"/>
    <x v="567"/>
    <x v="3"/>
    <x v="5"/>
    <x v="24"/>
    <n v="2869"/>
    <n v="3770"/>
    <n v="6"/>
    <n v="17214"/>
    <n v="22620"/>
    <n v="5406"/>
    <n v="3.4"/>
  </r>
  <r>
    <n v="101020"/>
    <x v="420"/>
    <x v="2"/>
    <x v="3"/>
    <x v="30"/>
    <n v="2190"/>
    <n v="4083"/>
    <n v="2"/>
    <n v="4380"/>
    <n v="8166"/>
    <n v="3786"/>
    <n v="4.2"/>
  </r>
  <r>
    <n v="101021"/>
    <x v="94"/>
    <x v="6"/>
    <x v="2"/>
    <x v="8"/>
    <n v="7512"/>
    <n v="7564"/>
    <n v="7"/>
    <n v="52584"/>
    <n v="52948"/>
    <n v="364"/>
    <n v="2.7"/>
  </r>
  <r>
    <n v="101022"/>
    <x v="659"/>
    <x v="2"/>
    <x v="3"/>
    <x v="15"/>
    <n v="6938"/>
    <n v="8327"/>
    <n v="6"/>
    <n v="41628"/>
    <n v="49962"/>
    <n v="8334"/>
    <n v="4.7"/>
  </r>
  <r>
    <n v="101023"/>
    <x v="50"/>
    <x v="0"/>
    <x v="1"/>
    <x v="34"/>
    <n v="1479"/>
    <n v="1589"/>
    <n v="5"/>
    <n v="7395"/>
    <n v="7945"/>
    <n v="550"/>
    <n v="2.9"/>
  </r>
  <r>
    <n v="101024"/>
    <x v="660"/>
    <x v="10"/>
    <x v="5"/>
    <x v="18"/>
    <n v="1812"/>
    <n v="2916"/>
    <n v="1"/>
    <n v="1812"/>
    <n v="2916"/>
    <n v="1104"/>
    <n v="4.2"/>
  </r>
  <r>
    <n v="101025"/>
    <x v="661"/>
    <x v="5"/>
    <x v="0"/>
    <x v="11"/>
    <n v="2164"/>
    <n v="3146"/>
    <n v="2"/>
    <n v="4328"/>
    <n v="6292"/>
    <n v="1964"/>
    <n v="3.3"/>
  </r>
  <r>
    <n v="101026"/>
    <x v="630"/>
    <x v="6"/>
    <x v="5"/>
    <x v="17"/>
    <n v="6283"/>
    <n v="7774"/>
    <n v="6"/>
    <n v="37698"/>
    <n v="46644"/>
    <n v="8946"/>
    <n v="4.9000000000000004"/>
  </r>
  <r>
    <n v="101027"/>
    <x v="662"/>
    <x v="3"/>
    <x v="5"/>
    <x v="23"/>
    <n v="4392"/>
    <n v="6005"/>
    <n v="6"/>
    <n v="26352"/>
    <n v="36030"/>
    <n v="9678"/>
    <n v="4"/>
  </r>
  <r>
    <n v="101028"/>
    <x v="663"/>
    <x v="0"/>
    <x v="4"/>
    <x v="6"/>
    <n v="5732"/>
    <n v="6731"/>
    <n v="9"/>
    <n v="51588"/>
    <n v="60579"/>
    <n v="8991"/>
    <n v="3.1"/>
  </r>
  <r>
    <n v="101029"/>
    <x v="534"/>
    <x v="2"/>
    <x v="4"/>
    <x v="25"/>
    <n v="2810"/>
    <n v="3272"/>
    <n v="6"/>
    <n v="16860"/>
    <n v="19632"/>
    <n v="2772"/>
    <n v="3.5"/>
  </r>
  <r>
    <n v="101030"/>
    <x v="212"/>
    <x v="2"/>
    <x v="0"/>
    <x v="1"/>
    <n v="4087"/>
    <n v="4530"/>
    <n v="1"/>
    <n v="4087"/>
    <n v="4530"/>
    <n v="443"/>
    <n v="3.2"/>
  </r>
  <r>
    <n v="101031"/>
    <x v="664"/>
    <x v="10"/>
    <x v="4"/>
    <x v="33"/>
    <n v="3463"/>
    <n v="4063"/>
    <n v="2"/>
    <n v="6926"/>
    <n v="8126"/>
    <n v="1200"/>
    <n v="4.9000000000000004"/>
  </r>
  <r>
    <n v="101032"/>
    <x v="485"/>
    <x v="7"/>
    <x v="1"/>
    <x v="34"/>
    <n v="6788"/>
    <n v="7076"/>
    <n v="8"/>
    <n v="54304"/>
    <n v="56608"/>
    <n v="2304"/>
    <n v="2.8"/>
  </r>
  <r>
    <n v="101033"/>
    <x v="196"/>
    <x v="2"/>
    <x v="4"/>
    <x v="25"/>
    <n v="7434"/>
    <n v="8577"/>
    <n v="2"/>
    <n v="14868"/>
    <n v="17154"/>
    <n v="2286"/>
    <n v="3.2"/>
  </r>
  <r>
    <n v="101034"/>
    <x v="390"/>
    <x v="10"/>
    <x v="5"/>
    <x v="23"/>
    <n v="207"/>
    <n v="1282"/>
    <n v="2"/>
    <n v="414"/>
    <n v="2564"/>
    <n v="2150"/>
    <n v="2.9"/>
  </r>
  <r>
    <n v="101035"/>
    <x v="665"/>
    <x v="4"/>
    <x v="5"/>
    <x v="10"/>
    <n v="6929"/>
    <n v="7975"/>
    <n v="1"/>
    <n v="6929"/>
    <n v="7975"/>
    <n v="1046"/>
    <n v="3.5"/>
  </r>
  <r>
    <n v="101036"/>
    <x v="182"/>
    <x v="9"/>
    <x v="2"/>
    <x v="3"/>
    <n v="6425"/>
    <n v="7851"/>
    <n v="9"/>
    <n v="57825"/>
    <n v="70659"/>
    <n v="12834"/>
    <n v="2.9"/>
  </r>
  <r>
    <n v="101037"/>
    <x v="666"/>
    <x v="2"/>
    <x v="5"/>
    <x v="18"/>
    <n v="4378"/>
    <n v="6028"/>
    <n v="6"/>
    <n v="26268"/>
    <n v="36168"/>
    <n v="9900"/>
    <n v="3"/>
  </r>
  <r>
    <n v="101038"/>
    <x v="92"/>
    <x v="8"/>
    <x v="1"/>
    <x v="34"/>
    <n v="5460"/>
    <n v="6139"/>
    <n v="2"/>
    <n v="10920"/>
    <n v="12278"/>
    <n v="1358"/>
    <n v="4.7"/>
  </r>
  <r>
    <n v="101039"/>
    <x v="244"/>
    <x v="4"/>
    <x v="3"/>
    <x v="4"/>
    <n v="2465"/>
    <n v="2580"/>
    <n v="1"/>
    <n v="2465"/>
    <n v="2580"/>
    <n v="115"/>
    <n v="4.2"/>
  </r>
  <r>
    <n v="101040"/>
    <x v="361"/>
    <x v="7"/>
    <x v="4"/>
    <x v="25"/>
    <n v="834"/>
    <n v="897"/>
    <n v="7"/>
    <n v="5838"/>
    <n v="6279"/>
    <n v="441"/>
    <n v="4"/>
  </r>
  <r>
    <n v="101041"/>
    <x v="415"/>
    <x v="9"/>
    <x v="4"/>
    <x v="22"/>
    <n v="6214"/>
    <n v="7430"/>
    <n v="7"/>
    <n v="43498"/>
    <n v="52010"/>
    <n v="8512"/>
    <n v="4.5"/>
  </r>
  <r>
    <n v="101042"/>
    <x v="667"/>
    <x v="1"/>
    <x v="5"/>
    <x v="23"/>
    <n v="2881"/>
    <n v="3303"/>
    <n v="3"/>
    <n v="8643"/>
    <n v="9909"/>
    <n v="1266"/>
    <n v="3.5"/>
  </r>
  <r>
    <n v="101043"/>
    <x v="109"/>
    <x v="5"/>
    <x v="4"/>
    <x v="26"/>
    <n v="6787"/>
    <n v="6902"/>
    <n v="2"/>
    <n v="13574"/>
    <n v="13804"/>
    <n v="230"/>
    <n v="5"/>
  </r>
  <r>
    <n v="101044"/>
    <x v="668"/>
    <x v="0"/>
    <x v="3"/>
    <x v="21"/>
    <n v="6654"/>
    <n v="8136"/>
    <n v="4"/>
    <n v="26616"/>
    <n v="32544"/>
    <n v="5928"/>
    <n v="2.7"/>
  </r>
  <r>
    <n v="101045"/>
    <x v="669"/>
    <x v="5"/>
    <x v="3"/>
    <x v="15"/>
    <n v="3070"/>
    <n v="4082"/>
    <n v="2"/>
    <n v="6140"/>
    <n v="8164"/>
    <n v="2024"/>
    <n v="3.2"/>
  </r>
  <r>
    <n v="101046"/>
    <x v="670"/>
    <x v="2"/>
    <x v="5"/>
    <x v="23"/>
    <n v="3732"/>
    <n v="5540"/>
    <n v="4"/>
    <n v="14928"/>
    <n v="22160"/>
    <n v="7232"/>
    <n v="2.8"/>
  </r>
  <r>
    <n v="101047"/>
    <x v="411"/>
    <x v="11"/>
    <x v="5"/>
    <x v="18"/>
    <n v="2084"/>
    <n v="3189"/>
    <n v="6"/>
    <n v="12504"/>
    <n v="19134"/>
    <n v="6630"/>
    <n v="2.7"/>
  </r>
  <r>
    <n v="101048"/>
    <x v="671"/>
    <x v="2"/>
    <x v="1"/>
    <x v="34"/>
    <n v="933"/>
    <n v="2725"/>
    <n v="6"/>
    <n v="5598"/>
    <n v="16350"/>
    <n v="10752"/>
    <n v="4.5"/>
  </r>
  <r>
    <n v="101049"/>
    <x v="672"/>
    <x v="1"/>
    <x v="3"/>
    <x v="4"/>
    <n v="5229"/>
    <n v="6624"/>
    <n v="2"/>
    <n v="10458"/>
    <n v="13248"/>
    <n v="2790"/>
    <n v="3"/>
  </r>
  <r>
    <n v="101050"/>
    <x v="23"/>
    <x v="7"/>
    <x v="4"/>
    <x v="19"/>
    <n v="1738"/>
    <n v="1877"/>
    <n v="7"/>
    <n v="12166"/>
    <n v="13139"/>
    <n v="973"/>
    <n v="3.2"/>
  </r>
  <r>
    <n v="101051"/>
    <x v="22"/>
    <x v="0"/>
    <x v="0"/>
    <x v="20"/>
    <n v="1963"/>
    <n v="3223"/>
    <n v="3"/>
    <n v="5889"/>
    <n v="9669"/>
    <n v="3780"/>
    <n v="4.3"/>
  </r>
  <r>
    <n v="101052"/>
    <x v="557"/>
    <x v="10"/>
    <x v="4"/>
    <x v="25"/>
    <n v="816"/>
    <n v="2806"/>
    <n v="7"/>
    <n v="5712"/>
    <n v="19642"/>
    <n v="13930"/>
    <n v="4.4000000000000004"/>
  </r>
  <r>
    <n v="101053"/>
    <x v="673"/>
    <x v="2"/>
    <x v="3"/>
    <x v="4"/>
    <n v="4423"/>
    <n v="4485"/>
    <n v="1"/>
    <n v="4423"/>
    <n v="4485"/>
    <n v="62"/>
    <n v="4.8"/>
  </r>
  <r>
    <n v="101054"/>
    <x v="674"/>
    <x v="4"/>
    <x v="4"/>
    <x v="19"/>
    <n v="7848"/>
    <n v="8396"/>
    <n v="6"/>
    <n v="47088"/>
    <n v="50376"/>
    <n v="3288"/>
    <n v="3"/>
  </r>
  <r>
    <n v="101055"/>
    <x v="675"/>
    <x v="4"/>
    <x v="3"/>
    <x v="4"/>
    <n v="1289"/>
    <n v="1803"/>
    <n v="9"/>
    <n v="11601"/>
    <n v="16227"/>
    <n v="4626"/>
    <n v="3"/>
  </r>
  <r>
    <n v="101056"/>
    <x v="385"/>
    <x v="6"/>
    <x v="4"/>
    <x v="19"/>
    <n v="838"/>
    <n v="1270"/>
    <n v="8"/>
    <n v="6704"/>
    <n v="10160"/>
    <n v="3456"/>
    <n v="3.4"/>
  </r>
  <r>
    <n v="101057"/>
    <x v="676"/>
    <x v="11"/>
    <x v="2"/>
    <x v="27"/>
    <n v="4052"/>
    <n v="5400"/>
    <n v="1"/>
    <n v="4052"/>
    <n v="5400"/>
    <n v="1348"/>
    <n v="4"/>
  </r>
  <r>
    <n v="101058"/>
    <x v="200"/>
    <x v="7"/>
    <x v="3"/>
    <x v="15"/>
    <n v="1614"/>
    <n v="2306"/>
    <n v="8"/>
    <n v="12912"/>
    <n v="18448"/>
    <n v="5536"/>
    <n v="3.8"/>
  </r>
  <r>
    <n v="101059"/>
    <x v="176"/>
    <x v="0"/>
    <x v="1"/>
    <x v="34"/>
    <n v="6935"/>
    <n v="7165"/>
    <n v="1"/>
    <n v="6935"/>
    <n v="7165"/>
    <n v="230"/>
    <n v="3.4"/>
  </r>
  <r>
    <n v="101060"/>
    <x v="82"/>
    <x v="0"/>
    <x v="1"/>
    <x v="34"/>
    <n v="168"/>
    <n v="1566"/>
    <n v="9"/>
    <n v="1512"/>
    <n v="14094"/>
    <n v="12582"/>
    <n v="4.7"/>
  </r>
  <r>
    <n v="101061"/>
    <x v="357"/>
    <x v="10"/>
    <x v="4"/>
    <x v="22"/>
    <n v="7798"/>
    <n v="9060"/>
    <n v="3"/>
    <n v="23394"/>
    <n v="27180"/>
    <n v="3786"/>
    <n v="4.4000000000000004"/>
  </r>
  <r>
    <n v="101062"/>
    <x v="677"/>
    <x v="10"/>
    <x v="5"/>
    <x v="17"/>
    <n v="280"/>
    <n v="773"/>
    <n v="8"/>
    <n v="2240"/>
    <n v="6184"/>
    <n v="3944"/>
    <n v="4.7"/>
  </r>
  <r>
    <n v="101063"/>
    <x v="440"/>
    <x v="3"/>
    <x v="0"/>
    <x v="1"/>
    <n v="2217"/>
    <n v="2543"/>
    <n v="4"/>
    <n v="8868"/>
    <n v="10172"/>
    <n v="1304"/>
    <n v="3.4"/>
  </r>
  <r>
    <n v="101064"/>
    <x v="678"/>
    <x v="4"/>
    <x v="4"/>
    <x v="6"/>
    <n v="2230"/>
    <n v="2458"/>
    <n v="9"/>
    <n v="20070"/>
    <n v="22122"/>
    <n v="2052"/>
    <n v="4.2"/>
  </r>
  <r>
    <n v="101065"/>
    <x v="556"/>
    <x v="7"/>
    <x v="4"/>
    <x v="6"/>
    <n v="5439"/>
    <n v="6307"/>
    <n v="6"/>
    <n v="32634"/>
    <n v="37842"/>
    <n v="5208"/>
    <n v="2.8"/>
  </r>
  <r>
    <n v="101066"/>
    <x v="679"/>
    <x v="2"/>
    <x v="0"/>
    <x v="20"/>
    <n v="4414"/>
    <n v="5136"/>
    <n v="6"/>
    <n v="26484"/>
    <n v="30816"/>
    <n v="4332"/>
    <n v="4.5999999999999996"/>
  </r>
  <r>
    <n v="101067"/>
    <x v="586"/>
    <x v="3"/>
    <x v="5"/>
    <x v="32"/>
    <n v="1509"/>
    <n v="2473"/>
    <n v="9"/>
    <n v="13581"/>
    <n v="22257"/>
    <n v="8676"/>
    <n v="3.8"/>
  </r>
  <r>
    <n v="101068"/>
    <x v="199"/>
    <x v="11"/>
    <x v="2"/>
    <x v="35"/>
    <n v="4886"/>
    <n v="6028"/>
    <n v="6"/>
    <n v="29316"/>
    <n v="36168"/>
    <n v="6852"/>
    <n v="3.5"/>
  </r>
  <r>
    <n v="101069"/>
    <x v="308"/>
    <x v="5"/>
    <x v="0"/>
    <x v="20"/>
    <n v="1876"/>
    <n v="1941"/>
    <n v="3"/>
    <n v="5628"/>
    <n v="5823"/>
    <n v="195"/>
    <n v="3.2"/>
  </r>
  <r>
    <n v="101070"/>
    <x v="436"/>
    <x v="6"/>
    <x v="4"/>
    <x v="26"/>
    <n v="4220"/>
    <n v="4590"/>
    <n v="3"/>
    <n v="12660"/>
    <n v="13770"/>
    <n v="1110"/>
    <n v="3.8"/>
  </r>
  <r>
    <n v="101071"/>
    <x v="680"/>
    <x v="1"/>
    <x v="5"/>
    <x v="32"/>
    <n v="3013"/>
    <n v="3934"/>
    <n v="3"/>
    <n v="9039"/>
    <n v="11802"/>
    <n v="2763"/>
    <n v="4.7"/>
  </r>
  <r>
    <n v="101072"/>
    <x v="127"/>
    <x v="3"/>
    <x v="3"/>
    <x v="15"/>
    <n v="3844"/>
    <n v="5400"/>
    <n v="3"/>
    <n v="11532"/>
    <n v="16200"/>
    <n v="4668"/>
    <n v="4.7"/>
  </r>
  <r>
    <n v="101073"/>
    <x v="599"/>
    <x v="7"/>
    <x v="2"/>
    <x v="3"/>
    <n v="2599"/>
    <n v="4098"/>
    <n v="5"/>
    <n v="12995"/>
    <n v="20490"/>
    <n v="7495"/>
    <n v="2.5"/>
  </r>
  <r>
    <n v="101074"/>
    <x v="363"/>
    <x v="11"/>
    <x v="4"/>
    <x v="26"/>
    <n v="6050"/>
    <n v="7933"/>
    <n v="2"/>
    <n v="12100"/>
    <n v="15866"/>
    <n v="3766"/>
    <n v="4.8"/>
  </r>
  <r>
    <n v="101075"/>
    <x v="169"/>
    <x v="9"/>
    <x v="5"/>
    <x v="24"/>
    <n v="3473"/>
    <n v="3764"/>
    <n v="2"/>
    <n v="6946"/>
    <n v="7528"/>
    <n v="582"/>
    <n v="4.5"/>
  </r>
  <r>
    <n v="101076"/>
    <x v="350"/>
    <x v="9"/>
    <x v="0"/>
    <x v="20"/>
    <n v="7638"/>
    <n v="8670"/>
    <n v="2"/>
    <n v="15276"/>
    <n v="17340"/>
    <n v="2064"/>
    <n v="3"/>
  </r>
  <r>
    <n v="101077"/>
    <x v="82"/>
    <x v="4"/>
    <x v="2"/>
    <x v="27"/>
    <n v="5928"/>
    <n v="7157"/>
    <n v="7"/>
    <n v="41496"/>
    <n v="50099"/>
    <n v="8603"/>
    <n v="4.0999999999999996"/>
  </r>
  <r>
    <n v="101078"/>
    <x v="681"/>
    <x v="4"/>
    <x v="5"/>
    <x v="32"/>
    <n v="1433"/>
    <n v="2731"/>
    <n v="5"/>
    <n v="7165"/>
    <n v="13655"/>
    <n v="6490"/>
    <n v="4.2"/>
  </r>
  <r>
    <n v="101079"/>
    <x v="682"/>
    <x v="0"/>
    <x v="0"/>
    <x v="14"/>
    <n v="7435"/>
    <n v="8392"/>
    <n v="5"/>
    <n v="37175"/>
    <n v="41960"/>
    <n v="4785"/>
    <n v="3.9"/>
  </r>
  <r>
    <n v="101080"/>
    <x v="250"/>
    <x v="0"/>
    <x v="1"/>
    <x v="5"/>
    <n v="3461"/>
    <n v="3613"/>
    <n v="6"/>
    <n v="20766"/>
    <n v="21678"/>
    <n v="912"/>
    <n v="2.8"/>
  </r>
  <r>
    <n v="101081"/>
    <x v="359"/>
    <x v="9"/>
    <x v="5"/>
    <x v="18"/>
    <n v="4353"/>
    <n v="5331"/>
    <n v="2"/>
    <n v="8706"/>
    <n v="10662"/>
    <n v="1956"/>
    <n v="3.3"/>
  </r>
  <r>
    <n v="101082"/>
    <x v="683"/>
    <x v="6"/>
    <x v="2"/>
    <x v="8"/>
    <n v="6863"/>
    <n v="7493"/>
    <n v="7"/>
    <n v="48041"/>
    <n v="52451"/>
    <n v="4410"/>
    <n v="3.7"/>
  </r>
  <r>
    <n v="101083"/>
    <x v="650"/>
    <x v="4"/>
    <x v="4"/>
    <x v="26"/>
    <n v="2384"/>
    <n v="2848"/>
    <n v="6"/>
    <n v="14304"/>
    <n v="17088"/>
    <n v="2784"/>
    <n v="2.7"/>
  </r>
  <r>
    <n v="101084"/>
    <x v="44"/>
    <x v="0"/>
    <x v="2"/>
    <x v="3"/>
    <n v="4505"/>
    <n v="6163"/>
    <n v="8"/>
    <n v="36040"/>
    <n v="49304"/>
    <n v="13264"/>
    <n v="3.5"/>
  </r>
  <r>
    <n v="101085"/>
    <x v="416"/>
    <x v="10"/>
    <x v="3"/>
    <x v="9"/>
    <n v="5909"/>
    <n v="7046"/>
    <n v="6"/>
    <n v="35454"/>
    <n v="42276"/>
    <n v="6822"/>
    <n v="4.7"/>
  </r>
  <r>
    <n v="101086"/>
    <x v="10"/>
    <x v="1"/>
    <x v="2"/>
    <x v="8"/>
    <n v="7277"/>
    <n v="8791"/>
    <n v="8"/>
    <n v="58216"/>
    <n v="70328"/>
    <n v="12112"/>
    <n v="3"/>
  </r>
  <r>
    <n v="101087"/>
    <x v="285"/>
    <x v="5"/>
    <x v="2"/>
    <x v="35"/>
    <n v="5060"/>
    <n v="6476"/>
    <n v="1"/>
    <n v="5060"/>
    <n v="6476"/>
    <n v="1416"/>
    <n v="4.9000000000000004"/>
  </r>
  <r>
    <n v="101088"/>
    <x v="684"/>
    <x v="10"/>
    <x v="0"/>
    <x v="1"/>
    <n v="1592"/>
    <n v="2420"/>
    <n v="4"/>
    <n v="6368"/>
    <n v="9680"/>
    <n v="3312"/>
    <n v="3.8"/>
  </r>
  <r>
    <n v="101089"/>
    <x v="685"/>
    <x v="8"/>
    <x v="2"/>
    <x v="35"/>
    <n v="2315"/>
    <n v="2595"/>
    <n v="4"/>
    <n v="9260"/>
    <n v="10380"/>
    <n v="1120"/>
    <n v="4.9000000000000004"/>
  </r>
  <r>
    <n v="101090"/>
    <x v="112"/>
    <x v="9"/>
    <x v="4"/>
    <x v="26"/>
    <n v="7227"/>
    <n v="8330"/>
    <n v="5"/>
    <n v="36135"/>
    <n v="41650"/>
    <n v="5515"/>
    <n v="4.0999999999999996"/>
  </r>
  <r>
    <n v="101091"/>
    <x v="547"/>
    <x v="3"/>
    <x v="0"/>
    <x v="1"/>
    <n v="1405"/>
    <n v="3102"/>
    <n v="7"/>
    <n v="9835"/>
    <n v="21714"/>
    <n v="11879"/>
    <n v="2.9"/>
  </r>
  <r>
    <n v="101092"/>
    <x v="686"/>
    <x v="1"/>
    <x v="5"/>
    <x v="24"/>
    <n v="5111"/>
    <n v="6622"/>
    <n v="3"/>
    <n v="15333"/>
    <n v="19866"/>
    <n v="4533"/>
    <n v="4.3"/>
  </r>
  <r>
    <n v="101093"/>
    <x v="144"/>
    <x v="3"/>
    <x v="2"/>
    <x v="35"/>
    <n v="6820"/>
    <n v="7724"/>
    <n v="1"/>
    <n v="6820"/>
    <n v="7724"/>
    <n v="904"/>
    <n v="4.0999999999999996"/>
  </r>
  <r>
    <n v="101094"/>
    <x v="97"/>
    <x v="8"/>
    <x v="2"/>
    <x v="28"/>
    <n v="734"/>
    <n v="1201"/>
    <n v="8"/>
    <n v="5872"/>
    <n v="9608"/>
    <n v="3736"/>
    <n v="3.2"/>
  </r>
  <r>
    <n v="101095"/>
    <x v="679"/>
    <x v="3"/>
    <x v="0"/>
    <x v="1"/>
    <n v="7479"/>
    <n v="8754"/>
    <n v="7"/>
    <n v="52353"/>
    <n v="61278"/>
    <n v="8925"/>
    <n v="3.2"/>
  </r>
  <r>
    <n v="101096"/>
    <x v="687"/>
    <x v="8"/>
    <x v="4"/>
    <x v="25"/>
    <n v="212"/>
    <n v="278"/>
    <n v="8"/>
    <n v="1696"/>
    <n v="2224"/>
    <n v="528"/>
    <n v="2.8"/>
  </r>
  <r>
    <n v="101097"/>
    <x v="193"/>
    <x v="1"/>
    <x v="4"/>
    <x v="25"/>
    <n v="4271"/>
    <n v="4821"/>
    <n v="8"/>
    <n v="34168"/>
    <n v="38568"/>
    <n v="4400"/>
    <n v="4"/>
  </r>
  <r>
    <n v="101098"/>
    <x v="389"/>
    <x v="9"/>
    <x v="5"/>
    <x v="10"/>
    <n v="6213"/>
    <n v="7732"/>
    <n v="3"/>
    <n v="18639"/>
    <n v="23196"/>
    <n v="4557"/>
    <n v="3.6"/>
  </r>
  <r>
    <n v="101099"/>
    <x v="688"/>
    <x v="5"/>
    <x v="4"/>
    <x v="26"/>
    <n v="5849"/>
    <n v="6518"/>
    <n v="8"/>
    <n v="46792"/>
    <n v="52144"/>
    <n v="5352"/>
    <n v="2.7"/>
  </r>
  <r>
    <n v="101100"/>
    <x v="689"/>
    <x v="7"/>
    <x v="2"/>
    <x v="28"/>
    <n v="2785"/>
    <n v="4250"/>
    <n v="7"/>
    <n v="19495"/>
    <n v="29750"/>
    <n v="10255"/>
    <n v="3"/>
  </r>
  <r>
    <n v="101101"/>
    <x v="690"/>
    <x v="8"/>
    <x v="0"/>
    <x v="11"/>
    <n v="2686"/>
    <n v="3664"/>
    <n v="6"/>
    <n v="16116"/>
    <n v="21984"/>
    <n v="5868"/>
    <n v="4"/>
  </r>
  <r>
    <n v="101102"/>
    <x v="691"/>
    <x v="8"/>
    <x v="2"/>
    <x v="16"/>
    <n v="2694"/>
    <n v="3963"/>
    <n v="8"/>
    <n v="21552"/>
    <n v="31704"/>
    <n v="10152"/>
    <n v="4.4000000000000004"/>
  </r>
  <r>
    <n v="101103"/>
    <x v="692"/>
    <x v="1"/>
    <x v="5"/>
    <x v="18"/>
    <n v="2794"/>
    <n v="2998"/>
    <n v="4"/>
    <n v="11176"/>
    <n v="11992"/>
    <n v="816"/>
    <n v="3.1"/>
  </r>
  <r>
    <n v="101104"/>
    <x v="107"/>
    <x v="3"/>
    <x v="0"/>
    <x v="11"/>
    <n v="1176"/>
    <n v="2884"/>
    <n v="9"/>
    <n v="10584"/>
    <n v="25956"/>
    <n v="15372"/>
    <n v="3.1"/>
  </r>
  <r>
    <n v="101105"/>
    <x v="491"/>
    <x v="10"/>
    <x v="1"/>
    <x v="12"/>
    <n v="6990"/>
    <n v="7346"/>
    <n v="6"/>
    <n v="41940"/>
    <n v="44076"/>
    <n v="2136"/>
    <n v="3.7"/>
  </r>
  <r>
    <n v="101106"/>
    <x v="110"/>
    <x v="8"/>
    <x v="2"/>
    <x v="8"/>
    <n v="2213"/>
    <n v="3882"/>
    <n v="8"/>
    <n v="17704"/>
    <n v="31056"/>
    <n v="13352"/>
    <n v="2.7"/>
  </r>
  <r>
    <n v="101107"/>
    <x v="693"/>
    <x v="3"/>
    <x v="1"/>
    <x v="34"/>
    <n v="2798"/>
    <n v="3784"/>
    <n v="5"/>
    <n v="13990"/>
    <n v="18920"/>
    <n v="4930"/>
    <n v="4.3"/>
  </r>
  <r>
    <n v="101108"/>
    <x v="178"/>
    <x v="5"/>
    <x v="5"/>
    <x v="17"/>
    <n v="5949"/>
    <n v="7416"/>
    <n v="8"/>
    <n v="47592"/>
    <n v="59328"/>
    <n v="11736"/>
    <n v="4.3"/>
  </r>
  <r>
    <n v="101109"/>
    <x v="694"/>
    <x v="6"/>
    <x v="3"/>
    <x v="30"/>
    <n v="5775"/>
    <n v="7150"/>
    <n v="7"/>
    <n v="40425"/>
    <n v="50050"/>
    <n v="9625"/>
    <n v="4.5"/>
  </r>
  <r>
    <n v="101110"/>
    <x v="211"/>
    <x v="2"/>
    <x v="3"/>
    <x v="4"/>
    <n v="2340"/>
    <n v="3918"/>
    <n v="5"/>
    <n v="11700"/>
    <n v="19590"/>
    <n v="7890"/>
    <n v="5"/>
  </r>
  <r>
    <n v="101111"/>
    <x v="695"/>
    <x v="6"/>
    <x v="1"/>
    <x v="34"/>
    <n v="7140"/>
    <n v="8600"/>
    <n v="9"/>
    <n v="64260"/>
    <n v="77400"/>
    <n v="13140"/>
    <n v="4.9000000000000004"/>
  </r>
  <r>
    <n v="101112"/>
    <x v="211"/>
    <x v="5"/>
    <x v="2"/>
    <x v="8"/>
    <n v="4884"/>
    <n v="5493"/>
    <n v="2"/>
    <n v="9768"/>
    <n v="10986"/>
    <n v="1218"/>
    <n v="3.8"/>
  </r>
  <r>
    <n v="101113"/>
    <x v="268"/>
    <x v="2"/>
    <x v="2"/>
    <x v="27"/>
    <n v="5143"/>
    <n v="7140"/>
    <n v="4"/>
    <n v="20572"/>
    <n v="28560"/>
    <n v="7988"/>
    <n v="4.9000000000000004"/>
  </r>
  <r>
    <n v="101114"/>
    <x v="696"/>
    <x v="1"/>
    <x v="1"/>
    <x v="29"/>
    <n v="4525"/>
    <n v="4636"/>
    <n v="4"/>
    <n v="18100"/>
    <n v="18544"/>
    <n v="444"/>
    <n v="4.2"/>
  </r>
  <r>
    <n v="101115"/>
    <x v="309"/>
    <x v="1"/>
    <x v="2"/>
    <x v="16"/>
    <n v="890"/>
    <n v="2743"/>
    <n v="5"/>
    <n v="4450"/>
    <n v="13715"/>
    <n v="9265"/>
    <n v="3.8"/>
  </r>
  <r>
    <n v="101116"/>
    <x v="585"/>
    <x v="0"/>
    <x v="0"/>
    <x v="20"/>
    <n v="2154"/>
    <n v="4024"/>
    <n v="1"/>
    <n v="2154"/>
    <n v="4024"/>
    <n v="1870"/>
    <n v="2.8"/>
  </r>
  <r>
    <n v="101117"/>
    <x v="60"/>
    <x v="5"/>
    <x v="4"/>
    <x v="6"/>
    <n v="5066"/>
    <n v="5865"/>
    <n v="8"/>
    <n v="40528"/>
    <n v="46920"/>
    <n v="6392"/>
    <n v="2.7"/>
  </r>
  <r>
    <n v="101118"/>
    <x v="190"/>
    <x v="8"/>
    <x v="0"/>
    <x v="0"/>
    <n v="7049"/>
    <n v="8564"/>
    <n v="1"/>
    <n v="7049"/>
    <n v="8564"/>
    <n v="1515"/>
    <n v="3.7"/>
  </r>
  <r>
    <n v="101119"/>
    <x v="435"/>
    <x v="5"/>
    <x v="4"/>
    <x v="26"/>
    <n v="6376"/>
    <n v="7450"/>
    <n v="3"/>
    <n v="19128"/>
    <n v="22350"/>
    <n v="3222"/>
    <n v="4.7"/>
  </r>
  <r>
    <n v="101120"/>
    <x v="697"/>
    <x v="6"/>
    <x v="1"/>
    <x v="5"/>
    <n v="6370"/>
    <n v="8275"/>
    <n v="9"/>
    <n v="57330"/>
    <n v="74475"/>
    <n v="17145"/>
    <n v="3.9"/>
  </r>
  <r>
    <n v="101121"/>
    <x v="606"/>
    <x v="0"/>
    <x v="1"/>
    <x v="5"/>
    <n v="6444"/>
    <n v="6701"/>
    <n v="2"/>
    <n v="12888"/>
    <n v="13402"/>
    <n v="514"/>
    <n v="5"/>
  </r>
  <r>
    <n v="101122"/>
    <x v="413"/>
    <x v="5"/>
    <x v="0"/>
    <x v="20"/>
    <n v="4635"/>
    <n v="5400"/>
    <n v="1"/>
    <n v="4635"/>
    <n v="5400"/>
    <n v="765"/>
    <n v="2.7"/>
  </r>
  <r>
    <n v="101123"/>
    <x v="698"/>
    <x v="7"/>
    <x v="4"/>
    <x v="22"/>
    <n v="916"/>
    <n v="2369"/>
    <n v="6"/>
    <n v="5496"/>
    <n v="14214"/>
    <n v="8718"/>
    <n v="4.3"/>
  </r>
  <r>
    <n v="101124"/>
    <x v="689"/>
    <x v="9"/>
    <x v="3"/>
    <x v="9"/>
    <n v="7208"/>
    <n v="8282"/>
    <n v="6"/>
    <n v="43248"/>
    <n v="49692"/>
    <n v="6444"/>
    <n v="4.5"/>
  </r>
  <r>
    <n v="101125"/>
    <x v="699"/>
    <x v="0"/>
    <x v="2"/>
    <x v="27"/>
    <n v="1698"/>
    <n v="2467"/>
    <n v="8"/>
    <n v="13584"/>
    <n v="19736"/>
    <n v="6152"/>
    <n v="3"/>
  </r>
  <r>
    <n v="101126"/>
    <x v="293"/>
    <x v="11"/>
    <x v="2"/>
    <x v="8"/>
    <n v="6048"/>
    <n v="7668"/>
    <n v="2"/>
    <n v="12096"/>
    <n v="15336"/>
    <n v="3240"/>
    <n v="4"/>
  </r>
  <r>
    <n v="101127"/>
    <x v="661"/>
    <x v="11"/>
    <x v="3"/>
    <x v="30"/>
    <n v="4932"/>
    <n v="5354"/>
    <n v="2"/>
    <n v="9864"/>
    <n v="10708"/>
    <n v="844"/>
    <n v="4.4000000000000004"/>
  </r>
  <r>
    <n v="101128"/>
    <x v="611"/>
    <x v="9"/>
    <x v="1"/>
    <x v="34"/>
    <n v="3038"/>
    <n v="4237"/>
    <n v="3"/>
    <n v="9114"/>
    <n v="12711"/>
    <n v="3597"/>
    <n v="4.9000000000000004"/>
  </r>
  <r>
    <n v="101129"/>
    <x v="700"/>
    <x v="0"/>
    <x v="3"/>
    <x v="15"/>
    <n v="6791"/>
    <n v="7539"/>
    <n v="7"/>
    <n v="47537"/>
    <n v="52773"/>
    <n v="5236"/>
    <n v="3.6"/>
  </r>
  <r>
    <n v="101130"/>
    <x v="656"/>
    <x v="11"/>
    <x v="2"/>
    <x v="35"/>
    <n v="6096"/>
    <n v="7688"/>
    <n v="7"/>
    <n v="42672"/>
    <n v="53816"/>
    <n v="11144"/>
    <n v="3.6"/>
  </r>
  <r>
    <n v="101131"/>
    <x v="421"/>
    <x v="2"/>
    <x v="2"/>
    <x v="28"/>
    <n v="5744"/>
    <n v="6251"/>
    <n v="2"/>
    <n v="11488"/>
    <n v="12502"/>
    <n v="1014"/>
    <n v="3.9"/>
  </r>
  <r>
    <n v="101132"/>
    <x v="138"/>
    <x v="4"/>
    <x v="1"/>
    <x v="2"/>
    <n v="1602"/>
    <n v="2989"/>
    <n v="3"/>
    <n v="4806"/>
    <n v="8967"/>
    <n v="4161"/>
    <n v="4"/>
  </r>
  <r>
    <n v="101133"/>
    <x v="224"/>
    <x v="6"/>
    <x v="5"/>
    <x v="32"/>
    <n v="5970"/>
    <n v="7399"/>
    <n v="6"/>
    <n v="35820"/>
    <n v="44394"/>
    <n v="8574"/>
    <n v="2.6"/>
  </r>
  <r>
    <n v="101134"/>
    <x v="701"/>
    <x v="3"/>
    <x v="5"/>
    <x v="10"/>
    <n v="6091"/>
    <n v="6665"/>
    <n v="5"/>
    <n v="30455"/>
    <n v="33325"/>
    <n v="2870"/>
    <n v="3.5"/>
  </r>
  <r>
    <n v="101135"/>
    <x v="27"/>
    <x v="9"/>
    <x v="0"/>
    <x v="14"/>
    <n v="594"/>
    <n v="1291"/>
    <n v="8"/>
    <n v="4752"/>
    <n v="10328"/>
    <n v="5576"/>
    <n v="4"/>
  </r>
  <r>
    <n v="101136"/>
    <x v="702"/>
    <x v="5"/>
    <x v="2"/>
    <x v="27"/>
    <n v="1855"/>
    <n v="3461"/>
    <n v="2"/>
    <n v="3710"/>
    <n v="6922"/>
    <n v="3212"/>
    <n v="3.9"/>
  </r>
  <r>
    <n v="101137"/>
    <x v="550"/>
    <x v="9"/>
    <x v="1"/>
    <x v="29"/>
    <n v="890"/>
    <n v="2650"/>
    <n v="2"/>
    <n v="1780"/>
    <n v="5300"/>
    <n v="3520"/>
    <n v="5"/>
  </r>
  <r>
    <n v="101138"/>
    <x v="220"/>
    <x v="3"/>
    <x v="4"/>
    <x v="33"/>
    <n v="5336"/>
    <n v="6100"/>
    <n v="5"/>
    <n v="26680"/>
    <n v="30500"/>
    <n v="3820"/>
    <n v="4.7"/>
  </r>
  <r>
    <n v="101139"/>
    <x v="127"/>
    <x v="0"/>
    <x v="1"/>
    <x v="5"/>
    <n v="4772"/>
    <n v="5255"/>
    <n v="4"/>
    <n v="19088"/>
    <n v="21020"/>
    <n v="1932"/>
    <n v="4.2"/>
  </r>
  <r>
    <n v="101140"/>
    <x v="703"/>
    <x v="3"/>
    <x v="3"/>
    <x v="15"/>
    <n v="1407"/>
    <n v="1725"/>
    <n v="4"/>
    <n v="5628"/>
    <n v="6900"/>
    <n v="1272"/>
    <n v="3.9"/>
  </r>
  <r>
    <n v="101141"/>
    <x v="374"/>
    <x v="9"/>
    <x v="4"/>
    <x v="6"/>
    <n v="3989"/>
    <n v="4206"/>
    <n v="8"/>
    <n v="31912"/>
    <n v="33648"/>
    <n v="1736"/>
    <n v="5"/>
  </r>
  <r>
    <n v="101142"/>
    <x v="270"/>
    <x v="3"/>
    <x v="1"/>
    <x v="13"/>
    <n v="7312"/>
    <n v="8669"/>
    <n v="5"/>
    <n v="36560"/>
    <n v="43345"/>
    <n v="6785"/>
    <n v="2.6"/>
  </r>
  <r>
    <n v="101143"/>
    <x v="158"/>
    <x v="7"/>
    <x v="0"/>
    <x v="14"/>
    <n v="4193"/>
    <n v="5116"/>
    <n v="9"/>
    <n v="37737"/>
    <n v="46044"/>
    <n v="8307"/>
    <n v="3.5"/>
  </r>
  <r>
    <n v="101144"/>
    <x v="704"/>
    <x v="3"/>
    <x v="4"/>
    <x v="22"/>
    <n v="1865"/>
    <n v="3200"/>
    <n v="3"/>
    <n v="5595"/>
    <n v="9600"/>
    <n v="4005"/>
    <n v="4.7"/>
  </r>
  <r>
    <n v="101145"/>
    <x v="84"/>
    <x v="5"/>
    <x v="5"/>
    <x v="18"/>
    <n v="3069"/>
    <n v="3807"/>
    <n v="8"/>
    <n v="24552"/>
    <n v="30456"/>
    <n v="5904"/>
    <n v="4.5"/>
  </r>
  <r>
    <n v="101146"/>
    <x v="705"/>
    <x v="9"/>
    <x v="2"/>
    <x v="8"/>
    <n v="5135"/>
    <n v="5865"/>
    <n v="7"/>
    <n v="35945"/>
    <n v="41055"/>
    <n v="5110"/>
    <n v="4.2"/>
  </r>
  <r>
    <n v="101147"/>
    <x v="706"/>
    <x v="4"/>
    <x v="2"/>
    <x v="35"/>
    <n v="5864"/>
    <n v="7008"/>
    <n v="6"/>
    <n v="35184"/>
    <n v="42048"/>
    <n v="6864"/>
    <n v="3.5"/>
  </r>
  <r>
    <n v="101148"/>
    <x v="201"/>
    <x v="0"/>
    <x v="3"/>
    <x v="4"/>
    <n v="7667"/>
    <n v="9402"/>
    <n v="5"/>
    <n v="38335"/>
    <n v="47010"/>
    <n v="8675"/>
    <n v="2.8"/>
  </r>
  <r>
    <n v="101149"/>
    <x v="474"/>
    <x v="8"/>
    <x v="1"/>
    <x v="2"/>
    <n v="6503"/>
    <n v="8045"/>
    <n v="7"/>
    <n v="45521"/>
    <n v="56315"/>
    <n v="10794"/>
    <n v="3.7"/>
  </r>
  <r>
    <n v="101150"/>
    <x v="707"/>
    <x v="5"/>
    <x v="5"/>
    <x v="10"/>
    <n v="5970"/>
    <n v="6021"/>
    <n v="9"/>
    <n v="53730"/>
    <n v="54189"/>
    <n v="459"/>
    <n v="4.5"/>
  </r>
  <r>
    <n v="101151"/>
    <x v="101"/>
    <x v="8"/>
    <x v="4"/>
    <x v="33"/>
    <n v="4089"/>
    <n v="5316"/>
    <n v="3"/>
    <n v="12267"/>
    <n v="15948"/>
    <n v="3681"/>
    <n v="3.8"/>
  </r>
  <r>
    <n v="101152"/>
    <x v="441"/>
    <x v="0"/>
    <x v="2"/>
    <x v="27"/>
    <n v="3132"/>
    <n v="3985"/>
    <n v="4"/>
    <n v="12528"/>
    <n v="15940"/>
    <n v="3412"/>
    <n v="2.5"/>
  </r>
  <r>
    <n v="101153"/>
    <x v="65"/>
    <x v="1"/>
    <x v="0"/>
    <x v="0"/>
    <n v="5056"/>
    <n v="5620"/>
    <n v="6"/>
    <n v="30336"/>
    <n v="33720"/>
    <n v="3384"/>
    <n v="4.0999999999999996"/>
  </r>
  <r>
    <n v="101154"/>
    <x v="9"/>
    <x v="11"/>
    <x v="5"/>
    <x v="23"/>
    <n v="397"/>
    <n v="1364"/>
    <n v="7"/>
    <n v="2779"/>
    <n v="9548"/>
    <n v="6769"/>
    <n v="4.5"/>
  </r>
  <r>
    <n v="101155"/>
    <x v="355"/>
    <x v="6"/>
    <x v="3"/>
    <x v="15"/>
    <n v="4350"/>
    <n v="5505"/>
    <n v="6"/>
    <n v="26100"/>
    <n v="33030"/>
    <n v="6930"/>
    <n v="4.0999999999999996"/>
  </r>
  <r>
    <n v="101156"/>
    <x v="6"/>
    <x v="0"/>
    <x v="0"/>
    <x v="0"/>
    <n v="7057"/>
    <n v="8569"/>
    <n v="8"/>
    <n v="56456"/>
    <n v="68552"/>
    <n v="12096"/>
    <n v="2.5"/>
  </r>
  <r>
    <n v="101157"/>
    <x v="708"/>
    <x v="8"/>
    <x v="1"/>
    <x v="34"/>
    <n v="6130"/>
    <n v="8018"/>
    <n v="5"/>
    <n v="30650"/>
    <n v="40090"/>
    <n v="9440"/>
    <n v="3.7"/>
  </r>
  <r>
    <n v="101158"/>
    <x v="709"/>
    <x v="4"/>
    <x v="5"/>
    <x v="17"/>
    <n v="4778"/>
    <n v="5566"/>
    <n v="1"/>
    <n v="4778"/>
    <n v="5566"/>
    <n v="788"/>
    <n v="4.3"/>
  </r>
  <r>
    <n v="101159"/>
    <x v="710"/>
    <x v="0"/>
    <x v="2"/>
    <x v="35"/>
    <n v="5076"/>
    <n v="6595"/>
    <n v="4"/>
    <n v="20304"/>
    <n v="26380"/>
    <n v="6076"/>
    <n v="4.5999999999999996"/>
  </r>
  <r>
    <n v="101160"/>
    <x v="295"/>
    <x v="1"/>
    <x v="2"/>
    <x v="28"/>
    <n v="4161"/>
    <n v="4219"/>
    <n v="1"/>
    <n v="4161"/>
    <n v="4219"/>
    <n v="58"/>
    <n v="4.5"/>
  </r>
  <r>
    <n v="101161"/>
    <x v="475"/>
    <x v="2"/>
    <x v="2"/>
    <x v="27"/>
    <n v="1005"/>
    <n v="1568"/>
    <n v="5"/>
    <n v="5025"/>
    <n v="7840"/>
    <n v="2815"/>
    <n v="3.2"/>
  </r>
  <r>
    <n v="101162"/>
    <x v="711"/>
    <x v="9"/>
    <x v="1"/>
    <x v="2"/>
    <n v="7301"/>
    <n v="7853"/>
    <n v="8"/>
    <n v="58408"/>
    <n v="62824"/>
    <n v="4416"/>
    <n v="4.8"/>
  </r>
  <r>
    <n v="101163"/>
    <x v="712"/>
    <x v="3"/>
    <x v="0"/>
    <x v="1"/>
    <n v="537"/>
    <n v="1088"/>
    <n v="8"/>
    <n v="4296"/>
    <n v="8704"/>
    <n v="4408"/>
    <n v="3.2"/>
  </r>
  <r>
    <n v="101164"/>
    <x v="241"/>
    <x v="2"/>
    <x v="1"/>
    <x v="5"/>
    <n v="3647"/>
    <n v="5078"/>
    <n v="8"/>
    <n v="29176"/>
    <n v="40624"/>
    <n v="11448"/>
    <n v="3.1"/>
  </r>
  <r>
    <n v="101165"/>
    <x v="713"/>
    <x v="3"/>
    <x v="3"/>
    <x v="31"/>
    <n v="7980"/>
    <n v="9525"/>
    <n v="7"/>
    <n v="55860"/>
    <n v="66675"/>
    <n v="10815"/>
    <n v="3.6"/>
  </r>
  <r>
    <n v="101166"/>
    <x v="576"/>
    <x v="6"/>
    <x v="2"/>
    <x v="35"/>
    <n v="5897"/>
    <n v="7700"/>
    <n v="8"/>
    <n v="47176"/>
    <n v="61600"/>
    <n v="14424"/>
    <n v="4.7"/>
  </r>
  <r>
    <n v="101167"/>
    <x v="141"/>
    <x v="6"/>
    <x v="4"/>
    <x v="22"/>
    <n v="752"/>
    <n v="1847"/>
    <n v="6"/>
    <n v="4512"/>
    <n v="11082"/>
    <n v="6570"/>
    <n v="3.6"/>
  </r>
  <r>
    <n v="101168"/>
    <x v="141"/>
    <x v="8"/>
    <x v="4"/>
    <x v="19"/>
    <n v="5913"/>
    <n v="6824"/>
    <n v="5"/>
    <n v="29565"/>
    <n v="34120"/>
    <n v="4555"/>
    <n v="4.5999999999999996"/>
  </r>
  <r>
    <n v="101169"/>
    <x v="513"/>
    <x v="10"/>
    <x v="0"/>
    <x v="0"/>
    <n v="5562"/>
    <n v="5699"/>
    <n v="3"/>
    <n v="16686"/>
    <n v="17097"/>
    <n v="411"/>
    <n v="4"/>
  </r>
  <r>
    <n v="101170"/>
    <x v="641"/>
    <x v="3"/>
    <x v="0"/>
    <x v="1"/>
    <n v="4731"/>
    <n v="6637"/>
    <n v="8"/>
    <n v="37848"/>
    <n v="53096"/>
    <n v="15248"/>
    <n v="4.2"/>
  </r>
  <r>
    <n v="101171"/>
    <x v="480"/>
    <x v="0"/>
    <x v="4"/>
    <x v="25"/>
    <n v="3216"/>
    <n v="4843"/>
    <n v="8"/>
    <n v="25728"/>
    <n v="38744"/>
    <n v="13016"/>
    <n v="2.9"/>
  </r>
  <r>
    <n v="101172"/>
    <x v="490"/>
    <x v="5"/>
    <x v="4"/>
    <x v="19"/>
    <n v="3959"/>
    <n v="5597"/>
    <n v="4"/>
    <n v="15836"/>
    <n v="22388"/>
    <n v="6552"/>
    <n v="3.7"/>
  </r>
  <r>
    <n v="101173"/>
    <x v="211"/>
    <x v="10"/>
    <x v="0"/>
    <x v="7"/>
    <n v="6861"/>
    <n v="7178"/>
    <n v="4"/>
    <n v="27444"/>
    <n v="28712"/>
    <n v="1268"/>
    <n v="4.2"/>
  </r>
  <r>
    <n v="101174"/>
    <x v="317"/>
    <x v="8"/>
    <x v="1"/>
    <x v="2"/>
    <n v="5108"/>
    <n v="5522"/>
    <n v="5"/>
    <n v="25540"/>
    <n v="27610"/>
    <n v="2070"/>
    <n v="4.2"/>
  </r>
  <r>
    <n v="101175"/>
    <x v="714"/>
    <x v="5"/>
    <x v="1"/>
    <x v="5"/>
    <n v="4826"/>
    <n v="6328"/>
    <n v="8"/>
    <n v="38608"/>
    <n v="50624"/>
    <n v="12016"/>
    <n v="3.7"/>
  </r>
  <r>
    <n v="101176"/>
    <x v="237"/>
    <x v="1"/>
    <x v="0"/>
    <x v="14"/>
    <n v="3915"/>
    <n v="4995"/>
    <n v="3"/>
    <n v="11745"/>
    <n v="14985"/>
    <n v="3240"/>
    <n v="4.0999999999999996"/>
  </r>
  <r>
    <n v="101177"/>
    <x v="715"/>
    <x v="9"/>
    <x v="5"/>
    <x v="10"/>
    <n v="5183"/>
    <n v="5501"/>
    <n v="4"/>
    <n v="20732"/>
    <n v="22004"/>
    <n v="1272"/>
    <n v="4.5999999999999996"/>
  </r>
  <r>
    <n v="101178"/>
    <x v="716"/>
    <x v="5"/>
    <x v="5"/>
    <x v="23"/>
    <n v="4916"/>
    <n v="5414"/>
    <n v="7"/>
    <n v="34412"/>
    <n v="37898"/>
    <n v="3486"/>
    <n v="2.8"/>
  </r>
  <r>
    <n v="101179"/>
    <x v="486"/>
    <x v="7"/>
    <x v="0"/>
    <x v="1"/>
    <n v="3078"/>
    <n v="4268"/>
    <n v="1"/>
    <n v="3078"/>
    <n v="4268"/>
    <n v="1190"/>
    <n v="3.4"/>
  </r>
  <r>
    <n v="101180"/>
    <x v="171"/>
    <x v="11"/>
    <x v="4"/>
    <x v="25"/>
    <n v="247"/>
    <n v="766"/>
    <n v="8"/>
    <n v="1976"/>
    <n v="6128"/>
    <n v="4152"/>
    <n v="4.5999999999999996"/>
  </r>
  <r>
    <n v="101181"/>
    <x v="697"/>
    <x v="2"/>
    <x v="0"/>
    <x v="14"/>
    <n v="1666"/>
    <n v="3490"/>
    <n v="1"/>
    <n v="1666"/>
    <n v="3490"/>
    <n v="1824"/>
    <n v="3.5"/>
  </r>
  <r>
    <n v="101182"/>
    <x v="415"/>
    <x v="8"/>
    <x v="5"/>
    <x v="32"/>
    <n v="6106"/>
    <n v="7778"/>
    <n v="4"/>
    <n v="24424"/>
    <n v="31112"/>
    <n v="6688"/>
    <n v="3.2"/>
  </r>
  <r>
    <n v="101183"/>
    <x v="717"/>
    <x v="4"/>
    <x v="5"/>
    <x v="18"/>
    <n v="900"/>
    <n v="1415"/>
    <n v="3"/>
    <n v="2700"/>
    <n v="4245"/>
    <n v="1545"/>
    <n v="3.2"/>
  </r>
  <r>
    <n v="101184"/>
    <x v="718"/>
    <x v="11"/>
    <x v="4"/>
    <x v="25"/>
    <n v="706"/>
    <n v="1553"/>
    <n v="2"/>
    <n v="1412"/>
    <n v="3106"/>
    <n v="1694"/>
    <n v="2.9"/>
  </r>
  <r>
    <n v="101185"/>
    <x v="719"/>
    <x v="8"/>
    <x v="4"/>
    <x v="19"/>
    <n v="387"/>
    <n v="1583"/>
    <n v="2"/>
    <n v="774"/>
    <n v="3166"/>
    <n v="2392"/>
    <n v="2.8"/>
  </r>
  <r>
    <n v="101186"/>
    <x v="600"/>
    <x v="7"/>
    <x v="5"/>
    <x v="23"/>
    <n v="4392"/>
    <n v="6181"/>
    <n v="4"/>
    <n v="17568"/>
    <n v="24724"/>
    <n v="7156"/>
    <n v="2.7"/>
  </r>
  <r>
    <n v="101187"/>
    <x v="566"/>
    <x v="9"/>
    <x v="2"/>
    <x v="35"/>
    <n v="6786"/>
    <n v="7271"/>
    <n v="4"/>
    <n v="27144"/>
    <n v="29084"/>
    <n v="1940"/>
    <n v="3.9"/>
  </r>
  <r>
    <n v="101188"/>
    <x v="720"/>
    <x v="5"/>
    <x v="4"/>
    <x v="26"/>
    <n v="213"/>
    <n v="1510"/>
    <n v="1"/>
    <n v="213"/>
    <n v="1510"/>
    <n v="1297"/>
    <n v="3.1"/>
  </r>
  <r>
    <n v="101189"/>
    <x v="515"/>
    <x v="5"/>
    <x v="3"/>
    <x v="31"/>
    <n v="3282"/>
    <n v="4206"/>
    <n v="3"/>
    <n v="9846"/>
    <n v="12618"/>
    <n v="2772"/>
    <n v="2.9"/>
  </r>
  <r>
    <n v="101190"/>
    <x v="689"/>
    <x v="8"/>
    <x v="4"/>
    <x v="6"/>
    <n v="3643"/>
    <n v="4449"/>
    <n v="3"/>
    <n v="10929"/>
    <n v="13347"/>
    <n v="2418"/>
    <n v="3"/>
  </r>
  <r>
    <n v="101191"/>
    <x v="480"/>
    <x v="11"/>
    <x v="1"/>
    <x v="34"/>
    <n v="4726"/>
    <n v="5281"/>
    <n v="7"/>
    <n v="33082"/>
    <n v="36967"/>
    <n v="3885"/>
    <n v="3.2"/>
  </r>
  <r>
    <n v="101192"/>
    <x v="184"/>
    <x v="8"/>
    <x v="3"/>
    <x v="15"/>
    <n v="7887"/>
    <n v="9812"/>
    <n v="5"/>
    <n v="39435"/>
    <n v="49060"/>
    <n v="9625"/>
    <n v="2.9"/>
  </r>
  <r>
    <n v="101193"/>
    <x v="434"/>
    <x v="1"/>
    <x v="3"/>
    <x v="4"/>
    <n v="7348"/>
    <n v="8743"/>
    <n v="8"/>
    <n v="58784"/>
    <n v="69944"/>
    <n v="11160"/>
    <n v="3.7"/>
  </r>
  <r>
    <n v="101194"/>
    <x v="3"/>
    <x v="9"/>
    <x v="2"/>
    <x v="28"/>
    <n v="4700"/>
    <n v="6492"/>
    <n v="7"/>
    <n v="32900"/>
    <n v="45444"/>
    <n v="12544"/>
    <n v="4.8"/>
  </r>
  <r>
    <n v="101195"/>
    <x v="84"/>
    <x v="2"/>
    <x v="5"/>
    <x v="24"/>
    <n v="6541"/>
    <n v="7208"/>
    <n v="4"/>
    <n v="26164"/>
    <n v="28832"/>
    <n v="2668"/>
    <n v="3.2"/>
  </r>
  <r>
    <n v="101196"/>
    <x v="721"/>
    <x v="0"/>
    <x v="1"/>
    <x v="13"/>
    <n v="6665"/>
    <n v="6718"/>
    <n v="5"/>
    <n v="33325"/>
    <n v="33590"/>
    <n v="265"/>
    <n v="3.4"/>
  </r>
  <r>
    <n v="101197"/>
    <x v="600"/>
    <x v="6"/>
    <x v="5"/>
    <x v="10"/>
    <n v="4808"/>
    <n v="5394"/>
    <n v="9"/>
    <n v="43272"/>
    <n v="48546"/>
    <n v="5274"/>
    <n v="3.9"/>
  </r>
  <r>
    <n v="101198"/>
    <x v="24"/>
    <x v="3"/>
    <x v="5"/>
    <x v="24"/>
    <n v="5245"/>
    <n v="5893"/>
    <n v="1"/>
    <n v="5245"/>
    <n v="5893"/>
    <n v="648"/>
    <n v="2.6"/>
  </r>
  <r>
    <n v="101199"/>
    <x v="110"/>
    <x v="11"/>
    <x v="1"/>
    <x v="29"/>
    <n v="1591"/>
    <n v="2225"/>
    <n v="4"/>
    <n v="6364"/>
    <n v="8900"/>
    <n v="2536"/>
    <n v="3.6"/>
  </r>
  <r>
    <n v="101200"/>
    <x v="408"/>
    <x v="8"/>
    <x v="4"/>
    <x v="6"/>
    <n v="6202"/>
    <n v="7975"/>
    <n v="1"/>
    <n v="6202"/>
    <n v="7975"/>
    <n v="1773"/>
    <n v="2.6"/>
  </r>
  <r>
    <n v="101201"/>
    <x v="478"/>
    <x v="6"/>
    <x v="4"/>
    <x v="25"/>
    <n v="2843"/>
    <n v="3317"/>
    <n v="5"/>
    <n v="14215"/>
    <n v="16585"/>
    <n v="2370"/>
    <n v="4.5999999999999996"/>
  </r>
  <r>
    <n v="101202"/>
    <x v="203"/>
    <x v="11"/>
    <x v="0"/>
    <x v="11"/>
    <n v="6943"/>
    <n v="8220"/>
    <n v="1"/>
    <n v="6943"/>
    <n v="8220"/>
    <n v="1277"/>
    <n v="4.0999999999999996"/>
  </r>
  <r>
    <n v="101203"/>
    <x v="329"/>
    <x v="6"/>
    <x v="4"/>
    <x v="26"/>
    <n v="2149"/>
    <n v="3407"/>
    <n v="1"/>
    <n v="2149"/>
    <n v="3407"/>
    <n v="1258"/>
    <n v="4.7"/>
  </r>
  <r>
    <n v="101204"/>
    <x v="265"/>
    <x v="9"/>
    <x v="2"/>
    <x v="8"/>
    <n v="7594"/>
    <n v="8238"/>
    <n v="2"/>
    <n v="15188"/>
    <n v="16476"/>
    <n v="1288"/>
    <n v="4.7"/>
  </r>
  <r>
    <n v="101205"/>
    <x v="608"/>
    <x v="0"/>
    <x v="0"/>
    <x v="20"/>
    <n v="1192"/>
    <n v="1364"/>
    <n v="8"/>
    <n v="9536"/>
    <n v="10912"/>
    <n v="1376"/>
    <n v="3.9"/>
  </r>
  <r>
    <n v="101206"/>
    <x v="581"/>
    <x v="2"/>
    <x v="2"/>
    <x v="28"/>
    <n v="4452"/>
    <n v="5598"/>
    <n v="9"/>
    <n v="40068"/>
    <n v="50382"/>
    <n v="10314"/>
    <n v="3.3"/>
  </r>
  <r>
    <n v="101207"/>
    <x v="70"/>
    <x v="3"/>
    <x v="2"/>
    <x v="28"/>
    <n v="4327"/>
    <n v="6266"/>
    <n v="7"/>
    <n v="30289"/>
    <n v="43862"/>
    <n v="13573"/>
    <n v="4.9000000000000004"/>
  </r>
  <r>
    <n v="101208"/>
    <x v="427"/>
    <x v="10"/>
    <x v="5"/>
    <x v="17"/>
    <n v="3630"/>
    <n v="4150"/>
    <n v="8"/>
    <n v="29040"/>
    <n v="33200"/>
    <n v="4160"/>
    <n v="2.5"/>
  </r>
  <r>
    <n v="101209"/>
    <x v="57"/>
    <x v="6"/>
    <x v="3"/>
    <x v="15"/>
    <n v="1544"/>
    <n v="2828"/>
    <n v="2"/>
    <n v="3088"/>
    <n v="5656"/>
    <n v="2568"/>
    <n v="4.0999999999999996"/>
  </r>
  <r>
    <n v="101210"/>
    <x v="26"/>
    <x v="6"/>
    <x v="5"/>
    <x v="23"/>
    <n v="934"/>
    <n v="2173"/>
    <n v="7"/>
    <n v="6538"/>
    <n v="15211"/>
    <n v="8673"/>
    <n v="4.4000000000000004"/>
  </r>
  <r>
    <n v="101211"/>
    <x v="588"/>
    <x v="2"/>
    <x v="2"/>
    <x v="27"/>
    <n v="6911"/>
    <n v="8316"/>
    <n v="7"/>
    <n v="48377"/>
    <n v="58212"/>
    <n v="9835"/>
    <n v="2.5"/>
  </r>
  <r>
    <n v="101212"/>
    <x v="231"/>
    <x v="5"/>
    <x v="4"/>
    <x v="26"/>
    <n v="7127"/>
    <n v="8938"/>
    <n v="9"/>
    <n v="64143"/>
    <n v="80442"/>
    <n v="16299"/>
    <n v="4.3"/>
  </r>
  <r>
    <n v="101213"/>
    <x v="400"/>
    <x v="11"/>
    <x v="5"/>
    <x v="32"/>
    <n v="7237"/>
    <n v="8397"/>
    <n v="7"/>
    <n v="50659"/>
    <n v="58779"/>
    <n v="8120"/>
    <n v="3.2"/>
  </r>
  <r>
    <n v="101214"/>
    <x v="123"/>
    <x v="1"/>
    <x v="1"/>
    <x v="13"/>
    <n v="4891"/>
    <n v="6865"/>
    <n v="1"/>
    <n v="4891"/>
    <n v="6865"/>
    <n v="1974"/>
    <n v="3.2"/>
  </r>
  <r>
    <n v="101215"/>
    <x v="613"/>
    <x v="2"/>
    <x v="0"/>
    <x v="11"/>
    <n v="3886"/>
    <n v="4059"/>
    <n v="4"/>
    <n v="15544"/>
    <n v="16236"/>
    <n v="692"/>
    <n v="3.6"/>
  </r>
  <r>
    <n v="101216"/>
    <x v="722"/>
    <x v="6"/>
    <x v="1"/>
    <x v="2"/>
    <n v="577"/>
    <n v="1266"/>
    <n v="7"/>
    <n v="4039"/>
    <n v="8862"/>
    <n v="4823"/>
    <n v="2.5"/>
  </r>
  <r>
    <n v="101217"/>
    <x v="723"/>
    <x v="6"/>
    <x v="1"/>
    <x v="12"/>
    <n v="1262"/>
    <n v="2845"/>
    <n v="9"/>
    <n v="11358"/>
    <n v="25605"/>
    <n v="14247"/>
    <n v="4.2"/>
  </r>
  <r>
    <n v="101218"/>
    <x v="231"/>
    <x v="2"/>
    <x v="1"/>
    <x v="5"/>
    <n v="7315"/>
    <n v="8117"/>
    <n v="5"/>
    <n v="36575"/>
    <n v="40585"/>
    <n v="4010"/>
    <n v="4.7"/>
  </r>
  <r>
    <n v="101219"/>
    <x v="227"/>
    <x v="11"/>
    <x v="4"/>
    <x v="6"/>
    <n v="5806"/>
    <n v="6820"/>
    <n v="7"/>
    <n v="40642"/>
    <n v="47740"/>
    <n v="7098"/>
    <n v="3.2"/>
  </r>
  <r>
    <n v="101220"/>
    <x v="724"/>
    <x v="6"/>
    <x v="4"/>
    <x v="25"/>
    <n v="6923"/>
    <n v="8670"/>
    <n v="1"/>
    <n v="6923"/>
    <n v="8670"/>
    <n v="1747"/>
    <n v="3.2"/>
  </r>
  <r>
    <n v="101221"/>
    <x v="465"/>
    <x v="8"/>
    <x v="4"/>
    <x v="19"/>
    <n v="1731"/>
    <n v="3411"/>
    <n v="5"/>
    <n v="8655"/>
    <n v="17055"/>
    <n v="8400"/>
    <n v="2.7"/>
  </r>
  <r>
    <n v="101222"/>
    <x v="341"/>
    <x v="7"/>
    <x v="5"/>
    <x v="23"/>
    <n v="4560"/>
    <n v="5990"/>
    <n v="6"/>
    <n v="27360"/>
    <n v="35940"/>
    <n v="8580"/>
    <n v="4.7"/>
  </r>
  <r>
    <n v="101223"/>
    <x v="725"/>
    <x v="8"/>
    <x v="5"/>
    <x v="32"/>
    <n v="1073"/>
    <n v="2626"/>
    <n v="5"/>
    <n v="5365"/>
    <n v="13130"/>
    <n v="7765"/>
    <n v="2.8"/>
  </r>
  <r>
    <n v="101224"/>
    <x v="76"/>
    <x v="5"/>
    <x v="4"/>
    <x v="26"/>
    <n v="4534"/>
    <n v="6326"/>
    <n v="1"/>
    <n v="4534"/>
    <n v="6326"/>
    <n v="1792"/>
    <n v="3.7"/>
  </r>
  <r>
    <n v="101225"/>
    <x v="23"/>
    <x v="4"/>
    <x v="5"/>
    <x v="17"/>
    <n v="6173"/>
    <n v="6601"/>
    <n v="6"/>
    <n v="37038"/>
    <n v="39606"/>
    <n v="2568"/>
    <n v="4.5"/>
  </r>
  <r>
    <n v="101226"/>
    <x v="526"/>
    <x v="2"/>
    <x v="2"/>
    <x v="28"/>
    <n v="1651"/>
    <n v="3298"/>
    <n v="6"/>
    <n v="9906"/>
    <n v="19788"/>
    <n v="9882"/>
    <n v="4.5"/>
  </r>
  <r>
    <n v="101227"/>
    <x v="211"/>
    <x v="11"/>
    <x v="3"/>
    <x v="31"/>
    <n v="3263"/>
    <n v="4926"/>
    <n v="2"/>
    <n v="6526"/>
    <n v="9852"/>
    <n v="3326"/>
    <n v="2.6"/>
  </r>
  <r>
    <n v="101228"/>
    <x v="499"/>
    <x v="11"/>
    <x v="4"/>
    <x v="22"/>
    <n v="1692"/>
    <n v="3193"/>
    <n v="2"/>
    <n v="3384"/>
    <n v="6386"/>
    <n v="3002"/>
    <n v="4.5999999999999996"/>
  </r>
  <r>
    <n v="101229"/>
    <x v="326"/>
    <x v="3"/>
    <x v="0"/>
    <x v="14"/>
    <n v="6677"/>
    <n v="8035"/>
    <n v="6"/>
    <n v="40062"/>
    <n v="48210"/>
    <n v="8148"/>
    <n v="3.2"/>
  </r>
  <r>
    <n v="101230"/>
    <x v="705"/>
    <x v="7"/>
    <x v="4"/>
    <x v="19"/>
    <n v="6375"/>
    <n v="8270"/>
    <n v="3"/>
    <n v="19125"/>
    <n v="24810"/>
    <n v="5685"/>
    <n v="5"/>
  </r>
  <r>
    <n v="101231"/>
    <x v="119"/>
    <x v="9"/>
    <x v="4"/>
    <x v="26"/>
    <n v="3957"/>
    <n v="5928"/>
    <n v="8"/>
    <n v="31656"/>
    <n v="47424"/>
    <n v="15768"/>
    <n v="4"/>
  </r>
  <r>
    <n v="101232"/>
    <x v="509"/>
    <x v="9"/>
    <x v="0"/>
    <x v="7"/>
    <n v="1200"/>
    <n v="1739"/>
    <n v="9"/>
    <n v="10800"/>
    <n v="15651"/>
    <n v="4851"/>
    <n v="3.8"/>
  </r>
  <r>
    <n v="101233"/>
    <x v="142"/>
    <x v="5"/>
    <x v="3"/>
    <x v="31"/>
    <n v="401"/>
    <n v="1772"/>
    <n v="4"/>
    <n v="1604"/>
    <n v="7088"/>
    <n v="5484"/>
    <n v="2.5"/>
  </r>
  <r>
    <n v="101234"/>
    <x v="726"/>
    <x v="0"/>
    <x v="0"/>
    <x v="11"/>
    <n v="7453"/>
    <n v="9397"/>
    <n v="5"/>
    <n v="37265"/>
    <n v="46985"/>
    <n v="9720"/>
    <n v="4.4000000000000004"/>
  </r>
  <r>
    <n v="101235"/>
    <x v="727"/>
    <x v="7"/>
    <x v="3"/>
    <x v="21"/>
    <n v="6297"/>
    <n v="7378"/>
    <n v="2"/>
    <n v="12594"/>
    <n v="14756"/>
    <n v="2162"/>
    <n v="4.5"/>
  </r>
  <r>
    <n v="101236"/>
    <x v="728"/>
    <x v="10"/>
    <x v="0"/>
    <x v="7"/>
    <n v="3075"/>
    <n v="3759"/>
    <n v="6"/>
    <n v="18450"/>
    <n v="22554"/>
    <n v="4104"/>
    <n v="3.5"/>
  </r>
  <r>
    <n v="101237"/>
    <x v="17"/>
    <x v="1"/>
    <x v="3"/>
    <x v="31"/>
    <n v="7617"/>
    <n v="9060"/>
    <n v="2"/>
    <n v="15234"/>
    <n v="18120"/>
    <n v="2886"/>
    <n v="2.7"/>
  </r>
  <r>
    <n v="101238"/>
    <x v="190"/>
    <x v="1"/>
    <x v="1"/>
    <x v="2"/>
    <n v="2787"/>
    <n v="4288"/>
    <n v="1"/>
    <n v="2787"/>
    <n v="4288"/>
    <n v="1501"/>
    <n v="4.7"/>
  </r>
  <r>
    <n v="101239"/>
    <x v="729"/>
    <x v="9"/>
    <x v="0"/>
    <x v="0"/>
    <n v="6017"/>
    <n v="7646"/>
    <n v="2"/>
    <n v="12034"/>
    <n v="15292"/>
    <n v="3258"/>
    <n v="3.3"/>
  </r>
  <r>
    <n v="101240"/>
    <x v="135"/>
    <x v="6"/>
    <x v="5"/>
    <x v="18"/>
    <n v="1801"/>
    <n v="2063"/>
    <n v="5"/>
    <n v="9005"/>
    <n v="10315"/>
    <n v="1310"/>
    <n v="2.6"/>
  </r>
  <r>
    <n v="101241"/>
    <x v="730"/>
    <x v="0"/>
    <x v="2"/>
    <x v="8"/>
    <n v="1441"/>
    <n v="1896"/>
    <n v="5"/>
    <n v="7205"/>
    <n v="9480"/>
    <n v="2275"/>
    <n v="3.3"/>
  </r>
  <r>
    <n v="101242"/>
    <x v="731"/>
    <x v="8"/>
    <x v="5"/>
    <x v="23"/>
    <n v="5625"/>
    <n v="6020"/>
    <n v="6"/>
    <n v="33750"/>
    <n v="36120"/>
    <n v="2370"/>
    <n v="3.2"/>
  </r>
  <r>
    <n v="101243"/>
    <x v="732"/>
    <x v="3"/>
    <x v="0"/>
    <x v="7"/>
    <n v="2990"/>
    <n v="3777"/>
    <n v="9"/>
    <n v="26910"/>
    <n v="33993"/>
    <n v="7083"/>
    <n v="4"/>
  </r>
  <r>
    <n v="101244"/>
    <x v="733"/>
    <x v="7"/>
    <x v="3"/>
    <x v="21"/>
    <n v="6692"/>
    <n v="8555"/>
    <n v="3"/>
    <n v="20076"/>
    <n v="25665"/>
    <n v="5589"/>
    <n v="4.5999999999999996"/>
  </r>
  <r>
    <n v="101245"/>
    <x v="347"/>
    <x v="3"/>
    <x v="4"/>
    <x v="22"/>
    <n v="7210"/>
    <n v="7807"/>
    <n v="8"/>
    <n v="57680"/>
    <n v="62456"/>
    <n v="4776"/>
    <n v="3.8"/>
  </r>
  <r>
    <n v="101246"/>
    <x v="724"/>
    <x v="2"/>
    <x v="4"/>
    <x v="26"/>
    <n v="3544"/>
    <n v="4249"/>
    <n v="9"/>
    <n v="31896"/>
    <n v="38241"/>
    <n v="6345"/>
    <n v="4.0999999999999996"/>
  </r>
  <r>
    <n v="101247"/>
    <x v="594"/>
    <x v="2"/>
    <x v="4"/>
    <x v="22"/>
    <n v="7347"/>
    <n v="8308"/>
    <n v="6"/>
    <n v="44082"/>
    <n v="49848"/>
    <n v="5766"/>
    <n v="4.2"/>
  </r>
  <r>
    <n v="101248"/>
    <x v="367"/>
    <x v="0"/>
    <x v="1"/>
    <x v="29"/>
    <n v="5401"/>
    <n v="6604"/>
    <n v="8"/>
    <n v="43208"/>
    <n v="52832"/>
    <n v="9624"/>
    <n v="3.5"/>
  </r>
  <r>
    <n v="101249"/>
    <x v="734"/>
    <x v="4"/>
    <x v="4"/>
    <x v="26"/>
    <n v="6197"/>
    <n v="7316"/>
    <n v="6"/>
    <n v="37182"/>
    <n v="43896"/>
    <n v="6714"/>
    <n v="2.8"/>
  </r>
  <r>
    <n v="101250"/>
    <x v="555"/>
    <x v="7"/>
    <x v="2"/>
    <x v="8"/>
    <n v="1639"/>
    <n v="1817"/>
    <n v="3"/>
    <n v="4917"/>
    <n v="5451"/>
    <n v="534"/>
    <n v="3.9"/>
  </r>
  <r>
    <n v="101251"/>
    <x v="735"/>
    <x v="11"/>
    <x v="2"/>
    <x v="27"/>
    <n v="1676"/>
    <n v="3008"/>
    <n v="1"/>
    <n v="1676"/>
    <n v="3008"/>
    <n v="1332"/>
    <n v="3.6"/>
  </r>
  <r>
    <n v="101252"/>
    <x v="736"/>
    <x v="0"/>
    <x v="0"/>
    <x v="11"/>
    <n v="3850"/>
    <n v="4328"/>
    <n v="9"/>
    <n v="34650"/>
    <n v="38952"/>
    <n v="4302"/>
    <n v="4.9000000000000004"/>
  </r>
  <r>
    <n v="101253"/>
    <x v="737"/>
    <x v="6"/>
    <x v="3"/>
    <x v="9"/>
    <n v="472"/>
    <n v="1938"/>
    <n v="1"/>
    <n v="472"/>
    <n v="1938"/>
    <n v="1466"/>
    <n v="3.4"/>
  </r>
  <r>
    <n v="101254"/>
    <x v="738"/>
    <x v="11"/>
    <x v="2"/>
    <x v="16"/>
    <n v="6580"/>
    <n v="7756"/>
    <n v="2"/>
    <n v="13160"/>
    <n v="15512"/>
    <n v="2352"/>
    <n v="3.6"/>
  </r>
  <r>
    <n v="101255"/>
    <x v="739"/>
    <x v="5"/>
    <x v="4"/>
    <x v="6"/>
    <n v="5155"/>
    <n v="5973"/>
    <n v="8"/>
    <n v="41240"/>
    <n v="47784"/>
    <n v="6544"/>
    <n v="3.7"/>
  </r>
  <r>
    <n v="101256"/>
    <x v="432"/>
    <x v="11"/>
    <x v="2"/>
    <x v="28"/>
    <n v="7312"/>
    <n v="7372"/>
    <n v="5"/>
    <n v="36560"/>
    <n v="36860"/>
    <n v="300"/>
    <n v="4.5"/>
  </r>
  <r>
    <n v="101257"/>
    <x v="605"/>
    <x v="5"/>
    <x v="2"/>
    <x v="16"/>
    <n v="5217"/>
    <n v="6687"/>
    <n v="1"/>
    <n v="5217"/>
    <n v="6687"/>
    <n v="1470"/>
    <n v="4.7"/>
  </r>
  <r>
    <n v="101258"/>
    <x v="740"/>
    <x v="5"/>
    <x v="5"/>
    <x v="32"/>
    <n v="4923"/>
    <n v="6726"/>
    <n v="1"/>
    <n v="4923"/>
    <n v="6726"/>
    <n v="1803"/>
    <n v="4.5"/>
  </r>
  <r>
    <n v="101259"/>
    <x v="653"/>
    <x v="6"/>
    <x v="0"/>
    <x v="20"/>
    <n v="6564"/>
    <n v="7461"/>
    <n v="5"/>
    <n v="32820"/>
    <n v="37305"/>
    <n v="4485"/>
    <n v="2.6"/>
  </r>
  <r>
    <n v="101260"/>
    <x v="499"/>
    <x v="5"/>
    <x v="2"/>
    <x v="28"/>
    <n v="3059"/>
    <n v="5002"/>
    <n v="3"/>
    <n v="9177"/>
    <n v="15006"/>
    <n v="5829"/>
    <n v="4.2"/>
  </r>
  <r>
    <n v="101261"/>
    <x v="741"/>
    <x v="4"/>
    <x v="3"/>
    <x v="4"/>
    <n v="3348"/>
    <n v="4254"/>
    <n v="9"/>
    <n v="30132"/>
    <n v="38286"/>
    <n v="8154"/>
    <n v="3.9"/>
  </r>
  <r>
    <n v="101262"/>
    <x v="118"/>
    <x v="2"/>
    <x v="0"/>
    <x v="0"/>
    <n v="6917"/>
    <n v="7446"/>
    <n v="5"/>
    <n v="34585"/>
    <n v="37230"/>
    <n v="2645"/>
    <n v="4.8"/>
  </r>
  <r>
    <n v="101263"/>
    <x v="724"/>
    <x v="8"/>
    <x v="5"/>
    <x v="17"/>
    <n v="2019"/>
    <n v="3568"/>
    <n v="4"/>
    <n v="8076"/>
    <n v="14272"/>
    <n v="6196"/>
    <n v="3.2"/>
  </r>
  <r>
    <n v="101264"/>
    <x v="672"/>
    <x v="11"/>
    <x v="2"/>
    <x v="28"/>
    <n v="2412"/>
    <n v="3261"/>
    <n v="4"/>
    <n v="9648"/>
    <n v="13044"/>
    <n v="3396"/>
    <n v="4.7"/>
  </r>
  <r>
    <n v="101265"/>
    <x v="620"/>
    <x v="8"/>
    <x v="3"/>
    <x v="15"/>
    <n v="3203"/>
    <n v="4521"/>
    <n v="9"/>
    <n v="28827"/>
    <n v="40689"/>
    <n v="11862"/>
    <n v="3.4"/>
  </r>
  <r>
    <n v="101266"/>
    <x v="100"/>
    <x v="2"/>
    <x v="0"/>
    <x v="20"/>
    <n v="6849"/>
    <n v="7394"/>
    <n v="1"/>
    <n v="6849"/>
    <n v="7394"/>
    <n v="545"/>
    <n v="2.6"/>
  </r>
  <r>
    <n v="101267"/>
    <x v="742"/>
    <x v="2"/>
    <x v="5"/>
    <x v="17"/>
    <n v="6200"/>
    <n v="6674"/>
    <n v="4"/>
    <n v="24800"/>
    <n v="26696"/>
    <n v="1896"/>
    <n v="4.0999999999999996"/>
  </r>
  <r>
    <n v="101268"/>
    <x v="311"/>
    <x v="8"/>
    <x v="3"/>
    <x v="15"/>
    <n v="5397"/>
    <n v="6634"/>
    <n v="2"/>
    <n v="10794"/>
    <n v="13268"/>
    <n v="2474"/>
    <n v="4.5"/>
  </r>
  <r>
    <n v="101269"/>
    <x v="672"/>
    <x v="2"/>
    <x v="5"/>
    <x v="18"/>
    <n v="2337"/>
    <n v="2608"/>
    <n v="8"/>
    <n v="18696"/>
    <n v="20864"/>
    <n v="2168"/>
    <n v="2.6"/>
  </r>
  <r>
    <n v="101270"/>
    <x v="188"/>
    <x v="5"/>
    <x v="2"/>
    <x v="28"/>
    <n v="7735"/>
    <n v="8853"/>
    <n v="6"/>
    <n v="46410"/>
    <n v="53118"/>
    <n v="6708"/>
    <n v="3.1"/>
  </r>
  <r>
    <n v="101271"/>
    <x v="339"/>
    <x v="7"/>
    <x v="1"/>
    <x v="34"/>
    <n v="4925"/>
    <n v="5074"/>
    <n v="3"/>
    <n v="14775"/>
    <n v="15222"/>
    <n v="447"/>
    <n v="5"/>
  </r>
  <r>
    <n v="101272"/>
    <x v="743"/>
    <x v="6"/>
    <x v="1"/>
    <x v="2"/>
    <n v="4857"/>
    <n v="4962"/>
    <n v="3"/>
    <n v="14571"/>
    <n v="14886"/>
    <n v="315"/>
    <n v="4.4000000000000004"/>
  </r>
  <r>
    <n v="101273"/>
    <x v="23"/>
    <x v="6"/>
    <x v="4"/>
    <x v="22"/>
    <n v="3477"/>
    <n v="4191"/>
    <n v="5"/>
    <n v="17385"/>
    <n v="20955"/>
    <n v="3570"/>
    <n v="2.9"/>
  </r>
  <r>
    <n v="101274"/>
    <x v="409"/>
    <x v="11"/>
    <x v="0"/>
    <x v="7"/>
    <n v="5800"/>
    <n v="6230"/>
    <n v="3"/>
    <n v="17400"/>
    <n v="18690"/>
    <n v="1290"/>
    <n v="3.3"/>
  </r>
  <r>
    <n v="101275"/>
    <x v="744"/>
    <x v="0"/>
    <x v="2"/>
    <x v="27"/>
    <n v="549"/>
    <n v="1608"/>
    <n v="3"/>
    <n v="1647"/>
    <n v="4824"/>
    <n v="3177"/>
    <n v="4"/>
  </r>
  <r>
    <n v="101276"/>
    <x v="466"/>
    <x v="6"/>
    <x v="5"/>
    <x v="23"/>
    <n v="1873"/>
    <n v="3361"/>
    <n v="5"/>
    <n v="9365"/>
    <n v="16805"/>
    <n v="7440"/>
    <n v="4.8"/>
  </r>
  <r>
    <n v="101277"/>
    <x v="745"/>
    <x v="9"/>
    <x v="0"/>
    <x v="0"/>
    <n v="3041"/>
    <n v="3454"/>
    <n v="3"/>
    <n v="9123"/>
    <n v="10362"/>
    <n v="1239"/>
    <n v="4.9000000000000004"/>
  </r>
  <r>
    <n v="101278"/>
    <x v="204"/>
    <x v="2"/>
    <x v="5"/>
    <x v="10"/>
    <n v="7018"/>
    <n v="7344"/>
    <n v="7"/>
    <n v="49126"/>
    <n v="51408"/>
    <n v="2282"/>
    <n v="4.4000000000000004"/>
  </r>
  <r>
    <n v="101279"/>
    <x v="303"/>
    <x v="6"/>
    <x v="4"/>
    <x v="6"/>
    <n v="2296"/>
    <n v="2707"/>
    <n v="4"/>
    <n v="9184"/>
    <n v="10828"/>
    <n v="1644"/>
    <n v="2.6"/>
  </r>
  <r>
    <n v="101280"/>
    <x v="746"/>
    <x v="10"/>
    <x v="4"/>
    <x v="25"/>
    <n v="1490"/>
    <n v="1619"/>
    <n v="1"/>
    <n v="1490"/>
    <n v="1619"/>
    <n v="129"/>
    <n v="4"/>
  </r>
  <r>
    <n v="101281"/>
    <x v="747"/>
    <x v="10"/>
    <x v="3"/>
    <x v="21"/>
    <n v="2130"/>
    <n v="2816"/>
    <n v="6"/>
    <n v="12780"/>
    <n v="16896"/>
    <n v="4116"/>
    <n v="3"/>
  </r>
  <r>
    <n v="101282"/>
    <x v="590"/>
    <x v="10"/>
    <x v="1"/>
    <x v="29"/>
    <n v="6412"/>
    <n v="6538"/>
    <n v="7"/>
    <n v="44884"/>
    <n v="45766"/>
    <n v="882"/>
    <n v="2.9"/>
  </r>
  <r>
    <n v="101283"/>
    <x v="293"/>
    <x v="5"/>
    <x v="5"/>
    <x v="23"/>
    <n v="5348"/>
    <n v="6876"/>
    <n v="3"/>
    <n v="16044"/>
    <n v="20628"/>
    <n v="4584"/>
    <n v="4.5"/>
  </r>
  <r>
    <n v="101284"/>
    <x v="393"/>
    <x v="10"/>
    <x v="0"/>
    <x v="0"/>
    <n v="3448"/>
    <n v="4491"/>
    <n v="9"/>
    <n v="31032"/>
    <n v="40419"/>
    <n v="9387"/>
    <n v="3.5"/>
  </r>
  <r>
    <n v="101285"/>
    <x v="468"/>
    <x v="5"/>
    <x v="4"/>
    <x v="22"/>
    <n v="6645"/>
    <n v="7602"/>
    <n v="6"/>
    <n v="39870"/>
    <n v="45612"/>
    <n v="5742"/>
    <n v="3.7"/>
  </r>
  <r>
    <n v="101286"/>
    <x v="60"/>
    <x v="10"/>
    <x v="1"/>
    <x v="29"/>
    <n v="5883"/>
    <n v="7038"/>
    <n v="5"/>
    <n v="29415"/>
    <n v="35190"/>
    <n v="5775"/>
    <n v="3.8"/>
  </r>
  <r>
    <n v="101287"/>
    <x v="748"/>
    <x v="3"/>
    <x v="4"/>
    <x v="26"/>
    <n v="2146"/>
    <n v="3243"/>
    <n v="2"/>
    <n v="4292"/>
    <n v="6486"/>
    <n v="2194"/>
    <n v="3.8"/>
  </r>
  <r>
    <n v="101288"/>
    <x v="749"/>
    <x v="3"/>
    <x v="4"/>
    <x v="19"/>
    <n v="7510"/>
    <n v="7597"/>
    <n v="2"/>
    <n v="15020"/>
    <n v="15194"/>
    <n v="174"/>
    <n v="4.8"/>
  </r>
  <r>
    <n v="101289"/>
    <x v="685"/>
    <x v="11"/>
    <x v="1"/>
    <x v="12"/>
    <n v="1111"/>
    <n v="3090"/>
    <n v="7"/>
    <n v="7777"/>
    <n v="21630"/>
    <n v="13853"/>
    <n v="4.5"/>
  </r>
  <r>
    <n v="101290"/>
    <x v="750"/>
    <x v="11"/>
    <x v="2"/>
    <x v="8"/>
    <n v="6825"/>
    <n v="7659"/>
    <n v="4"/>
    <n v="27300"/>
    <n v="30636"/>
    <n v="3336"/>
    <n v="2.6"/>
  </r>
  <r>
    <n v="101291"/>
    <x v="6"/>
    <x v="9"/>
    <x v="4"/>
    <x v="19"/>
    <n v="3341"/>
    <n v="4581"/>
    <n v="1"/>
    <n v="3341"/>
    <n v="4581"/>
    <n v="1240"/>
    <n v="3.5"/>
  </r>
  <r>
    <n v="101292"/>
    <x v="628"/>
    <x v="9"/>
    <x v="0"/>
    <x v="20"/>
    <n v="5523"/>
    <n v="5573"/>
    <n v="2"/>
    <n v="11046"/>
    <n v="11146"/>
    <n v="100"/>
    <n v="4.5"/>
  </r>
  <r>
    <n v="101293"/>
    <x v="751"/>
    <x v="0"/>
    <x v="2"/>
    <x v="16"/>
    <n v="6216"/>
    <n v="6963"/>
    <n v="8"/>
    <n v="49728"/>
    <n v="55704"/>
    <n v="5976"/>
    <n v="4.7"/>
  </r>
  <r>
    <n v="101294"/>
    <x v="350"/>
    <x v="11"/>
    <x v="4"/>
    <x v="6"/>
    <n v="2388"/>
    <n v="4031"/>
    <n v="4"/>
    <n v="9552"/>
    <n v="16124"/>
    <n v="6572"/>
    <n v="4.4000000000000004"/>
  </r>
  <r>
    <n v="101295"/>
    <x v="752"/>
    <x v="0"/>
    <x v="5"/>
    <x v="17"/>
    <n v="4757"/>
    <n v="6480"/>
    <n v="9"/>
    <n v="42813"/>
    <n v="58320"/>
    <n v="15507"/>
    <n v="3.4"/>
  </r>
  <r>
    <n v="101296"/>
    <x v="506"/>
    <x v="11"/>
    <x v="5"/>
    <x v="32"/>
    <n v="2907"/>
    <n v="4279"/>
    <n v="1"/>
    <n v="2907"/>
    <n v="4279"/>
    <n v="1372"/>
    <n v="4.8"/>
  </r>
  <r>
    <n v="101297"/>
    <x v="753"/>
    <x v="0"/>
    <x v="4"/>
    <x v="6"/>
    <n v="3275"/>
    <n v="4346"/>
    <n v="3"/>
    <n v="9825"/>
    <n v="13038"/>
    <n v="3213"/>
    <n v="4.3"/>
  </r>
  <r>
    <n v="101298"/>
    <x v="754"/>
    <x v="3"/>
    <x v="4"/>
    <x v="33"/>
    <n v="1646"/>
    <n v="2415"/>
    <n v="4"/>
    <n v="6584"/>
    <n v="9660"/>
    <n v="3076"/>
    <n v="3.3"/>
  </r>
  <r>
    <n v="101299"/>
    <x v="6"/>
    <x v="3"/>
    <x v="2"/>
    <x v="35"/>
    <n v="7665"/>
    <n v="8516"/>
    <n v="7"/>
    <n v="53655"/>
    <n v="59612"/>
    <n v="5957"/>
    <n v="2.6"/>
  </r>
  <r>
    <n v="101300"/>
    <x v="626"/>
    <x v="9"/>
    <x v="3"/>
    <x v="15"/>
    <n v="3636"/>
    <n v="4014"/>
    <n v="7"/>
    <n v="25452"/>
    <n v="28098"/>
    <n v="2646"/>
    <n v="4.5"/>
  </r>
  <r>
    <n v="101301"/>
    <x v="755"/>
    <x v="6"/>
    <x v="2"/>
    <x v="35"/>
    <n v="315"/>
    <n v="2147"/>
    <n v="6"/>
    <n v="1890"/>
    <n v="12882"/>
    <n v="10992"/>
    <n v="2.7"/>
  </r>
  <r>
    <n v="101302"/>
    <x v="593"/>
    <x v="7"/>
    <x v="2"/>
    <x v="28"/>
    <n v="7936"/>
    <n v="9909"/>
    <n v="8"/>
    <n v="63488"/>
    <n v="79272"/>
    <n v="15784"/>
    <n v="3.1"/>
  </r>
  <r>
    <n v="101303"/>
    <x v="756"/>
    <x v="11"/>
    <x v="0"/>
    <x v="0"/>
    <n v="5301"/>
    <n v="6484"/>
    <n v="7"/>
    <n v="37107"/>
    <n v="45388"/>
    <n v="8281"/>
    <n v="4.4000000000000004"/>
  </r>
  <r>
    <n v="101304"/>
    <x v="548"/>
    <x v="5"/>
    <x v="4"/>
    <x v="19"/>
    <n v="5595"/>
    <n v="7181"/>
    <n v="4"/>
    <n v="22380"/>
    <n v="28724"/>
    <n v="6344"/>
    <n v="4"/>
  </r>
  <r>
    <n v="101305"/>
    <x v="757"/>
    <x v="0"/>
    <x v="0"/>
    <x v="20"/>
    <n v="4111"/>
    <n v="4304"/>
    <n v="6"/>
    <n v="24666"/>
    <n v="25824"/>
    <n v="1158"/>
    <n v="3.7"/>
  </r>
  <r>
    <n v="101306"/>
    <x v="293"/>
    <x v="3"/>
    <x v="5"/>
    <x v="18"/>
    <n v="4270"/>
    <n v="5016"/>
    <n v="4"/>
    <n v="17080"/>
    <n v="20064"/>
    <n v="2984"/>
    <n v="4.5"/>
  </r>
  <r>
    <n v="101307"/>
    <x v="758"/>
    <x v="9"/>
    <x v="0"/>
    <x v="1"/>
    <n v="2106"/>
    <n v="3525"/>
    <n v="1"/>
    <n v="2106"/>
    <n v="3525"/>
    <n v="1419"/>
    <n v="4.5999999999999996"/>
  </r>
  <r>
    <n v="101308"/>
    <x v="598"/>
    <x v="11"/>
    <x v="2"/>
    <x v="16"/>
    <n v="7424"/>
    <n v="8854"/>
    <n v="1"/>
    <n v="7424"/>
    <n v="8854"/>
    <n v="1430"/>
    <n v="4.0999999999999996"/>
  </r>
  <r>
    <n v="101309"/>
    <x v="759"/>
    <x v="10"/>
    <x v="0"/>
    <x v="11"/>
    <n v="7638"/>
    <n v="8328"/>
    <n v="4"/>
    <n v="30552"/>
    <n v="33312"/>
    <n v="2760"/>
    <n v="3.4"/>
  </r>
  <r>
    <n v="101310"/>
    <x v="760"/>
    <x v="5"/>
    <x v="0"/>
    <x v="14"/>
    <n v="2889"/>
    <n v="4032"/>
    <n v="2"/>
    <n v="5778"/>
    <n v="8064"/>
    <n v="2286"/>
    <n v="4.9000000000000004"/>
  </r>
  <r>
    <n v="101311"/>
    <x v="412"/>
    <x v="9"/>
    <x v="5"/>
    <x v="18"/>
    <n v="2397"/>
    <n v="4346"/>
    <n v="8"/>
    <n v="19176"/>
    <n v="34768"/>
    <n v="15592"/>
    <n v="2.9"/>
  </r>
  <r>
    <n v="101312"/>
    <x v="761"/>
    <x v="0"/>
    <x v="3"/>
    <x v="9"/>
    <n v="1938"/>
    <n v="3379"/>
    <n v="7"/>
    <n v="13566"/>
    <n v="23653"/>
    <n v="10087"/>
    <n v="3.5"/>
  </r>
  <r>
    <n v="101313"/>
    <x v="538"/>
    <x v="6"/>
    <x v="3"/>
    <x v="31"/>
    <n v="3191"/>
    <n v="4464"/>
    <n v="9"/>
    <n v="28719"/>
    <n v="40176"/>
    <n v="11457"/>
    <n v="3.3"/>
  </r>
  <r>
    <n v="101314"/>
    <x v="762"/>
    <x v="8"/>
    <x v="0"/>
    <x v="11"/>
    <n v="1144"/>
    <n v="1912"/>
    <n v="6"/>
    <n v="6864"/>
    <n v="11472"/>
    <n v="4608"/>
    <n v="4.7"/>
  </r>
  <r>
    <n v="101315"/>
    <x v="166"/>
    <x v="8"/>
    <x v="2"/>
    <x v="27"/>
    <n v="2814"/>
    <n v="4273"/>
    <n v="4"/>
    <n v="11256"/>
    <n v="17092"/>
    <n v="5836"/>
    <n v="3.7"/>
  </r>
  <r>
    <n v="101316"/>
    <x v="596"/>
    <x v="3"/>
    <x v="0"/>
    <x v="11"/>
    <n v="7830"/>
    <n v="8043"/>
    <n v="2"/>
    <n v="15660"/>
    <n v="16086"/>
    <n v="426"/>
    <n v="3.9"/>
  </r>
  <r>
    <n v="101317"/>
    <x v="651"/>
    <x v="7"/>
    <x v="0"/>
    <x v="11"/>
    <n v="5618"/>
    <n v="7134"/>
    <n v="5"/>
    <n v="28090"/>
    <n v="35670"/>
    <n v="7580"/>
    <n v="4"/>
  </r>
  <r>
    <n v="101318"/>
    <x v="601"/>
    <x v="4"/>
    <x v="2"/>
    <x v="28"/>
    <n v="2258"/>
    <n v="3378"/>
    <n v="7"/>
    <n v="15806"/>
    <n v="23646"/>
    <n v="7840"/>
    <n v="3.7"/>
  </r>
  <r>
    <n v="101319"/>
    <x v="589"/>
    <x v="10"/>
    <x v="5"/>
    <x v="23"/>
    <n v="6402"/>
    <n v="7260"/>
    <n v="3"/>
    <n v="19206"/>
    <n v="21780"/>
    <n v="2574"/>
    <n v="2.7"/>
  </r>
  <r>
    <n v="101320"/>
    <x v="707"/>
    <x v="10"/>
    <x v="2"/>
    <x v="35"/>
    <n v="1504"/>
    <n v="2414"/>
    <n v="2"/>
    <n v="3008"/>
    <n v="4828"/>
    <n v="1820"/>
    <n v="4.7"/>
  </r>
  <r>
    <n v="101321"/>
    <x v="235"/>
    <x v="2"/>
    <x v="0"/>
    <x v="20"/>
    <n v="2766"/>
    <n v="4517"/>
    <n v="2"/>
    <n v="5532"/>
    <n v="9034"/>
    <n v="3502"/>
    <n v="3"/>
  </r>
  <r>
    <n v="101322"/>
    <x v="720"/>
    <x v="11"/>
    <x v="4"/>
    <x v="19"/>
    <n v="5164"/>
    <n v="5474"/>
    <n v="5"/>
    <n v="25820"/>
    <n v="27370"/>
    <n v="1550"/>
    <n v="3"/>
  </r>
  <r>
    <n v="101323"/>
    <x v="275"/>
    <x v="1"/>
    <x v="5"/>
    <x v="23"/>
    <n v="7880"/>
    <n v="8618"/>
    <n v="8"/>
    <n v="63040"/>
    <n v="68944"/>
    <n v="5904"/>
    <n v="4.0999999999999996"/>
  </r>
  <r>
    <n v="101324"/>
    <x v="303"/>
    <x v="10"/>
    <x v="4"/>
    <x v="33"/>
    <n v="5297"/>
    <n v="6250"/>
    <n v="9"/>
    <n v="47673"/>
    <n v="56250"/>
    <n v="8577"/>
    <n v="3.8"/>
  </r>
  <r>
    <n v="101325"/>
    <x v="324"/>
    <x v="3"/>
    <x v="2"/>
    <x v="27"/>
    <n v="2717"/>
    <n v="4546"/>
    <n v="1"/>
    <n v="2717"/>
    <n v="4546"/>
    <n v="1829"/>
    <n v="4.5999999999999996"/>
  </r>
  <r>
    <n v="101326"/>
    <x v="763"/>
    <x v="10"/>
    <x v="4"/>
    <x v="25"/>
    <n v="7362"/>
    <n v="8842"/>
    <n v="8"/>
    <n v="58896"/>
    <n v="70736"/>
    <n v="11840"/>
    <n v="3.5"/>
  </r>
  <r>
    <n v="101327"/>
    <x v="764"/>
    <x v="6"/>
    <x v="0"/>
    <x v="0"/>
    <n v="1871"/>
    <n v="2125"/>
    <n v="2"/>
    <n v="3742"/>
    <n v="4250"/>
    <n v="508"/>
    <n v="3.3"/>
  </r>
  <r>
    <n v="101328"/>
    <x v="218"/>
    <x v="4"/>
    <x v="5"/>
    <x v="10"/>
    <n v="4220"/>
    <n v="5272"/>
    <n v="3"/>
    <n v="12660"/>
    <n v="15816"/>
    <n v="3156"/>
    <n v="2.6"/>
  </r>
  <r>
    <n v="101329"/>
    <x v="24"/>
    <x v="11"/>
    <x v="0"/>
    <x v="7"/>
    <n v="1810"/>
    <n v="3262"/>
    <n v="8"/>
    <n v="14480"/>
    <n v="26096"/>
    <n v="11616"/>
    <n v="3.3"/>
  </r>
  <r>
    <n v="101330"/>
    <x v="765"/>
    <x v="0"/>
    <x v="5"/>
    <x v="32"/>
    <n v="4035"/>
    <n v="5582"/>
    <n v="6"/>
    <n v="24210"/>
    <n v="33492"/>
    <n v="9282"/>
    <n v="3.5"/>
  </r>
  <r>
    <n v="101331"/>
    <x v="523"/>
    <x v="1"/>
    <x v="1"/>
    <x v="2"/>
    <n v="2978"/>
    <n v="4491"/>
    <n v="3"/>
    <n v="8934"/>
    <n v="13473"/>
    <n v="4539"/>
    <n v="4.0999999999999996"/>
  </r>
  <r>
    <n v="101332"/>
    <x v="176"/>
    <x v="7"/>
    <x v="2"/>
    <x v="27"/>
    <n v="4901"/>
    <n v="6874"/>
    <n v="3"/>
    <n v="14703"/>
    <n v="20622"/>
    <n v="5919"/>
    <n v="4.5999999999999996"/>
  </r>
  <r>
    <n v="101333"/>
    <x v="460"/>
    <x v="10"/>
    <x v="1"/>
    <x v="12"/>
    <n v="4713"/>
    <n v="4907"/>
    <n v="4"/>
    <n v="18852"/>
    <n v="19628"/>
    <n v="776"/>
    <n v="2.6"/>
  </r>
  <r>
    <n v="101334"/>
    <x v="300"/>
    <x v="4"/>
    <x v="1"/>
    <x v="29"/>
    <n v="2324"/>
    <n v="4046"/>
    <n v="6"/>
    <n v="13944"/>
    <n v="24276"/>
    <n v="10332"/>
    <n v="4"/>
  </r>
  <r>
    <n v="101335"/>
    <x v="766"/>
    <x v="6"/>
    <x v="1"/>
    <x v="12"/>
    <n v="1793"/>
    <n v="3027"/>
    <n v="7"/>
    <n v="12551"/>
    <n v="21189"/>
    <n v="8638"/>
    <n v="3.1"/>
  </r>
  <r>
    <n v="101336"/>
    <x v="767"/>
    <x v="0"/>
    <x v="4"/>
    <x v="6"/>
    <n v="4407"/>
    <n v="5437"/>
    <n v="3"/>
    <n v="13221"/>
    <n v="16311"/>
    <n v="3090"/>
    <n v="3.5"/>
  </r>
  <r>
    <n v="101337"/>
    <x v="768"/>
    <x v="7"/>
    <x v="0"/>
    <x v="0"/>
    <n v="3946"/>
    <n v="5263"/>
    <n v="8"/>
    <n v="31568"/>
    <n v="42104"/>
    <n v="10536"/>
    <n v="3.3"/>
  </r>
  <r>
    <n v="101338"/>
    <x v="217"/>
    <x v="0"/>
    <x v="4"/>
    <x v="33"/>
    <n v="6546"/>
    <n v="6926"/>
    <n v="9"/>
    <n v="58914"/>
    <n v="62334"/>
    <n v="3420"/>
    <n v="2.7"/>
  </r>
  <r>
    <n v="101339"/>
    <x v="390"/>
    <x v="4"/>
    <x v="1"/>
    <x v="12"/>
    <n v="6341"/>
    <n v="7242"/>
    <n v="6"/>
    <n v="38046"/>
    <n v="43452"/>
    <n v="5406"/>
    <n v="4.7"/>
  </r>
  <r>
    <n v="101340"/>
    <x v="99"/>
    <x v="6"/>
    <x v="1"/>
    <x v="12"/>
    <n v="2750"/>
    <n v="3333"/>
    <n v="2"/>
    <n v="5500"/>
    <n v="6666"/>
    <n v="1166"/>
    <n v="4.7"/>
  </r>
  <r>
    <n v="101341"/>
    <x v="767"/>
    <x v="11"/>
    <x v="0"/>
    <x v="1"/>
    <n v="4654"/>
    <n v="5025"/>
    <n v="7"/>
    <n v="32578"/>
    <n v="35175"/>
    <n v="2597"/>
    <n v="3.3"/>
  </r>
  <r>
    <n v="101342"/>
    <x v="467"/>
    <x v="9"/>
    <x v="4"/>
    <x v="33"/>
    <n v="3874"/>
    <n v="4930"/>
    <n v="8"/>
    <n v="30992"/>
    <n v="39440"/>
    <n v="8448"/>
    <n v="3.9"/>
  </r>
  <r>
    <n v="101343"/>
    <x v="156"/>
    <x v="8"/>
    <x v="3"/>
    <x v="4"/>
    <n v="1347"/>
    <n v="2978"/>
    <n v="4"/>
    <n v="5388"/>
    <n v="11912"/>
    <n v="6524"/>
    <n v="2.7"/>
  </r>
  <r>
    <n v="101344"/>
    <x v="769"/>
    <x v="6"/>
    <x v="4"/>
    <x v="33"/>
    <n v="3904"/>
    <n v="5755"/>
    <n v="6"/>
    <n v="23424"/>
    <n v="34530"/>
    <n v="11106"/>
    <n v="3.5"/>
  </r>
  <r>
    <n v="101345"/>
    <x v="38"/>
    <x v="3"/>
    <x v="2"/>
    <x v="27"/>
    <n v="4482"/>
    <n v="5032"/>
    <n v="3"/>
    <n v="13446"/>
    <n v="15096"/>
    <n v="1650"/>
    <n v="2.7"/>
  </r>
  <r>
    <n v="101346"/>
    <x v="441"/>
    <x v="6"/>
    <x v="4"/>
    <x v="22"/>
    <n v="925"/>
    <n v="1315"/>
    <n v="7"/>
    <n v="6475"/>
    <n v="9205"/>
    <n v="2730"/>
    <n v="4.9000000000000004"/>
  </r>
  <r>
    <n v="101347"/>
    <x v="770"/>
    <x v="3"/>
    <x v="4"/>
    <x v="22"/>
    <n v="4615"/>
    <n v="6031"/>
    <n v="3"/>
    <n v="13845"/>
    <n v="18093"/>
    <n v="4248"/>
    <n v="4"/>
  </r>
  <r>
    <n v="101348"/>
    <x v="362"/>
    <x v="6"/>
    <x v="3"/>
    <x v="4"/>
    <n v="6481"/>
    <n v="8215"/>
    <n v="8"/>
    <n v="51848"/>
    <n v="65720"/>
    <n v="13872"/>
    <n v="3.8"/>
  </r>
  <r>
    <n v="101349"/>
    <x v="131"/>
    <x v="7"/>
    <x v="2"/>
    <x v="27"/>
    <n v="2060"/>
    <n v="3874"/>
    <n v="8"/>
    <n v="16480"/>
    <n v="30992"/>
    <n v="14512"/>
    <n v="3.2"/>
  </r>
  <r>
    <n v="101350"/>
    <x v="771"/>
    <x v="7"/>
    <x v="1"/>
    <x v="29"/>
    <n v="6997"/>
    <n v="8338"/>
    <n v="2"/>
    <n v="13994"/>
    <n v="16676"/>
    <n v="2682"/>
    <n v="4.3"/>
  </r>
  <r>
    <n v="101351"/>
    <x v="766"/>
    <x v="8"/>
    <x v="4"/>
    <x v="33"/>
    <n v="1246"/>
    <n v="2742"/>
    <n v="3"/>
    <n v="3738"/>
    <n v="8226"/>
    <n v="4488"/>
    <n v="2.7"/>
  </r>
  <r>
    <n v="101352"/>
    <x v="772"/>
    <x v="11"/>
    <x v="5"/>
    <x v="18"/>
    <n v="5792"/>
    <n v="6850"/>
    <n v="8"/>
    <n v="46336"/>
    <n v="54800"/>
    <n v="8464"/>
    <n v="4.5"/>
  </r>
  <r>
    <n v="101353"/>
    <x v="341"/>
    <x v="6"/>
    <x v="3"/>
    <x v="9"/>
    <n v="930"/>
    <n v="1686"/>
    <n v="5"/>
    <n v="4650"/>
    <n v="8430"/>
    <n v="3780"/>
    <n v="4"/>
  </r>
  <r>
    <n v="101354"/>
    <x v="266"/>
    <x v="2"/>
    <x v="2"/>
    <x v="8"/>
    <n v="174"/>
    <n v="2108"/>
    <n v="9"/>
    <n v="1566"/>
    <n v="18972"/>
    <n v="17406"/>
    <n v="4.0999999999999996"/>
  </r>
  <r>
    <n v="101355"/>
    <x v="773"/>
    <x v="8"/>
    <x v="0"/>
    <x v="1"/>
    <n v="608"/>
    <n v="813"/>
    <n v="1"/>
    <n v="608"/>
    <n v="813"/>
    <n v="205"/>
    <n v="2.9"/>
  </r>
  <r>
    <n v="101356"/>
    <x v="774"/>
    <x v="3"/>
    <x v="3"/>
    <x v="9"/>
    <n v="803"/>
    <n v="1606"/>
    <n v="4"/>
    <n v="3212"/>
    <n v="6424"/>
    <n v="3212"/>
    <n v="5"/>
  </r>
  <r>
    <n v="101357"/>
    <x v="300"/>
    <x v="7"/>
    <x v="2"/>
    <x v="16"/>
    <n v="2604"/>
    <n v="4150"/>
    <n v="2"/>
    <n v="5208"/>
    <n v="8300"/>
    <n v="3092"/>
    <n v="4.9000000000000004"/>
  </r>
  <r>
    <n v="101358"/>
    <x v="350"/>
    <x v="4"/>
    <x v="2"/>
    <x v="28"/>
    <n v="4136"/>
    <n v="5569"/>
    <n v="4"/>
    <n v="16544"/>
    <n v="22276"/>
    <n v="5732"/>
    <n v="4.4000000000000004"/>
  </r>
  <r>
    <n v="101359"/>
    <x v="306"/>
    <x v="4"/>
    <x v="4"/>
    <x v="25"/>
    <n v="792"/>
    <n v="1974"/>
    <n v="9"/>
    <n v="7128"/>
    <n v="17766"/>
    <n v="10638"/>
    <n v="3.5"/>
  </r>
  <r>
    <n v="101360"/>
    <x v="661"/>
    <x v="1"/>
    <x v="1"/>
    <x v="12"/>
    <n v="3821"/>
    <n v="5542"/>
    <n v="6"/>
    <n v="22926"/>
    <n v="33252"/>
    <n v="10326"/>
    <n v="3.3"/>
  </r>
  <r>
    <n v="101361"/>
    <x v="299"/>
    <x v="9"/>
    <x v="2"/>
    <x v="16"/>
    <n v="1732"/>
    <n v="2048"/>
    <n v="6"/>
    <n v="10392"/>
    <n v="12288"/>
    <n v="1896"/>
    <n v="4.4000000000000004"/>
  </r>
  <r>
    <n v="101362"/>
    <x v="681"/>
    <x v="3"/>
    <x v="4"/>
    <x v="19"/>
    <n v="7762"/>
    <n v="8236"/>
    <n v="1"/>
    <n v="7762"/>
    <n v="8236"/>
    <n v="474"/>
    <n v="4.9000000000000004"/>
  </r>
  <r>
    <n v="101363"/>
    <x v="775"/>
    <x v="10"/>
    <x v="0"/>
    <x v="7"/>
    <n v="1670"/>
    <n v="2143"/>
    <n v="9"/>
    <n v="15030"/>
    <n v="19287"/>
    <n v="4257"/>
    <n v="4.0999999999999996"/>
  </r>
  <r>
    <n v="101364"/>
    <x v="430"/>
    <x v="7"/>
    <x v="2"/>
    <x v="35"/>
    <n v="1391"/>
    <n v="2608"/>
    <n v="7"/>
    <n v="9737"/>
    <n v="18256"/>
    <n v="8519"/>
    <n v="2.9"/>
  </r>
  <r>
    <n v="101365"/>
    <x v="487"/>
    <x v="2"/>
    <x v="0"/>
    <x v="0"/>
    <n v="3399"/>
    <n v="3476"/>
    <n v="5"/>
    <n v="16995"/>
    <n v="17380"/>
    <n v="385"/>
    <n v="3.7"/>
  </r>
  <r>
    <n v="101366"/>
    <x v="237"/>
    <x v="3"/>
    <x v="1"/>
    <x v="5"/>
    <n v="2064"/>
    <n v="2219"/>
    <n v="7"/>
    <n v="14448"/>
    <n v="15533"/>
    <n v="1085"/>
    <n v="3.8"/>
  </r>
  <r>
    <n v="101367"/>
    <x v="380"/>
    <x v="2"/>
    <x v="4"/>
    <x v="33"/>
    <n v="6818"/>
    <n v="8013"/>
    <n v="5"/>
    <n v="34090"/>
    <n v="40065"/>
    <n v="5975"/>
    <n v="4.4000000000000004"/>
  </r>
  <r>
    <n v="101368"/>
    <x v="676"/>
    <x v="10"/>
    <x v="3"/>
    <x v="9"/>
    <n v="5690"/>
    <n v="6507"/>
    <n v="7"/>
    <n v="39830"/>
    <n v="45549"/>
    <n v="5719"/>
    <n v="2.6"/>
  </r>
  <r>
    <n v="101369"/>
    <x v="583"/>
    <x v="1"/>
    <x v="0"/>
    <x v="11"/>
    <n v="7258"/>
    <n v="8621"/>
    <n v="7"/>
    <n v="50806"/>
    <n v="60347"/>
    <n v="9541"/>
    <n v="4.7"/>
  </r>
  <r>
    <n v="101370"/>
    <x v="776"/>
    <x v="5"/>
    <x v="1"/>
    <x v="12"/>
    <n v="7350"/>
    <n v="8958"/>
    <n v="7"/>
    <n v="51450"/>
    <n v="62706"/>
    <n v="11256"/>
    <n v="3.5"/>
  </r>
  <r>
    <n v="101371"/>
    <x v="777"/>
    <x v="10"/>
    <x v="3"/>
    <x v="21"/>
    <n v="478"/>
    <n v="1921"/>
    <n v="1"/>
    <n v="478"/>
    <n v="1921"/>
    <n v="1443"/>
    <n v="4.9000000000000004"/>
  </r>
  <r>
    <n v="101372"/>
    <x v="778"/>
    <x v="1"/>
    <x v="3"/>
    <x v="15"/>
    <n v="1139"/>
    <n v="1356"/>
    <n v="5"/>
    <n v="5695"/>
    <n v="6780"/>
    <n v="1085"/>
    <n v="2.6"/>
  </r>
  <r>
    <n v="101373"/>
    <x v="517"/>
    <x v="0"/>
    <x v="5"/>
    <x v="10"/>
    <n v="4402"/>
    <n v="4779"/>
    <n v="9"/>
    <n v="39618"/>
    <n v="43011"/>
    <n v="3393"/>
    <n v="4.8"/>
  </r>
  <r>
    <n v="101374"/>
    <x v="779"/>
    <x v="6"/>
    <x v="4"/>
    <x v="25"/>
    <n v="2398"/>
    <n v="4392"/>
    <n v="2"/>
    <n v="4796"/>
    <n v="8784"/>
    <n v="3988"/>
    <n v="3.6"/>
  </r>
  <r>
    <n v="101375"/>
    <x v="532"/>
    <x v="2"/>
    <x v="2"/>
    <x v="28"/>
    <n v="7920"/>
    <n v="8449"/>
    <n v="4"/>
    <n v="31680"/>
    <n v="33796"/>
    <n v="2116"/>
    <n v="3.1"/>
  </r>
  <r>
    <n v="101376"/>
    <x v="461"/>
    <x v="3"/>
    <x v="2"/>
    <x v="3"/>
    <n v="985"/>
    <n v="2910"/>
    <n v="9"/>
    <n v="8865"/>
    <n v="26190"/>
    <n v="17325"/>
    <n v="3.8"/>
  </r>
  <r>
    <n v="101377"/>
    <x v="780"/>
    <x v="7"/>
    <x v="2"/>
    <x v="35"/>
    <n v="3970"/>
    <n v="4131"/>
    <n v="9"/>
    <n v="35730"/>
    <n v="37179"/>
    <n v="1449"/>
    <n v="3.6"/>
  </r>
  <r>
    <n v="101378"/>
    <x v="26"/>
    <x v="10"/>
    <x v="0"/>
    <x v="1"/>
    <n v="2128"/>
    <n v="2430"/>
    <n v="7"/>
    <n v="14896"/>
    <n v="17010"/>
    <n v="2114"/>
    <n v="3.5"/>
  </r>
  <r>
    <n v="101379"/>
    <x v="305"/>
    <x v="6"/>
    <x v="2"/>
    <x v="16"/>
    <n v="7959"/>
    <n v="8043"/>
    <n v="5"/>
    <n v="39795"/>
    <n v="40215"/>
    <n v="420"/>
    <n v="4.3"/>
  </r>
  <r>
    <n v="101380"/>
    <x v="781"/>
    <x v="8"/>
    <x v="5"/>
    <x v="23"/>
    <n v="919"/>
    <n v="2645"/>
    <n v="8"/>
    <n v="7352"/>
    <n v="21160"/>
    <n v="13808"/>
    <n v="4.0999999999999996"/>
  </r>
  <r>
    <n v="101381"/>
    <x v="731"/>
    <x v="9"/>
    <x v="3"/>
    <x v="9"/>
    <n v="4986"/>
    <n v="6288"/>
    <n v="8"/>
    <n v="39888"/>
    <n v="50304"/>
    <n v="10416"/>
    <n v="4.8"/>
  </r>
  <r>
    <n v="101382"/>
    <x v="782"/>
    <x v="1"/>
    <x v="0"/>
    <x v="14"/>
    <n v="2737"/>
    <n v="4217"/>
    <n v="8"/>
    <n v="21896"/>
    <n v="33736"/>
    <n v="11840"/>
    <n v="4.4000000000000004"/>
  </r>
  <r>
    <n v="101383"/>
    <x v="783"/>
    <x v="10"/>
    <x v="3"/>
    <x v="31"/>
    <n v="7594"/>
    <n v="8916"/>
    <n v="7"/>
    <n v="53158"/>
    <n v="62412"/>
    <n v="9254"/>
    <n v="4.0999999999999996"/>
  </r>
  <r>
    <n v="101384"/>
    <x v="112"/>
    <x v="11"/>
    <x v="4"/>
    <x v="6"/>
    <n v="3066"/>
    <n v="4644"/>
    <n v="4"/>
    <n v="12264"/>
    <n v="18576"/>
    <n v="6312"/>
    <n v="3.4"/>
  </r>
  <r>
    <n v="101385"/>
    <x v="432"/>
    <x v="3"/>
    <x v="3"/>
    <x v="9"/>
    <n v="7995"/>
    <n v="9812"/>
    <n v="2"/>
    <n v="15990"/>
    <n v="19624"/>
    <n v="3634"/>
    <n v="4.7"/>
  </r>
  <r>
    <n v="101386"/>
    <x v="67"/>
    <x v="3"/>
    <x v="1"/>
    <x v="2"/>
    <n v="7820"/>
    <n v="8342"/>
    <n v="9"/>
    <n v="70380"/>
    <n v="75078"/>
    <n v="4698"/>
    <n v="2.6"/>
  </r>
  <r>
    <n v="101387"/>
    <x v="559"/>
    <x v="5"/>
    <x v="3"/>
    <x v="30"/>
    <n v="5230"/>
    <n v="5802"/>
    <n v="7"/>
    <n v="36610"/>
    <n v="40614"/>
    <n v="4004"/>
    <n v="3.9"/>
  </r>
  <r>
    <n v="101388"/>
    <x v="784"/>
    <x v="6"/>
    <x v="3"/>
    <x v="30"/>
    <n v="1095"/>
    <n v="1882"/>
    <n v="1"/>
    <n v="1095"/>
    <n v="1882"/>
    <n v="787"/>
    <n v="3.8"/>
  </r>
  <r>
    <n v="101389"/>
    <x v="405"/>
    <x v="11"/>
    <x v="1"/>
    <x v="5"/>
    <n v="7650"/>
    <n v="8508"/>
    <n v="7"/>
    <n v="53550"/>
    <n v="59556"/>
    <n v="6006"/>
    <n v="4.3"/>
  </r>
  <r>
    <n v="101390"/>
    <x v="785"/>
    <x v="4"/>
    <x v="1"/>
    <x v="12"/>
    <n v="2932"/>
    <n v="4512"/>
    <n v="6"/>
    <n v="17592"/>
    <n v="27072"/>
    <n v="9480"/>
    <n v="3.7"/>
  </r>
  <r>
    <n v="101391"/>
    <x v="623"/>
    <x v="3"/>
    <x v="3"/>
    <x v="15"/>
    <n v="153"/>
    <n v="421"/>
    <n v="4"/>
    <n v="612"/>
    <n v="1684"/>
    <n v="1072"/>
    <n v="4.7"/>
  </r>
  <r>
    <n v="101392"/>
    <x v="666"/>
    <x v="11"/>
    <x v="3"/>
    <x v="30"/>
    <n v="258"/>
    <n v="1025"/>
    <n v="3"/>
    <n v="774"/>
    <n v="3075"/>
    <n v="2301"/>
    <n v="4.3"/>
  </r>
  <r>
    <n v="101393"/>
    <x v="786"/>
    <x v="2"/>
    <x v="3"/>
    <x v="31"/>
    <n v="4190"/>
    <n v="5035"/>
    <n v="5"/>
    <n v="20950"/>
    <n v="25175"/>
    <n v="4225"/>
    <n v="3.1"/>
  </r>
  <r>
    <n v="101394"/>
    <x v="787"/>
    <x v="9"/>
    <x v="5"/>
    <x v="23"/>
    <n v="7367"/>
    <n v="7798"/>
    <n v="1"/>
    <n v="7367"/>
    <n v="7798"/>
    <n v="431"/>
    <n v="4.7"/>
  </r>
  <r>
    <n v="101395"/>
    <x v="569"/>
    <x v="0"/>
    <x v="5"/>
    <x v="32"/>
    <n v="5262"/>
    <n v="6268"/>
    <n v="5"/>
    <n v="26310"/>
    <n v="31340"/>
    <n v="5030"/>
    <n v="4.8"/>
  </r>
  <r>
    <n v="101396"/>
    <x v="679"/>
    <x v="9"/>
    <x v="3"/>
    <x v="30"/>
    <n v="2633"/>
    <n v="3027"/>
    <n v="9"/>
    <n v="23697"/>
    <n v="27243"/>
    <n v="3546"/>
    <n v="4.5"/>
  </r>
  <r>
    <n v="101397"/>
    <x v="638"/>
    <x v="4"/>
    <x v="1"/>
    <x v="12"/>
    <n v="5508"/>
    <n v="6697"/>
    <n v="6"/>
    <n v="33048"/>
    <n v="40182"/>
    <n v="7134"/>
    <n v="3.5"/>
  </r>
  <r>
    <n v="101398"/>
    <x v="761"/>
    <x v="3"/>
    <x v="2"/>
    <x v="3"/>
    <n v="7188"/>
    <n v="8240"/>
    <n v="9"/>
    <n v="64692"/>
    <n v="74160"/>
    <n v="9468"/>
    <n v="4.9000000000000004"/>
  </r>
  <r>
    <n v="101399"/>
    <x v="39"/>
    <x v="1"/>
    <x v="5"/>
    <x v="17"/>
    <n v="5712"/>
    <n v="6336"/>
    <n v="5"/>
    <n v="28560"/>
    <n v="31680"/>
    <n v="3120"/>
    <n v="3.6"/>
  </r>
  <r>
    <n v="101400"/>
    <x v="788"/>
    <x v="8"/>
    <x v="5"/>
    <x v="18"/>
    <n v="2146"/>
    <n v="2277"/>
    <n v="1"/>
    <n v="2146"/>
    <n v="2277"/>
    <n v="131"/>
    <n v="4.7"/>
  </r>
  <r>
    <n v="101401"/>
    <x v="740"/>
    <x v="8"/>
    <x v="0"/>
    <x v="0"/>
    <n v="1033"/>
    <n v="2775"/>
    <n v="8"/>
    <n v="8264"/>
    <n v="22200"/>
    <n v="13936"/>
    <n v="3.7"/>
  </r>
  <r>
    <n v="101402"/>
    <x v="333"/>
    <x v="9"/>
    <x v="2"/>
    <x v="28"/>
    <n v="2218"/>
    <n v="2664"/>
    <n v="9"/>
    <n v="19962"/>
    <n v="23976"/>
    <n v="4014"/>
    <n v="3.9"/>
  </r>
  <r>
    <n v="101403"/>
    <x v="257"/>
    <x v="11"/>
    <x v="4"/>
    <x v="19"/>
    <n v="908"/>
    <n v="2692"/>
    <n v="9"/>
    <n v="8172"/>
    <n v="24228"/>
    <n v="16056"/>
    <n v="3.2"/>
  </r>
  <r>
    <n v="101404"/>
    <x v="661"/>
    <x v="4"/>
    <x v="1"/>
    <x v="12"/>
    <n v="4404"/>
    <n v="5163"/>
    <n v="6"/>
    <n v="26424"/>
    <n v="30978"/>
    <n v="4554"/>
    <n v="4.2"/>
  </r>
  <r>
    <n v="101405"/>
    <x v="220"/>
    <x v="10"/>
    <x v="2"/>
    <x v="35"/>
    <n v="2037"/>
    <n v="3346"/>
    <n v="5"/>
    <n v="10185"/>
    <n v="16730"/>
    <n v="6545"/>
    <n v="3.6"/>
  </r>
  <r>
    <n v="101406"/>
    <x v="299"/>
    <x v="0"/>
    <x v="3"/>
    <x v="21"/>
    <n v="7984"/>
    <n v="8685"/>
    <n v="1"/>
    <n v="7984"/>
    <n v="8685"/>
    <n v="701"/>
    <n v="4.9000000000000004"/>
  </r>
  <r>
    <n v="101407"/>
    <x v="191"/>
    <x v="7"/>
    <x v="5"/>
    <x v="23"/>
    <n v="6974"/>
    <n v="7899"/>
    <n v="8"/>
    <n v="55792"/>
    <n v="63192"/>
    <n v="7400"/>
    <n v="2.5"/>
  </r>
  <r>
    <n v="101408"/>
    <x v="789"/>
    <x v="10"/>
    <x v="1"/>
    <x v="12"/>
    <n v="931"/>
    <n v="2135"/>
    <n v="8"/>
    <n v="7448"/>
    <n v="17080"/>
    <n v="9632"/>
    <n v="2.7"/>
  </r>
  <r>
    <n v="101409"/>
    <x v="790"/>
    <x v="4"/>
    <x v="2"/>
    <x v="28"/>
    <n v="3820"/>
    <n v="5622"/>
    <n v="6"/>
    <n v="22920"/>
    <n v="33732"/>
    <n v="10812"/>
    <n v="2.6"/>
  </r>
  <r>
    <n v="101410"/>
    <x v="307"/>
    <x v="11"/>
    <x v="0"/>
    <x v="14"/>
    <n v="3059"/>
    <n v="3364"/>
    <n v="5"/>
    <n v="15295"/>
    <n v="16820"/>
    <n v="1525"/>
    <n v="2.6"/>
  </r>
  <r>
    <n v="101411"/>
    <x v="347"/>
    <x v="0"/>
    <x v="1"/>
    <x v="12"/>
    <n v="4722"/>
    <n v="5458"/>
    <n v="5"/>
    <n v="23610"/>
    <n v="27290"/>
    <n v="3680"/>
    <n v="2.6"/>
  </r>
  <r>
    <n v="101412"/>
    <x v="320"/>
    <x v="9"/>
    <x v="3"/>
    <x v="15"/>
    <n v="1527"/>
    <n v="2730"/>
    <n v="7"/>
    <n v="10689"/>
    <n v="19110"/>
    <n v="8421"/>
    <n v="3.3"/>
  </r>
  <r>
    <n v="101413"/>
    <x v="791"/>
    <x v="1"/>
    <x v="1"/>
    <x v="34"/>
    <n v="4514"/>
    <n v="6050"/>
    <n v="2"/>
    <n v="9028"/>
    <n v="12100"/>
    <n v="3072"/>
    <n v="4.8"/>
  </r>
  <r>
    <n v="101414"/>
    <x v="792"/>
    <x v="0"/>
    <x v="3"/>
    <x v="30"/>
    <n v="5446"/>
    <n v="5967"/>
    <n v="1"/>
    <n v="5446"/>
    <n v="5967"/>
    <n v="521"/>
    <n v="3.4"/>
  </r>
  <r>
    <n v="101415"/>
    <x v="309"/>
    <x v="3"/>
    <x v="0"/>
    <x v="14"/>
    <n v="2163"/>
    <n v="2505"/>
    <n v="9"/>
    <n v="19467"/>
    <n v="22545"/>
    <n v="3078"/>
    <n v="4"/>
  </r>
  <r>
    <n v="101416"/>
    <x v="229"/>
    <x v="5"/>
    <x v="3"/>
    <x v="30"/>
    <n v="183"/>
    <n v="1078"/>
    <n v="7"/>
    <n v="1281"/>
    <n v="7546"/>
    <n v="6265"/>
    <n v="2.6"/>
  </r>
  <r>
    <n v="101417"/>
    <x v="793"/>
    <x v="8"/>
    <x v="5"/>
    <x v="32"/>
    <n v="7531"/>
    <n v="7691"/>
    <n v="4"/>
    <n v="30124"/>
    <n v="30764"/>
    <n v="640"/>
    <n v="3.9"/>
  </r>
  <r>
    <n v="101418"/>
    <x v="176"/>
    <x v="7"/>
    <x v="4"/>
    <x v="33"/>
    <n v="4398"/>
    <n v="5162"/>
    <n v="9"/>
    <n v="39582"/>
    <n v="46458"/>
    <n v="6876"/>
    <n v="3.6"/>
  </r>
  <r>
    <n v="101419"/>
    <x v="240"/>
    <x v="9"/>
    <x v="3"/>
    <x v="30"/>
    <n v="3173"/>
    <n v="5082"/>
    <n v="5"/>
    <n v="15865"/>
    <n v="25410"/>
    <n v="9545"/>
    <n v="4"/>
  </r>
  <r>
    <n v="101420"/>
    <x v="723"/>
    <x v="9"/>
    <x v="3"/>
    <x v="4"/>
    <n v="5404"/>
    <n v="6896"/>
    <n v="3"/>
    <n v="16212"/>
    <n v="20688"/>
    <n v="4476"/>
    <n v="4.5999999999999996"/>
  </r>
  <r>
    <n v="101421"/>
    <x v="794"/>
    <x v="2"/>
    <x v="5"/>
    <x v="18"/>
    <n v="102"/>
    <n v="153"/>
    <n v="6"/>
    <n v="612"/>
    <n v="918"/>
    <n v="306"/>
    <n v="4.4000000000000004"/>
  </r>
  <r>
    <n v="101422"/>
    <x v="708"/>
    <x v="6"/>
    <x v="4"/>
    <x v="6"/>
    <n v="6883"/>
    <n v="7071"/>
    <n v="2"/>
    <n v="13766"/>
    <n v="14142"/>
    <n v="376"/>
    <n v="4.4000000000000004"/>
  </r>
  <r>
    <n v="101423"/>
    <x v="431"/>
    <x v="3"/>
    <x v="3"/>
    <x v="21"/>
    <n v="2486"/>
    <n v="4271"/>
    <n v="6"/>
    <n v="14916"/>
    <n v="25626"/>
    <n v="10710"/>
    <n v="3.1"/>
  </r>
  <r>
    <n v="101424"/>
    <x v="775"/>
    <x v="0"/>
    <x v="3"/>
    <x v="31"/>
    <n v="3662"/>
    <n v="4208"/>
    <n v="6"/>
    <n v="21972"/>
    <n v="25248"/>
    <n v="3276"/>
    <n v="4.3"/>
  </r>
  <r>
    <n v="101425"/>
    <x v="226"/>
    <x v="10"/>
    <x v="4"/>
    <x v="33"/>
    <n v="822"/>
    <n v="1394"/>
    <n v="1"/>
    <n v="822"/>
    <n v="1394"/>
    <n v="572"/>
    <n v="3.4"/>
  </r>
  <r>
    <n v="101426"/>
    <x v="795"/>
    <x v="3"/>
    <x v="3"/>
    <x v="31"/>
    <n v="7453"/>
    <n v="8801"/>
    <n v="1"/>
    <n v="7453"/>
    <n v="8801"/>
    <n v="1348"/>
    <n v="2.6"/>
  </r>
  <r>
    <n v="101427"/>
    <x v="474"/>
    <x v="11"/>
    <x v="5"/>
    <x v="17"/>
    <n v="5344"/>
    <n v="6455"/>
    <n v="5"/>
    <n v="26720"/>
    <n v="32275"/>
    <n v="5555"/>
    <n v="3.1"/>
  </r>
  <r>
    <n v="101428"/>
    <x v="796"/>
    <x v="10"/>
    <x v="0"/>
    <x v="20"/>
    <n v="972"/>
    <n v="1696"/>
    <n v="9"/>
    <n v="8748"/>
    <n v="15264"/>
    <n v="6516"/>
    <n v="4"/>
  </r>
  <r>
    <n v="101429"/>
    <x v="797"/>
    <x v="8"/>
    <x v="2"/>
    <x v="8"/>
    <n v="2929"/>
    <n v="3135"/>
    <n v="9"/>
    <n v="26361"/>
    <n v="28215"/>
    <n v="1854"/>
    <n v="3.4"/>
  </r>
  <r>
    <n v="101430"/>
    <x v="444"/>
    <x v="3"/>
    <x v="4"/>
    <x v="6"/>
    <n v="7281"/>
    <n v="8570"/>
    <n v="9"/>
    <n v="65529"/>
    <n v="77130"/>
    <n v="11601"/>
    <n v="3"/>
  </r>
  <r>
    <n v="101431"/>
    <x v="251"/>
    <x v="3"/>
    <x v="1"/>
    <x v="12"/>
    <n v="2800"/>
    <n v="2990"/>
    <n v="1"/>
    <n v="2800"/>
    <n v="2990"/>
    <n v="190"/>
    <n v="3"/>
  </r>
  <r>
    <n v="101432"/>
    <x v="136"/>
    <x v="11"/>
    <x v="3"/>
    <x v="21"/>
    <n v="5935"/>
    <n v="7163"/>
    <n v="1"/>
    <n v="5935"/>
    <n v="7163"/>
    <n v="1228"/>
    <n v="3.7"/>
  </r>
  <r>
    <n v="101433"/>
    <x v="251"/>
    <x v="7"/>
    <x v="4"/>
    <x v="25"/>
    <n v="4054"/>
    <n v="4706"/>
    <n v="6"/>
    <n v="24324"/>
    <n v="28236"/>
    <n v="3912"/>
    <n v="3"/>
  </r>
  <r>
    <n v="101434"/>
    <x v="143"/>
    <x v="0"/>
    <x v="0"/>
    <x v="11"/>
    <n v="3817"/>
    <n v="3932"/>
    <n v="9"/>
    <n v="34353"/>
    <n v="35388"/>
    <n v="1035"/>
    <n v="3.8"/>
  </r>
  <r>
    <n v="101435"/>
    <x v="798"/>
    <x v="8"/>
    <x v="2"/>
    <x v="28"/>
    <n v="1164"/>
    <n v="1559"/>
    <n v="7"/>
    <n v="8148"/>
    <n v="10913"/>
    <n v="2765"/>
    <n v="4.4000000000000004"/>
  </r>
  <r>
    <n v="101436"/>
    <x v="180"/>
    <x v="3"/>
    <x v="3"/>
    <x v="9"/>
    <n v="6563"/>
    <n v="8526"/>
    <n v="8"/>
    <n v="52504"/>
    <n v="68208"/>
    <n v="15704"/>
    <n v="4.0999999999999996"/>
  </r>
  <r>
    <n v="101437"/>
    <x v="799"/>
    <x v="0"/>
    <x v="3"/>
    <x v="30"/>
    <n v="4704"/>
    <n v="6601"/>
    <n v="6"/>
    <n v="28224"/>
    <n v="39606"/>
    <n v="11382"/>
    <n v="3.4"/>
  </r>
  <r>
    <n v="101438"/>
    <x v="800"/>
    <x v="2"/>
    <x v="4"/>
    <x v="33"/>
    <n v="5147"/>
    <n v="6570"/>
    <n v="1"/>
    <n v="5147"/>
    <n v="6570"/>
    <n v="1423"/>
    <n v="4.8"/>
  </r>
  <r>
    <n v="101439"/>
    <x v="645"/>
    <x v="8"/>
    <x v="0"/>
    <x v="7"/>
    <n v="7998"/>
    <n v="9425"/>
    <n v="5"/>
    <n v="39990"/>
    <n v="47125"/>
    <n v="7135"/>
    <n v="4.9000000000000004"/>
  </r>
  <r>
    <n v="101440"/>
    <x v="539"/>
    <x v="3"/>
    <x v="0"/>
    <x v="11"/>
    <n v="1500"/>
    <n v="2147"/>
    <n v="1"/>
    <n v="1500"/>
    <n v="2147"/>
    <n v="647"/>
    <n v="4.9000000000000004"/>
  </r>
  <r>
    <n v="101441"/>
    <x v="801"/>
    <x v="4"/>
    <x v="5"/>
    <x v="23"/>
    <n v="2422"/>
    <n v="3447"/>
    <n v="3"/>
    <n v="7266"/>
    <n v="10341"/>
    <n v="3075"/>
    <n v="4.5"/>
  </r>
  <r>
    <n v="101442"/>
    <x v="71"/>
    <x v="3"/>
    <x v="1"/>
    <x v="34"/>
    <n v="1558"/>
    <n v="3065"/>
    <n v="9"/>
    <n v="14022"/>
    <n v="27585"/>
    <n v="13563"/>
    <n v="2.9"/>
  </r>
  <r>
    <n v="101443"/>
    <x v="624"/>
    <x v="9"/>
    <x v="5"/>
    <x v="23"/>
    <n v="6299"/>
    <n v="6593"/>
    <n v="1"/>
    <n v="6299"/>
    <n v="6593"/>
    <n v="294"/>
    <n v="2.6"/>
  </r>
  <r>
    <n v="101444"/>
    <x v="688"/>
    <x v="11"/>
    <x v="1"/>
    <x v="29"/>
    <n v="2466"/>
    <n v="4131"/>
    <n v="7"/>
    <n v="17262"/>
    <n v="28917"/>
    <n v="11655"/>
    <n v="4.3"/>
  </r>
  <r>
    <n v="101445"/>
    <x v="550"/>
    <x v="0"/>
    <x v="5"/>
    <x v="18"/>
    <n v="6148"/>
    <n v="6320"/>
    <n v="8"/>
    <n v="49184"/>
    <n v="50560"/>
    <n v="1376"/>
    <n v="4.0999999999999996"/>
  </r>
  <r>
    <n v="101446"/>
    <x v="9"/>
    <x v="2"/>
    <x v="4"/>
    <x v="33"/>
    <n v="3111"/>
    <n v="3612"/>
    <n v="8"/>
    <n v="24888"/>
    <n v="28896"/>
    <n v="4008"/>
    <n v="3.5"/>
  </r>
  <r>
    <n v="101447"/>
    <x v="802"/>
    <x v="6"/>
    <x v="5"/>
    <x v="17"/>
    <n v="3818"/>
    <n v="5361"/>
    <n v="1"/>
    <n v="3818"/>
    <n v="5361"/>
    <n v="1543"/>
    <n v="3.1"/>
  </r>
  <r>
    <n v="101448"/>
    <x v="331"/>
    <x v="4"/>
    <x v="4"/>
    <x v="22"/>
    <n v="2806"/>
    <n v="3134"/>
    <n v="1"/>
    <n v="2806"/>
    <n v="3134"/>
    <n v="328"/>
    <n v="4.2"/>
  </r>
  <r>
    <n v="101449"/>
    <x v="803"/>
    <x v="7"/>
    <x v="2"/>
    <x v="35"/>
    <n v="2035"/>
    <n v="2200"/>
    <n v="1"/>
    <n v="2035"/>
    <n v="2200"/>
    <n v="165"/>
    <n v="3.1"/>
  </r>
  <r>
    <n v="101450"/>
    <x v="306"/>
    <x v="10"/>
    <x v="2"/>
    <x v="16"/>
    <n v="3445"/>
    <n v="4258"/>
    <n v="7"/>
    <n v="24115"/>
    <n v="29806"/>
    <n v="5691"/>
    <n v="4.4000000000000004"/>
  </r>
  <r>
    <n v="101451"/>
    <x v="23"/>
    <x v="1"/>
    <x v="2"/>
    <x v="35"/>
    <n v="7679"/>
    <n v="9216"/>
    <n v="9"/>
    <n v="69111"/>
    <n v="82944"/>
    <n v="13833"/>
    <n v="2.8"/>
  </r>
  <r>
    <n v="101452"/>
    <x v="183"/>
    <x v="1"/>
    <x v="0"/>
    <x v="7"/>
    <n v="4278"/>
    <n v="6176"/>
    <n v="6"/>
    <n v="25668"/>
    <n v="37056"/>
    <n v="11388"/>
    <n v="3.4"/>
  </r>
  <r>
    <n v="101453"/>
    <x v="227"/>
    <x v="1"/>
    <x v="3"/>
    <x v="31"/>
    <n v="4737"/>
    <n v="5522"/>
    <n v="4"/>
    <n v="18948"/>
    <n v="22088"/>
    <n v="3140"/>
    <n v="3.8"/>
  </r>
  <r>
    <n v="101454"/>
    <x v="493"/>
    <x v="1"/>
    <x v="4"/>
    <x v="6"/>
    <n v="4530"/>
    <n v="4598"/>
    <n v="3"/>
    <n v="13590"/>
    <n v="13794"/>
    <n v="204"/>
    <n v="3.1"/>
  </r>
  <r>
    <n v="101455"/>
    <x v="82"/>
    <x v="2"/>
    <x v="2"/>
    <x v="3"/>
    <n v="4967"/>
    <n v="6352"/>
    <n v="9"/>
    <n v="44703"/>
    <n v="57168"/>
    <n v="12465"/>
    <n v="3.3"/>
  </r>
  <r>
    <n v="101456"/>
    <x v="466"/>
    <x v="9"/>
    <x v="2"/>
    <x v="3"/>
    <n v="1014"/>
    <n v="1149"/>
    <n v="1"/>
    <n v="1014"/>
    <n v="1149"/>
    <n v="135"/>
    <n v="4.7"/>
  </r>
  <r>
    <n v="101457"/>
    <x v="509"/>
    <x v="9"/>
    <x v="4"/>
    <x v="6"/>
    <n v="3672"/>
    <n v="5403"/>
    <n v="3"/>
    <n v="11016"/>
    <n v="16209"/>
    <n v="5193"/>
    <n v="4.4000000000000004"/>
  </r>
  <r>
    <n v="101458"/>
    <x v="271"/>
    <x v="0"/>
    <x v="4"/>
    <x v="6"/>
    <n v="1679"/>
    <n v="2339"/>
    <n v="8"/>
    <n v="13432"/>
    <n v="18712"/>
    <n v="5280"/>
    <n v="4.9000000000000004"/>
  </r>
  <r>
    <n v="101459"/>
    <x v="787"/>
    <x v="0"/>
    <x v="0"/>
    <x v="11"/>
    <n v="3939"/>
    <n v="4250"/>
    <n v="8"/>
    <n v="31512"/>
    <n v="34000"/>
    <n v="2488"/>
    <n v="2.8"/>
  </r>
  <r>
    <n v="101460"/>
    <x v="804"/>
    <x v="0"/>
    <x v="0"/>
    <x v="20"/>
    <n v="1362"/>
    <n v="2594"/>
    <n v="9"/>
    <n v="12258"/>
    <n v="23346"/>
    <n v="11088"/>
    <n v="4"/>
  </r>
  <r>
    <n v="101461"/>
    <x v="614"/>
    <x v="5"/>
    <x v="4"/>
    <x v="26"/>
    <n v="5771"/>
    <n v="6659"/>
    <n v="8"/>
    <n v="46168"/>
    <n v="53272"/>
    <n v="7104"/>
    <n v="3.9"/>
  </r>
  <r>
    <n v="101462"/>
    <x v="744"/>
    <x v="2"/>
    <x v="5"/>
    <x v="10"/>
    <n v="2776"/>
    <n v="4059"/>
    <n v="9"/>
    <n v="24984"/>
    <n v="36531"/>
    <n v="11547"/>
    <n v="4.2"/>
  </r>
  <r>
    <n v="101463"/>
    <x v="658"/>
    <x v="3"/>
    <x v="4"/>
    <x v="33"/>
    <n v="6510"/>
    <n v="7069"/>
    <n v="4"/>
    <n v="26040"/>
    <n v="28276"/>
    <n v="2236"/>
    <n v="4"/>
  </r>
  <r>
    <n v="101464"/>
    <x v="502"/>
    <x v="0"/>
    <x v="5"/>
    <x v="17"/>
    <n v="1151"/>
    <n v="1880"/>
    <n v="7"/>
    <n v="8057"/>
    <n v="13160"/>
    <n v="5103"/>
    <n v="4"/>
  </r>
  <r>
    <n v="101465"/>
    <x v="356"/>
    <x v="6"/>
    <x v="5"/>
    <x v="18"/>
    <n v="7861"/>
    <n v="8720"/>
    <n v="2"/>
    <n v="15722"/>
    <n v="17440"/>
    <n v="1718"/>
    <n v="4.3"/>
  </r>
  <r>
    <n v="101466"/>
    <x v="805"/>
    <x v="6"/>
    <x v="0"/>
    <x v="11"/>
    <n v="7248"/>
    <n v="8517"/>
    <n v="1"/>
    <n v="7248"/>
    <n v="8517"/>
    <n v="1269"/>
    <n v="2.9"/>
  </r>
  <r>
    <n v="101467"/>
    <x v="243"/>
    <x v="11"/>
    <x v="3"/>
    <x v="30"/>
    <n v="1108"/>
    <n v="2438"/>
    <n v="6"/>
    <n v="6648"/>
    <n v="14628"/>
    <n v="7980"/>
    <n v="4.8"/>
  </r>
  <r>
    <n v="101468"/>
    <x v="680"/>
    <x v="3"/>
    <x v="3"/>
    <x v="21"/>
    <n v="1479"/>
    <n v="2938"/>
    <n v="7"/>
    <n v="10353"/>
    <n v="20566"/>
    <n v="10213"/>
    <n v="3.3"/>
  </r>
  <r>
    <n v="101469"/>
    <x v="681"/>
    <x v="3"/>
    <x v="1"/>
    <x v="12"/>
    <n v="3189"/>
    <n v="3989"/>
    <n v="6"/>
    <n v="19134"/>
    <n v="23934"/>
    <n v="4800"/>
    <n v="3"/>
  </r>
  <r>
    <n v="101470"/>
    <x v="76"/>
    <x v="4"/>
    <x v="2"/>
    <x v="8"/>
    <n v="4302"/>
    <n v="5941"/>
    <n v="2"/>
    <n v="8604"/>
    <n v="11882"/>
    <n v="3278"/>
    <n v="4.0999999999999996"/>
  </r>
  <r>
    <n v="101471"/>
    <x v="227"/>
    <x v="10"/>
    <x v="2"/>
    <x v="16"/>
    <n v="1086"/>
    <n v="2000"/>
    <n v="2"/>
    <n v="2172"/>
    <n v="4000"/>
    <n v="1828"/>
    <n v="3.6"/>
  </r>
  <r>
    <n v="101472"/>
    <x v="517"/>
    <x v="10"/>
    <x v="3"/>
    <x v="4"/>
    <n v="5368"/>
    <n v="7243"/>
    <n v="6"/>
    <n v="32208"/>
    <n v="43458"/>
    <n v="11250"/>
    <n v="3.2"/>
  </r>
  <r>
    <n v="101473"/>
    <x v="424"/>
    <x v="8"/>
    <x v="1"/>
    <x v="34"/>
    <n v="7833"/>
    <n v="8852"/>
    <n v="8"/>
    <n v="62664"/>
    <n v="70816"/>
    <n v="8152"/>
    <n v="4.7"/>
  </r>
  <r>
    <n v="101474"/>
    <x v="806"/>
    <x v="4"/>
    <x v="2"/>
    <x v="35"/>
    <n v="7611"/>
    <n v="9134"/>
    <n v="1"/>
    <n v="7611"/>
    <n v="9134"/>
    <n v="1523"/>
    <n v="4"/>
  </r>
  <r>
    <n v="101475"/>
    <x v="715"/>
    <x v="3"/>
    <x v="1"/>
    <x v="13"/>
    <n v="7678"/>
    <n v="8181"/>
    <n v="2"/>
    <n v="15356"/>
    <n v="16362"/>
    <n v="1006"/>
    <n v="4.5999999999999996"/>
  </r>
  <r>
    <n v="101476"/>
    <x v="410"/>
    <x v="2"/>
    <x v="3"/>
    <x v="9"/>
    <n v="3245"/>
    <n v="4999"/>
    <n v="9"/>
    <n v="29205"/>
    <n v="44991"/>
    <n v="15786"/>
    <n v="4.7"/>
  </r>
  <r>
    <n v="101477"/>
    <x v="807"/>
    <x v="8"/>
    <x v="3"/>
    <x v="9"/>
    <n v="7845"/>
    <n v="8459"/>
    <n v="1"/>
    <n v="7845"/>
    <n v="8459"/>
    <n v="614"/>
    <n v="3.4"/>
  </r>
  <r>
    <n v="101478"/>
    <x v="808"/>
    <x v="4"/>
    <x v="0"/>
    <x v="7"/>
    <n v="4836"/>
    <n v="5455"/>
    <n v="4"/>
    <n v="19344"/>
    <n v="21820"/>
    <n v="2476"/>
    <n v="4.5999999999999996"/>
  </r>
  <r>
    <n v="101479"/>
    <x v="809"/>
    <x v="10"/>
    <x v="0"/>
    <x v="14"/>
    <n v="1787"/>
    <n v="2453"/>
    <n v="3"/>
    <n v="5361"/>
    <n v="7359"/>
    <n v="1998"/>
    <n v="2.9"/>
  </r>
  <r>
    <n v="101480"/>
    <x v="731"/>
    <x v="7"/>
    <x v="2"/>
    <x v="16"/>
    <n v="2166"/>
    <n v="2913"/>
    <n v="7"/>
    <n v="15162"/>
    <n v="20391"/>
    <n v="5229"/>
    <n v="2.8"/>
  </r>
  <r>
    <n v="101481"/>
    <x v="292"/>
    <x v="3"/>
    <x v="4"/>
    <x v="6"/>
    <n v="6956"/>
    <n v="7715"/>
    <n v="7"/>
    <n v="48692"/>
    <n v="54005"/>
    <n v="5313"/>
    <n v="4.0999999999999996"/>
  </r>
  <r>
    <n v="101482"/>
    <x v="55"/>
    <x v="3"/>
    <x v="4"/>
    <x v="22"/>
    <n v="278"/>
    <n v="547"/>
    <n v="4"/>
    <n v="1112"/>
    <n v="2188"/>
    <n v="1076"/>
    <n v="4.0999999999999996"/>
  </r>
  <r>
    <n v="101483"/>
    <x v="53"/>
    <x v="11"/>
    <x v="5"/>
    <x v="17"/>
    <n v="5516"/>
    <n v="6702"/>
    <n v="3"/>
    <n v="16548"/>
    <n v="20106"/>
    <n v="3558"/>
    <n v="4.2"/>
  </r>
  <r>
    <n v="101484"/>
    <x v="810"/>
    <x v="8"/>
    <x v="0"/>
    <x v="1"/>
    <n v="6043"/>
    <n v="6782"/>
    <n v="3"/>
    <n v="18129"/>
    <n v="20346"/>
    <n v="2217"/>
    <n v="3.3"/>
  </r>
  <r>
    <n v="101485"/>
    <x v="396"/>
    <x v="5"/>
    <x v="3"/>
    <x v="15"/>
    <n v="7305"/>
    <n v="8977"/>
    <n v="8"/>
    <n v="58440"/>
    <n v="71816"/>
    <n v="13376"/>
    <n v="2.6"/>
  </r>
  <r>
    <n v="101486"/>
    <x v="191"/>
    <x v="11"/>
    <x v="1"/>
    <x v="13"/>
    <n v="1677"/>
    <n v="3214"/>
    <n v="7"/>
    <n v="11739"/>
    <n v="22498"/>
    <n v="10759"/>
    <n v="3.7"/>
  </r>
  <r>
    <n v="101487"/>
    <x v="516"/>
    <x v="2"/>
    <x v="5"/>
    <x v="18"/>
    <n v="5300"/>
    <n v="5696"/>
    <n v="3"/>
    <n v="15900"/>
    <n v="17088"/>
    <n v="1188"/>
    <n v="3.1"/>
  </r>
  <r>
    <n v="101488"/>
    <x v="114"/>
    <x v="0"/>
    <x v="5"/>
    <x v="18"/>
    <n v="718"/>
    <n v="1763"/>
    <n v="7"/>
    <n v="5026"/>
    <n v="12341"/>
    <n v="7315"/>
    <n v="4.3"/>
  </r>
  <r>
    <n v="101489"/>
    <x v="614"/>
    <x v="1"/>
    <x v="1"/>
    <x v="2"/>
    <n v="1236"/>
    <n v="2826"/>
    <n v="7"/>
    <n v="8652"/>
    <n v="19782"/>
    <n v="11130"/>
    <n v="3.1"/>
  </r>
  <r>
    <n v="101490"/>
    <x v="373"/>
    <x v="9"/>
    <x v="0"/>
    <x v="11"/>
    <n v="2492"/>
    <n v="3181"/>
    <n v="3"/>
    <n v="7476"/>
    <n v="9543"/>
    <n v="2067"/>
    <n v="3.8"/>
  </r>
  <r>
    <n v="101491"/>
    <x v="811"/>
    <x v="1"/>
    <x v="2"/>
    <x v="8"/>
    <n v="4475"/>
    <n v="4758"/>
    <n v="4"/>
    <n v="17900"/>
    <n v="19032"/>
    <n v="1132"/>
    <n v="2.7"/>
  </r>
  <r>
    <n v="101492"/>
    <x v="608"/>
    <x v="9"/>
    <x v="5"/>
    <x v="17"/>
    <n v="1264"/>
    <n v="2885"/>
    <n v="1"/>
    <n v="1264"/>
    <n v="2885"/>
    <n v="1621"/>
    <n v="3.6"/>
  </r>
  <r>
    <n v="101493"/>
    <x v="41"/>
    <x v="2"/>
    <x v="5"/>
    <x v="32"/>
    <n v="2316"/>
    <n v="3181"/>
    <n v="1"/>
    <n v="2316"/>
    <n v="3181"/>
    <n v="865"/>
    <n v="4.5999999999999996"/>
  </r>
  <r>
    <n v="101494"/>
    <x v="73"/>
    <x v="0"/>
    <x v="1"/>
    <x v="12"/>
    <n v="1295"/>
    <n v="2507"/>
    <n v="1"/>
    <n v="1295"/>
    <n v="2507"/>
    <n v="1212"/>
    <n v="4.5999999999999996"/>
  </r>
  <r>
    <n v="101495"/>
    <x v="653"/>
    <x v="5"/>
    <x v="0"/>
    <x v="20"/>
    <n v="6433"/>
    <n v="6516"/>
    <n v="7"/>
    <n v="45031"/>
    <n v="45612"/>
    <n v="581"/>
    <n v="4.0999999999999996"/>
  </r>
  <r>
    <n v="101496"/>
    <x v="178"/>
    <x v="3"/>
    <x v="4"/>
    <x v="25"/>
    <n v="175"/>
    <n v="1728"/>
    <n v="7"/>
    <n v="1225"/>
    <n v="12096"/>
    <n v="10871"/>
    <n v="4.5"/>
  </r>
  <r>
    <n v="101497"/>
    <x v="28"/>
    <x v="0"/>
    <x v="2"/>
    <x v="27"/>
    <n v="7857"/>
    <n v="8704"/>
    <n v="1"/>
    <n v="7857"/>
    <n v="8704"/>
    <n v="847"/>
    <n v="3.2"/>
  </r>
  <r>
    <n v="101498"/>
    <x v="812"/>
    <x v="7"/>
    <x v="1"/>
    <x v="12"/>
    <n v="7294"/>
    <n v="8839"/>
    <n v="9"/>
    <n v="65646"/>
    <n v="79551"/>
    <n v="13905"/>
    <n v="3.7"/>
  </r>
  <r>
    <n v="101499"/>
    <x v="466"/>
    <x v="2"/>
    <x v="2"/>
    <x v="16"/>
    <n v="6502"/>
    <n v="7098"/>
    <n v="6"/>
    <n v="39012"/>
    <n v="42588"/>
    <n v="3576"/>
    <n v="4.5999999999999996"/>
  </r>
  <r>
    <n v="101500"/>
    <x v="810"/>
    <x v="2"/>
    <x v="2"/>
    <x v="16"/>
    <n v="6503"/>
    <n v="8399"/>
    <n v="6"/>
    <n v="39018"/>
    <n v="50394"/>
    <n v="11376"/>
    <n v="4.3"/>
  </r>
  <r>
    <n v="101501"/>
    <x v="813"/>
    <x v="1"/>
    <x v="0"/>
    <x v="20"/>
    <n v="7407"/>
    <n v="8870"/>
    <n v="7"/>
    <n v="51849"/>
    <n v="62090"/>
    <n v="10241"/>
    <n v="2.9"/>
  </r>
  <r>
    <n v="101502"/>
    <x v="328"/>
    <x v="0"/>
    <x v="4"/>
    <x v="26"/>
    <n v="791"/>
    <n v="2197"/>
    <n v="2"/>
    <n v="1582"/>
    <n v="4394"/>
    <n v="2812"/>
    <n v="5"/>
  </r>
  <r>
    <n v="101503"/>
    <x v="658"/>
    <x v="2"/>
    <x v="3"/>
    <x v="31"/>
    <n v="3219"/>
    <n v="3992"/>
    <n v="9"/>
    <n v="28971"/>
    <n v="35928"/>
    <n v="6957"/>
    <n v="3"/>
  </r>
  <r>
    <n v="101504"/>
    <x v="671"/>
    <x v="4"/>
    <x v="3"/>
    <x v="31"/>
    <n v="3729"/>
    <n v="4878"/>
    <n v="3"/>
    <n v="11187"/>
    <n v="14634"/>
    <n v="3447"/>
    <n v="3.4"/>
  </r>
  <r>
    <n v="101505"/>
    <x v="160"/>
    <x v="0"/>
    <x v="4"/>
    <x v="26"/>
    <n v="5484"/>
    <n v="5636"/>
    <n v="5"/>
    <n v="27420"/>
    <n v="28180"/>
    <n v="760"/>
    <n v="3.4"/>
  </r>
  <r>
    <n v="101506"/>
    <x v="225"/>
    <x v="3"/>
    <x v="5"/>
    <x v="24"/>
    <n v="5283"/>
    <n v="6249"/>
    <n v="6"/>
    <n v="31698"/>
    <n v="37494"/>
    <n v="5796"/>
    <n v="4.4000000000000004"/>
  </r>
  <r>
    <n v="101507"/>
    <x v="126"/>
    <x v="10"/>
    <x v="3"/>
    <x v="4"/>
    <n v="3432"/>
    <n v="4813"/>
    <n v="2"/>
    <n v="6864"/>
    <n v="9626"/>
    <n v="2762"/>
    <n v="4.9000000000000004"/>
  </r>
  <r>
    <n v="101508"/>
    <x v="726"/>
    <x v="3"/>
    <x v="0"/>
    <x v="7"/>
    <n v="1269"/>
    <n v="2543"/>
    <n v="8"/>
    <n v="10152"/>
    <n v="20344"/>
    <n v="10192"/>
    <n v="4.2"/>
  </r>
  <r>
    <n v="101509"/>
    <x v="814"/>
    <x v="3"/>
    <x v="1"/>
    <x v="5"/>
    <n v="5287"/>
    <n v="7186"/>
    <n v="2"/>
    <n v="10574"/>
    <n v="14372"/>
    <n v="3798"/>
    <n v="3.1"/>
  </r>
  <r>
    <n v="101510"/>
    <x v="113"/>
    <x v="2"/>
    <x v="3"/>
    <x v="21"/>
    <n v="4111"/>
    <n v="4653"/>
    <n v="8"/>
    <n v="32888"/>
    <n v="37224"/>
    <n v="4336"/>
    <n v="4.3"/>
  </r>
  <r>
    <n v="101511"/>
    <x v="815"/>
    <x v="8"/>
    <x v="2"/>
    <x v="16"/>
    <n v="2082"/>
    <n v="3121"/>
    <n v="7"/>
    <n v="14574"/>
    <n v="21847"/>
    <n v="7273"/>
    <n v="4.8"/>
  </r>
  <r>
    <n v="101512"/>
    <x v="360"/>
    <x v="11"/>
    <x v="4"/>
    <x v="6"/>
    <n v="2185"/>
    <n v="4144"/>
    <n v="4"/>
    <n v="8740"/>
    <n v="16576"/>
    <n v="7836"/>
    <n v="3.9"/>
  </r>
  <r>
    <n v="101513"/>
    <x v="816"/>
    <x v="1"/>
    <x v="0"/>
    <x v="0"/>
    <n v="1036"/>
    <n v="2991"/>
    <n v="5"/>
    <n v="5180"/>
    <n v="14955"/>
    <n v="9775"/>
    <n v="4.2"/>
  </r>
  <r>
    <n v="101514"/>
    <x v="264"/>
    <x v="7"/>
    <x v="5"/>
    <x v="32"/>
    <n v="7686"/>
    <n v="8806"/>
    <n v="6"/>
    <n v="46116"/>
    <n v="52836"/>
    <n v="6720"/>
    <n v="4.2"/>
  </r>
  <r>
    <n v="101515"/>
    <x v="710"/>
    <x v="2"/>
    <x v="3"/>
    <x v="30"/>
    <n v="2978"/>
    <n v="4711"/>
    <n v="9"/>
    <n v="26802"/>
    <n v="42399"/>
    <n v="15597"/>
    <n v="4.7"/>
  </r>
  <r>
    <n v="101516"/>
    <x v="567"/>
    <x v="6"/>
    <x v="0"/>
    <x v="20"/>
    <n v="5781"/>
    <n v="6086"/>
    <n v="5"/>
    <n v="28905"/>
    <n v="30430"/>
    <n v="1525"/>
    <n v="4.5"/>
  </r>
  <r>
    <n v="101517"/>
    <x v="650"/>
    <x v="0"/>
    <x v="3"/>
    <x v="15"/>
    <n v="5054"/>
    <n v="6311"/>
    <n v="1"/>
    <n v="5054"/>
    <n v="6311"/>
    <n v="1257"/>
    <n v="4.5999999999999996"/>
  </r>
  <r>
    <n v="101518"/>
    <x v="416"/>
    <x v="7"/>
    <x v="4"/>
    <x v="6"/>
    <n v="1977"/>
    <n v="2842"/>
    <n v="2"/>
    <n v="3954"/>
    <n v="5684"/>
    <n v="1730"/>
    <n v="3.3"/>
  </r>
  <r>
    <n v="101519"/>
    <x v="508"/>
    <x v="7"/>
    <x v="3"/>
    <x v="4"/>
    <n v="5811"/>
    <n v="6903"/>
    <n v="6"/>
    <n v="34866"/>
    <n v="41418"/>
    <n v="6552"/>
    <n v="3.8"/>
  </r>
  <r>
    <n v="101520"/>
    <x v="686"/>
    <x v="6"/>
    <x v="5"/>
    <x v="10"/>
    <n v="7790"/>
    <n v="8553"/>
    <n v="7"/>
    <n v="54530"/>
    <n v="59871"/>
    <n v="5341"/>
    <n v="3.9"/>
  </r>
  <r>
    <n v="101521"/>
    <x v="419"/>
    <x v="7"/>
    <x v="2"/>
    <x v="27"/>
    <n v="285"/>
    <n v="429"/>
    <n v="4"/>
    <n v="1140"/>
    <n v="1716"/>
    <n v="576"/>
    <n v="4.2"/>
  </r>
  <r>
    <n v="101522"/>
    <x v="353"/>
    <x v="6"/>
    <x v="5"/>
    <x v="10"/>
    <n v="1940"/>
    <n v="2450"/>
    <n v="8"/>
    <n v="15520"/>
    <n v="19600"/>
    <n v="4080"/>
    <n v="2.8"/>
  </r>
  <r>
    <n v="101523"/>
    <x v="575"/>
    <x v="7"/>
    <x v="1"/>
    <x v="34"/>
    <n v="1521"/>
    <n v="2354"/>
    <n v="8"/>
    <n v="12168"/>
    <n v="18832"/>
    <n v="6664"/>
    <n v="4.2"/>
  </r>
  <r>
    <n v="101524"/>
    <x v="817"/>
    <x v="10"/>
    <x v="1"/>
    <x v="5"/>
    <n v="239"/>
    <n v="353"/>
    <n v="1"/>
    <n v="239"/>
    <n v="353"/>
    <n v="114"/>
    <n v="4.5999999999999996"/>
  </r>
  <r>
    <n v="101525"/>
    <x v="818"/>
    <x v="6"/>
    <x v="0"/>
    <x v="11"/>
    <n v="2464"/>
    <n v="2733"/>
    <n v="4"/>
    <n v="9856"/>
    <n v="10932"/>
    <n v="1076"/>
    <n v="2.8"/>
  </r>
  <r>
    <n v="101526"/>
    <x v="59"/>
    <x v="7"/>
    <x v="5"/>
    <x v="17"/>
    <n v="6741"/>
    <n v="8630"/>
    <n v="3"/>
    <n v="20223"/>
    <n v="25890"/>
    <n v="5667"/>
    <n v="4.7"/>
  </r>
  <r>
    <n v="101527"/>
    <x v="819"/>
    <x v="7"/>
    <x v="0"/>
    <x v="11"/>
    <n v="1321"/>
    <n v="1633"/>
    <n v="3"/>
    <n v="3963"/>
    <n v="4899"/>
    <n v="936"/>
    <n v="4.8"/>
  </r>
  <r>
    <n v="101528"/>
    <x v="160"/>
    <x v="10"/>
    <x v="0"/>
    <x v="0"/>
    <n v="7686"/>
    <n v="8793"/>
    <n v="6"/>
    <n v="46116"/>
    <n v="52758"/>
    <n v="6642"/>
    <n v="2.9"/>
  </r>
  <r>
    <n v="101529"/>
    <x v="820"/>
    <x v="11"/>
    <x v="1"/>
    <x v="5"/>
    <n v="7036"/>
    <n v="7902"/>
    <n v="1"/>
    <n v="7036"/>
    <n v="7902"/>
    <n v="866"/>
    <n v="4.3"/>
  </r>
  <r>
    <n v="101530"/>
    <x v="246"/>
    <x v="2"/>
    <x v="4"/>
    <x v="6"/>
    <n v="5162"/>
    <n v="5424"/>
    <n v="6"/>
    <n v="30972"/>
    <n v="32544"/>
    <n v="1572"/>
    <n v="3.8"/>
  </r>
  <r>
    <n v="101531"/>
    <x v="157"/>
    <x v="8"/>
    <x v="3"/>
    <x v="21"/>
    <n v="233"/>
    <n v="1579"/>
    <n v="4"/>
    <n v="932"/>
    <n v="6316"/>
    <n v="5384"/>
    <n v="2.6"/>
  </r>
  <r>
    <n v="101532"/>
    <x v="261"/>
    <x v="1"/>
    <x v="5"/>
    <x v="10"/>
    <n v="3663"/>
    <n v="4906"/>
    <n v="1"/>
    <n v="3663"/>
    <n v="4906"/>
    <n v="1243"/>
    <n v="4.5999999999999996"/>
  </r>
  <r>
    <n v="101533"/>
    <x v="235"/>
    <x v="6"/>
    <x v="3"/>
    <x v="21"/>
    <n v="4208"/>
    <n v="4919"/>
    <n v="3"/>
    <n v="12624"/>
    <n v="14757"/>
    <n v="2133"/>
    <n v="3.6"/>
  </r>
  <r>
    <n v="101534"/>
    <x v="592"/>
    <x v="4"/>
    <x v="3"/>
    <x v="4"/>
    <n v="2375"/>
    <n v="2970"/>
    <n v="7"/>
    <n v="16625"/>
    <n v="20790"/>
    <n v="4165"/>
    <n v="4.0999999999999996"/>
  </r>
  <r>
    <n v="101535"/>
    <x v="286"/>
    <x v="9"/>
    <x v="4"/>
    <x v="26"/>
    <n v="2890"/>
    <n v="3445"/>
    <n v="2"/>
    <n v="5780"/>
    <n v="6890"/>
    <n v="1110"/>
    <n v="3"/>
  </r>
  <r>
    <n v="101536"/>
    <x v="39"/>
    <x v="0"/>
    <x v="0"/>
    <x v="0"/>
    <n v="4556"/>
    <n v="4863"/>
    <n v="6"/>
    <n v="27336"/>
    <n v="29178"/>
    <n v="1842"/>
    <n v="3.8"/>
  </r>
  <r>
    <n v="101537"/>
    <x v="263"/>
    <x v="9"/>
    <x v="4"/>
    <x v="22"/>
    <n v="3714"/>
    <n v="5703"/>
    <n v="1"/>
    <n v="3714"/>
    <n v="5703"/>
    <n v="1989"/>
    <n v="3.5"/>
  </r>
  <r>
    <n v="101538"/>
    <x v="811"/>
    <x v="0"/>
    <x v="5"/>
    <x v="18"/>
    <n v="5949"/>
    <n v="6465"/>
    <n v="9"/>
    <n v="53541"/>
    <n v="58185"/>
    <n v="4644"/>
    <n v="3.7"/>
  </r>
  <r>
    <n v="101539"/>
    <x v="377"/>
    <x v="10"/>
    <x v="4"/>
    <x v="25"/>
    <n v="2793"/>
    <n v="3742"/>
    <n v="8"/>
    <n v="22344"/>
    <n v="29936"/>
    <n v="7592"/>
    <n v="3.5"/>
  </r>
  <r>
    <n v="101540"/>
    <x v="141"/>
    <x v="6"/>
    <x v="2"/>
    <x v="35"/>
    <n v="4558"/>
    <n v="6230"/>
    <n v="1"/>
    <n v="4558"/>
    <n v="6230"/>
    <n v="1672"/>
    <n v="4.0999999999999996"/>
  </r>
  <r>
    <n v="101541"/>
    <x v="820"/>
    <x v="8"/>
    <x v="2"/>
    <x v="35"/>
    <n v="7305"/>
    <n v="7871"/>
    <n v="7"/>
    <n v="51135"/>
    <n v="55097"/>
    <n v="3962"/>
    <n v="4"/>
  </r>
  <r>
    <n v="101542"/>
    <x v="743"/>
    <x v="4"/>
    <x v="3"/>
    <x v="21"/>
    <n v="5161"/>
    <n v="5858"/>
    <n v="6"/>
    <n v="30966"/>
    <n v="35148"/>
    <n v="4182"/>
    <n v="3.9"/>
  </r>
  <r>
    <n v="101543"/>
    <x v="737"/>
    <x v="11"/>
    <x v="0"/>
    <x v="20"/>
    <n v="1889"/>
    <n v="2581"/>
    <n v="3"/>
    <n v="5667"/>
    <n v="7743"/>
    <n v="2076"/>
    <n v="4.0999999999999996"/>
  </r>
  <r>
    <n v="101544"/>
    <x v="349"/>
    <x v="2"/>
    <x v="1"/>
    <x v="2"/>
    <n v="410"/>
    <n v="726"/>
    <n v="4"/>
    <n v="1640"/>
    <n v="2904"/>
    <n v="1264"/>
    <n v="3.9"/>
  </r>
  <r>
    <n v="101545"/>
    <x v="496"/>
    <x v="2"/>
    <x v="3"/>
    <x v="9"/>
    <n v="2786"/>
    <n v="3805"/>
    <n v="9"/>
    <n v="25074"/>
    <n v="34245"/>
    <n v="9171"/>
    <n v="3.1"/>
  </r>
  <r>
    <n v="101546"/>
    <x v="665"/>
    <x v="0"/>
    <x v="1"/>
    <x v="2"/>
    <n v="2819"/>
    <n v="2954"/>
    <n v="4"/>
    <n v="11276"/>
    <n v="11816"/>
    <n v="540"/>
    <n v="4.2"/>
  </r>
  <r>
    <n v="101547"/>
    <x v="383"/>
    <x v="8"/>
    <x v="4"/>
    <x v="33"/>
    <n v="6234"/>
    <n v="7154"/>
    <n v="1"/>
    <n v="6234"/>
    <n v="7154"/>
    <n v="920"/>
    <n v="3"/>
  </r>
  <r>
    <n v="101548"/>
    <x v="821"/>
    <x v="2"/>
    <x v="5"/>
    <x v="10"/>
    <n v="2477"/>
    <n v="4276"/>
    <n v="9"/>
    <n v="22293"/>
    <n v="38484"/>
    <n v="16191"/>
    <n v="4"/>
  </r>
  <r>
    <n v="101549"/>
    <x v="777"/>
    <x v="2"/>
    <x v="3"/>
    <x v="9"/>
    <n v="3322"/>
    <n v="5056"/>
    <n v="4"/>
    <n v="13288"/>
    <n v="20224"/>
    <n v="6936"/>
    <n v="3.4"/>
  </r>
  <r>
    <n v="101550"/>
    <x v="486"/>
    <x v="0"/>
    <x v="4"/>
    <x v="19"/>
    <n v="4988"/>
    <n v="6658"/>
    <n v="4"/>
    <n v="19952"/>
    <n v="26632"/>
    <n v="6680"/>
    <n v="4.5"/>
  </r>
  <r>
    <n v="101551"/>
    <x v="822"/>
    <x v="2"/>
    <x v="5"/>
    <x v="17"/>
    <n v="6526"/>
    <n v="7314"/>
    <n v="2"/>
    <n v="13052"/>
    <n v="14628"/>
    <n v="1576"/>
    <n v="2.8"/>
  </r>
  <r>
    <n v="101552"/>
    <x v="41"/>
    <x v="1"/>
    <x v="0"/>
    <x v="7"/>
    <n v="935"/>
    <n v="2307"/>
    <n v="7"/>
    <n v="6545"/>
    <n v="16149"/>
    <n v="9604"/>
    <n v="3.6"/>
  </r>
  <r>
    <n v="101553"/>
    <x v="452"/>
    <x v="10"/>
    <x v="3"/>
    <x v="31"/>
    <n v="3926"/>
    <n v="5746"/>
    <n v="7"/>
    <n v="27482"/>
    <n v="40222"/>
    <n v="12740"/>
    <n v="3.8"/>
  </r>
  <r>
    <n v="101554"/>
    <x v="159"/>
    <x v="0"/>
    <x v="1"/>
    <x v="13"/>
    <n v="4435"/>
    <n v="4572"/>
    <n v="2"/>
    <n v="8870"/>
    <n v="9144"/>
    <n v="274"/>
    <n v="4.5999999999999996"/>
  </r>
  <r>
    <n v="101555"/>
    <x v="269"/>
    <x v="11"/>
    <x v="0"/>
    <x v="1"/>
    <n v="840"/>
    <n v="1235"/>
    <n v="8"/>
    <n v="6720"/>
    <n v="9880"/>
    <n v="3160"/>
    <n v="4.2"/>
  </r>
  <r>
    <n v="101556"/>
    <x v="156"/>
    <x v="11"/>
    <x v="1"/>
    <x v="13"/>
    <n v="3338"/>
    <n v="4544"/>
    <n v="9"/>
    <n v="30042"/>
    <n v="40896"/>
    <n v="10854"/>
    <n v="2.8"/>
  </r>
  <r>
    <n v="101557"/>
    <x v="823"/>
    <x v="7"/>
    <x v="3"/>
    <x v="21"/>
    <n v="1262"/>
    <n v="2460"/>
    <n v="7"/>
    <n v="8834"/>
    <n v="17220"/>
    <n v="8386"/>
    <n v="3.1"/>
  </r>
  <r>
    <n v="101558"/>
    <x v="74"/>
    <x v="11"/>
    <x v="2"/>
    <x v="16"/>
    <n v="1664"/>
    <n v="2125"/>
    <n v="6"/>
    <n v="9984"/>
    <n v="12750"/>
    <n v="2766"/>
    <n v="4"/>
  </r>
  <r>
    <n v="101559"/>
    <x v="501"/>
    <x v="10"/>
    <x v="3"/>
    <x v="21"/>
    <n v="2411"/>
    <n v="2845"/>
    <n v="3"/>
    <n v="7233"/>
    <n v="8535"/>
    <n v="1302"/>
    <n v="3.8"/>
  </r>
  <r>
    <n v="101560"/>
    <x v="207"/>
    <x v="0"/>
    <x v="5"/>
    <x v="10"/>
    <n v="4890"/>
    <n v="6014"/>
    <n v="3"/>
    <n v="14670"/>
    <n v="18042"/>
    <n v="3372"/>
    <n v="4.5999999999999996"/>
  </r>
  <r>
    <n v="101561"/>
    <x v="734"/>
    <x v="10"/>
    <x v="0"/>
    <x v="1"/>
    <n v="7233"/>
    <n v="8610"/>
    <n v="6"/>
    <n v="43398"/>
    <n v="51660"/>
    <n v="8262"/>
    <n v="3.1"/>
  </r>
  <r>
    <n v="101562"/>
    <x v="568"/>
    <x v="1"/>
    <x v="4"/>
    <x v="6"/>
    <n v="767"/>
    <n v="2597"/>
    <n v="9"/>
    <n v="6903"/>
    <n v="23373"/>
    <n v="16470"/>
    <n v="4.3"/>
  </r>
  <r>
    <n v="101563"/>
    <x v="246"/>
    <x v="7"/>
    <x v="0"/>
    <x v="14"/>
    <n v="6359"/>
    <n v="7450"/>
    <n v="3"/>
    <n v="19077"/>
    <n v="22350"/>
    <n v="3273"/>
    <n v="4.5"/>
  </r>
  <r>
    <n v="101564"/>
    <x v="397"/>
    <x v="7"/>
    <x v="2"/>
    <x v="3"/>
    <n v="4483"/>
    <n v="5071"/>
    <n v="1"/>
    <n v="4483"/>
    <n v="5071"/>
    <n v="588"/>
    <n v="3.2"/>
  </r>
  <r>
    <n v="101565"/>
    <x v="401"/>
    <x v="8"/>
    <x v="1"/>
    <x v="2"/>
    <n v="2758"/>
    <n v="3472"/>
    <n v="1"/>
    <n v="2758"/>
    <n v="3472"/>
    <n v="714"/>
    <n v="3.1"/>
  </r>
  <r>
    <n v="101566"/>
    <x v="824"/>
    <x v="1"/>
    <x v="2"/>
    <x v="16"/>
    <n v="2891"/>
    <n v="3865"/>
    <n v="7"/>
    <n v="20237"/>
    <n v="27055"/>
    <n v="6818"/>
    <n v="4.7"/>
  </r>
  <r>
    <n v="101567"/>
    <x v="526"/>
    <x v="10"/>
    <x v="4"/>
    <x v="19"/>
    <n v="4376"/>
    <n v="5270"/>
    <n v="3"/>
    <n v="13128"/>
    <n v="15810"/>
    <n v="2682"/>
    <n v="3.6"/>
  </r>
  <r>
    <n v="101568"/>
    <x v="147"/>
    <x v="6"/>
    <x v="3"/>
    <x v="31"/>
    <n v="893"/>
    <n v="2854"/>
    <n v="1"/>
    <n v="893"/>
    <n v="2854"/>
    <n v="1961"/>
    <n v="2.6"/>
  </r>
  <r>
    <n v="101569"/>
    <x v="600"/>
    <x v="8"/>
    <x v="2"/>
    <x v="28"/>
    <n v="4306"/>
    <n v="4994"/>
    <n v="1"/>
    <n v="4306"/>
    <n v="4994"/>
    <n v="688"/>
    <n v="4.3"/>
  </r>
  <r>
    <n v="101570"/>
    <x v="160"/>
    <x v="0"/>
    <x v="1"/>
    <x v="12"/>
    <n v="1055"/>
    <n v="2541"/>
    <n v="6"/>
    <n v="6330"/>
    <n v="15246"/>
    <n v="8916"/>
    <n v="4.5"/>
  </r>
  <r>
    <n v="101571"/>
    <x v="354"/>
    <x v="2"/>
    <x v="4"/>
    <x v="26"/>
    <n v="3006"/>
    <n v="3151"/>
    <n v="6"/>
    <n v="18036"/>
    <n v="18906"/>
    <n v="870"/>
    <n v="3.9"/>
  </r>
  <r>
    <n v="101572"/>
    <x v="370"/>
    <x v="5"/>
    <x v="4"/>
    <x v="26"/>
    <n v="7010"/>
    <n v="7093"/>
    <n v="1"/>
    <n v="7010"/>
    <n v="7093"/>
    <n v="83"/>
    <n v="3.7"/>
  </r>
  <r>
    <n v="101573"/>
    <x v="545"/>
    <x v="2"/>
    <x v="4"/>
    <x v="19"/>
    <n v="2815"/>
    <n v="4338"/>
    <n v="1"/>
    <n v="2815"/>
    <n v="4338"/>
    <n v="1523"/>
    <n v="4.9000000000000004"/>
  </r>
  <r>
    <n v="101574"/>
    <x v="697"/>
    <x v="7"/>
    <x v="1"/>
    <x v="13"/>
    <n v="4748"/>
    <n v="5328"/>
    <n v="2"/>
    <n v="9496"/>
    <n v="10656"/>
    <n v="1160"/>
    <n v="4.7"/>
  </r>
  <r>
    <n v="101575"/>
    <x v="825"/>
    <x v="0"/>
    <x v="2"/>
    <x v="35"/>
    <n v="6955"/>
    <n v="7686"/>
    <n v="3"/>
    <n v="20865"/>
    <n v="23058"/>
    <n v="2193"/>
    <n v="2.7"/>
  </r>
  <r>
    <n v="101576"/>
    <x v="501"/>
    <x v="10"/>
    <x v="4"/>
    <x v="22"/>
    <n v="2896"/>
    <n v="2965"/>
    <n v="7"/>
    <n v="20272"/>
    <n v="20755"/>
    <n v="483"/>
    <n v="4.9000000000000004"/>
  </r>
  <r>
    <n v="101577"/>
    <x v="521"/>
    <x v="1"/>
    <x v="5"/>
    <x v="17"/>
    <n v="7640"/>
    <n v="7874"/>
    <n v="3"/>
    <n v="22920"/>
    <n v="23622"/>
    <n v="702"/>
    <n v="4.4000000000000004"/>
  </r>
  <r>
    <n v="101578"/>
    <x v="189"/>
    <x v="9"/>
    <x v="5"/>
    <x v="18"/>
    <n v="4027"/>
    <n v="4781"/>
    <n v="5"/>
    <n v="20135"/>
    <n v="23905"/>
    <n v="3770"/>
    <n v="3"/>
  </r>
  <r>
    <n v="101579"/>
    <x v="791"/>
    <x v="8"/>
    <x v="1"/>
    <x v="2"/>
    <n v="194"/>
    <n v="653"/>
    <n v="1"/>
    <n v="194"/>
    <n v="653"/>
    <n v="459"/>
    <n v="4.5"/>
  </r>
  <r>
    <n v="101580"/>
    <x v="208"/>
    <x v="10"/>
    <x v="0"/>
    <x v="20"/>
    <n v="4014"/>
    <n v="4906"/>
    <n v="3"/>
    <n v="12042"/>
    <n v="14718"/>
    <n v="2676"/>
    <n v="3.9"/>
  </r>
  <r>
    <n v="101581"/>
    <x v="98"/>
    <x v="2"/>
    <x v="3"/>
    <x v="31"/>
    <n v="6778"/>
    <n v="8223"/>
    <n v="6"/>
    <n v="40668"/>
    <n v="49338"/>
    <n v="8670"/>
    <n v="4.9000000000000004"/>
  </r>
  <r>
    <n v="101582"/>
    <x v="173"/>
    <x v="6"/>
    <x v="3"/>
    <x v="31"/>
    <n v="7190"/>
    <n v="8435"/>
    <n v="7"/>
    <n v="50330"/>
    <n v="59045"/>
    <n v="8715"/>
    <n v="2.9"/>
  </r>
  <r>
    <n v="101583"/>
    <x v="826"/>
    <x v="5"/>
    <x v="5"/>
    <x v="32"/>
    <n v="2148"/>
    <n v="3579"/>
    <n v="5"/>
    <n v="10740"/>
    <n v="17895"/>
    <n v="7155"/>
    <n v="4.2"/>
  </r>
  <r>
    <n v="101584"/>
    <x v="61"/>
    <x v="7"/>
    <x v="0"/>
    <x v="11"/>
    <n v="3024"/>
    <n v="3327"/>
    <n v="7"/>
    <n v="21168"/>
    <n v="23289"/>
    <n v="2121"/>
    <n v="4.5999999999999996"/>
  </r>
  <r>
    <n v="101585"/>
    <x v="348"/>
    <x v="2"/>
    <x v="1"/>
    <x v="2"/>
    <n v="5048"/>
    <n v="6281"/>
    <n v="4"/>
    <n v="20192"/>
    <n v="25124"/>
    <n v="4932"/>
    <n v="4.2"/>
  </r>
  <r>
    <n v="101586"/>
    <x v="827"/>
    <x v="11"/>
    <x v="3"/>
    <x v="9"/>
    <n v="932"/>
    <n v="1248"/>
    <n v="8"/>
    <n v="7456"/>
    <n v="9984"/>
    <n v="2528"/>
    <n v="3.3"/>
  </r>
  <r>
    <n v="101587"/>
    <x v="828"/>
    <x v="0"/>
    <x v="4"/>
    <x v="22"/>
    <n v="154"/>
    <n v="1154"/>
    <n v="7"/>
    <n v="1078"/>
    <n v="8078"/>
    <n v="7000"/>
    <n v="3.5"/>
  </r>
  <r>
    <n v="101588"/>
    <x v="755"/>
    <x v="8"/>
    <x v="2"/>
    <x v="27"/>
    <n v="7706"/>
    <n v="7879"/>
    <n v="4"/>
    <n v="30824"/>
    <n v="31516"/>
    <n v="692"/>
    <n v="3.5"/>
  </r>
  <r>
    <n v="101589"/>
    <x v="761"/>
    <x v="5"/>
    <x v="4"/>
    <x v="26"/>
    <n v="2269"/>
    <n v="4111"/>
    <n v="7"/>
    <n v="15883"/>
    <n v="28777"/>
    <n v="12894"/>
    <n v="2.7"/>
  </r>
  <r>
    <n v="101590"/>
    <x v="407"/>
    <x v="4"/>
    <x v="2"/>
    <x v="28"/>
    <n v="7278"/>
    <n v="7408"/>
    <n v="6"/>
    <n v="43668"/>
    <n v="44448"/>
    <n v="780"/>
    <n v="3.9"/>
  </r>
  <r>
    <n v="101591"/>
    <x v="703"/>
    <x v="10"/>
    <x v="3"/>
    <x v="30"/>
    <n v="2873"/>
    <n v="2985"/>
    <n v="2"/>
    <n v="5746"/>
    <n v="5970"/>
    <n v="224"/>
    <n v="3.2"/>
  </r>
  <r>
    <n v="101592"/>
    <x v="490"/>
    <x v="3"/>
    <x v="4"/>
    <x v="22"/>
    <n v="7157"/>
    <n v="7920"/>
    <n v="8"/>
    <n v="57256"/>
    <n v="63360"/>
    <n v="6104"/>
    <n v="4"/>
  </r>
  <r>
    <n v="101593"/>
    <x v="829"/>
    <x v="2"/>
    <x v="1"/>
    <x v="12"/>
    <n v="6643"/>
    <n v="7270"/>
    <n v="1"/>
    <n v="6643"/>
    <n v="7270"/>
    <n v="627"/>
    <n v="2.7"/>
  </r>
  <r>
    <n v="101594"/>
    <x v="62"/>
    <x v="3"/>
    <x v="4"/>
    <x v="33"/>
    <n v="2029"/>
    <n v="2969"/>
    <n v="8"/>
    <n v="16232"/>
    <n v="23752"/>
    <n v="7520"/>
    <n v="2.7"/>
  </r>
  <r>
    <n v="101595"/>
    <x v="830"/>
    <x v="4"/>
    <x v="5"/>
    <x v="10"/>
    <n v="4513"/>
    <n v="5321"/>
    <n v="5"/>
    <n v="22565"/>
    <n v="26605"/>
    <n v="4040"/>
    <n v="3.2"/>
  </r>
  <r>
    <n v="101596"/>
    <x v="750"/>
    <x v="11"/>
    <x v="2"/>
    <x v="28"/>
    <n v="3732"/>
    <n v="4217"/>
    <n v="3"/>
    <n v="11196"/>
    <n v="12651"/>
    <n v="1455"/>
    <n v="4.7"/>
  </r>
  <r>
    <n v="101597"/>
    <x v="206"/>
    <x v="1"/>
    <x v="1"/>
    <x v="5"/>
    <n v="1891"/>
    <n v="2059"/>
    <n v="4"/>
    <n v="7564"/>
    <n v="8236"/>
    <n v="672"/>
    <n v="4.0999999999999996"/>
  </r>
  <r>
    <n v="101598"/>
    <x v="480"/>
    <x v="3"/>
    <x v="4"/>
    <x v="26"/>
    <n v="3347"/>
    <n v="5131"/>
    <n v="8"/>
    <n v="26776"/>
    <n v="41048"/>
    <n v="14272"/>
    <n v="4.4000000000000004"/>
  </r>
  <r>
    <n v="101599"/>
    <x v="831"/>
    <x v="0"/>
    <x v="3"/>
    <x v="4"/>
    <n v="3046"/>
    <n v="4590"/>
    <n v="3"/>
    <n v="9138"/>
    <n v="13770"/>
    <n v="4632"/>
    <n v="4.9000000000000004"/>
  </r>
  <r>
    <n v="101600"/>
    <x v="832"/>
    <x v="2"/>
    <x v="4"/>
    <x v="6"/>
    <n v="7760"/>
    <n v="8747"/>
    <n v="3"/>
    <n v="23280"/>
    <n v="26241"/>
    <n v="2961"/>
    <n v="4.5999999999999996"/>
  </r>
  <r>
    <n v="101601"/>
    <x v="308"/>
    <x v="7"/>
    <x v="2"/>
    <x v="27"/>
    <n v="3522"/>
    <n v="4163"/>
    <n v="9"/>
    <n v="31698"/>
    <n v="37467"/>
    <n v="5769"/>
    <n v="5"/>
  </r>
  <r>
    <n v="101602"/>
    <x v="216"/>
    <x v="10"/>
    <x v="2"/>
    <x v="28"/>
    <n v="3060"/>
    <n v="3688"/>
    <n v="9"/>
    <n v="27540"/>
    <n v="33192"/>
    <n v="5652"/>
    <n v="3.3"/>
  </r>
  <r>
    <n v="101603"/>
    <x v="43"/>
    <x v="2"/>
    <x v="2"/>
    <x v="28"/>
    <n v="4349"/>
    <n v="5082"/>
    <n v="8"/>
    <n v="34792"/>
    <n v="40656"/>
    <n v="5864"/>
    <n v="3.1"/>
  </r>
  <r>
    <n v="101604"/>
    <x v="240"/>
    <x v="4"/>
    <x v="3"/>
    <x v="4"/>
    <n v="3999"/>
    <n v="5714"/>
    <n v="6"/>
    <n v="23994"/>
    <n v="34284"/>
    <n v="10290"/>
    <n v="3.3"/>
  </r>
  <r>
    <n v="101605"/>
    <x v="656"/>
    <x v="8"/>
    <x v="2"/>
    <x v="35"/>
    <n v="6360"/>
    <n v="7090"/>
    <n v="3"/>
    <n v="19080"/>
    <n v="21270"/>
    <n v="2190"/>
    <n v="2.9"/>
  </r>
  <r>
    <n v="101606"/>
    <x v="142"/>
    <x v="2"/>
    <x v="1"/>
    <x v="5"/>
    <n v="4560"/>
    <n v="5574"/>
    <n v="7"/>
    <n v="31920"/>
    <n v="39018"/>
    <n v="7098"/>
    <n v="3.2"/>
  </r>
  <r>
    <n v="101607"/>
    <x v="833"/>
    <x v="6"/>
    <x v="1"/>
    <x v="34"/>
    <n v="7305"/>
    <n v="8129"/>
    <n v="4"/>
    <n v="29220"/>
    <n v="32516"/>
    <n v="3296"/>
    <n v="3.7"/>
  </r>
  <r>
    <n v="101608"/>
    <x v="726"/>
    <x v="8"/>
    <x v="5"/>
    <x v="18"/>
    <n v="2020"/>
    <n v="3599"/>
    <n v="7"/>
    <n v="14140"/>
    <n v="25193"/>
    <n v="11053"/>
    <n v="4.8"/>
  </r>
  <r>
    <n v="101609"/>
    <x v="365"/>
    <x v="3"/>
    <x v="0"/>
    <x v="14"/>
    <n v="6783"/>
    <n v="7002"/>
    <n v="1"/>
    <n v="6783"/>
    <n v="7002"/>
    <n v="219"/>
    <n v="3.1"/>
  </r>
  <r>
    <n v="101610"/>
    <x v="588"/>
    <x v="3"/>
    <x v="4"/>
    <x v="26"/>
    <n v="3259"/>
    <n v="4963"/>
    <n v="7"/>
    <n v="22813"/>
    <n v="34741"/>
    <n v="11928"/>
    <n v="2.8"/>
  </r>
  <r>
    <n v="101611"/>
    <x v="458"/>
    <x v="6"/>
    <x v="1"/>
    <x v="2"/>
    <n v="6159"/>
    <n v="6950"/>
    <n v="1"/>
    <n v="6159"/>
    <n v="6950"/>
    <n v="791"/>
    <n v="3.9"/>
  </r>
  <r>
    <n v="101612"/>
    <x v="268"/>
    <x v="9"/>
    <x v="0"/>
    <x v="1"/>
    <n v="707"/>
    <n v="1055"/>
    <n v="2"/>
    <n v="1414"/>
    <n v="2110"/>
    <n v="696"/>
    <n v="5"/>
  </r>
  <r>
    <n v="101613"/>
    <x v="390"/>
    <x v="8"/>
    <x v="1"/>
    <x v="29"/>
    <n v="5767"/>
    <n v="7154"/>
    <n v="8"/>
    <n v="46136"/>
    <n v="57232"/>
    <n v="11096"/>
    <n v="4.2"/>
  </r>
  <r>
    <n v="101614"/>
    <x v="561"/>
    <x v="4"/>
    <x v="5"/>
    <x v="24"/>
    <n v="4735"/>
    <n v="4882"/>
    <n v="6"/>
    <n v="28410"/>
    <n v="29292"/>
    <n v="882"/>
    <n v="3.5"/>
  </r>
  <r>
    <n v="101615"/>
    <x v="104"/>
    <x v="0"/>
    <x v="3"/>
    <x v="31"/>
    <n v="4484"/>
    <n v="6017"/>
    <n v="4"/>
    <n v="17936"/>
    <n v="24068"/>
    <n v="6132"/>
    <n v="4.8"/>
  </r>
  <r>
    <n v="101616"/>
    <x v="149"/>
    <x v="2"/>
    <x v="4"/>
    <x v="26"/>
    <n v="660"/>
    <n v="1627"/>
    <n v="7"/>
    <n v="4620"/>
    <n v="11389"/>
    <n v="6769"/>
    <n v="4.0999999999999996"/>
  </r>
  <r>
    <n v="101617"/>
    <x v="375"/>
    <x v="8"/>
    <x v="2"/>
    <x v="35"/>
    <n v="7135"/>
    <n v="8891"/>
    <n v="4"/>
    <n v="28540"/>
    <n v="35564"/>
    <n v="7024"/>
    <n v="4.4000000000000004"/>
  </r>
  <r>
    <n v="101618"/>
    <x v="811"/>
    <x v="6"/>
    <x v="2"/>
    <x v="27"/>
    <n v="3753"/>
    <n v="5261"/>
    <n v="1"/>
    <n v="3753"/>
    <n v="5261"/>
    <n v="1508"/>
    <n v="5"/>
  </r>
  <r>
    <n v="101619"/>
    <x v="734"/>
    <x v="2"/>
    <x v="2"/>
    <x v="28"/>
    <n v="2605"/>
    <n v="4500"/>
    <n v="9"/>
    <n v="23445"/>
    <n v="40500"/>
    <n v="17055"/>
    <n v="3.4"/>
  </r>
  <r>
    <n v="101620"/>
    <x v="834"/>
    <x v="8"/>
    <x v="5"/>
    <x v="23"/>
    <n v="6621"/>
    <n v="8315"/>
    <n v="5"/>
    <n v="33105"/>
    <n v="41575"/>
    <n v="8470"/>
    <n v="4.9000000000000004"/>
  </r>
  <r>
    <n v="101621"/>
    <x v="309"/>
    <x v="2"/>
    <x v="2"/>
    <x v="28"/>
    <n v="774"/>
    <n v="1945"/>
    <n v="1"/>
    <n v="774"/>
    <n v="1945"/>
    <n v="1171"/>
    <n v="4.8"/>
  </r>
  <r>
    <n v="101622"/>
    <x v="835"/>
    <x v="0"/>
    <x v="5"/>
    <x v="10"/>
    <n v="607"/>
    <n v="997"/>
    <n v="2"/>
    <n v="1214"/>
    <n v="1994"/>
    <n v="780"/>
    <n v="4.0999999999999996"/>
  </r>
  <r>
    <n v="101623"/>
    <x v="448"/>
    <x v="4"/>
    <x v="0"/>
    <x v="7"/>
    <n v="3867"/>
    <n v="4004"/>
    <n v="4"/>
    <n v="15468"/>
    <n v="16016"/>
    <n v="548"/>
    <n v="4.7"/>
  </r>
  <r>
    <n v="101624"/>
    <x v="145"/>
    <x v="10"/>
    <x v="5"/>
    <x v="18"/>
    <n v="2110"/>
    <n v="2453"/>
    <n v="5"/>
    <n v="10550"/>
    <n v="12265"/>
    <n v="1715"/>
    <n v="4.4000000000000004"/>
  </r>
  <r>
    <n v="101625"/>
    <x v="836"/>
    <x v="3"/>
    <x v="5"/>
    <x v="32"/>
    <n v="1399"/>
    <n v="1605"/>
    <n v="8"/>
    <n v="11192"/>
    <n v="12840"/>
    <n v="1648"/>
    <n v="2.6"/>
  </r>
  <r>
    <n v="101626"/>
    <x v="554"/>
    <x v="1"/>
    <x v="2"/>
    <x v="28"/>
    <n v="6388"/>
    <n v="6667"/>
    <n v="1"/>
    <n v="6388"/>
    <n v="6667"/>
    <n v="279"/>
    <n v="4.8"/>
  </r>
  <r>
    <n v="101627"/>
    <x v="137"/>
    <x v="6"/>
    <x v="0"/>
    <x v="7"/>
    <n v="3471"/>
    <n v="5220"/>
    <n v="3"/>
    <n v="10413"/>
    <n v="15660"/>
    <n v="5247"/>
    <n v="3.8"/>
  </r>
  <r>
    <n v="101628"/>
    <x v="438"/>
    <x v="10"/>
    <x v="5"/>
    <x v="32"/>
    <n v="3181"/>
    <n v="4744"/>
    <n v="8"/>
    <n v="25448"/>
    <n v="37952"/>
    <n v="12504"/>
    <n v="4.7"/>
  </r>
  <r>
    <n v="101629"/>
    <x v="17"/>
    <x v="3"/>
    <x v="4"/>
    <x v="33"/>
    <n v="238"/>
    <n v="764"/>
    <n v="9"/>
    <n v="2142"/>
    <n v="6876"/>
    <n v="4734"/>
    <n v="2.7"/>
  </r>
  <r>
    <n v="101630"/>
    <x v="577"/>
    <x v="9"/>
    <x v="4"/>
    <x v="33"/>
    <n v="7023"/>
    <n v="7712"/>
    <n v="6"/>
    <n v="42138"/>
    <n v="46272"/>
    <n v="4134"/>
    <n v="3.3"/>
  </r>
  <r>
    <n v="101631"/>
    <x v="837"/>
    <x v="6"/>
    <x v="0"/>
    <x v="0"/>
    <n v="5279"/>
    <n v="5377"/>
    <n v="2"/>
    <n v="10558"/>
    <n v="10754"/>
    <n v="196"/>
    <n v="4.0999999999999996"/>
  </r>
  <r>
    <n v="101632"/>
    <x v="421"/>
    <x v="5"/>
    <x v="4"/>
    <x v="22"/>
    <n v="7142"/>
    <n v="8497"/>
    <n v="7"/>
    <n v="49994"/>
    <n v="59479"/>
    <n v="9485"/>
    <n v="3.5"/>
  </r>
  <r>
    <n v="101633"/>
    <x v="721"/>
    <x v="8"/>
    <x v="3"/>
    <x v="21"/>
    <n v="5781"/>
    <n v="5871"/>
    <n v="8"/>
    <n v="46248"/>
    <n v="46968"/>
    <n v="720"/>
    <n v="4.5"/>
  </r>
  <r>
    <n v="101634"/>
    <x v="838"/>
    <x v="9"/>
    <x v="5"/>
    <x v="10"/>
    <n v="5726"/>
    <n v="6979"/>
    <n v="5"/>
    <n v="28630"/>
    <n v="34895"/>
    <n v="6265"/>
    <n v="4.2"/>
  </r>
  <r>
    <n v="101635"/>
    <x v="839"/>
    <x v="10"/>
    <x v="1"/>
    <x v="12"/>
    <n v="6980"/>
    <n v="8609"/>
    <n v="4"/>
    <n v="27920"/>
    <n v="34436"/>
    <n v="6516"/>
    <n v="4.7"/>
  </r>
  <r>
    <n v="101636"/>
    <x v="754"/>
    <x v="11"/>
    <x v="2"/>
    <x v="16"/>
    <n v="3018"/>
    <n v="3677"/>
    <n v="5"/>
    <n v="15090"/>
    <n v="18385"/>
    <n v="3295"/>
    <n v="2.7"/>
  </r>
  <r>
    <n v="101637"/>
    <x v="781"/>
    <x v="8"/>
    <x v="1"/>
    <x v="5"/>
    <n v="2662"/>
    <n v="2922"/>
    <n v="6"/>
    <n v="15972"/>
    <n v="17532"/>
    <n v="1560"/>
    <n v="2.9"/>
  </r>
  <r>
    <n v="101638"/>
    <x v="840"/>
    <x v="0"/>
    <x v="4"/>
    <x v="33"/>
    <n v="811"/>
    <n v="2219"/>
    <n v="9"/>
    <n v="7299"/>
    <n v="19971"/>
    <n v="12672"/>
    <n v="4.7"/>
  </r>
  <r>
    <n v="101639"/>
    <x v="624"/>
    <x v="4"/>
    <x v="5"/>
    <x v="24"/>
    <n v="7210"/>
    <n v="8332"/>
    <n v="5"/>
    <n v="36050"/>
    <n v="41660"/>
    <n v="5610"/>
    <n v="3.6"/>
  </r>
  <r>
    <n v="101640"/>
    <x v="697"/>
    <x v="6"/>
    <x v="5"/>
    <x v="18"/>
    <n v="3249"/>
    <n v="3867"/>
    <n v="6"/>
    <n v="19494"/>
    <n v="23202"/>
    <n v="3708"/>
    <n v="2.6"/>
  </r>
  <r>
    <n v="101641"/>
    <x v="463"/>
    <x v="0"/>
    <x v="2"/>
    <x v="35"/>
    <n v="2392"/>
    <n v="3635"/>
    <n v="9"/>
    <n v="21528"/>
    <n v="32715"/>
    <n v="11187"/>
    <n v="2.6"/>
  </r>
  <r>
    <n v="101642"/>
    <x v="785"/>
    <x v="5"/>
    <x v="0"/>
    <x v="11"/>
    <n v="652"/>
    <n v="1308"/>
    <n v="7"/>
    <n v="4564"/>
    <n v="9156"/>
    <n v="4592"/>
    <n v="3.4"/>
  </r>
  <r>
    <n v="101643"/>
    <x v="388"/>
    <x v="3"/>
    <x v="1"/>
    <x v="13"/>
    <n v="601"/>
    <n v="1303"/>
    <n v="3"/>
    <n v="1803"/>
    <n v="3909"/>
    <n v="2106"/>
    <n v="4.7"/>
  </r>
  <r>
    <n v="101644"/>
    <x v="433"/>
    <x v="8"/>
    <x v="0"/>
    <x v="7"/>
    <n v="2836"/>
    <n v="3937"/>
    <n v="1"/>
    <n v="2836"/>
    <n v="3937"/>
    <n v="1101"/>
    <n v="3"/>
  </r>
  <r>
    <n v="101645"/>
    <x v="314"/>
    <x v="1"/>
    <x v="3"/>
    <x v="31"/>
    <n v="4660"/>
    <n v="6032"/>
    <n v="4"/>
    <n v="18640"/>
    <n v="24128"/>
    <n v="5488"/>
    <n v="3.2"/>
  </r>
  <r>
    <n v="101646"/>
    <x v="841"/>
    <x v="0"/>
    <x v="4"/>
    <x v="6"/>
    <n v="955"/>
    <n v="1299"/>
    <n v="1"/>
    <n v="955"/>
    <n v="1299"/>
    <n v="344"/>
    <n v="2.9"/>
  </r>
  <r>
    <n v="101647"/>
    <x v="7"/>
    <x v="5"/>
    <x v="1"/>
    <x v="2"/>
    <n v="6126"/>
    <n v="6464"/>
    <n v="2"/>
    <n v="12252"/>
    <n v="12928"/>
    <n v="676"/>
    <n v="3.8"/>
  </r>
  <r>
    <n v="101648"/>
    <x v="346"/>
    <x v="10"/>
    <x v="0"/>
    <x v="11"/>
    <n v="7835"/>
    <n v="9428"/>
    <n v="2"/>
    <n v="15670"/>
    <n v="18856"/>
    <n v="3186"/>
    <n v="3.5"/>
  </r>
  <r>
    <n v="101649"/>
    <x v="426"/>
    <x v="1"/>
    <x v="0"/>
    <x v="1"/>
    <n v="6612"/>
    <n v="7194"/>
    <n v="8"/>
    <n v="52896"/>
    <n v="57552"/>
    <n v="4656"/>
    <n v="4.5999999999999996"/>
  </r>
  <r>
    <n v="101650"/>
    <x v="842"/>
    <x v="6"/>
    <x v="4"/>
    <x v="22"/>
    <n v="1216"/>
    <n v="2265"/>
    <n v="9"/>
    <n v="10944"/>
    <n v="20385"/>
    <n v="9441"/>
    <n v="3.9"/>
  </r>
  <r>
    <n v="101651"/>
    <x v="843"/>
    <x v="10"/>
    <x v="2"/>
    <x v="28"/>
    <n v="3521"/>
    <n v="4326"/>
    <n v="8"/>
    <n v="28168"/>
    <n v="34608"/>
    <n v="6440"/>
    <n v="2.7"/>
  </r>
  <r>
    <n v="101652"/>
    <x v="398"/>
    <x v="11"/>
    <x v="4"/>
    <x v="19"/>
    <n v="2339"/>
    <n v="2528"/>
    <n v="5"/>
    <n v="11695"/>
    <n v="12640"/>
    <n v="945"/>
    <n v="3"/>
  </r>
  <r>
    <n v="101653"/>
    <x v="334"/>
    <x v="2"/>
    <x v="4"/>
    <x v="26"/>
    <n v="4002"/>
    <n v="4369"/>
    <n v="3"/>
    <n v="12006"/>
    <n v="13107"/>
    <n v="1101"/>
    <n v="3.9"/>
  </r>
  <r>
    <n v="101654"/>
    <x v="844"/>
    <x v="0"/>
    <x v="3"/>
    <x v="21"/>
    <n v="5972"/>
    <n v="7082"/>
    <n v="8"/>
    <n v="47776"/>
    <n v="56656"/>
    <n v="8880"/>
    <n v="2.8"/>
  </r>
  <r>
    <n v="101655"/>
    <x v="435"/>
    <x v="9"/>
    <x v="0"/>
    <x v="14"/>
    <n v="5966"/>
    <n v="6053"/>
    <n v="8"/>
    <n v="47728"/>
    <n v="48424"/>
    <n v="696"/>
    <n v="4.3"/>
  </r>
  <r>
    <n v="101656"/>
    <x v="767"/>
    <x v="5"/>
    <x v="5"/>
    <x v="17"/>
    <n v="5075"/>
    <n v="5425"/>
    <n v="9"/>
    <n v="45675"/>
    <n v="48825"/>
    <n v="3150"/>
    <n v="4.9000000000000004"/>
  </r>
  <r>
    <n v="101657"/>
    <x v="436"/>
    <x v="0"/>
    <x v="5"/>
    <x v="10"/>
    <n v="4997"/>
    <n v="6327"/>
    <n v="3"/>
    <n v="14991"/>
    <n v="18981"/>
    <n v="3990"/>
    <n v="4.0999999999999996"/>
  </r>
  <r>
    <n v="101658"/>
    <x v="845"/>
    <x v="3"/>
    <x v="2"/>
    <x v="35"/>
    <n v="1000"/>
    <n v="2340"/>
    <n v="4"/>
    <n v="4000"/>
    <n v="9360"/>
    <n v="5360"/>
    <n v="2.6"/>
  </r>
  <r>
    <n v="101659"/>
    <x v="748"/>
    <x v="7"/>
    <x v="3"/>
    <x v="31"/>
    <n v="4838"/>
    <n v="6076"/>
    <n v="8"/>
    <n v="38704"/>
    <n v="48608"/>
    <n v="9904"/>
    <n v="2.9"/>
  </r>
  <r>
    <n v="101660"/>
    <x v="589"/>
    <x v="5"/>
    <x v="4"/>
    <x v="26"/>
    <n v="5358"/>
    <n v="5633"/>
    <n v="4"/>
    <n v="21432"/>
    <n v="22532"/>
    <n v="1100"/>
    <n v="3.1"/>
  </r>
  <r>
    <n v="101661"/>
    <x v="641"/>
    <x v="4"/>
    <x v="5"/>
    <x v="18"/>
    <n v="362"/>
    <n v="843"/>
    <n v="7"/>
    <n v="2534"/>
    <n v="5901"/>
    <n v="3367"/>
    <n v="3.2"/>
  </r>
  <r>
    <n v="101662"/>
    <x v="231"/>
    <x v="2"/>
    <x v="4"/>
    <x v="25"/>
    <n v="698"/>
    <n v="1464"/>
    <n v="6"/>
    <n v="4188"/>
    <n v="8784"/>
    <n v="4596"/>
    <n v="2.8"/>
  </r>
  <r>
    <n v="101663"/>
    <x v="813"/>
    <x v="0"/>
    <x v="3"/>
    <x v="9"/>
    <n v="216"/>
    <n v="467"/>
    <n v="3"/>
    <n v="648"/>
    <n v="1401"/>
    <n v="753"/>
    <n v="4.7"/>
  </r>
  <r>
    <n v="101664"/>
    <x v="260"/>
    <x v="6"/>
    <x v="1"/>
    <x v="2"/>
    <n v="4290"/>
    <n v="5749"/>
    <n v="2"/>
    <n v="8580"/>
    <n v="11498"/>
    <n v="2918"/>
    <n v="4.3"/>
  </r>
  <r>
    <n v="101665"/>
    <x v="600"/>
    <x v="7"/>
    <x v="1"/>
    <x v="34"/>
    <n v="4608"/>
    <n v="5456"/>
    <n v="2"/>
    <n v="9216"/>
    <n v="10912"/>
    <n v="1696"/>
    <n v="4.5999999999999996"/>
  </r>
  <r>
    <n v="101666"/>
    <x v="846"/>
    <x v="4"/>
    <x v="3"/>
    <x v="9"/>
    <n v="4800"/>
    <n v="6359"/>
    <n v="7"/>
    <n v="33600"/>
    <n v="44513"/>
    <n v="10913"/>
    <n v="5"/>
  </r>
  <r>
    <n v="101667"/>
    <x v="569"/>
    <x v="9"/>
    <x v="0"/>
    <x v="0"/>
    <n v="7998"/>
    <n v="8066"/>
    <n v="7"/>
    <n v="55986"/>
    <n v="56462"/>
    <n v="476"/>
    <n v="2.6"/>
  </r>
  <r>
    <n v="101668"/>
    <x v="847"/>
    <x v="4"/>
    <x v="0"/>
    <x v="11"/>
    <n v="6264"/>
    <n v="7334"/>
    <n v="9"/>
    <n v="56376"/>
    <n v="66006"/>
    <n v="9630"/>
    <n v="3"/>
  </r>
  <r>
    <n v="101669"/>
    <x v="136"/>
    <x v="11"/>
    <x v="1"/>
    <x v="2"/>
    <n v="2797"/>
    <n v="4238"/>
    <n v="2"/>
    <n v="5594"/>
    <n v="8476"/>
    <n v="2882"/>
    <n v="2.8"/>
  </r>
  <r>
    <n v="101670"/>
    <x v="184"/>
    <x v="11"/>
    <x v="2"/>
    <x v="8"/>
    <n v="4709"/>
    <n v="6002"/>
    <n v="6"/>
    <n v="28254"/>
    <n v="36012"/>
    <n v="7758"/>
    <n v="4.7"/>
  </r>
  <r>
    <n v="101671"/>
    <x v="681"/>
    <x v="0"/>
    <x v="3"/>
    <x v="9"/>
    <n v="6855"/>
    <n v="7401"/>
    <n v="8"/>
    <n v="54840"/>
    <n v="59208"/>
    <n v="4368"/>
    <n v="4.3"/>
  </r>
  <r>
    <n v="101672"/>
    <x v="171"/>
    <x v="3"/>
    <x v="2"/>
    <x v="35"/>
    <n v="2799"/>
    <n v="3298"/>
    <n v="2"/>
    <n v="5598"/>
    <n v="6596"/>
    <n v="998"/>
    <n v="4.9000000000000004"/>
  </r>
  <r>
    <n v="101673"/>
    <x v="672"/>
    <x v="0"/>
    <x v="5"/>
    <x v="18"/>
    <n v="7853"/>
    <n v="9284"/>
    <n v="7"/>
    <n v="54971"/>
    <n v="64988"/>
    <n v="10017"/>
    <n v="3.9"/>
  </r>
  <r>
    <n v="101674"/>
    <x v="600"/>
    <x v="1"/>
    <x v="5"/>
    <x v="18"/>
    <n v="7561"/>
    <n v="8732"/>
    <n v="1"/>
    <n v="7561"/>
    <n v="8732"/>
    <n v="1171"/>
    <n v="2.8"/>
  </r>
  <r>
    <n v="101675"/>
    <x v="848"/>
    <x v="2"/>
    <x v="4"/>
    <x v="22"/>
    <n v="5108"/>
    <n v="6126"/>
    <n v="9"/>
    <n v="45972"/>
    <n v="55134"/>
    <n v="9162"/>
    <n v="4.5999999999999996"/>
  </r>
  <r>
    <n v="101676"/>
    <x v="163"/>
    <x v="8"/>
    <x v="3"/>
    <x v="9"/>
    <n v="7018"/>
    <n v="7884"/>
    <n v="1"/>
    <n v="7018"/>
    <n v="7884"/>
    <n v="866"/>
    <n v="4.7"/>
  </r>
  <r>
    <n v="101677"/>
    <x v="586"/>
    <x v="10"/>
    <x v="4"/>
    <x v="25"/>
    <n v="7105"/>
    <n v="8834"/>
    <n v="3"/>
    <n v="21315"/>
    <n v="26502"/>
    <n v="5187"/>
    <n v="4.8"/>
  </r>
  <r>
    <n v="101678"/>
    <x v="491"/>
    <x v="6"/>
    <x v="4"/>
    <x v="22"/>
    <n v="7287"/>
    <n v="7897"/>
    <n v="4"/>
    <n v="29148"/>
    <n v="31588"/>
    <n v="2440"/>
    <n v="2.9"/>
  </r>
  <r>
    <n v="101679"/>
    <x v="139"/>
    <x v="2"/>
    <x v="3"/>
    <x v="21"/>
    <n v="920"/>
    <n v="2787"/>
    <n v="9"/>
    <n v="8280"/>
    <n v="25083"/>
    <n v="16803"/>
    <n v="3"/>
  </r>
  <r>
    <n v="101680"/>
    <x v="389"/>
    <x v="7"/>
    <x v="5"/>
    <x v="18"/>
    <n v="6035"/>
    <n v="7732"/>
    <n v="8"/>
    <n v="48280"/>
    <n v="61856"/>
    <n v="13576"/>
    <n v="4.5999999999999996"/>
  </r>
  <r>
    <n v="101681"/>
    <x v="47"/>
    <x v="10"/>
    <x v="4"/>
    <x v="25"/>
    <n v="6352"/>
    <n v="7241"/>
    <n v="6"/>
    <n v="38112"/>
    <n v="43446"/>
    <n v="5334"/>
    <n v="3.8"/>
  </r>
  <r>
    <n v="101682"/>
    <x v="461"/>
    <x v="6"/>
    <x v="0"/>
    <x v="11"/>
    <n v="1539"/>
    <n v="2784"/>
    <n v="4"/>
    <n v="6156"/>
    <n v="11136"/>
    <n v="4980"/>
    <n v="4.3"/>
  </r>
  <r>
    <n v="101683"/>
    <x v="849"/>
    <x v="3"/>
    <x v="2"/>
    <x v="28"/>
    <n v="1225"/>
    <n v="1765"/>
    <n v="2"/>
    <n v="2450"/>
    <n v="3530"/>
    <n v="1080"/>
    <n v="3.4"/>
  </r>
  <r>
    <n v="101684"/>
    <x v="139"/>
    <x v="8"/>
    <x v="4"/>
    <x v="26"/>
    <n v="4348"/>
    <n v="5017"/>
    <n v="2"/>
    <n v="8696"/>
    <n v="10034"/>
    <n v="1338"/>
    <n v="3.9"/>
  </r>
  <r>
    <n v="101685"/>
    <x v="312"/>
    <x v="1"/>
    <x v="0"/>
    <x v="0"/>
    <n v="2325"/>
    <n v="2387"/>
    <n v="1"/>
    <n v="2325"/>
    <n v="2387"/>
    <n v="62"/>
    <n v="4.4000000000000004"/>
  </r>
  <r>
    <n v="101686"/>
    <x v="493"/>
    <x v="3"/>
    <x v="5"/>
    <x v="24"/>
    <n v="6764"/>
    <n v="7056"/>
    <n v="5"/>
    <n v="33820"/>
    <n v="35280"/>
    <n v="1460"/>
    <n v="4.0999999999999996"/>
  </r>
  <r>
    <n v="101687"/>
    <x v="244"/>
    <x v="9"/>
    <x v="5"/>
    <x v="23"/>
    <n v="6773"/>
    <n v="7877"/>
    <n v="3"/>
    <n v="20319"/>
    <n v="23631"/>
    <n v="3312"/>
    <n v="3.4"/>
  </r>
  <r>
    <n v="101688"/>
    <x v="808"/>
    <x v="3"/>
    <x v="5"/>
    <x v="18"/>
    <n v="6950"/>
    <n v="7764"/>
    <n v="5"/>
    <n v="34750"/>
    <n v="38820"/>
    <n v="4070"/>
    <n v="3.7"/>
  </r>
  <r>
    <n v="101689"/>
    <x v="567"/>
    <x v="3"/>
    <x v="5"/>
    <x v="10"/>
    <n v="3943"/>
    <n v="4877"/>
    <n v="9"/>
    <n v="35487"/>
    <n v="43893"/>
    <n v="8406"/>
    <n v="4.0999999999999996"/>
  </r>
  <r>
    <n v="101690"/>
    <x v="850"/>
    <x v="7"/>
    <x v="5"/>
    <x v="10"/>
    <n v="7277"/>
    <n v="7372"/>
    <n v="1"/>
    <n v="7277"/>
    <n v="7372"/>
    <n v="95"/>
    <n v="4.5"/>
  </r>
  <r>
    <n v="101691"/>
    <x v="410"/>
    <x v="5"/>
    <x v="2"/>
    <x v="8"/>
    <n v="5179"/>
    <n v="6932"/>
    <n v="4"/>
    <n v="20716"/>
    <n v="27728"/>
    <n v="7012"/>
    <n v="4.7"/>
  </r>
  <r>
    <n v="101692"/>
    <x v="772"/>
    <x v="0"/>
    <x v="1"/>
    <x v="12"/>
    <n v="5684"/>
    <n v="7364"/>
    <n v="1"/>
    <n v="5684"/>
    <n v="7364"/>
    <n v="1680"/>
    <n v="2.9"/>
  </r>
  <r>
    <n v="101693"/>
    <x v="851"/>
    <x v="0"/>
    <x v="3"/>
    <x v="9"/>
    <n v="1347"/>
    <n v="2445"/>
    <n v="6"/>
    <n v="8082"/>
    <n v="14670"/>
    <n v="6588"/>
    <n v="4.7"/>
  </r>
  <r>
    <n v="101694"/>
    <x v="354"/>
    <x v="6"/>
    <x v="5"/>
    <x v="10"/>
    <n v="6740"/>
    <n v="6855"/>
    <n v="9"/>
    <n v="60660"/>
    <n v="61695"/>
    <n v="1035"/>
    <n v="2.9"/>
  </r>
  <r>
    <n v="101695"/>
    <x v="276"/>
    <x v="5"/>
    <x v="4"/>
    <x v="6"/>
    <n v="2055"/>
    <n v="2740"/>
    <n v="4"/>
    <n v="8220"/>
    <n v="10960"/>
    <n v="2740"/>
    <n v="4.0999999999999996"/>
  </r>
  <r>
    <n v="101696"/>
    <x v="181"/>
    <x v="9"/>
    <x v="5"/>
    <x v="10"/>
    <n v="7754"/>
    <n v="9038"/>
    <n v="7"/>
    <n v="54278"/>
    <n v="63266"/>
    <n v="8988"/>
    <n v="3.2"/>
  </r>
  <r>
    <n v="101697"/>
    <x v="204"/>
    <x v="9"/>
    <x v="0"/>
    <x v="0"/>
    <n v="7850"/>
    <n v="9373"/>
    <n v="8"/>
    <n v="62800"/>
    <n v="74984"/>
    <n v="12184"/>
    <n v="3.7"/>
  </r>
  <r>
    <n v="101698"/>
    <x v="738"/>
    <x v="2"/>
    <x v="1"/>
    <x v="2"/>
    <n v="447"/>
    <n v="1381"/>
    <n v="1"/>
    <n v="447"/>
    <n v="1381"/>
    <n v="934"/>
    <n v="3.3"/>
  </r>
  <r>
    <n v="101699"/>
    <x v="819"/>
    <x v="2"/>
    <x v="1"/>
    <x v="2"/>
    <n v="6603"/>
    <n v="8386"/>
    <n v="4"/>
    <n v="26412"/>
    <n v="33544"/>
    <n v="7132"/>
    <n v="5"/>
  </r>
  <r>
    <n v="101700"/>
    <x v="192"/>
    <x v="1"/>
    <x v="1"/>
    <x v="13"/>
    <n v="5212"/>
    <n v="7098"/>
    <n v="3"/>
    <n v="15636"/>
    <n v="21294"/>
    <n v="5658"/>
    <n v="2.6"/>
  </r>
  <r>
    <n v="101701"/>
    <x v="298"/>
    <x v="1"/>
    <x v="0"/>
    <x v="20"/>
    <n v="3268"/>
    <n v="4499"/>
    <n v="6"/>
    <n v="19608"/>
    <n v="26994"/>
    <n v="7386"/>
    <n v="4.3"/>
  </r>
  <r>
    <n v="101702"/>
    <x v="457"/>
    <x v="10"/>
    <x v="0"/>
    <x v="11"/>
    <n v="1173"/>
    <n v="2881"/>
    <n v="7"/>
    <n v="8211"/>
    <n v="20167"/>
    <n v="11956"/>
    <n v="2.7"/>
  </r>
  <r>
    <n v="101703"/>
    <x v="310"/>
    <x v="0"/>
    <x v="2"/>
    <x v="27"/>
    <n v="2103"/>
    <n v="3077"/>
    <n v="7"/>
    <n v="14721"/>
    <n v="21539"/>
    <n v="6818"/>
    <n v="2.7"/>
  </r>
  <r>
    <n v="101704"/>
    <x v="852"/>
    <x v="8"/>
    <x v="3"/>
    <x v="30"/>
    <n v="266"/>
    <n v="988"/>
    <n v="5"/>
    <n v="1330"/>
    <n v="4940"/>
    <n v="3610"/>
    <n v="4.2"/>
  </r>
  <r>
    <n v="101705"/>
    <x v="178"/>
    <x v="3"/>
    <x v="4"/>
    <x v="22"/>
    <n v="874"/>
    <n v="1236"/>
    <n v="9"/>
    <n v="7866"/>
    <n v="11124"/>
    <n v="3258"/>
    <n v="4.0999999999999996"/>
  </r>
  <r>
    <n v="101706"/>
    <x v="155"/>
    <x v="2"/>
    <x v="0"/>
    <x v="14"/>
    <n v="5201"/>
    <n v="6132"/>
    <n v="9"/>
    <n v="46809"/>
    <n v="55188"/>
    <n v="8379"/>
    <n v="4.5999999999999996"/>
  </r>
  <r>
    <n v="101707"/>
    <x v="192"/>
    <x v="9"/>
    <x v="1"/>
    <x v="5"/>
    <n v="7456"/>
    <n v="9368"/>
    <n v="4"/>
    <n v="29824"/>
    <n v="37472"/>
    <n v="7648"/>
    <n v="4.7"/>
  </r>
  <r>
    <n v="101708"/>
    <x v="40"/>
    <x v="5"/>
    <x v="5"/>
    <x v="17"/>
    <n v="3881"/>
    <n v="4494"/>
    <n v="5"/>
    <n v="19405"/>
    <n v="22470"/>
    <n v="3065"/>
    <n v="3.2"/>
  </r>
  <r>
    <n v="101709"/>
    <x v="1"/>
    <x v="10"/>
    <x v="4"/>
    <x v="25"/>
    <n v="454"/>
    <n v="948"/>
    <n v="8"/>
    <n v="3632"/>
    <n v="7584"/>
    <n v="3952"/>
    <n v="3.2"/>
  </r>
  <r>
    <n v="101710"/>
    <x v="250"/>
    <x v="3"/>
    <x v="1"/>
    <x v="34"/>
    <n v="1291"/>
    <n v="2372"/>
    <n v="2"/>
    <n v="2582"/>
    <n v="4744"/>
    <n v="2162"/>
    <n v="3.7"/>
  </r>
  <r>
    <n v="101711"/>
    <x v="168"/>
    <x v="0"/>
    <x v="3"/>
    <x v="21"/>
    <n v="3026"/>
    <n v="3483"/>
    <n v="2"/>
    <n v="6052"/>
    <n v="6966"/>
    <n v="914"/>
    <n v="3"/>
  </r>
  <r>
    <n v="101712"/>
    <x v="842"/>
    <x v="5"/>
    <x v="3"/>
    <x v="9"/>
    <n v="1820"/>
    <n v="2021"/>
    <n v="2"/>
    <n v="3640"/>
    <n v="4042"/>
    <n v="402"/>
    <n v="3"/>
  </r>
  <r>
    <n v="101713"/>
    <x v="362"/>
    <x v="7"/>
    <x v="5"/>
    <x v="32"/>
    <n v="2962"/>
    <n v="3511"/>
    <n v="8"/>
    <n v="23696"/>
    <n v="28088"/>
    <n v="4392"/>
    <n v="3.1"/>
  </r>
  <r>
    <n v="101714"/>
    <x v="853"/>
    <x v="0"/>
    <x v="3"/>
    <x v="9"/>
    <n v="5220"/>
    <n v="7039"/>
    <n v="6"/>
    <n v="31320"/>
    <n v="42234"/>
    <n v="10914"/>
    <n v="4.3"/>
  </r>
  <r>
    <n v="101715"/>
    <x v="554"/>
    <x v="10"/>
    <x v="4"/>
    <x v="26"/>
    <n v="1031"/>
    <n v="2889"/>
    <n v="2"/>
    <n v="2062"/>
    <n v="5778"/>
    <n v="3716"/>
    <n v="4.7"/>
  </r>
  <r>
    <n v="101716"/>
    <x v="183"/>
    <x v="2"/>
    <x v="5"/>
    <x v="10"/>
    <n v="3500"/>
    <n v="4428"/>
    <n v="6"/>
    <n v="21000"/>
    <n v="26568"/>
    <n v="5568"/>
    <n v="3.2"/>
  </r>
  <r>
    <n v="101717"/>
    <x v="276"/>
    <x v="1"/>
    <x v="2"/>
    <x v="27"/>
    <n v="2707"/>
    <n v="3827"/>
    <n v="4"/>
    <n v="10828"/>
    <n v="15308"/>
    <n v="4480"/>
    <n v="4.5999999999999996"/>
  </r>
  <r>
    <n v="101718"/>
    <x v="638"/>
    <x v="6"/>
    <x v="4"/>
    <x v="26"/>
    <n v="3487"/>
    <n v="4499"/>
    <n v="4"/>
    <n v="13948"/>
    <n v="17996"/>
    <n v="4048"/>
    <n v="5"/>
  </r>
  <r>
    <n v="101719"/>
    <x v="854"/>
    <x v="10"/>
    <x v="0"/>
    <x v="20"/>
    <n v="305"/>
    <n v="945"/>
    <n v="5"/>
    <n v="1525"/>
    <n v="4725"/>
    <n v="3200"/>
    <n v="3.9"/>
  </r>
  <r>
    <n v="101720"/>
    <x v="70"/>
    <x v="8"/>
    <x v="3"/>
    <x v="31"/>
    <n v="6301"/>
    <n v="7242"/>
    <n v="6"/>
    <n v="37806"/>
    <n v="43452"/>
    <n v="5646"/>
    <n v="4.8"/>
  </r>
  <r>
    <n v="101721"/>
    <x v="637"/>
    <x v="5"/>
    <x v="2"/>
    <x v="16"/>
    <n v="2365"/>
    <n v="3295"/>
    <n v="2"/>
    <n v="4730"/>
    <n v="6590"/>
    <n v="1860"/>
    <n v="4.9000000000000004"/>
  </r>
  <r>
    <n v="101722"/>
    <x v="823"/>
    <x v="5"/>
    <x v="3"/>
    <x v="4"/>
    <n v="1730"/>
    <n v="1934"/>
    <n v="1"/>
    <n v="1730"/>
    <n v="1934"/>
    <n v="204"/>
    <n v="3.2"/>
  </r>
  <r>
    <n v="101723"/>
    <x v="12"/>
    <x v="0"/>
    <x v="3"/>
    <x v="21"/>
    <n v="5245"/>
    <n v="5507"/>
    <n v="2"/>
    <n v="10490"/>
    <n v="11014"/>
    <n v="524"/>
    <n v="4.3"/>
  </r>
  <r>
    <n v="101724"/>
    <x v="240"/>
    <x v="6"/>
    <x v="4"/>
    <x v="26"/>
    <n v="6143"/>
    <n v="6723"/>
    <n v="3"/>
    <n v="18429"/>
    <n v="20169"/>
    <n v="1740"/>
    <n v="3.7"/>
  </r>
  <r>
    <n v="101725"/>
    <x v="148"/>
    <x v="4"/>
    <x v="4"/>
    <x v="22"/>
    <n v="7438"/>
    <n v="7568"/>
    <n v="4"/>
    <n v="29752"/>
    <n v="30272"/>
    <n v="520"/>
    <n v="3.8"/>
  </r>
  <r>
    <n v="101726"/>
    <x v="650"/>
    <x v="7"/>
    <x v="5"/>
    <x v="32"/>
    <n v="1932"/>
    <n v="3481"/>
    <n v="9"/>
    <n v="17388"/>
    <n v="31329"/>
    <n v="13941"/>
    <n v="2.5"/>
  </r>
  <r>
    <n v="101727"/>
    <x v="8"/>
    <x v="10"/>
    <x v="3"/>
    <x v="30"/>
    <n v="3697"/>
    <n v="4451"/>
    <n v="9"/>
    <n v="33273"/>
    <n v="40059"/>
    <n v="6786"/>
    <n v="4.8"/>
  </r>
  <r>
    <n v="101728"/>
    <x v="126"/>
    <x v="6"/>
    <x v="1"/>
    <x v="2"/>
    <n v="3696"/>
    <n v="5531"/>
    <n v="9"/>
    <n v="33264"/>
    <n v="49779"/>
    <n v="16515"/>
    <n v="4.9000000000000004"/>
  </r>
  <r>
    <n v="101729"/>
    <x v="855"/>
    <x v="6"/>
    <x v="3"/>
    <x v="31"/>
    <n v="7517"/>
    <n v="7744"/>
    <n v="8"/>
    <n v="60136"/>
    <n v="61952"/>
    <n v="1816"/>
    <n v="3.9"/>
  </r>
  <r>
    <n v="101730"/>
    <x v="310"/>
    <x v="1"/>
    <x v="1"/>
    <x v="5"/>
    <n v="3285"/>
    <n v="4848"/>
    <n v="2"/>
    <n v="6570"/>
    <n v="9696"/>
    <n v="3126"/>
    <n v="4.2"/>
  </r>
  <r>
    <n v="101731"/>
    <x v="4"/>
    <x v="9"/>
    <x v="4"/>
    <x v="19"/>
    <n v="5974"/>
    <n v="7231"/>
    <n v="6"/>
    <n v="35844"/>
    <n v="43386"/>
    <n v="7542"/>
    <n v="2.7"/>
  </r>
  <r>
    <n v="101732"/>
    <x v="42"/>
    <x v="5"/>
    <x v="1"/>
    <x v="2"/>
    <n v="6049"/>
    <n v="7637"/>
    <n v="3"/>
    <n v="18147"/>
    <n v="22911"/>
    <n v="4764"/>
    <n v="4.5"/>
  </r>
  <r>
    <n v="101733"/>
    <x v="608"/>
    <x v="9"/>
    <x v="3"/>
    <x v="4"/>
    <n v="6148"/>
    <n v="7346"/>
    <n v="8"/>
    <n v="49184"/>
    <n v="58768"/>
    <n v="9584"/>
    <n v="4.0999999999999996"/>
  </r>
  <r>
    <n v="101734"/>
    <x v="304"/>
    <x v="10"/>
    <x v="2"/>
    <x v="3"/>
    <n v="1323"/>
    <n v="1787"/>
    <n v="3"/>
    <n v="3969"/>
    <n v="5361"/>
    <n v="1392"/>
    <n v="4.0999999999999996"/>
  </r>
  <r>
    <n v="101735"/>
    <x v="717"/>
    <x v="1"/>
    <x v="1"/>
    <x v="2"/>
    <n v="6594"/>
    <n v="7122"/>
    <n v="5"/>
    <n v="32970"/>
    <n v="35610"/>
    <n v="2640"/>
    <n v="2.9"/>
  </r>
  <r>
    <n v="101736"/>
    <x v="126"/>
    <x v="6"/>
    <x v="2"/>
    <x v="28"/>
    <n v="1200"/>
    <n v="1420"/>
    <n v="9"/>
    <n v="10800"/>
    <n v="12780"/>
    <n v="1980"/>
    <n v="4"/>
  </r>
  <r>
    <n v="101737"/>
    <x v="556"/>
    <x v="7"/>
    <x v="1"/>
    <x v="34"/>
    <n v="5832"/>
    <n v="7666"/>
    <n v="2"/>
    <n v="11664"/>
    <n v="15332"/>
    <n v="3668"/>
    <n v="2.9"/>
  </r>
  <r>
    <n v="101738"/>
    <x v="341"/>
    <x v="6"/>
    <x v="4"/>
    <x v="26"/>
    <n v="4523"/>
    <n v="5424"/>
    <n v="6"/>
    <n v="27138"/>
    <n v="32544"/>
    <n v="5406"/>
    <n v="3"/>
  </r>
  <r>
    <n v="101739"/>
    <x v="526"/>
    <x v="1"/>
    <x v="2"/>
    <x v="35"/>
    <n v="1740"/>
    <n v="2162"/>
    <n v="4"/>
    <n v="6960"/>
    <n v="8648"/>
    <n v="1688"/>
    <n v="3.1"/>
  </r>
  <r>
    <n v="101740"/>
    <x v="856"/>
    <x v="5"/>
    <x v="2"/>
    <x v="35"/>
    <n v="2583"/>
    <n v="2654"/>
    <n v="8"/>
    <n v="20664"/>
    <n v="21232"/>
    <n v="568"/>
    <n v="4.3"/>
  </r>
  <r>
    <n v="101741"/>
    <x v="857"/>
    <x v="9"/>
    <x v="1"/>
    <x v="2"/>
    <n v="138"/>
    <n v="1464"/>
    <n v="6"/>
    <n v="828"/>
    <n v="8784"/>
    <n v="7956"/>
    <n v="2.7"/>
  </r>
  <r>
    <n v="101742"/>
    <x v="825"/>
    <x v="10"/>
    <x v="1"/>
    <x v="13"/>
    <n v="7002"/>
    <n v="8060"/>
    <n v="9"/>
    <n v="63018"/>
    <n v="72540"/>
    <n v="9522"/>
    <n v="4.7"/>
  </r>
  <r>
    <n v="101743"/>
    <x v="373"/>
    <x v="6"/>
    <x v="5"/>
    <x v="32"/>
    <n v="2412"/>
    <n v="3612"/>
    <n v="5"/>
    <n v="12060"/>
    <n v="18060"/>
    <n v="6000"/>
    <n v="4.4000000000000004"/>
  </r>
  <r>
    <n v="101744"/>
    <x v="712"/>
    <x v="5"/>
    <x v="5"/>
    <x v="24"/>
    <n v="7536"/>
    <n v="7741"/>
    <n v="3"/>
    <n v="22608"/>
    <n v="23223"/>
    <n v="615"/>
    <n v="3.6"/>
  </r>
  <r>
    <n v="101745"/>
    <x v="223"/>
    <x v="0"/>
    <x v="5"/>
    <x v="17"/>
    <n v="180"/>
    <n v="899"/>
    <n v="7"/>
    <n v="1260"/>
    <n v="6293"/>
    <n v="5033"/>
    <n v="4.0999999999999996"/>
  </r>
  <r>
    <n v="101746"/>
    <x v="858"/>
    <x v="3"/>
    <x v="4"/>
    <x v="26"/>
    <n v="3376"/>
    <n v="4660"/>
    <n v="6"/>
    <n v="20256"/>
    <n v="27960"/>
    <n v="7704"/>
    <n v="2.7"/>
  </r>
  <r>
    <n v="101747"/>
    <x v="92"/>
    <x v="6"/>
    <x v="0"/>
    <x v="0"/>
    <n v="5041"/>
    <n v="5705"/>
    <n v="7"/>
    <n v="35287"/>
    <n v="39935"/>
    <n v="4648"/>
    <n v="2.8"/>
  </r>
  <r>
    <n v="101748"/>
    <x v="329"/>
    <x v="10"/>
    <x v="4"/>
    <x v="33"/>
    <n v="168"/>
    <n v="1548"/>
    <n v="8"/>
    <n v="1344"/>
    <n v="12384"/>
    <n v="11040"/>
    <n v="4.5999999999999996"/>
  </r>
  <r>
    <n v="101749"/>
    <x v="859"/>
    <x v="3"/>
    <x v="5"/>
    <x v="17"/>
    <n v="7202"/>
    <n v="8183"/>
    <n v="6"/>
    <n v="43212"/>
    <n v="49098"/>
    <n v="5886"/>
    <n v="4.5"/>
  </r>
  <r>
    <n v="101750"/>
    <x v="853"/>
    <x v="4"/>
    <x v="5"/>
    <x v="23"/>
    <n v="6096"/>
    <n v="7959"/>
    <n v="1"/>
    <n v="6096"/>
    <n v="7959"/>
    <n v="1863"/>
    <n v="4.5999999999999996"/>
  </r>
  <r>
    <n v="101751"/>
    <x v="362"/>
    <x v="11"/>
    <x v="5"/>
    <x v="10"/>
    <n v="4859"/>
    <n v="6166"/>
    <n v="8"/>
    <n v="38872"/>
    <n v="49328"/>
    <n v="10456"/>
    <n v="3.4"/>
  </r>
  <r>
    <n v="101752"/>
    <x v="634"/>
    <x v="6"/>
    <x v="5"/>
    <x v="17"/>
    <n v="5486"/>
    <n v="6712"/>
    <n v="7"/>
    <n v="38402"/>
    <n v="46984"/>
    <n v="8582"/>
    <n v="3.3"/>
  </r>
  <r>
    <n v="101753"/>
    <x v="371"/>
    <x v="6"/>
    <x v="3"/>
    <x v="30"/>
    <n v="1401"/>
    <n v="2640"/>
    <n v="4"/>
    <n v="5604"/>
    <n v="10560"/>
    <n v="4956"/>
    <n v="4"/>
  </r>
  <r>
    <n v="101754"/>
    <x v="247"/>
    <x v="4"/>
    <x v="5"/>
    <x v="10"/>
    <n v="2871"/>
    <n v="3235"/>
    <n v="2"/>
    <n v="5742"/>
    <n v="6470"/>
    <n v="728"/>
    <n v="3.1"/>
  </r>
  <r>
    <n v="101755"/>
    <x v="860"/>
    <x v="7"/>
    <x v="1"/>
    <x v="34"/>
    <n v="7866"/>
    <n v="8332"/>
    <n v="3"/>
    <n v="23598"/>
    <n v="24996"/>
    <n v="1398"/>
    <n v="3.8"/>
  </r>
  <r>
    <n v="101756"/>
    <x v="861"/>
    <x v="4"/>
    <x v="2"/>
    <x v="3"/>
    <n v="2544"/>
    <n v="3148"/>
    <n v="2"/>
    <n v="5088"/>
    <n v="6296"/>
    <n v="1208"/>
    <n v="2.6"/>
  </r>
  <r>
    <n v="101757"/>
    <x v="174"/>
    <x v="6"/>
    <x v="0"/>
    <x v="14"/>
    <n v="3467"/>
    <n v="5061"/>
    <n v="1"/>
    <n v="3467"/>
    <n v="5061"/>
    <n v="1594"/>
    <n v="4"/>
  </r>
  <r>
    <n v="101758"/>
    <x v="272"/>
    <x v="5"/>
    <x v="0"/>
    <x v="0"/>
    <n v="173"/>
    <n v="1531"/>
    <n v="7"/>
    <n v="1211"/>
    <n v="10717"/>
    <n v="9506"/>
    <n v="4.3"/>
  </r>
  <r>
    <n v="101759"/>
    <x v="414"/>
    <x v="1"/>
    <x v="5"/>
    <x v="23"/>
    <n v="841"/>
    <n v="2492"/>
    <n v="3"/>
    <n v="2523"/>
    <n v="7476"/>
    <n v="4953"/>
    <n v="2.6"/>
  </r>
  <r>
    <n v="101760"/>
    <x v="797"/>
    <x v="6"/>
    <x v="4"/>
    <x v="26"/>
    <n v="7511"/>
    <n v="8827"/>
    <n v="7"/>
    <n v="52577"/>
    <n v="61789"/>
    <n v="9212"/>
    <n v="4.8"/>
  </r>
  <r>
    <n v="101761"/>
    <x v="101"/>
    <x v="7"/>
    <x v="0"/>
    <x v="20"/>
    <n v="7222"/>
    <n v="7894"/>
    <n v="1"/>
    <n v="7222"/>
    <n v="7894"/>
    <n v="672"/>
    <n v="4.0999999999999996"/>
  </r>
  <r>
    <n v="101762"/>
    <x v="433"/>
    <x v="11"/>
    <x v="5"/>
    <x v="24"/>
    <n v="4208"/>
    <n v="6020"/>
    <n v="9"/>
    <n v="37872"/>
    <n v="54180"/>
    <n v="16308"/>
    <n v="4.5999999999999996"/>
  </r>
  <r>
    <n v="101763"/>
    <x v="808"/>
    <x v="8"/>
    <x v="3"/>
    <x v="21"/>
    <n v="4237"/>
    <n v="5928"/>
    <n v="9"/>
    <n v="38133"/>
    <n v="53352"/>
    <n v="15219"/>
    <n v="4.8"/>
  </r>
  <r>
    <n v="101764"/>
    <x v="712"/>
    <x v="5"/>
    <x v="1"/>
    <x v="29"/>
    <n v="1584"/>
    <n v="3471"/>
    <n v="5"/>
    <n v="7920"/>
    <n v="17355"/>
    <n v="9435"/>
    <n v="4.5999999999999996"/>
  </r>
  <r>
    <n v="101765"/>
    <x v="862"/>
    <x v="6"/>
    <x v="3"/>
    <x v="9"/>
    <n v="7778"/>
    <n v="8357"/>
    <n v="8"/>
    <n v="62224"/>
    <n v="66856"/>
    <n v="4632"/>
    <n v="4.2"/>
  </r>
  <r>
    <n v="101766"/>
    <x v="157"/>
    <x v="6"/>
    <x v="5"/>
    <x v="18"/>
    <n v="2759"/>
    <n v="4156"/>
    <n v="7"/>
    <n v="19313"/>
    <n v="29092"/>
    <n v="9779"/>
    <n v="4.3"/>
  </r>
  <r>
    <n v="101767"/>
    <x v="634"/>
    <x v="0"/>
    <x v="3"/>
    <x v="31"/>
    <n v="159"/>
    <n v="556"/>
    <n v="5"/>
    <n v="795"/>
    <n v="2780"/>
    <n v="1985"/>
    <n v="2.7"/>
  </r>
  <r>
    <n v="101768"/>
    <x v="863"/>
    <x v="0"/>
    <x v="2"/>
    <x v="35"/>
    <n v="4207"/>
    <n v="4266"/>
    <n v="8"/>
    <n v="33656"/>
    <n v="34128"/>
    <n v="472"/>
    <n v="2.6"/>
  </r>
  <r>
    <n v="101769"/>
    <x v="578"/>
    <x v="9"/>
    <x v="0"/>
    <x v="0"/>
    <n v="3012"/>
    <n v="4649"/>
    <n v="5"/>
    <n v="15060"/>
    <n v="23245"/>
    <n v="8185"/>
    <n v="3.7"/>
  </r>
  <r>
    <n v="101770"/>
    <x v="536"/>
    <x v="8"/>
    <x v="3"/>
    <x v="4"/>
    <n v="4415"/>
    <n v="4796"/>
    <n v="2"/>
    <n v="8830"/>
    <n v="9592"/>
    <n v="762"/>
    <n v="3.3"/>
  </r>
  <r>
    <n v="101771"/>
    <x v="137"/>
    <x v="4"/>
    <x v="4"/>
    <x v="22"/>
    <n v="2476"/>
    <n v="3173"/>
    <n v="4"/>
    <n v="9904"/>
    <n v="12692"/>
    <n v="2788"/>
    <n v="3"/>
  </r>
  <r>
    <n v="101772"/>
    <x v="617"/>
    <x v="6"/>
    <x v="3"/>
    <x v="30"/>
    <n v="7257"/>
    <n v="7446"/>
    <n v="9"/>
    <n v="65313"/>
    <n v="67014"/>
    <n v="1701"/>
    <n v="4.4000000000000004"/>
  </r>
  <r>
    <n v="101773"/>
    <x v="426"/>
    <x v="4"/>
    <x v="3"/>
    <x v="21"/>
    <n v="6408"/>
    <n v="8058"/>
    <n v="8"/>
    <n v="51264"/>
    <n v="64464"/>
    <n v="13200"/>
    <n v="4.3"/>
  </r>
  <r>
    <n v="101774"/>
    <x v="81"/>
    <x v="7"/>
    <x v="4"/>
    <x v="19"/>
    <n v="4724"/>
    <n v="5918"/>
    <n v="4"/>
    <n v="18896"/>
    <n v="23672"/>
    <n v="4776"/>
    <n v="4.3"/>
  </r>
  <r>
    <n v="101775"/>
    <x v="404"/>
    <x v="8"/>
    <x v="5"/>
    <x v="23"/>
    <n v="5319"/>
    <n v="6052"/>
    <n v="2"/>
    <n v="10638"/>
    <n v="12104"/>
    <n v="1466"/>
    <n v="2.9"/>
  </r>
  <r>
    <n v="101776"/>
    <x v="699"/>
    <x v="10"/>
    <x v="4"/>
    <x v="33"/>
    <n v="5171"/>
    <n v="5270"/>
    <n v="5"/>
    <n v="25855"/>
    <n v="26350"/>
    <n v="495"/>
    <n v="4.0999999999999996"/>
  </r>
  <r>
    <n v="101777"/>
    <x v="466"/>
    <x v="3"/>
    <x v="5"/>
    <x v="10"/>
    <n v="2816"/>
    <n v="3229"/>
    <n v="4"/>
    <n v="11264"/>
    <n v="12916"/>
    <n v="1652"/>
    <n v="2.7"/>
  </r>
  <r>
    <n v="101778"/>
    <x v="261"/>
    <x v="2"/>
    <x v="5"/>
    <x v="32"/>
    <n v="6249"/>
    <n v="7392"/>
    <n v="8"/>
    <n v="49992"/>
    <n v="59136"/>
    <n v="9144"/>
    <n v="4"/>
  </r>
  <r>
    <n v="101779"/>
    <x v="632"/>
    <x v="10"/>
    <x v="0"/>
    <x v="1"/>
    <n v="2334"/>
    <n v="3716"/>
    <n v="2"/>
    <n v="4668"/>
    <n v="7432"/>
    <n v="2764"/>
    <n v="2.8"/>
  </r>
  <r>
    <n v="101780"/>
    <x v="136"/>
    <x v="0"/>
    <x v="0"/>
    <x v="20"/>
    <n v="5430"/>
    <n v="5722"/>
    <n v="7"/>
    <n v="38010"/>
    <n v="40054"/>
    <n v="2044"/>
    <n v="3.3"/>
  </r>
  <r>
    <n v="101781"/>
    <x v="689"/>
    <x v="6"/>
    <x v="2"/>
    <x v="3"/>
    <n v="1160"/>
    <n v="2217"/>
    <n v="5"/>
    <n v="5800"/>
    <n v="11085"/>
    <n v="5285"/>
    <n v="5"/>
  </r>
  <r>
    <n v="101782"/>
    <x v="565"/>
    <x v="5"/>
    <x v="4"/>
    <x v="26"/>
    <n v="7368"/>
    <n v="7866"/>
    <n v="7"/>
    <n v="51576"/>
    <n v="55062"/>
    <n v="3486"/>
    <n v="4.4000000000000004"/>
  </r>
  <r>
    <n v="101783"/>
    <x v="580"/>
    <x v="7"/>
    <x v="5"/>
    <x v="10"/>
    <n v="3615"/>
    <n v="3961"/>
    <n v="8"/>
    <n v="28920"/>
    <n v="31688"/>
    <n v="2768"/>
    <n v="3.6"/>
  </r>
  <r>
    <n v="101784"/>
    <x v="198"/>
    <x v="7"/>
    <x v="1"/>
    <x v="5"/>
    <n v="4088"/>
    <n v="4968"/>
    <n v="1"/>
    <n v="4088"/>
    <n v="4968"/>
    <n v="880"/>
    <n v="4.9000000000000004"/>
  </r>
  <r>
    <n v="101785"/>
    <x v="576"/>
    <x v="8"/>
    <x v="3"/>
    <x v="30"/>
    <n v="7936"/>
    <n v="9589"/>
    <n v="2"/>
    <n v="15872"/>
    <n v="19178"/>
    <n v="3306"/>
    <n v="4.2"/>
  </r>
  <r>
    <n v="101786"/>
    <x v="333"/>
    <x v="7"/>
    <x v="5"/>
    <x v="32"/>
    <n v="5448"/>
    <n v="6516"/>
    <n v="7"/>
    <n v="38136"/>
    <n v="45612"/>
    <n v="7476"/>
    <n v="3"/>
  </r>
  <r>
    <n v="101787"/>
    <x v="165"/>
    <x v="10"/>
    <x v="3"/>
    <x v="21"/>
    <n v="7389"/>
    <n v="8366"/>
    <n v="1"/>
    <n v="7389"/>
    <n v="8366"/>
    <n v="977"/>
    <n v="3.5"/>
  </r>
  <r>
    <n v="101788"/>
    <x v="864"/>
    <x v="3"/>
    <x v="3"/>
    <x v="30"/>
    <n v="1221"/>
    <n v="1418"/>
    <n v="6"/>
    <n v="7326"/>
    <n v="8508"/>
    <n v="1182"/>
    <n v="4.3"/>
  </r>
  <r>
    <n v="101789"/>
    <x v="365"/>
    <x v="1"/>
    <x v="4"/>
    <x v="26"/>
    <n v="3231"/>
    <n v="3987"/>
    <n v="7"/>
    <n v="22617"/>
    <n v="27909"/>
    <n v="5292"/>
    <n v="3.3"/>
  </r>
  <r>
    <n v="101790"/>
    <x v="434"/>
    <x v="10"/>
    <x v="0"/>
    <x v="0"/>
    <n v="1036"/>
    <n v="1169"/>
    <n v="8"/>
    <n v="8288"/>
    <n v="9352"/>
    <n v="1064"/>
    <n v="4"/>
  </r>
  <r>
    <n v="101791"/>
    <x v="443"/>
    <x v="2"/>
    <x v="2"/>
    <x v="28"/>
    <n v="2568"/>
    <n v="3938"/>
    <n v="3"/>
    <n v="7704"/>
    <n v="11814"/>
    <n v="4110"/>
    <n v="4.0999999999999996"/>
  </r>
  <r>
    <n v="101792"/>
    <x v="136"/>
    <x v="3"/>
    <x v="0"/>
    <x v="7"/>
    <n v="1269"/>
    <n v="2192"/>
    <n v="5"/>
    <n v="6345"/>
    <n v="10960"/>
    <n v="4615"/>
    <n v="4"/>
  </r>
  <r>
    <n v="101793"/>
    <x v="788"/>
    <x v="2"/>
    <x v="4"/>
    <x v="26"/>
    <n v="5456"/>
    <n v="5859"/>
    <n v="1"/>
    <n v="5456"/>
    <n v="5859"/>
    <n v="403"/>
    <n v="3.8"/>
  </r>
  <r>
    <n v="101794"/>
    <x v="645"/>
    <x v="1"/>
    <x v="0"/>
    <x v="20"/>
    <n v="3378"/>
    <n v="3620"/>
    <n v="9"/>
    <n v="30402"/>
    <n v="32580"/>
    <n v="2178"/>
    <n v="4.9000000000000004"/>
  </r>
  <r>
    <n v="101795"/>
    <x v="340"/>
    <x v="11"/>
    <x v="5"/>
    <x v="18"/>
    <n v="1699"/>
    <n v="2997"/>
    <n v="5"/>
    <n v="8495"/>
    <n v="14985"/>
    <n v="6490"/>
    <n v="4.0999999999999996"/>
  </r>
  <r>
    <n v="101796"/>
    <x v="773"/>
    <x v="8"/>
    <x v="4"/>
    <x v="26"/>
    <n v="3760"/>
    <n v="4927"/>
    <n v="6"/>
    <n v="22560"/>
    <n v="29562"/>
    <n v="7002"/>
    <n v="2.7"/>
  </r>
  <r>
    <n v="101797"/>
    <x v="574"/>
    <x v="6"/>
    <x v="0"/>
    <x v="20"/>
    <n v="6856"/>
    <n v="7427"/>
    <n v="6"/>
    <n v="41136"/>
    <n v="44562"/>
    <n v="3426"/>
    <n v="4.7"/>
  </r>
  <r>
    <n v="101798"/>
    <x v="123"/>
    <x v="8"/>
    <x v="4"/>
    <x v="33"/>
    <n v="6810"/>
    <n v="6908"/>
    <n v="6"/>
    <n v="40860"/>
    <n v="41448"/>
    <n v="588"/>
    <n v="4.2"/>
  </r>
  <r>
    <n v="101799"/>
    <x v="675"/>
    <x v="1"/>
    <x v="3"/>
    <x v="15"/>
    <n v="7954"/>
    <n v="8720"/>
    <n v="2"/>
    <n v="15908"/>
    <n v="17440"/>
    <n v="1532"/>
    <n v="3.1"/>
  </r>
  <r>
    <n v="101800"/>
    <x v="469"/>
    <x v="6"/>
    <x v="4"/>
    <x v="6"/>
    <n v="7580"/>
    <n v="9399"/>
    <n v="1"/>
    <n v="7580"/>
    <n v="9399"/>
    <n v="1819"/>
    <n v="4.4000000000000004"/>
  </r>
  <r>
    <n v="101801"/>
    <x v="865"/>
    <x v="9"/>
    <x v="5"/>
    <x v="17"/>
    <n v="6849"/>
    <n v="7518"/>
    <n v="3"/>
    <n v="20547"/>
    <n v="22554"/>
    <n v="2007"/>
    <n v="3.3"/>
  </r>
  <r>
    <n v="101802"/>
    <x v="866"/>
    <x v="1"/>
    <x v="2"/>
    <x v="27"/>
    <n v="2843"/>
    <n v="2982"/>
    <n v="9"/>
    <n v="25587"/>
    <n v="26838"/>
    <n v="1251"/>
    <n v="3.4"/>
  </r>
  <r>
    <n v="101803"/>
    <x v="827"/>
    <x v="8"/>
    <x v="0"/>
    <x v="0"/>
    <n v="673"/>
    <n v="2470"/>
    <n v="5"/>
    <n v="3365"/>
    <n v="12350"/>
    <n v="8985"/>
    <n v="4.8"/>
  </r>
  <r>
    <n v="101804"/>
    <x v="530"/>
    <x v="4"/>
    <x v="4"/>
    <x v="22"/>
    <n v="2960"/>
    <n v="4602"/>
    <n v="4"/>
    <n v="11840"/>
    <n v="18408"/>
    <n v="6568"/>
    <n v="4.0999999999999996"/>
  </r>
  <r>
    <n v="101805"/>
    <x v="832"/>
    <x v="7"/>
    <x v="0"/>
    <x v="7"/>
    <n v="4669"/>
    <n v="6355"/>
    <n v="9"/>
    <n v="42021"/>
    <n v="57195"/>
    <n v="15174"/>
    <n v="5"/>
  </r>
  <r>
    <n v="101806"/>
    <x v="867"/>
    <x v="9"/>
    <x v="4"/>
    <x v="26"/>
    <n v="1647"/>
    <n v="2280"/>
    <n v="6"/>
    <n v="9882"/>
    <n v="13680"/>
    <n v="3798"/>
    <n v="4.2"/>
  </r>
  <r>
    <n v="101807"/>
    <x v="586"/>
    <x v="11"/>
    <x v="3"/>
    <x v="21"/>
    <n v="2069"/>
    <n v="3876"/>
    <n v="6"/>
    <n v="12414"/>
    <n v="23256"/>
    <n v="10842"/>
    <n v="4.5999999999999996"/>
  </r>
  <r>
    <n v="101808"/>
    <x v="512"/>
    <x v="1"/>
    <x v="3"/>
    <x v="15"/>
    <n v="5263"/>
    <n v="7144"/>
    <n v="8"/>
    <n v="42104"/>
    <n v="57152"/>
    <n v="15048"/>
    <n v="2.7"/>
  </r>
  <r>
    <n v="101809"/>
    <x v="645"/>
    <x v="2"/>
    <x v="0"/>
    <x v="0"/>
    <n v="4487"/>
    <n v="4986"/>
    <n v="8"/>
    <n v="35896"/>
    <n v="39888"/>
    <n v="3992"/>
    <n v="4.3"/>
  </r>
  <r>
    <n v="101810"/>
    <x v="780"/>
    <x v="4"/>
    <x v="4"/>
    <x v="19"/>
    <n v="5171"/>
    <n v="5630"/>
    <n v="9"/>
    <n v="46539"/>
    <n v="50670"/>
    <n v="4131"/>
    <n v="4.0999999999999996"/>
  </r>
  <r>
    <n v="101811"/>
    <x v="141"/>
    <x v="8"/>
    <x v="5"/>
    <x v="18"/>
    <n v="6964"/>
    <n v="8070"/>
    <n v="4"/>
    <n v="27856"/>
    <n v="32280"/>
    <n v="4424"/>
    <n v="4.5999999999999996"/>
  </r>
  <r>
    <n v="101812"/>
    <x v="827"/>
    <x v="3"/>
    <x v="5"/>
    <x v="17"/>
    <n v="6774"/>
    <n v="7168"/>
    <n v="3"/>
    <n v="20322"/>
    <n v="21504"/>
    <n v="1182"/>
    <n v="4.9000000000000004"/>
  </r>
  <r>
    <n v="101813"/>
    <x v="513"/>
    <x v="7"/>
    <x v="5"/>
    <x v="24"/>
    <n v="6058"/>
    <n v="6995"/>
    <n v="5"/>
    <n v="30290"/>
    <n v="34975"/>
    <n v="4685"/>
    <n v="3.8"/>
  </r>
  <r>
    <n v="101814"/>
    <x v="635"/>
    <x v="6"/>
    <x v="2"/>
    <x v="8"/>
    <n v="7295"/>
    <n v="8542"/>
    <n v="6"/>
    <n v="43770"/>
    <n v="51252"/>
    <n v="7482"/>
    <n v="4.7"/>
  </r>
  <r>
    <n v="101815"/>
    <x v="258"/>
    <x v="6"/>
    <x v="3"/>
    <x v="4"/>
    <n v="6657"/>
    <n v="7556"/>
    <n v="8"/>
    <n v="53256"/>
    <n v="60448"/>
    <n v="7192"/>
    <n v="2.9"/>
  </r>
  <r>
    <n v="101816"/>
    <x v="585"/>
    <x v="6"/>
    <x v="1"/>
    <x v="34"/>
    <n v="5550"/>
    <n v="7232"/>
    <n v="3"/>
    <n v="16650"/>
    <n v="21696"/>
    <n v="5046"/>
    <n v="3.4"/>
  </r>
  <r>
    <n v="101817"/>
    <x v="425"/>
    <x v="10"/>
    <x v="2"/>
    <x v="16"/>
    <n v="4622"/>
    <n v="4812"/>
    <n v="6"/>
    <n v="27732"/>
    <n v="28872"/>
    <n v="1140"/>
    <n v="5"/>
  </r>
  <r>
    <n v="101818"/>
    <x v="868"/>
    <x v="1"/>
    <x v="1"/>
    <x v="34"/>
    <n v="7628"/>
    <n v="9148"/>
    <n v="8"/>
    <n v="61024"/>
    <n v="73184"/>
    <n v="12160"/>
    <n v="4.4000000000000004"/>
  </r>
  <r>
    <n v="101819"/>
    <x v="760"/>
    <x v="8"/>
    <x v="1"/>
    <x v="2"/>
    <n v="1047"/>
    <n v="2594"/>
    <n v="9"/>
    <n v="9423"/>
    <n v="23346"/>
    <n v="13923"/>
    <n v="4.5999999999999996"/>
  </r>
  <r>
    <n v="101820"/>
    <x v="510"/>
    <x v="0"/>
    <x v="2"/>
    <x v="16"/>
    <n v="6746"/>
    <n v="7857"/>
    <n v="3"/>
    <n v="20238"/>
    <n v="23571"/>
    <n v="3333"/>
    <n v="3.4"/>
  </r>
  <r>
    <n v="101821"/>
    <x v="789"/>
    <x v="6"/>
    <x v="3"/>
    <x v="21"/>
    <n v="7672"/>
    <n v="7733"/>
    <n v="9"/>
    <n v="69048"/>
    <n v="69597"/>
    <n v="549"/>
    <n v="4.2"/>
  </r>
  <r>
    <n v="101822"/>
    <x v="172"/>
    <x v="8"/>
    <x v="5"/>
    <x v="18"/>
    <n v="7344"/>
    <n v="7466"/>
    <n v="7"/>
    <n v="51408"/>
    <n v="52262"/>
    <n v="854"/>
    <n v="3"/>
  </r>
  <r>
    <n v="101823"/>
    <x v="252"/>
    <x v="0"/>
    <x v="5"/>
    <x v="18"/>
    <n v="210"/>
    <n v="318"/>
    <n v="1"/>
    <n v="210"/>
    <n v="318"/>
    <n v="108"/>
    <n v="4.4000000000000004"/>
  </r>
  <r>
    <n v="101824"/>
    <x v="768"/>
    <x v="0"/>
    <x v="1"/>
    <x v="29"/>
    <n v="2608"/>
    <n v="4246"/>
    <n v="3"/>
    <n v="7824"/>
    <n v="12738"/>
    <n v="4914"/>
    <n v="3.9"/>
  </r>
  <r>
    <n v="101825"/>
    <x v="869"/>
    <x v="3"/>
    <x v="1"/>
    <x v="34"/>
    <n v="1717"/>
    <n v="3012"/>
    <n v="9"/>
    <n v="15453"/>
    <n v="27108"/>
    <n v="11655"/>
    <n v="3.4"/>
  </r>
  <r>
    <n v="101826"/>
    <x v="870"/>
    <x v="3"/>
    <x v="4"/>
    <x v="19"/>
    <n v="211"/>
    <n v="1631"/>
    <n v="5"/>
    <n v="1055"/>
    <n v="8155"/>
    <n v="7100"/>
    <n v="2.6"/>
  </r>
  <r>
    <n v="101827"/>
    <x v="708"/>
    <x v="9"/>
    <x v="3"/>
    <x v="15"/>
    <n v="6898"/>
    <n v="7823"/>
    <n v="9"/>
    <n v="62082"/>
    <n v="70407"/>
    <n v="8325"/>
    <n v="4.2"/>
  </r>
  <r>
    <n v="101828"/>
    <x v="545"/>
    <x v="7"/>
    <x v="5"/>
    <x v="18"/>
    <n v="1888"/>
    <n v="2378"/>
    <n v="2"/>
    <n v="3776"/>
    <n v="4756"/>
    <n v="980"/>
    <n v="4.0999999999999996"/>
  </r>
  <r>
    <n v="101829"/>
    <x v="686"/>
    <x v="4"/>
    <x v="4"/>
    <x v="19"/>
    <n v="3160"/>
    <n v="4541"/>
    <n v="7"/>
    <n v="22120"/>
    <n v="31787"/>
    <n v="9667"/>
    <n v="2.7"/>
  </r>
  <r>
    <n v="101830"/>
    <x v="48"/>
    <x v="0"/>
    <x v="2"/>
    <x v="16"/>
    <n v="7687"/>
    <n v="8737"/>
    <n v="2"/>
    <n v="15374"/>
    <n v="17474"/>
    <n v="2100"/>
    <n v="3.8"/>
  </r>
  <r>
    <n v="101831"/>
    <x v="186"/>
    <x v="8"/>
    <x v="1"/>
    <x v="13"/>
    <n v="3484"/>
    <n v="4232"/>
    <n v="3"/>
    <n v="10452"/>
    <n v="12696"/>
    <n v="2244"/>
    <n v="3.4"/>
  </r>
  <r>
    <n v="101832"/>
    <x v="671"/>
    <x v="4"/>
    <x v="5"/>
    <x v="17"/>
    <n v="305"/>
    <n v="2162"/>
    <n v="2"/>
    <n v="610"/>
    <n v="4324"/>
    <n v="3714"/>
    <n v="3.9"/>
  </r>
  <r>
    <n v="101833"/>
    <x v="309"/>
    <x v="10"/>
    <x v="5"/>
    <x v="24"/>
    <n v="5467"/>
    <n v="7070"/>
    <n v="8"/>
    <n v="43736"/>
    <n v="56560"/>
    <n v="12824"/>
    <n v="4.9000000000000004"/>
  </r>
  <r>
    <n v="101834"/>
    <x v="646"/>
    <x v="1"/>
    <x v="0"/>
    <x v="7"/>
    <n v="2393"/>
    <n v="3046"/>
    <n v="1"/>
    <n v="2393"/>
    <n v="3046"/>
    <n v="653"/>
    <n v="4.5999999999999996"/>
  </r>
  <r>
    <n v="101835"/>
    <x v="53"/>
    <x v="5"/>
    <x v="4"/>
    <x v="33"/>
    <n v="2030"/>
    <n v="3861"/>
    <n v="4"/>
    <n v="8120"/>
    <n v="15444"/>
    <n v="7324"/>
    <n v="3.4"/>
  </r>
  <r>
    <n v="101836"/>
    <x v="589"/>
    <x v="5"/>
    <x v="5"/>
    <x v="23"/>
    <n v="2439"/>
    <n v="3373"/>
    <n v="6"/>
    <n v="14634"/>
    <n v="20238"/>
    <n v="5604"/>
    <n v="4.5999999999999996"/>
  </r>
  <r>
    <n v="101837"/>
    <x v="342"/>
    <x v="7"/>
    <x v="1"/>
    <x v="2"/>
    <n v="2664"/>
    <n v="3726"/>
    <n v="5"/>
    <n v="13320"/>
    <n v="18630"/>
    <n v="5310"/>
    <n v="3.2"/>
  </r>
  <r>
    <n v="101838"/>
    <x v="871"/>
    <x v="7"/>
    <x v="4"/>
    <x v="6"/>
    <n v="2182"/>
    <n v="3182"/>
    <n v="5"/>
    <n v="10910"/>
    <n v="15910"/>
    <n v="5000"/>
    <n v="2.6"/>
  </r>
  <r>
    <n v="101839"/>
    <x v="6"/>
    <x v="5"/>
    <x v="4"/>
    <x v="25"/>
    <n v="3469"/>
    <n v="3800"/>
    <n v="2"/>
    <n v="6938"/>
    <n v="7600"/>
    <n v="662"/>
    <n v="4.5"/>
  </r>
  <r>
    <n v="101840"/>
    <x v="473"/>
    <x v="4"/>
    <x v="3"/>
    <x v="9"/>
    <n v="922"/>
    <n v="1828"/>
    <n v="9"/>
    <n v="8298"/>
    <n v="16452"/>
    <n v="8154"/>
    <n v="4.7"/>
  </r>
  <r>
    <n v="101841"/>
    <x v="489"/>
    <x v="3"/>
    <x v="2"/>
    <x v="8"/>
    <n v="5341"/>
    <n v="5412"/>
    <n v="6"/>
    <n v="32046"/>
    <n v="32472"/>
    <n v="426"/>
    <n v="3.9"/>
  </r>
  <r>
    <n v="101842"/>
    <x v="462"/>
    <x v="7"/>
    <x v="1"/>
    <x v="12"/>
    <n v="6197"/>
    <n v="8135"/>
    <n v="9"/>
    <n v="55773"/>
    <n v="73215"/>
    <n v="17442"/>
    <n v="3.8"/>
  </r>
  <r>
    <n v="101843"/>
    <x v="648"/>
    <x v="10"/>
    <x v="1"/>
    <x v="29"/>
    <n v="7308"/>
    <n v="9075"/>
    <n v="9"/>
    <n v="65772"/>
    <n v="81675"/>
    <n v="15903"/>
    <n v="3.5"/>
  </r>
  <r>
    <n v="101844"/>
    <x v="354"/>
    <x v="5"/>
    <x v="4"/>
    <x v="33"/>
    <n v="1762"/>
    <n v="1836"/>
    <n v="4"/>
    <n v="7048"/>
    <n v="7344"/>
    <n v="296"/>
    <n v="2.8"/>
  </r>
  <r>
    <n v="101845"/>
    <x v="569"/>
    <x v="0"/>
    <x v="2"/>
    <x v="28"/>
    <n v="458"/>
    <n v="1079"/>
    <n v="8"/>
    <n v="3664"/>
    <n v="8632"/>
    <n v="4968"/>
    <n v="4.2"/>
  </r>
  <r>
    <n v="101846"/>
    <x v="634"/>
    <x v="4"/>
    <x v="0"/>
    <x v="7"/>
    <n v="5376"/>
    <n v="5514"/>
    <n v="5"/>
    <n v="26880"/>
    <n v="27570"/>
    <n v="690"/>
    <n v="3.2"/>
  </r>
  <r>
    <n v="101847"/>
    <x v="68"/>
    <x v="8"/>
    <x v="2"/>
    <x v="35"/>
    <n v="6489"/>
    <n v="6643"/>
    <n v="2"/>
    <n v="12978"/>
    <n v="13286"/>
    <n v="308"/>
    <n v="2.7"/>
  </r>
  <r>
    <n v="101848"/>
    <x v="563"/>
    <x v="2"/>
    <x v="4"/>
    <x v="33"/>
    <n v="4859"/>
    <n v="6310"/>
    <n v="7"/>
    <n v="34013"/>
    <n v="44170"/>
    <n v="10157"/>
    <n v="2.7"/>
  </r>
  <r>
    <n v="101849"/>
    <x v="745"/>
    <x v="9"/>
    <x v="1"/>
    <x v="12"/>
    <n v="7239"/>
    <n v="8919"/>
    <n v="4"/>
    <n v="28956"/>
    <n v="35676"/>
    <n v="6720"/>
    <n v="4.2"/>
  </r>
  <r>
    <n v="101850"/>
    <x v="194"/>
    <x v="2"/>
    <x v="2"/>
    <x v="16"/>
    <n v="3669"/>
    <n v="3943"/>
    <n v="7"/>
    <n v="25683"/>
    <n v="27601"/>
    <n v="1918"/>
    <n v="2.9"/>
  </r>
  <r>
    <n v="101851"/>
    <x v="119"/>
    <x v="0"/>
    <x v="2"/>
    <x v="28"/>
    <n v="2448"/>
    <n v="2646"/>
    <n v="9"/>
    <n v="22032"/>
    <n v="23814"/>
    <n v="1782"/>
    <n v="4.0999999999999996"/>
  </r>
  <r>
    <n v="101852"/>
    <x v="872"/>
    <x v="7"/>
    <x v="2"/>
    <x v="16"/>
    <n v="2489"/>
    <n v="3849"/>
    <n v="1"/>
    <n v="2489"/>
    <n v="3849"/>
    <n v="1360"/>
    <n v="4.3"/>
  </r>
  <r>
    <n v="101853"/>
    <x v="873"/>
    <x v="8"/>
    <x v="2"/>
    <x v="3"/>
    <n v="7310"/>
    <n v="7612"/>
    <n v="8"/>
    <n v="58480"/>
    <n v="60896"/>
    <n v="2416"/>
    <n v="4.0999999999999996"/>
  </r>
  <r>
    <n v="101854"/>
    <x v="289"/>
    <x v="11"/>
    <x v="0"/>
    <x v="14"/>
    <n v="1610"/>
    <n v="3551"/>
    <n v="6"/>
    <n v="9660"/>
    <n v="21306"/>
    <n v="11646"/>
    <n v="3.3"/>
  </r>
  <r>
    <n v="101855"/>
    <x v="619"/>
    <x v="4"/>
    <x v="1"/>
    <x v="29"/>
    <n v="1784"/>
    <n v="3017"/>
    <n v="5"/>
    <n v="8920"/>
    <n v="15085"/>
    <n v="6165"/>
    <n v="4.7"/>
  </r>
  <r>
    <n v="101856"/>
    <x v="294"/>
    <x v="11"/>
    <x v="4"/>
    <x v="33"/>
    <n v="4761"/>
    <n v="5029"/>
    <n v="5"/>
    <n v="23805"/>
    <n v="25145"/>
    <n v="1340"/>
    <n v="4.2"/>
  </r>
  <r>
    <n v="101857"/>
    <x v="874"/>
    <x v="1"/>
    <x v="1"/>
    <x v="29"/>
    <n v="6036"/>
    <n v="7108"/>
    <n v="4"/>
    <n v="24144"/>
    <n v="28432"/>
    <n v="4288"/>
    <n v="3.9"/>
  </r>
  <r>
    <n v="101858"/>
    <x v="594"/>
    <x v="3"/>
    <x v="2"/>
    <x v="35"/>
    <n v="2444"/>
    <n v="4096"/>
    <n v="8"/>
    <n v="19552"/>
    <n v="32768"/>
    <n v="13216"/>
    <n v="4.9000000000000004"/>
  </r>
  <r>
    <n v="101859"/>
    <x v="871"/>
    <x v="10"/>
    <x v="2"/>
    <x v="3"/>
    <n v="4980"/>
    <n v="5341"/>
    <n v="9"/>
    <n v="44820"/>
    <n v="48069"/>
    <n v="3249"/>
    <n v="3"/>
  </r>
  <r>
    <n v="101860"/>
    <x v="875"/>
    <x v="4"/>
    <x v="5"/>
    <x v="10"/>
    <n v="5916"/>
    <n v="6406"/>
    <n v="7"/>
    <n v="41412"/>
    <n v="44842"/>
    <n v="3430"/>
    <n v="4.4000000000000004"/>
  </r>
  <r>
    <n v="101861"/>
    <x v="363"/>
    <x v="6"/>
    <x v="5"/>
    <x v="24"/>
    <n v="7558"/>
    <n v="8138"/>
    <n v="7"/>
    <n v="52906"/>
    <n v="56966"/>
    <n v="4060"/>
    <n v="2.6"/>
  </r>
  <r>
    <n v="101862"/>
    <x v="168"/>
    <x v="1"/>
    <x v="4"/>
    <x v="26"/>
    <n v="2155"/>
    <n v="3321"/>
    <n v="5"/>
    <n v="10775"/>
    <n v="16605"/>
    <n v="5830"/>
    <n v="3.2"/>
  </r>
  <r>
    <n v="101863"/>
    <x v="876"/>
    <x v="5"/>
    <x v="5"/>
    <x v="17"/>
    <n v="1711"/>
    <n v="2470"/>
    <n v="4"/>
    <n v="6844"/>
    <n v="9880"/>
    <n v="3036"/>
    <n v="3.2"/>
  </r>
  <r>
    <n v="101864"/>
    <x v="877"/>
    <x v="7"/>
    <x v="5"/>
    <x v="32"/>
    <n v="7059"/>
    <n v="7229"/>
    <n v="7"/>
    <n v="49413"/>
    <n v="50603"/>
    <n v="1190"/>
    <n v="4.0999999999999996"/>
  </r>
  <r>
    <n v="101865"/>
    <x v="878"/>
    <x v="2"/>
    <x v="1"/>
    <x v="5"/>
    <n v="509"/>
    <n v="1993"/>
    <n v="2"/>
    <n v="1018"/>
    <n v="3986"/>
    <n v="2968"/>
    <n v="3.8"/>
  </r>
  <r>
    <n v="101866"/>
    <x v="345"/>
    <x v="8"/>
    <x v="3"/>
    <x v="4"/>
    <n v="467"/>
    <n v="1271"/>
    <n v="9"/>
    <n v="4203"/>
    <n v="11439"/>
    <n v="7236"/>
    <n v="4.5"/>
  </r>
  <r>
    <n v="101867"/>
    <x v="5"/>
    <x v="0"/>
    <x v="0"/>
    <x v="0"/>
    <n v="5345"/>
    <n v="6305"/>
    <n v="1"/>
    <n v="5345"/>
    <n v="6305"/>
    <n v="960"/>
    <n v="4.3"/>
  </r>
  <r>
    <n v="101868"/>
    <x v="879"/>
    <x v="10"/>
    <x v="0"/>
    <x v="0"/>
    <n v="1498"/>
    <n v="2947"/>
    <n v="8"/>
    <n v="11984"/>
    <n v="23576"/>
    <n v="11592"/>
    <n v="3.4"/>
  </r>
  <r>
    <n v="101869"/>
    <x v="727"/>
    <x v="7"/>
    <x v="3"/>
    <x v="31"/>
    <n v="2498"/>
    <n v="3822"/>
    <n v="9"/>
    <n v="22482"/>
    <n v="34398"/>
    <n v="11916"/>
    <n v="4.3"/>
  </r>
  <r>
    <n v="101870"/>
    <x v="712"/>
    <x v="0"/>
    <x v="4"/>
    <x v="6"/>
    <n v="1215"/>
    <n v="2088"/>
    <n v="6"/>
    <n v="7290"/>
    <n v="12528"/>
    <n v="5238"/>
    <n v="3.4"/>
  </r>
  <r>
    <n v="101871"/>
    <x v="448"/>
    <x v="9"/>
    <x v="5"/>
    <x v="18"/>
    <n v="3872"/>
    <n v="4489"/>
    <n v="5"/>
    <n v="19360"/>
    <n v="22445"/>
    <n v="3085"/>
    <n v="3.3"/>
  </r>
  <r>
    <n v="101872"/>
    <x v="29"/>
    <x v="6"/>
    <x v="1"/>
    <x v="29"/>
    <n v="6559"/>
    <n v="7115"/>
    <n v="8"/>
    <n v="52472"/>
    <n v="56920"/>
    <n v="4448"/>
    <n v="3.3"/>
  </r>
  <r>
    <n v="101873"/>
    <x v="57"/>
    <x v="11"/>
    <x v="0"/>
    <x v="7"/>
    <n v="7084"/>
    <n v="8881"/>
    <n v="1"/>
    <n v="7084"/>
    <n v="8881"/>
    <n v="1797"/>
    <n v="2.7"/>
  </r>
  <r>
    <n v="101874"/>
    <x v="590"/>
    <x v="9"/>
    <x v="2"/>
    <x v="8"/>
    <n v="6836"/>
    <n v="8231"/>
    <n v="3"/>
    <n v="20508"/>
    <n v="24693"/>
    <n v="4185"/>
    <n v="2.7"/>
  </r>
  <r>
    <n v="101875"/>
    <x v="638"/>
    <x v="3"/>
    <x v="1"/>
    <x v="5"/>
    <n v="3335"/>
    <n v="5210"/>
    <n v="3"/>
    <n v="10005"/>
    <n v="15630"/>
    <n v="5625"/>
    <n v="4.7"/>
  </r>
  <r>
    <n v="101876"/>
    <x v="196"/>
    <x v="4"/>
    <x v="1"/>
    <x v="5"/>
    <n v="2858"/>
    <n v="3441"/>
    <n v="9"/>
    <n v="25722"/>
    <n v="30969"/>
    <n v="5247"/>
    <n v="4"/>
  </r>
  <r>
    <n v="101877"/>
    <x v="675"/>
    <x v="0"/>
    <x v="0"/>
    <x v="11"/>
    <n v="4303"/>
    <n v="4396"/>
    <n v="3"/>
    <n v="12909"/>
    <n v="13188"/>
    <n v="279"/>
    <n v="3.4"/>
  </r>
  <r>
    <n v="101878"/>
    <x v="228"/>
    <x v="9"/>
    <x v="4"/>
    <x v="6"/>
    <n v="3831"/>
    <n v="4523"/>
    <n v="7"/>
    <n v="26817"/>
    <n v="31661"/>
    <n v="4844"/>
    <n v="2.7"/>
  </r>
  <r>
    <n v="101879"/>
    <x v="880"/>
    <x v="2"/>
    <x v="2"/>
    <x v="27"/>
    <n v="3716"/>
    <n v="5208"/>
    <n v="3"/>
    <n v="11148"/>
    <n v="15624"/>
    <n v="4476"/>
    <n v="4.3"/>
  </r>
  <r>
    <n v="101880"/>
    <x v="590"/>
    <x v="3"/>
    <x v="0"/>
    <x v="20"/>
    <n v="4603"/>
    <n v="6024"/>
    <n v="4"/>
    <n v="18412"/>
    <n v="24096"/>
    <n v="5684"/>
    <n v="2.7"/>
  </r>
  <r>
    <n v="101881"/>
    <x v="881"/>
    <x v="3"/>
    <x v="5"/>
    <x v="23"/>
    <n v="7770"/>
    <n v="8894"/>
    <n v="2"/>
    <n v="15540"/>
    <n v="17788"/>
    <n v="2248"/>
    <n v="4.8"/>
  </r>
  <r>
    <n v="101882"/>
    <x v="241"/>
    <x v="11"/>
    <x v="4"/>
    <x v="33"/>
    <n v="3933"/>
    <n v="5817"/>
    <n v="9"/>
    <n v="35397"/>
    <n v="52353"/>
    <n v="16956"/>
    <n v="4.3"/>
  </r>
  <r>
    <n v="101883"/>
    <x v="882"/>
    <x v="4"/>
    <x v="2"/>
    <x v="35"/>
    <n v="5198"/>
    <n v="6369"/>
    <n v="8"/>
    <n v="41584"/>
    <n v="50952"/>
    <n v="9368"/>
    <n v="3.5"/>
  </r>
  <r>
    <n v="101884"/>
    <x v="36"/>
    <x v="8"/>
    <x v="5"/>
    <x v="23"/>
    <n v="4171"/>
    <n v="5640"/>
    <n v="6"/>
    <n v="25026"/>
    <n v="33840"/>
    <n v="8814"/>
    <n v="3.8"/>
  </r>
  <r>
    <n v="101885"/>
    <x v="883"/>
    <x v="9"/>
    <x v="0"/>
    <x v="7"/>
    <n v="3545"/>
    <n v="4864"/>
    <n v="6"/>
    <n v="21270"/>
    <n v="29184"/>
    <n v="7914"/>
    <n v="3.8"/>
  </r>
  <r>
    <n v="101886"/>
    <x v="581"/>
    <x v="11"/>
    <x v="5"/>
    <x v="18"/>
    <n v="946"/>
    <n v="1899"/>
    <n v="7"/>
    <n v="6622"/>
    <n v="13293"/>
    <n v="6671"/>
    <n v="3.4"/>
  </r>
  <r>
    <n v="101887"/>
    <x v="58"/>
    <x v="5"/>
    <x v="1"/>
    <x v="13"/>
    <n v="5309"/>
    <n v="5392"/>
    <n v="6"/>
    <n v="31854"/>
    <n v="32352"/>
    <n v="498"/>
    <n v="4.4000000000000004"/>
  </r>
  <r>
    <n v="101888"/>
    <x v="228"/>
    <x v="9"/>
    <x v="3"/>
    <x v="21"/>
    <n v="5874"/>
    <n v="6297"/>
    <n v="9"/>
    <n v="52866"/>
    <n v="56673"/>
    <n v="3807"/>
    <n v="2.6"/>
  </r>
  <r>
    <n v="101889"/>
    <x v="724"/>
    <x v="2"/>
    <x v="0"/>
    <x v="20"/>
    <n v="4488"/>
    <n v="5002"/>
    <n v="8"/>
    <n v="35904"/>
    <n v="40016"/>
    <n v="4112"/>
    <n v="4.9000000000000004"/>
  </r>
  <r>
    <n v="101890"/>
    <x v="497"/>
    <x v="3"/>
    <x v="0"/>
    <x v="0"/>
    <n v="3629"/>
    <n v="4383"/>
    <n v="2"/>
    <n v="7258"/>
    <n v="8766"/>
    <n v="1508"/>
    <n v="4.0999999999999996"/>
  </r>
  <r>
    <n v="101891"/>
    <x v="89"/>
    <x v="7"/>
    <x v="0"/>
    <x v="20"/>
    <n v="7546"/>
    <n v="8027"/>
    <n v="2"/>
    <n v="15092"/>
    <n v="16054"/>
    <n v="962"/>
    <n v="2.7"/>
  </r>
  <r>
    <n v="101892"/>
    <x v="614"/>
    <x v="10"/>
    <x v="3"/>
    <x v="4"/>
    <n v="5100"/>
    <n v="5632"/>
    <n v="3"/>
    <n v="15300"/>
    <n v="16896"/>
    <n v="1596"/>
    <n v="3.7"/>
  </r>
  <r>
    <n v="101893"/>
    <x v="786"/>
    <x v="11"/>
    <x v="3"/>
    <x v="15"/>
    <n v="1801"/>
    <n v="3480"/>
    <n v="5"/>
    <n v="9005"/>
    <n v="17400"/>
    <n v="8395"/>
    <n v="3.7"/>
  </r>
  <r>
    <n v="101894"/>
    <x v="249"/>
    <x v="2"/>
    <x v="1"/>
    <x v="12"/>
    <n v="3317"/>
    <n v="5248"/>
    <n v="5"/>
    <n v="16585"/>
    <n v="26240"/>
    <n v="9655"/>
    <n v="4.2"/>
  </r>
  <r>
    <n v="101895"/>
    <x v="824"/>
    <x v="7"/>
    <x v="3"/>
    <x v="31"/>
    <n v="4805"/>
    <n v="6008"/>
    <n v="2"/>
    <n v="9610"/>
    <n v="12016"/>
    <n v="2406"/>
    <n v="3.2"/>
  </r>
  <r>
    <n v="101896"/>
    <x v="26"/>
    <x v="4"/>
    <x v="1"/>
    <x v="13"/>
    <n v="2922"/>
    <n v="2976"/>
    <n v="4"/>
    <n v="11688"/>
    <n v="11904"/>
    <n v="216"/>
    <n v="4"/>
  </r>
  <r>
    <n v="101897"/>
    <x v="824"/>
    <x v="10"/>
    <x v="3"/>
    <x v="21"/>
    <n v="4718"/>
    <n v="6151"/>
    <n v="7"/>
    <n v="33026"/>
    <n v="43057"/>
    <n v="10031"/>
    <n v="3.2"/>
  </r>
  <r>
    <n v="101898"/>
    <x v="303"/>
    <x v="9"/>
    <x v="5"/>
    <x v="10"/>
    <n v="6339"/>
    <n v="6465"/>
    <n v="2"/>
    <n v="12678"/>
    <n v="12930"/>
    <n v="252"/>
    <n v="2.8"/>
  </r>
  <r>
    <n v="101899"/>
    <x v="884"/>
    <x v="6"/>
    <x v="5"/>
    <x v="10"/>
    <n v="7763"/>
    <n v="7950"/>
    <n v="1"/>
    <n v="7763"/>
    <n v="7950"/>
    <n v="187"/>
    <n v="4.2"/>
  </r>
  <r>
    <n v="101900"/>
    <x v="885"/>
    <x v="3"/>
    <x v="5"/>
    <x v="23"/>
    <n v="5134"/>
    <n v="6229"/>
    <n v="4"/>
    <n v="20536"/>
    <n v="24916"/>
    <n v="4380"/>
    <n v="4"/>
  </r>
  <r>
    <n v="101901"/>
    <x v="276"/>
    <x v="10"/>
    <x v="4"/>
    <x v="22"/>
    <n v="1716"/>
    <n v="1822"/>
    <n v="5"/>
    <n v="8580"/>
    <n v="9110"/>
    <n v="530"/>
    <n v="2.7"/>
  </r>
  <r>
    <n v="101902"/>
    <x v="27"/>
    <x v="8"/>
    <x v="4"/>
    <x v="6"/>
    <n v="1547"/>
    <n v="3025"/>
    <n v="5"/>
    <n v="7735"/>
    <n v="15125"/>
    <n v="7390"/>
    <n v="4.0999999999999996"/>
  </r>
  <r>
    <n v="101903"/>
    <x v="344"/>
    <x v="10"/>
    <x v="1"/>
    <x v="29"/>
    <n v="4554"/>
    <n v="4826"/>
    <n v="3"/>
    <n v="13662"/>
    <n v="14478"/>
    <n v="816"/>
    <n v="2.6"/>
  </r>
  <r>
    <n v="101904"/>
    <x v="25"/>
    <x v="9"/>
    <x v="4"/>
    <x v="22"/>
    <n v="7022"/>
    <n v="7217"/>
    <n v="7"/>
    <n v="49154"/>
    <n v="50519"/>
    <n v="1365"/>
    <n v="2.6"/>
  </r>
  <r>
    <n v="101905"/>
    <x v="886"/>
    <x v="0"/>
    <x v="2"/>
    <x v="27"/>
    <n v="2329"/>
    <n v="2915"/>
    <n v="3"/>
    <n v="6987"/>
    <n v="8745"/>
    <n v="1758"/>
    <n v="4.4000000000000004"/>
  </r>
  <r>
    <n v="101906"/>
    <x v="344"/>
    <x v="0"/>
    <x v="0"/>
    <x v="7"/>
    <n v="6133"/>
    <n v="6949"/>
    <n v="3"/>
    <n v="18399"/>
    <n v="20847"/>
    <n v="2448"/>
    <n v="4.8"/>
  </r>
  <r>
    <n v="101907"/>
    <x v="321"/>
    <x v="8"/>
    <x v="0"/>
    <x v="0"/>
    <n v="4852"/>
    <n v="5423"/>
    <n v="2"/>
    <n v="9704"/>
    <n v="10846"/>
    <n v="1142"/>
    <n v="2.8"/>
  </r>
  <r>
    <n v="101908"/>
    <x v="231"/>
    <x v="6"/>
    <x v="2"/>
    <x v="8"/>
    <n v="1754"/>
    <n v="2983"/>
    <n v="7"/>
    <n v="12278"/>
    <n v="20881"/>
    <n v="8603"/>
    <n v="4.7"/>
  </r>
  <r>
    <n v="101909"/>
    <x v="772"/>
    <x v="2"/>
    <x v="3"/>
    <x v="15"/>
    <n v="5742"/>
    <n v="7048"/>
    <n v="4"/>
    <n v="22968"/>
    <n v="28192"/>
    <n v="5224"/>
    <n v="3.2"/>
  </r>
  <r>
    <n v="101910"/>
    <x v="487"/>
    <x v="8"/>
    <x v="1"/>
    <x v="12"/>
    <n v="7410"/>
    <n v="8229"/>
    <n v="8"/>
    <n v="59280"/>
    <n v="65832"/>
    <n v="6552"/>
    <n v="3.4"/>
  </r>
  <r>
    <n v="101911"/>
    <x v="185"/>
    <x v="9"/>
    <x v="2"/>
    <x v="27"/>
    <n v="2986"/>
    <n v="3669"/>
    <n v="3"/>
    <n v="8958"/>
    <n v="11007"/>
    <n v="2049"/>
    <n v="4.9000000000000004"/>
  </r>
  <r>
    <n v="101912"/>
    <x v="326"/>
    <x v="0"/>
    <x v="3"/>
    <x v="4"/>
    <n v="1656"/>
    <n v="3038"/>
    <n v="7"/>
    <n v="11592"/>
    <n v="21266"/>
    <n v="9674"/>
    <n v="3.2"/>
  </r>
  <r>
    <n v="101913"/>
    <x v="493"/>
    <x v="0"/>
    <x v="4"/>
    <x v="26"/>
    <n v="7817"/>
    <n v="8547"/>
    <n v="7"/>
    <n v="54719"/>
    <n v="59829"/>
    <n v="5110"/>
    <n v="3.1"/>
  </r>
  <r>
    <n v="101914"/>
    <x v="785"/>
    <x v="10"/>
    <x v="1"/>
    <x v="13"/>
    <n v="3805"/>
    <n v="5364"/>
    <n v="5"/>
    <n v="19025"/>
    <n v="26820"/>
    <n v="7795"/>
    <n v="3.5"/>
  </r>
  <r>
    <n v="101915"/>
    <x v="887"/>
    <x v="9"/>
    <x v="4"/>
    <x v="33"/>
    <n v="4566"/>
    <n v="5004"/>
    <n v="5"/>
    <n v="22830"/>
    <n v="25020"/>
    <n v="2190"/>
    <n v="4.2"/>
  </r>
  <r>
    <n v="101916"/>
    <x v="556"/>
    <x v="3"/>
    <x v="1"/>
    <x v="12"/>
    <n v="7071"/>
    <n v="8814"/>
    <n v="4"/>
    <n v="28284"/>
    <n v="35256"/>
    <n v="6972"/>
    <n v="3.7"/>
  </r>
  <r>
    <n v="101917"/>
    <x v="305"/>
    <x v="5"/>
    <x v="1"/>
    <x v="2"/>
    <n v="5289"/>
    <n v="5556"/>
    <n v="7"/>
    <n v="37023"/>
    <n v="38892"/>
    <n v="1869"/>
    <n v="2.7"/>
  </r>
  <r>
    <n v="101918"/>
    <x v="417"/>
    <x v="7"/>
    <x v="4"/>
    <x v="22"/>
    <n v="6007"/>
    <n v="7350"/>
    <n v="9"/>
    <n v="54063"/>
    <n v="66150"/>
    <n v="12087"/>
    <n v="4.3"/>
  </r>
  <r>
    <n v="101919"/>
    <x v="670"/>
    <x v="10"/>
    <x v="3"/>
    <x v="30"/>
    <n v="3019"/>
    <n v="4399"/>
    <n v="3"/>
    <n v="9057"/>
    <n v="13197"/>
    <n v="4140"/>
    <n v="4.4000000000000004"/>
  </r>
  <r>
    <n v="101920"/>
    <x v="312"/>
    <x v="1"/>
    <x v="2"/>
    <x v="8"/>
    <n v="212"/>
    <n v="1879"/>
    <n v="7"/>
    <n v="1484"/>
    <n v="13153"/>
    <n v="11669"/>
    <n v="3.4"/>
  </r>
  <r>
    <n v="101921"/>
    <x v="888"/>
    <x v="10"/>
    <x v="2"/>
    <x v="35"/>
    <n v="4337"/>
    <n v="5253"/>
    <n v="8"/>
    <n v="34696"/>
    <n v="42024"/>
    <n v="7328"/>
    <n v="3.8"/>
  </r>
  <r>
    <n v="101922"/>
    <x v="334"/>
    <x v="8"/>
    <x v="1"/>
    <x v="34"/>
    <n v="5636"/>
    <n v="7625"/>
    <n v="2"/>
    <n v="11272"/>
    <n v="15250"/>
    <n v="3978"/>
    <n v="4.8"/>
  </r>
  <r>
    <n v="101923"/>
    <x v="378"/>
    <x v="11"/>
    <x v="3"/>
    <x v="31"/>
    <n v="7758"/>
    <n v="8377"/>
    <n v="4"/>
    <n v="31032"/>
    <n v="33508"/>
    <n v="2476"/>
    <n v="3.1"/>
  </r>
  <r>
    <n v="101924"/>
    <x v="43"/>
    <x v="9"/>
    <x v="1"/>
    <x v="34"/>
    <n v="4140"/>
    <n v="6098"/>
    <n v="9"/>
    <n v="37260"/>
    <n v="54882"/>
    <n v="17622"/>
    <n v="3.1"/>
  </r>
  <r>
    <n v="101925"/>
    <x v="604"/>
    <x v="1"/>
    <x v="1"/>
    <x v="13"/>
    <n v="297"/>
    <n v="1853"/>
    <n v="7"/>
    <n v="2079"/>
    <n v="12971"/>
    <n v="10892"/>
    <n v="3.7"/>
  </r>
  <r>
    <n v="101926"/>
    <x v="106"/>
    <x v="11"/>
    <x v="1"/>
    <x v="2"/>
    <n v="6606"/>
    <n v="7397"/>
    <n v="1"/>
    <n v="6606"/>
    <n v="7397"/>
    <n v="791"/>
    <n v="3.8"/>
  </r>
  <r>
    <n v="101927"/>
    <x v="889"/>
    <x v="8"/>
    <x v="3"/>
    <x v="15"/>
    <n v="3403"/>
    <n v="3579"/>
    <n v="5"/>
    <n v="17015"/>
    <n v="17895"/>
    <n v="880"/>
    <n v="3.8"/>
  </r>
  <r>
    <n v="101928"/>
    <x v="469"/>
    <x v="4"/>
    <x v="5"/>
    <x v="23"/>
    <n v="2519"/>
    <n v="2806"/>
    <n v="6"/>
    <n v="15114"/>
    <n v="16836"/>
    <n v="1722"/>
    <n v="4.4000000000000004"/>
  </r>
  <r>
    <n v="101929"/>
    <x v="890"/>
    <x v="11"/>
    <x v="2"/>
    <x v="16"/>
    <n v="4772"/>
    <n v="5599"/>
    <n v="3"/>
    <n v="14316"/>
    <n v="16797"/>
    <n v="2481"/>
    <n v="4.2"/>
  </r>
  <r>
    <n v="101930"/>
    <x v="490"/>
    <x v="6"/>
    <x v="2"/>
    <x v="3"/>
    <n v="1566"/>
    <n v="3196"/>
    <n v="8"/>
    <n v="12528"/>
    <n v="25568"/>
    <n v="13040"/>
    <n v="3.2"/>
  </r>
  <r>
    <n v="101931"/>
    <x v="133"/>
    <x v="1"/>
    <x v="0"/>
    <x v="0"/>
    <n v="2091"/>
    <n v="3231"/>
    <n v="5"/>
    <n v="10455"/>
    <n v="16155"/>
    <n v="5700"/>
    <n v="3.5"/>
  </r>
  <r>
    <n v="101932"/>
    <x v="890"/>
    <x v="1"/>
    <x v="4"/>
    <x v="22"/>
    <n v="5039"/>
    <n v="5352"/>
    <n v="7"/>
    <n v="35273"/>
    <n v="37464"/>
    <n v="2191"/>
    <n v="4.3"/>
  </r>
  <r>
    <n v="101933"/>
    <x v="1"/>
    <x v="10"/>
    <x v="0"/>
    <x v="1"/>
    <n v="1755"/>
    <n v="3349"/>
    <n v="9"/>
    <n v="15795"/>
    <n v="30141"/>
    <n v="14346"/>
    <n v="2.8"/>
  </r>
  <r>
    <n v="101934"/>
    <x v="117"/>
    <x v="9"/>
    <x v="2"/>
    <x v="16"/>
    <n v="5375"/>
    <n v="5544"/>
    <n v="1"/>
    <n v="5375"/>
    <n v="5544"/>
    <n v="169"/>
    <n v="4"/>
  </r>
  <r>
    <n v="101935"/>
    <x v="891"/>
    <x v="2"/>
    <x v="2"/>
    <x v="16"/>
    <n v="4677"/>
    <n v="6570"/>
    <n v="1"/>
    <n v="4677"/>
    <n v="6570"/>
    <n v="1893"/>
    <n v="3.9"/>
  </r>
  <r>
    <n v="101936"/>
    <x v="347"/>
    <x v="2"/>
    <x v="0"/>
    <x v="20"/>
    <n v="2615"/>
    <n v="3085"/>
    <n v="9"/>
    <n v="23535"/>
    <n v="27765"/>
    <n v="4230"/>
    <n v="4.9000000000000004"/>
  </r>
  <r>
    <n v="101937"/>
    <x v="892"/>
    <x v="1"/>
    <x v="3"/>
    <x v="21"/>
    <n v="6809"/>
    <n v="7240"/>
    <n v="6"/>
    <n v="40854"/>
    <n v="43440"/>
    <n v="2586"/>
    <n v="4.7"/>
  </r>
  <r>
    <n v="101938"/>
    <x v="280"/>
    <x v="10"/>
    <x v="4"/>
    <x v="33"/>
    <n v="3948"/>
    <n v="5081"/>
    <n v="7"/>
    <n v="27636"/>
    <n v="35567"/>
    <n v="7931"/>
    <n v="2.5"/>
  </r>
  <r>
    <n v="101939"/>
    <x v="893"/>
    <x v="4"/>
    <x v="3"/>
    <x v="15"/>
    <n v="2965"/>
    <n v="4425"/>
    <n v="2"/>
    <n v="5930"/>
    <n v="8850"/>
    <n v="2920"/>
    <n v="3.1"/>
  </r>
  <r>
    <n v="101940"/>
    <x v="894"/>
    <x v="2"/>
    <x v="3"/>
    <x v="9"/>
    <n v="3630"/>
    <n v="5119"/>
    <n v="8"/>
    <n v="29040"/>
    <n v="40952"/>
    <n v="11912"/>
    <n v="2.9"/>
  </r>
  <r>
    <n v="101941"/>
    <x v="212"/>
    <x v="7"/>
    <x v="0"/>
    <x v="11"/>
    <n v="7818"/>
    <n v="8242"/>
    <n v="8"/>
    <n v="62544"/>
    <n v="65936"/>
    <n v="3392"/>
    <n v="3.8"/>
  </r>
  <r>
    <n v="101942"/>
    <x v="198"/>
    <x v="7"/>
    <x v="1"/>
    <x v="5"/>
    <n v="2534"/>
    <n v="3828"/>
    <n v="6"/>
    <n v="15204"/>
    <n v="22968"/>
    <n v="7764"/>
    <n v="3"/>
  </r>
  <r>
    <n v="101943"/>
    <x v="405"/>
    <x v="11"/>
    <x v="1"/>
    <x v="12"/>
    <n v="7322"/>
    <n v="7968"/>
    <n v="6"/>
    <n v="43932"/>
    <n v="47808"/>
    <n v="3876"/>
    <n v="4.5999999999999996"/>
  </r>
  <r>
    <n v="101944"/>
    <x v="217"/>
    <x v="4"/>
    <x v="2"/>
    <x v="27"/>
    <n v="4397"/>
    <n v="5651"/>
    <n v="9"/>
    <n v="39573"/>
    <n v="50859"/>
    <n v="11286"/>
    <n v="3.5"/>
  </r>
  <r>
    <n v="101945"/>
    <x v="425"/>
    <x v="4"/>
    <x v="4"/>
    <x v="25"/>
    <n v="7199"/>
    <n v="7702"/>
    <n v="7"/>
    <n v="50393"/>
    <n v="53914"/>
    <n v="3521"/>
    <n v="2.8"/>
  </r>
  <r>
    <n v="101946"/>
    <x v="770"/>
    <x v="7"/>
    <x v="5"/>
    <x v="10"/>
    <n v="5071"/>
    <n v="5849"/>
    <n v="8"/>
    <n v="40568"/>
    <n v="46792"/>
    <n v="6224"/>
    <n v="3.9"/>
  </r>
  <r>
    <n v="101947"/>
    <x v="63"/>
    <x v="5"/>
    <x v="2"/>
    <x v="16"/>
    <n v="3343"/>
    <n v="5340"/>
    <n v="5"/>
    <n v="16715"/>
    <n v="26700"/>
    <n v="9985"/>
    <n v="3.1"/>
  </r>
  <r>
    <n v="101948"/>
    <x v="88"/>
    <x v="8"/>
    <x v="0"/>
    <x v="1"/>
    <n v="7806"/>
    <n v="9724"/>
    <n v="9"/>
    <n v="70254"/>
    <n v="87516"/>
    <n v="17262"/>
    <n v="4.8"/>
  </r>
  <r>
    <n v="101949"/>
    <x v="217"/>
    <x v="5"/>
    <x v="5"/>
    <x v="17"/>
    <n v="2467"/>
    <n v="4123"/>
    <n v="3"/>
    <n v="7401"/>
    <n v="12369"/>
    <n v="4968"/>
    <n v="2.8"/>
  </r>
  <r>
    <n v="101950"/>
    <x v="350"/>
    <x v="4"/>
    <x v="0"/>
    <x v="0"/>
    <n v="7378"/>
    <n v="7859"/>
    <n v="1"/>
    <n v="7378"/>
    <n v="7859"/>
    <n v="481"/>
    <n v="4.2"/>
  </r>
  <r>
    <n v="101951"/>
    <x v="87"/>
    <x v="6"/>
    <x v="1"/>
    <x v="2"/>
    <n v="193"/>
    <n v="385"/>
    <n v="3"/>
    <n v="579"/>
    <n v="1155"/>
    <n v="576"/>
    <n v="3.4"/>
  </r>
  <r>
    <n v="101952"/>
    <x v="686"/>
    <x v="6"/>
    <x v="5"/>
    <x v="10"/>
    <n v="6194"/>
    <n v="7442"/>
    <n v="4"/>
    <n v="24776"/>
    <n v="29768"/>
    <n v="4992"/>
    <n v="4.8"/>
  </r>
  <r>
    <n v="101953"/>
    <x v="743"/>
    <x v="3"/>
    <x v="2"/>
    <x v="28"/>
    <n v="7534"/>
    <n v="8363"/>
    <n v="7"/>
    <n v="52738"/>
    <n v="58541"/>
    <n v="5803"/>
    <n v="3.2"/>
  </r>
  <r>
    <n v="101954"/>
    <x v="386"/>
    <x v="9"/>
    <x v="5"/>
    <x v="24"/>
    <n v="3436"/>
    <n v="5020"/>
    <n v="1"/>
    <n v="3436"/>
    <n v="5020"/>
    <n v="1584"/>
    <n v="4.0999999999999996"/>
  </r>
  <r>
    <n v="101955"/>
    <x v="79"/>
    <x v="0"/>
    <x v="2"/>
    <x v="35"/>
    <n v="987"/>
    <n v="1656"/>
    <n v="1"/>
    <n v="987"/>
    <n v="1656"/>
    <n v="669"/>
    <n v="3.3"/>
  </r>
  <r>
    <n v="101956"/>
    <x v="72"/>
    <x v="1"/>
    <x v="0"/>
    <x v="11"/>
    <n v="3720"/>
    <n v="5665"/>
    <n v="5"/>
    <n v="18600"/>
    <n v="28325"/>
    <n v="9725"/>
    <n v="3.3"/>
  </r>
  <r>
    <n v="101957"/>
    <x v="895"/>
    <x v="5"/>
    <x v="5"/>
    <x v="23"/>
    <n v="3369"/>
    <n v="3724"/>
    <n v="9"/>
    <n v="30321"/>
    <n v="33516"/>
    <n v="3195"/>
    <n v="3.7"/>
  </r>
  <r>
    <n v="101958"/>
    <x v="368"/>
    <x v="8"/>
    <x v="5"/>
    <x v="17"/>
    <n v="7717"/>
    <n v="9657"/>
    <n v="3"/>
    <n v="23151"/>
    <n v="28971"/>
    <n v="5820"/>
    <n v="2.5"/>
  </r>
  <r>
    <n v="101959"/>
    <x v="896"/>
    <x v="9"/>
    <x v="5"/>
    <x v="23"/>
    <n v="2537"/>
    <n v="4019"/>
    <n v="4"/>
    <n v="10148"/>
    <n v="16076"/>
    <n v="5928"/>
    <n v="3"/>
  </r>
  <r>
    <n v="101960"/>
    <x v="886"/>
    <x v="4"/>
    <x v="5"/>
    <x v="17"/>
    <n v="427"/>
    <n v="2095"/>
    <n v="2"/>
    <n v="854"/>
    <n v="4190"/>
    <n v="3336"/>
    <n v="2.8"/>
  </r>
  <r>
    <n v="101961"/>
    <x v="897"/>
    <x v="7"/>
    <x v="2"/>
    <x v="28"/>
    <n v="2377"/>
    <n v="3767"/>
    <n v="5"/>
    <n v="11885"/>
    <n v="18835"/>
    <n v="6950"/>
    <n v="3.7"/>
  </r>
  <r>
    <n v="101962"/>
    <x v="445"/>
    <x v="11"/>
    <x v="1"/>
    <x v="34"/>
    <n v="7489"/>
    <n v="9220"/>
    <n v="3"/>
    <n v="22467"/>
    <n v="27660"/>
    <n v="5193"/>
    <n v="2.8"/>
  </r>
  <r>
    <n v="101963"/>
    <x v="898"/>
    <x v="1"/>
    <x v="0"/>
    <x v="0"/>
    <n v="6948"/>
    <n v="8316"/>
    <n v="1"/>
    <n v="6948"/>
    <n v="8316"/>
    <n v="1368"/>
    <n v="4.5"/>
  </r>
  <r>
    <n v="101964"/>
    <x v="687"/>
    <x v="6"/>
    <x v="4"/>
    <x v="6"/>
    <n v="116"/>
    <n v="989"/>
    <n v="3"/>
    <n v="348"/>
    <n v="2967"/>
    <n v="2619"/>
    <n v="4.9000000000000004"/>
  </r>
  <r>
    <n v="101965"/>
    <x v="764"/>
    <x v="2"/>
    <x v="2"/>
    <x v="16"/>
    <n v="320"/>
    <n v="711"/>
    <n v="1"/>
    <n v="320"/>
    <n v="711"/>
    <n v="391"/>
    <n v="3.5"/>
  </r>
  <r>
    <n v="101966"/>
    <x v="836"/>
    <x v="10"/>
    <x v="1"/>
    <x v="12"/>
    <n v="4742"/>
    <n v="5110"/>
    <n v="5"/>
    <n v="23710"/>
    <n v="25550"/>
    <n v="1840"/>
    <n v="4.2"/>
  </r>
  <r>
    <n v="101967"/>
    <x v="219"/>
    <x v="6"/>
    <x v="1"/>
    <x v="5"/>
    <n v="7837"/>
    <n v="8349"/>
    <n v="6"/>
    <n v="47022"/>
    <n v="50094"/>
    <n v="3072"/>
    <n v="2.9"/>
  </r>
  <r>
    <n v="101968"/>
    <x v="29"/>
    <x v="3"/>
    <x v="1"/>
    <x v="12"/>
    <n v="1312"/>
    <n v="1475"/>
    <n v="1"/>
    <n v="1312"/>
    <n v="1475"/>
    <n v="163"/>
    <n v="3.7"/>
  </r>
  <r>
    <n v="101969"/>
    <x v="44"/>
    <x v="6"/>
    <x v="5"/>
    <x v="23"/>
    <n v="6664"/>
    <n v="7237"/>
    <n v="1"/>
    <n v="6664"/>
    <n v="7237"/>
    <n v="573"/>
    <n v="4.0999999999999996"/>
  </r>
  <r>
    <n v="101970"/>
    <x v="899"/>
    <x v="0"/>
    <x v="2"/>
    <x v="3"/>
    <n v="7447"/>
    <n v="8706"/>
    <n v="5"/>
    <n v="37235"/>
    <n v="43530"/>
    <n v="6295"/>
    <n v="2.9"/>
  </r>
  <r>
    <n v="101971"/>
    <x v="900"/>
    <x v="7"/>
    <x v="1"/>
    <x v="5"/>
    <n v="4024"/>
    <n v="5017"/>
    <n v="5"/>
    <n v="20120"/>
    <n v="25085"/>
    <n v="4965"/>
    <n v="4.5"/>
  </r>
  <r>
    <n v="101972"/>
    <x v="393"/>
    <x v="0"/>
    <x v="3"/>
    <x v="30"/>
    <n v="1022"/>
    <n v="2826"/>
    <n v="8"/>
    <n v="8176"/>
    <n v="22608"/>
    <n v="14432"/>
    <n v="3"/>
  </r>
  <r>
    <n v="101973"/>
    <x v="901"/>
    <x v="11"/>
    <x v="1"/>
    <x v="5"/>
    <n v="6455"/>
    <n v="6591"/>
    <n v="1"/>
    <n v="6455"/>
    <n v="6591"/>
    <n v="136"/>
    <n v="4.4000000000000004"/>
  </r>
  <r>
    <n v="101974"/>
    <x v="179"/>
    <x v="2"/>
    <x v="2"/>
    <x v="28"/>
    <n v="6020"/>
    <n v="7469"/>
    <n v="4"/>
    <n v="24080"/>
    <n v="29876"/>
    <n v="5796"/>
    <n v="4"/>
  </r>
  <r>
    <n v="101975"/>
    <x v="407"/>
    <x v="1"/>
    <x v="5"/>
    <x v="17"/>
    <n v="7844"/>
    <n v="9639"/>
    <n v="4"/>
    <n v="31376"/>
    <n v="38556"/>
    <n v="7180"/>
    <n v="4"/>
  </r>
  <r>
    <n v="101976"/>
    <x v="589"/>
    <x v="2"/>
    <x v="5"/>
    <x v="10"/>
    <n v="323"/>
    <n v="1961"/>
    <n v="8"/>
    <n v="2584"/>
    <n v="15688"/>
    <n v="13104"/>
    <n v="4.7"/>
  </r>
  <r>
    <n v="101977"/>
    <x v="376"/>
    <x v="4"/>
    <x v="0"/>
    <x v="11"/>
    <n v="5638"/>
    <n v="6665"/>
    <n v="3"/>
    <n v="16914"/>
    <n v="19995"/>
    <n v="3081"/>
    <n v="3.5"/>
  </r>
  <r>
    <n v="101978"/>
    <x v="859"/>
    <x v="11"/>
    <x v="1"/>
    <x v="29"/>
    <n v="4913"/>
    <n v="6418"/>
    <n v="6"/>
    <n v="29478"/>
    <n v="38508"/>
    <n v="9030"/>
    <n v="2.9"/>
  </r>
  <r>
    <n v="101979"/>
    <x v="143"/>
    <x v="8"/>
    <x v="0"/>
    <x v="14"/>
    <n v="3537"/>
    <n v="4068"/>
    <n v="7"/>
    <n v="24759"/>
    <n v="28476"/>
    <n v="3717"/>
    <n v="2.5"/>
  </r>
  <r>
    <n v="101980"/>
    <x v="290"/>
    <x v="0"/>
    <x v="0"/>
    <x v="11"/>
    <n v="7052"/>
    <n v="7995"/>
    <n v="3"/>
    <n v="21156"/>
    <n v="23985"/>
    <n v="2829"/>
    <n v="3.6"/>
  </r>
  <r>
    <n v="101981"/>
    <x v="706"/>
    <x v="9"/>
    <x v="4"/>
    <x v="26"/>
    <n v="1812"/>
    <n v="3108"/>
    <n v="6"/>
    <n v="10872"/>
    <n v="18648"/>
    <n v="7776"/>
    <n v="4.8"/>
  </r>
  <r>
    <n v="101982"/>
    <x v="728"/>
    <x v="7"/>
    <x v="2"/>
    <x v="8"/>
    <n v="764"/>
    <n v="1416"/>
    <n v="2"/>
    <n v="1528"/>
    <n v="2832"/>
    <n v="1304"/>
    <n v="3.7"/>
  </r>
  <r>
    <n v="101983"/>
    <x v="616"/>
    <x v="3"/>
    <x v="2"/>
    <x v="27"/>
    <n v="5508"/>
    <n v="6040"/>
    <n v="5"/>
    <n v="27540"/>
    <n v="30200"/>
    <n v="2660"/>
    <n v="3.3"/>
  </r>
  <r>
    <n v="101984"/>
    <x v="902"/>
    <x v="7"/>
    <x v="2"/>
    <x v="35"/>
    <n v="7900"/>
    <n v="8375"/>
    <n v="8"/>
    <n v="63200"/>
    <n v="67000"/>
    <n v="3800"/>
    <n v="2.7"/>
  </r>
  <r>
    <n v="101985"/>
    <x v="712"/>
    <x v="7"/>
    <x v="2"/>
    <x v="8"/>
    <n v="7859"/>
    <n v="8625"/>
    <n v="5"/>
    <n v="39295"/>
    <n v="43125"/>
    <n v="3830"/>
    <n v="4.8"/>
  </r>
  <r>
    <n v="101986"/>
    <x v="903"/>
    <x v="1"/>
    <x v="2"/>
    <x v="16"/>
    <n v="1575"/>
    <n v="3098"/>
    <n v="6"/>
    <n v="9450"/>
    <n v="18588"/>
    <n v="9138"/>
    <n v="4.9000000000000004"/>
  </r>
  <r>
    <n v="101987"/>
    <x v="374"/>
    <x v="3"/>
    <x v="1"/>
    <x v="12"/>
    <n v="5277"/>
    <n v="5663"/>
    <n v="4"/>
    <n v="21108"/>
    <n v="22652"/>
    <n v="1544"/>
    <n v="4.9000000000000004"/>
  </r>
  <r>
    <n v="101988"/>
    <x v="728"/>
    <x v="10"/>
    <x v="3"/>
    <x v="31"/>
    <n v="3266"/>
    <n v="3691"/>
    <n v="9"/>
    <n v="29394"/>
    <n v="33219"/>
    <n v="3825"/>
    <n v="4.4000000000000004"/>
  </r>
  <r>
    <n v="101989"/>
    <x v="682"/>
    <x v="7"/>
    <x v="4"/>
    <x v="22"/>
    <n v="4857"/>
    <n v="6034"/>
    <n v="1"/>
    <n v="4857"/>
    <n v="6034"/>
    <n v="1177"/>
    <n v="2.8"/>
  </r>
  <r>
    <n v="101990"/>
    <x v="463"/>
    <x v="3"/>
    <x v="0"/>
    <x v="14"/>
    <n v="2009"/>
    <n v="2243"/>
    <n v="2"/>
    <n v="4018"/>
    <n v="4486"/>
    <n v="468"/>
    <n v="2.9"/>
  </r>
  <r>
    <n v="101991"/>
    <x v="511"/>
    <x v="9"/>
    <x v="5"/>
    <x v="23"/>
    <n v="3360"/>
    <n v="4360"/>
    <n v="7"/>
    <n v="23520"/>
    <n v="30520"/>
    <n v="7000"/>
    <n v="3.1"/>
  </r>
  <r>
    <n v="101992"/>
    <x v="714"/>
    <x v="5"/>
    <x v="0"/>
    <x v="1"/>
    <n v="5350"/>
    <n v="6138"/>
    <n v="1"/>
    <n v="5350"/>
    <n v="6138"/>
    <n v="788"/>
    <n v="3.7"/>
  </r>
  <r>
    <n v="101993"/>
    <x v="740"/>
    <x v="2"/>
    <x v="3"/>
    <x v="4"/>
    <n v="7908"/>
    <n v="8035"/>
    <n v="8"/>
    <n v="63264"/>
    <n v="64280"/>
    <n v="1016"/>
    <n v="4.4000000000000004"/>
  </r>
  <r>
    <n v="101994"/>
    <x v="600"/>
    <x v="6"/>
    <x v="1"/>
    <x v="34"/>
    <n v="5232"/>
    <n v="5865"/>
    <n v="9"/>
    <n v="47088"/>
    <n v="52785"/>
    <n v="5697"/>
    <n v="2.9"/>
  </r>
  <r>
    <n v="101995"/>
    <x v="509"/>
    <x v="2"/>
    <x v="1"/>
    <x v="12"/>
    <n v="6724"/>
    <n v="7825"/>
    <n v="3"/>
    <n v="20172"/>
    <n v="23475"/>
    <n v="3303"/>
    <n v="3.2"/>
  </r>
  <r>
    <n v="101996"/>
    <x v="850"/>
    <x v="2"/>
    <x v="3"/>
    <x v="30"/>
    <n v="5464"/>
    <n v="6128"/>
    <n v="8"/>
    <n v="43712"/>
    <n v="49024"/>
    <n v="5312"/>
    <n v="3.6"/>
  </r>
  <r>
    <n v="101997"/>
    <x v="294"/>
    <x v="0"/>
    <x v="2"/>
    <x v="28"/>
    <n v="5982"/>
    <n v="6529"/>
    <n v="1"/>
    <n v="5982"/>
    <n v="6529"/>
    <n v="547"/>
    <n v="4"/>
  </r>
  <r>
    <n v="101998"/>
    <x v="883"/>
    <x v="1"/>
    <x v="0"/>
    <x v="1"/>
    <n v="386"/>
    <n v="1244"/>
    <n v="6"/>
    <n v="2316"/>
    <n v="7464"/>
    <n v="5148"/>
    <n v="3.6"/>
  </r>
  <r>
    <n v="101999"/>
    <x v="71"/>
    <x v="10"/>
    <x v="4"/>
    <x v="26"/>
    <n v="5594"/>
    <n v="6018"/>
    <n v="4"/>
    <n v="22376"/>
    <n v="24072"/>
    <n v="1696"/>
    <n v="2.8"/>
  </r>
  <r>
    <n v="102000"/>
    <x v="459"/>
    <x v="8"/>
    <x v="1"/>
    <x v="13"/>
    <n v="2467"/>
    <n v="3937"/>
    <n v="1"/>
    <n v="2467"/>
    <n v="3937"/>
    <n v="1470"/>
    <n v="4.2"/>
  </r>
  <r>
    <n v="102001"/>
    <x v="904"/>
    <x v="1"/>
    <x v="3"/>
    <x v="15"/>
    <n v="7445"/>
    <n v="9329"/>
    <n v="8"/>
    <n v="59560"/>
    <n v="74632"/>
    <n v="15072"/>
    <n v="3.4"/>
  </r>
  <r>
    <n v="102002"/>
    <x v="676"/>
    <x v="10"/>
    <x v="1"/>
    <x v="2"/>
    <n v="5849"/>
    <n v="6704"/>
    <n v="4"/>
    <n v="23396"/>
    <n v="26816"/>
    <n v="3420"/>
    <n v="2.5"/>
  </r>
  <r>
    <n v="102003"/>
    <x v="546"/>
    <x v="7"/>
    <x v="4"/>
    <x v="25"/>
    <n v="7717"/>
    <n v="8040"/>
    <n v="5"/>
    <n v="38585"/>
    <n v="40200"/>
    <n v="1615"/>
    <n v="3.6"/>
  </r>
  <r>
    <n v="102004"/>
    <x v="703"/>
    <x v="5"/>
    <x v="2"/>
    <x v="16"/>
    <n v="4735"/>
    <n v="6303"/>
    <n v="6"/>
    <n v="28410"/>
    <n v="37818"/>
    <n v="9408"/>
    <n v="3.2"/>
  </r>
  <r>
    <n v="102005"/>
    <x v="228"/>
    <x v="6"/>
    <x v="4"/>
    <x v="19"/>
    <n v="4858"/>
    <n v="5525"/>
    <n v="4"/>
    <n v="19432"/>
    <n v="22100"/>
    <n v="2668"/>
    <n v="3.3"/>
  </r>
  <r>
    <n v="102006"/>
    <x v="458"/>
    <x v="6"/>
    <x v="2"/>
    <x v="27"/>
    <n v="3739"/>
    <n v="4338"/>
    <n v="2"/>
    <n v="7478"/>
    <n v="8676"/>
    <n v="1198"/>
    <n v="3.7"/>
  </r>
  <r>
    <n v="102007"/>
    <x v="613"/>
    <x v="0"/>
    <x v="4"/>
    <x v="33"/>
    <n v="3177"/>
    <n v="3909"/>
    <n v="1"/>
    <n v="3177"/>
    <n v="3909"/>
    <n v="732"/>
    <n v="3.8"/>
  </r>
  <r>
    <n v="102008"/>
    <x v="103"/>
    <x v="5"/>
    <x v="5"/>
    <x v="24"/>
    <n v="3532"/>
    <n v="5176"/>
    <n v="2"/>
    <n v="7064"/>
    <n v="10352"/>
    <n v="3288"/>
    <n v="4.0999999999999996"/>
  </r>
  <r>
    <n v="102009"/>
    <x v="137"/>
    <x v="11"/>
    <x v="4"/>
    <x v="22"/>
    <n v="3172"/>
    <n v="4498"/>
    <n v="2"/>
    <n v="6344"/>
    <n v="8996"/>
    <n v="2652"/>
    <n v="2.6"/>
  </r>
  <r>
    <n v="102010"/>
    <x v="905"/>
    <x v="4"/>
    <x v="0"/>
    <x v="11"/>
    <n v="792"/>
    <n v="1304"/>
    <n v="3"/>
    <n v="2376"/>
    <n v="3912"/>
    <n v="1536"/>
    <n v="3.6"/>
  </r>
  <r>
    <n v="102011"/>
    <x v="649"/>
    <x v="4"/>
    <x v="4"/>
    <x v="25"/>
    <n v="1407"/>
    <n v="3005"/>
    <n v="1"/>
    <n v="1407"/>
    <n v="3005"/>
    <n v="1598"/>
    <n v="3.5"/>
  </r>
  <r>
    <n v="102012"/>
    <x v="462"/>
    <x v="9"/>
    <x v="0"/>
    <x v="14"/>
    <n v="2678"/>
    <n v="3122"/>
    <n v="1"/>
    <n v="2678"/>
    <n v="3122"/>
    <n v="444"/>
    <n v="4.8"/>
  </r>
  <r>
    <n v="102013"/>
    <x v="534"/>
    <x v="4"/>
    <x v="3"/>
    <x v="31"/>
    <n v="287"/>
    <n v="621"/>
    <n v="3"/>
    <n v="861"/>
    <n v="1863"/>
    <n v="1002"/>
    <n v="3.7"/>
  </r>
  <r>
    <n v="102014"/>
    <x v="647"/>
    <x v="2"/>
    <x v="3"/>
    <x v="4"/>
    <n v="5678"/>
    <n v="7515"/>
    <n v="3"/>
    <n v="17034"/>
    <n v="22545"/>
    <n v="5511"/>
    <n v="2.9"/>
  </r>
  <r>
    <n v="102015"/>
    <x v="380"/>
    <x v="2"/>
    <x v="5"/>
    <x v="17"/>
    <n v="1643"/>
    <n v="3245"/>
    <n v="1"/>
    <n v="1643"/>
    <n v="3245"/>
    <n v="1602"/>
    <n v="3.7"/>
  </r>
  <r>
    <n v="102016"/>
    <x v="236"/>
    <x v="5"/>
    <x v="3"/>
    <x v="31"/>
    <n v="4796"/>
    <n v="5229"/>
    <n v="6"/>
    <n v="28776"/>
    <n v="31374"/>
    <n v="2598"/>
    <n v="2.9"/>
  </r>
  <r>
    <n v="102017"/>
    <x v="524"/>
    <x v="8"/>
    <x v="3"/>
    <x v="31"/>
    <n v="6199"/>
    <n v="8030"/>
    <n v="5"/>
    <n v="30995"/>
    <n v="40150"/>
    <n v="9155"/>
    <n v="3.9"/>
  </r>
  <r>
    <n v="102018"/>
    <x v="906"/>
    <x v="3"/>
    <x v="4"/>
    <x v="19"/>
    <n v="1820"/>
    <n v="2803"/>
    <n v="3"/>
    <n v="5460"/>
    <n v="8409"/>
    <n v="2949"/>
    <n v="3"/>
  </r>
  <r>
    <n v="102019"/>
    <x v="907"/>
    <x v="4"/>
    <x v="5"/>
    <x v="18"/>
    <n v="3870"/>
    <n v="5019"/>
    <n v="1"/>
    <n v="3870"/>
    <n v="5019"/>
    <n v="1149"/>
    <n v="3.9"/>
  </r>
  <r>
    <n v="102020"/>
    <x v="784"/>
    <x v="11"/>
    <x v="3"/>
    <x v="4"/>
    <n v="7220"/>
    <n v="7297"/>
    <n v="3"/>
    <n v="21660"/>
    <n v="21891"/>
    <n v="231"/>
    <n v="4.0999999999999996"/>
  </r>
  <r>
    <n v="102021"/>
    <x v="294"/>
    <x v="8"/>
    <x v="0"/>
    <x v="20"/>
    <n v="2674"/>
    <n v="3889"/>
    <n v="2"/>
    <n v="5348"/>
    <n v="7778"/>
    <n v="2430"/>
    <n v="4.0999999999999996"/>
  </r>
  <r>
    <n v="102022"/>
    <x v="676"/>
    <x v="6"/>
    <x v="5"/>
    <x v="32"/>
    <n v="197"/>
    <n v="2175"/>
    <n v="8"/>
    <n v="1576"/>
    <n v="17400"/>
    <n v="15824"/>
    <n v="3.3"/>
  </r>
  <r>
    <n v="102023"/>
    <x v="374"/>
    <x v="0"/>
    <x v="2"/>
    <x v="8"/>
    <n v="414"/>
    <n v="518"/>
    <n v="4"/>
    <n v="1656"/>
    <n v="2072"/>
    <n v="416"/>
    <n v="3.7"/>
  </r>
  <r>
    <n v="102024"/>
    <x v="283"/>
    <x v="10"/>
    <x v="1"/>
    <x v="2"/>
    <n v="5140"/>
    <n v="6273"/>
    <n v="4"/>
    <n v="20560"/>
    <n v="25092"/>
    <n v="4532"/>
    <n v="4.9000000000000004"/>
  </r>
  <r>
    <n v="102025"/>
    <x v="20"/>
    <x v="8"/>
    <x v="1"/>
    <x v="29"/>
    <n v="3649"/>
    <n v="4614"/>
    <n v="1"/>
    <n v="3649"/>
    <n v="4614"/>
    <n v="965"/>
    <n v="4.0999999999999996"/>
  </r>
  <r>
    <n v="102026"/>
    <x v="639"/>
    <x v="0"/>
    <x v="1"/>
    <x v="13"/>
    <n v="1302"/>
    <n v="3157"/>
    <n v="9"/>
    <n v="11718"/>
    <n v="28413"/>
    <n v="16695"/>
    <n v="3.9"/>
  </r>
  <r>
    <n v="102027"/>
    <x v="216"/>
    <x v="2"/>
    <x v="2"/>
    <x v="8"/>
    <n v="5656"/>
    <n v="7570"/>
    <n v="8"/>
    <n v="45248"/>
    <n v="60560"/>
    <n v="15312"/>
    <n v="3.9"/>
  </r>
  <r>
    <n v="102028"/>
    <x v="681"/>
    <x v="3"/>
    <x v="0"/>
    <x v="0"/>
    <n v="7527"/>
    <n v="9266"/>
    <n v="6"/>
    <n v="45162"/>
    <n v="55596"/>
    <n v="10434"/>
    <n v="4.7"/>
  </r>
  <r>
    <n v="102029"/>
    <x v="408"/>
    <x v="11"/>
    <x v="5"/>
    <x v="18"/>
    <n v="7348"/>
    <n v="9186"/>
    <n v="8"/>
    <n v="58784"/>
    <n v="73488"/>
    <n v="14704"/>
    <n v="3.2"/>
  </r>
  <r>
    <n v="102030"/>
    <x v="614"/>
    <x v="4"/>
    <x v="3"/>
    <x v="15"/>
    <n v="4877"/>
    <n v="6381"/>
    <n v="4"/>
    <n v="19508"/>
    <n v="25524"/>
    <n v="6016"/>
    <n v="3.2"/>
  </r>
  <r>
    <n v="102031"/>
    <x v="95"/>
    <x v="8"/>
    <x v="0"/>
    <x v="0"/>
    <n v="4632"/>
    <n v="6385"/>
    <n v="8"/>
    <n v="37056"/>
    <n v="51080"/>
    <n v="14024"/>
    <n v="4.4000000000000004"/>
  </r>
  <r>
    <n v="102032"/>
    <x v="668"/>
    <x v="3"/>
    <x v="5"/>
    <x v="18"/>
    <n v="3567"/>
    <n v="3981"/>
    <n v="5"/>
    <n v="17835"/>
    <n v="19905"/>
    <n v="2070"/>
    <n v="3.4"/>
  </r>
  <r>
    <n v="102033"/>
    <x v="305"/>
    <x v="10"/>
    <x v="2"/>
    <x v="28"/>
    <n v="1922"/>
    <n v="2964"/>
    <n v="8"/>
    <n v="15376"/>
    <n v="23712"/>
    <n v="8336"/>
    <n v="5"/>
  </r>
  <r>
    <n v="102034"/>
    <x v="308"/>
    <x v="5"/>
    <x v="3"/>
    <x v="30"/>
    <n v="5149"/>
    <n v="5293"/>
    <n v="6"/>
    <n v="30894"/>
    <n v="31758"/>
    <n v="864"/>
    <n v="4"/>
  </r>
  <r>
    <n v="102035"/>
    <x v="876"/>
    <x v="6"/>
    <x v="2"/>
    <x v="35"/>
    <n v="5985"/>
    <n v="7408"/>
    <n v="8"/>
    <n v="47880"/>
    <n v="59264"/>
    <n v="11384"/>
    <n v="3.3"/>
  </r>
  <r>
    <n v="102036"/>
    <x v="908"/>
    <x v="10"/>
    <x v="0"/>
    <x v="0"/>
    <n v="4657"/>
    <n v="5052"/>
    <n v="6"/>
    <n v="27942"/>
    <n v="30312"/>
    <n v="2370"/>
    <n v="4.0999999999999996"/>
  </r>
  <r>
    <n v="102037"/>
    <x v="909"/>
    <x v="9"/>
    <x v="3"/>
    <x v="9"/>
    <n v="4144"/>
    <n v="4855"/>
    <n v="3"/>
    <n v="12432"/>
    <n v="14565"/>
    <n v="2133"/>
    <n v="3.7"/>
  </r>
  <r>
    <n v="102038"/>
    <x v="910"/>
    <x v="11"/>
    <x v="2"/>
    <x v="8"/>
    <n v="4383"/>
    <n v="5673"/>
    <n v="1"/>
    <n v="4383"/>
    <n v="5673"/>
    <n v="1290"/>
    <n v="2.8"/>
  </r>
  <r>
    <n v="102039"/>
    <x v="911"/>
    <x v="2"/>
    <x v="2"/>
    <x v="3"/>
    <n v="4327"/>
    <n v="5298"/>
    <n v="5"/>
    <n v="21635"/>
    <n v="26490"/>
    <n v="4855"/>
    <n v="4.5"/>
  </r>
  <r>
    <n v="102040"/>
    <x v="730"/>
    <x v="3"/>
    <x v="3"/>
    <x v="15"/>
    <n v="7512"/>
    <n v="9122"/>
    <n v="1"/>
    <n v="7512"/>
    <n v="9122"/>
    <n v="1610"/>
    <n v="3.7"/>
  </r>
  <r>
    <n v="102041"/>
    <x v="168"/>
    <x v="1"/>
    <x v="1"/>
    <x v="2"/>
    <n v="6317"/>
    <n v="7335"/>
    <n v="2"/>
    <n v="12634"/>
    <n v="14670"/>
    <n v="2036"/>
    <n v="4.8"/>
  </r>
  <r>
    <n v="102042"/>
    <x v="319"/>
    <x v="5"/>
    <x v="3"/>
    <x v="30"/>
    <n v="6006"/>
    <n v="6234"/>
    <n v="4"/>
    <n v="24024"/>
    <n v="24936"/>
    <n v="912"/>
    <n v="4.3"/>
  </r>
  <r>
    <n v="102043"/>
    <x v="912"/>
    <x v="3"/>
    <x v="3"/>
    <x v="21"/>
    <n v="6773"/>
    <n v="8722"/>
    <n v="4"/>
    <n v="27092"/>
    <n v="34888"/>
    <n v="7796"/>
    <n v="4.2"/>
  </r>
  <r>
    <n v="102044"/>
    <x v="658"/>
    <x v="3"/>
    <x v="2"/>
    <x v="27"/>
    <n v="4997"/>
    <n v="5535"/>
    <n v="8"/>
    <n v="39976"/>
    <n v="44280"/>
    <n v="4304"/>
    <n v="3.4"/>
  </r>
  <r>
    <n v="102045"/>
    <x v="94"/>
    <x v="9"/>
    <x v="1"/>
    <x v="13"/>
    <n v="5285"/>
    <n v="6157"/>
    <n v="1"/>
    <n v="5285"/>
    <n v="6157"/>
    <n v="872"/>
    <n v="4.2"/>
  </r>
  <r>
    <n v="102046"/>
    <x v="373"/>
    <x v="2"/>
    <x v="2"/>
    <x v="27"/>
    <n v="255"/>
    <n v="1824"/>
    <n v="5"/>
    <n v="1275"/>
    <n v="9120"/>
    <n v="7845"/>
    <n v="3.4"/>
  </r>
  <r>
    <n v="102047"/>
    <x v="165"/>
    <x v="4"/>
    <x v="1"/>
    <x v="2"/>
    <n v="2551"/>
    <n v="3379"/>
    <n v="1"/>
    <n v="2551"/>
    <n v="3379"/>
    <n v="828"/>
    <n v="3.6"/>
  </r>
  <r>
    <n v="102048"/>
    <x v="313"/>
    <x v="4"/>
    <x v="1"/>
    <x v="5"/>
    <n v="3040"/>
    <n v="3291"/>
    <n v="6"/>
    <n v="18240"/>
    <n v="19746"/>
    <n v="1506"/>
    <n v="2.8"/>
  </r>
  <r>
    <n v="102049"/>
    <x v="361"/>
    <x v="9"/>
    <x v="0"/>
    <x v="11"/>
    <n v="5207"/>
    <n v="7087"/>
    <n v="6"/>
    <n v="31242"/>
    <n v="42522"/>
    <n v="11280"/>
    <n v="3.8"/>
  </r>
  <r>
    <n v="102050"/>
    <x v="905"/>
    <x v="7"/>
    <x v="0"/>
    <x v="14"/>
    <n v="4875"/>
    <n v="6153"/>
    <n v="8"/>
    <n v="39000"/>
    <n v="49224"/>
    <n v="10224"/>
    <n v="3.2"/>
  </r>
  <r>
    <n v="102051"/>
    <x v="17"/>
    <x v="9"/>
    <x v="3"/>
    <x v="4"/>
    <n v="6460"/>
    <n v="7334"/>
    <n v="7"/>
    <n v="45220"/>
    <n v="51338"/>
    <n v="6118"/>
    <n v="4"/>
  </r>
  <r>
    <n v="102052"/>
    <x v="913"/>
    <x v="1"/>
    <x v="0"/>
    <x v="0"/>
    <n v="1748"/>
    <n v="2345"/>
    <n v="1"/>
    <n v="1748"/>
    <n v="2345"/>
    <n v="597"/>
    <n v="2.7"/>
  </r>
  <r>
    <n v="102053"/>
    <x v="426"/>
    <x v="6"/>
    <x v="3"/>
    <x v="9"/>
    <n v="929"/>
    <n v="2583"/>
    <n v="8"/>
    <n v="7432"/>
    <n v="20664"/>
    <n v="13232"/>
    <n v="4"/>
  </r>
  <r>
    <n v="102054"/>
    <x v="486"/>
    <x v="5"/>
    <x v="1"/>
    <x v="13"/>
    <n v="3789"/>
    <n v="5361"/>
    <n v="9"/>
    <n v="34101"/>
    <n v="48249"/>
    <n v="14148"/>
    <n v="4.7"/>
  </r>
  <r>
    <n v="102055"/>
    <x v="337"/>
    <x v="1"/>
    <x v="3"/>
    <x v="30"/>
    <n v="2620"/>
    <n v="3174"/>
    <n v="8"/>
    <n v="20960"/>
    <n v="25392"/>
    <n v="4432"/>
    <n v="4.7"/>
  </r>
  <r>
    <n v="102056"/>
    <x v="359"/>
    <x v="10"/>
    <x v="1"/>
    <x v="2"/>
    <n v="6102"/>
    <n v="7937"/>
    <n v="8"/>
    <n v="48816"/>
    <n v="63496"/>
    <n v="14680"/>
    <n v="2.5"/>
  </r>
  <r>
    <n v="102057"/>
    <x v="914"/>
    <x v="10"/>
    <x v="5"/>
    <x v="23"/>
    <n v="2653"/>
    <n v="3028"/>
    <n v="3"/>
    <n v="7959"/>
    <n v="9084"/>
    <n v="1125"/>
    <n v="4.5"/>
  </r>
  <r>
    <n v="102058"/>
    <x v="654"/>
    <x v="8"/>
    <x v="0"/>
    <x v="14"/>
    <n v="5377"/>
    <n v="6500"/>
    <n v="7"/>
    <n v="37639"/>
    <n v="45500"/>
    <n v="7861"/>
    <n v="4"/>
  </r>
  <r>
    <n v="102059"/>
    <x v="728"/>
    <x v="10"/>
    <x v="1"/>
    <x v="13"/>
    <n v="7567"/>
    <n v="9108"/>
    <n v="2"/>
    <n v="15134"/>
    <n v="18216"/>
    <n v="3082"/>
    <n v="4.4000000000000004"/>
  </r>
  <r>
    <n v="102060"/>
    <x v="842"/>
    <x v="0"/>
    <x v="5"/>
    <x v="32"/>
    <n v="6229"/>
    <n v="7257"/>
    <n v="7"/>
    <n v="43603"/>
    <n v="50799"/>
    <n v="7196"/>
    <n v="3.4"/>
  </r>
  <r>
    <n v="102061"/>
    <x v="671"/>
    <x v="11"/>
    <x v="4"/>
    <x v="26"/>
    <n v="1064"/>
    <n v="2168"/>
    <n v="1"/>
    <n v="1064"/>
    <n v="2168"/>
    <n v="1104"/>
    <n v="4.8"/>
  </r>
  <r>
    <n v="102062"/>
    <x v="166"/>
    <x v="10"/>
    <x v="4"/>
    <x v="33"/>
    <n v="490"/>
    <n v="1072"/>
    <n v="7"/>
    <n v="3430"/>
    <n v="7504"/>
    <n v="4074"/>
    <n v="3.6"/>
  </r>
  <r>
    <n v="102063"/>
    <x v="794"/>
    <x v="4"/>
    <x v="5"/>
    <x v="24"/>
    <n v="1491"/>
    <n v="3016"/>
    <n v="3"/>
    <n v="4473"/>
    <n v="9048"/>
    <n v="4575"/>
    <n v="3.1"/>
  </r>
  <r>
    <n v="102064"/>
    <x v="241"/>
    <x v="11"/>
    <x v="3"/>
    <x v="30"/>
    <n v="5722"/>
    <n v="6415"/>
    <n v="6"/>
    <n v="34332"/>
    <n v="38490"/>
    <n v="4158"/>
    <n v="4.9000000000000004"/>
  </r>
  <r>
    <n v="102065"/>
    <x v="256"/>
    <x v="3"/>
    <x v="5"/>
    <x v="18"/>
    <n v="5577"/>
    <n v="6110"/>
    <n v="5"/>
    <n v="27885"/>
    <n v="30550"/>
    <n v="2665"/>
    <n v="4"/>
  </r>
  <r>
    <n v="102066"/>
    <x v="709"/>
    <x v="9"/>
    <x v="2"/>
    <x v="27"/>
    <n v="5839"/>
    <n v="5976"/>
    <n v="5"/>
    <n v="29195"/>
    <n v="29880"/>
    <n v="685"/>
    <n v="3.3"/>
  </r>
  <r>
    <n v="102067"/>
    <x v="621"/>
    <x v="8"/>
    <x v="4"/>
    <x v="26"/>
    <n v="658"/>
    <n v="2117"/>
    <n v="8"/>
    <n v="5264"/>
    <n v="16936"/>
    <n v="11672"/>
    <n v="4.8"/>
  </r>
  <r>
    <n v="102068"/>
    <x v="870"/>
    <x v="0"/>
    <x v="2"/>
    <x v="16"/>
    <n v="4167"/>
    <n v="5138"/>
    <n v="4"/>
    <n v="16668"/>
    <n v="20552"/>
    <n v="3884"/>
    <n v="4.3"/>
  </r>
  <r>
    <n v="102069"/>
    <x v="394"/>
    <x v="1"/>
    <x v="1"/>
    <x v="29"/>
    <n v="7056"/>
    <n v="8835"/>
    <n v="7"/>
    <n v="49392"/>
    <n v="61845"/>
    <n v="12453"/>
    <n v="3.4"/>
  </r>
  <r>
    <n v="102070"/>
    <x v="64"/>
    <x v="1"/>
    <x v="4"/>
    <x v="26"/>
    <n v="1711"/>
    <n v="1826"/>
    <n v="7"/>
    <n v="11977"/>
    <n v="12782"/>
    <n v="805"/>
    <n v="3.4"/>
  </r>
  <r>
    <n v="102071"/>
    <x v="22"/>
    <x v="5"/>
    <x v="1"/>
    <x v="5"/>
    <n v="5151"/>
    <n v="6549"/>
    <n v="5"/>
    <n v="25755"/>
    <n v="32745"/>
    <n v="6990"/>
    <n v="2.9"/>
  </r>
  <r>
    <n v="102072"/>
    <x v="915"/>
    <x v="5"/>
    <x v="1"/>
    <x v="34"/>
    <n v="3888"/>
    <n v="4453"/>
    <n v="9"/>
    <n v="34992"/>
    <n v="40077"/>
    <n v="5085"/>
    <n v="3.8"/>
  </r>
  <r>
    <n v="102073"/>
    <x v="359"/>
    <x v="5"/>
    <x v="1"/>
    <x v="34"/>
    <n v="355"/>
    <n v="1596"/>
    <n v="3"/>
    <n v="1065"/>
    <n v="4788"/>
    <n v="3723"/>
    <n v="2.6"/>
  </r>
  <r>
    <n v="102074"/>
    <x v="531"/>
    <x v="8"/>
    <x v="4"/>
    <x v="19"/>
    <n v="4256"/>
    <n v="5501"/>
    <n v="7"/>
    <n v="29792"/>
    <n v="38507"/>
    <n v="8715"/>
    <n v="3.7"/>
  </r>
  <r>
    <n v="102075"/>
    <x v="268"/>
    <x v="11"/>
    <x v="2"/>
    <x v="3"/>
    <n v="6228"/>
    <n v="7228"/>
    <n v="1"/>
    <n v="6228"/>
    <n v="7228"/>
    <n v="1000"/>
    <n v="2.7"/>
  </r>
  <r>
    <n v="102076"/>
    <x v="88"/>
    <x v="6"/>
    <x v="3"/>
    <x v="15"/>
    <n v="116"/>
    <n v="1038"/>
    <n v="6"/>
    <n v="696"/>
    <n v="6228"/>
    <n v="5532"/>
    <n v="3.3"/>
  </r>
  <r>
    <n v="102077"/>
    <x v="380"/>
    <x v="2"/>
    <x v="5"/>
    <x v="23"/>
    <n v="1407"/>
    <n v="1937"/>
    <n v="2"/>
    <n v="2814"/>
    <n v="3874"/>
    <n v="1060"/>
    <n v="3.7"/>
  </r>
  <r>
    <n v="102078"/>
    <x v="406"/>
    <x v="0"/>
    <x v="3"/>
    <x v="15"/>
    <n v="1627"/>
    <n v="3074"/>
    <n v="8"/>
    <n v="13016"/>
    <n v="24592"/>
    <n v="11576"/>
    <n v="4.2"/>
  </r>
  <r>
    <n v="102079"/>
    <x v="217"/>
    <x v="3"/>
    <x v="4"/>
    <x v="26"/>
    <n v="2836"/>
    <n v="3604"/>
    <n v="9"/>
    <n v="25524"/>
    <n v="32436"/>
    <n v="6912"/>
    <n v="4.4000000000000004"/>
  </r>
  <r>
    <n v="102080"/>
    <x v="916"/>
    <x v="11"/>
    <x v="2"/>
    <x v="16"/>
    <n v="4165"/>
    <n v="5514"/>
    <n v="1"/>
    <n v="4165"/>
    <n v="5514"/>
    <n v="1349"/>
    <n v="4.5999999999999996"/>
  </r>
  <r>
    <n v="102081"/>
    <x v="875"/>
    <x v="11"/>
    <x v="0"/>
    <x v="20"/>
    <n v="5372"/>
    <n v="6906"/>
    <n v="7"/>
    <n v="37604"/>
    <n v="48342"/>
    <n v="10738"/>
    <n v="2.7"/>
  </r>
  <r>
    <n v="102082"/>
    <x v="46"/>
    <x v="8"/>
    <x v="1"/>
    <x v="2"/>
    <n v="922"/>
    <n v="2427"/>
    <n v="5"/>
    <n v="4610"/>
    <n v="12135"/>
    <n v="7525"/>
    <n v="3.4"/>
  </r>
  <r>
    <n v="102083"/>
    <x v="268"/>
    <x v="0"/>
    <x v="3"/>
    <x v="21"/>
    <n v="1515"/>
    <n v="1931"/>
    <n v="8"/>
    <n v="12120"/>
    <n v="15448"/>
    <n v="3328"/>
    <n v="3.4"/>
  </r>
  <r>
    <n v="102084"/>
    <x v="579"/>
    <x v="11"/>
    <x v="3"/>
    <x v="9"/>
    <n v="2429"/>
    <n v="2526"/>
    <n v="2"/>
    <n v="4858"/>
    <n v="5052"/>
    <n v="194"/>
    <n v="4.9000000000000004"/>
  </r>
  <r>
    <n v="102085"/>
    <x v="634"/>
    <x v="0"/>
    <x v="3"/>
    <x v="9"/>
    <n v="2384"/>
    <n v="2501"/>
    <n v="6"/>
    <n v="14304"/>
    <n v="15006"/>
    <n v="702"/>
    <n v="3.8"/>
  </r>
  <r>
    <n v="102086"/>
    <x v="917"/>
    <x v="4"/>
    <x v="4"/>
    <x v="26"/>
    <n v="6169"/>
    <n v="6958"/>
    <n v="3"/>
    <n v="18507"/>
    <n v="20874"/>
    <n v="2367"/>
    <n v="4.9000000000000004"/>
  </r>
  <r>
    <n v="102087"/>
    <x v="672"/>
    <x v="8"/>
    <x v="2"/>
    <x v="8"/>
    <n v="3897"/>
    <n v="4367"/>
    <n v="2"/>
    <n v="7794"/>
    <n v="8734"/>
    <n v="940"/>
    <n v="3"/>
  </r>
  <r>
    <n v="102088"/>
    <x v="26"/>
    <x v="11"/>
    <x v="0"/>
    <x v="1"/>
    <n v="7261"/>
    <n v="8894"/>
    <n v="8"/>
    <n v="58088"/>
    <n v="71152"/>
    <n v="13064"/>
    <n v="3.2"/>
  </r>
  <r>
    <n v="102089"/>
    <x v="691"/>
    <x v="11"/>
    <x v="3"/>
    <x v="9"/>
    <n v="4218"/>
    <n v="5728"/>
    <n v="2"/>
    <n v="8436"/>
    <n v="11456"/>
    <n v="3020"/>
    <n v="4"/>
  </r>
  <r>
    <n v="102090"/>
    <x v="230"/>
    <x v="7"/>
    <x v="3"/>
    <x v="30"/>
    <n v="232"/>
    <n v="522"/>
    <n v="3"/>
    <n v="696"/>
    <n v="1566"/>
    <n v="870"/>
    <n v="4.4000000000000004"/>
  </r>
  <r>
    <n v="102091"/>
    <x v="189"/>
    <x v="10"/>
    <x v="5"/>
    <x v="23"/>
    <n v="6910"/>
    <n v="7346"/>
    <n v="1"/>
    <n v="6910"/>
    <n v="7346"/>
    <n v="436"/>
    <n v="4.4000000000000004"/>
  </r>
  <r>
    <n v="102092"/>
    <x v="826"/>
    <x v="6"/>
    <x v="5"/>
    <x v="10"/>
    <n v="1668"/>
    <n v="3048"/>
    <n v="7"/>
    <n v="11676"/>
    <n v="21336"/>
    <n v="9660"/>
    <n v="3.6"/>
  </r>
  <r>
    <n v="102093"/>
    <x v="863"/>
    <x v="9"/>
    <x v="4"/>
    <x v="19"/>
    <n v="5236"/>
    <n v="5467"/>
    <n v="6"/>
    <n v="31416"/>
    <n v="32802"/>
    <n v="1386"/>
    <n v="3.5"/>
  </r>
  <r>
    <n v="102094"/>
    <x v="280"/>
    <x v="9"/>
    <x v="0"/>
    <x v="20"/>
    <n v="7091"/>
    <n v="7385"/>
    <n v="3"/>
    <n v="21273"/>
    <n v="22155"/>
    <n v="882"/>
    <n v="3.7"/>
  </r>
  <r>
    <n v="102095"/>
    <x v="918"/>
    <x v="0"/>
    <x v="5"/>
    <x v="18"/>
    <n v="208"/>
    <n v="498"/>
    <n v="6"/>
    <n v="1248"/>
    <n v="2988"/>
    <n v="1740"/>
    <n v="3.4"/>
  </r>
  <r>
    <n v="102096"/>
    <x v="832"/>
    <x v="10"/>
    <x v="4"/>
    <x v="26"/>
    <n v="7540"/>
    <n v="7752"/>
    <n v="3"/>
    <n v="22620"/>
    <n v="23256"/>
    <n v="636"/>
    <n v="2.9"/>
  </r>
  <r>
    <n v="102097"/>
    <x v="857"/>
    <x v="8"/>
    <x v="1"/>
    <x v="29"/>
    <n v="7157"/>
    <n v="7983"/>
    <n v="5"/>
    <n v="35785"/>
    <n v="39915"/>
    <n v="4130"/>
    <n v="2.6"/>
  </r>
  <r>
    <n v="102098"/>
    <x v="771"/>
    <x v="11"/>
    <x v="5"/>
    <x v="18"/>
    <n v="1147"/>
    <n v="1217"/>
    <n v="5"/>
    <n v="5735"/>
    <n v="6085"/>
    <n v="350"/>
    <n v="2.8"/>
  </r>
  <r>
    <n v="102099"/>
    <x v="569"/>
    <x v="7"/>
    <x v="5"/>
    <x v="24"/>
    <n v="5019"/>
    <n v="6122"/>
    <n v="7"/>
    <n v="35133"/>
    <n v="42854"/>
    <n v="7721"/>
    <n v="4.5999999999999996"/>
  </r>
  <r>
    <n v="102100"/>
    <x v="49"/>
    <x v="7"/>
    <x v="4"/>
    <x v="22"/>
    <n v="7969"/>
    <n v="9877"/>
    <n v="6"/>
    <n v="47814"/>
    <n v="59262"/>
    <n v="11448"/>
    <n v="3.5"/>
  </r>
  <r>
    <n v="102101"/>
    <x v="578"/>
    <x v="11"/>
    <x v="0"/>
    <x v="0"/>
    <n v="4743"/>
    <n v="5477"/>
    <n v="4"/>
    <n v="18972"/>
    <n v="21908"/>
    <n v="2936"/>
    <n v="2.8"/>
  </r>
  <r>
    <n v="102102"/>
    <x v="173"/>
    <x v="11"/>
    <x v="2"/>
    <x v="35"/>
    <n v="6997"/>
    <n v="8761"/>
    <n v="9"/>
    <n v="62973"/>
    <n v="78849"/>
    <n v="15876"/>
    <n v="4"/>
  </r>
  <r>
    <n v="102103"/>
    <x v="913"/>
    <x v="6"/>
    <x v="1"/>
    <x v="29"/>
    <n v="5284"/>
    <n v="6471"/>
    <n v="7"/>
    <n v="36988"/>
    <n v="45297"/>
    <n v="8309"/>
    <n v="4.9000000000000004"/>
  </r>
  <r>
    <n v="102104"/>
    <x v="380"/>
    <x v="8"/>
    <x v="4"/>
    <x v="6"/>
    <n v="6314"/>
    <n v="7421"/>
    <n v="2"/>
    <n v="12628"/>
    <n v="14842"/>
    <n v="2214"/>
    <n v="2.7"/>
  </r>
  <r>
    <n v="102105"/>
    <x v="297"/>
    <x v="4"/>
    <x v="0"/>
    <x v="11"/>
    <n v="2303"/>
    <n v="2465"/>
    <n v="1"/>
    <n v="2303"/>
    <n v="2465"/>
    <n v="162"/>
    <n v="4.8"/>
  </r>
  <r>
    <n v="102106"/>
    <x v="853"/>
    <x v="5"/>
    <x v="3"/>
    <x v="9"/>
    <n v="4496"/>
    <n v="4689"/>
    <n v="2"/>
    <n v="8992"/>
    <n v="9378"/>
    <n v="386"/>
    <n v="4.5"/>
  </r>
  <r>
    <n v="102107"/>
    <x v="194"/>
    <x v="2"/>
    <x v="4"/>
    <x v="33"/>
    <n v="7554"/>
    <n v="7625"/>
    <n v="7"/>
    <n v="52878"/>
    <n v="53375"/>
    <n v="497"/>
    <n v="2.9"/>
  </r>
  <r>
    <n v="102108"/>
    <x v="707"/>
    <x v="11"/>
    <x v="0"/>
    <x v="7"/>
    <n v="1054"/>
    <n v="2187"/>
    <n v="6"/>
    <n v="6324"/>
    <n v="13122"/>
    <n v="6798"/>
    <n v="3.9"/>
  </r>
  <r>
    <n v="102109"/>
    <x v="534"/>
    <x v="9"/>
    <x v="2"/>
    <x v="3"/>
    <n v="1126"/>
    <n v="1823"/>
    <n v="6"/>
    <n v="6756"/>
    <n v="10938"/>
    <n v="4182"/>
    <n v="5"/>
  </r>
  <r>
    <n v="102110"/>
    <x v="294"/>
    <x v="7"/>
    <x v="5"/>
    <x v="24"/>
    <n v="4535"/>
    <n v="5871"/>
    <n v="4"/>
    <n v="18140"/>
    <n v="23484"/>
    <n v="5344"/>
    <n v="2.6"/>
  </r>
  <r>
    <n v="102111"/>
    <x v="919"/>
    <x v="2"/>
    <x v="4"/>
    <x v="26"/>
    <n v="6214"/>
    <n v="6301"/>
    <n v="2"/>
    <n v="12428"/>
    <n v="12602"/>
    <n v="174"/>
    <n v="4.4000000000000004"/>
  </r>
  <r>
    <n v="102112"/>
    <x v="97"/>
    <x v="10"/>
    <x v="1"/>
    <x v="13"/>
    <n v="4250"/>
    <n v="6108"/>
    <n v="9"/>
    <n v="38250"/>
    <n v="54972"/>
    <n v="16722"/>
    <n v="2.7"/>
  </r>
  <r>
    <n v="102113"/>
    <x v="855"/>
    <x v="11"/>
    <x v="0"/>
    <x v="1"/>
    <n v="963"/>
    <n v="2886"/>
    <n v="8"/>
    <n v="7704"/>
    <n v="23088"/>
    <n v="15384"/>
    <n v="3.7"/>
  </r>
  <r>
    <n v="102114"/>
    <x v="622"/>
    <x v="6"/>
    <x v="1"/>
    <x v="2"/>
    <n v="7893"/>
    <n v="9439"/>
    <n v="4"/>
    <n v="31572"/>
    <n v="37756"/>
    <n v="6184"/>
    <n v="3.6"/>
  </r>
  <r>
    <n v="102115"/>
    <x v="36"/>
    <x v="11"/>
    <x v="2"/>
    <x v="27"/>
    <n v="7103"/>
    <n v="8200"/>
    <n v="9"/>
    <n v="63927"/>
    <n v="73800"/>
    <n v="9873"/>
    <n v="2.8"/>
  </r>
  <r>
    <n v="102116"/>
    <x v="120"/>
    <x v="9"/>
    <x v="0"/>
    <x v="7"/>
    <n v="5283"/>
    <n v="7192"/>
    <n v="8"/>
    <n v="42264"/>
    <n v="57536"/>
    <n v="15272"/>
    <n v="2.8"/>
  </r>
  <r>
    <n v="102117"/>
    <x v="905"/>
    <x v="7"/>
    <x v="4"/>
    <x v="25"/>
    <n v="6237"/>
    <n v="7292"/>
    <n v="8"/>
    <n v="49896"/>
    <n v="58336"/>
    <n v="8440"/>
    <n v="3.4"/>
  </r>
  <r>
    <n v="102118"/>
    <x v="920"/>
    <x v="3"/>
    <x v="4"/>
    <x v="33"/>
    <n v="6649"/>
    <n v="6752"/>
    <n v="5"/>
    <n v="33245"/>
    <n v="33760"/>
    <n v="515"/>
    <n v="4.5999999999999996"/>
  </r>
  <r>
    <n v="102119"/>
    <x v="440"/>
    <x v="2"/>
    <x v="3"/>
    <x v="15"/>
    <n v="6630"/>
    <n v="8317"/>
    <n v="9"/>
    <n v="59670"/>
    <n v="74853"/>
    <n v="15183"/>
    <n v="4.8"/>
  </r>
  <r>
    <n v="102120"/>
    <x v="587"/>
    <x v="0"/>
    <x v="4"/>
    <x v="6"/>
    <n v="960"/>
    <n v="1802"/>
    <n v="8"/>
    <n v="7680"/>
    <n v="14416"/>
    <n v="6736"/>
    <n v="4.8"/>
  </r>
  <r>
    <n v="102121"/>
    <x v="109"/>
    <x v="0"/>
    <x v="1"/>
    <x v="13"/>
    <n v="5562"/>
    <n v="5679"/>
    <n v="5"/>
    <n v="27810"/>
    <n v="28395"/>
    <n v="585"/>
    <n v="3.9"/>
  </r>
  <r>
    <n v="102122"/>
    <x v="13"/>
    <x v="5"/>
    <x v="5"/>
    <x v="32"/>
    <n v="7855"/>
    <n v="9031"/>
    <n v="3"/>
    <n v="23565"/>
    <n v="27093"/>
    <n v="3528"/>
    <n v="4.3"/>
  </r>
  <r>
    <n v="102123"/>
    <x v="631"/>
    <x v="0"/>
    <x v="4"/>
    <x v="33"/>
    <n v="3326"/>
    <n v="4402"/>
    <n v="7"/>
    <n v="23282"/>
    <n v="30814"/>
    <n v="7532"/>
    <n v="4.0999999999999996"/>
  </r>
  <r>
    <n v="102124"/>
    <x v="43"/>
    <x v="9"/>
    <x v="2"/>
    <x v="8"/>
    <n v="7338"/>
    <n v="8882"/>
    <n v="3"/>
    <n v="22014"/>
    <n v="26646"/>
    <n v="4632"/>
    <n v="3.7"/>
  </r>
  <r>
    <n v="102125"/>
    <x v="724"/>
    <x v="5"/>
    <x v="1"/>
    <x v="34"/>
    <n v="1994"/>
    <n v="2969"/>
    <n v="4"/>
    <n v="7976"/>
    <n v="11876"/>
    <n v="3900"/>
    <n v="4.0999999999999996"/>
  </r>
  <r>
    <n v="102126"/>
    <x v="218"/>
    <x v="0"/>
    <x v="3"/>
    <x v="30"/>
    <n v="4400"/>
    <n v="5958"/>
    <n v="2"/>
    <n v="8800"/>
    <n v="11916"/>
    <n v="3116"/>
    <n v="3.5"/>
  </r>
  <r>
    <n v="102127"/>
    <x v="690"/>
    <x v="7"/>
    <x v="2"/>
    <x v="16"/>
    <n v="7022"/>
    <n v="8744"/>
    <n v="8"/>
    <n v="56176"/>
    <n v="69952"/>
    <n v="13776"/>
    <n v="4"/>
  </r>
  <r>
    <n v="102128"/>
    <x v="29"/>
    <x v="5"/>
    <x v="4"/>
    <x v="33"/>
    <n v="4085"/>
    <n v="4821"/>
    <n v="6"/>
    <n v="24510"/>
    <n v="28926"/>
    <n v="4416"/>
    <n v="3.5"/>
  </r>
  <r>
    <n v="102129"/>
    <x v="921"/>
    <x v="3"/>
    <x v="3"/>
    <x v="21"/>
    <n v="1503"/>
    <n v="3235"/>
    <n v="9"/>
    <n v="13527"/>
    <n v="29115"/>
    <n v="15588"/>
    <n v="4.5"/>
  </r>
  <r>
    <n v="102130"/>
    <x v="584"/>
    <x v="2"/>
    <x v="1"/>
    <x v="13"/>
    <n v="3606"/>
    <n v="5550"/>
    <n v="2"/>
    <n v="7212"/>
    <n v="11100"/>
    <n v="3888"/>
    <n v="2.9"/>
  </r>
  <r>
    <n v="102131"/>
    <x v="260"/>
    <x v="9"/>
    <x v="0"/>
    <x v="1"/>
    <n v="3896"/>
    <n v="4096"/>
    <n v="1"/>
    <n v="3896"/>
    <n v="4096"/>
    <n v="200"/>
    <n v="4"/>
  </r>
  <r>
    <n v="102132"/>
    <x v="504"/>
    <x v="11"/>
    <x v="0"/>
    <x v="14"/>
    <n v="2540"/>
    <n v="4129"/>
    <n v="6"/>
    <n v="15240"/>
    <n v="24774"/>
    <n v="9534"/>
    <n v="3.4"/>
  </r>
  <r>
    <n v="102133"/>
    <x v="209"/>
    <x v="4"/>
    <x v="5"/>
    <x v="10"/>
    <n v="7196"/>
    <n v="8815"/>
    <n v="2"/>
    <n v="14392"/>
    <n v="17630"/>
    <n v="3238"/>
    <n v="4.0999999999999996"/>
  </r>
  <r>
    <n v="102134"/>
    <x v="472"/>
    <x v="11"/>
    <x v="3"/>
    <x v="21"/>
    <n v="7934"/>
    <n v="9592"/>
    <n v="8"/>
    <n v="63472"/>
    <n v="76736"/>
    <n v="13264"/>
    <n v="4.5"/>
  </r>
  <r>
    <n v="102135"/>
    <x v="519"/>
    <x v="1"/>
    <x v="1"/>
    <x v="29"/>
    <n v="4511"/>
    <n v="6264"/>
    <n v="5"/>
    <n v="22555"/>
    <n v="31320"/>
    <n v="8765"/>
    <n v="2.9"/>
  </r>
  <r>
    <n v="102136"/>
    <x v="33"/>
    <x v="2"/>
    <x v="4"/>
    <x v="33"/>
    <n v="2778"/>
    <n v="2984"/>
    <n v="1"/>
    <n v="2778"/>
    <n v="2984"/>
    <n v="206"/>
    <n v="3.3"/>
  </r>
  <r>
    <n v="102137"/>
    <x v="697"/>
    <x v="5"/>
    <x v="1"/>
    <x v="29"/>
    <n v="6412"/>
    <n v="7914"/>
    <n v="5"/>
    <n v="32060"/>
    <n v="39570"/>
    <n v="7510"/>
    <n v="4.4000000000000004"/>
  </r>
  <r>
    <n v="102138"/>
    <x v="906"/>
    <x v="8"/>
    <x v="5"/>
    <x v="18"/>
    <n v="4904"/>
    <n v="6781"/>
    <n v="4"/>
    <n v="19616"/>
    <n v="27124"/>
    <n v="7508"/>
    <n v="3.3"/>
  </r>
  <r>
    <n v="102139"/>
    <x v="840"/>
    <x v="1"/>
    <x v="4"/>
    <x v="33"/>
    <n v="2110"/>
    <n v="4084"/>
    <n v="9"/>
    <n v="18990"/>
    <n v="36756"/>
    <n v="17766"/>
    <n v="4.9000000000000004"/>
  </r>
  <r>
    <n v="102140"/>
    <x v="103"/>
    <x v="8"/>
    <x v="3"/>
    <x v="15"/>
    <n v="2191"/>
    <n v="2961"/>
    <n v="7"/>
    <n v="15337"/>
    <n v="20727"/>
    <n v="5390"/>
    <n v="3.2"/>
  </r>
  <r>
    <n v="102141"/>
    <x v="617"/>
    <x v="8"/>
    <x v="3"/>
    <x v="9"/>
    <n v="426"/>
    <n v="2066"/>
    <n v="8"/>
    <n v="3408"/>
    <n v="16528"/>
    <n v="13120"/>
    <n v="4.5999999999999996"/>
  </r>
  <r>
    <n v="102142"/>
    <x v="27"/>
    <x v="9"/>
    <x v="0"/>
    <x v="1"/>
    <n v="2805"/>
    <n v="3574"/>
    <n v="2"/>
    <n v="5610"/>
    <n v="7148"/>
    <n v="1538"/>
    <n v="3.8"/>
  </r>
  <r>
    <n v="102143"/>
    <x v="413"/>
    <x v="3"/>
    <x v="2"/>
    <x v="28"/>
    <n v="6626"/>
    <n v="7267"/>
    <n v="5"/>
    <n v="33130"/>
    <n v="36335"/>
    <n v="3205"/>
    <n v="4.3"/>
  </r>
  <r>
    <n v="102144"/>
    <x v="401"/>
    <x v="3"/>
    <x v="2"/>
    <x v="3"/>
    <n v="1750"/>
    <n v="2979"/>
    <n v="6"/>
    <n v="10500"/>
    <n v="17874"/>
    <n v="7374"/>
    <n v="2.7"/>
  </r>
  <r>
    <n v="102145"/>
    <x v="797"/>
    <x v="0"/>
    <x v="1"/>
    <x v="5"/>
    <n v="7018"/>
    <n v="7434"/>
    <n v="8"/>
    <n v="56144"/>
    <n v="59472"/>
    <n v="3328"/>
    <n v="2.6"/>
  </r>
  <r>
    <n v="102146"/>
    <x v="412"/>
    <x v="3"/>
    <x v="1"/>
    <x v="5"/>
    <n v="1926"/>
    <n v="2676"/>
    <n v="1"/>
    <n v="1926"/>
    <n v="2676"/>
    <n v="750"/>
    <n v="4.9000000000000004"/>
  </r>
  <r>
    <n v="102147"/>
    <x v="117"/>
    <x v="6"/>
    <x v="3"/>
    <x v="31"/>
    <n v="2827"/>
    <n v="4788"/>
    <n v="9"/>
    <n v="25443"/>
    <n v="43092"/>
    <n v="17649"/>
    <n v="4.9000000000000004"/>
  </r>
  <r>
    <n v="102148"/>
    <x v="462"/>
    <x v="4"/>
    <x v="2"/>
    <x v="3"/>
    <n v="6816"/>
    <n v="7142"/>
    <n v="4"/>
    <n v="27264"/>
    <n v="28568"/>
    <n v="1304"/>
    <n v="3.4"/>
  </r>
  <r>
    <n v="102149"/>
    <x v="120"/>
    <x v="9"/>
    <x v="3"/>
    <x v="30"/>
    <n v="863"/>
    <n v="2836"/>
    <n v="2"/>
    <n v="1726"/>
    <n v="5672"/>
    <n v="3946"/>
    <n v="4.0999999999999996"/>
  </r>
  <r>
    <n v="102150"/>
    <x v="922"/>
    <x v="6"/>
    <x v="1"/>
    <x v="5"/>
    <n v="3601"/>
    <n v="4308"/>
    <n v="2"/>
    <n v="7202"/>
    <n v="8616"/>
    <n v="1414"/>
    <n v="3.7"/>
  </r>
  <r>
    <n v="102151"/>
    <x v="707"/>
    <x v="6"/>
    <x v="1"/>
    <x v="13"/>
    <n v="3720"/>
    <n v="5483"/>
    <n v="9"/>
    <n v="33480"/>
    <n v="49347"/>
    <n v="15867"/>
    <n v="3"/>
  </r>
  <r>
    <n v="102152"/>
    <x v="841"/>
    <x v="10"/>
    <x v="0"/>
    <x v="1"/>
    <n v="4407"/>
    <n v="5531"/>
    <n v="5"/>
    <n v="22035"/>
    <n v="27655"/>
    <n v="5620"/>
    <n v="3.1"/>
  </r>
  <r>
    <n v="102153"/>
    <x v="445"/>
    <x v="10"/>
    <x v="2"/>
    <x v="28"/>
    <n v="3722"/>
    <n v="4370"/>
    <n v="3"/>
    <n v="11166"/>
    <n v="13110"/>
    <n v="1944"/>
    <n v="4.3"/>
  </r>
  <r>
    <n v="102154"/>
    <x v="554"/>
    <x v="9"/>
    <x v="2"/>
    <x v="27"/>
    <n v="2955"/>
    <n v="3088"/>
    <n v="9"/>
    <n v="26595"/>
    <n v="27792"/>
    <n v="1197"/>
    <n v="4.5999999999999996"/>
  </r>
  <r>
    <n v="102155"/>
    <x v="703"/>
    <x v="6"/>
    <x v="0"/>
    <x v="1"/>
    <n v="4510"/>
    <n v="6027"/>
    <n v="3"/>
    <n v="13530"/>
    <n v="18081"/>
    <n v="4551"/>
    <n v="2.8"/>
  </r>
  <r>
    <n v="102156"/>
    <x v="799"/>
    <x v="1"/>
    <x v="3"/>
    <x v="30"/>
    <n v="2687"/>
    <n v="3975"/>
    <n v="2"/>
    <n v="5374"/>
    <n v="7950"/>
    <n v="2576"/>
    <n v="3"/>
  </r>
  <r>
    <n v="102157"/>
    <x v="561"/>
    <x v="11"/>
    <x v="4"/>
    <x v="19"/>
    <n v="2299"/>
    <n v="2446"/>
    <n v="5"/>
    <n v="11495"/>
    <n v="12230"/>
    <n v="735"/>
    <n v="3"/>
  </r>
  <r>
    <n v="102158"/>
    <x v="5"/>
    <x v="9"/>
    <x v="2"/>
    <x v="3"/>
    <n v="4309"/>
    <n v="5356"/>
    <n v="4"/>
    <n v="17236"/>
    <n v="21424"/>
    <n v="4188"/>
    <n v="2.7"/>
  </r>
  <r>
    <n v="102159"/>
    <x v="923"/>
    <x v="10"/>
    <x v="4"/>
    <x v="19"/>
    <n v="5437"/>
    <n v="5816"/>
    <n v="9"/>
    <n v="48933"/>
    <n v="52344"/>
    <n v="3411"/>
    <n v="3.6"/>
  </r>
  <r>
    <n v="102160"/>
    <x v="805"/>
    <x v="11"/>
    <x v="3"/>
    <x v="15"/>
    <n v="7389"/>
    <n v="7753"/>
    <n v="1"/>
    <n v="7389"/>
    <n v="7753"/>
    <n v="364"/>
    <n v="3"/>
  </r>
  <r>
    <n v="102161"/>
    <x v="722"/>
    <x v="3"/>
    <x v="3"/>
    <x v="31"/>
    <n v="1849"/>
    <n v="2885"/>
    <n v="5"/>
    <n v="9245"/>
    <n v="14425"/>
    <n v="5180"/>
    <n v="3.9"/>
  </r>
  <r>
    <n v="102162"/>
    <x v="834"/>
    <x v="0"/>
    <x v="4"/>
    <x v="33"/>
    <n v="2600"/>
    <n v="4455"/>
    <n v="3"/>
    <n v="7800"/>
    <n v="13365"/>
    <n v="5565"/>
    <n v="4.8"/>
  </r>
  <r>
    <n v="102163"/>
    <x v="87"/>
    <x v="7"/>
    <x v="3"/>
    <x v="9"/>
    <n v="5195"/>
    <n v="6871"/>
    <n v="3"/>
    <n v="15585"/>
    <n v="20613"/>
    <n v="5028"/>
    <n v="4.8"/>
  </r>
  <r>
    <n v="102164"/>
    <x v="263"/>
    <x v="11"/>
    <x v="1"/>
    <x v="5"/>
    <n v="6950"/>
    <n v="8375"/>
    <n v="3"/>
    <n v="20850"/>
    <n v="25125"/>
    <n v="4275"/>
    <n v="3.3"/>
  </r>
  <r>
    <n v="102165"/>
    <x v="736"/>
    <x v="3"/>
    <x v="3"/>
    <x v="15"/>
    <n v="5367"/>
    <n v="6465"/>
    <n v="9"/>
    <n v="48303"/>
    <n v="58185"/>
    <n v="9882"/>
    <n v="4.9000000000000004"/>
  </r>
  <r>
    <n v="102166"/>
    <x v="360"/>
    <x v="0"/>
    <x v="3"/>
    <x v="4"/>
    <n v="6521"/>
    <n v="6842"/>
    <n v="2"/>
    <n v="13042"/>
    <n v="13684"/>
    <n v="642"/>
    <n v="4.3"/>
  </r>
  <r>
    <n v="102167"/>
    <x v="924"/>
    <x v="4"/>
    <x v="1"/>
    <x v="13"/>
    <n v="297"/>
    <n v="1255"/>
    <n v="1"/>
    <n v="297"/>
    <n v="1255"/>
    <n v="958"/>
    <n v="2.6"/>
  </r>
  <r>
    <n v="102168"/>
    <x v="925"/>
    <x v="8"/>
    <x v="3"/>
    <x v="9"/>
    <n v="3429"/>
    <n v="4680"/>
    <n v="3"/>
    <n v="10287"/>
    <n v="14040"/>
    <n v="3753"/>
    <n v="2.6"/>
  </r>
  <r>
    <n v="102169"/>
    <x v="671"/>
    <x v="1"/>
    <x v="0"/>
    <x v="20"/>
    <n v="7097"/>
    <n v="7742"/>
    <n v="4"/>
    <n v="28388"/>
    <n v="30968"/>
    <n v="2580"/>
    <n v="4.3"/>
  </r>
  <r>
    <n v="102170"/>
    <x v="169"/>
    <x v="1"/>
    <x v="5"/>
    <x v="10"/>
    <n v="6006"/>
    <n v="7961"/>
    <n v="5"/>
    <n v="30030"/>
    <n v="39805"/>
    <n v="9775"/>
    <n v="4.5"/>
  </r>
  <r>
    <n v="102171"/>
    <x v="603"/>
    <x v="2"/>
    <x v="3"/>
    <x v="30"/>
    <n v="4819"/>
    <n v="6531"/>
    <n v="5"/>
    <n v="24095"/>
    <n v="32655"/>
    <n v="8560"/>
    <n v="3.4"/>
  </r>
  <r>
    <n v="102172"/>
    <x v="699"/>
    <x v="8"/>
    <x v="5"/>
    <x v="17"/>
    <n v="4900"/>
    <n v="6850"/>
    <n v="2"/>
    <n v="9800"/>
    <n v="13700"/>
    <n v="3900"/>
    <n v="2.7"/>
  </r>
  <r>
    <n v="102173"/>
    <x v="850"/>
    <x v="1"/>
    <x v="4"/>
    <x v="22"/>
    <n v="717"/>
    <n v="1418"/>
    <n v="2"/>
    <n v="1434"/>
    <n v="2836"/>
    <n v="1402"/>
    <n v="3.4"/>
  </r>
  <r>
    <n v="102174"/>
    <x v="330"/>
    <x v="4"/>
    <x v="3"/>
    <x v="30"/>
    <n v="916"/>
    <n v="2416"/>
    <n v="7"/>
    <n v="6412"/>
    <n v="16912"/>
    <n v="10500"/>
    <n v="3.2"/>
  </r>
  <r>
    <n v="102175"/>
    <x v="926"/>
    <x v="3"/>
    <x v="4"/>
    <x v="22"/>
    <n v="7563"/>
    <n v="7786"/>
    <n v="3"/>
    <n v="22689"/>
    <n v="23358"/>
    <n v="669"/>
    <n v="2.7"/>
  </r>
  <r>
    <n v="102176"/>
    <x v="807"/>
    <x v="1"/>
    <x v="4"/>
    <x v="19"/>
    <n v="6102"/>
    <n v="7768"/>
    <n v="7"/>
    <n v="42714"/>
    <n v="54376"/>
    <n v="11662"/>
    <n v="3.5"/>
  </r>
  <r>
    <n v="102177"/>
    <x v="78"/>
    <x v="10"/>
    <x v="1"/>
    <x v="34"/>
    <n v="6448"/>
    <n v="7713"/>
    <n v="1"/>
    <n v="6448"/>
    <n v="7713"/>
    <n v="1265"/>
    <n v="3.6"/>
  </r>
  <r>
    <n v="102178"/>
    <x v="659"/>
    <x v="1"/>
    <x v="4"/>
    <x v="19"/>
    <n v="352"/>
    <n v="1317"/>
    <n v="4"/>
    <n v="1408"/>
    <n v="5268"/>
    <n v="3860"/>
    <n v="4.2"/>
  </r>
  <r>
    <n v="102179"/>
    <x v="807"/>
    <x v="10"/>
    <x v="1"/>
    <x v="5"/>
    <n v="2757"/>
    <n v="4329"/>
    <n v="7"/>
    <n v="19299"/>
    <n v="30303"/>
    <n v="11004"/>
    <n v="3.5"/>
  </r>
  <r>
    <n v="102180"/>
    <x v="91"/>
    <x v="4"/>
    <x v="2"/>
    <x v="16"/>
    <n v="5596"/>
    <n v="6550"/>
    <n v="9"/>
    <n v="50364"/>
    <n v="58950"/>
    <n v="8586"/>
    <n v="2.6"/>
  </r>
  <r>
    <n v="102181"/>
    <x v="599"/>
    <x v="9"/>
    <x v="2"/>
    <x v="28"/>
    <n v="2926"/>
    <n v="3159"/>
    <n v="6"/>
    <n v="17556"/>
    <n v="18954"/>
    <n v="1398"/>
    <n v="3.9"/>
  </r>
  <r>
    <n v="102182"/>
    <x v="595"/>
    <x v="6"/>
    <x v="4"/>
    <x v="26"/>
    <n v="1706"/>
    <n v="3285"/>
    <n v="6"/>
    <n v="10236"/>
    <n v="19710"/>
    <n v="9474"/>
    <n v="2.7"/>
  </r>
  <r>
    <n v="102183"/>
    <x v="702"/>
    <x v="10"/>
    <x v="3"/>
    <x v="15"/>
    <n v="4973"/>
    <n v="6357"/>
    <n v="4"/>
    <n v="19892"/>
    <n v="25428"/>
    <n v="5536"/>
    <n v="4"/>
  </r>
  <r>
    <n v="102184"/>
    <x v="927"/>
    <x v="4"/>
    <x v="4"/>
    <x v="22"/>
    <n v="1230"/>
    <n v="2084"/>
    <n v="1"/>
    <n v="1230"/>
    <n v="2084"/>
    <n v="854"/>
    <n v="3.9"/>
  </r>
  <r>
    <n v="102185"/>
    <x v="928"/>
    <x v="9"/>
    <x v="2"/>
    <x v="16"/>
    <n v="820"/>
    <n v="2049"/>
    <n v="2"/>
    <n v="1640"/>
    <n v="4098"/>
    <n v="2458"/>
    <n v="4.5"/>
  </r>
  <r>
    <n v="102186"/>
    <x v="696"/>
    <x v="8"/>
    <x v="2"/>
    <x v="35"/>
    <n v="774"/>
    <n v="1910"/>
    <n v="6"/>
    <n v="4644"/>
    <n v="11460"/>
    <n v="6816"/>
    <n v="2.6"/>
  </r>
  <r>
    <n v="102187"/>
    <x v="929"/>
    <x v="8"/>
    <x v="3"/>
    <x v="21"/>
    <n v="6668"/>
    <n v="7741"/>
    <n v="9"/>
    <n v="60012"/>
    <n v="69669"/>
    <n v="9657"/>
    <n v="4.4000000000000004"/>
  </r>
  <r>
    <n v="102188"/>
    <x v="593"/>
    <x v="10"/>
    <x v="0"/>
    <x v="1"/>
    <n v="4667"/>
    <n v="5980"/>
    <n v="4"/>
    <n v="18668"/>
    <n v="23920"/>
    <n v="5252"/>
    <n v="5"/>
  </r>
  <r>
    <n v="102189"/>
    <x v="710"/>
    <x v="11"/>
    <x v="0"/>
    <x v="7"/>
    <n v="1446"/>
    <n v="2350"/>
    <n v="4"/>
    <n v="5784"/>
    <n v="9400"/>
    <n v="3616"/>
    <n v="4.5"/>
  </r>
  <r>
    <n v="102190"/>
    <x v="930"/>
    <x v="7"/>
    <x v="0"/>
    <x v="7"/>
    <n v="1447"/>
    <n v="2344"/>
    <n v="7"/>
    <n v="10129"/>
    <n v="16408"/>
    <n v="6279"/>
    <n v="3.6"/>
  </r>
  <r>
    <n v="102191"/>
    <x v="792"/>
    <x v="8"/>
    <x v="1"/>
    <x v="5"/>
    <n v="7860"/>
    <n v="8020"/>
    <n v="3"/>
    <n v="23580"/>
    <n v="24060"/>
    <n v="480"/>
    <n v="4.4000000000000004"/>
  </r>
  <r>
    <n v="102192"/>
    <x v="931"/>
    <x v="6"/>
    <x v="1"/>
    <x v="12"/>
    <n v="1913"/>
    <n v="3100"/>
    <n v="7"/>
    <n v="13391"/>
    <n v="21700"/>
    <n v="8309"/>
    <n v="2.8"/>
  </r>
  <r>
    <n v="102193"/>
    <x v="772"/>
    <x v="9"/>
    <x v="1"/>
    <x v="13"/>
    <n v="7971"/>
    <n v="9206"/>
    <n v="6"/>
    <n v="47826"/>
    <n v="55236"/>
    <n v="7410"/>
    <n v="3.3"/>
  </r>
  <r>
    <n v="102194"/>
    <x v="518"/>
    <x v="5"/>
    <x v="2"/>
    <x v="8"/>
    <n v="2301"/>
    <n v="3589"/>
    <n v="3"/>
    <n v="6903"/>
    <n v="10767"/>
    <n v="3864"/>
    <n v="4.2"/>
  </r>
  <r>
    <n v="102195"/>
    <x v="250"/>
    <x v="9"/>
    <x v="0"/>
    <x v="20"/>
    <n v="1947"/>
    <n v="3259"/>
    <n v="3"/>
    <n v="5841"/>
    <n v="9777"/>
    <n v="3936"/>
    <n v="4"/>
  </r>
  <r>
    <n v="102196"/>
    <x v="932"/>
    <x v="0"/>
    <x v="4"/>
    <x v="25"/>
    <n v="1710"/>
    <n v="1787"/>
    <n v="8"/>
    <n v="13680"/>
    <n v="14296"/>
    <n v="616"/>
    <n v="4.4000000000000004"/>
  </r>
  <r>
    <n v="102197"/>
    <x v="867"/>
    <x v="5"/>
    <x v="3"/>
    <x v="4"/>
    <n v="4616"/>
    <n v="5997"/>
    <n v="9"/>
    <n v="41544"/>
    <n v="53973"/>
    <n v="12429"/>
    <n v="3.7"/>
  </r>
  <r>
    <n v="102198"/>
    <x v="364"/>
    <x v="3"/>
    <x v="5"/>
    <x v="23"/>
    <n v="4965"/>
    <n v="5958"/>
    <n v="3"/>
    <n v="14895"/>
    <n v="17874"/>
    <n v="2979"/>
    <n v="4.5999999999999996"/>
  </r>
  <r>
    <n v="102199"/>
    <x v="477"/>
    <x v="10"/>
    <x v="2"/>
    <x v="27"/>
    <n v="3072"/>
    <n v="3191"/>
    <n v="5"/>
    <n v="15360"/>
    <n v="15955"/>
    <n v="595"/>
    <n v="4.8"/>
  </r>
  <r>
    <n v="102200"/>
    <x v="552"/>
    <x v="3"/>
    <x v="3"/>
    <x v="31"/>
    <n v="7776"/>
    <n v="8736"/>
    <n v="9"/>
    <n v="69984"/>
    <n v="78624"/>
    <n v="8640"/>
    <n v="4.7"/>
  </r>
  <r>
    <n v="102201"/>
    <x v="933"/>
    <x v="4"/>
    <x v="4"/>
    <x v="26"/>
    <n v="1176"/>
    <n v="2461"/>
    <n v="1"/>
    <n v="1176"/>
    <n v="2461"/>
    <n v="1285"/>
    <n v="2.9"/>
  </r>
  <r>
    <n v="102202"/>
    <x v="934"/>
    <x v="4"/>
    <x v="4"/>
    <x v="6"/>
    <n v="2210"/>
    <n v="3117"/>
    <n v="5"/>
    <n v="11050"/>
    <n v="15585"/>
    <n v="4535"/>
    <n v="2.9"/>
  </r>
  <r>
    <n v="102203"/>
    <x v="107"/>
    <x v="5"/>
    <x v="4"/>
    <x v="19"/>
    <n v="3418"/>
    <n v="5203"/>
    <n v="2"/>
    <n v="6836"/>
    <n v="10406"/>
    <n v="3570"/>
    <n v="3"/>
  </r>
  <r>
    <n v="102204"/>
    <x v="400"/>
    <x v="8"/>
    <x v="0"/>
    <x v="14"/>
    <n v="2389"/>
    <n v="2647"/>
    <n v="6"/>
    <n v="14334"/>
    <n v="15882"/>
    <n v="1548"/>
    <n v="3.1"/>
  </r>
  <r>
    <n v="102205"/>
    <x v="108"/>
    <x v="6"/>
    <x v="3"/>
    <x v="9"/>
    <n v="3916"/>
    <n v="4870"/>
    <n v="4"/>
    <n v="15664"/>
    <n v="19480"/>
    <n v="3816"/>
    <n v="4.3"/>
  </r>
  <r>
    <n v="102206"/>
    <x v="806"/>
    <x v="11"/>
    <x v="3"/>
    <x v="15"/>
    <n v="6540"/>
    <n v="6751"/>
    <n v="2"/>
    <n v="13080"/>
    <n v="13502"/>
    <n v="422"/>
    <n v="3.4"/>
  </r>
  <r>
    <n v="102207"/>
    <x v="93"/>
    <x v="2"/>
    <x v="1"/>
    <x v="13"/>
    <n v="5575"/>
    <n v="7417"/>
    <n v="9"/>
    <n v="50175"/>
    <n v="66753"/>
    <n v="16578"/>
    <n v="4.0999999999999996"/>
  </r>
  <r>
    <n v="102208"/>
    <x v="853"/>
    <x v="11"/>
    <x v="1"/>
    <x v="12"/>
    <n v="3957"/>
    <n v="4116"/>
    <n v="3"/>
    <n v="11871"/>
    <n v="12348"/>
    <n v="477"/>
    <n v="4.7"/>
  </r>
  <r>
    <n v="102209"/>
    <x v="746"/>
    <x v="8"/>
    <x v="4"/>
    <x v="26"/>
    <n v="5318"/>
    <n v="7107"/>
    <n v="3"/>
    <n v="15954"/>
    <n v="21321"/>
    <n v="5367"/>
    <n v="3.4"/>
  </r>
  <r>
    <n v="102210"/>
    <x v="872"/>
    <x v="5"/>
    <x v="5"/>
    <x v="10"/>
    <n v="484"/>
    <n v="1547"/>
    <n v="1"/>
    <n v="484"/>
    <n v="1547"/>
    <n v="1063"/>
    <n v="3.2"/>
  </r>
  <r>
    <n v="102211"/>
    <x v="136"/>
    <x v="3"/>
    <x v="4"/>
    <x v="33"/>
    <n v="2893"/>
    <n v="3904"/>
    <n v="4"/>
    <n v="11572"/>
    <n v="15616"/>
    <n v="4044"/>
    <n v="4.5"/>
  </r>
  <r>
    <n v="102212"/>
    <x v="935"/>
    <x v="4"/>
    <x v="0"/>
    <x v="20"/>
    <n v="5287"/>
    <n v="6275"/>
    <n v="2"/>
    <n v="10574"/>
    <n v="12550"/>
    <n v="1976"/>
    <n v="3.2"/>
  </r>
  <r>
    <n v="102213"/>
    <x v="936"/>
    <x v="7"/>
    <x v="2"/>
    <x v="8"/>
    <n v="7052"/>
    <n v="7584"/>
    <n v="2"/>
    <n v="14104"/>
    <n v="15168"/>
    <n v="1064"/>
    <n v="3.3"/>
  </r>
  <r>
    <n v="102214"/>
    <x v="937"/>
    <x v="3"/>
    <x v="0"/>
    <x v="7"/>
    <n v="932"/>
    <n v="2261"/>
    <n v="1"/>
    <n v="932"/>
    <n v="2261"/>
    <n v="1329"/>
    <n v="4.5"/>
  </r>
  <r>
    <n v="102215"/>
    <x v="807"/>
    <x v="11"/>
    <x v="0"/>
    <x v="11"/>
    <n v="5299"/>
    <n v="6704"/>
    <n v="5"/>
    <n v="26495"/>
    <n v="33520"/>
    <n v="7025"/>
    <n v="4.5999999999999996"/>
  </r>
  <r>
    <n v="102216"/>
    <x v="742"/>
    <x v="11"/>
    <x v="4"/>
    <x v="25"/>
    <n v="921"/>
    <n v="2561"/>
    <n v="8"/>
    <n v="7368"/>
    <n v="20488"/>
    <n v="13120"/>
    <n v="3.6"/>
  </r>
  <r>
    <n v="102217"/>
    <x v="538"/>
    <x v="5"/>
    <x v="2"/>
    <x v="27"/>
    <n v="7260"/>
    <n v="7673"/>
    <n v="9"/>
    <n v="65340"/>
    <n v="69057"/>
    <n v="3717"/>
    <n v="2.8"/>
  </r>
  <r>
    <n v="102218"/>
    <x v="938"/>
    <x v="6"/>
    <x v="1"/>
    <x v="13"/>
    <n v="1953"/>
    <n v="3549"/>
    <n v="6"/>
    <n v="11718"/>
    <n v="21294"/>
    <n v="9576"/>
    <n v="3.3"/>
  </r>
  <r>
    <n v="102219"/>
    <x v="700"/>
    <x v="4"/>
    <x v="4"/>
    <x v="22"/>
    <n v="4515"/>
    <n v="5537"/>
    <n v="9"/>
    <n v="40635"/>
    <n v="49833"/>
    <n v="9198"/>
    <n v="2.8"/>
  </r>
  <r>
    <n v="102220"/>
    <x v="900"/>
    <x v="8"/>
    <x v="3"/>
    <x v="31"/>
    <n v="4188"/>
    <n v="5456"/>
    <n v="5"/>
    <n v="20940"/>
    <n v="27280"/>
    <n v="6340"/>
    <n v="3.8"/>
  </r>
  <r>
    <n v="102221"/>
    <x v="474"/>
    <x v="8"/>
    <x v="4"/>
    <x v="6"/>
    <n v="754"/>
    <n v="2026"/>
    <n v="5"/>
    <n v="3770"/>
    <n v="10130"/>
    <n v="6360"/>
    <n v="4.0999999999999996"/>
  </r>
  <r>
    <n v="102222"/>
    <x v="714"/>
    <x v="9"/>
    <x v="3"/>
    <x v="4"/>
    <n v="6127"/>
    <n v="7019"/>
    <n v="1"/>
    <n v="6127"/>
    <n v="7019"/>
    <n v="892"/>
    <n v="4.0999999999999996"/>
  </r>
  <r>
    <n v="102223"/>
    <x v="368"/>
    <x v="8"/>
    <x v="0"/>
    <x v="7"/>
    <n v="6948"/>
    <n v="8622"/>
    <n v="4"/>
    <n v="27792"/>
    <n v="34488"/>
    <n v="6696"/>
    <n v="2.9"/>
  </r>
  <r>
    <n v="102224"/>
    <x v="349"/>
    <x v="4"/>
    <x v="0"/>
    <x v="20"/>
    <n v="2180"/>
    <n v="2839"/>
    <n v="2"/>
    <n v="4360"/>
    <n v="5678"/>
    <n v="1318"/>
    <n v="3.8"/>
  </r>
  <r>
    <n v="102225"/>
    <x v="874"/>
    <x v="9"/>
    <x v="3"/>
    <x v="21"/>
    <n v="6988"/>
    <n v="8002"/>
    <n v="9"/>
    <n v="62892"/>
    <n v="72018"/>
    <n v="9126"/>
    <n v="3.3"/>
  </r>
  <r>
    <n v="102226"/>
    <x v="39"/>
    <x v="8"/>
    <x v="0"/>
    <x v="11"/>
    <n v="1734"/>
    <n v="2135"/>
    <n v="7"/>
    <n v="12138"/>
    <n v="14945"/>
    <n v="2807"/>
    <n v="2.8"/>
  </r>
  <r>
    <n v="102227"/>
    <x v="857"/>
    <x v="3"/>
    <x v="1"/>
    <x v="12"/>
    <n v="4021"/>
    <n v="4800"/>
    <n v="2"/>
    <n v="8042"/>
    <n v="9600"/>
    <n v="1558"/>
    <n v="3.5"/>
  </r>
  <r>
    <n v="102228"/>
    <x v="93"/>
    <x v="0"/>
    <x v="4"/>
    <x v="6"/>
    <n v="5548"/>
    <n v="6619"/>
    <n v="2"/>
    <n v="11096"/>
    <n v="13238"/>
    <n v="2142"/>
    <n v="3"/>
  </r>
  <r>
    <n v="102229"/>
    <x v="540"/>
    <x v="6"/>
    <x v="5"/>
    <x v="17"/>
    <n v="6895"/>
    <n v="7956"/>
    <n v="2"/>
    <n v="13790"/>
    <n v="15912"/>
    <n v="2122"/>
    <n v="3"/>
  </r>
  <r>
    <n v="102230"/>
    <x v="87"/>
    <x v="7"/>
    <x v="1"/>
    <x v="12"/>
    <n v="566"/>
    <n v="1768"/>
    <n v="4"/>
    <n v="2264"/>
    <n v="7072"/>
    <n v="4808"/>
    <n v="2.6"/>
  </r>
  <r>
    <n v="102231"/>
    <x v="930"/>
    <x v="8"/>
    <x v="4"/>
    <x v="26"/>
    <n v="3519"/>
    <n v="3890"/>
    <n v="6"/>
    <n v="21114"/>
    <n v="23340"/>
    <n v="2226"/>
    <n v="2.9"/>
  </r>
  <r>
    <n v="102232"/>
    <x v="16"/>
    <x v="1"/>
    <x v="1"/>
    <x v="12"/>
    <n v="1526"/>
    <n v="3294"/>
    <n v="5"/>
    <n v="7630"/>
    <n v="16470"/>
    <n v="8840"/>
    <n v="4.2"/>
  </r>
  <r>
    <n v="102233"/>
    <x v="834"/>
    <x v="4"/>
    <x v="4"/>
    <x v="26"/>
    <n v="1733"/>
    <n v="2408"/>
    <n v="8"/>
    <n v="13864"/>
    <n v="19264"/>
    <n v="5400"/>
    <n v="4.5999999999999996"/>
  </r>
  <r>
    <n v="102234"/>
    <x v="726"/>
    <x v="4"/>
    <x v="2"/>
    <x v="16"/>
    <n v="3501"/>
    <n v="5220"/>
    <n v="8"/>
    <n v="28008"/>
    <n v="41760"/>
    <n v="13752"/>
    <n v="4.0999999999999996"/>
  </r>
  <r>
    <n v="102235"/>
    <x v="461"/>
    <x v="4"/>
    <x v="1"/>
    <x v="29"/>
    <n v="7767"/>
    <n v="8054"/>
    <n v="9"/>
    <n v="69903"/>
    <n v="72486"/>
    <n v="2583"/>
    <n v="3.2"/>
  </r>
  <r>
    <n v="102236"/>
    <x v="850"/>
    <x v="7"/>
    <x v="3"/>
    <x v="31"/>
    <n v="6287"/>
    <n v="8270"/>
    <n v="5"/>
    <n v="31435"/>
    <n v="41350"/>
    <n v="9915"/>
    <n v="3.3"/>
  </r>
  <r>
    <n v="102237"/>
    <x v="307"/>
    <x v="9"/>
    <x v="0"/>
    <x v="11"/>
    <n v="4900"/>
    <n v="6193"/>
    <n v="7"/>
    <n v="34300"/>
    <n v="43351"/>
    <n v="9051"/>
    <n v="4.7"/>
  </r>
  <r>
    <n v="102238"/>
    <x v="6"/>
    <x v="1"/>
    <x v="0"/>
    <x v="7"/>
    <n v="4165"/>
    <n v="5513"/>
    <n v="8"/>
    <n v="33320"/>
    <n v="44104"/>
    <n v="10784"/>
    <n v="3.4"/>
  </r>
  <r>
    <n v="102239"/>
    <x v="897"/>
    <x v="8"/>
    <x v="1"/>
    <x v="13"/>
    <n v="2091"/>
    <n v="3303"/>
    <n v="8"/>
    <n v="16728"/>
    <n v="26424"/>
    <n v="9696"/>
    <n v="3.6"/>
  </r>
  <r>
    <n v="102240"/>
    <x v="427"/>
    <x v="11"/>
    <x v="3"/>
    <x v="31"/>
    <n v="1713"/>
    <n v="1820"/>
    <n v="8"/>
    <n v="13704"/>
    <n v="14560"/>
    <n v="856"/>
    <n v="4.3"/>
  </r>
  <r>
    <n v="102241"/>
    <x v="190"/>
    <x v="8"/>
    <x v="5"/>
    <x v="24"/>
    <n v="897"/>
    <n v="2496"/>
    <n v="1"/>
    <n v="897"/>
    <n v="2496"/>
    <n v="1599"/>
    <n v="3.2"/>
  </r>
  <r>
    <n v="102242"/>
    <x v="232"/>
    <x v="0"/>
    <x v="3"/>
    <x v="21"/>
    <n v="902"/>
    <n v="1622"/>
    <n v="7"/>
    <n v="6314"/>
    <n v="11354"/>
    <n v="5040"/>
    <n v="3"/>
  </r>
  <r>
    <n v="102243"/>
    <x v="843"/>
    <x v="8"/>
    <x v="5"/>
    <x v="18"/>
    <n v="1982"/>
    <n v="3113"/>
    <n v="5"/>
    <n v="9910"/>
    <n v="15565"/>
    <n v="5655"/>
    <n v="3.2"/>
  </r>
  <r>
    <n v="102244"/>
    <x v="845"/>
    <x v="11"/>
    <x v="3"/>
    <x v="31"/>
    <n v="6102"/>
    <n v="6373"/>
    <n v="1"/>
    <n v="6102"/>
    <n v="6373"/>
    <n v="271"/>
    <n v="2.9"/>
  </r>
  <r>
    <n v="102245"/>
    <x v="36"/>
    <x v="11"/>
    <x v="2"/>
    <x v="16"/>
    <n v="3437"/>
    <n v="4040"/>
    <n v="2"/>
    <n v="6874"/>
    <n v="8080"/>
    <n v="1206"/>
    <n v="3.1"/>
  </r>
  <r>
    <n v="102246"/>
    <x v="193"/>
    <x v="4"/>
    <x v="5"/>
    <x v="18"/>
    <n v="2259"/>
    <n v="2419"/>
    <n v="3"/>
    <n v="6777"/>
    <n v="7257"/>
    <n v="480"/>
    <n v="2.7"/>
  </r>
  <r>
    <n v="102247"/>
    <x v="939"/>
    <x v="11"/>
    <x v="1"/>
    <x v="5"/>
    <n v="3902"/>
    <n v="5067"/>
    <n v="2"/>
    <n v="7804"/>
    <n v="10134"/>
    <n v="2330"/>
    <n v="3.8"/>
  </r>
  <r>
    <n v="102248"/>
    <x v="82"/>
    <x v="6"/>
    <x v="5"/>
    <x v="18"/>
    <n v="4848"/>
    <n v="6290"/>
    <n v="1"/>
    <n v="4848"/>
    <n v="6290"/>
    <n v="1442"/>
    <n v="3.3"/>
  </r>
  <r>
    <n v="102249"/>
    <x v="810"/>
    <x v="9"/>
    <x v="4"/>
    <x v="22"/>
    <n v="1779"/>
    <n v="3482"/>
    <n v="5"/>
    <n v="8895"/>
    <n v="17410"/>
    <n v="8515"/>
    <n v="4.5"/>
  </r>
  <r>
    <n v="102250"/>
    <x v="837"/>
    <x v="2"/>
    <x v="2"/>
    <x v="35"/>
    <n v="6320"/>
    <n v="6841"/>
    <n v="4"/>
    <n v="25280"/>
    <n v="27364"/>
    <n v="2084"/>
    <n v="4.8"/>
  </r>
  <r>
    <n v="102251"/>
    <x v="940"/>
    <x v="11"/>
    <x v="2"/>
    <x v="16"/>
    <n v="1523"/>
    <n v="2335"/>
    <n v="8"/>
    <n v="12184"/>
    <n v="18680"/>
    <n v="6496"/>
    <n v="3.1"/>
  </r>
  <r>
    <n v="102252"/>
    <x v="760"/>
    <x v="10"/>
    <x v="4"/>
    <x v="26"/>
    <n v="6605"/>
    <n v="8244"/>
    <n v="6"/>
    <n v="39630"/>
    <n v="49464"/>
    <n v="9834"/>
    <n v="4.0999999999999996"/>
  </r>
  <r>
    <n v="102253"/>
    <x v="211"/>
    <x v="5"/>
    <x v="5"/>
    <x v="24"/>
    <n v="6493"/>
    <n v="7561"/>
    <n v="3"/>
    <n v="19479"/>
    <n v="22683"/>
    <n v="3204"/>
    <n v="4.4000000000000004"/>
  </r>
  <r>
    <n v="102254"/>
    <x v="743"/>
    <x v="9"/>
    <x v="3"/>
    <x v="30"/>
    <n v="1909"/>
    <n v="2811"/>
    <n v="6"/>
    <n v="11454"/>
    <n v="16866"/>
    <n v="5412"/>
    <n v="4.5999999999999996"/>
  </r>
  <r>
    <n v="102255"/>
    <x v="920"/>
    <x v="7"/>
    <x v="3"/>
    <x v="30"/>
    <n v="4175"/>
    <n v="6010"/>
    <n v="3"/>
    <n v="12525"/>
    <n v="18030"/>
    <n v="5505"/>
    <n v="3.7"/>
  </r>
  <r>
    <n v="102256"/>
    <x v="519"/>
    <x v="1"/>
    <x v="5"/>
    <x v="23"/>
    <n v="6173"/>
    <n v="6998"/>
    <n v="7"/>
    <n v="43211"/>
    <n v="48986"/>
    <n v="5775"/>
    <n v="4.8"/>
  </r>
  <r>
    <n v="102257"/>
    <x v="601"/>
    <x v="7"/>
    <x v="5"/>
    <x v="23"/>
    <n v="4218"/>
    <n v="5123"/>
    <n v="2"/>
    <n v="8436"/>
    <n v="10246"/>
    <n v="1810"/>
    <n v="4.0999999999999996"/>
  </r>
  <r>
    <n v="102258"/>
    <x v="730"/>
    <x v="3"/>
    <x v="4"/>
    <x v="22"/>
    <n v="3769"/>
    <n v="3927"/>
    <n v="3"/>
    <n v="11307"/>
    <n v="11781"/>
    <n v="474"/>
    <n v="4.4000000000000004"/>
  </r>
  <r>
    <n v="102259"/>
    <x v="941"/>
    <x v="9"/>
    <x v="5"/>
    <x v="10"/>
    <n v="4937"/>
    <n v="5450"/>
    <n v="7"/>
    <n v="34559"/>
    <n v="38150"/>
    <n v="3591"/>
    <n v="2.6"/>
  </r>
  <r>
    <n v="102260"/>
    <x v="805"/>
    <x v="3"/>
    <x v="0"/>
    <x v="11"/>
    <n v="2148"/>
    <n v="3940"/>
    <n v="9"/>
    <n v="19332"/>
    <n v="35460"/>
    <n v="16128"/>
    <n v="3.4"/>
  </r>
  <r>
    <n v="102261"/>
    <x v="122"/>
    <x v="9"/>
    <x v="3"/>
    <x v="30"/>
    <n v="5838"/>
    <n v="7495"/>
    <n v="4"/>
    <n v="23352"/>
    <n v="29980"/>
    <n v="6628"/>
    <n v="4.7"/>
  </r>
  <r>
    <n v="102262"/>
    <x v="698"/>
    <x v="1"/>
    <x v="4"/>
    <x v="19"/>
    <n v="3581"/>
    <n v="3808"/>
    <n v="1"/>
    <n v="3581"/>
    <n v="3808"/>
    <n v="227"/>
    <n v="2.6"/>
  </r>
  <r>
    <n v="102263"/>
    <x v="463"/>
    <x v="9"/>
    <x v="5"/>
    <x v="10"/>
    <n v="6582"/>
    <n v="6681"/>
    <n v="4"/>
    <n v="26328"/>
    <n v="26724"/>
    <n v="396"/>
    <n v="4.5999999999999996"/>
  </r>
  <r>
    <n v="102264"/>
    <x v="565"/>
    <x v="9"/>
    <x v="5"/>
    <x v="32"/>
    <n v="1474"/>
    <n v="2254"/>
    <n v="8"/>
    <n v="11792"/>
    <n v="18032"/>
    <n v="6240"/>
    <n v="2.9"/>
  </r>
  <r>
    <n v="102265"/>
    <x v="473"/>
    <x v="5"/>
    <x v="3"/>
    <x v="15"/>
    <n v="968"/>
    <n v="1501"/>
    <n v="2"/>
    <n v="1936"/>
    <n v="3002"/>
    <n v="1066"/>
    <n v="3.8"/>
  </r>
  <r>
    <n v="102266"/>
    <x v="121"/>
    <x v="9"/>
    <x v="3"/>
    <x v="21"/>
    <n v="3052"/>
    <n v="3730"/>
    <n v="9"/>
    <n v="27468"/>
    <n v="33570"/>
    <n v="6102"/>
    <n v="3.3"/>
  </r>
  <r>
    <n v="102267"/>
    <x v="638"/>
    <x v="10"/>
    <x v="4"/>
    <x v="33"/>
    <n v="674"/>
    <n v="891"/>
    <n v="7"/>
    <n v="4718"/>
    <n v="6237"/>
    <n v="1519"/>
    <n v="3.3"/>
  </r>
  <r>
    <n v="102268"/>
    <x v="365"/>
    <x v="1"/>
    <x v="3"/>
    <x v="31"/>
    <n v="3849"/>
    <n v="5539"/>
    <n v="5"/>
    <n v="19245"/>
    <n v="27695"/>
    <n v="8450"/>
    <n v="3.6"/>
  </r>
  <r>
    <n v="102269"/>
    <x v="942"/>
    <x v="8"/>
    <x v="3"/>
    <x v="9"/>
    <n v="6757"/>
    <n v="7165"/>
    <n v="8"/>
    <n v="54056"/>
    <n v="57320"/>
    <n v="3264"/>
    <n v="4.5"/>
  </r>
  <r>
    <n v="102270"/>
    <x v="826"/>
    <x v="0"/>
    <x v="5"/>
    <x v="24"/>
    <n v="2585"/>
    <n v="3082"/>
    <n v="7"/>
    <n v="18095"/>
    <n v="21574"/>
    <n v="3479"/>
    <n v="4.4000000000000004"/>
  </r>
  <r>
    <n v="102271"/>
    <x v="628"/>
    <x v="6"/>
    <x v="4"/>
    <x v="25"/>
    <n v="4581"/>
    <n v="5093"/>
    <n v="5"/>
    <n v="22905"/>
    <n v="25465"/>
    <n v="2560"/>
    <n v="3.8"/>
  </r>
  <r>
    <n v="102272"/>
    <x v="623"/>
    <x v="7"/>
    <x v="2"/>
    <x v="16"/>
    <n v="1758"/>
    <n v="2746"/>
    <n v="6"/>
    <n v="10548"/>
    <n v="16476"/>
    <n v="5928"/>
    <n v="3.2"/>
  </r>
  <r>
    <n v="102273"/>
    <x v="943"/>
    <x v="11"/>
    <x v="5"/>
    <x v="18"/>
    <n v="7977"/>
    <n v="9665"/>
    <n v="9"/>
    <n v="71793"/>
    <n v="86985"/>
    <n v="15192"/>
    <n v="3.2"/>
  </r>
  <r>
    <n v="102274"/>
    <x v="167"/>
    <x v="4"/>
    <x v="0"/>
    <x v="14"/>
    <n v="7073"/>
    <n v="8954"/>
    <n v="4"/>
    <n v="28292"/>
    <n v="35816"/>
    <n v="7524"/>
    <n v="3.5"/>
  </r>
  <r>
    <n v="102275"/>
    <x v="813"/>
    <x v="1"/>
    <x v="1"/>
    <x v="29"/>
    <n v="1935"/>
    <n v="2323"/>
    <n v="7"/>
    <n v="13545"/>
    <n v="16261"/>
    <n v="2716"/>
    <n v="2.8"/>
  </r>
  <r>
    <n v="102276"/>
    <x v="809"/>
    <x v="7"/>
    <x v="4"/>
    <x v="6"/>
    <n v="5227"/>
    <n v="6263"/>
    <n v="2"/>
    <n v="10454"/>
    <n v="12526"/>
    <n v="2072"/>
    <n v="4.2"/>
  </r>
  <r>
    <n v="102277"/>
    <x v="564"/>
    <x v="11"/>
    <x v="0"/>
    <x v="0"/>
    <n v="5654"/>
    <n v="6789"/>
    <n v="2"/>
    <n v="11308"/>
    <n v="13578"/>
    <n v="2270"/>
    <n v="2.7"/>
  </r>
  <r>
    <n v="102278"/>
    <x v="562"/>
    <x v="9"/>
    <x v="5"/>
    <x v="10"/>
    <n v="4912"/>
    <n v="5116"/>
    <n v="4"/>
    <n v="19648"/>
    <n v="20464"/>
    <n v="816"/>
    <n v="2.7"/>
  </r>
  <r>
    <n v="102279"/>
    <x v="944"/>
    <x v="0"/>
    <x v="3"/>
    <x v="21"/>
    <n v="2653"/>
    <n v="3776"/>
    <n v="4"/>
    <n v="10612"/>
    <n v="15104"/>
    <n v="4492"/>
    <n v="3.6"/>
  </r>
  <r>
    <n v="102280"/>
    <x v="943"/>
    <x v="8"/>
    <x v="1"/>
    <x v="13"/>
    <n v="7248"/>
    <n v="9053"/>
    <n v="2"/>
    <n v="14496"/>
    <n v="18106"/>
    <n v="3610"/>
    <n v="3"/>
  </r>
  <r>
    <n v="102281"/>
    <x v="559"/>
    <x v="0"/>
    <x v="2"/>
    <x v="35"/>
    <n v="6909"/>
    <n v="8893"/>
    <n v="9"/>
    <n v="62181"/>
    <n v="80037"/>
    <n v="17856"/>
    <n v="3.4"/>
  </r>
  <r>
    <n v="102282"/>
    <x v="264"/>
    <x v="3"/>
    <x v="2"/>
    <x v="16"/>
    <n v="2629"/>
    <n v="3309"/>
    <n v="6"/>
    <n v="15774"/>
    <n v="19854"/>
    <n v="4080"/>
    <n v="3.1"/>
  </r>
  <r>
    <n v="102283"/>
    <x v="945"/>
    <x v="10"/>
    <x v="1"/>
    <x v="5"/>
    <n v="7013"/>
    <n v="8328"/>
    <n v="1"/>
    <n v="7013"/>
    <n v="8328"/>
    <n v="1315"/>
    <n v="2.6"/>
  </r>
  <r>
    <n v="102284"/>
    <x v="342"/>
    <x v="9"/>
    <x v="5"/>
    <x v="17"/>
    <n v="2406"/>
    <n v="3499"/>
    <n v="4"/>
    <n v="9624"/>
    <n v="13996"/>
    <n v="4372"/>
    <n v="4.4000000000000004"/>
  </r>
  <r>
    <n v="102285"/>
    <x v="778"/>
    <x v="8"/>
    <x v="5"/>
    <x v="24"/>
    <n v="6629"/>
    <n v="7205"/>
    <n v="2"/>
    <n v="13258"/>
    <n v="14410"/>
    <n v="1152"/>
    <n v="2.8"/>
  </r>
  <r>
    <n v="102286"/>
    <x v="854"/>
    <x v="2"/>
    <x v="5"/>
    <x v="10"/>
    <n v="1822"/>
    <n v="1927"/>
    <n v="9"/>
    <n v="16398"/>
    <n v="17343"/>
    <n v="945"/>
    <n v="3.8"/>
  </r>
  <r>
    <n v="102287"/>
    <x v="946"/>
    <x v="10"/>
    <x v="1"/>
    <x v="12"/>
    <n v="6428"/>
    <n v="7366"/>
    <n v="7"/>
    <n v="44996"/>
    <n v="51562"/>
    <n v="6566"/>
    <n v="4.7"/>
  </r>
  <r>
    <n v="102288"/>
    <x v="506"/>
    <x v="4"/>
    <x v="2"/>
    <x v="35"/>
    <n v="2714"/>
    <n v="4119"/>
    <n v="3"/>
    <n v="8142"/>
    <n v="12357"/>
    <n v="4215"/>
    <n v="4.5"/>
  </r>
  <r>
    <n v="102289"/>
    <x v="341"/>
    <x v="10"/>
    <x v="2"/>
    <x v="16"/>
    <n v="5977"/>
    <n v="7584"/>
    <n v="1"/>
    <n v="5977"/>
    <n v="7584"/>
    <n v="1607"/>
    <n v="3.4"/>
  </r>
  <r>
    <n v="102290"/>
    <x v="854"/>
    <x v="8"/>
    <x v="4"/>
    <x v="6"/>
    <n v="2047"/>
    <n v="4044"/>
    <n v="8"/>
    <n v="16376"/>
    <n v="32352"/>
    <n v="15976"/>
    <n v="3.8"/>
  </r>
  <r>
    <n v="102291"/>
    <x v="519"/>
    <x v="8"/>
    <x v="2"/>
    <x v="27"/>
    <n v="4199"/>
    <n v="5201"/>
    <n v="6"/>
    <n v="25194"/>
    <n v="31206"/>
    <n v="6012"/>
    <n v="3.9"/>
  </r>
  <r>
    <n v="102292"/>
    <x v="394"/>
    <x v="3"/>
    <x v="4"/>
    <x v="22"/>
    <n v="4994"/>
    <n v="6904"/>
    <n v="1"/>
    <n v="4994"/>
    <n v="6904"/>
    <n v="1910"/>
    <n v="3"/>
  </r>
  <r>
    <n v="102293"/>
    <x v="675"/>
    <x v="9"/>
    <x v="2"/>
    <x v="35"/>
    <n v="5270"/>
    <n v="5778"/>
    <n v="8"/>
    <n v="42160"/>
    <n v="46224"/>
    <n v="4064"/>
    <n v="4.3"/>
  </r>
  <r>
    <n v="102294"/>
    <x v="710"/>
    <x v="1"/>
    <x v="0"/>
    <x v="0"/>
    <n v="3133"/>
    <n v="4257"/>
    <n v="6"/>
    <n v="18798"/>
    <n v="25542"/>
    <n v="6744"/>
    <n v="4.2"/>
  </r>
  <r>
    <n v="102295"/>
    <x v="438"/>
    <x v="10"/>
    <x v="5"/>
    <x v="32"/>
    <n v="5907"/>
    <n v="6797"/>
    <n v="7"/>
    <n v="41349"/>
    <n v="47579"/>
    <n v="6230"/>
    <n v="4.5"/>
  </r>
  <r>
    <n v="102296"/>
    <x v="599"/>
    <x v="6"/>
    <x v="5"/>
    <x v="24"/>
    <n v="2475"/>
    <n v="3224"/>
    <n v="5"/>
    <n v="12375"/>
    <n v="16120"/>
    <n v="3745"/>
    <n v="2.6"/>
  </r>
  <r>
    <n v="102297"/>
    <x v="767"/>
    <x v="6"/>
    <x v="3"/>
    <x v="15"/>
    <n v="560"/>
    <n v="1044"/>
    <n v="6"/>
    <n v="3360"/>
    <n v="6264"/>
    <n v="2904"/>
    <n v="3"/>
  </r>
  <r>
    <n v="102298"/>
    <x v="259"/>
    <x v="6"/>
    <x v="3"/>
    <x v="31"/>
    <n v="4128"/>
    <n v="4997"/>
    <n v="2"/>
    <n v="8256"/>
    <n v="9994"/>
    <n v="1738"/>
    <n v="4.0999999999999996"/>
  </r>
  <r>
    <n v="102299"/>
    <x v="357"/>
    <x v="3"/>
    <x v="0"/>
    <x v="20"/>
    <n v="542"/>
    <n v="737"/>
    <n v="5"/>
    <n v="2710"/>
    <n v="3685"/>
    <n v="975"/>
    <n v="3.2"/>
  </r>
  <r>
    <n v="102300"/>
    <x v="424"/>
    <x v="10"/>
    <x v="3"/>
    <x v="30"/>
    <n v="6746"/>
    <n v="7768"/>
    <n v="9"/>
    <n v="60714"/>
    <n v="69912"/>
    <n v="9198"/>
    <n v="3.7"/>
  </r>
  <r>
    <n v="102301"/>
    <x v="690"/>
    <x v="6"/>
    <x v="1"/>
    <x v="29"/>
    <n v="6832"/>
    <n v="8680"/>
    <n v="5"/>
    <n v="34160"/>
    <n v="43400"/>
    <n v="9240"/>
    <n v="3.3"/>
  </r>
  <r>
    <n v="102302"/>
    <x v="536"/>
    <x v="1"/>
    <x v="0"/>
    <x v="1"/>
    <n v="6911"/>
    <n v="8626"/>
    <n v="9"/>
    <n v="62199"/>
    <n v="77634"/>
    <n v="15435"/>
    <n v="4"/>
  </r>
  <r>
    <n v="102303"/>
    <x v="67"/>
    <x v="5"/>
    <x v="4"/>
    <x v="19"/>
    <n v="1299"/>
    <n v="2745"/>
    <n v="4"/>
    <n v="5196"/>
    <n v="10980"/>
    <n v="5784"/>
    <n v="3.2"/>
  </r>
  <r>
    <n v="102304"/>
    <x v="122"/>
    <x v="4"/>
    <x v="5"/>
    <x v="23"/>
    <n v="5773"/>
    <n v="7491"/>
    <n v="2"/>
    <n v="11546"/>
    <n v="14982"/>
    <n v="3436"/>
    <n v="4.2"/>
  </r>
  <r>
    <n v="102305"/>
    <x v="947"/>
    <x v="2"/>
    <x v="1"/>
    <x v="5"/>
    <n v="6017"/>
    <n v="6122"/>
    <n v="2"/>
    <n v="12034"/>
    <n v="12244"/>
    <n v="210"/>
    <n v="3.4"/>
  </r>
  <r>
    <n v="102306"/>
    <x v="76"/>
    <x v="8"/>
    <x v="2"/>
    <x v="8"/>
    <n v="4374"/>
    <n v="5532"/>
    <n v="9"/>
    <n v="39366"/>
    <n v="49788"/>
    <n v="10422"/>
    <n v="3.9"/>
  </r>
  <r>
    <n v="102307"/>
    <x v="877"/>
    <x v="2"/>
    <x v="4"/>
    <x v="22"/>
    <n v="1441"/>
    <n v="1667"/>
    <n v="5"/>
    <n v="7205"/>
    <n v="8335"/>
    <n v="1130"/>
    <n v="3.7"/>
  </r>
  <r>
    <n v="102308"/>
    <x v="13"/>
    <x v="1"/>
    <x v="0"/>
    <x v="11"/>
    <n v="5742"/>
    <n v="6016"/>
    <n v="2"/>
    <n v="11484"/>
    <n v="12032"/>
    <n v="548"/>
    <n v="4.2"/>
  </r>
  <r>
    <n v="102309"/>
    <x v="64"/>
    <x v="11"/>
    <x v="3"/>
    <x v="9"/>
    <n v="5439"/>
    <n v="7011"/>
    <n v="3"/>
    <n v="16317"/>
    <n v="21033"/>
    <n v="4716"/>
    <n v="4.3"/>
  </r>
  <r>
    <n v="102310"/>
    <x v="129"/>
    <x v="6"/>
    <x v="3"/>
    <x v="21"/>
    <n v="1601"/>
    <n v="1986"/>
    <n v="6"/>
    <n v="9606"/>
    <n v="11916"/>
    <n v="2310"/>
    <n v="3.3"/>
  </r>
  <r>
    <n v="102311"/>
    <x v="407"/>
    <x v="4"/>
    <x v="2"/>
    <x v="28"/>
    <n v="4694"/>
    <n v="6157"/>
    <n v="7"/>
    <n v="32858"/>
    <n v="43099"/>
    <n v="10241"/>
    <n v="4.3"/>
  </r>
  <r>
    <n v="102312"/>
    <x v="174"/>
    <x v="10"/>
    <x v="2"/>
    <x v="35"/>
    <n v="4928"/>
    <n v="5483"/>
    <n v="5"/>
    <n v="24640"/>
    <n v="27415"/>
    <n v="2775"/>
    <n v="5"/>
  </r>
  <r>
    <n v="102313"/>
    <x v="169"/>
    <x v="10"/>
    <x v="2"/>
    <x v="3"/>
    <n v="865"/>
    <n v="2606"/>
    <n v="1"/>
    <n v="865"/>
    <n v="2606"/>
    <n v="1741"/>
    <n v="3.2"/>
  </r>
  <r>
    <n v="102314"/>
    <x v="361"/>
    <x v="11"/>
    <x v="0"/>
    <x v="11"/>
    <n v="3272"/>
    <n v="4916"/>
    <n v="9"/>
    <n v="29448"/>
    <n v="44244"/>
    <n v="14796"/>
    <n v="3.8"/>
  </r>
  <r>
    <n v="102315"/>
    <x v="635"/>
    <x v="7"/>
    <x v="0"/>
    <x v="20"/>
    <n v="6445"/>
    <n v="7576"/>
    <n v="1"/>
    <n v="6445"/>
    <n v="7576"/>
    <n v="1131"/>
    <n v="4.5999999999999996"/>
  </r>
  <r>
    <n v="102316"/>
    <x v="711"/>
    <x v="1"/>
    <x v="4"/>
    <x v="19"/>
    <n v="7074"/>
    <n v="7265"/>
    <n v="5"/>
    <n v="35370"/>
    <n v="36325"/>
    <n v="955"/>
    <n v="3.4"/>
  </r>
  <r>
    <n v="102317"/>
    <x v="876"/>
    <x v="3"/>
    <x v="3"/>
    <x v="30"/>
    <n v="6144"/>
    <n v="6855"/>
    <n v="1"/>
    <n v="6144"/>
    <n v="6855"/>
    <n v="711"/>
    <n v="3.4"/>
  </r>
  <r>
    <n v="102318"/>
    <x v="74"/>
    <x v="3"/>
    <x v="4"/>
    <x v="26"/>
    <n v="2133"/>
    <n v="2938"/>
    <n v="1"/>
    <n v="2133"/>
    <n v="2938"/>
    <n v="805"/>
    <n v="2.7"/>
  </r>
  <r>
    <n v="102319"/>
    <x v="168"/>
    <x v="4"/>
    <x v="4"/>
    <x v="33"/>
    <n v="2131"/>
    <n v="3574"/>
    <n v="2"/>
    <n v="4262"/>
    <n v="7148"/>
    <n v="2886"/>
    <n v="4.5"/>
  </r>
  <r>
    <n v="102320"/>
    <x v="942"/>
    <x v="10"/>
    <x v="1"/>
    <x v="29"/>
    <n v="2722"/>
    <n v="2891"/>
    <n v="9"/>
    <n v="24498"/>
    <n v="26019"/>
    <n v="1521"/>
    <n v="4.4000000000000004"/>
  </r>
  <r>
    <n v="102321"/>
    <x v="106"/>
    <x v="5"/>
    <x v="0"/>
    <x v="0"/>
    <n v="4337"/>
    <n v="6189"/>
    <n v="8"/>
    <n v="34696"/>
    <n v="49512"/>
    <n v="14816"/>
    <n v="3.9"/>
  </r>
  <r>
    <n v="102322"/>
    <x v="752"/>
    <x v="2"/>
    <x v="0"/>
    <x v="1"/>
    <n v="3981"/>
    <n v="5949"/>
    <n v="1"/>
    <n v="3981"/>
    <n v="5949"/>
    <n v="1968"/>
    <n v="3.5"/>
  </r>
  <r>
    <n v="102323"/>
    <x v="436"/>
    <x v="5"/>
    <x v="5"/>
    <x v="18"/>
    <n v="7572"/>
    <n v="8382"/>
    <n v="5"/>
    <n v="37860"/>
    <n v="41910"/>
    <n v="4050"/>
    <n v="3.5"/>
  </r>
  <r>
    <n v="102324"/>
    <x v="387"/>
    <x v="1"/>
    <x v="4"/>
    <x v="33"/>
    <n v="3320"/>
    <n v="4348"/>
    <n v="1"/>
    <n v="3320"/>
    <n v="4348"/>
    <n v="1028"/>
    <n v="3.3"/>
  </r>
  <r>
    <n v="102325"/>
    <x v="634"/>
    <x v="11"/>
    <x v="0"/>
    <x v="14"/>
    <n v="121"/>
    <n v="1798"/>
    <n v="1"/>
    <n v="121"/>
    <n v="1798"/>
    <n v="1677"/>
    <n v="4.8"/>
  </r>
  <r>
    <n v="102326"/>
    <x v="906"/>
    <x v="0"/>
    <x v="0"/>
    <x v="7"/>
    <n v="5886"/>
    <n v="7783"/>
    <n v="8"/>
    <n v="47088"/>
    <n v="62264"/>
    <n v="15176"/>
    <n v="3.9"/>
  </r>
  <r>
    <n v="102327"/>
    <x v="771"/>
    <x v="11"/>
    <x v="1"/>
    <x v="12"/>
    <n v="366"/>
    <n v="935"/>
    <n v="3"/>
    <n v="1098"/>
    <n v="2805"/>
    <n v="1707"/>
    <n v="3.6"/>
  </r>
  <r>
    <n v="102328"/>
    <x v="642"/>
    <x v="8"/>
    <x v="3"/>
    <x v="4"/>
    <n v="3959"/>
    <n v="4455"/>
    <n v="8"/>
    <n v="31672"/>
    <n v="35640"/>
    <n v="3968"/>
    <n v="2.6"/>
  </r>
  <r>
    <n v="102329"/>
    <x v="173"/>
    <x v="0"/>
    <x v="5"/>
    <x v="10"/>
    <n v="1214"/>
    <n v="1267"/>
    <n v="9"/>
    <n v="10926"/>
    <n v="11403"/>
    <n v="477"/>
    <n v="4.0999999999999996"/>
  </r>
  <r>
    <n v="102330"/>
    <x v="859"/>
    <x v="0"/>
    <x v="2"/>
    <x v="16"/>
    <n v="7152"/>
    <n v="8343"/>
    <n v="9"/>
    <n v="64368"/>
    <n v="75087"/>
    <n v="10719"/>
    <n v="3"/>
  </r>
  <r>
    <n v="102331"/>
    <x v="351"/>
    <x v="10"/>
    <x v="2"/>
    <x v="3"/>
    <n v="5650"/>
    <n v="6762"/>
    <n v="1"/>
    <n v="5650"/>
    <n v="6762"/>
    <n v="1112"/>
    <n v="2.7"/>
  </r>
  <r>
    <n v="102332"/>
    <x v="120"/>
    <x v="2"/>
    <x v="5"/>
    <x v="24"/>
    <n v="7756"/>
    <n v="8932"/>
    <n v="2"/>
    <n v="15512"/>
    <n v="17864"/>
    <n v="2352"/>
    <n v="3"/>
  </r>
  <r>
    <n v="102333"/>
    <x v="390"/>
    <x v="5"/>
    <x v="0"/>
    <x v="11"/>
    <n v="6466"/>
    <n v="6612"/>
    <n v="3"/>
    <n v="19398"/>
    <n v="19836"/>
    <n v="438"/>
    <n v="3.8"/>
  </r>
  <r>
    <n v="102334"/>
    <x v="50"/>
    <x v="8"/>
    <x v="5"/>
    <x v="24"/>
    <n v="1719"/>
    <n v="2366"/>
    <n v="5"/>
    <n v="8595"/>
    <n v="11830"/>
    <n v="3235"/>
    <n v="4"/>
  </r>
  <r>
    <n v="102335"/>
    <x v="696"/>
    <x v="5"/>
    <x v="2"/>
    <x v="3"/>
    <n v="7210"/>
    <n v="9079"/>
    <n v="7"/>
    <n v="50470"/>
    <n v="63553"/>
    <n v="13083"/>
    <n v="3.2"/>
  </r>
  <r>
    <n v="102336"/>
    <x v="121"/>
    <x v="8"/>
    <x v="0"/>
    <x v="20"/>
    <n v="924"/>
    <n v="2630"/>
    <n v="5"/>
    <n v="4620"/>
    <n v="13150"/>
    <n v="8530"/>
    <n v="3"/>
  </r>
  <r>
    <n v="102337"/>
    <x v="249"/>
    <x v="1"/>
    <x v="2"/>
    <x v="35"/>
    <n v="4804"/>
    <n v="5267"/>
    <n v="7"/>
    <n v="33628"/>
    <n v="36869"/>
    <n v="3241"/>
    <n v="2.8"/>
  </r>
  <r>
    <n v="102338"/>
    <x v="224"/>
    <x v="1"/>
    <x v="0"/>
    <x v="14"/>
    <n v="2473"/>
    <n v="3619"/>
    <n v="6"/>
    <n v="14838"/>
    <n v="21714"/>
    <n v="6876"/>
    <n v="2.9"/>
  </r>
  <r>
    <n v="102339"/>
    <x v="703"/>
    <x v="11"/>
    <x v="3"/>
    <x v="4"/>
    <n v="4110"/>
    <n v="5552"/>
    <n v="3"/>
    <n v="12330"/>
    <n v="16656"/>
    <n v="4326"/>
    <n v="4.9000000000000004"/>
  </r>
  <r>
    <n v="102340"/>
    <x v="143"/>
    <x v="3"/>
    <x v="1"/>
    <x v="29"/>
    <n v="5456"/>
    <n v="6519"/>
    <n v="2"/>
    <n v="10912"/>
    <n v="13038"/>
    <n v="2126"/>
    <n v="2.7"/>
  </r>
  <r>
    <n v="102341"/>
    <x v="699"/>
    <x v="0"/>
    <x v="1"/>
    <x v="2"/>
    <n v="2718"/>
    <n v="3904"/>
    <n v="6"/>
    <n v="16308"/>
    <n v="23424"/>
    <n v="7116"/>
    <n v="3.2"/>
  </r>
  <r>
    <n v="102342"/>
    <x v="147"/>
    <x v="9"/>
    <x v="0"/>
    <x v="14"/>
    <n v="7198"/>
    <n v="9104"/>
    <n v="3"/>
    <n v="21594"/>
    <n v="27312"/>
    <n v="5718"/>
    <n v="4.4000000000000004"/>
  </r>
  <r>
    <n v="102343"/>
    <x v="435"/>
    <x v="11"/>
    <x v="0"/>
    <x v="0"/>
    <n v="3475"/>
    <n v="4043"/>
    <n v="5"/>
    <n v="17375"/>
    <n v="20215"/>
    <n v="2840"/>
    <n v="3.3"/>
  </r>
  <r>
    <n v="102344"/>
    <x v="442"/>
    <x v="7"/>
    <x v="4"/>
    <x v="22"/>
    <n v="2710"/>
    <n v="3397"/>
    <n v="1"/>
    <n v="2710"/>
    <n v="3397"/>
    <n v="687"/>
    <n v="3.3"/>
  </r>
  <r>
    <n v="102345"/>
    <x v="632"/>
    <x v="2"/>
    <x v="2"/>
    <x v="27"/>
    <n v="1015"/>
    <n v="1831"/>
    <n v="7"/>
    <n v="7105"/>
    <n v="12817"/>
    <n v="5712"/>
    <n v="3.4"/>
  </r>
  <r>
    <n v="102346"/>
    <x v="132"/>
    <x v="8"/>
    <x v="1"/>
    <x v="29"/>
    <n v="6468"/>
    <n v="7367"/>
    <n v="5"/>
    <n v="32340"/>
    <n v="36835"/>
    <n v="4495"/>
    <n v="2.9"/>
  </r>
  <r>
    <n v="102347"/>
    <x v="542"/>
    <x v="5"/>
    <x v="3"/>
    <x v="9"/>
    <n v="2510"/>
    <n v="4487"/>
    <n v="4"/>
    <n v="10040"/>
    <n v="17948"/>
    <n v="7908"/>
    <n v="4.9000000000000004"/>
  </r>
  <r>
    <n v="102348"/>
    <x v="797"/>
    <x v="4"/>
    <x v="0"/>
    <x v="11"/>
    <n v="293"/>
    <n v="1212"/>
    <n v="2"/>
    <n v="586"/>
    <n v="2424"/>
    <n v="1838"/>
    <n v="3.7"/>
  </r>
  <r>
    <n v="102349"/>
    <x v="802"/>
    <x v="1"/>
    <x v="4"/>
    <x v="22"/>
    <n v="6439"/>
    <n v="7000"/>
    <n v="7"/>
    <n v="45073"/>
    <n v="49000"/>
    <n v="3927"/>
    <n v="3.6"/>
  </r>
  <r>
    <n v="102350"/>
    <x v="948"/>
    <x v="8"/>
    <x v="3"/>
    <x v="21"/>
    <n v="5690"/>
    <n v="5945"/>
    <n v="4"/>
    <n v="22760"/>
    <n v="23780"/>
    <n v="1020"/>
    <n v="3.6"/>
  </r>
  <r>
    <n v="102351"/>
    <x v="636"/>
    <x v="5"/>
    <x v="4"/>
    <x v="26"/>
    <n v="7016"/>
    <n v="8654"/>
    <n v="4"/>
    <n v="28064"/>
    <n v="34616"/>
    <n v="6552"/>
    <n v="2.9"/>
  </r>
  <r>
    <n v="102352"/>
    <x v="338"/>
    <x v="6"/>
    <x v="1"/>
    <x v="34"/>
    <n v="7741"/>
    <n v="8365"/>
    <n v="5"/>
    <n v="38705"/>
    <n v="41825"/>
    <n v="3120"/>
    <n v="2.5"/>
  </r>
  <r>
    <n v="102353"/>
    <x v="666"/>
    <x v="11"/>
    <x v="5"/>
    <x v="10"/>
    <n v="6980"/>
    <n v="7781"/>
    <n v="9"/>
    <n v="62820"/>
    <n v="70029"/>
    <n v="7209"/>
    <n v="4.8"/>
  </r>
  <r>
    <n v="102354"/>
    <x v="772"/>
    <x v="6"/>
    <x v="5"/>
    <x v="24"/>
    <n v="6570"/>
    <n v="7324"/>
    <n v="1"/>
    <n v="6570"/>
    <n v="7324"/>
    <n v="754"/>
    <n v="4.4000000000000004"/>
  </r>
  <r>
    <n v="102355"/>
    <x v="531"/>
    <x v="5"/>
    <x v="5"/>
    <x v="24"/>
    <n v="1791"/>
    <n v="2079"/>
    <n v="9"/>
    <n v="16119"/>
    <n v="18711"/>
    <n v="2592"/>
    <n v="4.9000000000000004"/>
  </r>
  <r>
    <n v="102356"/>
    <x v="949"/>
    <x v="9"/>
    <x v="2"/>
    <x v="35"/>
    <n v="4881"/>
    <n v="5702"/>
    <n v="2"/>
    <n v="9762"/>
    <n v="11404"/>
    <n v="1642"/>
    <n v="4"/>
  </r>
  <r>
    <n v="102357"/>
    <x v="950"/>
    <x v="8"/>
    <x v="3"/>
    <x v="15"/>
    <n v="1859"/>
    <n v="3208"/>
    <n v="5"/>
    <n v="9295"/>
    <n v="16040"/>
    <n v="6745"/>
    <n v="3.8"/>
  </r>
  <r>
    <n v="102358"/>
    <x v="784"/>
    <x v="0"/>
    <x v="2"/>
    <x v="16"/>
    <n v="4295"/>
    <n v="5418"/>
    <n v="9"/>
    <n v="38655"/>
    <n v="48762"/>
    <n v="10107"/>
    <n v="4.7"/>
  </r>
  <r>
    <n v="102359"/>
    <x v="951"/>
    <x v="1"/>
    <x v="1"/>
    <x v="5"/>
    <n v="5615"/>
    <n v="6135"/>
    <n v="7"/>
    <n v="39305"/>
    <n v="42945"/>
    <n v="3640"/>
    <n v="4.9000000000000004"/>
  </r>
  <r>
    <n v="102360"/>
    <x v="0"/>
    <x v="3"/>
    <x v="1"/>
    <x v="13"/>
    <n v="5751"/>
    <n v="7629"/>
    <n v="1"/>
    <n v="5751"/>
    <n v="7629"/>
    <n v="1878"/>
    <n v="2.7"/>
  </r>
  <r>
    <n v="102361"/>
    <x v="952"/>
    <x v="2"/>
    <x v="0"/>
    <x v="14"/>
    <n v="3049"/>
    <n v="4003"/>
    <n v="6"/>
    <n v="18294"/>
    <n v="24018"/>
    <n v="5724"/>
    <n v="5"/>
  </r>
  <r>
    <n v="102362"/>
    <x v="31"/>
    <x v="7"/>
    <x v="2"/>
    <x v="3"/>
    <n v="4836"/>
    <n v="5152"/>
    <n v="5"/>
    <n v="24180"/>
    <n v="25760"/>
    <n v="1580"/>
    <n v="2.5"/>
  </r>
  <r>
    <n v="102363"/>
    <x v="471"/>
    <x v="7"/>
    <x v="0"/>
    <x v="1"/>
    <n v="5229"/>
    <n v="7147"/>
    <n v="4"/>
    <n v="20916"/>
    <n v="28588"/>
    <n v="7672"/>
    <n v="3"/>
  </r>
  <r>
    <n v="102364"/>
    <x v="299"/>
    <x v="4"/>
    <x v="2"/>
    <x v="3"/>
    <n v="4527"/>
    <n v="6094"/>
    <n v="7"/>
    <n v="31689"/>
    <n v="42658"/>
    <n v="10969"/>
    <n v="4.9000000000000004"/>
  </r>
  <r>
    <n v="102365"/>
    <x v="788"/>
    <x v="4"/>
    <x v="2"/>
    <x v="16"/>
    <n v="1842"/>
    <n v="2772"/>
    <n v="6"/>
    <n v="11052"/>
    <n v="16632"/>
    <n v="5580"/>
    <n v="3.7"/>
  </r>
  <r>
    <n v="102366"/>
    <x v="761"/>
    <x v="4"/>
    <x v="3"/>
    <x v="4"/>
    <n v="7297"/>
    <n v="9032"/>
    <n v="5"/>
    <n v="36485"/>
    <n v="45160"/>
    <n v="8675"/>
    <n v="3.2"/>
  </r>
  <r>
    <n v="102367"/>
    <x v="826"/>
    <x v="2"/>
    <x v="4"/>
    <x v="22"/>
    <n v="1550"/>
    <n v="1932"/>
    <n v="4"/>
    <n v="6200"/>
    <n v="7728"/>
    <n v="1528"/>
    <n v="3.9"/>
  </r>
  <r>
    <n v="102368"/>
    <x v="165"/>
    <x v="6"/>
    <x v="2"/>
    <x v="8"/>
    <n v="103"/>
    <n v="1301"/>
    <n v="7"/>
    <n v="721"/>
    <n v="9107"/>
    <n v="8386"/>
    <n v="3.6"/>
  </r>
  <r>
    <n v="102369"/>
    <x v="953"/>
    <x v="4"/>
    <x v="5"/>
    <x v="23"/>
    <n v="1419"/>
    <n v="3224"/>
    <n v="9"/>
    <n v="12771"/>
    <n v="29016"/>
    <n v="16245"/>
    <n v="4.9000000000000004"/>
  </r>
  <r>
    <n v="102370"/>
    <x v="363"/>
    <x v="10"/>
    <x v="3"/>
    <x v="4"/>
    <n v="5045"/>
    <n v="5930"/>
    <n v="4"/>
    <n v="20180"/>
    <n v="23720"/>
    <n v="3540"/>
    <n v="3.6"/>
  </r>
  <r>
    <n v="102371"/>
    <x v="290"/>
    <x v="8"/>
    <x v="2"/>
    <x v="3"/>
    <n v="483"/>
    <n v="681"/>
    <n v="4"/>
    <n v="1932"/>
    <n v="2724"/>
    <n v="792"/>
    <n v="2.8"/>
  </r>
  <r>
    <n v="102372"/>
    <x v="457"/>
    <x v="1"/>
    <x v="2"/>
    <x v="16"/>
    <n v="4948"/>
    <n v="5893"/>
    <n v="1"/>
    <n v="4948"/>
    <n v="5893"/>
    <n v="945"/>
    <n v="4.0999999999999996"/>
  </r>
  <r>
    <n v="102373"/>
    <x v="759"/>
    <x v="4"/>
    <x v="1"/>
    <x v="2"/>
    <n v="3061"/>
    <n v="4308"/>
    <n v="8"/>
    <n v="24488"/>
    <n v="34464"/>
    <n v="9976"/>
    <n v="2.7"/>
  </r>
  <r>
    <n v="102374"/>
    <x v="269"/>
    <x v="0"/>
    <x v="5"/>
    <x v="32"/>
    <n v="539"/>
    <n v="2039"/>
    <n v="9"/>
    <n v="4851"/>
    <n v="18351"/>
    <n v="13500"/>
    <n v="3.7"/>
  </r>
  <r>
    <n v="102375"/>
    <x v="413"/>
    <x v="0"/>
    <x v="3"/>
    <x v="9"/>
    <n v="5224"/>
    <n v="7035"/>
    <n v="4"/>
    <n v="20896"/>
    <n v="28140"/>
    <n v="7244"/>
    <n v="2.6"/>
  </r>
  <r>
    <n v="102376"/>
    <x v="486"/>
    <x v="4"/>
    <x v="3"/>
    <x v="30"/>
    <n v="7731"/>
    <n v="7787"/>
    <n v="5"/>
    <n v="38655"/>
    <n v="38935"/>
    <n v="280"/>
    <n v="3.7"/>
  </r>
  <r>
    <n v="102377"/>
    <x v="152"/>
    <x v="8"/>
    <x v="5"/>
    <x v="18"/>
    <n v="4625"/>
    <n v="5577"/>
    <n v="4"/>
    <n v="18500"/>
    <n v="22308"/>
    <n v="3808"/>
    <n v="3.7"/>
  </r>
  <r>
    <n v="102378"/>
    <x v="216"/>
    <x v="2"/>
    <x v="1"/>
    <x v="34"/>
    <n v="6933"/>
    <n v="7880"/>
    <n v="7"/>
    <n v="48531"/>
    <n v="55160"/>
    <n v="6629"/>
    <n v="2.8"/>
  </r>
  <r>
    <n v="102379"/>
    <x v="954"/>
    <x v="5"/>
    <x v="0"/>
    <x v="20"/>
    <n v="5266"/>
    <n v="5751"/>
    <n v="1"/>
    <n v="5266"/>
    <n v="5751"/>
    <n v="485"/>
    <n v="3.1"/>
  </r>
  <r>
    <n v="102380"/>
    <x v="772"/>
    <x v="2"/>
    <x v="1"/>
    <x v="29"/>
    <n v="1550"/>
    <n v="1602"/>
    <n v="8"/>
    <n v="12400"/>
    <n v="12816"/>
    <n v="416"/>
    <n v="3"/>
  </r>
  <r>
    <n v="102381"/>
    <x v="850"/>
    <x v="10"/>
    <x v="4"/>
    <x v="26"/>
    <n v="4477"/>
    <n v="4681"/>
    <n v="8"/>
    <n v="35816"/>
    <n v="37448"/>
    <n v="1632"/>
    <n v="2.9"/>
  </r>
  <r>
    <n v="102382"/>
    <x v="955"/>
    <x v="5"/>
    <x v="1"/>
    <x v="13"/>
    <n v="3961"/>
    <n v="4713"/>
    <n v="4"/>
    <n v="15844"/>
    <n v="18852"/>
    <n v="3008"/>
    <n v="4.4000000000000004"/>
  </r>
  <r>
    <n v="102383"/>
    <x v="758"/>
    <x v="7"/>
    <x v="4"/>
    <x v="22"/>
    <n v="5897"/>
    <n v="7067"/>
    <n v="3"/>
    <n v="17691"/>
    <n v="21201"/>
    <n v="3510"/>
    <n v="2.5"/>
  </r>
  <r>
    <n v="102384"/>
    <x v="659"/>
    <x v="8"/>
    <x v="4"/>
    <x v="26"/>
    <n v="2752"/>
    <n v="3736"/>
    <n v="9"/>
    <n v="24768"/>
    <n v="33624"/>
    <n v="8856"/>
    <n v="4.4000000000000004"/>
  </r>
  <r>
    <n v="102385"/>
    <x v="362"/>
    <x v="0"/>
    <x v="3"/>
    <x v="31"/>
    <n v="7244"/>
    <n v="7522"/>
    <n v="5"/>
    <n v="36220"/>
    <n v="37610"/>
    <n v="1390"/>
    <n v="2.7"/>
  </r>
  <r>
    <n v="102386"/>
    <x v="956"/>
    <x v="2"/>
    <x v="0"/>
    <x v="0"/>
    <n v="7138"/>
    <n v="7446"/>
    <n v="5"/>
    <n v="35690"/>
    <n v="37230"/>
    <n v="1540"/>
    <n v="3.6"/>
  </r>
  <r>
    <n v="102387"/>
    <x v="14"/>
    <x v="5"/>
    <x v="1"/>
    <x v="2"/>
    <n v="5029"/>
    <n v="6471"/>
    <n v="2"/>
    <n v="10058"/>
    <n v="12942"/>
    <n v="2884"/>
    <n v="4.8"/>
  </r>
  <r>
    <n v="102388"/>
    <x v="639"/>
    <x v="4"/>
    <x v="0"/>
    <x v="20"/>
    <n v="6764"/>
    <n v="8524"/>
    <n v="9"/>
    <n v="60876"/>
    <n v="76716"/>
    <n v="15840"/>
    <n v="3.8"/>
  </r>
  <r>
    <n v="102389"/>
    <x v="668"/>
    <x v="5"/>
    <x v="5"/>
    <x v="18"/>
    <n v="2734"/>
    <n v="4049"/>
    <n v="8"/>
    <n v="21872"/>
    <n v="32392"/>
    <n v="10520"/>
    <n v="4.7"/>
  </r>
  <r>
    <n v="102390"/>
    <x v="503"/>
    <x v="5"/>
    <x v="2"/>
    <x v="3"/>
    <n v="7465"/>
    <n v="8247"/>
    <n v="8"/>
    <n v="59720"/>
    <n v="65976"/>
    <n v="6256"/>
    <n v="4.9000000000000004"/>
  </r>
  <r>
    <n v="102391"/>
    <x v="852"/>
    <x v="1"/>
    <x v="3"/>
    <x v="31"/>
    <n v="714"/>
    <n v="1855"/>
    <n v="2"/>
    <n v="1428"/>
    <n v="3710"/>
    <n v="2282"/>
    <n v="3.2"/>
  </r>
  <r>
    <n v="102392"/>
    <x v="132"/>
    <x v="11"/>
    <x v="2"/>
    <x v="28"/>
    <n v="1952"/>
    <n v="2328"/>
    <n v="9"/>
    <n v="17568"/>
    <n v="20952"/>
    <n v="3384"/>
    <n v="4.0999999999999996"/>
  </r>
  <r>
    <n v="102393"/>
    <x v="3"/>
    <x v="5"/>
    <x v="5"/>
    <x v="10"/>
    <n v="2584"/>
    <n v="3581"/>
    <n v="4"/>
    <n v="10336"/>
    <n v="14324"/>
    <n v="3988"/>
    <n v="3.8"/>
  </r>
  <r>
    <n v="102394"/>
    <x v="55"/>
    <x v="3"/>
    <x v="2"/>
    <x v="3"/>
    <n v="6026"/>
    <n v="7832"/>
    <n v="6"/>
    <n v="36156"/>
    <n v="46992"/>
    <n v="10836"/>
    <n v="3.2"/>
  </r>
  <r>
    <n v="102395"/>
    <x v="581"/>
    <x v="11"/>
    <x v="4"/>
    <x v="6"/>
    <n v="1975"/>
    <n v="2033"/>
    <n v="1"/>
    <n v="1975"/>
    <n v="2033"/>
    <n v="58"/>
    <n v="4.2"/>
  </r>
  <r>
    <n v="102396"/>
    <x v="407"/>
    <x v="8"/>
    <x v="5"/>
    <x v="10"/>
    <n v="3762"/>
    <n v="5421"/>
    <n v="9"/>
    <n v="33858"/>
    <n v="48789"/>
    <n v="14931"/>
    <n v="3.8"/>
  </r>
  <r>
    <n v="102397"/>
    <x v="29"/>
    <x v="4"/>
    <x v="5"/>
    <x v="10"/>
    <n v="4692"/>
    <n v="6431"/>
    <n v="4"/>
    <n v="18768"/>
    <n v="25724"/>
    <n v="6956"/>
    <n v="3.2"/>
  </r>
  <r>
    <n v="102398"/>
    <x v="477"/>
    <x v="1"/>
    <x v="3"/>
    <x v="21"/>
    <n v="182"/>
    <n v="1466"/>
    <n v="7"/>
    <n v="1274"/>
    <n v="10262"/>
    <n v="8988"/>
    <n v="3.6"/>
  </r>
  <r>
    <n v="102399"/>
    <x v="902"/>
    <x v="7"/>
    <x v="2"/>
    <x v="8"/>
    <n v="2424"/>
    <n v="4316"/>
    <n v="3"/>
    <n v="7272"/>
    <n v="12948"/>
    <n v="5676"/>
    <n v="4.5"/>
  </r>
  <r>
    <n v="102400"/>
    <x v="236"/>
    <x v="0"/>
    <x v="2"/>
    <x v="27"/>
    <n v="114"/>
    <n v="1655"/>
    <n v="9"/>
    <n v="1026"/>
    <n v="14895"/>
    <n v="13869"/>
    <n v="3.7"/>
  </r>
  <r>
    <n v="102401"/>
    <x v="903"/>
    <x v="10"/>
    <x v="2"/>
    <x v="3"/>
    <n v="2509"/>
    <n v="3482"/>
    <n v="1"/>
    <n v="2509"/>
    <n v="3482"/>
    <n v="973"/>
    <n v="3.5"/>
  </r>
  <r>
    <n v="102402"/>
    <x v="473"/>
    <x v="7"/>
    <x v="4"/>
    <x v="19"/>
    <n v="1671"/>
    <n v="1846"/>
    <n v="6"/>
    <n v="10026"/>
    <n v="11076"/>
    <n v="1050"/>
    <n v="4.5999999999999996"/>
  </r>
  <r>
    <n v="102403"/>
    <x v="666"/>
    <x v="9"/>
    <x v="4"/>
    <x v="33"/>
    <n v="3784"/>
    <n v="4985"/>
    <n v="4"/>
    <n v="15136"/>
    <n v="19940"/>
    <n v="4804"/>
    <n v="3"/>
  </r>
  <r>
    <n v="102404"/>
    <x v="88"/>
    <x v="8"/>
    <x v="1"/>
    <x v="29"/>
    <n v="1156"/>
    <n v="3010"/>
    <n v="8"/>
    <n v="9248"/>
    <n v="24080"/>
    <n v="14832"/>
    <n v="4.0999999999999996"/>
  </r>
  <r>
    <n v="102405"/>
    <x v="218"/>
    <x v="0"/>
    <x v="0"/>
    <x v="0"/>
    <n v="4054"/>
    <n v="4200"/>
    <n v="5"/>
    <n v="20270"/>
    <n v="21000"/>
    <n v="730"/>
    <n v="4.2"/>
  </r>
  <r>
    <n v="102406"/>
    <x v="348"/>
    <x v="3"/>
    <x v="2"/>
    <x v="8"/>
    <n v="2855"/>
    <n v="4121"/>
    <n v="1"/>
    <n v="2855"/>
    <n v="4121"/>
    <n v="1266"/>
    <n v="2.6"/>
  </r>
  <r>
    <n v="102407"/>
    <x v="707"/>
    <x v="11"/>
    <x v="5"/>
    <x v="18"/>
    <n v="2110"/>
    <n v="2981"/>
    <n v="4"/>
    <n v="8440"/>
    <n v="11924"/>
    <n v="3484"/>
    <n v="2.6"/>
  </r>
  <r>
    <n v="102408"/>
    <x v="750"/>
    <x v="9"/>
    <x v="0"/>
    <x v="20"/>
    <n v="4177"/>
    <n v="5569"/>
    <n v="1"/>
    <n v="4177"/>
    <n v="5569"/>
    <n v="1392"/>
    <n v="4.8"/>
  </r>
  <r>
    <n v="102409"/>
    <x v="21"/>
    <x v="7"/>
    <x v="0"/>
    <x v="14"/>
    <n v="3218"/>
    <n v="4231"/>
    <n v="3"/>
    <n v="9654"/>
    <n v="12693"/>
    <n v="3039"/>
    <n v="4"/>
  </r>
  <r>
    <n v="102410"/>
    <x v="914"/>
    <x v="3"/>
    <x v="3"/>
    <x v="15"/>
    <n v="4374"/>
    <n v="5753"/>
    <n v="4"/>
    <n v="17496"/>
    <n v="23012"/>
    <n v="5516"/>
    <n v="3"/>
  </r>
  <r>
    <n v="102411"/>
    <x v="181"/>
    <x v="6"/>
    <x v="4"/>
    <x v="6"/>
    <n v="827"/>
    <n v="1110"/>
    <n v="2"/>
    <n v="1654"/>
    <n v="2220"/>
    <n v="566"/>
    <n v="4"/>
  </r>
  <r>
    <n v="102412"/>
    <x v="4"/>
    <x v="8"/>
    <x v="3"/>
    <x v="4"/>
    <n v="2803"/>
    <n v="4283"/>
    <n v="5"/>
    <n v="14015"/>
    <n v="21415"/>
    <n v="7400"/>
    <n v="3.4"/>
  </r>
  <r>
    <n v="102413"/>
    <x v="787"/>
    <x v="2"/>
    <x v="2"/>
    <x v="28"/>
    <n v="686"/>
    <n v="2646"/>
    <n v="2"/>
    <n v="1372"/>
    <n v="5292"/>
    <n v="3920"/>
    <n v="4.0999999999999996"/>
  </r>
  <r>
    <n v="102414"/>
    <x v="533"/>
    <x v="8"/>
    <x v="5"/>
    <x v="32"/>
    <n v="678"/>
    <n v="1641"/>
    <n v="9"/>
    <n v="6102"/>
    <n v="14769"/>
    <n v="8667"/>
    <n v="2.8"/>
  </r>
  <r>
    <n v="102415"/>
    <x v="957"/>
    <x v="10"/>
    <x v="1"/>
    <x v="12"/>
    <n v="1077"/>
    <n v="2416"/>
    <n v="5"/>
    <n v="5385"/>
    <n v="12080"/>
    <n v="6695"/>
    <n v="3.4"/>
  </r>
  <r>
    <n v="102416"/>
    <x v="340"/>
    <x v="11"/>
    <x v="2"/>
    <x v="3"/>
    <n v="2894"/>
    <n v="4025"/>
    <n v="4"/>
    <n v="11576"/>
    <n v="16100"/>
    <n v="4524"/>
    <n v="3.1"/>
  </r>
  <r>
    <n v="102417"/>
    <x v="958"/>
    <x v="2"/>
    <x v="5"/>
    <x v="18"/>
    <n v="3207"/>
    <n v="3601"/>
    <n v="8"/>
    <n v="25656"/>
    <n v="28808"/>
    <n v="3152"/>
    <n v="4.7"/>
  </r>
  <r>
    <n v="102418"/>
    <x v="358"/>
    <x v="3"/>
    <x v="5"/>
    <x v="32"/>
    <n v="7671"/>
    <n v="8439"/>
    <n v="3"/>
    <n v="23013"/>
    <n v="25317"/>
    <n v="2304"/>
    <n v="3.3"/>
  </r>
  <r>
    <n v="102419"/>
    <x v="859"/>
    <x v="11"/>
    <x v="1"/>
    <x v="29"/>
    <n v="2654"/>
    <n v="4277"/>
    <n v="5"/>
    <n v="13270"/>
    <n v="21385"/>
    <n v="8115"/>
    <n v="2.9"/>
  </r>
  <r>
    <n v="102420"/>
    <x v="959"/>
    <x v="7"/>
    <x v="5"/>
    <x v="23"/>
    <n v="4297"/>
    <n v="5452"/>
    <n v="8"/>
    <n v="34376"/>
    <n v="43616"/>
    <n v="9240"/>
    <n v="3.3"/>
  </r>
  <r>
    <n v="102421"/>
    <x v="422"/>
    <x v="9"/>
    <x v="3"/>
    <x v="31"/>
    <n v="784"/>
    <n v="1872"/>
    <n v="2"/>
    <n v="1568"/>
    <n v="3744"/>
    <n v="2176"/>
    <n v="4.9000000000000004"/>
  </r>
  <r>
    <n v="102422"/>
    <x v="261"/>
    <x v="3"/>
    <x v="5"/>
    <x v="32"/>
    <n v="6011"/>
    <n v="6876"/>
    <n v="9"/>
    <n v="54099"/>
    <n v="61884"/>
    <n v="7785"/>
    <n v="3.8"/>
  </r>
  <r>
    <n v="102423"/>
    <x v="188"/>
    <x v="7"/>
    <x v="4"/>
    <x v="33"/>
    <n v="5739"/>
    <n v="6642"/>
    <n v="3"/>
    <n v="17217"/>
    <n v="19926"/>
    <n v="2709"/>
    <n v="4"/>
  </r>
  <r>
    <n v="102424"/>
    <x v="692"/>
    <x v="2"/>
    <x v="4"/>
    <x v="19"/>
    <n v="6252"/>
    <n v="7873"/>
    <n v="6"/>
    <n v="37512"/>
    <n v="47238"/>
    <n v="9726"/>
    <n v="3.6"/>
  </r>
  <r>
    <n v="102425"/>
    <x v="846"/>
    <x v="3"/>
    <x v="3"/>
    <x v="15"/>
    <n v="6468"/>
    <n v="8099"/>
    <n v="4"/>
    <n v="25872"/>
    <n v="32396"/>
    <n v="6524"/>
    <n v="3.1"/>
  </r>
  <r>
    <n v="102426"/>
    <x v="519"/>
    <x v="9"/>
    <x v="3"/>
    <x v="15"/>
    <n v="1991"/>
    <n v="2390"/>
    <n v="9"/>
    <n v="17919"/>
    <n v="21510"/>
    <n v="3591"/>
    <n v="4.3"/>
  </r>
  <r>
    <n v="102427"/>
    <x v="894"/>
    <x v="2"/>
    <x v="3"/>
    <x v="31"/>
    <n v="2703"/>
    <n v="4005"/>
    <n v="6"/>
    <n v="16218"/>
    <n v="24030"/>
    <n v="7812"/>
    <n v="4.7"/>
  </r>
  <r>
    <n v="102428"/>
    <x v="699"/>
    <x v="3"/>
    <x v="4"/>
    <x v="33"/>
    <n v="2012"/>
    <n v="3311"/>
    <n v="9"/>
    <n v="18108"/>
    <n v="29799"/>
    <n v="11691"/>
    <n v="4.2"/>
  </r>
  <r>
    <n v="102429"/>
    <x v="583"/>
    <x v="0"/>
    <x v="1"/>
    <x v="13"/>
    <n v="4904"/>
    <n v="5059"/>
    <n v="6"/>
    <n v="29424"/>
    <n v="30354"/>
    <n v="930"/>
    <n v="2.5"/>
  </r>
  <r>
    <n v="102430"/>
    <x v="885"/>
    <x v="8"/>
    <x v="4"/>
    <x v="33"/>
    <n v="7643"/>
    <n v="9602"/>
    <n v="8"/>
    <n v="61144"/>
    <n v="76816"/>
    <n v="15672"/>
    <n v="4.4000000000000004"/>
  </r>
  <r>
    <n v="102431"/>
    <x v="401"/>
    <x v="10"/>
    <x v="2"/>
    <x v="8"/>
    <n v="6756"/>
    <n v="7349"/>
    <n v="7"/>
    <n v="47292"/>
    <n v="51443"/>
    <n v="4151"/>
    <n v="3.1"/>
  </r>
  <r>
    <n v="102432"/>
    <x v="507"/>
    <x v="6"/>
    <x v="2"/>
    <x v="3"/>
    <n v="7033"/>
    <n v="8691"/>
    <n v="8"/>
    <n v="56264"/>
    <n v="69528"/>
    <n v="13264"/>
    <n v="2.9"/>
  </r>
  <r>
    <n v="102433"/>
    <x v="523"/>
    <x v="11"/>
    <x v="2"/>
    <x v="35"/>
    <n v="6973"/>
    <n v="7572"/>
    <n v="3"/>
    <n v="20919"/>
    <n v="22716"/>
    <n v="1797"/>
    <n v="4.5"/>
  </r>
  <r>
    <n v="102434"/>
    <x v="270"/>
    <x v="6"/>
    <x v="4"/>
    <x v="19"/>
    <n v="3325"/>
    <n v="3785"/>
    <n v="2"/>
    <n v="6650"/>
    <n v="7570"/>
    <n v="920"/>
    <n v="4"/>
  </r>
  <r>
    <n v="102435"/>
    <x v="328"/>
    <x v="2"/>
    <x v="1"/>
    <x v="5"/>
    <n v="3098"/>
    <n v="4674"/>
    <n v="4"/>
    <n v="12392"/>
    <n v="18696"/>
    <n v="6304"/>
    <n v="4.8"/>
  </r>
  <r>
    <n v="102436"/>
    <x v="352"/>
    <x v="4"/>
    <x v="3"/>
    <x v="31"/>
    <n v="7753"/>
    <n v="9748"/>
    <n v="8"/>
    <n v="62024"/>
    <n v="77984"/>
    <n v="15960"/>
    <n v="4"/>
  </r>
  <r>
    <n v="102437"/>
    <x v="484"/>
    <x v="11"/>
    <x v="0"/>
    <x v="11"/>
    <n v="6213"/>
    <n v="7534"/>
    <n v="7"/>
    <n v="43491"/>
    <n v="52738"/>
    <n v="9247"/>
    <n v="4.8"/>
  </r>
  <r>
    <n v="102438"/>
    <x v="831"/>
    <x v="9"/>
    <x v="4"/>
    <x v="19"/>
    <n v="4164"/>
    <n v="5714"/>
    <n v="8"/>
    <n v="33312"/>
    <n v="45712"/>
    <n v="12400"/>
    <n v="4.5"/>
  </r>
  <r>
    <n v="102439"/>
    <x v="441"/>
    <x v="3"/>
    <x v="0"/>
    <x v="0"/>
    <n v="3414"/>
    <n v="4787"/>
    <n v="2"/>
    <n v="6828"/>
    <n v="9574"/>
    <n v="2746"/>
    <n v="3.2"/>
  </r>
  <r>
    <n v="102440"/>
    <x v="738"/>
    <x v="10"/>
    <x v="2"/>
    <x v="8"/>
    <n v="6106"/>
    <n v="6449"/>
    <n v="1"/>
    <n v="6106"/>
    <n v="6449"/>
    <n v="343"/>
    <n v="3.2"/>
  </r>
  <r>
    <n v="102441"/>
    <x v="200"/>
    <x v="3"/>
    <x v="1"/>
    <x v="29"/>
    <n v="4847"/>
    <n v="5826"/>
    <n v="3"/>
    <n v="14541"/>
    <n v="17478"/>
    <n v="2937"/>
    <n v="5"/>
  </r>
  <r>
    <n v="102442"/>
    <x v="270"/>
    <x v="11"/>
    <x v="1"/>
    <x v="12"/>
    <n v="7965"/>
    <n v="9477"/>
    <n v="4"/>
    <n v="31860"/>
    <n v="37908"/>
    <n v="6048"/>
    <n v="4.4000000000000004"/>
  </r>
  <r>
    <n v="102443"/>
    <x v="357"/>
    <x v="5"/>
    <x v="3"/>
    <x v="21"/>
    <n v="1886"/>
    <n v="3363"/>
    <n v="8"/>
    <n v="15088"/>
    <n v="26904"/>
    <n v="11816"/>
    <n v="4.8"/>
  </r>
  <r>
    <n v="102444"/>
    <x v="501"/>
    <x v="8"/>
    <x v="2"/>
    <x v="27"/>
    <n v="2807"/>
    <n v="4157"/>
    <n v="4"/>
    <n v="11228"/>
    <n v="16628"/>
    <n v="5400"/>
    <n v="2.7"/>
  </r>
  <r>
    <n v="102445"/>
    <x v="680"/>
    <x v="6"/>
    <x v="1"/>
    <x v="34"/>
    <n v="3721"/>
    <n v="4378"/>
    <n v="7"/>
    <n v="26047"/>
    <n v="30646"/>
    <n v="4599"/>
    <n v="4.5"/>
  </r>
  <r>
    <n v="102446"/>
    <x v="329"/>
    <x v="2"/>
    <x v="2"/>
    <x v="35"/>
    <n v="4743"/>
    <n v="5007"/>
    <n v="3"/>
    <n v="14229"/>
    <n v="15021"/>
    <n v="792"/>
    <n v="4"/>
  </r>
  <r>
    <n v="102447"/>
    <x v="569"/>
    <x v="8"/>
    <x v="0"/>
    <x v="11"/>
    <n v="7301"/>
    <n v="8077"/>
    <n v="4"/>
    <n v="29204"/>
    <n v="32308"/>
    <n v="3104"/>
    <n v="4"/>
  </r>
  <r>
    <n v="102448"/>
    <x v="150"/>
    <x v="2"/>
    <x v="4"/>
    <x v="33"/>
    <n v="4460"/>
    <n v="5168"/>
    <n v="6"/>
    <n v="26760"/>
    <n v="31008"/>
    <n v="4248"/>
    <n v="4.4000000000000004"/>
  </r>
  <r>
    <n v="102449"/>
    <x v="64"/>
    <x v="9"/>
    <x v="4"/>
    <x v="26"/>
    <n v="3161"/>
    <n v="5023"/>
    <n v="9"/>
    <n v="28449"/>
    <n v="45207"/>
    <n v="16758"/>
    <n v="3.5"/>
  </r>
  <r>
    <n v="102450"/>
    <x v="370"/>
    <x v="6"/>
    <x v="5"/>
    <x v="18"/>
    <n v="6584"/>
    <n v="7985"/>
    <n v="7"/>
    <n v="46088"/>
    <n v="55895"/>
    <n v="9807"/>
    <n v="3.5"/>
  </r>
  <r>
    <n v="102451"/>
    <x v="464"/>
    <x v="6"/>
    <x v="3"/>
    <x v="9"/>
    <n v="591"/>
    <n v="1156"/>
    <n v="5"/>
    <n v="2955"/>
    <n v="5780"/>
    <n v="2825"/>
    <n v="3.7"/>
  </r>
  <r>
    <n v="102452"/>
    <x v="132"/>
    <x v="9"/>
    <x v="5"/>
    <x v="32"/>
    <n v="5557"/>
    <n v="6991"/>
    <n v="9"/>
    <n v="50013"/>
    <n v="62919"/>
    <n v="12906"/>
    <n v="4.2"/>
  </r>
  <r>
    <n v="102453"/>
    <x v="380"/>
    <x v="9"/>
    <x v="4"/>
    <x v="22"/>
    <n v="6086"/>
    <n v="6481"/>
    <n v="5"/>
    <n v="30430"/>
    <n v="32405"/>
    <n v="1975"/>
    <n v="3.9"/>
  </r>
  <r>
    <n v="102454"/>
    <x v="17"/>
    <x v="0"/>
    <x v="2"/>
    <x v="28"/>
    <n v="5711"/>
    <n v="6384"/>
    <n v="6"/>
    <n v="34266"/>
    <n v="38304"/>
    <n v="4038"/>
    <n v="4.0999999999999996"/>
  </r>
  <r>
    <n v="102455"/>
    <x v="470"/>
    <x v="1"/>
    <x v="4"/>
    <x v="19"/>
    <n v="7330"/>
    <n v="8700"/>
    <n v="5"/>
    <n v="36650"/>
    <n v="43500"/>
    <n v="6850"/>
    <n v="4.8"/>
  </r>
  <r>
    <n v="102456"/>
    <x v="262"/>
    <x v="1"/>
    <x v="0"/>
    <x v="14"/>
    <n v="5569"/>
    <n v="5919"/>
    <n v="9"/>
    <n v="50121"/>
    <n v="53271"/>
    <n v="3150"/>
    <n v="3.5"/>
  </r>
  <r>
    <n v="102457"/>
    <x v="417"/>
    <x v="9"/>
    <x v="4"/>
    <x v="19"/>
    <n v="6676"/>
    <n v="8015"/>
    <n v="3"/>
    <n v="20028"/>
    <n v="24045"/>
    <n v="4017"/>
    <n v="3.5"/>
  </r>
  <r>
    <n v="102458"/>
    <x v="326"/>
    <x v="1"/>
    <x v="0"/>
    <x v="7"/>
    <n v="470"/>
    <n v="1760"/>
    <n v="8"/>
    <n v="3760"/>
    <n v="14080"/>
    <n v="10320"/>
    <n v="2.8"/>
  </r>
  <r>
    <n v="102459"/>
    <x v="877"/>
    <x v="10"/>
    <x v="3"/>
    <x v="15"/>
    <n v="3252"/>
    <n v="4697"/>
    <n v="7"/>
    <n v="22764"/>
    <n v="32879"/>
    <n v="10115"/>
    <n v="4.7"/>
  </r>
  <r>
    <n v="102460"/>
    <x v="678"/>
    <x v="6"/>
    <x v="2"/>
    <x v="35"/>
    <n v="1521"/>
    <n v="1714"/>
    <n v="4"/>
    <n v="6084"/>
    <n v="6856"/>
    <n v="772"/>
    <n v="3.5"/>
  </r>
  <r>
    <n v="102461"/>
    <x v="611"/>
    <x v="1"/>
    <x v="2"/>
    <x v="8"/>
    <n v="220"/>
    <n v="1691"/>
    <n v="4"/>
    <n v="880"/>
    <n v="6764"/>
    <n v="5884"/>
    <n v="3.1"/>
  </r>
  <r>
    <n v="102462"/>
    <x v="556"/>
    <x v="7"/>
    <x v="5"/>
    <x v="24"/>
    <n v="5392"/>
    <n v="5702"/>
    <n v="5"/>
    <n v="26960"/>
    <n v="28510"/>
    <n v="1550"/>
    <n v="4.0999999999999996"/>
  </r>
  <r>
    <n v="102463"/>
    <x v="639"/>
    <x v="2"/>
    <x v="5"/>
    <x v="23"/>
    <n v="5171"/>
    <n v="5432"/>
    <n v="1"/>
    <n v="5171"/>
    <n v="5432"/>
    <n v="261"/>
    <n v="4.5999999999999996"/>
  </r>
  <r>
    <n v="102464"/>
    <x v="300"/>
    <x v="0"/>
    <x v="5"/>
    <x v="17"/>
    <n v="4089"/>
    <n v="4909"/>
    <n v="2"/>
    <n v="8178"/>
    <n v="9818"/>
    <n v="1640"/>
    <n v="4.0999999999999996"/>
  </r>
  <r>
    <n v="102465"/>
    <x v="426"/>
    <x v="11"/>
    <x v="1"/>
    <x v="2"/>
    <n v="3505"/>
    <n v="4913"/>
    <n v="7"/>
    <n v="24535"/>
    <n v="34391"/>
    <n v="9856"/>
    <n v="3.3"/>
  </r>
  <r>
    <n v="102466"/>
    <x v="40"/>
    <x v="7"/>
    <x v="0"/>
    <x v="20"/>
    <n v="117"/>
    <n v="774"/>
    <n v="6"/>
    <n v="702"/>
    <n v="4644"/>
    <n v="3942"/>
    <n v="2.8"/>
  </r>
  <r>
    <n v="102467"/>
    <x v="960"/>
    <x v="5"/>
    <x v="2"/>
    <x v="27"/>
    <n v="4985"/>
    <n v="6744"/>
    <n v="3"/>
    <n v="14955"/>
    <n v="20232"/>
    <n v="5277"/>
    <n v="2.6"/>
  </r>
  <r>
    <n v="102468"/>
    <x v="938"/>
    <x v="8"/>
    <x v="1"/>
    <x v="34"/>
    <n v="805"/>
    <n v="2460"/>
    <n v="5"/>
    <n v="4025"/>
    <n v="12300"/>
    <n v="8275"/>
    <n v="3.3"/>
  </r>
  <r>
    <n v="102469"/>
    <x v="961"/>
    <x v="7"/>
    <x v="3"/>
    <x v="15"/>
    <n v="4770"/>
    <n v="6594"/>
    <n v="4"/>
    <n v="19080"/>
    <n v="26376"/>
    <n v="7296"/>
    <n v="4"/>
  </r>
  <r>
    <n v="102470"/>
    <x v="476"/>
    <x v="7"/>
    <x v="3"/>
    <x v="21"/>
    <n v="3426"/>
    <n v="5010"/>
    <n v="4"/>
    <n v="13704"/>
    <n v="20040"/>
    <n v="6336"/>
    <n v="3.8"/>
  </r>
  <r>
    <n v="102471"/>
    <x v="648"/>
    <x v="5"/>
    <x v="1"/>
    <x v="34"/>
    <n v="755"/>
    <n v="2661"/>
    <n v="3"/>
    <n v="2265"/>
    <n v="7983"/>
    <n v="5718"/>
    <n v="4.4000000000000004"/>
  </r>
  <r>
    <n v="102472"/>
    <x v="661"/>
    <x v="9"/>
    <x v="4"/>
    <x v="19"/>
    <n v="4478"/>
    <n v="5693"/>
    <n v="9"/>
    <n v="40302"/>
    <n v="51237"/>
    <n v="10935"/>
    <n v="3.4"/>
  </r>
  <r>
    <n v="102473"/>
    <x v="226"/>
    <x v="10"/>
    <x v="1"/>
    <x v="34"/>
    <n v="690"/>
    <n v="1888"/>
    <n v="7"/>
    <n v="4830"/>
    <n v="13216"/>
    <n v="8386"/>
    <n v="3.6"/>
  </r>
  <r>
    <n v="102474"/>
    <x v="348"/>
    <x v="7"/>
    <x v="4"/>
    <x v="33"/>
    <n v="5305"/>
    <n v="6176"/>
    <n v="1"/>
    <n v="5305"/>
    <n v="6176"/>
    <n v="871"/>
    <n v="3.1"/>
  </r>
  <r>
    <n v="102475"/>
    <x v="89"/>
    <x v="1"/>
    <x v="3"/>
    <x v="4"/>
    <n v="4061"/>
    <n v="5339"/>
    <n v="6"/>
    <n v="24366"/>
    <n v="32034"/>
    <n v="7668"/>
    <n v="4.5"/>
  </r>
  <r>
    <n v="102476"/>
    <x v="616"/>
    <x v="0"/>
    <x v="5"/>
    <x v="32"/>
    <n v="5413"/>
    <n v="5786"/>
    <n v="3"/>
    <n v="16239"/>
    <n v="17358"/>
    <n v="1119"/>
    <n v="4.5"/>
  </r>
  <r>
    <n v="102477"/>
    <x v="395"/>
    <x v="10"/>
    <x v="1"/>
    <x v="5"/>
    <n v="6609"/>
    <n v="8136"/>
    <n v="5"/>
    <n v="33045"/>
    <n v="40680"/>
    <n v="7635"/>
    <n v="4.4000000000000004"/>
  </r>
  <r>
    <n v="102478"/>
    <x v="857"/>
    <x v="11"/>
    <x v="3"/>
    <x v="9"/>
    <n v="247"/>
    <n v="697"/>
    <n v="1"/>
    <n v="247"/>
    <n v="697"/>
    <n v="450"/>
    <n v="4.2"/>
  </r>
  <r>
    <n v="102479"/>
    <x v="81"/>
    <x v="0"/>
    <x v="1"/>
    <x v="13"/>
    <n v="5341"/>
    <n v="5616"/>
    <n v="4"/>
    <n v="21364"/>
    <n v="22464"/>
    <n v="1100"/>
    <n v="4.0999999999999996"/>
  </r>
  <r>
    <n v="102480"/>
    <x v="872"/>
    <x v="4"/>
    <x v="1"/>
    <x v="29"/>
    <n v="2230"/>
    <n v="3321"/>
    <n v="9"/>
    <n v="20070"/>
    <n v="29889"/>
    <n v="9819"/>
    <n v="3.7"/>
  </r>
  <r>
    <n v="102481"/>
    <x v="503"/>
    <x v="10"/>
    <x v="0"/>
    <x v="1"/>
    <n v="7686"/>
    <n v="8423"/>
    <n v="2"/>
    <n v="15372"/>
    <n v="16846"/>
    <n v="1474"/>
    <n v="2.7"/>
  </r>
  <r>
    <n v="102482"/>
    <x v="719"/>
    <x v="10"/>
    <x v="2"/>
    <x v="35"/>
    <n v="7876"/>
    <n v="9326"/>
    <n v="9"/>
    <n v="70884"/>
    <n v="83934"/>
    <n v="13050"/>
    <n v="4"/>
  </r>
  <r>
    <n v="102483"/>
    <x v="616"/>
    <x v="9"/>
    <x v="0"/>
    <x v="20"/>
    <n v="3699"/>
    <n v="5361"/>
    <n v="6"/>
    <n v="22194"/>
    <n v="32166"/>
    <n v="9972"/>
    <n v="4.0999999999999996"/>
  </r>
  <r>
    <n v="102484"/>
    <x v="346"/>
    <x v="1"/>
    <x v="0"/>
    <x v="0"/>
    <n v="7474"/>
    <n v="9322"/>
    <n v="8"/>
    <n v="59792"/>
    <n v="74576"/>
    <n v="14784"/>
    <n v="2.6"/>
  </r>
  <r>
    <n v="102485"/>
    <x v="632"/>
    <x v="10"/>
    <x v="4"/>
    <x v="26"/>
    <n v="6783"/>
    <n v="8389"/>
    <n v="8"/>
    <n v="54264"/>
    <n v="67112"/>
    <n v="12848"/>
    <n v="3.3"/>
  </r>
  <r>
    <n v="102486"/>
    <x v="699"/>
    <x v="2"/>
    <x v="3"/>
    <x v="4"/>
    <n v="1328"/>
    <n v="2604"/>
    <n v="3"/>
    <n v="3984"/>
    <n v="7812"/>
    <n v="3828"/>
    <n v="3.6"/>
  </r>
  <r>
    <n v="102487"/>
    <x v="773"/>
    <x v="1"/>
    <x v="5"/>
    <x v="17"/>
    <n v="3162"/>
    <n v="3941"/>
    <n v="7"/>
    <n v="22134"/>
    <n v="27587"/>
    <n v="5453"/>
    <n v="4.2"/>
  </r>
  <r>
    <n v="102488"/>
    <x v="235"/>
    <x v="7"/>
    <x v="0"/>
    <x v="1"/>
    <n v="117"/>
    <n v="1073"/>
    <n v="4"/>
    <n v="468"/>
    <n v="4292"/>
    <n v="3824"/>
    <n v="3"/>
  </r>
  <r>
    <n v="102489"/>
    <x v="31"/>
    <x v="5"/>
    <x v="0"/>
    <x v="14"/>
    <n v="1017"/>
    <n v="2358"/>
    <n v="6"/>
    <n v="6102"/>
    <n v="14148"/>
    <n v="8046"/>
    <n v="4.2"/>
  </r>
  <r>
    <n v="102490"/>
    <x v="27"/>
    <x v="3"/>
    <x v="5"/>
    <x v="17"/>
    <n v="6624"/>
    <n v="8447"/>
    <n v="6"/>
    <n v="39744"/>
    <n v="50682"/>
    <n v="10938"/>
    <n v="4.5"/>
  </r>
  <r>
    <n v="102491"/>
    <x v="897"/>
    <x v="4"/>
    <x v="1"/>
    <x v="5"/>
    <n v="4247"/>
    <n v="4598"/>
    <n v="9"/>
    <n v="38223"/>
    <n v="41382"/>
    <n v="3159"/>
    <n v="2.7"/>
  </r>
  <r>
    <n v="102492"/>
    <x v="618"/>
    <x v="7"/>
    <x v="0"/>
    <x v="1"/>
    <n v="5011"/>
    <n v="6916"/>
    <n v="5"/>
    <n v="25055"/>
    <n v="34580"/>
    <n v="9525"/>
    <n v="3"/>
  </r>
  <r>
    <n v="102493"/>
    <x v="962"/>
    <x v="6"/>
    <x v="3"/>
    <x v="30"/>
    <n v="3424"/>
    <n v="4687"/>
    <n v="9"/>
    <n v="30816"/>
    <n v="42183"/>
    <n v="11367"/>
    <n v="4.7"/>
  </r>
  <r>
    <n v="102494"/>
    <x v="740"/>
    <x v="0"/>
    <x v="2"/>
    <x v="8"/>
    <n v="894"/>
    <n v="1764"/>
    <n v="3"/>
    <n v="2682"/>
    <n v="5292"/>
    <n v="2610"/>
    <n v="3.5"/>
  </r>
  <r>
    <n v="102495"/>
    <x v="346"/>
    <x v="1"/>
    <x v="3"/>
    <x v="31"/>
    <n v="1442"/>
    <n v="3416"/>
    <n v="2"/>
    <n v="2884"/>
    <n v="6832"/>
    <n v="3948"/>
    <n v="4.8"/>
  </r>
  <r>
    <n v="102496"/>
    <x v="125"/>
    <x v="0"/>
    <x v="0"/>
    <x v="1"/>
    <n v="1548"/>
    <n v="2355"/>
    <n v="5"/>
    <n v="7740"/>
    <n v="11775"/>
    <n v="4035"/>
    <n v="3.6"/>
  </r>
  <r>
    <n v="102497"/>
    <x v="163"/>
    <x v="7"/>
    <x v="2"/>
    <x v="16"/>
    <n v="1561"/>
    <n v="1827"/>
    <n v="2"/>
    <n v="3122"/>
    <n v="3654"/>
    <n v="532"/>
    <n v="4.7"/>
  </r>
  <r>
    <n v="102498"/>
    <x v="695"/>
    <x v="6"/>
    <x v="2"/>
    <x v="16"/>
    <n v="1654"/>
    <n v="2196"/>
    <n v="7"/>
    <n v="11578"/>
    <n v="15372"/>
    <n v="3794"/>
    <n v="2.5"/>
  </r>
  <r>
    <n v="102499"/>
    <x v="764"/>
    <x v="1"/>
    <x v="4"/>
    <x v="19"/>
    <n v="2717"/>
    <n v="4108"/>
    <n v="4"/>
    <n v="10868"/>
    <n v="16432"/>
    <n v="5564"/>
    <n v="4.2"/>
  </r>
  <r>
    <n v="102500"/>
    <x v="88"/>
    <x v="4"/>
    <x v="1"/>
    <x v="12"/>
    <n v="6339"/>
    <n v="6716"/>
    <n v="7"/>
    <n v="44373"/>
    <n v="47012"/>
    <n v="2639"/>
    <n v="2.9"/>
  </r>
  <r>
    <n v="102501"/>
    <x v="862"/>
    <x v="5"/>
    <x v="3"/>
    <x v="4"/>
    <n v="770"/>
    <n v="1492"/>
    <n v="6"/>
    <n v="4620"/>
    <n v="8952"/>
    <n v="4332"/>
    <n v="4.5"/>
  </r>
  <r>
    <n v="102502"/>
    <x v="308"/>
    <x v="6"/>
    <x v="5"/>
    <x v="18"/>
    <n v="3037"/>
    <n v="4934"/>
    <n v="5"/>
    <n v="15185"/>
    <n v="24670"/>
    <n v="9485"/>
    <n v="3.1"/>
  </r>
  <r>
    <n v="102503"/>
    <x v="390"/>
    <x v="3"/>
    <x v="5"/>
    <x v="32"/>
    <n v="5155"/>
    <n v="5808"/>
    <n v="9"/>
    <n v="46395"/>
    <n v="52272"/>
    <n v="5877"/>
    <n v="2.7"/>
  </r>
  <r>
    <n v="102504"/>
    <x v="889"/>
    <x v="3"/>
    <x v="5"/>
    <x v="32"/>
    <n v="280"/>
    <n v="1984"/>
    <n v="2"/>
    <n v="560"/>
    <n v="3968"/>
    <n v="3408"/>
    <n v="3.6"/>
  </r>
  <r>
    <n v="102505"/>
    <x v="338"/>
    <x v="10"/>
    <x v="2"/>
    <x v="3"/>
    <n v="2360"/>
    <n v="3780"/>
    <n v="8"/>
    <n v="18880"/>
    <n v="30240"/>
    <n v="11360"/>
    <n v="3.5"/>
  </r>
  <r>
    <n v="102506"/>
    <x v="923"/>
    <x v="2"/>
    <x v="0"/>
    <x v="20"/>
    <n v="3499"/>
    <n v="4241"/>
    <n v="6"/>
    <n v="20994"/>
    <n v="25446"/>
    <n v="4452"/>
    <n v="2.7"/>
  </r>
  <r>
    <n v="102507"/>
    <x v="847"/>
    <x v="2"/>
    <x v="5"/>
    <x v="24"/>
    <n v="1147"/>
    <n v="2678"/>
    <n v="2"/>
    <n v="2294"/>
    <n v="5356"/>
    <n v="3062"/>
    <n v="4.5999999999999996"/>
  </r>
  <r>
    <n v="102508"/>
    <x v="801"/>
    <x v="9"/>
    <x v="4"/>
    <x v="22"/>
    <n v="1115"/>
    <n v="1586"/>
    <n v="5"/>
    <n v="5575"/>
    <n v="7930"/>
    <n v="2355"/>
    <n v="4.2"/>
  </r>
  <r>
    <n v="102509"/>
    <x v="820"/>
    <x v="5"/>
    <x v="0"/>
    <x v="11"/>
    <n v="4612"/>
    <n v="4689"/>
    <n v="7"/>
    <n v="32284"/>
    <n v="32823"/>
    <n v="539"/>
    <n v="3.6"/>
  </r>
  <r>
    <n v="102510"/>
    <x v="292"/>
    <x v="7"/>
    <x v="5"/>
    <x v="24"/>
    <n v="3870"/>
    <n v="5033"/>
    <n v="1"/>
    <n v="3870"/>
    <n v="5033"/>
    <n v="1163"/>
    <n v="3.9"/>
  </r>
  <r>
    <n v="102511"/>
    <x v="936"/>
    <x v="4"/>
    <x v="5"/>
    <x v="24"/>
    <n v="4834"/>
    <n v="6361"/>
    <n v="7"/>
    <n v="33838"/>
    <n v="44527"/>
    <n v="10689"/>
    <n v="4.5999999999999996"/>
  </r>
  <r>
    <n v="102512"/>
    <x v="72"/>
    <x v="6"/>
    <x v="1"/>
    <x v="29"/>
    <n v="7531"/>
    <n v="9418"/>
    <n v="4"/>
    <n v="30124"/>
    <n v="37672"/>
    <n v="7548"/>
    <n v="3.1"/>
  </r>
  <r>
    <n v="102513"/>
    <x v="963"/>
    <x v="1"/>
    <x v="3"/>
    <x v="31"/>
    <n v="1223"/>
    <n v="1695"/>
    <n v="7"/>
    <n v="8561"/>
    <n v="11865"/>
    <n v="3304"/>
    <n v="4.3"/>
  </r>
  <r>
    <n v="102514"/>
    <x v="678"/>
    <x v="3"/>
    <x v="2"/>
    <x v="28"/>
    <n v="3890"/>
    <n v="3978"/>
    <n v="6"/>
    <n v="23340"/>
    <n v="23868"/>
    <n v="528"/>
    <n v="4.5"/>
  </r>
  <r>
    <n v="102515"/>
    <x v="120"/>
    <x v="3"/>
    <x v="3"/>
    <x v="9"/>
    <n v="2996"/>
    <n v="3733"/>
    <n v="9"/>
    <n v="26964"/>
    <n v="33597"/>
    <n v="6633"/>
    <n v="4.5"/>
  </r>
  <r>
    <n v="102516"/>
    <x v="361"/>
    <x v="2"/>
    <x v="1"/>
    <x v="34"/>
    <n v="7858"/>
    <n v="9822"/>
    <n v="6"/>
    <n v="47148"/>
    <n v="58932"/>
    <n v="11784"/>
    <n v="3.3"/>
  </r>
  <r>
    <n v="102517"/>
    <x v="13"/>
    <x v="0"/>
    <x v="2"/>
    <x v="16"/>
    <n v="3923"/>
    <n v="5882"/>
    <n v="8"/>
    <n v="31384"/>
    <n v="47056"/>
    <n v="15672"/>
    <n v="3.4"/>
  </r>
  <r>
    <n v="102518"/>
    <x v="310"/>
    <x v="10"/>
    <x v="3"/>
    <x v="15"/>
    <n v="1580"/>
    <n v="2550"/>
    <n v="5"/>
    <n v="7900"/>
    <n v="12750"/>
    <n v="4850"/>
    <n v="4.5"/>
  </r>
  <r>
    <n v="102519"/>
    <x v="706"/>
    <x v="6"/>
    <x v="4"/>
    <x v="33"/>
    <n v="4314"/>
    <n v="5846"/>
    <n v="3"/>
    <n v="12942"/>
    <n v="17538"/>
    <n v="4596"/>
    <n v="2.5"/>
  </r>
  <r>
    <n v="102520"/>
    <x v="758"/>
    <x v="0"/>
    <x v="1"/>
    <x v="5"/>
    <n v="6572"/>
    <n v="8296"/>
    <n v="1"/>
    <n v="6572"/>
    <n v="8296"/>
    <n v="1724"/>
    <n v="4.8"/>
  </r>
  <r>
    <n v="102521"/>
    <x v="964"/>
    <x v="7"/>
    <x v="4"/>
    <x v="33"/>
    <n v="3768"/>
    <n v="4815"/>
    <n v="6"/>
    <n v="22608"/>
    <n v="28890"/>
    <n v="6282"/>
    <n v="4.4000000000000004"/>
  </r>
  <r>
    <n v="102522"/>
    <x v="32"/>
    <x v="3"/>
    <x v="1"/>
    <x v="13"/>
    <n v="720"/>
    <n v="1807"/>
    <n v="5"/>
    <n v="3600"/>
    <n v="9035"/>
    <n v="5435"/>
    <n v="2.8"/>
  </r>
  <r>
    <n v="102523"/>
    <x v="490"/>
    <x v="10"/>
    <x v="4"/>
    <x v="25"/>
    <n v="7185"/>
    <n v="8282"/>
    <n v="6"/>
    <n v="43110"/>
    <n v="49692"/>
    <n v="6582"/>
    <n v="4.7"/>
  </r>
  <r>
    <n v="102524"/>
    <x v="965"/>
    <x v="1"/>
    <x v="1"/>
    <x v="29"/>
    <n v="5217"/>
    <n v="5630"/>
    <n v="2"/>
    <n v="10434"/>
    <n v="11260"/>
    <n v="826"/>
    <n v="4.3"/>
  </r>
  <r>
    <n v="102525"/>
    <x v="182"/>
    <x v="5"/>
    <x v="3"/>
    <x v="4"/>
    <n v="7770"/>
    <n v="9399"/>
    <n v="8"/>
    <n v="62160"/>
    <n v="75192"/>
    <n v="13032"/>
    <n v="3.2"/>
  </r>
  <r>
    <n v="102526"/>
    <x v="966"/>
    <x v="4"/>
    <x v="2"/>
    <x v="35"/>
    <n v="2830"/>
    <n v="2886"/>
    <n v="8"/>
    <n v="22640"/>
    <n v="23088"/>
    <n v="448"/>
    <n v="4.5"/>
  </r>
  <r>
    <n v="102527"/>
    <x v="155"/>
    <x v="2"/>
    <x v="5"/>
    <x v="23"/>
    <n v="1654"/>
    <n v="2865"/>
    <n v="7"/>
    <n v="11578"/>
    <n v="20055"/>
    <n v="8477"/>
    <n v="3.4"/>
  </r>
  <r>
    <n v="102528"/>
    <x v="57"/>
    <x v="0"/>
    <x v="2"/>
    <x v="35"/>
    <n v="5883"/>
    <n v="6462"/>
    <n v="5"/>
    <n v="29415"/>
    <n v="32310"/>
    <n v="2895"/>
    <n v="3.7"/>
  </r>
  <r>
    <n v="102529"/>
    <x v="210"/>
    <x v="6"/>
    <x v="4"/>
    <x v="6"/>
    <n v="7195"/>
    <n v="8614"/>
    <n v="8"/>
    <n v="57560"/>
    <n v="68912"/>
    <n v="11352"/>
    <n v="3.3"/>
  </r>
  <r>
    <n v="102530"/>
    <x v="81"/>
    <x v="11"/>
    <x v="5"/>
    <x v="23"/>
    <n v="7017"/>
    <n v="8460"/>
    <n v="9"/>
    <n v="63153"/>
    <n v="76140"/>
    <n v="12987"/>
    <n v="4.3"/>
  </r>
  <r>
    <n v="102531"/>
    <x v="195"/>
    <x v="1"/>
    <x v="5"/>
    <x v="18"/>
    <n v="5856"/>
    <n v="6671"/>
    <n v="1"/>
    <n v="5856"/>
    <n v="6671"/>
    <n v="815"/>
    <n v="4.0999999999999996"/>
  </r>
  <r>
    <n v="102532"/>
    <x v="330"/>
    <x v="5"/>
    <x v="4"/>
    <x v="19"/>
    <n v="4794"/>
    <n v="5203"/>
    <n v="1"/>
    <n v="4794"/>
    <n v="5203"/>
    <n v="409"/>
    <n v="4.4000000000000004"/>
  </r>
  <r>
    <n v="102533"/>
    <x v="121"/>
    <x v="6"/>
    <x v="0"/>
    <x v="20"/>
    <n v="4972"/>
    <n v="5979"/>
    <n v="6"/>
    <n v="29832"/>
    <n v="35874"/>
    <n v="6042"/>
    <n v="3.7"/>
  </r>
  <r>
    <n v="102534"/>
    <x v="302"/>
    <x v="1"/>
    <x v="1"/>
    <x v="2"/>
    <n v="2099"/>
    <n v="2732"/>
    <n v="6"/>
    <n v="12594"/>
    <n v="16392"/>
    <n v="3798"/>
    <n v="3.1"/>
  </r>
  <r>
    <n v="102535"/>
    <x v="967"/>
    <x v="11"/>
    <x v="3"/>
    <x v="31"/>
    <n v="5580"/>
    <n v="6522"/>
    <n v="2"/>
    <n v="11160"/>
    <n v="13044"/>
    <n v="1884"/>
    <n v="4.0999999999999996"/>
  </r>
  <r>
    <n v="102536"/>
    <x v="791"/>
    <x v="3"/>
    <x v="3"/>
    <x v="15"/>
    <n v="201"/>
    <n v="433"/>
    <n v="9"/>
    <n v="1809"/>
    <n v="3897"/>
    <n v="2088"/>
    <n v="3.9"/>
  </r>
  <r>
    <n v="102537"/>
    <x v="549"/>
    <x v="5"/>
    <x v="0"/>
    <x v="14"/>
    <n v="2738"/>
    <n v="3803"/>
    <n v="4"/>
    <n v="10952"/>
    <n v="15212"/>
    <n v="4260"/>
    <n v="4.8"/>
  </r>
  <r>
    <n v="102538"/>
    <x v="768"/>
    <x v="2"/>
    <x v="5"/>
    <x v="18"/>
    <n v="247"/>
    <n v="1851"/>
    <n v="7"/>
    <n v="1729"/>
    <n v="12957"/>
    <n v="11228"/>
    <n v="4.4000000000000004"/>
  </r>
  <r>
    <n v="102539"/>
    <x v="413"/>
    <x v="3"/>
    <x v="5"/>
    <x v="23"/>
    <n v="3355"/>
    <n v="3508"/>
    <n v="4"/>
    <n v="13420"/>
    <n v="14032"/>
    <n v="612"/>
    <n v="3.7"/>
  </r>
  <r>
    <n v="102540"/>
    <x v="68"/>
    <x v="10"/>
    <x v="5"/>
    <x v="23"/>
    <n v="907"/>
    <n v="2840"/>
    <n v="9"/>
    <n v="8163"/>
    <n v="25560"/>
    <n v="17397"/>
    <n v="4.5999999999999996"/>
  </r>
  <r>
    <n v="102541"/>
    <x v="820"/>
    <x v="0"/>
    <x v="1"/>
    <x v="13"/>
    <n v="145"/>
    <n v="1198"/>
    <n v="3"/>
    <n v="435"/>
    <n v="3594"/>
    <n v="3159"/>
    <n v="3.9"/>
  </r>
  <r>
    <n v="102542"/>
    <x v="383"/>
    <x v="11"/>
    <x v="0"/>
    <x v="1"/>
    <n v="4671"/>
    <n v="5197"/>
    <n v="9"/>
    <n v="42039"/>
    <n v="46773"/>
    <n v="4734"/>
    <n v="4.5999999999999996"/>
  </r>
  <r>
    <n v="102543"/>
    <x v="184"/>
    <x v="11"/>
    <x v="0"/>
    <x v="0"/>
    <n v="2512"/>
    <n v="2982"/>
    <n v="3"/>
    <n v="7536"/>
    <n v="8946"/>
    <n v="1410"/>
    <n v="4.8"/>
  </r>
  <r>
    <n v="102544"/>
    <x v="446"/>
    <x v="1"/>
    <x v="5"/>
    <x v="24"/>
    <n v="4576"/>
    <n v="5346"/>
    <n v="9"/>
    <n v="41184"/>
    <n v="48114"/>
    <n v="6930"/>
    <n v="3.6"/>
  </r>
  <r>
    <n v="102545"/>
    <x v="264"/>
    <x v="9"/>
    <x v="1"/>
    <x v="29"/>
    <n v="4247"/>
    <n v="5054"/>
    <n v="4"/>
    <n v="16988"/>
    <n v="20216"/>
    <n v="3228"/>
    <n v="4.5999999999999996"/>
  </r>
  <r>
    <n v="102546"/>
    <x v="949"/>
    <x v="9"/>
    <x v="4"/>
    <x v="33"/>
    <n v="4504"/>
    <n v="6207"/>
    <n v="2"/>
    <n v="9008"/>
    <n v="12414"/>
    <n v="3406"/>
    <n v="3.1"/>
  </r>
  <r>
    <n v="102547"/>
    <x v="221"/>
    <x v="3"/>
    <x v="1"/>
    <x v="2"/>
    <n v="7175"/>
    <n v="9045"/>
    <n v="1"/>
    <n v="7175"/>
    <n v="9045"/>
    <n v="1870"/>
    <n v="4.4000000000000004"/>
  </r>
  <r>
    <n v="102548"/>
    <x v="747"/>
    <x v="10"/>
    <x v="0"/>
    <x v="0"/>
    <n v="3014"/>
    <n v="3238"/>
    <n v="2"/>
    <n v="6028"/>
    <n v="6476"/>
    <n v="448"/>
    <n v="2.8"/>
  </r>
  <r>
    <n v="102549"/>
    <x v="767"/>
    <x v="4"/>
    <x v="0"/>
    <x v="1"/>
    <n v="4260"/>
    <n v="4389"/>
    <n v="1"/>
    <n v="4260"/>
    <n v="4389"/>
    <n v="129"/>
    <n v="3.9"/>
  </r>
  <r>
    <n v="102550"/>
    <x v="184"/>
    <x v="4"/>
    <x v="1"/>
    <x v="13"/>
    <n v="1498"/>
    <n v="1894"/>
    <n v="7"/>
    <n v="10486"/>
    <n v="13258"/>
    <n v="2772"/>
    <n v="4.5999999999999996"/>
  </r>
  <r>
    <n v="102551"/>
    <x v="968"/>
    <x v="3"/>
    <x v="5"/>
    <x v="23"/>
    <n v="6990"/>
    <n v="8640"/>
    <n v="4"/>
    <n v="27960"/>
    <n v="34560"/>
    <n v="6600"/>
    <n v="2.7"/>
  </r>
  <r>
    <n v="102552"/>
    <x v="215"/>
    <x v="2"/>
    <x v="2"/>
    <x v="35"/>
    <n v="5085"/>
    <n v="6833"/>
    <n v="7"/>
    <n v="35595"/>
    <n v="47831"/>
    <n v="12236"/>
    <n v="3.5"/>
  </r>
  <r>
    <n v="102553"/>
    <x v="69"/>
    <x v="9"/>
    <x v="3"/>
    <x v="4"/>
    <n v="6397"/>
    <n v="6468"/>
    <n v="3"/>
    <n v="19191"/>
    <n v="19404"/>
    <n v="213"/>
    <n v="2.7"/>
  </r>
  <r>
    <n v="102554"/>
    <x v="587"/>
    <x v="8"/>
    <x v="0"/>
    <x v="20"/>
    <n v="5677"/>
    <n v="6000"/>
    <n v="7"/>
    <n v="39739"/>
    <n v="42000"/>
    <n v="2261"/>
    <n v="4.4000000000000004"/>
  </r>
  <r>
    <n v="102555"/>
    <x v="352"/>
    <x v="2"/>
    <x v="0"/>
    <x v="11"/>
    <n v="4638"/>
    <n v="6059"/>
    <n v="4"/>
    <n v="18552"/>
    <n v="24236"/>
    <n v="5684"/>
    <n v="4.5999999999999996"/>
  </r>
  <r>
    <n v="102556"/>
    <x v="591"/>
    <x v="3"/>
    <x v="2"/>
    <x v="3"/>
    <n v="4964"/>
    <n v="5069"/>
    <n v="3"/>
    <n v="14892"/>
    <n v="15207"/>
    <n v="315"/>
    <n v="4.2"/>
  </r>
  <r>
    <n v="102557"/>
    <x v="357"/>
    <x v="9"/>
    <x v="5"/>
    <x v="23"/>
    <n v="1802"/>
    <n v="2104"/>
    <n v="6"/>
    <n v="10812"/>
    <n v="12624"/>
    <n v="1812"/>
    <n v="3.2"/>
  </r>
  <r>
    <n v="102558"/>
    <x v="713"/>
    <x v="2"/>
    <x v="2"/>
    <x v="27"/>
    <n v="4150"/>
    <n v="5332"/>
    <n v="4"/>
    <n v="16600"/>
    <n v="21328"/>
    <n v="4728"/>
    <n v="2.7"/>
  </r>
  <r>
    <n v="102559"/>
    <x v="350"/>
    <x v="0"/>
    <x v="3"/>
    <x v="30"/>
    <n v="1433"/>
    <n v="1881"/>
    <n v="6"/>
    <n v="8598"/>
    <n v="11286"/>
    <n v="2688"/>
    <n v="4.0999999999999996"/>
  </r>
  <r>
    <n v="102560"/>
    <x v="765"/>
    <x v="0"/>
    <x v="1"/>
    <x v="29"/>
    <n v="2176"/>
    <n v="2886"/>
    <n v="6"/>
    <n v="13056"/>
    <n v="17316"/>
    <n v="4260"/>
    <n v="2.8"/>
  </r>
  <r>
    <n v="102561"/>
    <x v="969"/>
    <x v="5"/>
    <x v="3"/>
    <x v="4"/>
    <n v="3742"/>
    <n v="5525"/>
    <n v="8"/>
    <n v="29936"/>
    <n v="44200"/>
    <n v="14264"/>
    <n v="4.7"/>
  </r>
  <r>
    <n v="102562"/>
    <x v="165"/>
    <x v="9"/>
    <x v="4"/>
    <x v="26"/>
    <n v="4483"/>
    <n v="5992"/>
    <n v="7"/>
    <n v="31381"/>
    <n v="41944"/>
    <n v="10563"/>
    <n v="2.7"/>
  </r>
  <r>
    <n v="102563"/>
    <x v="970"/>
    <x v="0"/>
    <x v="1"/>
    <x v="29"/>
    <n v="7470"/>
    <n v="8254"/>
    <n v="1"/>
    <n v="7470"/>
    <n v="8254"/>
    <n v="784"/>
    <n v="4.5"/>
  </r>
  <r>
    <n v="102564"/>
    <x v="971"/>
    <x v="11"/>
    <x v="0"/>
    <x v="7"/>
    <n v="6788"/>
    <n v="7710"/>
    <n v="9"/>
    <n v="61092"/>
    <n v="69390"/>
    <n v="8298"/>
    <n v="3.3"/>
  </r>
  <r>
    <n v="102565"/>
    <x v="251"/>
    <x v="4"/>
    <x v="1"/>
    <x v="2"/>
    <n v="5195"/>
    <n v="6148"/>
    <n v="3"/>
    <n v="15585"/>
    <n v="18444"/>
    <n v="2859"/>
    <n v="4.7"/>
  </r>
  <r>
    <n v="102566"/>
    <x v="867"/>
    <x v="8"/>
    <x v="3"/>
    <x v="21"/>
    <n v="4263"/>
    <n v="5726"/>
    <n v="8"/>
    <n v="34104"/>
    <n v="45808"/>
    <n v="11704"/>
    <n v="3.5"/>
  </r>
  <r>
    <n v="102567"/>
    <x v="576"/>
    <x v="0"/>
    <x v="1"/>
    <x v="13"/>
    <n v="2210"/>
    <n v="2478"/>
    <n v="2"/>
    <n v="4420"/>
    <n v="4956"/>
    <n v="536"/>
    <n v="4.0999999999999996"/>
  </r>
  <r>
    <n v="102568"/>
    <x v="638"/>
    <x v="0"/>
    <x v="5"/>
    <x v="18"/>
    <n v="2154"/>
    <n v="2598"/>
    <n v="3"/>
    <n v="6462"/>
    <n v="7794"/>
    <n v="1332"/>
    <n v="2.8"/>
  </r>
  <r>
    <n v="102569"/>
    <x v="344"/>
    <x v="6"/>
    <x v="5"/>
    <x v="18"/>
    <n v="6941"/>
    <n v="7155"/>
    <n v="3"/>
    <n v="20823"/>
    <n v="21465"/>
    <n v="642"/>
    <n v="4.5"/>
  </r>
  <r>
    <n v="102570"/>
    <x v="822"/>
    <x v="3"/>
    <x v="4"/>
    <x v="26"/>
    <n v="1046"/>
    <n v="1271"/>
    <n v="5"/>
    <n v="5230"/>
    <n v="6355"/>
    <n v="1125"/>
    <n v="4.8"/>
  </r>
  <r>
    <n v="102571"/>
    <x v="372"/>
    <x v="2"/>
    <x v="1"/>
    <x v="2"/>
    <n v="5563"/>
    <n v="7497"/>
    <n v="6"/>
    <n v="33378"/>
    <n v="44982"/>
    <n v="11604"/>
    <n v="2.8"/>
  </r>
  <r>
    <n v="102572"/>
    <x v="647"/>
    <x v="5"/>
    <x v="0"/>
    <x v="7"/>
    <n v="4658"/>
    <n v="6477"/>
    <n v="2"/>
    <n v="9316"/>
    <n v="12954"/>
    <n v="3638"/>
    <n v="3.7"/>
  </r>
  <r>
    <n v="102573"/>
    <x v="966"/>
    <x v="6"/>
    <x v="2"/>
    <x v="3"/>
    <n v="1625"/>
    <n v="2691"/>
    <n v="1"/>
    <n v="1625"/>
    <n v="2691"/>
    <n v="1066"/>
    <n v="3.1"/>
  </r>
  <r>
    <n v="102574"/>
    <x v="909"/>
    <x v="10"/>
    <x v="5"/>
    <x v="32"/>
    <n v="3078"/>
    <n v="3614"/>
    <n v="6"/>
    <n v="18468"/>
    <n v="21684"/>
    <n v="3216"/>
    <n v="4.3"/>
  </r>
  <r>
    <n v="102575"/>
    <x v="876"/>
    <x v="6"/>
    <x v="1"/>
    <x v="13"/>
    <n v="2711"/>
    <n v="3867"/>
    <n v="3"/>
    <n v="8133"/>
    <n v="11601"/>
    <n v="3468"/>
    <n v="4.7"/>
  </r>
  <r>
    <n v="102576"/>
    <x v="328"/>
    <x v="4"/>
    <x v="3"/>
    <x v="4"/>
    <n v="7468"/>
    <n v="8548"/>
    <n v="6"/>
    <n v="44808"/>
    <n v="51288"/>
    <n v="6480"/>
    <n v="4.0999999999999996"/>
  </r>
  <r>
    <n v="102577"/>
    <x v="688"/>
    <x v="6"/>
    <x v="5"/>
    <x v="17"/>
    <n v="5858"/>
    <n v="6731"/>
    <n v="6"/>
    <n v="35148"/>
    <n v="40386"/>
    <n v="5238"/>
    <n v="4"/>
  </r>
  <r>
    <n v="102578"/>
    <x v="805"/>
    <x v="11"/>
    <x v="3"/>
    <x v="30"/>
    <n v="2867"/>
    <n v="4810"/>
    <n v="9"/>
    <n v="25803"/>
    <n v="43290"/>
    <n v="17487"/>
    <n v="2.8"/>
  </r>
  <r>
    <n v="102579"/>
    <x v="767"/>
    <x v="2"/>
    <x v="1"/>
    <x v="34"/>
    <n v="2223"/>
    <n v="2691"/>
    <n v="7"/>
    <n v="15561"/>
    <n v="18837"/>
    <n v="3276"/>
    <n v="4.0999999999999996"/>
  </r>
  <r>
    <n v="102580"/>
    <x v="273"/>
    <x v="6"/>
    <x v="2"/>
    <x v="28"/>
    <n v="2484"/>
    <n v="3019"/>
    <n v="2"/>
    <n v="4968"/>
    <n v="6038"/>
    <n v="1070"/>
    <n v="4.2"/>
  </r>
  <r>
    <n v="102581"/>
    <x v="196"/>
    <x v="10"/>
    <x v="0"/>
    <x v="7"/>
    <n v="186"/>
    <n v="1504"/>
    <n v="5"/>
    <n v="930"/>
    <n v="7520"/>
    <n v="6590"/>
    <n v="2.7"/>
  </r>
  <r>
    <n v="102582"/>
    <x v="5"/>
    <x v="7"/>
    <x v="2"/>
    <x v="27"/>
    <n v="972"/>
    <n v="1638"/>
    <n v="9"/>
    <n v="8748"/>
    <n v="14742"/>
    <n v="5994"/>
    <n v="4.4000000000000004"/>
  </r>
  <r>
    <n v="102583"/>
    <x v="241"/>
    <x v="9"/>
    <x v="2"/>
    <x v="16"/>
    <n v="346"/>
    <n v="2007"/>
    <n v="5"/>
    <n v="1730"/>
    <n v="10035"/>
    <n v="8305"/>
    <n v="3.1"/>
  </r>
  <r>
    <n v="102584"/>
    <x v="972"/>
    <x v="4"/>
    <x v="3"/>
    <x v="9"/>
    <n v="4619"/>
    <n v="6223"/>
    <n v="5"/>
    <n v="23095"/>
    <n v="31115"/>
    <n v="8020"/>
    <n v="3.2"/>
  </r>
  <r>
    <n v="102585"/>
    <x v="152"/>
    <x v="5"/>
    <x v="2"/>
    <x v="8"/>
    <n v="3717"/>
    <n v="5545"/>
    <n v="8"/>
    <n v="29736"/>
    <n v="44360"/>
    <n v="14624"/>
    <n v="4.5999999999999996"/>
  </r>
  <r>
    <n v="102586"/>
    <x v="641"/>
    <x v="11"/>
    <x v="4"/>
    <x v="33"/>
    <n v="840"/>
    <n v="2343"/>
    <n v="3"/>
    <n v="2520"/>
    <n v="7029"/>
    <n v="4509"/>
    <n v="2.7"/>
  </r>
  <r>
    <n v="102587"/>
    <x v="169"/>
    <x v="0"/>
    <x v="2"/>
    <x v="16"/>
    <n v="5820"/>
    <n v="6834"/>
    <n v="7"/>
    <n v="40740"/>
    <n v="47838"/>
    <n v="7098"/>
    <n v="4.8"/>
  </r>
  <r>
    <n v="102588"/>
    <x v="427"/>
    <x v="8"/>
    <x v="3"/>
    <x v="21"/>
    <n v="1430"/>
    <n v="3315"/>
    <n v="4"/>
    <n v="5720"/>
    <n v="13260"/>
    <n v="7540"/>
    <n v="3.8"/>
  </r>
  <r>
    <n v="102589"/>
    <x v="967"/>
    <x v="11"/>
    <x v="0"/>
    <x v="20"/>
    <n v="1277"/>
    <n v="1702"/>
    <n v="8"/>
    <n v="10216"/>
    <n v="13616"/>
    <n v="3400"/>
    <n v="3.5"/>
  </r>
  <r>
    <n v="102590"/>
    <x v="608"/>
    <x v="3"/>
    <x v="5"/>
    <x v="24"/>
    <n v="3022"/>
    <n v="4682"/>
    <n v="6"/>
    <n v="18132"/>
    <n v="28092"/>
    <n v="9960"/>
    <n v="2.8"/>
  </r>
  <r>
    <n v="102591"/>
    <x v="791"/>
    <x v="3"/>
    <x v="0"/>
    <x v="1"/>
    <n v="2816"/>
    <n v="3437"/>
    <n v="6"/>
    <n v="16896"/>
    <n v="20622"/>
    <n v="3726"/>
    <n v="5"/>
  </r>
  <r>
    <n v="102592"/>
    <x v="223"/>
    <x v="11"/>
    <x v="4"/>
    <x v="33"/>
    <n v="4439"/>
    <n v="6204"/>
    <n v="6"/>
    <n v="26634"/>
    <n v="37224"/>
    <n v="10590"/>
    <n v="4"/>
  </r>
  <r>
    <n v="102593"/>
    <x v="394"/>
    <x v="3"/>
    <x v="0"/>
    <x v="7"/>
    <n v="2110"/>
    <n v="2788"/>
    <n v="4"/>
    <n v="8440"/>
    <n v="11152"/>
    <n v="2712"/>
    <n v="3.7"/>
  </r>
  <r>
    <n v="102594"/>
    <x v="920"/>
    <x v="8"/>
    <x v="4"/>
    <x v="19"/>
    <n v="2803"/>
    <n v="3948"/>
    <n v="4"/>
    <n v="11212"/>
    <n v="15792"/>
    <n v="4580"/>
    <n v="4.0999999999999996"/>
  </r>
  <r>
    <n v="102595"/>
    <x v="973"/>
    <x v="1"/>
    <x v="4"/>
    <x v="6"/>
    <n v="1226"/>
    <n v="1706"/>
    <n v="1"/>
    <n v="1226"/>
    <n v="1706"/>
    <n v="480"/>
    <n v="3.3"/>
  </r>
  <r>
    <n v="102596"/>
    <x v="494"/>
    <x v="5"/>
    <x v="3"/>
    <x v="31"/>
    <n v="2848"/>
    <n v="3031"/>
    <n v="8"/>
    <n v="22784"/>
    <n v="24248"/>
    <n v="1464"/>
    <n v="3.4"/>
  </r>
  <r>
    <n v="102597"/>
    <x v="782"/>
    <x v="9"/>
    <x v="3"/>
    <x v="30"/>
    <n v="2025"/>
    <n v="3303"/>
    <n v="5"/>
    <n v="10125"/>
    <n v="16515"/>
    <n v="6390"/>
    <n v="3.5"/>
  </r>
  <r>
    <n v="102598"/>
    <x v="713"/>
    <x v="9"/>
    <x v="1"/>
    <x v="2"/>
    <n v="5191"/>
    <n v="6586"/>
    <n v="8"/>
    <n v="41528"/>
    <n v="52688"/>
    <n v="11160"/>
    <n v="4.7"/>
  </r>
  <r>
    <n v="102599"/>
    <x v="141"/>
    <x v="11"/>
    <x v="2"/>
    <x v="35"/>
    <n v="6668"/>
    <n v="7920"/>
    <n v="5"/>
    <n v="33340"/>
    <n v="39600"/>
    <n v="6260"/>
    <n v="3.2"/>
  </r>
  <r>
    <n v="102600"/>
    <x v="469"/>
    <x v="6"/>
    <x v="3"/>
    <x v="21"/>
    <n v="2851"/>
    <n v="3856"/>
    <n v="1"/>
    <n v="2851"/>
    <n v="3856"/>
    <n v="1005"/>
    <n v="2.5"/>
  </r>
  <r>
    <n v="102601"/>
    <x v="514"/>
    <x v="7"/>
    <x v="3"/>
    <x v="4"/>
    <n v="5349"/>
    <n v="6533"/>
    <n v="9"/>
    <n v="48141"/>
    <n v="58797"/>
    <n v="10656"/>
    <n v="4.4000000000000004"/>
  </r>
  <r>
    <n v="102602"/>
    <x v="877"/>
    <x v="6"/>
    <x v="1"/>
    <x v="13"/>
    <n v="5201"/>
    <n v="5629"/>
    <n v="1"/>
    <n v="5201"/>
    <n v="5629"/>
    <n v="428"/>
    <n v="3"/>
  </r>
  <r>
    <n v="102603"/>
    <x v="894"/>
    <x v="2"/>
    <x v="2"/>
    <x v="8"/>
    <n v="5191"/>
    <n v="6146"/>
    <n v="4"/>
    <n v="20764"/>
    <n v="24584"/>
    <n v="3820"/>
    <n v="3.7"/>
  </r>
  <r>
    <n v="102604"/>
    <x v="973"/>
    <x v="0"/>
    <x v="2"/>
    <x v="27"/>
    <n v="2273"/>
    <n v="3362"/>
    <n v="3"/>
    <n v="6819"/>
    <n v="10086"/>
    <n v="3267"/>
    <n v="3"/>
  </r>
  <r>
    <n v="102605"/>
    <x v="475"/>
    <x v="5"/>
    <x v="5"/>
    <x v="17"/>
    <n v="1114"/>
    <n v="2907"/>
    <n v="6"/>
    <n v="6684"/>
    <n v="17442"/>
    <n v="10758"/>
    <n v="4"/>
  </r>
  <r>
    <n v="102606"/>
    <x v="26"/>
    <x v="3"/>
    <x v="3"/>
    <x v="30"/>
    <n v="7625"/>
    <n v="8191"/>
    <n v="1"/>
    <n v="7625"/>
    <n v="8191"/>
    <n v="566"/>
    <n v="3.5"/>
  </r>
  <r>
    <n v="102607"/>
    <x v="945"/>
    <x v="1"/>
    <x v="3"/>
    <x v="9"/>
    <n v="3083"/>
    <n v="3306"/>
    <n v="4"/>
    <n v="12332"/>
    <n v="13224"/>
    <n v="892"/>
    <n v="4.0999999999999996"/>
  </r>
  <r>
    <n v="102608"/>
    <x v="453"/>
    <x v="4"/>
    <x v="1"/>
    <x v="34"/>
    <n v="4420"/>
    <n v="4876"/>
    <n v="6"/>
    <n v="26520"/>
    <n v="29256"/>
    <n v="2736"/>
    <n v="3.3"/>
  </r>
  <r>
    <n v="102609"/>
    <x v="897"/>
    <x v="7"/>
    <x v="2"/>
    <x v="16"/>
    <n v="7521"/>
    <n v="9335"/>
    <n v="1"/>
    <n v="7521"/>
    <n v="9335"/>
    <n v="1814"/>
    <n v="2.5"/>
  </r>
  <r>
    <n v="102610"/>
    <x v="974"/>
    <x v="0"/>
    <x v="1"/>
    <x v="12"/>
    <n v="7410"/>
    <n v="9032"/>
    <n v="1"/>
    <n v="7410"/>
    <n v="9032"/>
    <n v="1622"/>
    <n v="3.2"/>
  </r>
  <r>
    <n v="102611"/>
    <x v="975"/>
    <x v="0"/>
    <x v="2"/>
    <x v="3"/>
    <n v="4795"/>
    <n v="5128"/>
    <n v="4"/>
    <n v="19180"/>
    <n v="20512"/>
    <n v="1332"/>
    <n v="2.8"/>
  </r>
  <r>
    <n v="102612"/>
    <x v="447"/>
    <x v="5"/>
    <x v="4"/>
    <x v="26"/>
    <n v="6280"/>
    <n v="7560"/>
    <n v="5"/>
    <n v="31400"/>
    <n v="37800"/>
    <n v="6400"/>
    <n v="4.0999999999999996"/>
  </r>
  <r>
    <n v="102613"/>
    <x v="72"/>
    <x v="8"/>
    <x v="0"/>
    <x v="1"/>
    <n v="1011"/>
    <n v="2589"/>
    <n v="4"/>
    <n v="4044"/>
    <n v="10356"/>
    <n v="6312"/>
    <n v="4.5999999999999996"/>
  </r>
  <r>
    <n v="102614"/>
    <x v="167"/>
    <x v="11"/>
    <x v="5"/>
    <x v="17"/>
    <n v="5287"/>
    <n v="6309"/>
    <n v="7"/>
    <n v="37009"/>
    <n v="44163"/>
    <n v="7154"/>
    <n v="4"/>
  </r>
  <r>
    <n v="102615"/>
    <x v="569"/>
    <x v="8"/>
    <x v="1"/>
    <x v="29"/>
    <n v="925"/>
    <n v="1162"/>
    <n v="2"/>
    <n v="1850"/>
    <n v="2324"/>
    <n v="474"/>
    <n v="4.9000000000000004"/>
  </r>
  <r>
    <n v="102616"/>
    <x v="99"/>
    <x v="9"/>
    <x v="0"/>
    <x v="1"/>
    <n v="4435"/>
    <n v="5227"/>
    <n v="9"/>
    <n v="39915"/>
    <n v="47043"/>
    <n v="7128"/>
    <n v="3.6"/>
  </r>
  <r>
    <n v="102617"/>
    <x v="702"/>
    <x v="5"/>
    <x v="5"/>
    <x v="10"/>
    <n v="1581"/>
    <n v="2513"/>
    <n v="5"/>
    <n v="7905"/>
    <n v="12565"/>
    <n v="4660"/>
    <n v="4.5999999999999996"/>
  </r>
  <r>
    <n v="102618"/>
    <x v="421"/>
    <x v="2"/>
    <x v="3"/>
    <x v="4"/>
    <n v="6728"/>
    <n v="7050"/>
    <n v="2"/>
    <n v="13456"/>
    <n v="14100"/>
    <n v="644"/>
    <n v="3.5"/>
  </r>
  <r>
    <n v="102619"/>
    <x v="689"/>
    <x v="2"/>
    <x v="1"/>
    <x v="2"/>
    <n v="7372"/>
    <n v="9164"/>
    <n v="9"/>
    <n v="66348"/>
    <n v="82476"/>
    <n v="16128"/>
    <n v="2.7"/>
  </r>
  <r>
    <n v="102620"/>
    <x v="449"/>
    <x v="2"/>
    <x v="4"/>
    <x v="33"/>
    <n v="2992"/>
    <n v="3107"/>
    <n v="4"/>
    <n v="11968"/>
    <n v="12428"/>
    <n v="460"/>
    <n v="4.9000000000000004"/>
  </r>
  <r>
    <n v="102621"/>
    <x v="976"/>
    <x v="10"/>
    <x v="4"/>
    <x v="6"/>
    <n v="358"/>
    <n v="589"/>
    <n v="7"/>
    <n v="2506"/>
    <n v="4123"/>
    <n v="1617"/>
    <n v="3.5"/>
  </r>
  <r>
    <n v="102622"/>
    <x v="977"/>
    <x v="5"/>
    <x v="1"/>
    <x v="34"/>
    <n v="1680"/>
    <n v="3179"/>
    <n v="1"/>
    <n v="1680"/>
    <n v="3179"/>
    <n v="1499"/>
    <n v="4.2"/>
  </r>
  <r>
    <n v="102623"/>
    <x v="280"/>
    <x v="11"/>
    <x v="4"/>
    <x v="22"/>
    <n v="1125"/>
    <n v="2763"/>
    <n v="1"/>
    <n v="1125"/>
    <n v="2763"/>
    <n v="1638"/>
    <n v="4.9000000000000004"/>
  </r>
  <r>
    <n v="102624"/>
    <x v="675"/>
    <x v="2"/>
    <x v="4"/>
    <x v="33"/>
    <n v="5494"/>
    <n v="6226"/>
    <n v="8"/>
    <n v="43952"/>
    <n v="49808"/>
    <n v="5856"/>
    <n v="4.9000000000000004"/>
  </r>
  <r>
    <n v="102625"/>
    <x v="407"/>
    <x v="11"/>
    <x v="2"/>
    <x v="27"/>
    <n v="3726"/>
    <n v="4402"/>
    <n v="1"/>
    <n v="3726"/>
    <n v="4402"/>
    <n v="676"/>
    <n v="4.4000000000000004"/>
  </r>
  <r>
    <n v="102626"/>
    <x v="380"/>
    <x v="10"/>
    <x v="2"/>
    <x v="35"/>
    <n v="6709"/>
    <n v="8174"/>
    <n v="3"/>
    <n v="20127"/>
    <n v="24522"/>
    <n v="4395"/>
    <n v="2.5"/>
  </r>
  <r>
    <n v="102627"/>
    <x v="962"/>
    <x v="4"/>
    <x v="4"/>
    <x v="6"/>
    <n v="190"/>
    <n v="780"/>
    <n v="9"/>
    <n v="1710"/>
    <n v="7020"/>
    <n v="5310"/>
    <n v="2.9"/>
  </r>
  <r>
    <n v="102628"/>
    <x v="493"/>
    <x v="7"/>
    <x v="2"/>
    <x v="3"/>
    <n v="7302"/>
    <n v="9192"/>
    <n v="3"/>
    <n v="21906"/>
    <n v="27576"/>
    <n v="5670"/>
    <n v="3.1"/>
  </r>
  <r>
    <n v="102629"/>
    <x v="690"/>
    <x v="11"/>
    <x v="4"/>
    <x v="25"/>
    <n v="884"/>
    <n v="1381"/>
    <n v="5"/>
    <n v="4420"/>
    <n v="6905"/>
    <n v="2485"/>
    <n v="3.4"/>
  </r>
  <r>
    <n v="102630"/>
    <x v="797"/>
    <x v="1"/>
    <x v="5"/>
    <x v="17"/>
    <n v="3421"/>
    <n v="4526"/>
    <n v="5"/>
    <n v="17105"/>
    <n v="22630"/>
    <n v="5525"/>
    <n v="3.4"/>
  </r>
  <r>
    <n v="102631"/>
    <x v="331"/>
    <x v="8"/>
    <x v="3"/>
    <x v="15"/>
    <n v="2961"/>
    <n v="4783"/>
    <n v="5"/>
    <n v="14805"/>
    <n v="23915"/>
    <n v="9110"/>
    <n v="3.1"/>
  </r>
  <r>
    <n v="102632"/>
    <x v="978"/>
    <x v="6"/>
    <x v="0"/>
    <x v="0"/>
    <n v="2544"/>
    <n v="4078"/>
    <n v="1"/>
    <n v="2544"/>
    <n v="4078"/>
    <n v="1534"/>
    <n v="4"/>
  </r>
  <r>
    <n v="102633"/>
    <x v="571"/>
    <x v="10"/>
    <x v="4"/>
    <x v="26"/>
    <n v="4726"/>
    <n v="5750"/>
    <n v="7"/>
    <n v="33082"/>
    <n v="40250"/>
    <n v="7168"/>
    <n v="3.2"/>
  </r>
  <r>
    <n v="102634"/>
    <x v="165"/>
    <x v="8"/>
    <x v="3"/>
    <x v="4"/>
    <n v="1123"/>
    <n v="1230"/>
    <n v="1"/>
    <n v="1123"/>
    <n v="1230"/>
    <n v="107"/>
    <n v="3.7"/>
  </r>
  <r>
    <n v="102635"/>
    <x v="358"/>
    <x v="1"/>
    <x v="0"/>
    <x v="11"/>
    <n v="1511"/>
    <n v="3124"/>
    <n v="8"/>
    <n v="12088"/>
    <n v="24992"/>
    <n v="12904"/>
    <n v="4"/>
  </r>
  <r>
    <n v="102636"/>
    <x v="475"/>
    <x v="1"/>
    <x v="5"/>
    <x v="32"/>
    <n v="3297"/>
    <n v="3521"/>
    <n v="4"/>
    <n v="13188"/>
    <n v="14084"/>
    <n v="896"/>
    <n v="4.3"/>
  </r>
  <r>
    <n v="102637"/>
    <x v="339"/>
    <x v="9"/>
    <x v="3"/>
    <x v="31"/>
    <n v="6746"/>
    <n v="8431"/>
    <n v="5"/>
    <n v="33730"/>
    <n v="42155"/>
    <n v="8425"/>
    <n v="3.7"/>
  </r>
  <r>
    <n v="102638"/>
    <x v="309"/>
    <x v="0"/>
    <x v="3"/>
    <x v="21"/>
    <n v="874"/>
    <n v="2421"/>
    <n v="9"/>
    <n v="7866"/>
    <n v="21789"/>
    <n v="13923"/>
    <n v="3.1"/>
  </r>
  <r>
    <n v="102639"/>
    <x v="743"/>
    <x v="5"/>
    <x v="4"/>
    <x v="26"/>
    <n v="6213"/>
    <n v="8126"/>
    <n v="7"/>
    <n v="43491"/>
    <n v="56882"/>
    <n v="13391"/>
    <n v="3.5"/>
  </r>
  <r>
    <n v="102640"/>
    <x v="157"/>
    <x v="0"/>
    <x v="1"/>
    <x v="13"/>
    <n v="6253"/>
    <n v="7358"/>
    <n v="5"/>
    <n v="31265"/>
    <n v="36790"/>
    <n v="5525"/>
    <n v="2.8"/>
  </r>
  <r>
    <n v="102641"/>
    <x v="979"/>
    <x v="1"/>
    <x v="3"/>
    <x v="30"/>
    <n v="2268"/>
    <n v="3253"/>
    <n v="2"/>
    <n v="4536"/>
    <n v="6506"/>
    <n v="1970"/>
    <n v="5"/>
  </r>
  <r>
    <n v="102642"/>
    <x v="367"/>
    <x v="0"/>
    <x v="5"/>
    <x v="10"/>
    <n v="3181"/>
    <n v="3444"/>
    <n v="7"/>
    <n v="22267"/>
    <n v="24108"/>
    <n v="1841"/>
    <n v="3"/>
  </r>
  <r>
    <n v="102643"/>
    <x v="22"/>
    <x v="11"/>
    <x v="0"/>
    <x v="0"/>
    <n v="5223"/>
    <n v="6696"/>
    <n v="2"/>
    <n v="10446"/>
    <n v="13392"/>
    <n v="2946"/>
    <n v="3.2"/>
  </r>
  <r>
    <n v="102644"/>
    <x v="809"/>
    <x v="0"/>
    <x v="2"/>
    <x v="3"/>
    <n v="3217"/>
    <n v="3807"/>
    <n v="9"/>
    <n v="28953"/>
    <n v="34263"/>
    <n v="5310"/>
    <n v="3"/>
  </r>
  <r>
    <n v="102645"/>
    <x v="121"/>
    <x v="10"/>
    <x v="5"/>
    <x v="10"/>
    <n v="4651"/>
    <n v="5714"/>
    <n v="4"/>
    <n v="18604"/>
    <n v="22856"/>
    <n v="4252"/>
    <n v="3.2"/>
  </r>
  <r>
    <n v="102646"/>
    <x v="27"/>
    <x v="2"/>
    <x v="2"/>
    <x v="28"/>
    <n v="1700"/>
    <n v="2807"/>
    <n v="9"/>
    <n v="15300"/>
    <n v="25263"/>
    <n v="9963"/>
    <n v="4.3"/>
  </r>
  <r>
    <n v="102647"/>
    <x v="980"/>
    <x v="6"/>
    <x v="0"/>
    <x v="20"/>
    <n v="4236"/>
    <n v="4651"/>
    <n v="5"/>
    <n v="21180"/>
    <n v="23255"/>
    <n v="2075"/>
    <n v="3.2"/>
  </r>
  <r>
    <n v="102648"/>
    <x v="500"/>
    <x v="7"/>
    <x v="2"/>
    <x v="3"/>
    <n v="7838"/>
    <n v="9261"/>
    <n v="5"/>
    <n v="39190"/>
    <n v="46305"/>
    <n v="7115"/>
    <n v="4.8"/>
  </r>
  <r>
    <n v="102649"/>
    <x v="675"/>
    <x v="2"/>
    <x v="1"/>
    <x v="29"/>
    <n v="5503"/>
    <n v="5760"/>
    <n v="8"/>
    <n v="44024"/>
    <n v="46080"/>
    <n v="2056"/>
    <n v="2.8"/>
  </r>
  <r>
    <n v="102650"/>
    <x v="13"/>
    <x v="1"/>
    <x v="2"/>
    <x v="16"/>
    <n v="7562"/>
    <n v="9269"/>
    <n v="8"/>
    <n v="60496"/>
    <n v="74152"/>
    <n v="13656"/>
    <n v="2.9"/>
  </r>
  <r>
    <n v="102651"/>
    <x v="294"/>
    <x v="3"/>
    <x v="1"/>
    <x v="5"/>
    <n v="2280"/>
    <n v="2437"/>
    <n v="2"/>
    <n v="4560"/>
    <n v="4874"/>
    <n v="314"/>
    <n v="2.7"/>
  </r>
  <r>
    <n v="102652"/>
    <x v="50"/>
    <x v="3"/>
    <x v="0"/>
    <x v="11"/>
    <n v="4509"/>
    <n v="5495"/>
    <n v="2"/>
    <n v="9018"/>
    <n v="10990"/>
    <n v="1972"/>
    <n v="3.1"/>
  </r>
  <r>
    <n v="102653"/>
    <x v="875"/>
    <x v="9"/>
    <x v="5"/>
    <x v="23"/>
    <n v="6888"/>
    <n v="8203"/>
    <n v="8"/>
    <n v="55104"/>
    <n v="65624"/>
    <n v="10520"/>
    <n v="3.5"/>
  </r>
  <r>
    <n v="102654"/>
    <x v="294"/>
    <x v="6"/>
    <x v="5"/>
    <x v="32"/>
    <n v="5820"/>
    <n v="7754"/>
    <n v="2"/>
    <n v="11640"/>
    <n v="15508"/>
    <n v="3868"/>
    <n v="3.2"/>
  </r>
  <r>
    <n v="102655"/>
    <x v="981"/>
    <x v="10"/>
    <x v="0"/>
    <x v="14"/>
    <n v="7561"/>
    <n v="9439"/>
    <n v="6"/>
    <n v="45366"/>
    <n v="56634"/>
    <n v="11268"/>
    <n v="4.4000000000000004"/>
  </r>
  <r>
    <n v="102656"/>
    <x v="317"/>
    <x v="7"/>
    <x v="1"/>
    <x v="5"/>
    <n v="6780"/>
    <n v="7532"/>
    <n v="4"/>
    <n v="27120"/>
    <n v="30128"/>
    <n v="3008"/>
    <n v="4.2"/>
  </r>
  <r>
    <n v="102657"/>
    <x v="339"/>
    <x v="5"/>
    <x v="2"/>
    <x v="35"/>
    <n v="4570"/>
    <n v="5173"/>
    <n v="3"/>
    <n v="13710"/>
    <n v="15519"/>
    <n v="1809"/>
    <n v="3.4"/>
  </r>
  <r>
    <n v="102658"/>
    <x v="539"/>
    <x v="6"/>
    <x v="4"/>
    <x v="6"/>
    <n v="7904"/>
    <n v="8680"/>
    <n v="3"/>
    <n v="23712"/>
    <n v="26040"/>
    <n v="2328"/>
    <n v="4.9000000000000004"/>
  </r>
  <r>
    <n v="102659"/>
    <x v="819"/>
    <x v="6"/>
    <x v="3"/>
    <x v="30"/>
    <n v="4005"/>
    <n v="4476"/>
    <n v="6"/>
    <n v="24030"/>
    <n v="26856"/>
    <n v="2826"/>
    <n v="4.0999999999999996"/>
  </r>
  <r>
    <n v="102660"/>
    <x v="254"/>
    <x v="4"/>
    <x v="0"/>
    <x v="1"/>
    <n v="5996"/>
    <n v="6125"/>
    <n v="1"/>
    <n v="5996"/>
    <n v="6125"/>
    <n v="129"/>
    <n v="4.9000000000000004"/>
  </r>
  <r>
    <n v="102661"/>
    <x v="231"/>
    <x v="10"/>
    <x v="0"/>
    <x v="1"/>
    <n v="5173"/>
    <n v="5360"/>
    <n v="7"/>
    <n v="36211"/>
    <n v="37520"/>
    <n v="1309"/>
    <n v="4.3"/>
  </r>
  <r>
    <n v="102662"/>
    <x v="761"/>
    <x v="8"/>
    <x v="5"/>
    <x v="23"/>
    <n v="3812"/>
    <n v="4857"/>
    <n v="5"/>
    <n v="19060"/>
    <n v="24285"/>
    <n v="5225"/>
    <n v="2.6"/>
  </r>
  <r>
    <n v="102663"/>
    <x v="565"/>
    <x v="10"/>
    <x v="2"/>
    <x v="3"/>
    <n v="350"/>
    <n v="585"/>
    <n v="4"/>
    <n v="1400"/>
    <n v="2340"/>
    <n v="940"/>
    <n v="3.9"/>
  </r>
  <r>
    <n v="102664"/>
    <x v="982"/>
    <x v="2"/>
    <x v="1"/>
    <x v="5"/>
    <n v="191"/>
    <n v="483"/>
    <n v="9"/>
    <n v="1719"/>
    <n v="4347"/>
    <n v="2628"/>
    <n v="3.6"/>
  </r>
  <r>
    <n v="102665"/>
    <x v="495"/>
    <x v="5"/>
    <x v="1"/>
    <x v="29"/>
    <n v="702"/>
    <n v="794"/>
    <n v="2"/>
    <n v="1404"/>
    <n v="1588"/>
    <n v="184"/>
    <n v="2.7"/>
  </r>
  <r>
    <n v="102666"/>
    <x v="688"/>
    <x v="9"/>
    <x v="2"/>
    <x v="35"/>
    <n v="2567"/>
    <n v="4076"/>
    <n v="8"/>
    <n v="20536"/>
    <n v="32608"/>
    <n v="12072"/>
    <n v="4"/>
  </r>
  <r>
    <n v="102667"/>
    <x v="625"/>
    <x v="6"/>
    <x v="4"/>
    <x v="22"/>
    <n v="5405"/>
    <n v="6724"/>
    <n v="8"/>
    <n v="43240"/>
    <n v="53792"/>
    <n v="10552"/>
    <n v="3.1"/>
  </r>
  <r>
    <n v="102668"/>
    <x v="194"/>
    <x v="11"/>
    <x v="0"/>
    <x v="20"/>
    <n v="6805"/>
    <n v="8596"/>
    <n v="2"/>
    <n v="13610"/>
    <n v="17192"/>
    <n v="3582"/>
    <n v="3.5"/>
  </r>
  <r>
    <n v="102669"/>
    <x v="391"/>
    <x v="1"/>
    <x v="1"/>
    <x v="29"/>
    <n v="3030"/>
    <n v="4202"/>
    <n v="9"/>
    <n v="27270"/>
    <n v="37818"/>
    <n v="10548"/>
    <n v="3.6"/>
  </r>
  <r>
    <n v="102670"/>
    <x v="631"/>
    <x v="11"/>
    <x v="2"/>
    <x v="27"/>
    <n v="816"/>
    <n v="1231"/>
    <n v="1"/>
    <n v="816"/>
    <n v="1231"/>
    <n v="415"/>
    <n v="3.2"/>
  </r>
  <r>
    <n v="102671"/>
    <x v="754"/>
    <x v="4"/>
    <x v="1"/>
    <x v="29"/>
    <n v="570"/>
    <n v="2514"/>
    <n v="5"/>
    <n v="2850"/>
    <n v="12570"/>
    <n v="9720"/>
    <n v="3.7"/>
  </r>
  <r>
    <n v="102672"/>
    <x v="934"/>
    <x v="10"/>
    <x v="2"/>
    <x v="27"/>
    <n v="7331"/>
    <n v="8943"/>
    <n v="7"/>
    <n v="51317"/>
    <n v="62601"/>
    <n v="11284"/>
    <n v="4"/>
  </r>
  <r>
    <n v="102673"/>
    <x v="691"/>
    <x v="2"/>
    <x v="3"/>
    <x v="15"/>
    <n v="3904"/>
    <n v="5334"/>
    <n v="6"/>
    <n v="23424"/>
    <n v="32004"/>
    <n v="8580"/>
    <n v="3.2"/>
  </r>
  <r>
    <n v="102674"/>
    <x v="848"/>
    <x v="6"/>
    <x v="4"/>
    <x v="19"/>
    <n v="1422"/>
    <n v="2416"/>
    <n v="7"/>
    <n v="9954"/>
    <n v="16912"/>
    <n v="6958"/>
    <n v="3.8"/>
  </r>
  <r>
    <n v="102675"/>
    <x v="54"/>
    <x v="4"/>
    <x v="2"/>
    <x v="35"/>
    <n v="7732"/>
    <n v="7816"/>
    <n v="6"/>
    <n v="46392"/>
    <n v="46896"/>
    <n v="504"/>
    <n v="2.6"/>
  </r>
  <r>
    <n v="102676"/>
    <x v="381"/>
    <x v="0"/>
    <x v="5"/>
    <x v="10"/>
    <n v="2970"/>
    <n v="4386"/>
    <n v="8"/>
    <n v="23760"/>
    <n v="35088"/>
    <n v="11328"/>
    <n v="3.1"/>
  </r>
  <r>
    <n v="102677"/>
    <x v="626"/>
    <x v="11"/>
    <x v="3"/>
    <x v="31"/>
    <n v="284"/>
    <n v="1241"/>
    <n v="9"/>
    <n v="2556"/>
    <n v="11169"/>
    <n v="8613"/>
    <n v="4.5"/>
  </r>
  <r>
    <n v="102678"/>
    <x v="566"/>
    <x v="0"/>
    <x v="2"/>
    <x v="16"/>
    <n v="6661"/>
    <n v="7549"/>
    <n v="6"/>
    <n v="39966"/>
    <n v="45294"/>
    <n v="5328"/>
    <n v="3.2"/>
  </r>
  <r>
    <n v="102679"/>
    <x v="40"/>
    <x v="8"/>
    <x v="3"/>
    <x v="21"/>
    <n v="6438"/>
    <n v="6670"/>
    <n v="4"/>
    <n v="25752"/>
    <n v="26680"/>
    <n v="928"/>
    <n v="3.6"/>
  </r>
  <r>
    <n v="102680"/>
    <x v="940"/>
    <x v="0"/>
    <x v="4"/>
    <x v="26"/>
    <n v="2047"/>
    <n v="2332"/>
    <n v="3"/>
    <n v="6141"/>
    <n v="6996"/>
    <n v="855"/>
    <n v="3.7"/>
  </r>
  <r>
    <n v="102681"/>
    <x v="983"/>
    <x v="11"/>
    <x v="2"/>
    <x v="16"/>
    <n v="6146"/>
    <n v="7259"/>
    <n v="4"/>
    <n v="24584"/>
    <n v="29036"/>
    <n v="4452"/>
    <n v="3"/>
  </r>
  <r>
    <n v="102682"/>
    <x v="213"/>
    <x v="2"/>
    <x v="4"/>
    <x v="25"/>
    <n v="885"/>
    <n v="2548"/>
    <n v="8"/>
    <n v="7080"/>
    <n v="20384"/>
    <n v="13304"/>
    <n v="5"/>
  </r>
  <r>
    <n v="102683"/>
    <x v="313"/>
    <x v="9"/>
    <x v="3"/>
    <x v="4"/>
    <n v="3691"/>
    <n v="4082"/>
    <n v="8"/>
    <n v="29528"/>
    <n v="32656"/>
    <n v="3128"/>
    <n v="3.9"/>
  </r>
  <r>
    <n v="102684"/>
    <x v="984"/>
    <x v="3"/>
    <x v="2"/>
    <x v="8"/>
    <n v="4369"/>
    <n v="5606"/>
    <n v="4"/>
    <n v="17476"/>
    <n v="22424"/>
    <n v="4948"/>
    <n v="4.9000000000000004"/>
  </r>
  <r>
    <n v="102685"/>
    <x v="655"/>
    <x v="0"/>
    <x v="1"/>
    <x v="13"/>
    <n v="6075"/>
    <n v="6167"/>
    <n v="9"/>
    <n v="54675"/>
    <n v="55503"/>
    <n v="828"/>
    <n v="3.9"/>
  </r>
  <r>
    <n v="102686"/>
    <x v="854"/>
    <x v="7"/>
    <x v="1"/>
    <x v="29"/>
    <n v="5307"/>
    <n v="5549"/>
    <n v="8"/>
    <n v="42456"/>
    <n v="44392"/>
    <n v="1936"/>
    <n v="4.9000000000000004"/>
  </r>
  <r>
    <n v="102687"/>
    <x v="968"/>
    <x v="5"/>
    <x v="4"/>
    <x v="19"/>
    <n v="7366"/>
    <n v="8387"/>
    <n v="8"/>
    <n v="58928"/>
    <n v="67096"/>
    <n v="8168"/>
    <n v="4"/>
  </r>
  <r>
    <n v="102688"/>
    <x v="196"/>
    <x v="0"/>
    <x v="0"/>
    <x v="1"/>
    <n v="7812"/>
    <n v="9334"/>
    <n v="2"/>
    <n v="15624"/>
    <n v="18668"/>
    <n v="3044"/>
    <n v="3"/>
  </r>
  <r>
    <n v="102689"/>
    <x v="780"/>
    <x v="10"/>
    <x v="4"/>
    <x v="25"/>
    <n v="603"/>
    <n v="1803"/>
    <n v="9"/>
    <n v="5427"/>
    <n v="16227"/>
    <n v="10800"/>
    <n v="4.8"/>
  </r>
  <r>
    <n v="102690"/>
    <x v="691"/>
    <x v="3"/>
    <x v="5"/>
    <x v="23"/>
    <n v="7858"/>
    <n v="8573"/>
    <n v="2"/>
    <n v="15716"/>
    <n v="17146"/>
    <n v="1430"/>
    <n v="3.7"/>
  </r>
  <r>
    <n v="102691"/>
    <x v="182"/>
    <x v="8"/>
    <x v="4"/>
    <x v="19"/>
    <n v="3870"/>
    <n v="4665"/>
    <n v="3"/>
    <n v="11610"/>
    <n v="13995"/>
    <n v="2385"/>
    <n v="3.3"/>
  </r>
  <r>
    <n v="102692"/>
    <x v="958"/>
    <x v="7"/>
    <x v="0"/>
    <x v="20"/>
    <n v="2115"/>
    <n v="3314"/>
    <n v="9"/>
    <n v="19035"/>
    <n v="29826"/>
    <n v="10791"/>
    <n v="2.8"/>
  </r>
  <r>
    <n v="102693"/>
    <x v="89"/>
    <x v="4"/>
    <x v="0"/>
    <x v="11"/>
    <n v="5493"/>
    <n v="6257"/>
    <n v="9"/>
    <n v="49437"/>
    <n v="56313"/>
    <n v="6876"/>
    <n v="2.9"/>
  </r>
  <r>
    <n v="102694"/>
    <x v="317"/>
    <x v="11"/>
    <x v="1"/>
    <x v="29"/>
    <n v="428"/>
    <n v="922"/>
    <n v="1"/>
    <n v="428"/>
    <n v="922"/>
    <n v="494"/>
    <n v="4"/>
  </r>
  <r>
    <n v="102695"/>
    <x v="342"/>
    <x v="10"/>
    <x v="2"/>
    <x v="3"/>
    <n v="2024"/>
    <n v="2075"/>
    <n v="7"/>
    <n v="14168"/>
    <n v="14525"/>
    <n v="357"/>
    <n v="3.3"/>
  </r>
  <r>
    <n v="102696"/>
    <x v="348"/>
    <x v="5"/>
    <x v="2"/>
    <x v="8"/>
    <n v="2623"/>
    <n v="4167"/>
    <n v="9"/>
    <n v="23607"/>
    <n v="37503"/>
    <n v="13896"/>
    <n v="3.5"/>
  </r>
  <r>
    <n v="102697"/>
    <x v="44"/>
    <x v="7"/>
    <x v="4"/>
    <x v="33"/>
    <n v="3423"/>
    <n v="4386"/>
    <n v="5"/>
    <n v="17115"/>
    <n v="21930"/>
    <n v="4815"/>
    <n v="4.5"/>
  </r>
  <r>
    <n v="102698"/>
    <x v="135"/>
    <x v="6"/>
    <x v="1"/>
    <x v="12"/>
    <n v="7408"/>
    <n v="8870"/>
    <n v="4"/>
    <n v="29632"/>
    <n v="35480"/>
    <n v="5848"/>
    <n v="4.4000000000000004"/>
  </r>
  <r>
    <n v="102699"/>
    <x v="368"/>
    <x v="6"/>
    <x v="2"/>
    <x v="3"/>
    <n v="1478"/>
    <n v="1883"/>
    <n v="7"/>
    <n v="10346"/>
    <n v="13181"/>
    <n v="2835"/>
    <n v="3.5"/>
  </r>
  <r>
    <n v="102700"/>
    <x v="505"/>
    <x v="10"/>
    <x v="4"/>
    <x v="26"/>
    <n v="1209"/>
    <n v="2355"/>
    <n v="6"/>
    <n v="7254"/>
    <n v="14130"/>
    <n v="6876"/>
    <n v="3.3"/>
  </r>
  <r>
    <n v="102701"/>
    <x v="124"/>
    <x v="3"/>
    <x v="1"/>
    <x v="29"/>
    <n v="836"/>
    <n v="2655"/>
    <n v="8"/>
    <n v="6688"/>
    <n v="21240"/>
    <n v="14552"/>
    <n v="2.9"/>
  </r>
  <r>
    <n v="102702"/>
    <x v="792"/>
    <x v="6"/>
    <x v="5"/>
    <x v="17"/>
    <n v="1174"/>
    <n v="1389"/>
    <n v="2"/>
    <n v="2348"/>
    <n v="2778"/>
    <n v="430"/>
    <n v="4.8"/>
  </r>
  <r>
    <n v="102703"/>
    <x v="510"/>
    <x v="8"/>
    <x v="2"/>
    <x v="16"/>
    <n v="7527"/>
    <n v="9444"/>
    <n v="3"/>
    <n v="22581"/>
    <n v="28332"/>
    <n v="5751"/>
    <n v="4.7"/>
  </r>
  <r>
    <n v="102704"/>
    <x v="985"/>
    <x v="6"/>
    <x v="1"/>
    <x v="34"/>
    <n v="208"/>
    <n v="812"/>
    <n v="7"/>
    <n v="1456"/>
    <n v="5684"/>
    <n v="4228"/>
    <n v="2.9"/>
  </r>
  <r>
    <n v="102705"/>
    <x v="499"/>
    <x v="9"/>
    <x v="1"/>
    <x v="29"/>
    <n v="1331"/>
    <n v="2692"/>
    <n v="3"/>
    <n v="3993"/>
    <n v="8076"/>
    <n v="4083"/>
    <n v="4.7"/>
  </r>
  <r>
    <n v="102706"/>
    <x v="688"/>
    <x v="11"/>
    <x v="5"/>
    <x v="32"/>
    <n v="7690"/>
    <n v="8876"/>
    <n v="1"/>
    <n v="7690"/>
    <n v="8876"/>
    <n v="1186"/>
    <n v="4"/>
  </r>
  <r>
    <n v="102707"/>
    <x v="298"/>
    <x v="2"/>
    <x v="1"/>
    <x v="29"/>
    <n v="1870"/>
    <n v="2190"/>
    <n v="1"/>
    <n v="1870"/>
    <n v="2190"/>
    <n v="320"/>
    <n v="2.9"/>
  </r>
  <r>
    <n v="102708"/>
    <x v="339"/>
    <x v="11"/>
    <x v="4"/>
    <x v="6"/>
    <n v="3985"/>
    <n v="4160"/>
    <n v="5"/>
    <n v="19925"/>
    <n v="20800"/>
    <n v="875"/>
    <n v="3.8"/>
  </r>
  <r>
    <n v="102709"/>
    <x v="986"/>
    <x v="6"/>
    <x v="0"/>
    <x v="0"/>
    <n v="7409"/>
    <n v="8918"/>
    <n v="2"/>
    <n v="14818"/>
    <n v="17836"/>
    <n v="3018"/>
    <n v="4.0999999999999996"/>
  </r>
  <r>
    <n v="102710"/>
    <x v="987"/>
    <x v="5"/>
    <x v="4"/>
    <x v="22"/>
    <n v="3469"/>
    <n v="5345"/>
    <n v="7"/>
    <n v="24283"/>
    <n v="37415"/>
    <n v="13132"/>
    <n v="4.7"/>
  </r>
  <r>
    <n v="102711"/>
    <x v="571"/>
    <x v="10"/>
    <x v="5"/>
    <x v="17"/>
    <n v="6805"/>
    <n v="7855"/>
    <n v="6"/>
    <n v="40830"/>
    <n v="47130"/>
    <n v="6300"/>
    <n v="2.5"/>
  </r>
  <r>
    <n v="102712"/>
    <x v="473"/>
    <x v="11"/>
    <x v="2"/>
    <x v="8"/>
    <n v="2269"/>
    <n v="2367"/>
    <n v="6"/>
    <n v="13614"/>
    <n v="14202"/>
    <n v="588"/>
    <n v="5"/>
  </r>
  <r>
    <n v="102713"/>
    <x v="525"/>
    <x v="3"/>
    <x v="5"/>
    <x v="10"/>
    <n v="3806"/>
    <n v="5116"/>
    <n v="7"/>
    <n v="26642"/>
    <n v="35812"/>
    <n v="9170"/>
    <n v="4.3"/>
  </r>
  <r>
    <n v="102714"/>
    <x v="284"/>
    <x v="11"/>
    <x v="0"/>
    <x v="11"/>
    <n v="1396"/>
    <n v="2371"/>
    <n v="4"/>
    <n v="5584"/>
    <n v="9484"/>
    <n v="3900"/>
    <n v="4.5"/>
  </r>
  <r>
    <n v="102715"/>
    <x v="573"/>
    <x v="4"/>
    <x v="0"/>
    <x v="1"/>
    <n v="3782"/>
    <n v="4515"/>
    <n v="5"/>
    <n v="18910"/>
    <n v="22575"/>
    <n v="3665"/>
    <n v="4.5"/>
  </r>
  <r>
    <n v="102716"/>
    <x v="988"/>
    <x v="2"/>
    <x v="3"/>
    <x v="4"/>
    <n v="2470"/>
    <n v="3714"/>
    <n v="6"/>
    <n v="14820"/>
    <n v="22284"/>
    <n v="7464"/>
    <n v="2.7"/>
  </r>
  <r>
    <n v="102717"/>
    <x v="638"/>
    <x v="7"/>
    <x v="2"/>
    <x v="27"/>
    <n v="3786"/>
    <n v="4499"/>
    <n v="2"/>
    <n v="7572"/>
    <n v="8998"/>
    <n v="1426"/>
    <n v="4.0999999999999996"/>
  </r>
  <r>
    <n v="102718"/>
    <x v="821"/>
    <x v="0"/>
    <x v="0"/>
    <x v="0"/>
    <n v="6466"/>
    <n v="6933"/>
    <n v="5"/>
    <n v="32330"/>
    <n v="34665"/>
    <n v="2335"/>
    <n v="4.9000000000000004"/>
  </r>
  <r>
    <n v="102719"/>
    <x v="825"/>
    <x v="9"/>
    <x v="2"/>
    <x v="28"/>
    <n v="4781"/>
    <n v="5625"/>
    <n v="3"/>
    <n v="14343"/>
    <n v="16875"/>
    <n v="2532"/>
    <n v="4.8"/>
  </r>
  <r>
    <n v="102720"/>
    <x v="686"/>
    <x v="7"/>
    <x v="2"/>
    <x v="8"/>
    <n v="7755"/>
    <n v="8193"/>
    <n v="1"/>
    <n v="7755"/>
    <n v="8193"/>
    <n v="438"/>
    <n v="4"/>
  </r>
  <r>
    <n v="102721"/>
    <x v="989"/>
    <x v="4"/>
    <x v="4"/>
    <x v="25"/>
    <n v="2808"/>
    <n v="3195"/>
    <n v="4"/>
    <n v="11232"/>
    <n v="12780"/>
    <n v="1548"/>
    <n v="3.1"/>
  </r>
  <r>
    <n v="102722"/>
    <x v="485"/>
    <x v="6"/>
    <x v="5"/>
    <x v="23"/>
    <n v="7685"/>
    <n v="9315"/>
    <n v="8"/>
    <n v="61480"/>
    <n v="74520"/>
    <n v="13040"/>
    <n v="4.3"/>
  </r>
  <r>
    <n v="102723"/>
    <x v="546"/>
    <x v="0"/>
    <x v="5"/>
    <x v="17"/>
    <n v="4948"/>
    <n v="5798"/>
    <n v="2"/>
    <n v="9896"/>
    <n v="11596"/>
    <n v="1700"/>
    <n v="2.7"/>
  </r>
  <r>
    <n v="102724"/>
    <x v="27"/>
    <x v="8"/>
    <x v="5"/>
    <x v="23"/>
    <n v="7590"/>
    <n v="8983"/>
    <n v="8"/>
    <n v="60720"/>
    <n v="71864"/>
    <n v="11144"/>
    <n v="4.4000000000000004"/>
  </r>
  <r>
    <n v="102725"/>
    <x v="476"/>
    <x v="0"/>
    <x v="1"/>
    <x v="5"/>
    <n v="700"/>
    <n v="1108"/>
    <n v="9"/>
    <n v="6300"/>
    <n v="9972"/>
    <n v="3672"/>
    <n v="3.3"/>
  </r>
  <r>
    <n v="102726"/>
    <x v="899"/>
    <x v="1"/>
    <x v="5"/>
    <x v="23"/>
    <n v="5703"/>
    <n v="7087"/>
    <n v="5"/>
    <n v="28515"/>
    <n v="35435"/>
    <n v="6920"/>
    <n v="4.4000000000000004"/>
  </r>
  <r>
    <n v="102727"/>
    <x v="409"/>
    <x v="4"/>
    <x v="4"/>
    <x v="25"/>
    <n v="1590"/>
    <n v="3244"/>
    <n v="9"/>
    <n v="14310"/>
    <n v="29196"/>
    <n v="14886"/>
    <n v="3.4"/>
  </r>
  <r>
    <n v="102728"/>
    <x v="227"/>
    <x v="6"/>
    <x v="2"/>
    <x v="28"/>
    <n v="956"/>
    <n v="2263"/>
    <n v="2"/>
    <n v="1912"/>
    <n v="4526"/>
    <n v="2614"/>
    <n v="4.9000000000000004"/>
  </r>
  <r>
    <n v="102729"/>
    <x v="472"/>
    <x v="10"/>
    <x v="1"/>
    <x v="29"/>
    <n v="3290"/>
    <n v="3414"/>
    <n v="2"/>
    <n v="6580"/>
    <n v="6828"/>
    <n v="248"/>
    <n v="2.8"/>
  </r>
  <r>
    <n v="102730"/>
    <x v="89"/>
    <x v="3"/>
    <x v="4"/>
    <x v="6"/>
    <n v="4067"/>
    <n v="5689"/>
    <n v="7"/>
    <n v="28469"/>
    <n v="39823"/>
    <n v="11354"/>
    <n v="3.8"/>
  </r>
  <r>
    <n v="102731"/>
    <x v="283"/>
    <x v="2"/>
    <x v="4"/>
    <x v="25"/>
    <n v="4816"/>
    <n v="6470"/>
    <n v="6"/>
    <n v="28896"/>
    <n v="38820"/>
    <n v="9924"/>
    <n v="4.5"/>
  </r>
  <r>
    <n v="102732"/>
    <x v="610"/>
    <x v="2"/>
    <x v="0"/>
    <x v="7"/>
    <n v="2253"/>
    <n v="3288"/>
    <n v="6"/>
    <n v="13518"/>
    <n v="19728"/>
    <n v="6210"/>
    <n v="2.9"/>
  </r>
  <r>
    <n v="102733"/>
    <x v="729"/>
    <x v="2"/>
    <x v="5"/>
    <x v="24"/>
    <n v="5336"/>
    <n v="6164"/>
    <n v="1"/>
    <n v="5336"/>
    <n v="6164"/>
    <n v="828"/>
    <n v="4.7"/>
  </r>
  <r>
    <n v="102734"/>
    <x v="860"/>
    <x v="4"/>
    <x v="1"/>
    <x v="29"/>
    <n v="5967"/>
    <n v="6498"/>
    <n v="1"/>
    <n v="5967"/>
    <n v="6498"/>
    <n v="531"/>
    <n v="2.7"/>
  </r>
  <r>
    <n v="102735"/>
    <x v="280"/>
    <x v="11"/>
    <x v="0"/>
    <x v="1"/>
    <n v="4327"/>
    <n v="5386"/>
    <n v="4"/>
    <n v="17308"/>
    <n v="21544"/>
    <n v="4236"/>
    <n v="3.9"/>
  </r>
  <r>
    <n v="102736"/>
    <x v="806"/>
    <x v="8"/>
    <x v="4"/>
    <x v="6"/>
    <n v="7194"/>
    <n v="8715"/>
    <n v="2"/>
    <n v="14388"/>
    <n v="17430"/>
    <n v="3042"/>
    <n v="2.7"/>
  </r>
  <r>
    <n v="102737"/>
    <x v="923"/>
    <x v="6"/>
    <x v="1"/>
    <x v="12"/>
    <n v="4631"/>
    <n v="5525"/>
    <n v="6"/>
    <n v="27786"/>
    <n v="33150"/>
    <n v="5364"/>
    <n v="2.5"/>
  </r>
  <r>
    <n v="102738"/>
    <x v="273"/>
    <x v="9"/>
    <x v="3"/>
    <x v="30"/>
    <n v="6348"/>
    <n v="7140"/>
    <n v="4"/>
    <n v="25392"/>
    <n v="28560"/>
    <n v="3168"/>
    <n v="2.6"/>
  </r>
  <r>
    <n v="102739"/>
    <x v="637"/>
    <x v="9"/>
    <x v="2"/>
    <x v="16"/>
    <n v="5196"/>
    <n v="7122"/>
    <n v="7"/>
    <n v="36372"/>
    <n v="49854"/>
    <n v="13482"/>
    <n v="4.5999999999999996"/>
  </r>
  <r>
    <n v="102740"/>
    <x v="990"/>
    <x v="3"/>
    <x v="0"/>
    <x v="1"/>
    <n v="7800"/>
    <n v="8855"/>
    <n v="6"/>
    <n v="46800"/>
    <n v="53130"/>
    <n v="6330"/>
    <n v="3.5"/>
  </r>
  <r>
    <n v="102741"/>
    <x v="991"/>
    <x v="11"/>
    <x v="5"/>
    <x v="23"/>
    <n v="2814"/>
    <n v="3364"/>
    <n v="8"/>
    <n v="22512"/>
    <n v="26912"/>
    <n v="4400"/>
    <n v="2.6"/>
  </r>
  <r>
    <n v="102742"/>
    <x v="570"/>
    <x v="7"/>
    <x v="2"/>
    <x v="28"/>
    <n v="7538"/>
    <n v="8068"/>
    <n v="1"/>
    <n v="7538"/>
    <n v="8068"/>
    <n v="530"/>
    <n v="4.2"/>
  </r>
  <r>
    <n v="102743"/>
    <x v="891"/>
    <x v="9"/>
    <x v="0"/>
    <x v="1"/>
    <n v="7218"/>
    <n v="7711"/>
    <n v="1"/>
    <n v="7218"/>
    <n v="7711"/>
    <n v="493"/>
    <n v="4.4000000000000004"/>
  </r>
  <r>
    <n v="102744"/>
    <x v="133"/>
    <x v="11"/>
    <x v="1"/>
    <x v="12"/>
    <n v="7990"/>
    <n v="8372"/>
    <n v="9"/>
    <n v="71910"/>
    <n v="75348"/>
    <n v="3438"/>
    <n v="2.9"/>
  </r>
  <r>
    <n v="102745"/>
    <x v="698"/>
    <x v="7"/>
    <x v="5"/>
    <x v="23"/>
    <n v="2204"/>
    <n v="2291"/>
    <n v="1"/>
    <n v="2204"/>
    <n v="2291"/>
    <n v="87"/>
    <n v="5"/>
  </r>
  <r>
    <n v="102746"/>
    <x v="877"/>
    <x v="2"/>
    <x v="1"/>
    <x v="5"/>
    <n v="3618"/>
    <n v="3735"/>
    <n v="8"/>
    <n v="28944"/>
    <n v="29880"/>
    <n v="936"/>
    <n v="3.2"/>
  </r>
  <r>
    <n v="102747"/>
    <x v="475"/>
    <x v="7"/>
    <x v="4"/>
    <x v="22"/>
    <n v="1108"/>
    <n v="2547"/>
    <n v="9"/>
    <n v="9972"/>
    <n v="22923"/>
    <n v="12951"/>
    <n v="4.5"/>
  </r>
  <r>
    <n v="102748"/>
    <x v="418"/>
    <x v="3"/>
    <x v="4"/>
    <x v="22"/>
    <n v="2420"/>
    <n v="3898"/>
    <n v="8"/>
    <n v="19360"/>
    <n v="31184"/>
    <n v="11824"/>
    <n v="4.5999999999999996"/>
  </r>
  <r>
    <n v="102749"/>
    <x v="431"/>
    <x v="7"/>
    <x v="3"/>
    <x v="15"/>
    <n v="4464"/>
    <n v="4945"/>
    <n v="7"/>
    <n v="31248"/>
    <n v="34615"/>
    <n v="3367"/>
    <n v="3.4"/>
  </r>
  <r>
    <n v="102750"/>
    <x v="755"/>
    <x v="4"/>
    <x v="5"/>
    <x v="10"/>
    <n v="7603"/>
    <n v="8511"/>
    <n v="2"/>
    <n v="15206"/>
    <n v="17022"/>
    <n v="1816"/>
    <n v="2.9"/>
  </r>
  <r>
    <n v="102751"/>
    <x v="511"/>
    <x v="3"/>
    <x v="1"/>
    <x v="13"/>
    <n v="3748"/>
    <n v="4482"/>
    <n v="3"/>
    <n v="11244"/>
    <n v="13446"/>
    <n v="2202"/>
    <n v="4.5999999999999996"/>
  </r>
  <r>
    <n v="102752"/>
    <x v="933"/>
    <x v="4"/>
    <x v="4"/>
    <x v="22"/>
    <n v="2521"/>
    <n v="3661"/>
    <n v="5"/>
    <n v="12605"/>
    <n v="18305"/>
    <n v="5700"/>
    <n v="2.5"/>
  </r>
  <r>
    <n v="102753"/>
    <x v="679"/>
    <x v="6"/>
    <x v="1"/>
    <x v="13"/>
    <n v="5113"/>
    <n v="6596"/>
    <n v="3"/>
    <n v="15339"/>
    <n v="19788"/>
    <n v="4449"/>
    <n v="4.8"/>
  </r>
  <r>
    <n v="102754"/>
    <x v="53"/>
    <x v="5"/>
    <x v="0"/>
    <x v="14"/>
    <n v="7462"/>
    <n v="8319"/>
    <n v="3"/>
    <n v="22386"/>
    <n v="24957"/>
    <n v="2571"/>
    <n v="4.7"/>
  </r>
  <r>
    <n v="102755"/>
    <x v="992"/>
    <x v="5"/>
    <x v="0"/>
    <x v="7"/>
    <n v="7910"/>
    <n v="9563"/>
    <n v="6"/>
    <n v="47460"/>
    <n v="57378"/>
    <n v="9918"/>
    <n v="3.5"/>
  </r>
  <r>
    <n v="102756"/>
    <x v="667"/>
    <x v="3"/>
    <x v="0"/>
    <x v="0"/>
    <n v="2596"/>
    <n v="2692"/>
    <n v="7"/>
    <n v="18172"/>
    <n v="18844"/>
    <n v="672"/>
    <n v="2.9"/>
  </r>
  <r>
    <n v="102757"/>
    <x v="716"/>
    <x v="7"/>
    <x v="5"/>
    <x v="17"/>
    <n v="2767"/>
    <n v="3600"/>
    <n v="1"/>
    <n v="2767"/>
    <n v="3600"/>
    <n v="833"/>
    <n v="2.9"/>
  </r>
  <r>
    <n v="102758"/>
    <x v="672"/>
    <x v="1"/>
    <x v="4"/>
    <x v="6"/>
    <n v="5237"/>
    <n v="6396"/>
    <n v="5"/>
    <n v="26185"/>
    <n v="31980"/>
    <n v="5795"/>
    <n v="4.0999999999999996"/>
  </r>
  <r>
    <n v="102759"/>
    <x v="713"/>
    <x v="6"/>
    <x v="5"/>
    <x v="18"/>
    <n v="6820"/>
    <n v="7688"/>
    <n v="7"/>
    <n v="47740"/>
    <n v="53816"/>
    <n v="6076"/>
    <n v="4.7"/>
  </r>
  <r>
    <n v="102760"/>
    <x v="796"/>
    <x v="0"/>
    <x v="2"/>
    <x v="35"/>
    <n v="5093"/>
    <n v="6198"/>
    <n v="1"/>
    <n v="5093"/>
    <n v="6198"/>
    <n v="1105"/>
    <n v="2.6"/>
  </r>
  <r>
    <n v="102761"/>
    <x v="198"/>
    <x v="7"/>
    <x v="4"/>
    <x v="19"/>
    <n v="2201"/>
    <n v="3362"/>
    <n v="9"/>
    <n v="19809"/>
    <n v="30258"/>
    <n v="10449"/>
    <n v="4.2"/>
  </r>
  <r>
    <n v="102762"/>
    <x v="993"/>
    <x v="6"/>
    <x v="5"/>
    <x v="23"/>
    <n v="6739"/>
    <n v="8500"/>
    <n v="5"/>
    <n v="33695"/>
    <n v="42500"/>
    <n v="8805"/>
    <n v="3.7"/>
  </r>
  <r>
    <n v="102763"/>
    <x v="994"/>
    <x v="6"/>
    <x v="1"/>
    <x v="29"/>
    <n v="5653"/>
    <n v="5865"/>
    <n v="6"/>
    <n v="33918"/>
    <n v="35190"/>
    <n v="1272"/>
    <n v="4.9000000000000004"/>
  </r>
  <r>
    <n v="102764"/>
    <x v="763"/>
    <x v="2"/>
    <x v="5"/>
    <x v="32"/>
    <n v="7869"/>
    <n v="9608"/>
    <n v="1"/>
    <n v="7869"/>
    <n v="9608"/>
    <n v="1739"/>
    <n v="2.8"/>
  </r>
  <r>
    <n v="102765"/>
    <x v="806"/>
    <x v="9"/>
    <x v="2"/>
    <x v="8"/>
    <n v="2660"/>
    <n v="3804"/>
    <n v="7"/>
    <n v="18620"/>
    <n v="26628"/>
    <n v="8008"/>
    <n v="3.1"/>
  </r>
  <r>
    <n v="102766"/>
    <x v="129"/>
    <x v="7"/>
    <x v="0"/>
    <x v="14"/>
    <n v="5920"/>
    <n v="6358"/>
    <n v="5"/>
    <n v="29600"/>
    <n v="31790"/>
    <n v="2190"/>
    <n v="2.8"/>
  </r>
  <r>
    <n v="102767"/>
    <x v="747"/>
    <x v="6"/>
    <x v="1"/>
    <x v="13"/>
    <n v="2689"/>
    <n v="4307"/>
    <n v="7"/>
    <n v="18823"/>
    <n v="30149"/>
    <n v="11326"/>
    <n v="3"/>
  </r>
  <r>
    <n v="102768"/>
    <x v="95"/>
    <x v="11"/>
    <x v="0"/>
    <x v="11"/>
    <n v="217"/>
    <n v="295"/>
    <n v="9"/>
    <n v="1953"/>
    <n v="2655"/>
    <n v="702"/>
    <n v="2.9"/>
  </r>
  <r>
    <n v="102769"/>
    <x v="402"/>
    <x v="11"/>
    <x v="2"/>
    <x v="27"/>
    <n v="591"/>
    <n v="752"/>
    <n v="2"/>
    <n v="1182"/>
    <n v="1504"/>
    <n v="322"/>
    <n v="2.9"/>
  </r>
  <r>
    <n v="102770"/>
    <x v="933"/>
    <x v="2"/>
    <x v="4"/>
    <x v="6"/>
    <n v="1203"/>
    <n v="2415"/>
    <n v="3"/>
    <n v="3609"/>
    <n v="7245"/>
    <n v="3636"/>
    <n v="3.7"/>
  </r>
  <r>
    <n v="102771"/>
    <x v="396"/>
    <x v="9"/>
    <x v="4"/>
    <x v="6"/>
    <n v="5607"/>
    <n v="5844"/>
    <n v="2"/>
    <n v="11214"/>
    <n v="11688"/>
    <n v="474"/>
    <n v="3"/>
  </r>
  <r>
    <n v="102772"/>
    <x v="686"/>
    <x v="4"/>
    <x v="2"/>
    <x v="27"/>
    <n v="5376"/>
    <n v="7140"/>
    <n v="1"/>
    <n v="5376"/>
    <n v="7140"/>
    <n v="1764"/>
    <n v="4.7"/>
  </r>
  <r>
    <n v="102773"/>
    <x v="366"/>
    <x v="0"/>
    <x v="4"/>
    <x v="6"/>
    <n v="5340"/>
    <n v="6872"/>
    <n v="8"/>
    <n v="42720"/>
    <n v="54976"/>
    <n v="12256"/>
    <n v="2.6"/>
  </r>
  <r>
    <n v="102774"/>
    <x v="135"/>
    <x v="5"/>
    <x v="0"/>
    <x v="20"/>
    <n v="7382"/>
    <n v="9353"/>
    <n v="4"/>
    <n v="29528"/>
    <n v="37412"/>
    <n v="7884"/>
    <n v="3.6"/>
  </r>
  <r>
    <n v="102775"/>
    <x v="629"/>
    <x v="8"/>
    <x v="0"/>
    <x v="14"/>
    <n v="3707"/>
    <n v="4922"/>
    <n v="3"/>
    <n v="11121"/>
    <n v="14766"/>
    <n v="3645"/>
    <n v="4.0999999999999996"/>
  </r>
  <r>
    <n v="102776"/>
    <x v="995"/>
    <x v="5"/>
    <x v="0"/>
    <x v="0"/>
    <n v="2058"/>
    <n v="3171"/>
    <n v="5"/>
    <n v="10290"/>
    <n v="15855"/>
    <n v="5565"/>
    <n v="4.8"/>
  </r>
  <r>
    <n v="102777"/>
    <x v="364"/>
    <x v="2"/>
    <x v="1"/>
    <x v="2"/>
    <n v="1203"/>
    <n v="2567"/>
    <n v="7"/>
    <n v="8421"/>
    <n v="17969"/>
    <n v="9548"/>
    <n v="4"/>
  </r>
  <r>
    <n v="102778"/>
    <x v="976"/>
    <x v="6"/>
    <x v="3"/>
    <x v="15"/>
    <n v="2089"/>
    <n v="3085"/>
    <n v="7"/>
    <n v="14623"/>
    <n v="21595"/>
    <n v="6972"/>
    <n v="2.9"/>
  </r>
  <r>
    <n v="102779"/>
    <x v="733"/>
    <x v="9"/>
    <x v="4"/>
    <x v="33"/>
    <n v="2666"/>
    <n v="3183"/>
    <n v="8"/>
    <n v="21328"/>
    <n v="25464"/>
    <n v="4136"/>
    <n v="4.5999999999999996"/>
  </r>
  <r>
    <n v="102780"/>
    <x v="875"/>
    <x v="1"/>
    <x v="0"/>
    <x v="20"/>
    <n v="6103"/>
    <n v="7881"/>
    <n v="2"/>
    <n v="12206"/>
    <n v="15762"/>
    <n v="3556"/>
    <n v="3.3"/>
  </r>
  <r>
    <n v="102781"/>
    <x v="765"/>
    <x v="0"/>
    <x v="0"/>
    <x v="0"/>
    <n v="7249"/>
    <n v="8798"/>
    <n v="2"/>
    <n v="14498"/>
    <n v="17596"/>
    <n v="3098"/>
    <n v="3.9"/>
  </r>
  <r>
    <n v="102782"/>
    <x v="781"/>
    <x v="5"/>
    <x v="1"/>
    <x v="29"/>
    <n v="1234"/>
    <n v="1986"/>
    <n v="9"/>
    <n v="11106"/>
    <n v="17874"/>
    <n v="6768"/>
    <n v="2.8"/>
  </r>
  <r>
    <n v="102783"/>
    <x v="514"/>
    <x v="8"/>
    <x v="1"/>
    <x v="12"/>
    <n v="1544"/>
    <n v="2434"/>
    <n v="4"/>
    <n v="6176"/>
    <n v="9736"/>
    <n v="3560"/>
    <n v="3.7"/>
  </r>
  <r>
    <n v="102784"/>
    <x v="603"/>
    <x v="9"/>
    <x v="5"/>
    <x v="32"/>
    <n v="7488"/>
    <n v="7976"/>
    <n v="8"/>
    <n v="59904"/>
    <n v="63808"/>
    <n v="3904"/>
    <n v="3.4"/>
  </r>
  <r>
    <n v="102785"/>
    <x v="896"/>
    <x v="10"/>
    <x v="1"/>
    <x v="5"/>
    <n v="2149"/>
    <n v="3626"/>
    <n v="8"/>
    <n v="17192"/>
    <n v="29008"/>
    <n v="11816"/>
    <n v="5"/>
  </r>
  <r>
    <n v="102786"/>
    <x v="6"/>
    <x v="3"/>
    <x v="0"/>
    <x v="7"/>
    <n v="1461"/>
    <n v="1909"/>
    <n v="8"/>
    <n v="11688"/>
    <n v="15272"/>
    <n v="3584"/>
    <n v="3.8"/>
  </r>
  <r>
    <n v="102787"/>
    <x v="243"/>
    <x v="0"/>
    <x v="4"/>
    <x v="25"/>
    <n v="2212"/>
    <n v="3220"/>
    <n v="1"/>
    <n v="2212"/>
    <n v="3220"/>
    <n v="1008"/>
    <n v="2.5"/>
  </r>
  <r>
    <n v="102788"/>
    <x v="441"/>
    <x v="1"/>
    <x v="2"/>
    <x v="35"/>
    <n v="4355"/>
    <n v="4800"/>
    <n v="6"/>
    <n v="26130"/>
    <n v="28800"/>
    <n v="2670"/>
    <n v="4.0999999999999996"/>
  </r>
  <r>
    <n v="102789"/>
    <x v="695"/>
    <x v="2"/>
    <x v="3"/>
    <x v="15"/>
    <n v="1187"/>
    <n v="2790"/>
    <n v="7"/>
    <n v="8309"/>
    <n v="19530"/>
    <n v="11221"/>
    <n v="4.5999999999999996"/>
  </r>
  <r>
    <n v="102790"/>
    <x v="156"/>
    <x v="4"/>
    <x v="4"/>
    <x v="6"/>
    <n v="4626"/>
    <n v="4978"/>
    <n v="2"/>
    <n v="9252"/>
    <n v="9956"/>
    <n v="704"/>
    <n v="4.3"/>
  </r>
  <r>
    <n v="102791"/>
    <x v="760"/>
    <x v="0"/>
    <x v="1"/>
    <x v="13"/>
    <n v="2840"/>
    <n v="3426"/>
    <n v="9"/>
    <n v="25560"/>
    <n v="30834"/>
    <n v="5274"/>
    <n v="4.8"/>
  </r>
  <r>
    <n v="102792"/>
    <x v="996"/>
    <x v="9"/>
    <x v="4"/>
    <x v="33"/>
    <n v="228"/>
    <n v="685"/>
    <n v="5"/>
    <n v="1140"/>
    <n v="3425"/>
    <n v="2285"/>
    <n v="4.7"/>
  </r>
  <r>
    <n v="102793"/>
    <x v="875"/>
    <x v="5"/>
    <x v="3"/>
    <x v="4"/>
    <n v="7286"/>
    <n v="7550"/>
    <n v="6"/>
    <n v="43716"/>
    <n v="45300"/>
    <n v="1584"/>
    <n v="3.7"/>
  </r>
  <r>
    <n v="102794"/>
    <x v="83"/>
    <x v="0"/>
    <x v="4"/>
    <x v="22"/>
    <n v="3166"/>
    <n v="3947"/>
    <n v="1"/>
    <n v="3166"/>
    <n v="3947"/>
    <n v="781"/>
    <n v="4"/>
  </r>
  <r>
    <n v="102795"/>
    <x v="535"/>
    <x v="6"/>
    <x v="1"/>
    <x v="12"/>
    <n v="2709"/>
    <n v="4600"/>
    <n v="9"/>
    <n v="24381"/>
    <n v="41400"/>
    <n v="17019"/>
    <n v="3.7"/>
  </r>
  <r>
    <n v="102796"/>
    <x v="400"/>
    <x v="9"/>
    <x v="5"/>
    <x v="23"/>
    <n v="4077"/>
    <n v="5268"/>
    <n v="4"/>
    <n v="16308"/>
    <n v="21072"/>
    <n v="4764"/>
    <n v="3.7"/>
  </r>
  <r>
    <n v="102797"/>
    <x v="751"/>
    <x v="1"/>
    <x v="3"/>
    <x v="21"/>
    <n v="2934"/>
    <n v="4441"/>
    <n v="6"/>
    <n v="17604"/>
    <n v="26646"/>
    <n v="9042"/>
    <n v="3.8"/>
  </r>
  <r>
    <n v="102798"/>
    <x v="992"/>
    <x v="4"/>
    <x v="3"/>
    <x v="30"/>
    <n v="4650"/>
    <n v="5681"/>
    <n v="5"/>
    <n v="23250"/>
    <n v="28405"/>
    <n v="5155"/>
    <n v="4.9000000000000004"/>
  </r>
  <r>
    <n v="102799"/>
    <x v="442"/>
    <x v="2"/>
    <x v="3"/>
    <x v="31"/>
    <n v="1924"/>
    <n v="3143"/>
    <n v="1"/>
    <n v="1924"/>
    <n v="3143"/>
    <n v="1219"/>
    <n v="3.9"/>
  </r>
  <r>
    <n v="102800"/>
    <x v="997"/>
    <x v="1"/>
    <x v="4"/>
    <x v="22"/>
    <n v="166"/>
    <n v="1465"/>
    <n v="1"/>
    <n v="166"/>
    <n v="1465"/>
    <n v="1299"/>
    <n v="4.0999999999999996"/>
  </r>
  <r>
    <n v="102801"/>
    <x v="78"/>
    <x v="9"/>
    <x v="1"/>
    <x v="13"/>
    <n v="3861"/>
    <n v="5518"/>
    <n v="1"/>
    <n v="3861"/>
    <n v="5518"/>
    <n v="1657"/>
    <n v="5"/>
  </r>
  <r>
    <n v="102802"/>
    <x v="734"/>
    <x v="1"/>
    <x v="1"/>
    <x v="5"/>
    <n v="6625"/>
    <n v="7951"/>
    <n v="1"/>
    <n v="6625"/>
    <n v="7951"/>
    <n v="1326"/>
    <n v="4.4000000000000004"/>
  </r>
  <r>
    <n v="102803"/>
    <x v="693"/>
    <x v="2"/>
    <x v="2"/>
    <x v="27"/>
    <n v="4855"/>
    <n v="5754"/>
    <n v="5"/>
    <n v="24275"/>
    <n v="28770"/>
    <n v="4495"/>
    <n v="3.1"/>
  </r>
  <r>
    <n v="102804"/>
    <x v="896"/>
    <x v="10"/>
    <x v="1"/>
    <x v="5"/>
    <n v="6523"/>
    <n v="7456"/>
    <n v="3"/>
    <n v="19569"/>
    <n v="22368"/>
    <n v="2799"/>
    <n v="3.6"/>
  </r>
  <r>
    <n v="102805"/>
    <x v="916"/>
    <x v="11"/>
    <x v="2"/>
    <x v="28"/>
    <n v="6614"/>
    <n v="7614"/>
    <n v="4"/>
    <n v="26456"/>
    <n v="30456"/>
    <n v="4000"/>
    <n v="2.7"/>
  </r>
  <r>
    <n v="102806"/>
    <x v="644"/>
    <x v="0"/>
    <x v="2"/>
    <x v="3"/>
    <n v="7983"/>
    <n v="8811"/>
    <n v="2"/>
    <n v="15966"/>
    <n v="17622"/>
    <n v="1656"/>
    <n v="2.6"/>
  </r>
  <r>
    <n v="102807"/>
    <x v="197"/>
    <x v="7"/>
    <x v="5"/>
    <x v="24"/>
    <n v="4290"/>
    <n v="4562"/>
    <n v="1"/>
    <n v="4290"/>
    <n v="4562"/>
    <n v="272"/>
    <n v="3"/>
  </r>
  <r>
    <n v="102808"/>
    <x v="66"/>
    <x v="9"/>
    <x v="1"/>
    <x v="13"/>
    <n v="5177"/>
    <n v="6675"/>
    <n v="3"/>
    <n v="15531"/>
    <n v="20025"/>
    <n v="4494"/>
    <n v="2.8"/>
  </r>
  <r>
    <n v="102809"/>
    <x v="701"/>
    <x v="4"/>
    <x v="0"/>
    <x v="14"/>
    <n v="4695"/>
    <n v="5258"/>
    <n v="9"/>
    <n v="42255"/>
    <n v="47322"/>
    <n v="5067"/>
    <n v="4.0999999999999996"/>
  </r>
  <r>
    <n v="102810"/>
    <x v="995"/>
    <x v="9"/>
    <x v="0"/>
    <x v="7"/>
    <n v="1571"/>
    <n v="2002"/>
    <n v="1"/>
    <n v="1571"/>
    <n v="2002"/>
    <n v="431"/>
    <n v="2.7"/>
  </r>
  <r>
    <n v="102811"/>
    <x v="483"/>
    <x v="5"/>
    <x v="0"/>
    <x v="14"/>
    <n v="6494"/>
    <n v="8356"/>
    <n v="8"/>
    <n v="51952"/>
    <n v="66848"/>
    <n v="14896"/>
    <n v="4.5999999999999996"/>
  </r>
  <r>
    <n v="102812"/>
    <x v="9"/>
    <x v="6"/>
    <x v="2"/>
    <x v="8"/>
    <n v="6947"/>
    <n v="7245"/>
    <n v="9"/>
    <n v="62523"/>
    <n v="65205"/>
    <n v="2682"/>
    <n v="4.0999999999999996"/>
  </r>
  <r>
    <n v="102813"/>
    <x v="746"/>
    <x v="5"/>
    <x v="4"/>
    <x v="33"/>
    <n v="3876"/>
    <n v="5528"/>
    <n v="8"/>
    <n v="31008"/>
    <n v="44224"/>
    <n v="13216"/>
    <n v="3.8"/>
  </r>
  <r>
    <n v="102814"/>
    <x v="675"/>
    <x v="2"/>
    <x v="2"/>
    <x v="16"/>
    <n v="2044"/>
    <n v="3307"/>
    <n v="4"/>
    <n v="8176"/>
    <n v="13228"/>
    <n v="5052"/>
    <n v="3.3"/>
  </r>
  <r>
    <n v="102815"/>
    <x v="284"/>
    <x v="7"/>
    <x v="1"/>
    <x v="12"/>
    <n v="3530"/>
    <n v="4911"/>
    <n v="1"/>
    <n v="3530"/>
    <n v="4911"/>
    <n v="1381"/>
    <n v="4.7"/>
  </r>
  <r>
    <n v="102816"/>
    <x v="84"/>
    <x v="4"/>
    <x v="2"/>
    <x v="16"/>
    <n v="627"/>
    <n v="2585"/>
    <n v="5"/>
    <n v="3135"/>
    <n v="12925"/>
    <n v="9790"/>
    <n v="2.7"/>
  </r>
  <r>
    <n v="102817"/>
    <x v="340"/>
    <x v="4"/>
    <x v="2"/>
    <x v="27"/>
    <n v="1469"/>
    <n v="2793"/>
    <n v="3"/>
    <n v="4407"/>
    <n v="8379"/>
    <n v="3972"/>
    <n v="3.5"/>
  </r>
  <r>
    <n v="102818"/>
    <x v="46"/>
    <x v="11"/>
    <x v="1"/>
    <x v="29"/>
    <n v="5961"/>
    <n v="6901"/>
    <n v="1"/>
    <n v="5961"/>
    <n v="6901"/>
    <n v="940"/>
    <n v="3.7"/>
  </r>
  <r>
    <n v="102819"/>
    <x v="693"/>
    <x v="4"/>
    <x v="0"/>
    <x v="20"/>
    <n v="4855"/>
    <n v="6572"/>
    <n v="2"/>
    <n v="9710"/>
    <n v="13144"/>
    <n v="3434"/>
    <n v="3.9"/>
  </r>
  <r>
    <n v="102820"/>
    <x v="594"/>
    <x v="8"/>
    <x v="4"/>
    <x v="25"/>
    <n v="3823"/>
    <n v="4384"/>
    <n v="4"/>
    <n v="15292"/>
    <n v="17536"/>
    <n v="2244"/>
    <n v="4.9000000000000004"/>
  </r>
  <r>
    <n v="102821"/>
    <x v="10"/>
    <x v="8"/>
    <x v="1"/>
    <x v="2"/>
    <n v="276"/>
    <n v="1402"/>
    <n v="1"/>
    <n v="276"/>
    <n v="1402"/>
    <n v="1126"/>
    <n v="4.5999999999999996"/>
  </r>
  <r>
    <n v="102822"/>
    <x v="593"/>
    <x v="3"/>
    <x v="5"/>
    <x v="18"/>
    <n v="7777"/>
    <n v="9709"/>
    <n v="9"/>
    <n v="69993"/>
    <n v="87381"/>
    <n v="17388"/>
    <n v="4.4000000000000004"/>
  </r>
  <r>
    <n v="102823"/>
    <x v="838"/>
    <x v="5"/>
    <x v="1"/>
    <x v="5"/>
    <n v="507"/>
    <n v="2311"/>
    <n v="1"/>
    <n v="507"/>
    <n v="2311"/>
    <n v="1804"/>
    <n v="4.4000000000000004"/>
  </r>
  <r>
    <n v="102824"/>
    <x v="546"/>
    <x v="3"/>
    <x v="2"/>
    <x v="8"/>
    <n v="2273"/>
    <n v="2473"/>
    <n v="7"/>
    <n v="15911"/>
    <n v="17311"/>
    <n v="1400"/>
    <n v="3.6"/>
  </r>
  <r>
    <n v="102825"/>
    <x v="90"/>
    <x v="1"/>
    <x v="0"/>
    <x v="0"/>
    <n v="3825"/>
    <n v="5236"/>
    <n v="6"/>
    <n v="22950"/>
    <n v="31416"/>
    <n v="8466"/>
    <n v="2.5"/>
  </r>
  <r>
    <n v="102826"/>
    <x v="980"/>
    <x v="10"/>
    <x v="1"/>
    <x v="5"/>
    <n v="7967"/>
    <n v="8037"/>
    <n v="7"/>
    <n v="55769"/>
    <n v="56259"/>
    <n v="490"/>
    <n v="3"/>
  </r>
  <r>
    <n v="102827"/>
    <x v="70"/>
    <x v="3"/>
    <x v="1"/>
    <x v="34"/>
    <n v="5036"/>
    <n v="5910"/>
    <n v="7"/>
    <n v="35252"/>
    <n v="41370"/>
    <n v="6118"/>
    <n v="4.8"/>
  </r>
  <r>
    <n v="102828"/>
    <x v="667"/>
    <x v="9"/>
    <x v="0"/>
    <x v="1"/>
    <n v="144"/>
    <n v="1062"/>
    <n v="6"/>
    <n v="864"/>
    <n v="6372"/>
    <n v="5508"/>
    <n v="3.4"/>
  </r>
  <r>
    <n v="102829"/>
    <x v="51"/>
    <x v="9"/>
    <x v="3"/>
    <x v="4"/>
    <n v="740"/>
    <n v="1435"/>
    <n v="4"/>
    <n v="2960"/>
    <n v="5740"/>
    <n v="2780"/>
    <n v="3.6"/>
  </r>
  <r>
    <n v="102830"/>
    <x v="816"/>
    <x v="11"/>
    <x v="2"/>
    <x v="8"/>
    <n v="7934"/>
    <n v="8810"/>
    <n v="6"/>
    <n v="47604"/>
    <n v="52860"/>
    <n v="5256"/>
    <n v="4.8"/>
  </r>
  <r>
    <n v="102831"/>
    <x v="45"/>
    <x v="7"/>
    <x v="3"/>
    <x v="30"/>
    <n v="4893"/>
    <n v="5651"/>
    <n v="9"/>
    <n v="44037"/>
    <n v="50859"/>
    <n v="6822"/>
    <n v="4.0999999999999996"/>
  </r>
  <r>
    <n v="102832"/>
    <x v="244"/>
    <x v="6"/>
    <x v="1"/>
    <x v="13"/>
    <n v="1054"/>
    <n v="1806"/>
    <n v="1"/>
    <n v="1054"/>
    <n v="1806"/>
    <n v="752"/>
    <n v="3.9"/>
  </r>
  <r>
    <n v="102833"/>
    <x v="610"/>
    <x v="0"/>
    <x v="1"/>
    <x v="12"/>
    <n v="2733"/>
    <n v="3298"/>
    <n v="7"/>
    <n v="19131"/>
    <n v="23086"/>
    <n v="3955"/>
    <n v="2.9"/>
  </r>
  <r>
    <n v="102834"/>
    <x v="824"/>
    <x v="6"/>
    <x v="0"/>
    <x v="14"/>
    <n v="5512"/>
    <n v="6298"/>
    <n v="3"/>
    <n v="16536"/>
    <n v="18894"/>
    <n v="2358"/>
    <n v="4.9000000000000004"/>
  </r>
  <r>
    <n v="102835"/>
    <x v="913"/>
    <x v="2"/>
    <x v="2"/>
    <x v="28"/>
    <n v="7693"/>
    <n v="8229"/>
    <n v="8"/>
    <n v="61544"/>
    <n v="65832"/>
    <n v="4288"/>
    <n v="2.7"/>
  </r>
  <r>
    <n v="102836"/>
    <x v="51"/>
    <x v="6"/>
    <x v="2"/>
    <x v="8"/>
    <n v="7997"/>
    <n v="9727"/>
    <n v="9"/>
    <n v="71973"/>
    <n v="87543"/>
    <n v="15570"/>
    <n v="3.2"/>
  </r>
  <r>
    <n v="102837"/>
    <x v="389"/>
    <x v="9"/>
    <x v="4"/>
    <x v="26"/>
    <n v="1934"/>
    <n v="3571"/>
    <n v="6"/>
    <n v="11604"/>
    <n v="21426"/>
    <n v="9822"/>
    <n v="2.7"/>
  </r>
  <r>
    <n v="102838"/>
    <x v="863"/>
    <x v="10"/>
    <x v="3"/>
    <x v="15"/>
    <n v="964"/>
    <n v="2037"/>
    <n v="4"/>
    <n v="3856"/>
    <n v="8148"/>
    <n v="4292"/>
    <n v="4.2"/>
  </r>
  <r>
    <n v="102839"/>
    <x v="792"/>
    <x v="4"/>
    <x v="2"/>
    <x v="16"/>
    <n v="511"/>
    <n v="944"/>
    <n v="6"/>
    <n v="3066"/>
    <n v="5664"/>
    <n v="2598"/>
    <n v="2.5"/>
  </r>
  <r>
    <n v="102840"/>
    <x v="357"/>
    <x v="1"/>
    <x v="0"/>
    <x v="7"/>
    <n v="6892"/>
    <n v="7495"/>
    <n v="6"/>
    <n v="41352"/>
    <n v="44970"/>
    <n v="3618"/>
    <n v="3.1"/>
  </r>
  <r>
    <n v="102841"/>
    <x v="684"/>
    <x v="10"/>
    <x v="2"/>
    <x v="16"/>
    <n v="7660"/>
    <n v="9649"/>
    <n v="8"/>
    <n v="61280"/>
    <n v="77192"/>
    <n v="15912"/>
    <n v="3.3"/>
  </r>
  <r>
    <n v="102842"/>
    <x v="971"/>
    <x v="6"/>
    <x v="3"/>
    <x v="4"/>
    <n v="5778"/>
    <n v="7120"/>
    <n v="2"/>
    <n v="11556"/>
    <n v="14240"/>
    <n v="2684"/>
    <n v="4.2"/>
  </r>
  <r>
    <n v="102843"/>
    <x v="181"/>
    <x v="5"/>
    <x v="3"/>
    <x v="15"/>
    <n v="2214"/>
    <n v="3325"/>
    <n v="5"/>
    <n v="11070"/>
    <n v="16625"/>
    <n v="5555"/>
    <n v="4.9000000000000004"/>
  </r>
  <r>
    <n v="102844"/>
    <x v="516"/>
    <x v="2"/>
    <x v="2"/>
    <x v="35"/>
    <n v="4191"/>
    <n v="5969"/>
    <n v="4"/>
    <n v="16764"/>
    <n v="23876"/>
    <n v="7112"/>
    <n v="2.8"/>
  </r>
  <r>
    <n v="102845"/>
    <x v="993"/>
    <x v="11"/>
    <x v="0"/>
    <x v="0"/>
    <n v="6017"/>
    <n v="7632"/>
    <n v="6"/>
    <n v="36102"/>
    <n v="45792"/>
    <n v="9690"/>
    <n v="2.8"/>
  </r>
  <r>
    <n v="102846"/>
    <x v="377"/>
    <x v="6"/>
    <x v="3"/>
    <x v="15"/>
    <n v="4333"/>
    <n v="4708"/>
    <n v="4"/>
    <n v="17332"/>
    <n v="18832"/>
    <n v="1500"/>
    <n v="3.1"/>
  </r>
  <r>
    <n v="102847"/>
    <x v="305"/>
    <x v="5"/>
    <x v="3"/>
    <x v="21"/>
    <n v="2731"/>
    <n v="3757"/>
    <n v="4"/>
    <n v="10924"/>
    <n v="15028"/>
    <n v="4104"/>
    <n v="2.8"/>
  </r>
  <r>
    <n v="102848"/>
    <x v="35"/>
    <x v="3"/>
    <x v="4"/>
    <x v="6"/>
    <n v="2013"/>
    <n v="2993"/>
    <n v="3"/>
    <n v="6039"/>
    <n v="8979"/>
    <n v="2940"/>
    <n v="3.4"/>
  </r>
  <r>
    <n v="102849"/>
    <x v="123"/>
    <x v="4"/>
    <x v="0"/>
    <x v="7"/>
    <n v="3927"/>
    <n v="4360"/>
    <n v="2"/>
    <n v="7854"/>
    <n v="8720"/>
    <n v="866"/>
    <n v="4.7"/>
  </r>
  <r>
    <n v="102850"/>
    <x v="732"/>
    <x v="0"/>
    <x v="1"/>
    <x v="29"/>
    <n v="5143"/>
    <n v="5548"/>
    <n v="3"/>
    <n v="15429"/>
    <n v="16644"/>
    <n v="1215"/>
    <n v="3.3"/>
  </r>
  <r>
    <n v="102851"/>
    <x v="319"/>
    <x v="11"/>
    <x v="2"/>
    <x v="16"/>
    <n v="6576"/>
    <n v="7433"/>
    <n v="7"/>
    <n v="46032"/>
    <n v="52031"/>
    <n v="5999"/>
    <n v="2.9"/>
  </r>
  <r>
    <n v="102852"/>
    <x v="491"/>
    <x v="5"/>
    <x v="4"/>
    <x v="25"/>
    <n v="6564"/>
    <n v="8190"/>
    <n v="4"/>
    <n v="26256"/>
    <n v="32760"/>
    <n v="6504"/>
    <n v="4.5"/>
  </r>
  <r>
    <n v="102853"/>
    <x v="659"/>
    <x v="1"/>
    <x v="0"/>
    <x v="11"/>
    <n v="6007"/>
    <n v="7298"/>
    <n v="8"/>
    <n v="48056"/>
    <n v="58384"/>
    <n v="10328"/>
    <n v="4.5999999999999996"/>
  </r>
  <r>
    <n v="102854"/>
    <x v="998"/>
    <x v="10"/>
    <x v="4"/>
    <x v="19"/>
    <n v="1526"/>
    <n v="2926"/>
    <n v="9"/>
    <n v="13734"/>
    <n v="26334"/>
    <n v="12600"/>
    <n v="3"/>
  </r>
  <r>
    <n v="102855"/>
    <x v="204"/>
    <x v="0"/>
    <x v="3"/>
    <x v="15"/>
    <n v="6912"/>
    <n v="7737"/>
    <n v="3"/>
    <n v="20736"/>
    <n v="23211"/>
    <n v="2475"/>
    <n v="4.5"/>
  </r>
  <r>
    <n v="102856"/>
    <x v="229"/>
    <x v="1"/>
    <x v="4"/>
    <x v="19"/>
    <n v="4510"/>
    <n v="6091"/>
    <n v="4"/>
    <n v="18040"/>
    <n v="24364"/>
    <n v="6324"/>
    <n v="3.9"/>
  </r>
  <r>
    <n v="102857"/>
    <x v="999"/>
    <x v="2"/>
    <x v="3"/>
    <x v="9"/>
    <n v="7535"/>
    <n v="7672"/>
    <n v="5"/>
    <n v="37675"/>
    <n v="38360"/>
    <n v="685"/>
    <n v="4.7"/>
  </r>
  <r>
    <n v="102858"/>
    <x v="545"/>
    <x v="9"/>
    <x v="5"/>
    <x v="18"/>
    <n v="1093"/>
    <n v="2891"/>
    <n v="5"/>
    <n v="5465"/>
    <n v="14455"/>
    <n v="8990"/>
    <n v="2.8"/>
  </r>
  <r>
    <n v="102859"/>
    <x v="278"/>
    <x v="3"/>
    <x v="1"/>
    <x v="34"/>
    <n v="4474"/>
    <n v="6151"/>
    <n v="8"/>
    <n v="35792"/>
    <n v="49208"/>
    <n v="13416"/>
    <n v="4.0999999999999996"/>
  </r>
  <r>
    <n v="102860"/>
    <x v="143"/>
    <x v="11"/>
    <x v="4"/>
    <x v="25"/>
    <n v="2541"/>
    <n v="4169"/>
    <n v="3"/>
    <n v="7623"/>
    <n v="12507"/>
    <n v="4884"/>
    <n v="4"/>
  </r>
  <r>
    <n v="102861"/>
    <x v="532"/>
    <x v="4"/>
    <x v="4"/>
    <x v="33"/>
    <n v="2578"/>
    <n v="4164"/>
    <n v="4"/>
    <n v="10312"/>
    <n v="16656"/>
    <n v="6344"/>
    <n v="3.7"/>
  </r>
  <r>
    <n v="102862"/>
    <x v="37"/>
    <x v="2"/>
    <x v="3"/>
    <x v="15"/>
    <n v="1088"/>
    <n v="2486"/>
    <n v="9"/>
    <n v="9792"/>
    <n v="22374"/>
    <n v="12582"/>
    <n v="3.1"/>
  </r>
  <r>
    <n v="102863"/>
    <x v="782"/>
    <x v="4"/>
    <x v="0"/>
    <x v="14"/>
    <n v="3200"/>
    <n v="4037"/>
    <n v="9"/>
    <n v="28800"/>
    <n v="36333"/>
    <n v="7533"/>
    <n v="3.3"/>
  </r>
  <r>
    <n v="102864"/>
    <x v="76"/>
    <x v="9"/>
    <x v="0"/>
    <x v="11"/>
    <n v="7998"/>
    <n v="8784"/>
    <n v="3"/>
    <n v="23994"/>
    <n v="26352"/>
    <n v="2358"/>
    <n v="4.0999999999999996"/>
  </r>
  <r>
    <n v="102865"/>
    <x v="598"/>
    <x v="5"/>
    <x v="5"/>
    <x v="10"/>
    <n v="5654"/>
    <n v="7239"/>
    <n v="6"/>
    <n v="33924"/>
    <n v="43434"/>
    <n v="9510"/>
    <n v="4.4000000000000004"/>
  </r>
  <r>
    <n v="102866"/>
    <x v="663"/>
    <x v="0"/>
    <x v="4"/>
    <x v="33"/>
    <n v="998"/>
    <n v="1137"/>
    <n v="1"/>
    <n v="998"/>
    <n v="1137"/>
    <n v="139"/>
    <n v="4.8"/>
  </r>
  <r>
    <n v="102867"/>
    <x v="572"/>
    <x v="6"/>
    <x v="3"/>
    <x v="21"/>
    <n v="5559"/>
    <n v="6743"/>
    <n v="2"/>
    <n v="11118"/>
    <n v="13486"/>
    <n v="2368"/>
    <n v="2.5"/>
  </r>
  <r>
    <n v="102868"/>
    <x v="48"/>
    <x v="11"/>
    <x v="3"/>
    <x v="4"/>
    <n v="3958"/>
    <n v="4595"/>
    <n v="4"/>
    <n v="15832"/>
    <n v="18380"/>
    <n v="2548"/>
    <n v="2.7"/>
  </r>
  <r>
    <n v="102869"/>
    <x v="329"/>
    <x v="0"/>
    <x v="0"/>
    <x v="1"/>
    <n v="801"/>
    <n v="2216"/>
    <n v="9"/>
    <n v="7209"/>
    <n v="19944"/>
    <n v="12735"/>
    <n v="4.0999999999999996"/>
  </r>
  <r>
    <n v="102870"/>
    <x v="292"/>
    <x v="10"/>
    <x v="2"/>
    <x v="35"/>
    <n v="7078"/>
    <n v="7684"/>
    <n v="1"/>
    <n v="7078"/>
    <n v="7684"/>
    <n v="606"/>
    <n v="4.8"/>
  </r>
  <r>
    <n v="102871"/>
    <x v="914"/>
    <x v="5"/>
    <x v="5"/>
    <x v="24"/>
    <n v="4836"/>
    <n v="5744"/>
    <n v="3"/>
    <n v="14508"/>
    <n v="17232"/>
    <n v="2724"/>
    <n v="4.0999999999999996"/>
  </r>
  <r>
    <n v="102872"/>
    <x v="317"/>
    <x v="1"/>
    <x v="0"/>
    <x v="7"/>
    <n v="4547"/>
    <n v="6387"/>
    <n v="6"/>
    <n v="27282"/>
    <n v="38322"/>
    <n v="11040"/>
    <n v="3.9"/>
  </r>
  <r>
    <n v="102873"/>
    <x v="80"/>
    <x v="0"/>
    <x v="1"/>
    <x v="12"/>
    <n v="7640"/>
    <n v="8434"/>
    <n v="3"/>
    <n v="22920"/>
    <n v="25302"/>
    <n v="2382"/>
    <n v="2.6"/>
  </r>
  <r>
    <n v="102874"/>
    <x v="356"/>
    <x v="2"/>
    <x v="3"/>
    <x v="9"/>
    <n v="5026"/>
    <n v="5611"/>
    <n v="4"/>
    <n v="20104"/>
    <n v="22444"/>
    <n v="2340"/>
    <n v="3.9"/>
  </r>
  <r>
    <n v="102875"/>
    <x v="733"/>
    <x v="0"/>
    <x v="5"/>
    <x v="32"/>
    <n v="2496"/>
    <n v="4233"/>
    <n v="2"/>
    <n v="4992"/>
    <n v="8466"/>
    <n v="3474"/>
    <n v="3.7"/>
  </r>
  <r>
    <n v="102876"/>
    <x v="522"/>
    <x v="2"/>
    <x v="2"/>
    <x v="27"/>
    <n v="7563"/>
    <n v="8260"/>
    <n v="8"/>
    <n v="60504"/>
    <n v="66080"/>
    <n v="5576"/>
    <n v="3.6"/>
  </r>
  <r>
    <n v="102877"/>
    <x v="25"/>
    <x v="8"/>
    <x v="4"/>
    <x v="26"/>
    <n v="6254"/>
    <n v="7409"/>
    <n v="3"/>
    <n v="18762"/>
    <n v="22227"/>
    <n v="3465"/>
    <n v="2.8"/>
  </r>
  <r>
    <n v="102878"/>
    <x v="163"/>
    <x v="8"/>
    <x v="2"/>
    <x v="16"/>
    <n v="4872"/>
    <n v="5911"/>
    <n v="3"/>
    <n v="14616"/>
    <n v="17733"/>
    <n v="3117"/>
    <n v="4.5999999999999996"/>
  </r>
  <r>
    <n v="102879"/>
    <x v="202"/>
    <x v="0"/>
    <x v="3"/>
    <x v="9"/>
    <n v="3110"/>
    <n v="3794"/>
    <n v="8"/>
    <n v="24880"/>
    <n v="30352"/>
    <n v="5472"/>
    <n v="2.7"/>
  </r>
  <r>
    <n v="102880"/>
    <x v="1000"/>
    <x v="3"/>
    <x v="0"/>
    <x v="11"/>
    <n v="3736"/>
    <n v="5703"/>
    <n v="1"/>
    <n v="3736"/>
    <n v="5703"/>
    <n v="1967"/>
    <n v="2.5"/>
  </r>
  <r>
    <n v="102881"/>
    <x v="57"/>
    <x v="10"/>
    <x v="3"/>
    <x v="21"/>
    <n v="7251"/>
    <n v="8879"/>
    <n v="1"/>
    <n v="7251"/>
    <n v="8879"/>
    <n v="1628"/>
    <n v="4.0999999999999996"/>
  </r>
  <r>
    <n v="102882"/>
    <x v="637"/>
    <x v="5"/>
    <x v="2"/>
    <x v="16"/>
    <n v="764"/>
    <n v="1998"/>
    <n v="2"/>
    <n v="1528"/>
    <n v="3996"/>
    <n v="2468"/>
    <n v="2.6"/>
  </r>
  <r>
    <n v="102883"/>
    <x v="525"/>
    <x v="5"/>
    <x v="4"/>
    <x v="19"/>
    <n v="4573"/>
    <n v="6499"/>
    <n v="2"/>
    <n v="9146"/>
    <n v="12998"/>
    <n v="3852"/>
    <n v="4.8"/>
  </r>
  <r>
    <n v="102884"/>
    <x v="700"/>
    <x v="4"/>
    <x v="5"/>
    <x v="18"/>
    <n v="2380"/>
    <n v="3826"/>
    <n v="1"/>
    <n v="2380"/>
    <n v="3826"/>
    <n v="1446"/>
    <n v="3.6"/>
  </r>
  <r>
    <n v="102885"/>
    <x v="115"/>
    <x v="5"/>
    <x v="5"/>
    <x v="17"/>
    <n v="7765"/>
    <n v="8870"/>
    <n v="1"/>
    <n v="7765"/>
    <n v="8870"/>
    <n v="1105"/>
    <n v="4.5999999999999996"/>
  </r>
  <r>
    <n v="102886"/>
    <x v="219"/>
    <x v="6"/>
    <x v="0"/>
    <x v="20"/>
    <n v="1230"/>
    <n v="1941"/>
    <n v="8"/>
    <n v="9840"/>
    <n v="15528"/>
    <n v="5688"/>
    <n v="4.5999999999999996"/>
  </r>
  <r>
    <n v="102887"/>
    <x v="217"/>
    <x v="6"/>
    <x v="2"/>
    <x v="3"/>
    <n v="5240"/>
    <n v="6801"/>
    <n v="2"/>
    <n v="10480"/>
    <n v="13602"/>
    <n v="3122"/>
    <n v="4.5999999999999996"/>
  </r>
  <r>
    <n v="102888"/>
    <x v="492"/>
    <x v="3"/>
    <x v="3"/>
    <x v="15"/>
    <n v="4171"/>
    <n v="5612"/>
    <n v="5"/>
    <n v="20855"/>
    <n v="28060"/>
    <n v="7205"/>
    <n v="4"/>
  </r>
  <r>
    <n v="102889"/>
    <x v="117"/>
    <x v="11"/>
    <x v="2"/>
    <x v="35"/>
    <n v="4095"/>
    <n v="4442"/>
    <n v="4"/>
    <n v="16380"/>
    <n v="17768"/>
    <n v="1388"/>
    <n v="3.2"/>
  </r>
  <r>
    <n v="102890"/>
    <x v="674"/>
    <x v="9"/>
    <x v="3"/>
    <x v="30"/>
    <n v="6239"/>
    <n v="6414"/>
    <n v="4"/>
    <n v="24956"/>
    <n v="25656"/>
    <n v="700"/>
    <n v="3.1"/>
  </r>
  <r>
    <n v="102891"/>
    <x v="724"/>
    <x v="11"/>
    <x v="3"/>
    <x v="21"/>
    <n v="4956"/>
    <n v="5046"/>
    <n v="8"/>
    <n v="39648"/>
    <n v="40368"/>
    <n v="720"/>
    <n v="4.4000000000000004"/>
  </r>
  <r>
    <n v="102892"/>
    <x v="335"/>
    <x v="6"/>
    <x v="4"/>
    <x v="33"/>
    <n v="5031"/>
    <n v="6248"/>
    <n v="7"/>
    <n v="35217"/>
    <n v="43736"/>
    <n v="8519"/>
    <n v="4.4000000000000004"/>
  </r>
  <r>
    <n v="102893"/>
    <x v="691"/>
    <x v="0"/>
    <x v="0"/>
    <x v="14"/>
    <n v="1387"/>
    <n v="3321"/>
    <n v="1"/>
    <n v="1387"/>
    <n v="3321"/>
    <n v="1934"/>
    <n v="3.8"/>
  </r>
  <r>
    <n v="102894"/>
    <x v="590"/>
    <x v="8"/>
    <x v="0"/>
    <x v="11"/>
    <n v="133"/>
    <n v="1545"/>
    <n v="7"/>
    <n v="931"/>
    <n v="10815"/>
    <n v="9884"/>
    <n v="3.7"/>
  </r>
  <r>
    <n v="102895"/>
    <x v="989"/>
    <x v="2"/>
    <x v="3"/>
    <x v="21"/>
    <n v="5379"/>
    <n v="6140"/>
    <n v="3"/>
    <n v="16137"/>
    <n v="18420"/>
    <n v="2283"/>
    <n v="4.5"/>
  </r>
  <r>
    <n v="102896"/>
    <x v="102"/>
    <x v="11"/>
    <x v="2"/>
    <x v="27"/>
    <n v="985"/>
    <n v="2723"/>
    <n v="1"/>
    <n v="985"/>
    <n v="2723"/>
    <n v="1738"/>
    <n v="2.8"/>
  </r>
  <r>
    <n v="102897"/>
    <x v="21"/>
    <x v="4"/>
    <x v="2"/>
    <x v="35"/>
    <n v="680"/>
    <n v="1864"/>
    <n v="8"/>
    <n v="5440"/>
    <n v="14912"/>
    <n v="9472"/>
    <n v="4.7"/>
  </r>
  <r>
    <n v="102898"/>
    <x v="745"/>
    <x v="5"/>
    <x v="2"/>
    <x v="3"/>
    <n v="577"/>
    <n v="1516"/>
    <n v="8"/>
    <n v="4616"/>
    <n v="12128"/>
    <n v="7512"/>
    <n v="3"/>
  </r>
  <r>
    <n v="102899"/>
    <x v="118"/>
    <x v="7"/>
    <x v="2"/>
    <x v="35"/>
    <n v="971"/>
    <n v="2177"/>
    <n v="9"/>
    <n v="8739"/>
    <n v="19593"/>
    <n v="10854"/>
    <n v="2.6"/>
  </r>
  <r>
    <n v="102900"/>
    <x v="885"/>
    <x v="1"/>
    <x v="1"/>
    <x v="13"/>
    <n v="260"/>
    <n v="1378"/>
    <n v="8"/>
    <n v="2080"/>
    <n v="11024"/>
    <n v="8944"/>
    <n v="4.9000000000000004"/>
  </r>
  <r>
    <n v="102901"/>
    <x v="766"/>
    <x v="5"/>
    <x v="4"/>
    <x v="26"/>
    <n v="7873"/>
    <n v="8284"/>
    <n v="3"/>
    <n v="23619"/>
    <n v="24852"/>
    <n v="1233"/>
    <n v="3.2"/>
  </r>
  <r>
    <n v="102902"/>
    <x v="832"/>
    <x v="11"/>
    <x v="4"/>
    <x v="26"/>
    <n v="3098"/>
    <n v="4156"/>
    <n v="3"/>
    <n v="9294"/>
    <n v="12468"/>
    <n v="3174"/>
    <n v="3.4"/>
  </r>
  <r>
    <n v="102903"/>
    <x v="757"/>
    <x v="9"/>
    <x v="2"/>
    <x v="3"/>
    <n v="991"/>
    <n v="2444"/>
    <n v="9"/>
    <n v="8919"/>
    <n v="21996"/>
    <n v="13077"/>
    <n v="2.7"/>
  </r>
  <r>
    <n v="102904"/>
    <x v="53"/>
    <x v="7"/>
    <x v="0"/>
    <x v="1"/>
    <n v="2368"/>
    <n v="2859"/>
    <n v="8"/>
    <n v="18944"/>
    <n v="22872"/>
    <n v="3928"/>
    <n v="4.0999999999999996"/>
  </r>
  <r>
    <n v="102905"/>
    <x v="3"/>
    <x v="1"/>
    <x v="4"/>
    <x v="6"/>
    <n v="5177"/>
    <n v="6648"/>
    <n v="3"/>
    <n v="15531"/>
    <n v="19944"/>
    <n v="4413"/>
    <n v="4.4000000000000004"/>
  </r>
  <r>
    <n v="102906"/>
    <x v="729"/>
    <x v="3"/>
    <x v="1"/>
    <x v="12"/>
    <n v="1953"/>
    <n v="2264"/>
    <n v="1"/>
    <n v="1953"/>
    <n v="2264"/>
    <n v="311"/>
    <n v="3.3"/>
  </r>
  <r>
    <n v="102907"/>
    <x v="400"/>
    <x v="10"/>
    <x v="3"/>
    <x v="31"/>
    <n v="304"/>
    <n v="1319"/>
    <n v="5"/>
    <n v="1520"/>
    <n v="6595"/>
    <n v="5075"/>
    <n v="4.7"/>
  </r>
  <r>
    <n v="102908"/>
    <x v="560"/>
    <x v="2"/>
    <x v="1"/>
    <x v="13"/>
    <n v="1901"/>
    <n v="3619"/>
    <n v="2"/>
    <n v="3802"/>
    <n v="7238"/>
    <n v="3436"/>
    <n v="3.5"/>
  </r>
  <r>
    <n v="102909"/>
    <x v="931"/>
    <x v="2"/>
    <x v="5"/>
    <x v="10"/>
    <n v="553"/>
    <n v="1907"/>
    <n v="9"/>
    <n v="4977"/>
    <n v="17163"/>
    <n v="12186"/>
    <n v="3.3"/>
  </r>
  <r>
    <n v="102910"/>
    <x v="866"/>
    <x v="8"/>
    <x v="3"/>
    <x v="9"/>
    <n v="4407"/>
    <n v="4790"/>
    <n v="5"/>
    <n v="22035"/>
    <n v="23950"/>
    <n v="1915"/>
    <n v="3.2"/>
  </r>
  <r>
    <n v="102911"/>
    <x v="915"/>
    <x v="5"/>
    <x v="3"/>
    <x v="31"/>
    <n v="4451"/>
    <n v="6277"/>
    <n v="3"/>
    <n v="13353"/>
    <n v="18831"/>
    <n v="5478"/>
    <n v="2.6"/>
  </r>
  <r>
    <n v="102912"/>
    <x v="24"/>
    <x v="2"/>
    <x v="1"/>
    <x v="29"/>
    <n v="7512"/>
    <n v="8020"/>
    <n v="6"/>
    <n v="45072"/>
    <n v="48120"/>
    <n v="3048"/>
    <n v="4.4000000000000004"/>
  </r>
  <r>
    <n v="102913"/>
    <x v="808"/>
    <x v="2"/>
    <x v="2"/>
    <x v="16"/>
    <n v="5250"/>
    <n v="6261"/>
    <n v="1"/>
    <n v="5250"/>
    <n v="6261"/>
    <n v="1011"/>
    <n v="3.9"/>
  </r>
  <r>
    <n v="102914"/>
    <x v="244"/>
    <x v="9"/>
    <x v="3"/>
    <x v="15"/>
    <n v="576"/>
    <n v="1487"/>
    <n v="6"/>
    <n v="3456"/>
    <n v="8922"/>
    <n v="5466"/>
    <n v="3.4"/>
  </r>
  <r>
    <n v="102915"/>
    <x v="456"/>
    <x v="3"/>
    <x v="5"/>
    <x v="10"/>
    <n v="2706"/>
    <n v="4246"/>
    <n v="5"/>
    <n v="13530"/>
    <n v="21230"/>
    <n v="7700"/>
    <n v="3.8"/>
  </r>
  <r>
    <n v="102916"/>
    <x v="903"/>
    <x v="11"/>
    <x v="5"/>
    <x v="17"/>
    <n v="6366"/>
    <n v="6733"/>
    <n v="9"/>
    <n v="57294"/>
    <n v="60597"/>
    <n v="3303"/>
    <n v="3.8"/>
  </r>
  <r>
    <n v="102917"/>
    <x v="120"/>
    <x v="2"/>
    <x v="2"/>
    <x v="8"/>
    <n v="6041"/>
    <n v="6578"/>
    <n v="1"/>
    <n v="6041"/>
    <n v="6578"/>
    <n v="537"/>
    <n v="4.5999999999999996"/>
  </r>
  <r>
    <n v="102918"/>
    <x v="680"/>
    <x v="8"/>
    <x v="2"/>
    <x v="8"/>
    <n v="5832"/>
    <n v="6508"/>
    <n v="9"/>
    <n v="52488"/>
    <n v="58572"/>
    <n v="6084"/>
    <n v="3.2"/>
  </r>
  <r>
    <n v="102919"/>
    <x v="458"/>
    <x v="10"/>
    <x v="4"/>
    <x v="22"/>
    <n v="3548"/>
    <n v="4401"/>
    <n v="2"/>
    <n v="7096"/>
    <n v="8802"/>
    <n v="1706"/>
    <n v="4.0999999999999996"/>
  </r>
  <r>
    <n v="102920"/>
    <x v="462"/>
    <x v="5"/>
    <x v="4"/>
    <x v="33"/>
    <n v="5249"/>
    <n v="6252"/>
    <n v="5"/>
    <n v="26245"/>
    <n v="31260"/>
    <n v="5015"/>
    <n v="4.5999999999999996"/>
  </r>
  <r>
    <n v="102921"/>
    <x v="166"/>
    <x v="6"/>
    <x v="5"/>
    <x v="23"/>
    <n v="6565"/>
    <n v="7512"/>
    <n v="1"/>
    <n v="6565"/>
    <n v="7512"/>
    <n v="947"/>
    <n v="2.6"/>
  </r>
  <r>
    <n v="102922"/>
    <x v="369"/>
    <x v="11"/>
    <x v="0"/>
    <x v="14"/>
    <n v="1725"/>
    <n v="2338"/>
    <n v="9"/>
    <n v="15525"/>
    <n v="21042"/>
    <n v="5517"/>
    <n v="4"/>
  </r>
  <r>
    <n v="102923"/>
    <x v="529"/>
    <x v="0"/>
    <x v="0"/>
    <x v="7"/>
    <n v="701"/>
    <n v="2216"/>
    <n v="1"/>
    <n v="701"/>
    <n v="2216"/>
    <n v="1515"/>
    <n v="5"/>
  </r>
  <r>
    <n v="102924"/>
    <x v="122"/>
    <x v="7"/>
    <x v="4"/>
    <x v="26"/>
    <n v="6926"/>
    <n v="8236"/>
    <n v="3"/>
    <n v="20778"/>
    <n v="24708"/>
    <n v="3930"/>
    <n v="2.8"/>
  </r>
  <r>
    <n v="102925"/>
    <x v="697"/>
    <x v="3"/>
    <x v="2"/>
    <x v="3"/>
    <n v="2626"/>
    <n v="3644"/>
    <n v="2"/>
    <n v="5252"/>
    <n v="7288"/>
    <n v="2036"/>
    <n v="4.5"/>
  </r>
  <r>
    <n v="102926"/>
    <x v="712"/>
    <x v="10"/>
    <x v="4"/>
    <x v="6"/>
    <n v="5792"/>
    <n v="7354"/>
    <n v="3"/>
    <n v="17376"/>
    <n v="22062"/>
    <n v="4686"/>
    <n v="2.7"/>
  </r>
  <r>
    <n v="102927"/>
    <x v="365"/>
    <x v="5"/>
    <x v="4"/>
    <x v="22"/>
    <n v="2241"/>
    <n v="3144"/>
    <n v="7"/>
    <n v="15687"/>
    <n v="22008"/>
    <n v="6321"/>
    <n v="4.7"/>
  </r>
  <r>
    <n v="102928"/>
    <x v="651"/>
    <x v="11"/>
    <x v="1"/>
    <x v="12"/>
    <n v="876"/>
    <n v="2669"/>
    <n v="1"/>
    <n v="876"/>
    <n v="2669"/>
    <n v="1793"/>
    <n v="4.9000000000000004"/>
  </r>
  <r>
    <n v="102929"/>
    <x v="485"/>
    <x v="7"/>
    <x v="4"/>
    <x v="26"/>
    <n v="6397"/>
    <n v="6937"/>
    <n v="1"/>
    <n v="6397"/>
    <n v="6937"/>
    <n v="540"/>
    <n v="4.3"/>
  </r>
  <r>
    <n v="102930"/>
    <x v="695"/>
    <x v="3"/>
    <x v="5"/>
    <x v="24"/>
    <n v="809"/>
    <n v="1251"/>
    <n v="1"/>
    <n v="809"/>
    <n v="1251"/>
    <n v="442"/>
    <n v="4.7"/>
  </r>
  <r>
    <n v="102931"/>
    <x v="789"/>
    <x v="7"/>
    <x v="4"/>
    <x v="19"/>
    <n v="3013"/>
    <n v="3938"/>
    <n v="7"/>
    <n v="21091"/>
    <n v="27566"/>
    <n v="6475"/>
    <n v="3.2"/>
  </r>
  <r>
    <n v="102932"/>
    <x v="284"/>
    <x v="9"/>
    <x v="1"/>
    <x v="29"/>
    <n v="2602"/>
    <n v="2888"/>
    <n v="7"/>
    <n v="18214"/>
    <n v="20216"/>
    <n v="2002"/>
    <n v="2.6"/>
  </r>
  <r>
    <n v="102933"/>
    <x v="657"/>
    <x v="6"/>
    <x v="1"/>
    <x v="29"/>
    <n v="5415"/>
    <n v="5635"/>
    <n v="2"/>
    <n v="10830"/>
    <n v="11270"/>
    <n v="440"/>
    <n v="3.8"/>
  </r>
  <r>
    <n v="102934"/>
    <x v="467"/>
    <x v="0"/>
    <x v="1"/>
    <x v="29"/>
    <n v="1558"/>
    <n v="2134"/>
    <n v="3"/>
    <n v="4674"/>
    <n v="6402"/>
    <n v="1728"/>
    <n v="4.0999999999999996"/>
  </r>
  <r>
    <n v="102935"/>
    <x v="760"/>
    <x v="3"/>
    <x v="0"/>
    <x v="11"/>
    <n v="3070"/>
    <n v="5020"/>
    <n v="1"/>
    <n v="3070"/>
    <n v="5020"/>
    <n v="1950"/>
    <n v="2.5"/>
  </r>
  <r>
    <n v="102936"/>
    <x v="192"/>
    <x v="7"/>
    <x v="1"/>
    <x v="13"/>
    <n v="6193"/>
    <n v="7211"/>
    <n v="6"/>
    <n v="37158"/>
    <n v="43266"/>
    <n v="6108"/>
    <n v="4.9000000000000004"/>
  </r>
  <r>
    <n v="102937"/>
    <x v="787"/>
    <x v="0"/>
    <x v="2"/>
    <x v="35"/>
    <n v="2803"/>
    <n v="3187"/>
    <n v="2"/>
    <n v="5606"/>
    <n v="6374"/>
    <n v="768"/>
    <n v="4.4000000000000004"/>
  </r>
  <r>
    <n v="102938"/>
    <x v="542"/>
    <x v="11"/>
    <x v="3"/>
    <x v="31"/>
    <n v="5900"/>
    <n v="7453"/>
    <n v="4"/>
    <n v="23600"/>
    <n v="29812"/>
    <n v="6212"/>
    <n v="2.6"/>
  </r>
  <r>
    <n v="102939"/>
    <x v="579"/>
    <x v="1"/>
    <x v="5"/>
    <x v="18"/>
    <n v="361"/>
    <n v="2315"/>
    <n v="4"/>
    <n v="1444"/>
    <n v="9260"/>
    <n v="7816"/>
    <n v="2.9"/>
  </r>
  <r>
    <n v="102940"/>
    <x v="561"/>
    <x v="6"/>
    <x v="0"/>
    <x v="20"/>
    <n v="3566"/>
    <n v="3681"/>
    <n v="1"/>
    <n v="3566"/>
    <n v="3681"/>
    <n v="115"/>
    <n v="3.4"/>
  </r>
  <r>
    <n v="102941"/>
    <x v="718"/>
    <x v="9"/>
    <x v="1"/>
    <x v="29"/>
    <n v="2451"/>
    <n v="3688"/>
    <n v="7"/>
    <n v="17157"/>
    <n v="25816"/>
    <n v="8659"/>
    <n v="4.9000000000000004"/>
  </r>
  <r>
    <n v="102942"/>
    <x v="891"/>
    <x v="6"/>
    <x v="4"/>
    <x v="19"/>
    <n v="5177"/>
    <n v="5768"/>
    <n v="9"/>
    <n v="46593"/>
    <n v="51912"/>
    <n v="5319"/>
    <n v="4.0999999999999996"/>
  </r>
  <r>
    <n v="102943"/>
    <x v="725"/>
    <x v="4"/>
    <x v="5"/>
    <x v="24"/>
    <n v="1464"/>
    <n v="2927"/>
    <n v="6"/>
    <n v="8784"/>
    <n v="17562"/>
    <n v="8778"/>
    <n v="2.8"/>
  </r>
  <r>
    <n v="102944"/>
    <x v="618"/>
    <x v="6"/>
    <x v="5"/>
    <x v="10"/>
    <n v="4664"/>
    <n v="6204"/>
    <n v="3"/>
    <n v="13992"/>
    <n v="18612"/>
    <n v="4620"/>
    <n v="3.8"/>
  </r>
  <r>
    <n v="102945"/>
    <x v="102"/>
    <x v="7"/>
    <x v="0"/>
    <x v="14"/>
    <n v="5056"/>
    <n v="6135"/>
    <n v="8"/>
    <n v="40448"/>
    <n v="49080"/>
    <n v="8632"/>
    <n v="5"/>
  </r>
  <r>
    <n v="102946"/>
    <x v="1001"/>
    <x v="8"/>
    <x v="1"/>
    <x v="2"/>
    <n v="4563"/>
    <n v="6176"/>
    <n v="6"/>
    <n v="27378"/>
    <n v="37056"/>
    <n v="9678"/>
    <n v="3.4"/>
  </r>
  <r>
    <n v="102947"/>
    <x v="448"/>
    <x v="4"/>
    <x v="4"/>
    <x v="6"/>
    <n v="3565"/>
    <n v="4776"/>
    <n v="4"/>
    <n v="14260"/>
    <n v="19104"/>
    <n v="4844"/>
    <n v="3.2"/>
  </r>
  <r>
    <n v="102948"/>
    <x v="671"/>
    <x v="10"/>
    <x v="0"/>
    <x v="20"/>
    <n v="2335"/>
    <n v="2701"/>
    <n v="8"/>
    <n v="18680"/>
    <n v="21608"/>
    <n v="2928"/>
    <n v="4.8"/>
  </r>
  <r>
    <n v="102949"/>
    <x v="593"/>
    <x v="7"/>
    <x v="3"/>
    <x v="15"/>
    <n v="5184"/>
    <n v="5924"/>
    <n v="7"/>
    <n v="36288"/>
    <n v="41468"/>
    <n v="5180"/>
    <n v="2.9"/>
  </r>
  <r>
    <n v="102950"/>
    <x v="869"/>
    <x v="2"/>
    <x v="0"/>
    <x v="0"/>
    <n v="1089"/>
    <n v="1491"/>
    <n v="3"/>
    <n v="3267"/>
    <n v="4473"/>
    <n v="1206"/>
    <n v="3"/>
  </r>
  <r>
    <n v="102951"/>
    <x v="125"/>
    <x v="11"/>
    <x v="1"/>
    <x v="5"/>
    <n v="174"/>
    <n v="1388"/>
    <n v="9"/>
    <n v="1566"/>
    <n v="12492"/>
    <n v="10926"/>
    <n v="4.7"/>
  </r>
  <r>
    <n v="102952"/>
    <x v="862"/>
    <x v="2"/>
    <x v="2"/>
    <x v="3"/>
    <n v="5305"/>
    <n v="6619"/>
    <n v="4"/>
    <n v="21220"/>
    <n v="26476"/>
    <n v="5256"/>
    <n v="4.9000000000000004"/>
  </r>
  <r>
    <n v="102953"/>
    <x v="1002"/>
    <x v="0"/>
    <x v="5"/>
    <x v="24"/>
    <n v="1482"/>
    <n v="3150"/>
    <n v="8"/>
    <n v="11856"/>
    <n v="25200"/>
    <n v="13344"/>
    <n v="4.0999999999999996"/>
  </r>
  <r>
    <n v="102954"/>
    <x v="378"/>
    <x v="8"/>
    <x v="3"/>
    <x v="4"/>
    <n v="2804"/>
    <n v="2964"/>
    <n v="9"/>
    <n v="25236"/>
    <n v="26676"/>
    <n v="1440"/>
    <n v="2.9"/>
  </r>
  <r>
    <n v="102955"/>
    <x v="130"/>
    <x v="7"/>
    <x v="5"/>
    <x v="18"/>
    <n v="5719"/>
    <n v="7397"/>
    <n v="6"/>
    <n v="34314"/>
    <n v="44382"/>
    <n v="10068"/>
    <n v="4.0999999999999996"/>
  </r>
  <r>
    <n v="102956"/>
    <x v="14"/>
    <x v="7"/>
    <x v="0"/>
    <x v="0"/>
    <n v="6914"/>
    <n v="8551"/>
    <n v="1"/>
    <n v="6914"/>
    <n v="8551"/>
    <n v="1637"/>
    <n v="2.5"/>
  </r>
  <r>
    <n v="102957"/>
    <x v="1003"/>
    <x v="3"/>
    <x v="5"/>
    <x v="23"/>
    <n v="5248"/>
    <n v="5766"/>
    <n v="1"/>
    <n v="5248"/>
    <n v="5766"/>
    <n v="518"/>
    <n v="4.3"/>
  </r>
  <r>
    <n v="102958"/>
    <x v="94"/>
    <x v="4"/>
    <x v="1"/>
    <x v="5"/>
    <n v="3662"/>
    <n v="4155"/>
    <n v="6"/>
    <n v="21972"/>
    <n v="24930"/>
    <n v="2958"/>
    <n v="3.7"/>
  </r>
  <r>
    <n v="102959"/>
    <x v="520"/>
    <x v="5"/>
    <x v="4"/>
    <x v="33"/>
    <n v="3960"/>
    <n v="4450"/>
    <n v="1"/>
    <n v="3960"/>
    <n v="4450"/>
    <n v="490"/>
    <n v="4.5999999999999996"/>
  </r>
  <r>
    <n v="102960"/>
    <x v="454"/>
    <x v="1"/>
    <x v="3"/>
    <x v="4"/>
    <n v="554"/>
    <n v="1872"/>
    <n v="5"/>
    <n v="2770"/>
    <n v="9360"/>
    <n v="6590"/>
    <n v="4.8"/>
  </r>
  <r>
    <n v="102961"/>
    <x v="377"/>
    <x v="7"/>
    <x v="4"/>
    <x v="33"/>
    <n v="7983"/>
    <n v="9774"/>
    <n v="5"/>
    <n v="39915"/>
    <n v="48870"/>
    <n v="8955"/>
    <n v="3.2"/>
  </r>
  <r>
    <n v="102962"/>
    <x v="960"/>
    <x v="5"/>
    <x v="0"/>
    <x v="14"/>
    <n v="3437"/>
    <n v="3937"/>
    <n v="1"/>
    <n v="3437"/>
    <n v="3937"/>
    <n v="500"/>
    <n v="3.2"/>
  </r>
  <r>
    <n v="102963"/>
    <x v="641"/>
    <x v="10"/>
    <x v="2"/>
    <x v="28"/>
    <n v="2634"/>
    <n v="4041"/>
    <n v="1"/>
    <n v="2634"/>
    <n v="4041"/>
    <n v="1407"/>
    <n v="3.3"/>
  </r>
  <r>
    <n v="102964"/>
    <x v="617"/>
    <x v="2"/>
    <x v="3"/>
    <x v="4"/>
    <n v="6751"/>
    <n v="8505"/>
    <n v="5"/>
    <n v="33755"/>
    <n v="42525"/>
    <n v="8770"/>
    <n v="3.4"/>
  </r>
  <r>
    <n v="102965"/>
    <x v="380"/>
    <x v="4"/>
    <x v="2"/>
    <x v="8"/>
    <n v="1142"/>
    <n v="1804"/>
    <n v="6"/>
    <n v="6852"/>
    <n v="10824"/>
    <n v="3972"/>
    <n v="4.5999999999999996"/>
  </r>
  <r>
    <n v="102966"/>
    <x v="687"/>
    <x v="9"/>
    <x v="4"/>
    <x v="6"/>
    <n v="2027"/>
    <n v="3819"/>
    <n v="2"/>
    <n v="4054"/>
    <n v="7638"/>
    <n v="3584"/>
    <n v="4"/>
  </r>
  <r>
    <n v="102967"/>
    <x v="12"/>
    <x v="4"/>
    <x v="2"/>
    <x v="27"/>
    <n v="1609"/>
    <n v="3493"/>
    <n v="9"/>
    <n v="14481"/>
    <n v="31437"/>
    <n v="16956"/>
    <n v="3.3"/>
  </r>
  <r>
    <n v="102968"/>
    <x v="263"/>
    <x v="1"/>
    <x v="4"/>
    <x v="19"/>
    <n v="3989"/>
    <n v="4922"/>
    <n v="7"/>
    <n v="27923"/>
    <n v="34454"/>
    <n v="6531"/>
    <n v="2.9"/>
  </r>
  <r>
    <n v="102969"/>
    <x v="562"/>
    <x v="11"/>
    <x v="2"/>
    <x v="16"/>
    <n v="6459"/>
    <n v="8066"/>
    <n v="8"/>
    <n v="51672"/>
    <n v="64528"/>
    <n v="12856"/>
    <n v="2.7"/>
  </r>
  <r>
    <n v="102970"/>
    <x v="857"/>
    <x v="10"/>
    <x v="5"/>
    <x v="17"/>
    <n v="5337"/>
    <n v="5776"/>
    <n v="9"/>
    <n v="48033"/>
    <n v="51984"/>
    <n v="3951"/>
    <n v="3.5"/>
  </r>
  <r>
    <n v="102971"/>
    <x v="715"/>
    <x v="8"/>
    <x v="3"/>
    <x v="9"/>
    <n v="5540"/>
    <n v="7400"/>
    <n v="4"/>
    <n v="22160"/>
    <n v="29600"/>
    <n v="7440"/>
    <n v="4.4000000000000004"/>
  </r>
  <r>
    <n v="102972"/>
    <x v="392"/>
    <x v="6"/>
    <x v="2"/>
    <x v="27"/>
    <n v="902"/>
    <n v="2315"/>
    <n v="1"/>
    <n v="902"/>
    <n v="2315"/>
    <n v="1413"/>
    <n v="4.2"/>
  </r>
  <r>
    <n v="102973"/>
    <x v="838"/>
    <x v="6"/>
    <x v="5"/>
    <x v="10"/>
    <n v="7600"/>
    <n v="7923"/>
    <n v="2"/>
    <n v="15200"/>
    <n v="15846"/>
    <n v="646"/>
    <n v="3.7"/>
  </r>
  <r>
    <n v="102974"/>
    <x v="113"/>
    <x v="3"/>
    <x v="5"/>
    <x v="32"/>
    <n v="3343"/>
    <n v="4289"/>
    <n v="3"/>
    <n v="10029"/>
    <n v="12867"/>
    <n v="2838"/>
    <n v="4"/>
  </r>
  <r>
    <n v="102975"/>
    <x v="535"/>
    <x v="1"/>
    <x v="3"/>
    <x v="4"/>
    <n v="2728"/>
    <n v="4274"/>
    <n v="6"/>
    <n v="16368"/>
    <n v="25644"/>
    <n v="9276"/>
    <n v="3.4"/>
  </r>
  <r>
    <n v="102976"/>
    <x v="418"/>
    <x v="8"/>
    <x v="1"/>
    <x v="29"/>
    <n v="3182"/>
    <n v="4714"/>
    <n v="5"/>
    <n v="15910"/>
    <n v="23570"/>
    <n v="7660"/>
    <n v="3.3"/>
  </r>
  <r>
    <n v="102977"/>
    <x v="135"/>
    <x v="9"/>
    <x v="1"/>
    <x v="5"/>
    <n v="6209"/>
    <n v="8138"/>
    <n v="9"/>
    <n v="55881"/>
    <n v="73242"/>
    <n v="17361"/>
    <n v="3.5"/>
  </r>
  <r>
    <n v="102978"/>
    <x v="177"/>
    <x v="3"/>
    <x v="1"/>
    <x v="12"/>
    <n v="1699"/>
    <n v="3187"/>
    <n v="4"/>
    <n v="6796"/>
    <n v="12748"/>
    <n v="5952"/>
    <n v="4.7"/>
  </r>
  <r>
    <n v="102979"/>
    <x v="681"/>
    <x v="5"/>
    <x v="3"/>
    <x v="30"/>
    <n v="5469"/>
    <n v="5605"/>
    <n v="2"/>
    <n v="10938"/>
    <n v="11210"/>
    <n v="272"/>
    <n v="4.3"/>
  </r>
  <r>
    <n v="102980"/>
    <x v="116"/>
    <x v="0"/>
    <x v="5"/>
    <x v="10"/>
    <n v="764"/>
    <n v="1207"/>
    <n v="1"/>
    <n v="764"/>
    <n v="1207"/>
    <n v="443"/>
    <n v="4.4000000000000004"/>
  </r>
  <r>
    <n v="102981"/>
    <x v="829"/>
    <x v="3"/>
    <x v="4"/>
    <x v="33"/>
    <n v="1768"/>
    <n v="2318"/>
    <n v="5"/>
    <n v="8840"/>
    <n v="11590"/>
    <n v="2750"/>
    <n v="3.8"/>
  </r>
  <r>
    <n v="102982"/>
    <x v="724"/>
    <x v="3"/>
    <x v="3"/>
    <x v="30"/>
    <n v="1396"/>
    <n v="2717"/>
    <n v="2"/>
    <n v="2792"/>
    <n v="5434"/>
    <n v="2642"/>
    <n v="3"/>
  </r>
  <r>
    <n v="102983"/>
    <x v="861"/>
    <x v="1"/>
    <x v="5"/>
    <x v="24"/>
    <n v="3392"/>
    <n v="4240"/>
    <n v="9"/>
    <n v="30528"/>
    <n v="38160"/>
    <n v="7632"/>
    <n v="4.3"/>
  </r>
  <r>
    <n v="102984"/>
    <x v="679"/>
    <x v="11"/>
    <x v="4"/>
    <x v="22"/>
    <n v="4081"/>
    <n v="5465"/>
    <n v="4"/>
    <n v="16324"/>
    <n v="21860"/>
    <n v="5536"/>
    <n v="4"/>
  </r>
  <r>
    <n v="102985"/>
    <x v="992"/>
    <x v="6"/>
    <x v="4"/>
    <x v="26"/>
    <n v="6007"/>
    <n v="7557"/>
    <n v="2"/>
    <n v="12014"/>
    <n v="15114"/>
    <n v="3100"/>
    <n v="3.4"/>
  </r>
  <r>
    <n v="102986"/>
    <x v="567"/>
    <x v="11"/>
    <x v="5"/>
    <x v="23"/>
    <n v="1093"/>
    <n v="2051"/>
    <n v="9"/>
    <n v="9837"/>
    <n v="18459"/>
    <n v="8622"/>
    <n v="4.5"/>
  </r>
  <r>
    <n v="102987"/>
    <x v="547"/>
    <x v="5"/>
    <x v="4"/>
    <x v="26"/>
    <n v="6857"/>
    <n v="7290"/>
    <n v="8"/>
    <n v="54856"/>
    <n v="58320"/>
    <n v="3464"/>
    <n v="2.9"/>
  </r>
  <r>
    <n v="102988"/>
    <x v="66"/>
    <x v="10"/>
    <x v="3"/>
    <x v="30"/>
    <n v="6181"/>
    <n v="7946"/>
    <n v="3"/>
    <n v="18543"/>
    <n v="23838"/>
    <n v="5295"/>
    <n v="4.5"/>
  </r>
  <r>
    <n v="102989"/>
    <x v="41"/>
    <x v="4"/>
    <x v="1"/>
    <x v="12"/>
    <n v="5696"/>
    <n v="6020"/>
    <n v="6"/>
    <n v="34176"/>
    <n v="36120"/>
    <n v="1944"/>
    <n v="2.6"/>
  </r>
  <r>
    <n v="102990"/>
    <x v="447"/>
    <x v="6"/>
    <x v="1"/>
    <x v="29"/>
    <n v="3128"/>
    <n v="4671"/>
    <n v="7"/>
    <n v="21896"/>
    <n v="32697"/>
    <n v="10801"/>
    <n v="4.4000000000000004"/>
  </r>
  <r>
    <n v="102991"/>
    <x v="271"/>
    <x v="3"/>
    <x v="0"/>
    <x v="14"/>
    <n v="727"/>
    <n v="1738"/>
    <n v="3"/>
    <n v="2181"/>
    <n v="5214"/>
    <n v="3033"/>
    <n v="4.2"/>
  </r>
  <r>
    <n v="102992"/>
    <x v="56"/>
    <x v="9"/>
    <x v="5"/>
    <x v="24"/>
    <n v="7854"/>
    <n v="9657"/>
    <n v="8"/>
    <n v="62832"/>
    <n v="77256"/>
    <n v="14424"/>
    <n v="3.3"/>
  </r>
  <r>
    <n v="102993"/>
    <x v="481"/>
    <x v="11"/>
    <x v="2"/>
    <x v="16"/>
    <n v="3086"/>
    <n v="4747"/>
    <n v="1"/>
    <n v="3086"/>
    <n v="4747"/>
    <n v="1661"/>
    <n v="4.3"/>
  </r>
  <r>
    <n v="102994"/>
    <x v="798"/>
    <x v="8"/>
    <x v="1"/>
    <x v="5"/>
    <n v="4239"/>
    <n v="4800"/>
    <n v="5"/>
    <n v="21195"/>
    <n v="24000"/>
    <n v="2805"/>
    <n v="3.1"/>
  </r>
  <r>
    <n v="102995"/>
    <x v="301"/>
    <x v="3"/>
    <x v="3"/>
    <x v="30"/>
    <n v="1945"/>
    <n v="3354"/>
    <n v="6"/>
    <n v="11670"/>
    <n v="20124"/>
    <n v="8454"/>
    <n v="4.2"/>
  </r>
  <r>
    <n v="102996"/>
    <x v="833"/>
    <x v="1"/>
    <x v="2"/>
    <x v="3"/>
    <n v="3934"/>
    <n v="5304"/>
    <n v="4"/>
    <n v="15736"/>
    <n v="21216"/>
    <n v="5480"/>
    <n v="4.5999999999999996"/>
  </r>
  <r>
    <n v="102997"/>
    <x v="197"/>
    <x v="10"/>
    <x v="4"/>
    <x v="25"/>
    <n v="7084"/>
    <n v="7814"/>
    <n v="7"/>
    <n v="49588"/>
    <n v="54698"/>
    <n v="5110"/>
    <n v="3.1"/>
  </r>
  <r>
    <n v="102998"/>
    <x v="103"/>
    <x v="1"/>
    <x v="5"/>
    <x v="23"/>
    <n v="1707"/>
    <n v="2023"/>
    <n v="6"/>
    <n v="10242"/>
    <n v="12138"/>
    <n v="1896"/>
    <n v="4.7"/>
  </r>
  <r>
    <n v="102999"/>
    <x v="423"/>
    <x v="9"/>
    <x v="1"/>
    <x v="2"/>
    <n v="7772"/>
    <n v="9512"/>
    <n v="1"/>
    <n v="7772"/>
    <n v="9512"/>
    <n v="1740"/>
    <n v="4.4000000000000004"/>
  </r>
  <r>
    <n v="103000"/>
    <x v="1004"/>
    <x v="5"/>
    <x v="2"/>
    <x v="35"/>
    <n v="3763"/>
    <n v="5247"/>
    <n v="3"/>
    <n v="11289"/>
    <n v="15741"/>
    <n v="4452"/>
    <n v="4.5999999999999996"/>
  </r>
  <r>
    <n v="103001"/>
    <x v="193"/>
    <x v="6"/>
    <x v="5"/>
    <x v="18"/>
    <n v="7647"/>
    <n v="8866"/>
    <n v="4"/>
    <n v="30588"/>
    <n v="35464"/>
    <n v="4876"/>
    <n v="4.2"/>
  </r>
  <r>
    <n v="103002"/>
    <x v="424"/>
    <x v="3"/>
    <x v="4"/>
    <x v="6"/>
    <n v="962"/>
    <n v="1161"/>
    <n v="6"/>
    <n v="5772"/>
    <n v="6966"/>
    <n v="1194"/>
    <n v="3.1"/>
  </r>
  <r>
    <n v="103003"/>
    <x v="224"/>
    <x v="4"/>
    <x v="5"/>
    <x v="32"/>
    <n v="7439"/>
    <n v="9031"/>
    <n v="2"/>
    <n v="14878"/>
    <n v="18062"/>
    <n v="3184"/>
    <n v="2.7"/>
  </r>
  <r>
    <n v="103004"/>
    <x v="635"/>
    <x v="9"/>
    <x v="5"/>
    <x v="24"/>
    <n v="5300"/>
    <n v="5766"/>
    <n v="8"/>
    <n v="42400"/>
    <n v="46128"/>
    <n v="3728"/>
    <n v="4.9000000000000004"/>
  </r>
  <r>
    <n v="103005"/>
    <x v="94"/>
    <x v="7"/>
    <x v="3"/>
    <x v="15"/>
    <n v="3005"/>
    <n v="4185"/>
    <n v="3"/>
    <n v="9015"/>
    <n v="12555"/>
    <n v="3540"/>
    <n v="3"/>
  </r>
  <r>
    <n v="103006"/>
    <x v="298"/>
    <x v="5"/>
    <x v="0"/>
    <x v="20"/>
    <n v="6287"/>
    <n v="8099"/>
    <n v="3"/>
    <n v="18861"/>
    <n v="24297"/>
    <n v="5436"/>
    <n v="3.3"/>
  </r>
  <r>
    <n v="103007"/>
    <x v="265"/>
    <x v="3"/>
    <x v="4"/>
    <x v="6"/>
    <n v="7298"/>
    <n v="7396"/>
    <n v="5"/>
    <n v="36490"/>
    <n v="36980"/>
    <n v="490"/>
    <n v="2.9"/>
  </r>
  <r>
    <n v="103008"/>
    <x v="27"/>
    <x v="9"/>
    <x v="0"/>
    <x v="0"/>
    <n v="2568"/>
    <n v="2883"/>
    <n v="1"/>
    <n v="2568"/>
    <n v="2883"/>
    <n v="315"/>
    <n v="5"/>
  </r>
  <r>
    <n v="103009"/>
    <x v="603"/>
    <x v="2"/>
    <x v="4"/>
    <x v="19"/>
    <n v="7917"/>
    <n v="8718"/>
    <n v="8"/>
    <n v="63336"/>
    <n v="69744"/>
    <n v="6408"/>
    <n v="3.1"/>
  </r>
  <r>
    <n v="103010"/>
    <x v="531"/>
    <x v="1"/>
    <x v="0"/>
    <x v="20"/>
    <n v="2860"/>
    <n v="4640"/>
    <n v="2"/>
    <n v="5720"/>
    <n v="9280"/>
    <n v="3560"/>
    <n v="4.7"/>
  </r>
  <r>
    <n v="103011"/>
    <x v="201"/>
    <x v="4"/>
    <x v="2"/>
    <x v="28"/>
    <n v="3935"/>
    <n v="4441"/>
    <n v="6"/>
    <n v="23610"/>
    <n v="26646"/>
    <n v="3036"/>
    <n v="3.6"/>
  </r>
  <r>
    <n v="103012"/>
    <x v="146"/>
    <x v="10"/>
    <x v="0"/>
    <x v="11"/>
    <n v="4469"/>
    <n v="5061"/>
    <n v="8"/>
    <n v="35752"/>
    <n v="40488"/>
    <n v="4736"/>
    <n v="3.7"/>
  </r>
  <r>
    <n v="103013"/>
    <x v="277"/>
    <x v="8"/>
    <x v="4"/>
    <x v="25"/>
    <n v="3813"/>
    <n v="3954"/>
    <n v="3"/>
    <n v="11439"/>
    <n v="11862"/>
    <n v="423"/>
    <n v="4.5999999999999996"/>
  </r>
  <r>
    <n v="103014"/>
    <x v="971"/>
    <x v="3"/>
    <x v="5"/>
    <x v="10"/>
    <n v="6194"/>
    <n v="6692"/>
    <n v="6"/>
    <n v="37164"/>
    <n v="40152"/>
    <n v="2988"/>
    <n v="4.2"/>
  </r>
  <r>
    <n v="103015"/>
    <x v="1005"/>
    <x v="11"/>
    <x v="3"/>
    <x v="15"/>
    <n v="5155"/>
    <n v="7080"/>
    <n v="3"/>
    <n v="15465"/>
    <n v="21240"/>
    <n v="5775"/>
    <n v="2.8"/>
  </r>
  <r>
    <n v="103016"/>
    <x v="973"/>
    <x v="11"/>
    <x v="5"/>
    <x v="17"/>
    <n v="7053"/>
    <n v="7981"/>
    <n v="5"/>
    <n v="35265"/>
    <n v="39905"/>
    <n v="4640"/>
    <n v="4.3"/>
  </r>
  <r>
    <n v="103017"/>
    <x v="330"/>
    <x v="11"/>
    <x v="1"/>
    <x v="13"/>
    <n v="6635"/>
    <n v="8006"/>
    <n v="8"/>
    <n v="53080"/>
    <n v="64048"/>
    <n v="10968"/>
    <n v="3.4"/>
  </r>
  <r>
    <n v="103018"/>
    <x v="865"/>
    <x v="9"/>
    <x v="3"/>
    <x v="31"/>
    <n v="819"/>
    <n v="1891"/>
    <n v="8"/>
    <n v="6552"/>
    <n v="15128"/>
    <n v="8576"/>
    <n v="3.7"/>
  </r>
  <r>
    <n v="103019"/>
    <x v="390"/>
    <x v="11"/>
    <x v="3"/>
    <x v="4"/>
    <n v="6784"/>
    <n v="8518"/>
    <n v="2"/>
    <n v="13568"/>
    <n v="17036"/>
    <n v="3468"/>
    <n v="3.8"/>
  </r>
  <r>
    <n v="103020"/>
    <x v="442"/>
    <x v="2"/>
    <x v="2"/>
    <x v="27"/>
    <n v="7366"/>
    <n v="7537"/>
    <n v="5"/>
    <n v="36830"/>
    <n v="37685"/>
    <n v="855"/>
    <n v="2.9"/>
  </r>
  <r>
    <n v="103021"/>
    <x v="584"/>
    <x v="10"/>
    <x v="1"/>
    <x v="5"/>
    <n v="3258"/>
    <n v="5241"/>
    <n v="9"/>
    <n v="29322"/>
    <n v="47169"/>
    <n v="17847"/>
    <n v="3.4"/>
  </r>
  <r>
    <n v="103022"/>
    <x v="273"/>
    <x v="6"/>
    <x v="2"/>
    <x v="3"/>
    <n v="3185"/>
    <n v="4820"/>
    <n v="5"/>
    <n v="15925"/>
    <n v="24100"/>
    <n v="8175"/>
    <n v="4.2"/>
  </r>
  <r>
    <n v="103023"/>
    <x v="352"/>
    <x v="0"/>
    <x v="3"/>
    <x v="30"/>
    <n v="7522"/>
    <n v="7814"/>
    <n v="1"/>
    <n v="7522"/>
    <n v="7814"/>
    <n v="292"/>
    <n v="3.4"/>
  </r>
  <r>
    <n v="103024"/>
    <x v="78"/>
    <x v="2"/>
    <x v="1"/>
    <x v="12"/>
    <n v="5143"/>
    <n v="5643"/>
    <n v="9"/>
    <n v="46287"/>
    <n v="50787"/>
    <n v="4500"/>
    <n v="4.8"/>
  </r>
  <r>
    <n v="103025"/>
    <x v="1003"/>
    <x v="6"/>
    <x v="4"/>
    <x v="22"/>
    <n v="4804"/>
    <n v="5285"/>
    <n v="6"/>
    <n v="28824"/>
    <n v="31710"/>
    <n v="2886"/>
    <n v="4.2"/>
  </r>
  <r>
    <n v="103026"/>
    <x v="787"/>
    <x v="3"/>
    <x v="4"/>
    <x v="33"/>
    <n v="5170"/>
    <n v="6851"/>
    <n v="2"/>
    <n v="10340"/>
    <n v="13702"/>
    <n v="3362"/>
    <n v="2.9"/>
  </r>
  <r>
    <n v="103027"/>
    <x v="837"/>
    <x v="0"/>
    <x v="4"/>
    <x v="22"/>
    <n v="4538"/>
    <n v="5773"/>
    <n v="4"/>
    <n v="18152"/>
    <n v="23092"/>
    <n v="4940"/>
    <n v="4.8"/>
  </r>
  <r>
    <n v="103028"/>
    <x v="319"/>
    <x v="3"/>
    <x v="2"/>
    <x v="27"/>
    <n v="5461"/>
    <n v="5903"/>
    <n v="8"/>
    <n v="43688"/>
    <n v="47224"/>
    <n v="3536"/>
    <n v="3.1"/>
  </r>
  <r>
    <n v="103029"/>
    <x v="877"/>
    <x v="2"/>
    <x v="2"/>
    <x v="8"/>
    <n v="2279"/>
    <n v="3379"/>
    <n v="4"/>
    <n v="9116"/>
    <n v="13516"/>
    <n v="4400"/>
    <n v="4"/>
  </r>
  <r>
    <n v="103030"/>
    <x v="382"/>
    <x v="8"/>
    <x v="4"/>
    <x v="33"/>
    <n v="6911"/>
    <n v="8642"/>
    <n v="4"/>
    <n v="27644"/>
    <n v="34568"/>
    <n v="6924"/>
    <n v="4.9000000000000004"/>
  </r>
  <r>
    <n v="103031"/>
    <x v="779"/>
    <x v="3"/>
    <x v="4"/>
    <x v="22"/>
    <n v="4325"/>
    <n v="4519"/>
    <n v="2"/>
    <n v="8650"/>
    <n v="9038"/>
    <n v="388"/>
    <n v="4.2"/>
  </r>
  <r>
    <n v="103032"/>
    <x v="274"/>
    <x v="7"/>
    <x v="3"/>
    <x v="4"/>
    <n v="7075"/>
    <n v="7278"/>
    <n v="4"/>
    <n v="28300"/>
    <n v="29112"/>
    <n v="812"/>
    <n v="4"/>
  </r>
  <r>
    <n v="103033"/>
    <x v="196"/>
    <x v="10"/>
    <x v="0"/>
    <x v="11"/>
    <n v="6679"/>
    <n v="7283"/>
    <n v="7"/>
    <n v="46753"/>
    <n v="50981"/>
    <n v="4228"/>
    <n v="4.2"/>
  </r>
  <r>
    <n v="103034"/>
    <x v="310"/>
    <x v="1"/>
    <x v="4"/>
    <x v="22"/>
    <n v="646"/>
    <n v="1237"/>
    <n v="8"/>
    <n v="5168"/>
    <n v="9896"/>
    <n v="4728"/>
    <n v="4.7"/>
  </r>
  <r>
    <n v="103035"/>
    <x v="903"/>
    <x v="4"/>
    <x v="0"/>
    <x v="11"/>
    <n v="2786"/>
    <n v="3357"/>
    <n v="6"/>
    <n v="16716"/>
    <n v="20142"/>
    <n v="3426"/>
    <n v="3.4"/>
  </r>
  <r>
    <n v="103036"/>
    <x v="763"/>
    <x v="1"/>
    <x v="2"/>
    <x v="27"/>
    <n v="2435"/>
    <n v="3912"/>
    <n v="4"/>
    <n v="9740"/>
    <n v="15648"/>
    <n v="5908"/>
    <n v="3.6"/>
  </r>
  <r>
    <n v="103037"/>
    <x v="869"/>
    <x v="5"/>
    <x v="5"/>
    <x v="32"/>
    <n v="4218"/>
    <n v="5074"/>
    <n v="2"/>
    <n v="8436"/>
    <n v="10148"/>
    <n v="1712"/>
    <n v="4.2"/>
  </r>
  <r>
    <n v="103038"/>
    <x v="1006"/>
    <x v="3"/>
    <x v="1"/>
    <x v="5"/>
    <n v="4499"/>
    <n v="5069"/>
    <n v="7"/>
    <n v="31493"/>
    <n v="35483"/>
    <n v="3990"/>
    <n v="4"/>
  </r>
  <r>
    <n v="103039"/>
    <x v="217"/>
    <x v="11"/>
    <x v="2"/>
    <x v="35"/>
    <n v="4565"/>
    <n v="5834"/>
    <n v="9"/>
    <n v="41085"/>
    <n v="52506"/>
    <n v="11421"/>
    <n v="5"/>
  </r>
  <r>
    <n v="103040"/>
    <x v="732"/>
    <x v="11"/>
    <x v="1"/>
    <x v="34"/>
    <n v="3429"/>
    <n v="4270"/>
    <n v="3"/>
    <n v="10287"/>
    <n v="12810"/>
    <n v="2523"/>
    <n v="3.6"/>
  </r>
  <r>
    <n v="103041"/>
    <x v="527"/>
    <x v="2"/>
    <x v="1"/>
    <x v="29"/>
    <n v="5924"/>
    <n v="6857"/>
    <n v="1"/>
    <n v="5924"/>
    <n v="6857"/>
    <n v="933"/>
    <n v="4.0999999999999996"/>
  </r>
  <r>
    <n v="103042"/>
    <x v="809"/>
    <x v="2"/>
    <x v="4"/>
    <x v="25"/>
    <n v="1755"/>
    <n v="3383"/>
    <n v="3"/>
    <n v="5265"/>
    <n v="10149"/>
    <n v="4884"/>
    <n v="2.9"/>
  </r>
  <r>
    <n v="103043"/>
    <x v="570"/>
    <x v="6"/>
    <x v="1"/>
    <x v="34"/>
    <n v="3035"/>
    <n v="3190"/>
    <n v="6"/>
    <n v="18210"/>
    <n v="19140"/>
    <n v="930"/>
    <n v="3.8"/>
  </r>
  <r>
    <n v="103044"/>
    <x v="432"/>
    <x v="6"/>
    <x v="4"/>
    <x v="33"/>
    <n v="672"/>
    <n v="1582"/>
    <n v="3"/>
    <n v="2016"/>
    <n v="4746"/>
    <n v="2730"/>
    <n v="3.6"/>
  </r>
  <r>
    <n v="103045"/>
    <x v="272"/>
    <x v="6"/>
    <x v="4"/>
    <x v="33"/>
    <n v="6673"/>
    <n v="7215"/>
    <n v="9"/>
    <n v="60057"/>
    <n v="64935"/>
    <n v="4878"/>
    <n v="3.3"/>
  </r>
  <r>
    <n v="103046"/>
    <x v="579"/>
    <x v="8"/>
    <x v="5"/>
    <x v="32"/>
    <n v="754"/>
    <n v="951"/>
    <n v="3"/>
    <n v="2262"/>
    <n v="2853"/>
    <n v="591"/>
    <n v="3.3"/>
  </r>
  <r>
    <n v="103047"/>
    <x v="206"/>
    <x v="5"/>
    <x v="1"/>
    <x v="34"/>
    <n v="1660"/>
    <n v="2729"/>
    <n v="9"/>
    <n v="14940"/>
    <n v="24561"/>
    <n v="9621"/>
    <n v="3.8"/>
  </r>
  <r>
    <n v="103048"/>
    <x v="621"/>
    <x v="2"/>
    <x v="4"/>
    <x v="33"/>
    <n v="2343"/>
    <n v="3649"/>
    <n v="3"/>
    <n v="7029"/>
    <n v="10947"/>
    <n v="3918"/>
    <n v="3.8"/>
  </r>
  <r>
    <n v="103049"/>
    <x v="533"/>
    <x v="1"/>
    <x v="5"/>
    <x v="17"/>
    <n v="1091"/>
    <n v="2565"/>
    <n v="8"/>
    <n v="8728"/>
    <n v="20520"/>
    <n v="11792"/>
    <n v="2.7"/>
  </r>
  <r>
    <n v="103050"/>
    <x v="949"/>
    <x v="8"/>
    <x v="1"/>
    <x v="34"/>
    <n v="2190"/>
    <n v="3016"/>
    <n v="9"/>
    <n v="19710"/>
    <n v="27144"/>
    <n v="7434"/>
    <n v="3.8"/>
  </r>
  <r>
    <n v="103051"/>
    <x v="1007"/>
    <x v="4"/>
    <x v="4"/>
    <x v="33"/>
    <n v="5103"/>
    <n v="6063"/>
    <n v="9"/>
    <n v="45927"/>
    <n v="54567"/>
    <n v="8640"/>
    <n v="4.8"/>
  </r>
  <r>
    <n v="103052"/>
    <x v="20"/>
    <x v="11"/>
    <x v="3"/>
    <x v="30"/>
    <n v="624"/>
    <n v="793"/>
    <n v="6"/>
    <n v="3744"/>
    <n v="4758"/>
    <n v="1014"/>
    <n v="4.5"/>
  </r>
  <r>
    <n v="103053"/>
    <x v="719"/>
    <x v="6"/>
    <x v="3"/>
    <x v="15"/>
    <n v="2523"/>
    <n v="3044"/>
    <n v="2"/>
    <n v="5046"/>
    <n v="6088"/>
    <n v="1042"/>
    <n v="3.2"/>
  </r>
  <r>
    <n v="103054"/>
    <x v="1008"/>
    <x v="4"/>
    <x v="2"/>
    <x v="27"/>
    <n v="7159"/>
    <n v="7865"/>
    <n v="5"/>
    <n v="35795"/>
    <n v="39325"/>
    <n v="3530"/>
    <n v="3.9"/>
  </r>
  <r>
    <n v="103055"/>
    <x v="838"/>
    <x v="9"/>
    <x v="4"/>
    <x v="33"/>
    <n v="5083"/>
    <n v="6997"/>
    <n v="4"/>
    <n v="20332"/>
    <n v="27988"/>
    <n v="7656"/>
    <n v="3.5"/>
  </r>
  <r>
    <n v="103056"/>
    <x v="470"/>
    <x v="10"/>
    <x v="1"/>
    <x v="12"/>
    <n v="5161"/>
    <n v="6989"/>
    <n v="1"/>
    <n v="5161"/>
    <n v="6989"/>
    <n v="1828"/>
    <n v="2.5"/>
  </r>
  <r>
    <n v="103057"/>
    <x v="861"/>
    <x v="4"/>
    <x v="5"/>
    <x v="17"/>
    <n v="5406"/>
    <n v="7388"/>
    <n v="9"/>
    <n v="48654"/>
    <n v="66492"/>
    <n v="17838"/>
    <n v="4.9000000000000004"/>
  </r>
  <r>
    <n v="103058"/>
    <x v="701"/>
    <x v="5"/>
    <x v="2"/>
    <x v="16"/>
    <n v="3725"/>
    <n v="5244"/>
    <n v="6"/>
    <n v="22350"/>
    <n v="31464"/>
    <n v="9114"/>
    <n v="3.4"/>
  </r>
  <r>
    <n v="103059"/>
    <x v="840"/>
    <x v="9"/>
    <x v="4"/>
    <x v="33"/>
    <n v="1936"/>
    <n v="1988"/>
    <n v="5"/>
    <n v="9680"/>
    <n v="9940"/>
    <n v="260"/>
    <n v="3.5"/>
  </r>
  <r>
    <n v="103060"/>
    <x v="630"/>
    <x v="1"/>
    <x v="2"/>
    <x v="16"/>
    <n v="4390"/>
    <n v="6201"/>
    <n v="7"/>
    <n v="30730"/>
    <n v="43407"/>
    <n v="12677"/>
    <n v="2.6"/>
  </r>
  <r>
    <n v="103061"/>
    <x v="1009"/>
    <x v="10"/>
    <x v="2"/>
    <x v="3"/>
    <n v="6101"/>
    <n v="6231"/>
    <n v="1"/>
    <n v="6101"/>
    <n v="6231"/>
    <n v="130"/>
    <n v="4.3"/>
  </r>
  <r>
    <n v="103062"/>
    <x v="81"/>
    <x v="1"/>
    <x v="2"/>
    <x v="35"/>
    <n v="4730"/>
    <n v="5456"/>
    <n v="9"/>
    <n v="42570"/>
    <n v="49104"/>
    <n v="6534"/>
    <n v="3.6"/>
  </r>
  <r>
    <n v="103063"/>
    <x v="845"/>
    <x v="0"/>
    <x v="1"/>
    <x v="5"/>
    <n v="7276"/>
    <n v="8383"/>
    <n v="6"/>
    <n v="43656"/>
    <n v="50298"/>
    <n v="6642"/>
    <n v="4.8"/>
  </r>
  <r>
    <n v="103064"/>
    <x v="988"/>
    <x v="9"/>
    <x v="0"/>
    <x v="11"/>
    <n v="4963"/>
    <n v="6819"/>
    <n v="2"/>
    <n v="9926"/>
    <n v="13638"/>
    <n v="3712"/>
    <n v="4.8"/>
  </r>
  <r>
    <n v="103065"/>
    <x v="362"/>
    <x v="8"/>
    <x v="2"/>
    <x v="35"/>
    <n v="5745"/>
    <n v="7440"/>
    <n v="8"/>
    <n v="45960"/>
    <n v="59520"/>
    <n v="13560"/>
    <n v="3.2"/>
  </r>
  <r>
    <n v="103066"/>
    <x v="187"/>
    <x v="2"/>
    <x v="5"/>
    <x v="23"/>
    <n v="1746"/>
    <n v="3112"/>
    <n v="2"/>
    <n v="3492"/>
    <n v="6224"/>
    <n v="2732"/>
    <n v="2.7"/>
  </r>
  <r>
    <n v="103067"/>
    <x v="155"/>
    <x v="10"/>
    <x v="3"/>
    <x v="9"/>
    <n v="3280"/>
    <n v="3936"/>
    <n v="9"/>
    <n v="29520"/>
    <n v="35424"/>
    <n v="5904"/>
    <n v="3.8"/>
  </r>
  <r>
    <n v="103068"/>
    <x v="980"/>
    <x v="9"/>
    <x v="2"/>
    <x v="27"/>
    <n v="2923"/>
    <n v="3914"/>
    <n v="7"/>
    <n v="20461"/>
    <n v="27398"/>
    <n v="6937"/>
    <n v="4.3"/>
  </r>
  <r>
    <n v="103069"/>
    <x v="52"/>
    <x v="1"/>
    <x v="4"/>
    <x v="19"/>
    <n v="859"/>
    <n v="1842"/>
    <n v="3"/>
    <n v="2577"/>
    <n v="5526"/>
    <n v="2949"/>
    <n v="4.5999999999999996"/>
  </r>
  <r>
    <n v="103070"/>
    <x v="253"/>
    <x v="10"/>
    <x v="4"/>
    <x v="33"/>
    <n v="937"/>
    <n v="1261"/>
    <n v="1"/>
    <n v="937"/>
    <n v="1261"/>
    <n v="324"/>
    <n v="4.3"/>
  </r>
  <r>
    <n v="103071"/>
    <x v="210"/>
    <x v="10"/>
    <x v="2"/>
    <x v="3"/>
    <n v="2080"/>
    <n v="3565"/>
    <n v="2"/>
    <n v="4160"/>
    <n v="7130"/>
    <n v="2970"/>
    <n v="2.6"/>
  </r>
  <r>
    <n v="103072"/>
    <x v="184"/>
    <x v="8"/>
    <x v="5"/>
    <x v="18"/>
    <n v="6081"/>
    <n v="7991"/>
    <n v="8"/>
    <n v="48648"/>
    <n v="63928"/>
    <n v="15280"/>
    <n v="5"/>
  </r>
  <r>
    <n v="103073"/>
    <x v="1010"/>
    <x v="10"/>
    <x v="1"/>
    <x v="5"/>
    <n v="4366"/>
    <n v="5735"/>
    <n v="9"/>
    <n v="39294"/>
    <n v="51615"/>
    <n v="12321"/>
    <n v="3.2"/>
  </r>
  <r>
    <n v="103074"/>
    <x v="791"/>
    <x v="5"/>
    <x v="4"/>
    <x v="33"/>
    <n v="719"/>
    <n v="1697"/>
    <n v="9"/>
    <n v="6471"/>
    <n v="15273"/>
    <n v="8802"/>
    <n v="3.3"/>
  </r>
  <r>
    <n v="103075"/>
    <x v="455"/>
    <x v="9"/>
    <x v="2"/>
    <x v="3"/>
    <n v="1011"/>
    <n v="2034"/>
    <n v="8"/>
    <n v="8088"/>
    <n v="16272"/>
    <n v="8184"/>
    <n v="5"/>
  </r>
  <r>
    <n v="103076"/>
    <x v="416"/>
    <x v="8"/>
    <x v="1"/>
    <x v="5"/>
    <n v="6075"/>
    <n v="8033"/>
    <n v="2"/>
    <n v="12150"/>
    <n v="16066"/>
    <n v="3916"/>
    <n v="4.3"/>
  </r>
  <r>
    <n v="103077"/>
    <x v="693"/>
    <x v="7"/>
    <x v="1"/>
    <x v="5"/>
    <n v="3682"/>
    <n v="3767"/>
    <n v="6"/>
    <n v="22092"/>
    <n v="22602"/>
    <n v="510"/>
    <n v="2.7"/>
  </r>
  <r>
    <n v="103078"/>
    <x v="789"/>
    <x v="2"/>
    <x v="2"/>
    <x v="27"/>
    <n v="5997"/>
    <n v="7544"/>
    <n v="6"/>
    <n v="35982"/>
    <n v="45264"/>
    <n v="9282"/>
    <n v="4.4000000000000004"/>
  </r>
  <r>
    <n v="103079"/>
    <x v="307"/>
    <x v="8"/>
    <x v="2"/>
    <x v="28"/>
    <n v="7833"/>
    <n v="8328"/>
    <n v="9"/>
    <n v="70497"/>
    <n v="74952"/>
    <n v="4455"/>
    <n v="4.5999999999999996"/>
  </r>
  <r>
    <n v="103080"/>
    <x v="754"/>
    <x v="3"/>
    <x v="1"/>
    <x v="12"/>
    <n v="4086"/>
    <n v="5895"/>
    <n v="2"/>
    <n v="8172"/>
    <n v="11790"/>
    <n v="3618"/>
    <n v="3.3"/>
  </r>
  <r>
    <n v="103081"/>
    <x v="846"/>
    <x v="4"/>
    <x v="1"/>
    <x v="2"/>
    <n v="4945"/>
    <n v="5307"/>
    <n v="1"/>
    <n v="4945"/>
    <n v="5307"/>
    <n v="362"/>
    <n v="3.9"/>
  </r>
  <r>
    <n v="103082"/>
    <x v="249"/>
    <x v="7"/>
    <x v="0"/>
    <x v="0"/>
    <n v="4700"/>
    <n v="4817"/>
    <n v="1"/>
    <n v="4700"/>
    <n v="4817"/>
    <n v="117"/>
    <n v="2.6"/>
  </r>
  <r>
    <n v="103083"/>
    <x v="123"/>
    <x v="11"/>
    <x v="2"/>
    <x v="16"/>
    <n v="1151"/>
    <n v="1777"/>
    <n v="3"/>
    <n v="3453"/>
    <n v="5331"/>
    <n v="1878"/>
    <n v="2.7"/>
  </r>
  <r>
    <n v="103084"/>
    <x v="94"/>
    <x v="2"/>
    <x v="1"/>
    <x v="5"/>
    <n v="1662"/>
    <n v="2130"/>
    <n v="2"/>
    <n v="3324"/>
    <n v="4260"/>
    <n v="936"/>
    <n v="4.9000000000000004"/>
  </r>
  <r>
    <n v="103085"/>
    <x v="530"/>
    <x v="2"/>
    <x v="0"/>
    <x v="11"/>
    <n v="5340"/>
    <n v="7328"/>
    <n v="7"/>
    <n v="37380"/>
    <n v="51296"/>
    <n v="13916"/>
    <n v="2.5"/>
  </r>
  <r>
    <n v="103086"/>
    <x v="1011"/>
    <x v="3"/>
    <x v="0"/>
    <x v="1"/>
    <n v="6750"/>
    <n v="7315"/>
    <n v="4"/>
    <n v="27000"/>
    <n v="29260"/>
    <n v="2260"/>
    <n v="4.5"/>
  </r>
  <r>
    <n v="103087"/>
    <x v="742"/>
    <x v="6"/>
    <x v="4"/>
    <x v="25"/>
    <n v="4359"/>
    <n v="6096"/>
    <n v="7"/>
    <n v="30513"/>
    <n v="42672"/>
    <n v="12159"/>
    <n v="3.5"/>
  </r>
  <r>
    <n v="103088"/>
    <x v="617"/>
    <x v="0"/>
    <x v="2"/>
    <x v="35"/>
    <n v="4138"/>
    <n v="4220"/>
    <n v="1"/>
    <n v="4138"/>
    <n v="4220"/>
    <n v="82"/>
    <n v="2.6"/>
  </r>
  <r>
    <n v="103089"/>
    <x v="823"/>
    <x v="2"/>
    <x v="0"/>
    <x v="0"/>
    <n v="7231"/>
    <n v="8725"/>
    <n v="3"/>
    <n v="21693"/>
    <n v="26175"/>
    <n v="4482"/>
    <n v="4.3"/>
  </r>
  <r>
    <n v="103090"/>
    <x v="1012"/>
    <x v="7"/>
    <x v="2"/>
    <x v="3"/>
    <n v="6234"/>
    <n v="6899"/>
    <n v="7"/>
    <n v="43638"/>
    <n v="48293"/>
    <n v="4655"/>
    <n v="3.4"/>
  </r>
  <r>
    <n v="103091"/>
    <x v="604"/>
    <x v="0"/>
    <x v="0"/>
    <x v="1"/>
    <n v="4783"/>
    <n v="4839"/>
    <n v="2"/>
    <n v="9566"/>
    <n v="9678"/>
    <n v="112"/>
    <n v="4.0999999999999996"/>
  </r>
  <r>
    <n v="103092"/>
    <x v="867"/>
    <x v="5"/>
    <x v="0"/>
    <x v="20"/>
    <n v="3420"/>
    <n v="3744"/>
    <n v="8"/>
    <n v="27360"/>
    <n v="29952"/>
    <n v="2592"/>
    <n v="4.5"/>
  </r>
  <r>
    <n v="103093"/>
    <x v="552"/>
    <x v="2"/>
    <x v="0"/>
    <x v="20"/>
    <n v="1529"/>
    <n v="2574"/>
    <n v="5"/>
    <n v="7645"/>
    <n v="12870"/>
    <n v="5225"/>
    <n v="3.7"/>
  </r>
  <r>
    <n v="103094"/>
    <x v="305"/>
    <x v="8"/>
    <x v="4"/>
    <x v="22"/>
    <n v="4759"/>
    <n v="6641"/>
    <n v="3"/>
    <n v="14277"/>
    <n v="19923"/>
    <n v="5646"/>
    <n v="4.3"/>
  </r>
  <r>
    <n v="103095"/>
    <x v="876"/>
    <x v="2"/>
    <x v="2"/>
    <x v="16"/>
    <n v="7485"/>
    <n v="8747"/>
    <n v="2"/>
    <n v="14970"/>
    <n v="17494"/>
    <n v="2524"/>
    <n v="3.7"/>
  </r>
  <r>
    <n v="103096"/>
    <x v="267"/>
    <x v="6"/>
    <x v="3"/>
    <x v="21"/>
    <n v="5467"/>
    <n v="5764"/>
    <n v="4"/>
    <n v="21868"/>
    <n v="23056"/>
    <n v="1188"/>
    <n v="3.6"/>
  </r>
  <r>
    <n v="103097"/>
    <x v="899"/>
    <x v="8"/>
    <x v="4"/>
    <x v="22"/>
    <n v="7367"/>
    <n v="9106"/>
    <n v="9"/>
    <n v="66303"/>
    <n v="81954"/>
    <n v="15651"/>
    <n v="4.9000000000000004"/>
  </r>
  <r>
    <n v="103098"/>
    <x v="778"/>
    <x v="3"/>
    <x v="2"/>
    <x v="3"/>
    <n v="2646"/>
    <n v="2765"/>
    <n v="3"/>
    <n v="7938"/>
    <n v="8295"/>
    <n v="357"/>
    <n v="3.8"/>
  </r>
  <r>
    <n v="103099"/>
    <x v="514"/>
    <x v="3"/>
    <x v="3"/>
    <x v="31"/>
    <n v="3745"/>
    <n v="5554"/>
    <n v="2"/>
    <n v="7490"/>
    <n v="11108"/>
    <n v="3618"/>
    <n v="2.8"/>
  </r>
  <r>
    <n v="103100"/>
    <x v="487"/>
    <x v="7"/>
    <x v="3"/>
    <x v="30"/>
    <n v="5376"/>
    <n v="7017"/>
    <n v="7"/>
    <n v="37632"/>
    <n v="49119"/>
    <n v="11487"/>
    <n v="4.7"/>
  </r>
  <r>
    <n v="103101"/>
    <x v="639"/>
    <x v="7"/>
    <x v="1"/>
    <x v="5"/>
    <n v="4231"/>
    <n v="5093"/>
    <n v="3"/>
    <n v="12693"/>
    <n v="15279"/>
    <n v="2586"/>
    <n v="3.5"/>
  </r>
  <r>
    <n v="103102"/>
    <x v="44"/>
    <x v="7"/>
    <x v="3"/>
    <x v="15"/>
    <n v="1599"/>
    <n v="3506"/>
    <n v="8"/>
    <n v="12792"/>
    <n v="28048"/>
    <n v="15256"/>
    <n v="4"/>
  </r>
  <r>
    <n v="103103"/>
    <x v="678"/>
    <x v="2"/>
    <x v="0"/>
    <x v="0"/>
    <n v="4046"/>
    <n v="5025"/>
    <n v="1"/>
    <n v="4046"/>
    <n v="5025"/>
    <n v="979"/>
    <n v="3.6"/>
  </r>
  <r>
    <n v="103104"/>
    <x v="910"/>
    <x v="3"/>
    <x v="1"/>
    <x v="2"/>
    <n v="6299"/>
    <n v="7249"/>
    <n v="2"/>
    <n v="12598"/>
    <n v="14498"/>
    <n v="1900"/>
    <n v="3"/>
  </r>
  <r>
    <n v="103105"/>
    <x v="1013"/>
    <x v="0"/>
    <x v="0"/>
    <x v="20"/>
    <n v="3052"/>
    <n v="3741"/>
    <n v="4"/>
    <n v="12208"/>
    <n v="14964"/>
    <n v="2756"/>
    <n v="4.8"/>
  </r>
  <r>
    <n v="103106"/>
    <x v="326"/>
    <x v="4"/>
    <x v="5"/>
    <x v="10"/>
    <n v="6887"/>
    <n v="8080"/>
    <n v="3"/>
    <n v="20661"/>
    <n v="24240"/>
    <n v="3579"/>
    <n v="2.7"/>
  </r>
  <r>
    <n v="103107"/>
    <x v="995"/>
    <x v="11"/>
    <x v="2"/>
    <x v="27"/>
    <n v="3772"/>
    <n v="5385"/>
    <n v="6"/>
    <n v="22632"/>
    <n v="32310"/>
    <n v="9678"/>
    <n v="4.3"/>
  </r>
  <r>
    <n v="103108"/>
    <x v="206"/>
    <x v="5"/>
    <x v="0"/>
    <x v="20"/>
    <n v="5877"/>
    <n v="7165"/>
    <n v="2"/>
    <n v="11754"/>
    <n v="14330"/>
    <n v="2576"/>
    <n v="2.9"/>
  </r>
  <r>
    <n v="103109"/>
    <x v="814"/>
    <x v="0"/>
    <x v="3"/>
    <x v="4"/>
    <n v="5057"/>
    <n v="6809"/>
    <n v="1"/>
    <n v="5057"/>
    <n v="6809"/>
    <n v="1752"/>
    <n v="3.9"/>
  </r>
  <r>
    <n v="103110"/>
    <x v="162"/>
    <x v="6"/>
    <x v="2"/>
    <x v="35"/>
    <n v="2149"/>
    <n v="2694"/>
    <n v="4"/>
    <n v="8596"/>
    <n v="10776"/>
    <n v="2180"/>
    <n v="3.4"/>
  </r>
  <r>
    <n v="103111"/>
    <x v="910"/>
    <x v="10"/>
    <x v="2"/>
    <x v="8"/>
    <n v="4047"/>
    <n v="5967"/>
    <n v="3"/>
    <n v="12141"/>
    <n v="17901"/>
    <n v="5760"/>
    <n v="5"/>
  </r>
  <r>
    <n v="103112"/>
    <x v="1014"/>
    <x v="4"/>
    <x v="0"/>
    <x v="1"/>
    <n v="2179"/>
    <n v="3004"/>
    <n v="7"/>
    <n v="15253"/>
    <n v="21028"/>
    <n v="5775"/>
    <n v="4.5"/>
  </r>
  <r>
    <n v="103113"/>
    <x v="687"/>
    <x v="0"/>
    <x v="1"/>
    <x v="13"/>
    <n v="549"/>
    <n v="1068"/>
    <n v="8"/>
    <n v="4392"/>
    <n v="8544"/>
    <n v="4152"/>
    <n v="3"/>
  </r>
  <r>
    <n v="103114"/>
    <x v="189"/>
    <x v="1"/>
    <x v="2"/>
    <x v="35"/>
    <n v="5576"/>
    <n v="7568"/>
    <n v="3"/>
    <n v="16728"/>
    <n v="22704"/>
    <n v="5976"/>
    <n v="4.5"/>
  </r>
  <r>
    <n v="103115"/>
    <x v="955"/>
    <x v="5"/>
    <x v="3"/>
    <x v="21"/>
    <n v="616"/>
    <n v="2059"/>
    <n v="3"/>
    <n v="1848"/>
    <n v="6177"/>
    <n v="4329"/>
    <n v="3.3"/>
  </r>
  <r>
    <n v="103116"/>
    <x v="873"/>
    <x v="7"/>
    <x v="3"/>
    <x v="9"/>
    <n v="5406"/>
    <n v="6565"/>
    <n v="9"/>
    <n v="48654"/>
    <n v="59085"/>
    <n v="10431"/>
    <n v="4.2"/>
  </r>
  <r>
    <n v="103117"/>
    <x v="492"/>
    <x v="6"/>
    <x v="4"/>
    <x v="26"/>
    <n v="1167"/>
    <n v="2741"/>
    <n v="9"/>
    <n v="10503"/>
    <n v="24669"/>
    <n v="14166"/>
    <n v="5"/>
  </r>
  <r>
    <n v="103118"/>
    <x v="153"/>
    <x v="3"/>
    <x v="3"/>
    <x v="15"/>
    <n v="4794"/>
    <n v="5035"/>
    <n v="8"/>
    <n v="38352"/>
    <n v="40280"/>
    <n v="1928"/>
    <n v="4.3"/>
  </r>
  <r>
    <n v="103119"/>
    <x v="58"/>
    <x v="8"/>
    <x v="2"/>
    <x v="28"/>
    <n v="7495"/>
    <n v="8764"/>
    <n v="7"/>
    <n v="52465"/>
    <n v="61348"/>
    <n v="8883"/>
    <n v="4.7"/>
  </r>
  <r>
    <n v="103120"/>
    <x v="642"/>
    <x v="6"/>
    <x v="2"/>
    <x v="16"/>
    <n v="1891"/>
    <n v="2556"/>
    <n v="7"/>
    <n v="13237"/>
    <n v="17892"/>
    <n v="4655"/>
    <n v="4.9000000000000004"/>
  </r>
  <r>
    <n v="103121"/>
    <x v="73"/>
    <x v="2"/>
    <x v="1"/>
    <x v="29"/>
    <n v="1508"/>
    <n v="3207"/>
    <n v="8"/>
    <n v="12064"/>
    <n v="25656"/>
    <n v="13592"/>
    <n v="2.5"/>
  </r>
  <r>
    <n v="103122"/>
    <x v="957"/>
    <x v="7"/>
    <x v="3"/>
    <x v="9"/>
    <n v="6371"/>
    <n v="6553"/>
    <n v="2"/>
    <n v="12742"/>
    <n v="13106"/>
    <n v="364"/>
    <n v="4.3"/>
  </r>
  <r>
    <n v="103123"/>
    <x v="1015"/>
    <x v="0"/>
    <x v="4"/>
    <x v="22"/>
    <n v="2350"/>
    <n v="2485"/>
    <n v="3"/>
    <n v="7050"/>
    <n v="7455"/>
    <n v="405"/>
    <n v="4.7"/>
  </r>
  <r>
    <n v="103124"/>
    <x v="735"/>
    <x v="0"/>
    <x v="1"/>
    <x v="29"/>
    <n v="3230"/>
    <n v="3302"/>
    <n v="5"/>
    <n v="16150"/>
    <n v="16510"/>
    <n v="360"/>
    <n v="3.9"/>
  </r>
  <r>
    <n v="103125"/>
    <x v="575"/>
    <x v="4"/>
    <x v="2"/>
    <x v="3"/>
    <n v="6752"/>
    <n v="7128"/>
    <n v="9"/>
    <n v="60768"/>
    <n v="64152"/>
    <n v="3384"/>
    <n v="4.0999999999999996"/>
  </r>
  <r>
    <n v="103126"/>
    <x v="730"/>
    <x v="1"/>
    <x v="2"/>
    <x v="8"/>
    <n v="1357"/>
    <n v="3126"/>
    <n v="1"/>
    <n v="1357"/>
    <n v="3126"/>
    <n v="1769"/>
    <n v="3.5"/>
  </r>
  <r>
    <n v="103127"/>
    <x v="334"/>
    <x v="5"/>
    <x v="0"/>
    <x v="0"/>
    <n v="4740"/>
    <n v="5113"/>
    <n v="6"/>
    <n v="28440"/>
    <n v="30678"/>
    <n v="2238"/>
    <n v="3.5"/>
  </r>
  <r>
    <n v="103128"/>
    <x v="1015"/>
    <x v="9"/>
    <x v="3"/>
    <x v="30"/>
    <n v="749"/>
    <n v="1073"/>
    <n v="2"/>
    <n v="1498"/>
    <n v="2146"/>
    <n v="648"/>
    <n v="2.7"/>
  </r>
  <r>
    <n v="103129"/>
    <x v="944"/>
    <x v="6"/>
    <x v="2"/>
    <x v="28"/>
    <n v="1328"/>
    <n v="1941"/>
    <n v="3"/>
    <n v="3984"/>
    <n v="5823"/>
    <n v="1839"/>
    <n v="3.5"/>
  </r>
  <r>
    <n v="103130"/>
    <x v="655"/>
    <x v="5"/>
    <x v="0"/>
    <x v="20"/>
    <n v="4968"/>
    <n v="5471"/>
    <n v="2"/>
    <n v="9936"/>
    <n v="10942"/>
    <n v="1006"/>
    <n v="3.7"/>
  </r>
  <r>
    <n v="103131"/>
    <x v="741"/>
    <x v="8"/>
    <x v="3"/>
    <x v="9"/>
    <n v="818"/>
    <n v="2402"/>
    <n v="9"/>
    <n v="7362"/>
    <n v="21618"/>
    <n v="14256"/>
    <n v="2.6"/>
  </r>
  <r>
    <n v="103132"/>
    <x v="78"/>
    <x v="0"/>
    <x v="5"/>
    <x v="10"/>
    <n v="1616"/>
    <n v="3024"/>
    <n v="3"/>
    <n v="4848"/>
    <n v="9072"/>
    <n v="4224"/>
    <n v="3.7"/>
  </r>
  <r>
    <n v="103133"/>
    <x v="1016"/>
    <x v="9"/>
    <x v="2"/>
    <x v="8"/>
    <n v="2754"/>
    <n v="3166"/>
    <n v="4"/>
    <n v="11016"/>
    <n v="12664"/>
    <n v="1648"/>
    <n v="3.8"/>
  </r>
  <r>
    <n v="103134"/>
    <x v="318"/>
    <x v="8"/>
    <x v="4"/>
    <x v="6"/>
    <n v="7036"/>
    <n v="7653"/>
    <n v="5"/>
    <n v="35180"/>
    <n v="38265"/>
    <n v="3085"/>
    <n v="4.5999999999999996"/>
  </r>
  <r>
    <n v="103135"/>
    <x v="646"/>
    <x v="0"/>
    <x v="1"/>
    <x v="34"/>
    <n v="2493"/>
    <n v="3880"/>
    <n v="3"/>
    <n v="7479"/>
    <n v="11640"/>
    <n v="4161"/>
    <n v="3.7"/>
  </r>
  <r>
    <n v="103136"/>
    <x v="61"/>
    <x v="3"/>
    <x v="4"/>
    <x v="22"/>
    <n v="5586"/>
    <n v="6871"/>
    <n v="3"/>
    <n v="16758"/>
    <n v="20613"/>
    <n v="3855"/>
    <n v="3.6"/>
  </r>
  <r>
    <n v="103137"/>
    <x v="1017"/>
    <x v="1"/>
    <x v="1"/>
    <x v="5"/>
    <n v="7803"/>
    <n v="9403"/>
    <n v="7"/>
    <n v="54621"/>
    <n v="65821"/>
    <n v="11200"/>
    <n v="4"/>
  </r>
  <r>
    <n v="103138"/>
    <x v="811"/>
    <x v="5"/>
    <x v="2"/>
    <x v="3"/>
    <n v="5850"/>
    <n v="6508"/>
    <n v="6"/>
    <n v="35100"/>
    <n v="39048"/>
    <n v="3948"/>
    <n v="4.5"/>
  </r>
  <r>
    <n v="103139"/>
    <x v="62"/>
    <x v="8"/>
    <x v="4"/>
    <x v="22"/>
    <n v="4713"/>
    <n v="4984"/>
    <n v="5"/>
    <n v="23565"/>
    <n v="24920"/>
    <n v="1355"/>
    <n v="2.9"/>
  </r>
  <r>
    <n v="103140"/>
    <x v="795"/>
    <x v="6"/>
    <x v="3"/>
    <x v="4"/>
    <n v="6147"/>
    <n v="6427"/>
    <n v="4"/>
    <n v="24588"/>
    <n v="25708"/>
    <n v="1120"/>
    <n v="3.9"/>
  </r>
  <r>
    <n v="103141"/>
    <x v="937"/>
    <x v="3"/>
    <x v="0"/>
    <x v="1"/>
    <n v="3473"/>
    <n v="4539"/>
    <n v="1"/>
    <n v="3473"/>
    <n v="4539"/>
    <n v="1066"/>
    <n v="2.7"/>
  </r>
  <r>
    <n v="103142"/>
    <x v="974"/>
    <x v="8"/>
    <x v="0"/>
    <x v="20"/>
    <n v="7695"/>
    <n v="8325"/>
    <n v="6"/>
    <n v="46170"/>
    <n v="49950"/>
    <n v="3780"/>
    <n v="2.6"/>
  </r>
  <r>
    <n v="103143"/>
    <x v="842"/>
    <x v="1"/>
    <x v="0"/>
    <x v="0"/>
    <n v="887"/>
    <n v="2466"/>
    <n v="4"/>
    <n v="3548"/>
    <n v="9864"/>
    <n v="6316"/>
    <n v="4.3"/>
  </r>
  <r>
    <n v="103144"/>
    <x v="369"/>
    <x v="5"/>
    <x v="2"/>
    <x v="16"/>
    <n v="4167"/>
    <n v="5408"/>
    <n v="6"/>
    <n v="25002"/>
    <n v="32448"/>
    <n v="7446"/>
    <n v="4.2"/>
  </r>
  <r>
    <n v="103145"/>
    <x v="624"/>
    <x v="10"/>
    <x v="1"/>
    <x v="5"/>
    <n v="6517"/>
    <n v="8300"/>
    <n v="5"/>
    <n v="32585"/>
    <n v="41500"/>
    <n v="8915"/>
    <n v="3.3"/>
  </r>
  <r>
    <n v="103146"/>
    <x v="793"/>
    <x v="7"/>
    <x v="5"/>
    <x v="18"/>
    <n v="891"/>
    <n v="1601"/>
    <n v="9"/>
    <n v="8019"/>
    <n v="14409"/>
    <n v="6390"/>
    <n v="4.5"/>
  </r>
  <r>
    <n v="103147"/>
    <x v="661"/>
    <x v="1"/>
    <x v="4"/>
    <x v="26"/>
    <n v="3324"/>
    <n v="5126"/>
    <n v="1"/>
    <n v="3324"/>
    <n v="5126"/>
    <n v="1802"/>
    <n v="3.8"/>
  </r>
  <r>
    <n v="103148"/>
    <x v="141"/>
    <x v="11"/>
    <x v="0"/>
    <x v="20"/>
    <n v="4638"/>
    <n v="6460"/>
    <n v="3"/>
    <n v="13914"/>
    <n v="19380"/>
    <n v="5466"/>
    <n v="4.4000000000000004"/>
  </r>
  <r>
    <n v="103149"/>
    <x v="437"/>
    <x v="7"/>
    <x v="3"/>
    <x v="15"/>
    <n v="7897"/>
    <n v="9429"/>
    <n v="5"/>
    <n v="39485"/>
    <n v="47145"/>
    <n v="7660"/>
    <n v="3.9"/>
  </r>
  <r>
    <n v="103150"/>
    <x v="765"/>
    <x v="5"/>
    <x v="4"/>
    <x v="26"/>
    <n v="5771"/>
    <n v="5934"/>
    <n v="5"/>
    <n v="28855"/>
    <n v="29670"/>
    <n v="815"/>
    <n v="3.7"/>
  </r>
  <r>
    <n v="103151"/>
    <x v="842"/>
    <x v="2"/>
    <x v="3"/>
    <x v="21"/>
    <n v="1625"/>
    <n v="2158"/>
    <n v="5"/>
    <n v="8125"/>
    <n v="10790"/>
    <n v="2665"/>
    <n v="3"/>
  </r>
  <r>
    <n v="103152"/>
    <x v="683"/>
    <x v="3"/>
    <x v="0"/>
    <x v="20"/>
    <n v="3164"/>
    <n v="4807"/>
    <n v="1"/>
    <n v="3164"/>
    <n v="4807"/>
    <n v="1643"/>
    <n v="4.9000000000000004"/>
  </r>
  <r>
    <n v="103153"/>
    <x v="853"/>
    <x v="7"/>
    <x v="3"/>
    <x v="15"/>
    <n v="6921"/>
    <n v="7979"/>
    <n v="8"/>
    <n v="55368"/>
    <n v="63832"/>
    <n v="8464"/>
    <n v="4.4000000000000004"/>
  </r>
  <r>
    <n v="103154"/>
    <x v="109"/>
    <x v="10"/>
    <x v="0"/>
    <x v="14"/>
    <n v="4288"/>
    <n v="5752"/>
    <n v="2"/>
    <n v="8576"/>
    <n v="11504"/>
    <n v="2928"/>
    <n v="3.2"/>
  </r>
  <r>
    <n v="103155"/>
    <x v="133"/>
    <x v="8"/>
    <x v="4"/>
    <x v="33"/>
    <n v="7329"/>
    <n v="8235"/>
    <n v="6"/>
    <n v="43974"/>
    <n v="49410"/>
    <n v="5436"/>
    <n v="3.5"/>
  </r>
  <r>
    <n v="103156"/>
    <x v="894"/>
    <x v="0"/>
    <x v="3"/>
    <x v="30"/>
    <n v="452"/>
    <n v="1642"/>
    <n v="4"/>
    <n v="1808"/>
    <n v="6568"/>
    <n v="4760"/>
    <n v="3.9"/>
  </r>
  <r>
    <n v="103157"/>
    <x v="741"/>
    <x v="5"/>
    <x v="3"/>
    <x v="9"/>
    <n v="2955"/>
    <n v="3616"/>
    <n v="9"/>
    <n v="26595"/>
    <n v="32544"/>
    <n v="5949"/>
    <n v="4"/>
  </r>
  <r>
    <n v="103158"/>
    <x v="793"/>
    <x v="7"/>
    <x v="2"/>
    <x v="16"/>
    <n v="7786"/>
    <n v="8624"/>
    <n v="5"/>
    <n v="38930"/>
    <n v="43120"/>
    <n v="4190"/>
    <n v="4.0999999999999996"/>
  </r>
  <r>
    <n v="103159"/>
    <x v="650"/>
    <x v="0"/>
    <x v="3"/>
    <x v="31"/>
    <n v="5053"/>
    <n v="5191"/>
    <n v="5"/>
    <n v="25265"/>
    <n v="25955"/>
    <n v="690"/>
    <n v="3.8"/>
  </r>
  <r>
    <n v="103160"/>
    <x v="250"/>
    <x v="5"/>
    <x v="1"/>
    <x v="13"/>
    <n v="2109"/>
    <n v="2861"/>
    <n v="2"/>
    <n v="4218"/>
    <n v="5722"/>
    <n v="1504"/>
    <n v="3.7"/>
  </r>
  <r>
    <n v="103161"/>
    <x v="598"/>
    <x v="11"/>
    <x v="0"/>
    <x v="11"/>
    <n v="7160"/>
    <n v="7240"/>
    <n v="4"/>
    <n v="28640"/>
    <n v="28960"/>
    <n v="320"/>
    <n v="4.9000000000000004"/>
  </r>
  <r>
    <n v="103162"/>
    <x v="108"/>
    <x v="11"/>
    <x v="4"/>
    <x v="19"/>
    <n v="5661"/>
    <n v="5760"/>
    <n v="3"/>
    <n v="16983"/>
    <n v="17280"/>
    <n v="297"/>
    <n v="2.6"/>
  </r>
  <r>
    <n v="103163"/>
    <x v="801"/>
    <x v="6"/>
    <x v="2"/>
    <x v="8"/>
    <n v="6728"/>
    <n v="7527"/>
    <n v="9"/>
    <n v="60552"/>
    <n v="67743"/>
    <n v="7191"/>
    <n v="3.7"/>
  </r>
  <r>
    <n v="103164"/>
    <x v="795"/>
    <x v="1"/>
    <x v="2"/>
    <x v="3"/>
    <n v="187"/>
    <n v="299"/>
    <n v="8"/>
    <n v="1496"/>
    <n v="2392"/>
    <n v="896"/>
    <n v="4.5999999999999996"/>
  </r>
  <r>
    <n v="103165"/>
    <x v="143"/>
    <x v="2"/>
    <x v="5"/>
    <x v="32"/>
    <n v="1475"/>
    <n v="2470"/>
    <n v="1"/>
    <n v="1475"/>
    <n v="2470"/>
    <n v="995"/>
    <n v="3.2"/>
  </r>
  <r>
    <n v="103166"/>
    <x v="290"/>
    <x v="2"/>
    <x v="2"/>
    <x v="27"/>
    <n v="576"/>
    <n v="958"/>
    <n v="7"/>
    <n v="4032"/>
    <n v="6706"/>
    <n v="2674"/>
    <n v="4.8"/>
  </r>
  <r>
    <n v="103167"/>
    <x v="1018"/>
    <x v="11"/>
    <x v="4"/>
    <x v="33"/>
    <n v="3195"/>
    <n v="5144"/>
    <n v="1"/>
    <n v="3195"/>
    <n v="5144"/>
    <n v="1949"/>
    <n v="3.6"/>
  </r>
  <r>
    <n v="103168"/>
    <x v="986"/>
    <x v="3"/>
    <x v="4"/>
    <x v="25"/>
    <n v="1384"/>
    <n v="2386"/>
    <n v="3"/>
    <n v="4152"/>
    <n v="7158"/>
    <n v="3006"/>
    <n v="2.6"/>
  </r>
  <r>
    <n v="103169"/>
    <x v="538"/>
    <x v="0"/>
    <x v="5"/>
    <x v="32"/>
    <n v="6177"/>
    <n v="7082"/>
    <n v="3"/>
    <n v="18531"/>
    <n v="21246"/>
    <n v="2715"/>
    <n v="4"/>
  </r>
  <r>
    <n v="103170"/>
    <x v="185"/>
    <x v="1"/>
    <x v="0"/>
    <x v="11"/>
    <n v="1929"/>
    <n v="2372"/>
    <n v="7"/>
    <n v="13503"/>
    <n v="16604"/>
    <n v="3101"/>
    <n v="4.2"/>
  </r>
  <r>
    <n v="103171"/>
    <x v="480"/>
    <x v="8"/>
    <x v="4"/>
    <x v="33"/>
    <n v="2857"/>
    <n v="3574"/>
    <n v="3"/>
    <n v="8571"/>
    <n v="10722"/>
    <n v="2151"/>
    <n v="3"/>
  </r>
  <r>
    <n v="103172"/>
    <x v="93"/>
    <x v="5"/>
    <x v="3"/>
    <x v="4"/>
    <n v="612"/>
    <n v="1346"/>
    <n v="7"/>
    <n v="4284"/>
    <n v="9422"/>
    <n v="5138"/>
    <n v="4.5999999999999996"/>
  </r>
  <r>
    <n v="103173"/>
    <x v="252"/>
    <x v="7"/>
    <x v="4"/>
    <x v="6"/>
    <n v="6999"/>
    <n v="7979"/>
    <n v="1"/>
    <n v="6999"/>
    <n v="7979"/>
    <n v="980"/>
    <n v="4.4000000000000004"/>
  </r>
  <r>
    <n v="103174"/>
    <x v="372"/>
    <x v="7"/>
    <x v="4"/>
    <x v="33"/>
    <n v="6290"/>
    <n v="7296"/>
    <n v="7"/>
    <n v="44030"/>
    <n v="51072"/>
    <n v="7042"/>
    <n v="4"/>
  </r>
  <r>
    <n v="103175"/>
    <x v="535"/>
    <x v="8"/>
    <x v="1"/>
    <x v="13"/>
    <n v="1347"/>
    <n v="1429"/>
    <n v="1"/>
    <n v="1347"/>
    <n v="1429"/>
    <n v="82"/>
    <n v="2.5"/>
  </r>
  <r>
    <n v="103176"/>
    <x v="277"/>
    <x v="10"/>
    <x v="2"/>
    <x v="3"/>
    <n v="3153"/>
    <n v="4487"/>
    <n v="8"/>
    <n v="25224"/>
    <n v="35896"/>
    <n v="10672"/>
    <n v="3.9"/>
  </r>
  <r>
    <n v="103177"/>
    <x v="752"/>
    <x v="10"/>
    <x v="3"/>
    <x v="15"/>
    <n v="3148"/>
    <n v="3358"/>
    <n v="7"/>
    <n v="22036"/>
    <n v="23506"/>
    <n v="1470"/>
    <n v="4.9000000000000004"/>
  </r>
  <r>
    <n v="103178"/>
    <x v="1019"/>
    <x v="1"/>
    <x v="1"/>
    <x v="12"/>
    <n v="6050"/>
    <n v="6391"/>
    <n v="5"/>
    <n v="30250"/>
    <n v="31955"/>
    <n v="1705"/>
    <n v="4.5"/>
  </r>
  <r>
    <n v="103179"/>
    <x v="565"/>
    <x v="11"/>
    <x v="5"/>
    <x v="10"/>
    <n v="4301"/>
    <n v="4464"/>
    <n v="6"/>
    <n v="25806"/>
    <n v="26784"/>
    <n v="978"/>
    <n v="2.8"/>
  </r>
  <r>
    <n v="103180"/>
    <x v="333"/>
    <x v="4"/>
    <x v="0"/>
    <x v="0"/>
    <n v="3686"/>
    <n v="3804"/>
    <n v="2"/>
    <n v="7372"/>
    <n v="7608"/>
    <n v="236"/>
    <n v="2.9"/>
  </r>
  <r>
    <n v="103181"/>
    <x v="628"/>
    <x v="10"/>
    <x v="1"/>
    <x v="5"/>
    <n v="5649"/>
    <n v="6623"/>
    <n v="9"/>
    <n v="50841"/>
    <n v="59607"/>
    <n v="8766"/>
    <n v="5"/>
  </r>
  <r>
    <n v="103182"/>
    <x v="723"/>
    <x v="9"/>
    <x v="1"/>
    <x v="34"/>
    <n v="7947"/>
    <n v="8215"/>
    <n v="9"/>
    <n v="71523"/>
    <n v="73935"/>
    <n v="2412"/>
    <n v="4.2"/>
  </r>
  <r>
    <n v="103183"/>
    <x v="269"/>
    <x v="0"/>
    <x v="5"/>
    <x v="10"/>
    <n v="7340"/>
    <n v="8051"/>
    <n v="8"/>
    <n v="58720"/>
    <n v="64408"/>
    <n v="5688"/>
    <n v="3.1"/>
  </r>
  <r>
    <n v="103184"/>
    <x v="366"/>
    <x v="9"/>
    <x v="1"/>
    <x v="34"/>
    <n v="1006"/>
    <n v="1258"/>
    <n v="9"/>
    <n v="9054"/>
    <n v="11322"/>
    <n v="2268"/>
    <n v="3"/>
  </r>
  <r>
    <n v="103185"/>
    <x v="1020"/>
    <x v="4"/>
    <x v="3"/>
    <x v="4"/>
    <n v="2267"/>
    <n v="3409"/>
    <n v="5"/>
    <n v="11335"/>
    <n v="17045"/>
    <n v="5710"/>
    <n v="3"/>
  </r>
  <r>
    <n v="103186"/>
    <x v="491"/>
    <x v="3"/>
    <x v="1"/>
    <x v="29"/>
    <n v="2637"/>
    <n v="3421"/>
    <n v="6"/>
    <n v="15822"/>
    <n v="20526"/>
    <n v="4704"/>
    <n v="4.3"/>
  </r>
  <r>
    <n v="103187"/>
    <x v="130"/>
    <x v="11"/>
    <x v="3"/>
    <x v="30"/>
    <n v="5296"/>
    <n v="6836"/>
    <n v="1"/>
    <n v="5296"/>
    <n v="6836"/>
    <n v="1540"/>
    <n v="3.2"/>
  </r>
  <r>
    <n v="103188"/>
    <x v="656"/>
    <x v="11"/>
    <x v="4"/>
    <x v="25"/>
    <n v="7958"/>
    <n v="9428"/>
    <n v="3"/>
    <n v="23874"/>
    <n v="28284"/>
    <n v="4410"/>
    <n v="3.4"/>
  </r>
  <r>
    <n v="103189"/>
    <x v="799"/>
    <x v="4"/>
    <x v="4"/>
    <x v="25"/>
    <n v="1443"/>
    <n v="3113"/>
    <n v="3"/>
    <n v="4329"/>
    <n v="9339"/>
    <n v="5010"/>
    <n v="4.4000000000000004"/>
  </r>
  <r>
    <n v="103190"/>
    <x v="707"/>
    <x v="1"/>
    <x v="0"/>
    <x v="14"/>
    <n v="5689"/>
    <n v="7548"/>
    <n v="2"/>
    <n v="11378"/>
    <n v="15096"/>
    <n v="3718"/>
    <n v="4.5999999999999996"/>
  </r>
  <r>
    <n v="103191"/>
    <x v="574"/>
    <x v="7"/>
    <x v="5"/>
    <x v="10"/>
    <n v="3520"/>
    <n v="5429"/>
    <n v="1"/>
    <n v="3520"/>
    <n v="5429"/>
    <n v="1909"/>
    <n v="3.1"/>
  </r>
  <r>
    <n v="103192"/>
    <x v="1021"/>
    <x v="3"/>
    <x v="5"/>
    <x v="24"/>
    <n v="4628"/>
    <n v="5366"/>
    <n v="6"/>
    <n v="27768"/>
    <n v="32196"/>
    <n v="4428"/>
    <n v="2.9"/>
  </r>
  <r>
    <n v="103193"/>
    <x v="753"/>
    <x v="5"/>
    <x v="5"/>
    <x v="23"/>
    <n v="7555"/>
    <n v="7708"/>
    <n v="1"/>
    <n v="7555"/>
    <n v="7708"/>
    <n v="153"/>
    <n v="4.3"/>
  </r>
  <r>
    <n v="103194"/>
    <x v="427"/>
    <x v="10"/>
    <x v="3"/>
    <x v="4"/>
    <n v="340"/>
    <n v="1612"/>
    <n v="2"/>
    <n v="680"/>
    <n v="3224"/>
    <n v="2544"/>
    <n v="5"/>
  </r>
  <r>
    <n v="103195"/>
    <x v="836"/>
    <x v="6"/>
    <x v="5"/>
    <x v="17"/>
    <n v="6438"/>
    <n v="6531"/>
    <n v="8"/>
    <n v="51504"/>
    <n v="52248"/>
    <n v="744"/>
    <n v="4.5999999999999996"/>
  </r>
  <r>
    <n v="103196"/>
    <x v="941"/>
    <x v="1"/>
    <x v="5"/>
    <x v="23"/>
    <n v="929"/>
    <n v="2138"/>
    <n v="5"/>
    <n v="4645"/>
    <n v="10690"/>
    <n v="6045"/>
    <n v="2.8"/>
  </r>
  <r>
    <n v="103197"/>
    <x v="792"/>
    <x v="11"/>
    <x v="5"/>
    <x v="17"/>
    <n v="7536"/>
    <n v="8027"/>
    <n v="4"/>
    <n v="30144"/>
    <n v="32108"/>
    <n v="1964"/>
    <n v="3.7"/>
  </r>
  <r>
    <n v="103198"/>
    <x v="1022"/>
    <x v="11"/>
    <x v="1"/>
    <x v="29"/>
    <n v="2333"/>
    <n v="2456"/>
    <n v="9"/>
    <n v="20997"/>
    <n v="22104"/>
    <n v="1107"/>
    <n v="4.0999999999999996"/>
  </r>
  <r>
    <n v="103199"/>
    <x v="672"/>
    <x v="4"/>
    <x v="4"/>
    <x v="22"/>
    <n v="2726"/>
    <n v="3872"/>
    <n v="9"/>
    <n v="24534"/>
    <n v="34848"/>
    <n v="10314"/>
    <n v="3.1"/>
  </r>
  <r>
    <n v="103200"/>
    <x v="169"/>
    <x v="0"/>
    <x v="4"/>
    <x v="19"/>
    <n v="6805"/>
    <n v="7415"/>
    <n v="2"/>
    <n v="13610"/>
    <n v="14830"/>
    <n v="1220"/>
    <n v="3.4"/>
  </r>
  <r>
    <n v="103201"/>
    <x v="814"/>
    <x v="9"/>
    <x v="2"/>
    <x v="8"/>
    <n v="2241"/>
    <n v="2294"/>
    <n v="6"/>
    <n v="13446"/>
    <n v="13764"/>
    <n v="318"/>
    <n v="4.8"/>
  </r>
  <r>
    <n v="103202"/>
    <x v="819"/>
    <x v="6"/>
    <x v="3"/>
    <x v="9"/>
    <n v="7414"/>
    <n v="8861"/>
    <n v="1"/>
    <n v="7414"/>
    <n v="8861"/>
    <n v="1447"/>
    <n v="4.0999999999999996"/>
  </r>
  <r>
    <n v="103203"/>
    <x v="769"/>
    <x v="0"/>
    <x v="3"/>
    <x v="15"/>
    <n v="4856"/>
    <n v="5091"/>
    <n v="5"/>
    <n v="24280"/>
    <n v="25455"/>
    <n v="1175"/>
    <n v="2.7"/>
  </r>
  <r>
    <n v="103204"/>
    <x v="483"/>
    <x v="6"/>
    <x v="4"/>
    <x v="19"/>
    <n v="2760"/>
    <n v="3100"/>
    <n v="8"/>
    <n v="22080"/>
    <n v="24800"/>
    <n v="2720"/>
    <n v="3.4"/>
  </r>
  <r>
    <n v="103205"/>
    <x v="781"/>
    <x v="4"/>
    <x v="4"/>
    <x v="6"/>
    <n v="6966"/>
    <n v="8879"/>
    <n v="7"/>
    <n v="48762"/>
    <n v="62153"/>
    <n v="13391"/>
    <n v="4"/>
  </r>
  <r>
    <n v="103206"/>
    <x v="763"/>
    <x v="5"/>
    <x v="3"/>
    <x v="30"/>
    <n v="3304"/>
    <n v="4481"/>
    <n v="9"/>
    <n v="29736"/>
    <n v="40329"/>
    <n v="10593"/>
    <n v="2.8"/>
  </r>
  <r>
    <n v="103207"/>
    <x v="260"/>
    <x v="0"/>
    <x v="0"/>
    <x v="0"/>
    <n v="7137"/>
    <n v="8805"/>
    <n v="4"/>
    <n v="28548"/>
    <n v="35220"/>
    <n v="6672"/>
    <n v="2.7"/>
  </r>
  <r>
    <n v="103208"/>
    <x v="140"/>
    <x v="5"/>
    <x v="2"/>
    <x v="35"/>
    <n v="4836"/>
    <n v="5555"/>
    <n v="6"/>
    <n v="29016"/>
    <n v="33330"/>
    <n v="4314"/>
    <n v="4.3"/>
  </r>
  <r>
    <n v="103209"/>
    <x v="142"/>
    <x v="2"/>
    <x v="1"/>
    <x v="2"/>
    <n v="5999"/>
    <n v="6554"/>
    <n v="4"/>
    <n v="23996"/>
    <n v="26216"/>
    <n v="2220"/>
    <n v="2.8"/>
  </r>
  <r>
    <n v="103210"/>
    <x v="159"/>
    <x v="10"/>
    <x v="2"/>
    <x v="35"/>
    <n v="6150"/>
    <n v="6970"/>
    <n v="2"/>
    <n v="12300"/>
    <n v="13940"/>
    <n v="1640"/>
    <n v="2.5"/>
  </r>
  <r>
    <n v="103211"/>
    <x v="767"/>
    <x v="8"/>
    <x v="5"/>
    <x v="10"/>
    <n v="5379"/>
    <n v="6338"/>
    <n v="1"/>
    <n v="5379"/>
    <n v="6338"/>
    <n v="959"/>
    <n v="3.4"/>
  </r>
  <r>
    <n v="103212"/>
    <x v="246"/>
    <x v="7"/>
    <x v="2"/>
    <x v="8"/>
    <n v="2276"/>
    <n v="3153"/>
    <n v="4"/>
    <n v="9104"/>
    <n v="12612"/>
    <n v="3508"/>
    <n v="2.8"/>
  </r>
  <r>
    <n v="103213"/>
    <x v="590"/>
    <x v="2"/>
    <x v="2"/>
    <x v="35"/>
    <n v="2230"/>
    <n v="2693"/>
    <n v="1"/>
    <n v="2230"/>
    <n v="2693"/>
    <n v="463"/>
    <n v="4.8"/>
  </r>
  <r>
    <n v="103214"/>
    <x v="912"/>
    <x v="2"/>
    <x v="2"/>
    <x v="28"/>
    <n v="2392"/>
    <n v="4089"/>
    <n v="4"/>
    <n v="9568"/>
    <n v="16356"/>
    <n v="6788"/>
    <n v="4.2"/>
  </r>
  <r>
    <n v="103215"/>
    <x v="1023"/>
    <x v="3"/>
    <x v="0"/>
    <x v="7"/>
    <n v="2901"/>
    <n v="4615"/>
    <n v="4"/>
    <n v="11604"/>
    <n v="18460"/>
    <n v="6856"/>
    <n v="3"/>
  </r>
  <r>
    <n v="103216"/>
    <x v="634"/>
    <x v="4"/>
    <x v="3"/>
    <x v="9"/>
    <n v="4479"/>
    <n v="4998"/>
    <n v="4"/>
    <n v="17916"/>
    <n v="19992"/>
    <n v="2076"/>
    <n v="4.5999999999999996"/>
  </r>
  <r>
    <n v="103217"/>
    <x v="736"/>
    <x v="4"/>
    <x v="3"/>
    <x v="15"/>
    <n v="5056"/>
    <n v="6668"/>
    <n v="5"/>
    <n v="25280"/>
    <n v="33340"/>
    <n v="8060"/>
    <n v="3.1"/>
  </r>
  <r>
    <n v="103218"/>
    <x v="611"/>
    <x v="5"/>
    <x v="0"/>
    <x v="14"/>
    <n v="5575"/>
    <n v="7338"/>
    <n v="3"/>
    <n v="16725"/>
    <n v="22014"/>
    <n v="5289"/>
    <n v="4.5"/>
  </r>
  <r>
    <n v="103219"/>
    <x v="21"/>
    <x v="2"/>
    <x v="1"/>
    <x v="34"/>
    <n v="2654"/>
    <n v="3234"/>
    <n v="7"/>
    <n v="18578"/>
    <n v="22638"/>
    <n v="4060"/>
    <n v="4.4000000000000004"/>
  </r>
  <r>
    <n v="103220"/>
    <x v="686"/>
    <x v="4"/>
    <x v="0"/>
    <x v="14"/>
    <n v="6184"/>
    <n v="7872"/>
    <n v="9"/>
    <n v="55656"/>
    <n v="70848"/>
    <n v="15192"/>
    <n v="2.9"/>
  </r>
  <r>
    <n v="103221"/>
    <x v="507"/>
    <x v="0"/>
    <x v="3"/>
    <x v="15"/>
    <n v="7481"/>
    <n v="8739"/>
    <n v="4"/>
    <n v="29924"/>
    <n v="34956"/>
    <n v="5032"/>
    <n v="4.2"/>
  </r>
  <r>
    <n v="103222"/>
    <x v="304"/>
    <x v="1"/>
    <x v="4"/>
    <x v="22"/>
    <n v="1590"/>
    <n v="1937"/>
    <n v="3"/>
    <n v="4770"/>
    <n v="5811"/>
    <n v="1041"/>
    <n v="4.0999999999999996"/>
  </r>
  <r>
    <n v="103223"/>
    <x v="90"/>
    <x v="7"/>
    <x v="5"/>
    <x v="18"/>
    <n v="7693"/>
    <n v="9037"/>
    <n v="8"/>
    <n v="61544"/>
    <n v="72296"/>
    <n v="10752"/>
    <n v="2.7"/>
  </r>
  <r>
    <n v="103224"/>
    <x v="628"/>
    <x v="1"/>
    <x v="2"/>
    <x v="16"/>
    <n v="271"/>
    <n v="1677"/>
    <n v="5"/>
    <n v="1355"/>
    <n v="8385"/>
    <n v="7030"/>
    <n v="3.5"/>
  </r>
  <r>
    <n v="103225"/>
    <x v="802"/>
    <x v="7"/>
    <x v="4"/>
    <x v="19"/>
    <n v="537"/>
    <n v="2007"/>
    <n v="4"/>
    <n v="2148"/>
    <n v="8028"/>
    <n v="5880"/>
    <n v="2.9"/>
  </r>
  <r>
    <n v="103226"/>
    <x v="270"/>
    <x v="1"/>
    <x v="0"/>
    <x v="11"/>
    <n v="2457"/>
    <n v="4429"/>
    <n v="4"/>
    <n v="9828"/>
    <n v="17716"/>
    <n v="7888"/>
    <n v="2.9"/>
  </r>
  <r>
    <n v="103227"/>
    <x v="994"/>
    <x v="9"/>
    <x v="5"/>
    <x v="24"/>
    <n v="6015"/>
    <n v="6358"/>
    <n v="8"/>
    <n v="48120"/>
    <n v="50864"/>
    <n v="2744"/>
    <n v="4.0999999999999996"/>
  </r>
  <r>
    <n v="103228"/>
    <x v="339"/>
    <x v="2"/>
    <x v="3"/>
    <x v="30"/>
    <n v="5878"/>
    <n v="6071"/>
    <n v="3"/>
    <n v="17634"/>
    <n v="18213"/>
    <n v="579"/>
    <n v="4.7"/>
  </r>
  <r>
    <n v="103229"/>
    <x v="998"/>
    <x v="9"/>
    <x v="3"/>
    <x v="31"/>
    <n v="1970"/>
    <n v="2613"/>
    <n v="9"/>
    <n v="17730"/>
    <n v="23517"/>
    <n v="5787"/>
    <n v="2.8"/>
  </r>
  <r>
    <n v="103230"/>
    <x v="600"/>
    <x v="2"/>
    <x v="5"/>
    <x v="24"/>
    <n v="6626"/>
    <n v="6921"/>
    <n v="6"/>
    <n v="39756"/>
    <n v="41526"/>
    <n v="1770"/>
    <n v="3.2"/>
  </r>
  <r>
    <n v="103231"/>
    <x v="644"/>
    <x v="1"/>
    <x v="5"/>
    <x v="23"/>
    <n v="4587"/>
    <n v="5116"/>
    <n v="2"/>
    <n v="9174"/>
    <n v="10232"/>
    <n v="1058"/>
    <n v="3.9"/>
  </r>
  <r>
    <n v="103232"/>
    <x v="4"/>
    <x v="8"/>
    <x v="1"/>
    <x v="29"/>
    <n v="6233"/>
    <n v="8180"/>
    <n v="3"/>
    <n v="18699"/>
    <n v="24540"/>
    <n v="5841"/>
    <n v="2.7"/>
  </r>
  <r>
    <n v="103233"/>
    <x v="246"/>
    <x v="4"/>
    <x v="0"/>
    <x v="11"/>
    <n v="1635"/>
    <n v="2604"/>
    <n v="3"/>
    <n v="4905"/>
    <n v="7812"/>
    <n v="2907"/>
    <n v="4.2"/>
  </r>
  <r>
    <n v="103234"/>
    <x v="746"/>
    <x v="1"/>
    <x v="3"/>
    <x v="30"/>
    <n v="1453"/>
    <n v="3449"/>
    <n v="2"/>
    <n v="2906"/>
    <n v="6898"/>
    <n v="3992"/>
    <n v="3.5"/>
  </r>
  <r>
    <n v="103235"/>
    <x v="504"/>
    <x v="3"/>
    <x v="0"/>
    <x v="1"/>
    <n v="5129"/>
    <n v="5748"/>
    <n v="6"/>
    <n v="30774"/>
    <n v="34488"/>
    <n v="3714"/>
    <n v="3.2"/>
  </r>
  <r>
    <n v="103236"/>
    <x v="11"/>
    <x v="5"/>
    <x v="0"/>
    <x v="20"/>
    <n v="3075"/>
    <n v="4167"/>
    <n v="6"/>
    <n v="18450"/>
    <n v="25002"/>
    <n v="6552"/>
    <n v="2.7"/>
  </r>
  <r>
    <n v="103237"/>
    <x v="273"/>
    <x v="0"/>
    <x v="3"/>
    <x v="15"/>
    <n v="4901"/>
    <n v="5049"/>
    <n v="3"/>
    <n v="14703"/>
    <n v="15147"/>
    <n v="444"/>
    <n v="4.5"/>
  </r>
  <r>
    <n v="103238"/>
    <x v="539"/>
    <x v="6"/>
    <x v="5"/>
    <x v="17"/>
    <n v="7047"/>
    <n v="7800"/>
    <n v="7"/>
    <n v="49329"/>
    <n v="54600"/>
    <n v="5271"/>
    <n v="2.7"/>
  </r>
  <r>
    <n v="103239"/>
    <x v="431"/>
    <x v="0"/>
    <x v="4"/>
    <x v="22"/>
    <n v="5077"/>
    <n v="5776"/>
    <n v="9"/>
    <n v="45693"/>
    <n v="51984"/>
    <n v="6291"/>
    <n v="3.5"/>
  </r>
  <r>
    <n v="103240"/>
    <x v="626"/>
    <x v="6"/>
    <x v="3"/>
    <x v="9"/>
    <n v="3773"/>
    <n v="4848"/>
    <n v="9"/>
    <n v="33957"/>
    <n v="43632"/>
    <n v="9675"/>
    <n v="3.2"/>
  </r>
  <r>
    <n v="103241"/>
    <x v="608"/>
    <x v="0"/>
    <x v="2"/>
    <x v="28"/>
    <n v="4554"/>
    <n v="6112"/>
    <n v="4"/>
    <n v="18216"/>
    <n v="24448"/>
    <n v="6232"/>
    <n v="3.6"/>
  </r>
  <r>
    <n v="103242"/>
    <x v="256"/>
    <x v="10"/>
    <x v="0"/>
    <x v="1"/>
    <n v="1081"/>
    <n v="2638"/>
    <n v="7"/>
    <n v="7567"/>
    <n v="18466"/>
    <n v="10899"/>
    <n v="4.8"/>
  </r>
  <r>
    <n v="103243"/>
    <x v="293"/>
    <x v="6"/>
    <x v="2"/>
    <x v="8"/>
    <n v="990"/>
    <n v="1771"/>
    <n v="6"/>
    <n v="5940"/>
    <n v="10626"/>
    <n v="4686"/>
    <n v="3.9"/>
  </r>
  <r>
    <n v="103244"/>
    <x v="561"/>
    <x v="2"/>
    <x v="3"/>
    <x v="4"/>
    <n v="2030"/>
    <n v="2619"/>
    <n v="6"/>
    <n v="12180"/>
    <n v="15714"/>
    <n v="3534"/>
    <n v="3.9"/>
  </r>
  <r>
    <n v="103245"/>
    <x v="246"/>
    <x v="9"/>
    <x v="4"/>
    <x v="33"/>
    <n v="7015"/>
    <n v="8163"/>
    <n v="2"/>
    <n v="14030"/>
    <n v="16326"/>
    <n v="2296"/>
    <n v="4.5"/>
  </r>
  <r>
    <n v="103246"/>
    <x v="836"/>
    <x v="3"/>
    <x v="1"/>
    <x v="2"/>
    <n v="3532"/>
    <n v="4328"/>
    <n v="6"/>
    <n v="21192"/>
    <n v="25968"/>
    <n v="4776"/>
    <n v="2.9"/>
  </r>
  <r>
    <n v="103247"/>
    <x v="97"/>
    <x v="4"/>
    <x v="0"/>
    <x v="11"/>
    <n v="3182"/>
    <n v="4683"/>
    <n v="3"/>
    <n v="9546"/>
    <n v="14049"/>
    <n v="4503"/>
    <n v="3.1"/>
  </r>
  <r>
    <n v="103248"/>
    <x v="648"/>
    <x v="9"/>
    <x v="2"/>
    <x v="27"/>
    <n v="7837"/>
    <n v="9769"/>
    <n v="9"/>
    <n v="70533"/>
    <n v="87921"/>
    <n v="17388"/>
    <n v="4.8"/>
  </r>
  <r>
    <n v="103249"/>
    <x v="556"/>
    <x v="4"/>
    <x v="1"/>
    <x v="12"/>
    <n v="2002"/>
    <n v="2534"/>
    <n v="8"/>
    <n v="16016"/>
    <n v="20272"/>
    <n v="4256"/>
    <n v="4.0999999999999996"/>
  </r>
  <r>
    <n v="103250"/>
    <x v="897"/>
    <x v="7"/>
    <x v="0"/>
    <x v="1"/>
    <n v="3061"/>
    <n v="3335"/>
    <n v="2"/>
    <n v="6122"/>
    <n v="6670"/>
    <n v="548"/>
    <n v="4.9000000000000004"/>
  </r>
  <r>
    <n v="103251"/>
    <x v="193"/>
    <x v="7"/>
    <x v="1"/>
    <x v="12"/>
    <n v="2552"/>
    <n v="3817"/>
    <n v="2"/>
    <n v="5104"/>
    <n v="7634"/>
    <n v="2530"/>
    <n v="3.1"/>
  </r>
  <r>
    <n v="103252"/>
    <x v="968"/>
    <x v="7"/>
    <x v="3"/>
    <x v="9"/>
    <n v="2489"/>
    <n v="2569"/>
    <n v="9"/>
    <n v="22401"/>
    <n v="23121"/>
    <n v="720"/>
    <n v="4.2"/>
  </r>
  <r>
    <n v="103253"/>
    <x v="203"/>
    <x v="8"/>
    <x v="2"/>
    <x v="27"/>
    <n v="204"/>
    <n v="833"/>
    <n v="9"/>
    <n v="1836"/>
    <n v="7497"/>
    <n v="5661"/>
    <n v="4.0999999999999996"/>
  </r>
  <r>
    <n v="103254"/>
    <x v="1024"/>
    <x v="5"/>
    <x v="1"/>
    <x v="34"/>
    <n v="7460"/>
    <n v="8121"/>
    <n v="3"/>
    <n v="22380"/>
    <n v="24363"/>
    <n v="1983"/>
    <n v="4.4000000000000004"/>
  </r>
  <r>
    <n v="103255"/>
    <x v="495"/>
    <x v="2"/>
    <x v="1"/>
    <x v="13"/>
    <n v="813"/>
    <n v="1630"/>
    <n v="2"/>
    <n v="1626"/>
    <n v="3260"/>
    <n v="1634"/>
    <n v="4.2"/>
  </r>
  <r>
    <n v="103256"/>
    <x v="282"/>
    <x v="4"/>
    <x v="0"/>
    <x v="20"/>
    <n v="7982"/>
    <n v="9348"/>
    <n v="9"/>
    <n v="71838"/>
    <n v="84132"/>
    <n v="12294"/>
    <n v="2.7"/>
  </r>
  <r>
    <n v="103257"/>
    <x v="114"/>
    <x v="3"/>
    <x v="0"/>
    <x v="20"/>
    <n v="7250"/>
    <n v="7916"/>
    <n v="4"/>
    <n v="29000"/>
    <n v="31664"/>
    <n v="2664"/>
    <n v="2.6"/>
  </r>
  <r>
    <n v="103258"/>
    <x v="530"/>
    <x v="0"/>
    <x v="2"/>
    <x v="28"/>
    <n v="2342"/>
    <n v="4292"/>
    <n v="5"/>
    <n v="11710"/>
    <n v="21460"/>
    <n v="9750"/>
    <n v="4.3"/>
  </r>
  <r>
    <n v="103259"/>
    <x v="195"/>
    <x v="10"/>
    <x v="1"/>
    <x v="2"/>
    <n v="7179"/>
    <n v="8012"/>
    <n v="6"/>
    <n v="43074"/>
    <n v="48072"/>
    <n v="4998"/>
    <n v="4.3"/>
  </r>
  <r>
    <n v="103260"/>
    <x v="333"/>
    <x v="6"/>
    <x v="5"/>
    <x v="17"/>
    <n v="3154"/>
    <n v="5112"/>
    <n v="4"/>
    <n v="12616"/>
    <n v="20448"/>
    <n v="7832"/>
    <n v="2.5"/>
  </r>
  <r>
    <n v="103261"/>
    <x v="75"/>
    <x v="8"/>
    <x v="4"/>
    <x v="6"/>
    <n v="3371"/>
    <n v="4149"/>
    <n v="3"/>
    <n v="10113"/>
    <n v="12447"/>
    <n v="2334"/>
    <n v="4.8"/>
  </r>
  <r>
    <n v="103262"/>
    <x v="632"/>
    <x v="10"/>
    <x v="5"/>
    <x v="17"/>
    <n v="1074"/>
    <n v="2432"/>
    <n v="5"/>
    <n v="5370"/>
    <n v="12160"/>
    <n v="6790"/>
    <n v="4"/>
  </r>
  <r>
    <n v="103263"/>
    <x v="753"/>
    <x v="4"/>
    <x v="1"/>
    <x v="29"/>
    <n v="4450"/>
    <n v="4708"/>
    <n v="7"/>
    <n v="31150"/>
    <n v="32956"/>
    <n v="1806"/>
    <n v="3.2"/>
  </r>
  <r>
    <n v="103264"/>
    <x v="901"/>
    <x v="9"/>
    <x v="3"/>
    <x v="30"/>
    <n v="3264"/>
    <n v="5167"/>
    <n v="6"/>
    <n v="19584"/>
    <n v="31002"/>
    <n v="11418"/>
    <n v="3.3"/>
  </r>
  <r>
    <n v="103265"/>
    <x v="628"/>
    <x v="5"/>
    <x v="1"/>
    <x v="13"/>
    <n v="2347"/>
    <n v="2983"/>
    <n v="3"/>
    <n v="7041"/>
    <n v="8949"/>
    <n v="1908"/>
    <n v="3.9"/>
  </r>
  <r>
    <n v="103266"/>
    <x v="800"/>
    <x v="11"/>
    <x v="2"/>
    <x v="35"/>
    <n v="3932"/>
    <n v="5385"/>
    <n v="8"/>
    <n v="31456"/>
    <n v="43080"/>
    <n v="11624"/>
    <n v="3.1"/>
  </r>
  <r>
    <n v="103267"/>
    <x v="922"/>
    <x v="6"/>
    <x v="4"/>
    <x v="25"/>
    <n v="7931"/>
    <n v="8404"/>
    <n v="5"/>
    <n v="39655"/>
    <n v="42020"/>
    <n v="2365"/>
    <n v="3.1"/>
  </r>
  <r>
    <n v="103268"/>
    <x v="412"/>
    <x v="2"/>
    <x v="5"/>
    <x v="18"/>
    <n v="1332"/>
    <n v="1666"/>
    <n v="9"/>
    <n v="11988"/>
    <n v="14994"/>
    <n v="3006"/>
    <n v="3.9"/>
  </r>
  <r>
    <n v="103269"/>
    <x v="7"/>
    <x v="3"/>
    <x v="5"/>
    <x v="24"/>
    <n v="6022"/>
    <n v="7125"/>
    <n v="4"/>
    <n v="24088"/>
    <n v="28500"/>
    <n v="4412"/>
    <n v="4"/>
  </r>
  <r>
    <n v="103270"/>
    <x v="909"/>
    <x v="1"/>
    <x v="2"/>
    <x v="28"/>
    <n v="3019"/>
    <n v="3548"/>
    <n v="2"/>
    <n v="6038"/>
    <n v="7096"/>
    <n v="1058"/>
    <n v="3.3"/>
  </r>
  <r>
    <n v="103271"/>
    <x v="67"/>
    <x v="3"/>
    <x v="0"/>
    <x v="7"/>
    <n v="7497"/>
    <n v="8174"/>
    <n v="5"/>
    <n v="37485"/>
    <n v="40870"/>
    <n v="3385"/>
    <n v="2.6"/>
  </r>
  <r>
    <n v="103272"/>
    <x v="418"/>
    <x v="3"/>
    <x v="2"/>
    <x v="28"/>
    <n v="4165"/>
    <n v="5915"/>
    <n v="9"/>
    <n v="37485"/>
    <n v="53235"/>
    <n v="15750"/>
    <n v="2.8"/>
  </r>
  <r>
    <n v="103273"/>
    <x v="552"/>
    <x v="6"/>
    <x v="0"/>
    <x v="11"/>
    <n v="2045"/>
    <n v="2598"/>
    <n v="7"/>
    <n v="14315"/>
    <n v="18186"/>
    <n v="3871"/>
    <n v="3.8"/>
  </r>
  <r>
    <n v="103274"/>
    <x v="1025"/>
    <x v="2"/>
    <x v="5"/>
    <x v="24"/>
    <n v="1396"/>
    <n v="2255"/>
    <n v="2"/>
    <n v="2792"/>
    <n v="4510"/>
    <n v="1718"/>
    <n v="4.3"/>
  </r>
  <r>
    <n v="103275"/>
    <x v="487"/>
    <x v="9"/>
    <x v="0"/>
    <x v="14"/>
    <n v="4900"/>
    <n v="6234"/>
    <n v="1"/>
    <n v="4900"/>
    <n v="6234"/>
    <n v="1334"/>
    <n v="3.9"/>
  </r>
  <r>
    <n v="103276"/>
    <x v="193"/>
    <x v="0"/>
    <x v="2"/>
    <x v="3"/>
    <n v="508"/>
    <n v="2105"/>
    <n v="8"/>
    <n v="4064"/>
    <n v="16840"/>
    <n v="12776"/>
    <n v="2.9"/>
  </r>
  <r>
    <n v="103277"/>
    <x v="935"/>
    <x v="4"/>
    <x v="0"/>
    <x v="11"/>
    <n v="384"/>
    <n v="1268"/>
    <n v="9"/>
    <n v="3456"/>
    <n v="11412"/>
    <n v="7956"/>
    <n v="3.4"/>
  </r>
  <r>
    <n v="103278"/>
    <x v="833"/>
    <x v="7"/>
    <x v="0"/>
    <x v="7"/>
    <n v="162"/>
    <n v="373"/>
    <n v="2"/>
    <n v="324"/>
    <n v="746"/>
    <n v="422"/>
    <n v="2.8"/>
  </r>
  <r>
    <n v="103279"/>
    <x v="1026"/>
    <x v="6"/>
    <x v="5"/>
    <x v="23"/>
    <n v="1318"/>
    <n v="1621"/>
    <n v="4"/>
    <n v="5272"/>
    <n v="6484"/>
    <n v="1212"/>
    <n v="3.4"/>
  </r>
  <r>
    <n v="103280"/>
    <x v="361"/>
    <x v="1"/>
    <x v="5"/>
    <x v="17"/>
    <n v="7233"/>
    <n v="8650"/>
    <n v="4"/>
    <n v="28932"/>
    <n v="34600"/>
    <n v="5668"/>
    <n v="3.9"/>
  </r>
  <r>
    <n v="103281"/>
    <x v="91"/>
    <x v="9"/>
    <x v="3"/>
    <x v="4"/>
    <n v="3936"/>
    <n v="5542"/>
    <n v="9"/>
    <n v="35424"/>
    <n v="49878"/>
    <n v="14454"/>
    <n v="4.4000000000000004"/>
  </r>
  <r>
    <n v="103282"/>
    <x v="586"/>
    <x v="3"/>
    <x v="5"/>
    <x v="17"/>
    <n v="1469"/>
    <n v="2545"/>
    <n v="3"/>
    <n v="4407"/>
    <n v="7635"/>
    <n v="3228"/>
    <n v="4.5"/>
  </r>
  <r>
    <n v="103283"/>
    <x v="223"/>
    <x v="4"/>
    <x v="4"/>
    <x v="25"/>
    <n v="892"/>
    <n v="1049"/>
    <n v="2"/>
    <n v="1784"/>
    <n v="2098"/>
    <n v="314"/>
    <n v="3"/>
  </r>
  <r>
    <n v="103284"/>
    <x v="856"/>
    <x v="10"/>
    <x v="2"/>
    <x v="8"/>
    <n v="6449"/>
    <n v="6715"/>
    <n v="8"/>
    <n v="51592"/>
    <n v="53720"/>
    <n v="2128"/>
    <n v="3.9"/>
  </r>
  <r>
    <n v="103285"/>
    <x v="575"/>
    <x v="6"/>
    <x v="0"/>
    <x v="0"/>
    <n v="4337"/>
    <n v="6227"/>
    <n v="3"/>
    <n v="13011"/>
    <n v="18681"/>
    <n v="5670"/>
    <n v="4.7"/>
  </r>
  <r>
    <n v="103286"/>
    <x v="387"/>
    <x v="2"/>
    <x v="0"/>
    <x v="11"/>
    <n v="1405"/>
    <n v="2396"/>
    <n v="7"/>
    <n v="9835"/>
    <n v="16772"/>
    <n v="6937"/>
    <n v="3.9"/>
  </r>
  <r>
    <n v="103287"/>
    <x v="243"/>
    <x v="2"/>
    <x v="1"/>
    <x v="2"/>
    <n v="2410"/>
    <n v="2974"/>
    <n v="8"/>
    <n v="19280"/>
    <n v="23792"/>
    <n v="4512"/>
    <n v="3.4"/>
  </r>
  <r>
    <n v="103288"/>
    <x v="490"/>
    <x v="11"/>
    <x v="3"/>
    <x v="15"/>
    <n v="4228"/>
    <n v="5245"/>
    <n v="2"/>
    <n v="8456"/>
    <n v="10490"/>
    <n v="2034"/>
    <n v="3.5"/>
  </r>
  <r>
    <n v="103289"/>
    <x v="893"/>
    <x v="5"/>
    <x v="5"/>
    <x v="32"/>
    <n v="124"/>
    <n v="988"/>
    <n v="2"/>
    <n v="248"/>
    <n v="1976"/>
    <n v="1728"/>
    <n v="4.9000000000000004"/>
  </r>
  <r>
    <n v="103290"/>
    <x v="932"/>
    <x v="6"/>
    <x v="1"/>
    <x v="12"/>
    <n v="5332"/>
    <n v="6976"/>
    <n v="4"/>
    <n v="21328"/>
    <n v="27904"/>
    <n v="6576"/>
    <n v="4.0999999999999996"/>
  </r>
  <r>
    <n v="103291"/>
    <x v="1003"/>
    <x v="3"/>
    <x v="4"/>
    <x v="25"/>
    <n v="294"/>
    <n v="398"/>
    <n v="1"/>
    <n v="294"/>
    <n v="398"/>
    <n v="104"/>
    <n v="3.7"/>
  </r>
  <r>
    <n v="103292"/>
    <x v="402"/>
    <x v="6"/>
    <x v="5"/>
    <x v="24"/>
    <n v="4778"/>
    <n v="6161"/>
    <n v="7"/>
    <n v="33446"/>
    <n v="43127"/>
    <n v="9681"/>
    <n v="4.7"/>
  </r>
  <r>
    <n v="103293"/>
    <x v="668"/>
    <x v="1"/>
    <x v="2"/>
    <x v="16"/>
    <n v="1979"/>
    <n v="2379"/>
    <n v="4"/>
    <n v="7916"/>
    <n v="9516"/>
    <n v="1600"/>
    <n v="3.4"/>
  </r>
  <r>
    <n v="103294"/>
    <x v="674"/>
    <x v="3"/>
    <x v="3"/>
    <x v="30"/>
    <n v="2364"/>
    <n v="2810"/>
    <n v="2"/>
    <n v="4728"/>
    <n v="5620"/>
    <n v="892"/>
    <n v="2.7"/>
  </r>
  <r>
    <n v="103295"/>
    <x v="475"/>
    <x v="9"/>
    <x v="3"/>
    <x v="21"/>
    <n v="6551"/>
    <n v="7796"/>
    <n v="3"/>
    <n v="19653"/>
    <n v="23388"/>
    <n v="3735"/>
    <n v="4.9000000000000004"/>
  </r>
  <r>
    <n v="103296"/>
    <x v="985"/>
    <x v="8"/>
    <x v="2"/>
    <x v="16"/>
    <n v="6317"/>
    <n v="6550"/>
    <n v="4"/>
    <n v="25268"/>
    <n v="26200"/>
    <n v="932"/>
    <n v="4.2"/>
  </r>
  <r>
    <n v="103297"/>
    <x v="333"/>
    <x v="5"/>
    <x v="2"/>
    <x v="35"/>
    <n v="2240"/>
    <n v="3033"/>
    <n v="8"/>
    <n v="17920"/>
    <n v="24264"/>
    <n v="6344"/>
    <n v="4.8"/>
  </r>
  <r>
    <n v="103298"/>
    <x v="475"/>
    <x v="0"/>
    <x v="4"/>
    <x v="19"/>
    <n v="1116"/>
    <n v="2876"/>
    <n v="8"/>
    <n v="8928"/>
    <n v="23008"/>
    <n v="14080"/>
    <n v="2.6"/>
  </r>
  <r>
    <n v="103299"/>
    <x v="887"/>
    <x v="7"/>
    <x v="1"/>
    <x v="5"/>
    <n v="7092"/>
    <n v="7722"/>
    <n v="3"/>
    <n v="21276"/>
    <n v="23166"/>
    <n v="1890"/>
    <n v="4.4000000000000004"/>
  </r>
  <r>
    <n v="103300"/>
    <x v="753"/>
    <x v="1"/>
    <x v="2"/>
    <x v="8"/>
    <n v="2175"/>
    <n v="2984"/>
    <n v="3"/>
    <n v="6525"/>
    <n v="8952"/>
    <n v="2427"/>
    <n v="3.5"/>
  </r>
  <r>
    <n v="103301"/>
    <x v="765"/>
    <x v="3"/>
    <x v="5"/>
    <x v="18"/>
    <n v="202"/>
    <n v="1985"/>
    <n v="8"/>
    <n v="1616"/>
    <n v="15880"/>
    <n v="14264"/>
    <n v="4.2"/>
  </r>
  <r>
    <n v="103302"/>
    <x v="90"/>
    <x v="2"/>
    <x v="4"/>
    <x v="6"/>
    <n v="2740"/>
    <n v="4206"/>
    <n v="5"/>
    <n v="13700"/>
    <n v="21030"/>
    <n v="7330"/>
    <n v="3.9"/>
  </r>
  <r>
    <n v="103303"/>
    <x v="276"/>
    <x v="0"/>
    <x v="1"/>
    <x v="34"/>
    <n v="1437"/>
    <n v="1645"/>
    <n v="6"/>
    <n v="8622"/>
    <n v="9870"/>
    <n v="1248"/>
    <n v="3.8"/>
  </r>
  <r>
    <n v="103304"/>
    <x v="423"/>
    <x v="2"/>
    <x v="1"/>
    <x v="5"/>
    <n v="2811"/>
    <n v="3195"/>
    <n v="8"/>
    <n v="22488"/>
    <n v="25560"/>
    <n v="3072"/>
    <n v="3.9"/>
  </r>
  <r>
    <n v="103305"/>
    <x v="489"/>
    <x v="9"/>
    <x v="4"/>
    <x v="19"/>
    <n v="401"/>
    <n v="2389"/>
    <n v="9"/>
    <n v="3609"/>
    <n v="21501"/>
    <n v="17892"/>
    <n v="3.5"/>
  </r>
  <r>
    <n v="103306"/>
    <x v="639"/>
    <x v="4"/>
    <x v="5"/>
    <x v="32"/>
    <n v="2417"/>
    <n v="3118"/>
    <n v="7"/>
    <n v="16919"/>
    <n v="21826"/>
    <n v="4907"/>
    <n v="3.4"/>
  </r>
  <r>
    <n v="103307"/>
    <x v="590"/>
    <x v="9"/>
    <x v="0"/>
    <x v="7"/>
    <n v="2080"/>
    <n v="2903"/>
    <n v="6"/>
    <n v="12480"/>
    <n v="17418"/>
    <n v="4938"/>
    <n v="3.2"/>
  </r>
  <r>
    <n v="103308"/>
    <x v="805"/>
    <x v="1"/>
    <x v="0"/>
    <x v="0"/>
    <n v="490"/>
    <n v="2004"/>
    <n v="1"/>
    <n v="490"/>
    <n v="2004"/>
    <n v="1514"/>
    <n v="3.1"/>
  </r>
  <r>
    <n v="103309"/>
    <x v="187"/>
    <x v="2"/>
    <x v="0"/>
    <x v="11"/>
    <n v="1738"/>
    <n v="2029"/>
    <n v="3"/>
    <n v="5214"/>
    <n v="6087"/>
    <n v="873"/>
    <n v="3.1"/>
  </r>
  <r>
    <n v="103310"/>
    <x v="942"/>
    <x v="6"/>
    <x v="1"/>
    <x v="12"/>
    <n v="4454"/>
    <n v="5377"/>
    <n v="2"/>
    <n v="8908"/>
    <n v="10754"/>
    <n v="1846"/>
    <n v="3.3"/>
  </r>
  <r>
    <n v="103311"/>
    <x v="67"/>
    <x v="1"/>
    <x v="5"/>
    <x v="10"/>
    <n v="1672"/>
    <n v="2644"/>
    <n v="4"/>
    <n v="6688"/>
    <n v="10576"/>
    <n v="3888"/>
    <n v="3.2"/>
  </r>
  <r>
    <n v="103312"/>
    <x v="603"/>
    <x v="9"/>
    <x v="5"/>
    <x v="23"/>
    <n v="520"/>
    <n v="938"/>
    <n v="5"/>
    <n v="2600"/>
    <n v="4690"/>
    <n v="2090"/>
    <n v="3.6"/>
  </r>
  <r>
    <n v="103313"/>
    <x v="371"/>
    <x v="9"/>
    <x v="5"/>
    <x v="18"/>
    <n v="6126"/>
    <n v="7867"/>
    <n v="6"/>
    <n v="36756"/>
    <n v="47202"/>
    <n v="10446"/>
    <n v="3.9"/>
  </r>
  <r>
    <n v="103314"/>
    <x v="434"/>
    <x v="3"/>
    <x v="5"/>
    <x v="24"/>
    <n v="4349"/>
    <n v="4929"/>
    <n v="6"/>
    <n v="26094"/>
    <n v="29574"/>
    <n v="3480"/>
    <n v="4.9000000000000004"/>
  </r>
  <r>
    <n v="103315"/>
    <x v="687"/>
    <x v="4"/>
    <x v="0"/>
    <x v="7"/>
    <n v="402"/>
    <n v="1066"/>
    <n v="2"/>
    <n v="804"/>
    <n v="2132"/>
    <n v="1328"/>
    <n v="3.2"/>
  </r>
  <r>
    <n v="103316"/>
    <x v="677"/>
    <x v="1"/>
    <x v="2"/>
    <x v="8"/>
    <n v="7800"/>
    <n v="9514"/>
    <n v="2"/>
    <n v="15600"/>
    <n v="19028"/>
    <n v="3428"/>
    <n v="4.4000000000000004"/>
  </r>
  <r>
    <n v="103317"/>
    <x v="274"/>
    <x v="0"/>
    <x v="2"/>
    <x v="3"/>
    <n v="7726"/>
    <n v="9218"/>
    <n v="1"/>
    <n v="7726"/>
    <n v="9218"/>
    <n v="1492"/>
    <n v="2.8"/>
  </r>
  <r>
    <n v="103318"/>
    <x v="209"/>
    <x v="5"/>
    <x v="5"/>
    <x v="24"/>
    <n v="5425"/>
    <n v="5785"/>
    <n v="2"/>
    <n v="10850"/>
    <n v="11570"/>
    <n v="720"/>
    <n v="3.7"/>
  </r>
  <r>
    <n v="103319"/>
    <x v="366"/>
    <x v="10"/>
    <x v="0"/>
    <x v="0"/>
    <n v="3101"/>
    <n v="4342"/>
    <n v="8"/>
    <n v="24808"/>
    <n v="34736"/>
    <n v="9928"/>
    <n v="4.5"/>
  </r>
  <r>
    <n v="103320"/>
    <x v="644"/>
    <x v="10"/>
    <x v="1"/>
    <x v="13"/>
    <n v="7705"/>
    <n v="8677"/>
    <n v="1"/>
    <n v="7705"/>
    <n v="8677"/>
    <n v="972"/>
    <n v="4.0999999999999996"/>
  </r>
  <r>
    <n v="103321"/>
    <x v="673"/>
    <x v="5"/>
    <x v="2"/>
    <x v="35"/>
    <n v="357"/>
    <n v="1787"/>
    <n v="4"/>
    <n v="1428"/>
    <n v="7148"/>
    <n v="5720"/>
    <n v="2.7"/>
  </r>
  <r>
    <n v="103322"/>
    <x v="149"/>
    <x v="3"/>
    <x v="1"/>
    <x v="5"/>
    <n v="2103"/>
    <n v="3737"/>
    <n v="2"/>
    <n v="4206"/>
    <n v="7474"/>
    <n v="3268"/>
    <n v="4.5999999999999996"/>
  </r>
  <r>
    <n v="103323"/>
    <x v="514"/>
    <x v="3"/>
    <x v="4"/>
    <x v="33"/>
    <n v="467"/>
    <n v="669"/>
    <n v="6"/>
    <n v="2802"/>
    <n v="4014"/>
    <n v="1212"/>
    <n v="3"/>
  </r>
  <r>
    <n v="103324"/>
    <x v="367"/>
    <x v="7"/>
    <x v="0"/>
    <x v="20"/>
    <n v="7515"/>
    <n v="8779"/>
    <n v="7"/>
    <n v="52605"/>
    <n v="61453"/>
    <n v="8848"/>
    <n v="4.4000000000000004"/>
  </r>
  <r>
    <n v="103325"/>
    <x v="350"/>
    <x v="11"/>
    <x v="0"/>
    <x v="0"/>
    <n v="5404"/>
    <n v="5585"/>
    <n v="4"/>
    <n v="21616"/>
    <n v="22340"/>
    <n v="724"/>
    <n v="2.9"/>
  </r>
  <r>
    <n v="103326"/>
    <x v="545"/>
    <x v="9"/>
    <x v="4"/>
    <x v="6"/>
    <n v="5228"/>
    <n v="5708"/>
    <n v="4"/>
    <n v="20912"/>
    <n v="22832"/>
    <n v="1920"/>
    <n v="2.6"/>
  </r>
  <r>
    <n v="103327"/>
    <x v="46"/>
    <x v="10"/>
    <x v="5"/>
    <x v="10"/>
    <n v="5130"/>
    <n v="6497"/>
    <n v="3"/>
    <n v="15390"/>
    <n v="19491"/>
    <n v="4101"/>
    <n v="2.9"/>
  </r>
  <r>
    <n v="103328"/>
    <x v="638"/>
    <x v="0"/>
    <x v="4"/>
    <x v="22"/>
    <n v="5407"/>
    <n v="5906"/>
    <n v="4"/>
    <n v="21628"/>
    <n v="23624"/>
    <n v="1996"/>
    <n v="3.3"/>
  </r>
  <r>
    <n v="103329"/>
    <x v="863"/>
    <x v="6"/>
    <x v="5"/>
    <x v="18"/>
    <n v="1418"/>
    <n v="3310"/>
    <n v="7"/>
    <n v="9926"/>
    <n v="23170"/>
    <n v="13244"/>
    <n v="3.9"/>
  </r>
  <r>
    <n v="103330"/>
    <x v="492"/>
    <x v="5"/>
    <x v="0"/>
    <x v="14"/>
    <n v="1375"/>
    <n v="3227"/>
    <n v="4"/>
    <n v="5500"/>
    <n v="12908"/>
    <n v="7408"/>
    <n v="2.6"/>
  </r>
  <r>
    <n v="103331"/>
    <x v="176"/>
    <x v="5"/>
    <x v="1"/>
    <x v="13"/>
    <n v="6865"/>
    <n v="8271"/>
    <n v="7"/>
    <n v="48055"/>
    <n v="57897"/>
    <n v="9842"/>
    <n v="3.8"/>
  </r>
  <r>
    <n v="103332"/>
    <x v="83"/>
    <x v="2"/>
    <x v="0"/>
    <x v="14"/>
    <n v="5008"/>
    <n v="5415"/>
    <n v="2"/>
    <n v="10016"/>
    <n v="10830"/>
    <n v="814"/>
    <n v="2.8"/>
  </r>
  <r>
    <n v="103333"/>
    <x v="810"/>
    <x v="4"/>
    <x v="0"/>
    <x v="7"/>
    <n v="6369"/>
    <n v="7773"/>
    <n v="2"/>
    <n v="12738"/>
    <n v="15546"/>
    <n v="2808"/>
    <n v="3.4"/>
  </r>
  <r>
    <n v="103334"/>
    <x v="58"/>
    <x v="4"/>
    <x v="2"/>
    <x v="8"/>
    <n v="4999"/>
    <n v="6772"/>
    <n v="1"/>
    <n v="4999"/>
    <n v="6772"/>
    <n v="1773"/>
    <n v="3.8"/>
  </r>
  <r>
    <n v="103335"/>
    <x v="207"/>
    <x v="3"/>
    <x v="5"/>
    <x v="10"/>
    <n v="851"/>
    <n v="2190"/>
    <n v="1"/>
    <n v="851"/>
    <n v="2190"/>
    <n v="1339"/>
    <n v="4.2"/>
  </r>
  <r>
    <n v="103336"/>
    <x v="693"/>
    <x v="1"/>
    <x v="5"/>
    <x v="10"/>
    <n v="7189"/>
    <n v="7925"/>
    <n v="8"/>
    <n v="57512"/>
    <n v="63400"/>
    <n v="5888"/>
    <n v="4.5"/>
  </r>
  <r>
    <n v="103337"/>
    <x v="978"/>
    <x v="7"/>
    <x v="2"/>
    <x v="16"/>
    <n v="5154"/>
    <n v="6651"/>
    <n v="7"/>
    <n v="36078"/>
    <n v="46557"/>
    <n v="10479"/>
    <n v="4.2"/>
  </r>
  <r>
    <n v="103338"/>
    <x v="910"/>
    <x v="5"/>
    <x v="4"/>
    <x v="26"/>
    <n v="7826"/>
    <n v="8632"/>
    <n v="7"/>
    <n v="54782"/>
    <n v="60424"/>
    <n v="5642"/>
    <n v="4.8"/>
  </r>
  <r>
    <n v="103339"/>
    <x v="38"/>
    <x v="3"/>
    <x v="5"/>
    <x v="24"/>
    <n v="3108"/>
    <n v="4696"/>
    <n v="7"/>
    <n v="21756"/>
    <n v="32872"/>
    <n v="11116"/>
    <n v="4"/>
  </r>
  <r>
    <n v="103340"/>
    <x v="826"/>
    <x v="10"/>
    <x v="0"/>
    <x v="14"/>
    <n v="5069"/>
    <n v="5740"/>
    <n v="1"/>
    <n v="5069"/>
    <n v="5740"/>
    <n v="671"/>
    <n v="2.8"/>
  </r>
  <r>
    <n v="103341"/>
    <x v="853"/>
    <x v="9"/>
    <x v="3"/>
    <x v="15"/>
    <n v="3413"/>
    <n v="4052"/>
    <n v="3"/>
    <n v="10239"/>
    <n v="12156"/>
    <n v="1917"/>
    <n v="2.5"/>
  </r>
  <r>
    <n v="103342"/>
    <x v="626"/>
    <x v="6"/>
    <x v="2"/>
    <x v="28"/>
    <n v="5905"/>
    <n v="6155"/>
    <n v="7"/>
    <n v="41335"/>
    <n v="43085"/>
    <n v="1750"/>
    <n v="5"/>
  </r>
  <r>
    <n v="103343"/>
    <x v="756"/>
    <x v="11"/>
    <x v="0"/>
    <x v="20"/>
    <n v="4931"/>
    <n v="5778"/>
    <n v="1"/>
    <n v="4931"/>
    <n v="5778"/>
    <n v="847"/>
    <n v="4.4000000000000004"/>
  </r>
  <r>
    <n v="103344"/>
    <x v="802"/>
    <x v="6"/>
    <x v="5"/>
    <x v="23"/>
    <n v="2718"/>
    <n v="3949"/>
    <n v="7"/>
    <n v="19026"/>
    <n v="27643"/>
    <n v="8617"/>
    <n v="2.8"/>
  </r>
  <r>
    <n v="103345"/>
    <x v="796"/>
    <x v="3"/>
    <x v="5"/>
    <x v="32"/>
    <n v="5328"/>
    <n v="5943"/>
    <n v="3"/>
    <n v="15984"/>
    <n v="17829"/>
    <n v="1845"/>
    <n v="4.7"/>
  </r>
  <r>
    <n v="103346"/>
    <x v="220"/>
    <x v="6"/>
    <x v="4"/>
    <x v="25"/>
    <n v="1846"/>
    <n v="3563"/>
    <n v="5"/>
    <n v="9230"/>
    <n v="17815"/>
    <n v="8585"/>
    <n v="4.9000000000000004"/>
  </r>
  <r>
    <n v="103347"/>
    <x v="839"/>
    <x v="1"/>
    <x v="4"/>
    <x v="19"/>
    <n v="3549"/>
    <n v="4297"/>
    <n v="1"/>
    <n v="3549"/>
    <n v="4297"/>
    <n v="748"/>
    <n v="3.4"/>
  </r>
  <r>
    <n v="103348"/>
    <x v="703"/>
    <x v="9"/>
    <x v="0"/>
    <x v="20"/>
    <n v="3260"/>
    <n v="4681"/>
    <n v="3"/>
    <n v="9780"/>
    <n v="14043"/>
    <n v="4263"/>
    <n v="2.6"/>
  </r>
  <r>
    <n v="103349"/>
    <x v="765"/>
    <x v="4"/>
    <x v="4"/>
    <x v="26"/>
    <n v="3099"/>
    <n v="4334"/>
    <n v="6"/>
    <n v="18594"/>
    <n v="26004"/>
    <n v="7410"/>
    <n v="4.2"/>
  </r>
  <r>
    <n v="103350"/>
    <x v="153"/>
    <x v="2"/>
    <x v="5"/>
    <x v="18"/>
    <n v="1394"/>
    <n v="2667"/>
    <n v="4"/>
    <n v="5576"/>
    <n v="10668"/>
    <n v="5092"/>
    <n v="4"/>
  </r>
  <r>
    <n v="103351"/>
    <x v="610"/>
    <x v="2"/>
    <x v="3"/>
    <x v="9"/>
    <n v="2635"/>
    <n v="3632"/>
    <n v="3"/>
    <n v="7905"/>
    <n v="10896"/>
    <n v="2991"/>
    <n v="3.5"/>
  </r>
  <r>
    <n v="103352"/>
    <x v="818"/>
    <x v="11"/>
    <x v="2"/>
    <x v="28"/>
    <n v="2947"/>
    <n v="3729"/>
    <n v="3"/>
    <n v="8841"/>
    <n v="11187"/>
    <n v="2346"/>
    <n v="4.2"/>
  </r>
  <r>
    <n v="103353"/>
    <x v="169"/>
    <x v="11"/>
    <x v="2"/>
    <x v="16"/>
    <n v="3861"/>
    <n v="4842"/>
    <n v="9"/>
    <n v="34749"/>
    <n v="43578"/>
    <n v="8829"/>
    <n v="3.5"/>
  </r>
  <r>
    <n v="103354"/>
    <x v="109"/>
    <x v="9"/>
    <x v="3"/>
    <x v="21"/>
    <n v="668"/>
    <n v="2475"/>
    <n v="3"/>
    <n v="2004"/>
    <n v="7425"/>
    <n v="5421"/>
    <n v="4.0999999999999996"/>
  </r>
  <r>
    <n v="103355"/>
    <x v="371"/>
    <x v="3"/>
    <x v="3"/>
    <x v="4"/>
    <n v="4687"/>
    <n v="6064"/>
    <n v="9"/>
    <n v="42183"/>
    <n v="54576"/>
    <n v="12393"/>
    <n v="4.9000000000000004"/>
  </r>
  <r>
    <n v="103356"/>
    <x v="169"/>
    <x v="11"/>
    <x v="4"/>
    <x v="6"/>
    <n v="6810"/>
    <n v="7153"/>
    <n v="1"/>
    <n v="6810"/>
    <n v="7153"/>
    <n v="343"/>
    <n v="4.9000000000000004"/>
  </r>
  <r>
    <n v="103357"/>
    <x v="691"/>
    <x v="2"/>
    <x v="0"/>
    <x v="20"/>
    <n v="7691"/>
    <n v="9266"/>
    <n v="7"/>
    <n v="53837"/>
    <n v="64862"/>
    <n v="11025"/>
    <n v="4.9000000000000004"/>
  </r>
  <r>
    <n v="103358"/>
    <x v="24"/>
    <x v="3"/>
    <x v="1"/>
    <x v="13"/>
    <n v="6558"/>
    <n v="7174"/>
    <n v="6"/>
    <n v="39348"/>
    <n v="43044"/>
    <n v="3696"/>
    <n v="3.9"/>
  </r>
  <r>
    <n v="103359"/>
    <x v="974"/>
    <x v="9"/>
    <x v="0"/>
    <x v="1"/>
    <n v="1410"/>
    <n v="1733"/>
    <n v="1"/>
    <n v="1410"/>
    <n v="1733"/>
    <n v="323"/>
    <n v="3.2"/>
  </r>
  <r>
    <n v="103360"/>
    <x v="154"/>
    <x v="0"/>
    <x v="4"/>
    <x v="26"/>
    <n v="2827"/>
    <n v="4708"/>
    <n v="4"/>
    <n v="11308"/>
    <n v="18832"/>
    <n v="7524"/>
    <n v="3.7"/>
  </r>
  <r>
    <n v="103361"/>
    <x v="263"/>
    <x v="7"/>
    <x v="4"/>
    <x v="6"/>
    <n v="7856"/>
    <n v="8600"/>
    <n v="6"/>
    <n v="47136"/>
    <n v="51600"/>
    <n v="4464"/>
    <n v="3.4"/>
  </r>
  <r>
    <n v="103362"/>
    <x v="157"/>
    <x v="8"/>
    <x v="3"/>
    <x v="15"/>
    <n v="2928"/>
    <n v="4074"/>
    <n v="8"/>
    <n v="23424"/>
    <n v="32592"/>
    <n v="9168"/>
    <n v="4"/>
  </r>
  <r>
    <n v="103363"/>
    <x v="61"/>
    <x v="2"/>
    <x v="5"/>
    <x v="18"/>
    <n v="5348"/>
    <n v="6465"/>
    <n v="5"/>
    <n v="26740"/>
    <n v="32325"/>
    <n v="5585"/>
    <n v="4.7"/>
  </r>
  <r>
    <n v="103364"/>
    <x v="754"/>
    <x v="9"/>
    <x v="2"/>
    <x v="35"/>
    <n v="4555"/>
    <n v="5165"/>
    <n v="9"/>
    <n v="40995"/>
    <n v="46485"/>
    <n v="5490"/>
    <n v="3.1"/>
  </r>
  <r>
    <n v="103365"/>
    <x v="432"/>
    <x v="6"/>
    <x v="3"/>
    <x v="9"/>
    <n v="6330"/>
    <n v="8246"/>
    <n v="9"/>
    <n v="56970"/>
    <n v="74214"/>
    <n v="17244"/>
    <n v="2.9"/>
  </r>
  <r>
    <n v="103366"/>
    <x v="535"/>
    <x v="3"/>
    <x v="1"/>
    <x v="34"/>
    <n v="695"/>
    <n v="2272"/>
    <n v="1"/>
    <n v="695"/>
    <n v="2272"/>
    <n v="1577"/>
    <n v="2.8"/>
  </r>
  <r>
    <n v="103367"/>
    <x v="881"/>
    <x v="1"/>
    <x v="0"/>
    <x v="20"/>
    <n v="5377"/>
    <n v="5757"/>
    <n v="9"/>
    <n v="48393"/>
    <n v="51813"/>
    <n v="3420"/>
    <n v="4.8"/>
  </r>
  <r>
    <n v="103368"/>
    <x v="452"/>
    <x v="6"/>
    <x v="2"/>
    <x v="27"/>
    <n v="6933"/>
    <n v="8114"/>
    <n v="7"/>
    <n v="48531"/>
    <n v="56798"/>
    <n v="8267"/>
    <n v="4.9000000000000004"/>
  </r>
  <r>
    <n v="103369"/>
    <x v="114"/>
    <x v="4"/>
    <x v="4"/>
    <x v="26"/>
    <n v="1072"/>
    <n v="2945"/>
    <n v="6"/>
    <n v="6432"/>
    <n v="17670"/>
    <n v="11238"/>
    <n v="3.5"/>
  </r>
  <r>
    <n v="103370"/>
    <x v="790"/>
    <x v="8"/>
    <x v="2"/>
    <x v="8"/>
    <n v="6287"/>
    <n v="7329"/>
    <n v="2"/>
    <n v="12574"/>
    <n v="14658"/>
    <n v="2084"/>
    <n v="4"/>
  </r>
  <r>
    <n v="103371"/>
    <x v="888"/>
    <x v="3"/>
    <x v="4"/>
    <x v="22"/>
    <n v="4522"/>
    <n v="5430"/>
    <n v="1"/>
    <n v="4522"/>
    <n v="5430"/>
    <n v="908"/>
    <n v="4.5"/>
  </r>
  <r>
    <n v="103372"/>
    <x v="523"/>
    <x v="11"/>
    <x v="1"/>
    <x v="5"/>
    <n v="959"/>
    <n v="2574"/>
    <n v="5"/>
    <n v="4795"/>
    <n v="12870"/>
    <n v="8075"/>
    <n v="4.3"/>
  </r>
  <r>
    <n v="103373"/>
    <x v="34"/>
    <x v="4"/>
    <x v="2"/>
    <x v="27"/>
    <n v="2231"/>
    <n v="2492"/>
    <n v="1"/>
    <n v="2231"/>
    <n v="2492"/>
    <n v="261"/>
    <n v="3.9"/>
  </r>
  <r>
    <n v="103374"/>
    <x v="956"/>
    <x v="3"/>
    <x v="5"/>
    <x v="24"/>
    <n v="789"/>
    <n v="2206"/>
    <n v="8"/>
    <n v="6312"/>
    <n v="17648"/>
    <n v="11336"/>
    <n v="3.2"/>
  </r>
  <r>
    <n v="103375"/>
    <x v="1027"/>
    <x v="4"/>
    <x v="4"/>
    <x v="22"/>
    <n v="1571"/>
    <n v="2691"/>
    <n v="8"/>
    <n v="12568"/>
    <n v="21528"/>
    <n v="8960"/>
    <n v="3.4"/>
  </r>
  <r>
    <n v="103376"/>
    <x v="774"/>
    <x v="3"/>
    <x v="3"/>
    <x v="4"/>
    <n v="630"/>
    <n v="2114"/>
    <n v="6"/>
    <n v="3780"/>
    <n v="12684"/>
    <n v="8904"/>
    <n v="3.3"/>
  </r>
  <r>
    <n v="103377"/>
    <x v="356"/>
    <x v="4"/>
    <x v="2"/>
    <x v="35"/>
    <n v="5775"/>
    <n v="7241"/>
    <n v="2"/>
    <n v="11550"/>
    <n v="14482"/>
    <n v="2932"/>
    <n v="4.2"/>
  </r>
  <r>
    <n v="103378"/>
    <x v="71"/>
    <x v="8"/>
    <x v="3"/>
    <x v="30"/>
    <n v="1440"/>
    <n v="1790"/>
    <n v="9"/>
    <n v="12960"/>
    <n v="16110"/>
    <n v="3150"/>
    <n v="4.7"/>
  </r>
  <r>
    <n v="103379"/>
    <x v="1024"/>
    <x v="0"/>
    <x v="2"/>
    <x v="35"/>
    <n v="6053"/>
    <n v="7939"/>
    <n v="1"/>
    <n v="6053"/>
    <n v="7939"/>
    <n v="1886"/>
    <n v="4.5999999999999996"/>
  </r>
  <r>
    <n v="103380"/>
    <x v="1028"/>
    <x v="6"/>
    <x v="2"/>
    <x v="27"/>
    <n v="3987"/>
    <n v="5528"/>
    <n v="4"/>
    <n v="15948"/>
    <n v="22112"/>
    <n v="6164"/>
    <n v="2.8"/>
  </r>
  <r>
    <n v="103381"/>
    <x v="928"/>
    <x v="3"/>
    <x v="3"/>
    <x v="21"/>
    <n v="5672"/>
    <n v="7423"/>
    <n v="4"/>
    <n v="22688"/>
    <n v="29692"/>
    <n v="7004"/>
    <n v="4.4000000000000004"/>
  </r>
  <r>
    <n v="103382"/>
    <x v="448"/>
    <x v="11"/>
    <x v="4"/>
    <x v="26"/>
    <n v="1984"/>
    <n v="3098"/>
    <n v="8"/>
    <n v="15872"/>
    <n v="24784"/>
    <n v="8912"/>
    <n v="4.0999999999999996"/>
  </r>
  <r>
    <n v="103383"/>
    <x v="892"/>
    <x v="5"/>
    <x v="3"/>
    <x v="9"/>
    <n v="3000"/>
    <n v="3723"/>
    <n v="7"/>
    <n v="21000"/>
    <n v="26061"/>
    <n v="5061"/>
    <n v="2.6"/>
  </r>
  <r>
    <n v="103384"/>
    <x v="565"/>
    <x v="8"/>
    <x v="3"/>
    <x v="4"/>
    <n v="3394"/>
    <n v="4609"/>
    <n v="8"/>
    <n v="27152"/>
    <n v="36872"/>
    <n v="9720"/>
    <n v="5"/>
  </r>
  <r>
    <n v="103385"/>
    <x v="634"/>
    <x v="11"/>
    <x v="3"/>
    <x v="21"/>
    <n v="3674"/>
    <n v="5141"/>
    <n v="3"/>
    <n v="11022"/>
    <n v="15423"/>
    <n v="4401"/>
    <n v="4.8"/>
  </r>
  <r>
    <n v="103386"/>
    <x v="951"/>
    <x v="3"/>
    <x v="5"/>
    <x v="10"/>
    <n v="3968"/>
    <n v="4302"/>
    <n v="4"/>
    <n v="15872"/>
    <n v="17208"/>
    <n v="1336"/>
    <n v="4.5"/>
  </r>
  <r>
    <n v="103387"/>
    <x v="751"/>
    <x v="9"/>
    <x v="3"/>
    <x v="30"/>
    <n v="2778"/>
    <n v="4198"/>
    <n v="7"/>
    <n v="19446"/>
    <n v="29386"/>
    <n v="9940"/>
    <n v="3.8"/>
  </r>
  <r>
    <n v="103388"/>
    <x v="379"/>
    <x v="10"/>
    <x v="0"/>
    <x v="14"/>
    <n v="6063"/>
    <n v="7849"/>
    <n v="8"/>
    <n v="48504"/>
    <n v="62792"/>
    <n v="14288"/>
    <n v="3"/>
  </r>
  <r>
    <n v="103389"/>
    <x v="763"/>
    <x v="10"/>
    <x v="0"/>
    <x v="0"/>
    <n v="7216"/>
    <n v="7892"/>
    <n v="8"/>
    <n v="57728"/>
    <n v="63136"/>
    <n v="5408"/>
    <n v="4.7"/>
  </r>
  <r>
    <n v="103390"/>
    <x v="931"/>
    <x v="7"/>
    <x v="4"/>
    <x v="6"/>
    <n v="4031"/>
    <n v="4932"/>
    <n v="2"/>
    <n v="8062"/>
    <n v="9864"/>
    <n v="1802"/>
    <n v="4.4000000000000004"/>
  </r>
  <r>
    <n v="103391"/>
    <x v="69"/>
    <x v="6"/>
    <x v="4"/>
    <x v="22"/>
    <n v="7418"/>
    <n v="8991"/>
    <n v="6"/>
    <n v="44508"/>
    <n v="53946"/>
    <n v="9438"/>
    <n v="4.3"/>
  </r>
  <r>
    <n v="103392"/>
    <x v="229"/>
    <x v="7"/>
    <x v="5"/>
    <x v="10"/>
    <n v="1069"/>
    <n v="1850"/>
    <n v="7"/>
    <n v="7483"/>
    <n v="12950"/>
    <n v="5467"/>
    <n v="4.7"/>
  </r>
  <r>
    <n v="103393"/>
    <x v="828"/>
    <x v="1"/>
    <x v="1"/>
    <x v="12"/>
    <n v="7746"/>
    <n v="8059"/>
    <n v="1"/>
    <n v="7746"/>
    <n v="8059"/>
    <n v="313"/>
    <n v="4.2"/>
  </r>
  <r>
    <n v="103394"/>
    <x v="558"/>
    <x v="3"/>
    <x v="3"/>
    <x v="21"/>
    <n v="1685"/>
    <n v="2737"/>
    <n v="2"/>
    <n v="3370"/>
    <n v="5474"/>
    <n v="2104"/>
    <n v="3.9"/>
  </r>
  <r>
    <n v="103395"/>
    <x v="448"/>
    <x v="2"/>
    <x v="4"/>
    <x v="19"/>
    <n v="3198"/>
    <n v="4906"/>
    <n v="2"/>
    <n v="6396"/>
    <n v="9812"/>
    <n v="3416"/>
    <n v="4.5999999999999996"/>
  </r>
  <r>
    <n v="103396"/>
    <x v="716"/>
    <x v="5"/>
    <x v="0"/>
    <x v="1"/>
    <n v="4577"/>
    <n v="5031"/>
    <n v="7"/>
    <n v="32039"/>
    <n v="35217"/>
    <n v="3178"/>
    <n v="4.8"/>
  </r>
  <r>
    <n v="103397"/>
    <x v="503"/>
    <x v="7"/>
    <x v="0"/>
    <x v="11"/>
    <n v="4202"/>
    <n v="5339"/>
    <n v="9"/>
    <n v="37818"/>
    <n v="48051"/>
    <n v="10233"/>
    <n v="3.6"/>
  </r>
  <r>
    <n v="103398"/>
    <x v="990"/>
    <x v="0"/>
    <x v="4"/>
    <x v="19"/>
    <n v="3271"/>
    <n v="4743"/>
    <n v="1"/>
    <n v="3271"/>
    <n v="4743"/>
    <n v="1472"/>
    <n v="3.8"/>
  </r>
  <r>
    <n v="103399"/>
    <x v="922"/>
    <x v="5"/>
    <x v="1"/>
    <x v="12"/>
    <n v="1073"/>
    <n v="1308"/>
    <n v="8"/>
    <n v="8584"/>
    <n v="10464"/>
    <n v="1880"/>
    <n v="4.4000000000000004"/>
  </r>
  <r>
    <n v="103400"/>
    <x v="746"/>
    <x v="2"/>
    <x v="0"/>
    <x v="1"/>
    <n v="4682"/>
    <n v="6208"/>
    <n v="6"/>
    <n v="28092"/>
    <n v="37248"/>
    <n v="9156"/>
    <n v="2.9"/>
  </r>
  <r>
    <n v="103401"/>
    <x v="247"/>
    <x v="11"/>
    <x v="5"/>
    <x v="24"/>
    <n v="1353"/>
    <n v="1404"/>
    <n v="1"/>
    <n v="1353"/>
    <n v="1404"/>
    <n v="51"/>
    <n v="3.4"/>
  </r>
  <r>
    <n v="103402"/>
    <x v="176"/>
    <x v="11"/>
    <x v="0"/>
    <x v="11"/>
    <n v="5881"/>
    <n v="7336"/>
    <n v="5"/>
    <n v="29405"/>
    <n v="36680"/>
    <n v="7275"/>
    <n v="2.8"/>
  </r>
  <r>
    <n v="103403"/>
    <x v="247"/>
    <x v="11"/>
    <x v="1"/>
    <x v="13"/>
    <n v="179"/>
    <n v="1882"/>
    <n v="2"/>
    <n v="358"/>
    <n v="3764"/>
    <n v="3406"/>
    <n v="2.6"/>
  </r>
  <r>
    <n v="103404"/>
    <x v="334"/>
    <x v="10"/>
    <x v="3"/>
    <x v="30"/>
    <n v="2796"/>
    <n v="4785"/>
    <n v="1"/>
    <n v="2796"/>
    <n v="4785"/>
    <n v="1989"/>
    <n v="4.5"/>
  </r>
  <r>
    <n v="103405"/>
    <x v="264"/>
    <x v="7"/>
    <x v="1"/>
    <x v="34"/>
    <n v="6613"/>
    <n v="8151"/>
    <n v="9"/>
    <n v="59517"/>
    <n v="73359"/>
    <n v="13842"/>
    <n v="3.3"/>
  </r>
  <r>
    <n v="103406"/>
    <x v="305"/>
    <x v="8"/>
    <x v="2"/>
    <x v="27"/>
    <n v="7242"/>
    <n v="7572"/>
    <n v="3"/>
    <n v="21726"/>
    <n v="22716"/>
    <n v="990"/>
    <n v="2.6"/>
  </r>
  <r>
    <n v="103407"/>
    <x v="300"/>
    <x v="1"/>
    <x v="1"/>
    <x v="5"/>
    <n v="1928"/>
    <n v="3191"/>
    <n v="6"/>
    <n v="11568"/>
    <n v="19146"/>
    <n v="7578"/>
    <n v="4.5999999999999996"/>
  </r>
  <r>
    <n v="103408"/>
    <x v="371"/>
    <x v="4"/>
    <x v="5"/>
    <x v="24"/>
    <n v="3305"/>
    <n v="4204"/>
    <n v="6"/>
    <n v="19830"/>
    <n v="25224"/>
    <n v="5394"/>
    <n v="2.8"/>
  </r>
  <r>
    <n v="103409"/>
    <x v="725"/>
    <x v="0"/>
    <x v="1"/>
    <x v="2"/>
    <n v="6314"/>
    <n v="6568"/>
    <n v="2"/>
    <n v="12628"/>
    <n v="13136"/>
    <n v="508"/>
    <n v="3.5"/>
  </r>
  <r>
    <n v="103410"/>
    <x v="338"/>
    <x v="8"/>
    <x v="4"/>
    <x v="19"/>
    <n v="7824"/>
    <n v="7980"/>
    <n v="9"/>
    <n v="70416"/>
    <n v="71820"/>
    <n v="1404"/>
    <n v="4.0999999999999996"/>
  </r>
  <r>
    <n v="103411"/>
    <x v="926"/>
    <x v="11"/>
    <x v="5"/>
    <x v="17"/>
    <n v="3700"/>
    <n v="4146"/>
    <n v="7"/>
    <n v="25900"/>
    <n v="29022"/>
    <n v="3122"/>
    <n v="3"/>
  </r>
  <r>
    <n v="103412"/>
    <x v="787"/>
    <x v="3"/>
    <x v="5"/>
    <x v="32"/>
    <n v="5990"/>
    <n v="7039"/>
    <n v="7"/>
    <n v="41930"/>
    <n v="49273"/>
    <n v="7343"/>
    <n v="3.4"/>
  </r>
  <r>
    <n v="103413"/>
    <x v="961"/>
    <x v="6"/>
    <x v="3"/>
    <x v="31"/>
    <n v="1778"/>
    <n v="3018"/>
    <n v="3"/>
    <n v="5334"/>
    <n v="9054"/>
    <n v="3720"/>
    <n v="4.2"/>
  </r>
  <r>
    <n v="103414"/>
    <x v="705"/>
    <x v="10"/>
    <x v="5"/>
    <x v="32"/>
    <n v="3626"/>
    <n v="5313"/>
    <n v="4"/>
    <n v="14504"/>
    <n v="21252"/>
    <n v="6748"/>
    <n v="4.4000000000000004"/>
  </r>
  <r>
    <n v="103415"/>
    <x v="79"/>
    <x v="5"/>
    <x v="5"/>
    <x v="23"/>
    <n v="4521"/>
    <n v="6302"/>
    <n v="3"/>
    <n v="13563"/>
    <n v="18906"/>
    <n v="5343"/>
    <n v="3.7"/>
  </r>
  <r>
    <n v="103416"/>
    <x v="106"/>
    <x v="3"/>
    <x v="2"/>
    <x v="28"/>
    <n v="4495"/>
    <n v="5228"/>
    <n v="6"/>
    <n v="26970"/>
    <n v="31368"/>
    <n v="4398"/>
    <n v="3.8"/>
  </r>
  <r>
    <n v="103417"/>
    <x v="1029"/>
    <x v="6"/>
    <x v="5"/>
    <x v="10"/>
    <n v="4147"/>
    <n v="5209"/>
    <n v="3"/>
    <n v="12441"/>
    <n v="15627"/>
    <n v="3186"/>
    <n v="4.4000000000000004"/>
  </r>
  <r>
    <n v="103418"/>
    <x v="1030"/>
    <x v="6"/>
    <x v="5"/>
    <x v="32"/>
    <n v="5696"/>
    <n v="6137"/>
    <n v="3"/>
    <n v="17088"/>
    <n v="18411"/>
    <n v="1323"/>
    <n v="3.9"/>
  </r>
  <r>
    <n v="103419"/>
    <x v="841"/>
    <x v="10"/>
    <x v="2"/>
    <x v="27"/>
    <n v="6025"/>
    <n v="6960"/>
    <n v="2"/>
    <n v="12050"/>
    <n v="13920"/>
    <n v="1870"/>
    <n v="3.1"/>
  </r>
  <r>
    <n v="103420"/>
    <x v="226"/>
    <x v="6"/>
    <x v="0"/>
    <x v="1"/>
    <n v="2117"/>
    <n v="4046"/>
    <n v="1"/>
    <n v="2117"/>
    <n v="4046"/>
    <n v="1929"/>
    <n v="3.3"/>
  </r>
  <r>
    <n v="103421"/>
    <x v="160"/>
    <x v="0"/>
    <x v="3"/>
    <x v="31"/>
    <n v="4872"/>
    <n v="5929"/>
    <n v="8"/>
    <n v="38976"/>
    <n v="47432"/>
    <n v="8456"/>
    <n v="3.7"/>
  </r>
  <r>
    <n v="103422"/>
    <x v="737"/>
    <x v="8"/>
    <x v="3"/>
    <x v="31"/>
    <n v="7042"/>
    <n v="8957"/>
    <n v="6"/>
    <n v="42252"/>
    <n v="53742"/>
    <n v="11490"/>
    <n v="3.3"/>
  </r>
  <r>
    <n v="103423"/>
    <x v="221"/>
    <x v="1"/>
    <x v="5"/>
    <x v="23"/>
    <n v="4918"/>
    <n v="6729"/>
    <n v="9"/>
    <n v="44262"/>
    <n v="60561"/>
    <n v="16299"/>
    <n v="4.9000000000000004"/>
  </r>
  <r>
    <n v="103424"/>
    <x v="1031"/>
    <x v="9"/>
    <x v="3"/>
    <x v="30"/>
    <n v="5484"/>
    <n v="6328"/>
    <n v="5"/>
    <n v="27420"/>
    <n v="31640"/>
    <n v="4220"/>
    <n v="4.8"/>
  </r>
  <r>
    <n v="103425"/>
    <x v="245"/>
    <x v="0"/>
    <x v="1"/>
    <x v="2"/>
    <n v="2991"/>
    <n v="4975"/>
    <n v="2"/>
    <n v="5982"/>
    <n v="9950"/>
    <n v="3968"/>
    <n v="5"/>
  </r>
  <r>
    <n v="103426"/>
    <x v="814"/>
    <x v="5"/>
    <x v="4"/>
    <x v="19"/>
    <n v="5795"/>
    <n v="6548"/>
    <n v="2"/>
    <n v="11590"/>
    <n v="13096"/>
    <n v="1506"/>
    <n v="4.0999999999999996"/>
  </r>
  <r>
    <n v="103427"/>
    <x v="327"/>
    <x v="8"/>
    <x v="4"/>
    <x v="33"/>
    <n v="848"/>
    <n v="1175"/>
    <n v="1"/>
    <n v="848"/>
    <n v="1175"/>
    <n v="327"/>
    <n v="3.8"/>
  </r>
  <r>
    <n v="103428"/>
    <x v="679"/>
    <x v="11"/>
    <x v="1"/>
    <x v="2"/>
    <n v="6758"/>
    <n v="8613"/>
    <n v="2"/>
    <n v="13516"/>
    <n v="17226"/>
    <n v="3710"/>
    <n v="3.1"/>
  </r>
  <r>
    <n v="103429"/>
    <x v="19"/>
    <x v="11"/>
    <x v="3"/>
    <x v="9"/>
    <n v="6729"/>
    <n v="7949"/>
    <n v="8"/>
    <n v="53832"/>
    <n v="63592"/>
    <n v="9760"/>
    <n v="2.5"/>
  </r>
  <r>
    <n v="103430"/>
    <x v="547"/>
    <x v="4"/>
    <x v="3"/>
    <x v="9"/>
    <n v="4152"/>
    <n v="4750"/>
    <n v="6"/>
    <n v="24912"/>
    <n v="28500"/>
    <n v="3588"/>
    <n v="3.7"/>
  </r>
  <r>
    <n v="103431"/>
    <x v="650"/>
    <x v="11"/>
    <x v="4"/>
    <x v="6"/>
    <n v="604"/>
    <n v="694"/>
    <n v="9"/>
    <n v="5436"/>
    <n v="6246"/>
    <n v="810"/>
    <n v="3.5"/>
  </r>
  <r>
    <n v="103432"/>
    <x v="227"/>
    <x v="10"/>
    <x v="3"/>
    <x v="4"/>
    <n v="5142"/>
    <n v="6567"/>
    <n v="3"/>
    <n v="15426"/>
    <n v="19701"/>
    <n v="4275"/>
    <n v="5"/>
  </r>
  <r>
    <n v="103433"/>
    <x v="471"/>
    <x v="2"/>
    <x v="4"/>
    <x v="19"/>
    <n v="5694"/>
    <n v="6782"/>
    <n v="2"/>
    <n v="11388"/>
    <n v="13564"/>
    <n v="2176"/>
    <n v="4.3"/>
  </r>
  <r>
    <n v="103434"/>
    <x v="1032"/>
    <x v="8"/>
    <x v="4"/>
    <x v="33"/>
    <n v="3639"/>
    <n v="3944"/>
    <n v="3"/>
    <n v="10917"/>
    <n v="11832"/>
    <n v="915"/>
    <n v="3.5"/>
  </r>
  <r>
    <n v="103435"/>
    <x v="361"/>
    <x v="8"/>
    <x v="4"/>
    <x v="33"/>
    <n v="1293"/>
    <n v="1816"/>
    <n v="3"/>
    <n v="3879"/>
    <n v="5448"/>
    <n v="1569"/>
    <n v="2.9"/>
  </r>
  <r>
    <n v="103436"/>
    <x v="975"/>
    <x v="8"/>
    <x v="2"/>
    <x v="16"/>
    <n v="7509"/>
    <n v="7627"/>
    <n v="2"/>
    <n v="15018"/>
    <n v="15254"/>
    <n v="236"/>
    <n v="4.2"/>
  </r>
  <r>
    <n v="103437"/>
    <x v="340"/>
    <x v="6"/>
    <x v="3"/>
    <x v="31"/>
    <n v="2124"/>
    <n v="2301"/>
    <n v="7"/>
    <n v="14868"/>
    <n v="16107"/>
    <n v="1239"/>
    <n v="3"/>
  </r>
  <r>
    <n v="103438"/>
    <x v="487"/>
    <x v="4"/>
    <x v="4"/>
    <x v="19"/>
    <n v="310"/>
    <n v="1925"/>
    <n v="1"/>
    <n v="310"/>
    <n v="1925"/>
    <n v="1615"/>
    <n v="3.9"/>
  </r>
  <r>
    <n v="103439"/>
    <x v="661"/>
    <x v="11"/>
    <x v="2"/>
    <x v="8"/>
    <n v="6741"/>
    <n v="8019"/>
    <n v="4"/>
    <n v="26964"/>
    <n v="32076"/>
    <n v="5112"/>
    <n v="4.5999999999999996"/>
  </r>
  <r>
    <n v="103440"/>
    <x v="630"/>
    <x v="2"/>
    <x v="3"/>
    <x v="31"/>
    <n v="2723"/>
    <n v="4184"/>
    <n v="1"/>
    <n v="2723"/>
    <n v="4184"/>
    <n v="1461"/>
    <n v="2.6"/>
  </r>
  <r>
    <n v="103441"/>
    <x v="554"/>
    <x v="7"/>
    <x v="2"/>
    <x v="3"/>
    <n v="4256"/>
    <n v="5809"/>
    <n v="7"/>
    <n v="29792"/>
    <n v="40663"/>
    <n v="10871"/>
    <n v="2.8"/>
  </r>
  <r>
    <n v="103442"/>
    <x v="229"/>
    <x v="10"/>
    <x v="0"/>
    <x v="20"/>
    <n v="2604"/>
    <n v="3684"/>
    <n v="1"/>
    <n v="2604"/>
    <n v="3684"/>
    <n v="1080"/>
    <n v="3.3"/>
  </r>
  <r>
    <n v="103443"/>
    <x v="381"/>
    <x v="10"/>
    <x v="3"/>
    <x v="9"/>
    <n v="430"/>
    <n v="907"/>
    <n v="4"/>
    <n v="1720"/>
    <n v="3628"/>
    <n v="1908"/>
    <n v="4.4000000000000004"/>
  </r>
  <r>
    <n v="103444"/>
    <x v="316"/>
    <x v="6"/>
    <x v="0"/>
    <x v="20"/>
    <n v="271"/>
    <n v="377"/>
    <n v="4"/>
    <n v="1084"/>
    <n v="1508"/>
    <n v="424"/>
    <n v="3.1"/>
  </r>
  <r>
    <n v="103445"/>
    <x v="203"/>
    <x v="7"/>
    <x v="3"/>
    <x v="9"/>
    <n v="6640"/>
    <n v="7575"/>
    <n v="8"/>
    <n v="53120"/>
    <n v="60600"/>
    <n v="7480"/>
    <n v="2.6"/>
  </r>
  <r>
    <n v="103446"/>
    <x v="311"/>
    <x v="6"/>
    <x v="3"/>
    <x v="30"/>
    <n v="320"/>
    <n v="2087"/>
    <n v="6"/>
    <n v="1920"/>
    <n v="12522"/>
    <n v="10602"/>
    <n v="4.5"/>
  </r>
  <r>
    <n v="103447"/>
    <x v="346"/>
    <x v="0"/>
    <x v="2"/>
    <x v="35"/>
    <n v="1273"/>
    <n v="1964"/>
    <n v="9"/>
    <n v="11457"/>
    <n v="17676"/>
    <n v="6219"/>
    <n v="4.8"/>
  </r>
  <r>
    <n v="103448"/>
    <x v="806"/>
    <x v="2"/>
    <x v="3"/>
    <x v="4"/>
    <n v="2332"/>
    <n v="2661"/>
    <n v="4"/>
    <n v="9328"/>
    <n v="10644"/>
    <n v="1316"/>
    <n v="3.2"/>
  </r>
  <r>
    <n v="103449"/>
    <x v="380"/>
    <x v="4"/>
    <x v="1"/>
    <x v="2"/>
    <n v="5629"/>
    <n v="5859"/>
    <n v="2"/>
    <n v="11258"/>
    <n v="11718"/>
    <n v="460"/>
    <n v="4.7"/>
  </r>
  <r>
    <n v="103450"/>
    <x v="263"/>
    <x v="7"/>
    <x v="0"/>
    <x v="14"/>
    <n v="2056"/>
    <n v="2229"/>
    <n v="8"/>
    <n v="16448"/>
    <n v="17832"/>
    <n v="1384"/>
    <n v="4.2"/>
  </r>
  <r>
    <n v="103451"/>
    <x v="488"/>
    <x v="9"/>
    <x v="2"/>
    <x v="28"/>
    <n v="4488"/>
    <n v="4661"/>
    <n v="7"/>
    <n v="31416"/>
    <n v="32627"/>
    <n v="1211"/>
    <n v="3.1"/>
  </r>
  <r>
    <n v="103452"/>
    <x v="1001"/>
    <x v="1"/>
    <x v="2"/>
    <x v="16"/>
    <n v="2652"/>
    <n v="3032"/>
    <n v="4"/>
    <n v="10608"/>
    <n v="12128"/>
    <n v="1520"/>
    <n v="4.5999999999999996"/>
  </r>
  <r>
    <n v="103453"/>
    <x v="561"/>
    <x v="3"/>
    <x v="5"/>
    <x v="10"/>
    <n v="2241"/>
    <n v="3750"/>
    <n v="1"/>
    <n v="2241"/>
    <n v="3750"/>
    <n v="1509"/>
    <n v="2.6"/>
  </r>
  <r>
    <n v="103454"/>
    <x v="990"/>
    <x v="6"/>
    <x v="2"/>
    <x v="27"/>
    <n v="4872"/>
    <n v="6786"/>
    <n v="4"/>
    <n v="19488"/>
    <n v="27144"/>
    <n v="7656"/>
    <n v="2.7"/>
  </r>
  <r>
    <n v="103455"/>
    <x v="379"/>
    <x v="6"/>
    <x v="5"/>
    <x v="17"/>
    <n v="6513"/>
    <n v="7158"/>
    <n v="2"/>
    <n v="13026"/>
    <n v="14316"/>
    <n v="1290"/>
    <n v="4"/>
  </r>
  <r>
    <n v="103456"/>
    <x v="14"/>
    <x v="0"/>
    <x v="5"/>
    <x v="18"/>
    <n v="3846"/>
    <n v="4689"/>
    <n v="2"/>
    <n v="7692"/>
    <n v="9378"/>
    <n v="1686"/>
    <n v="2.9"/>
  </r>
  <r>
    <n v="103457"/>
    <x v="882"/>
    <x v="4"/>
    <x v="0"/>
    <x v="7"/>
    <n v="4031"/>
    <n v="4787"/>
    <n v="5"/>
    <n v="20155"/>
    <n v="23935"/>
    <n v="3780"/>
    <n v="3.9"/>
  </r>
  <r>
    <n v="103458"/>
    <x v="926"/>
    <x v="3"/>
    <x v="4"/>
    <x v="26"/>
    <n v="4753"/>
    <n v="5931"/>
    <n v="9"/>
    <n v="42777"/>
    <n v="53379"/>
    <n v="10602"/>
    <n v="3.9"/>
  </r>
  <r>
    <n v="103459"/>
    <x v="1033"/>
    <x v="6"/>
    <x v="1"/>
    <x v="13"/>
    <n v="7470"/>
    <n v="9373"/>
    <n v="3"/>
    <n v="22410"/>
    <n v="28119"/>
    <n v="5709"/>
    <n v="2.8"/>
  </r>
  <r>
    <n v="103460"/>
    <x v="9"/>
    <x v="4"/>
    <x v="1"/>
    <x v="13"/>
    <n v="3067"/>
    <n v="3955"/>
    <n v="8"/>
    <n v="24536"/>
    <n v="31640"/>
    <n v="7104"/>
    <n v="4"/>
  </r>
  <r>
    <n v="103461"/>
    <x v="935"/>
    <x v="4"/>
    <x v="2"/>
    <x v="27"/>
    <n v="7868"/>
    <n v="8432"/>
    <n v="4"/>
    <n v="31472"/>
    <n v="33728"/>
    <n v="2256"/>
    <n v="3.6"/>
  </r>
  <r>
    <n v="103462"/>
    <x v="275"/>
    <x v="8"/>
    <x v="2"/>
    <x v="16"/>
    <n v="1532"/>
    <n v="2308"/>
    <n v="6"/>
    <n v="9192"/>
    <n v="13848"/>
    <n v="4656"/>
    <n v="4.0999999999999996"/>
  </r>
  <r>
    <n v="103463"/>
    <x v="227"/>
    <x v="8"/>
    <x v="2"/>
    <x v="8"/>
    <n v="365"/>
    <n v="1408"/>
    <n v="5"/>
    <n v="1825"/>
    <n v="7040"/>
    <n v="5215"/>
    <n v="4.8"/>
  </r>
  <r>
    <n v="103464"/>
    <x v="743"/>
    <x v="7"/>
    <x v="5"/>
    <x v="24"/>
    <n v="1185"/>
    <n v="2900"/>
    <n v="7"/>
    <n v="8295"/>
    <n v="20300"/>
    <n v="12005"/>
    <n v="5"/>
  </r>
  <r>
    <n v="103465"/>
    <x v="269"/>
    <x v="8"/>
    <x v="3"/>
    <x v="31"/>
    <n v="139"/>
    <n v="902"/>
    <n v="1"/>
    <n v="139"/>
    <n v="902"/>
    <n v="763"/>
    <n v="5"/>
  </r>
  <r>
    <n v="103466"/>
    <x v="160"/>
    <x v="3"/>
    <x v="0"/>
    <x v="20"/>
    <n v="1832"/>
    <n v="3142"/>
    <n v="3"/>
    <n v="5496"/>
    <n v="9426"/>
    <n v="3930"/>
    <n v="2.9"/>
  </r>
  <r>
    <n v="103467"/>
    <x v="177"/>
    <x v="4"/>
    <x v="4"/>
    <x v="26"/>
    <n v="3130"/>
    <n v="3613"/>
    <n v="6"/>
    <n v="18780"/>
    <n v="21678"/>
    <n v="2898"/>
    <n v="4.5"/>
  </r>
  <r>
    <n v="103468"/>
    <x v="358"/>
    <x v="1"/>
    <x v="1"/>
    <x v="13"/>
    <n v="6285"/>
    <n v="7722"/>
    <n v="4"/>
    <n v="25140"/>
    <n v="30888"/>
    <n v="5748"/>
    <n v="3.1"/>
  </r>
  <r>
    <n v="103469"/>
    <x v="472"/>
    <x v="0"/>
    <x v="2"/>
    <x v="16"/>
    <n v="6249"/>
    <n v="6566"/>
    <n v="9"/>
    <n v="56241"/>
    <n v="59094"/>
    <n v="2853"/>
    <n v="3.9"/>
  </r>
  <r>
    <n v="103470"/>
    <x v="81"/>
    <x v="4"/>
    <x v="0"/>
    <x v="7"/>
    <n v="4845"/>
    <n v="5762"/>
    <n v="4"/>
    <n v="19380"/>
    <n v="23048"/>
    <n v="3668"/>
    <n v="3.2"/>
  </r>
  <r>
    <n v="103471"/>
    <x v="893"/>
    <x v="10"/>
    <x v="1"/>
    <x v="34"/>
    <n v="382"/>
    <n v="919"/>
    <n v="6"/>
    <n v="2292"/>
    <n v="5514"/>
    <n v="3222"/>
    <n v="4"/>
  </r>
  <r>
    <n v="103472"/>
    <x v="329"/>
    <x v="1"/>
    <x v="3"/>
    <x v="21"/>
    <n v="4322"/>
    <n v="4912"/>
    <n v="4"/>
    <n v="17288"/>
    <n v="19648"/>
    <n v="2360"/>
    <n v="4.7"/>
  </r>
  <r>
    <n v="103473"/>
    <x v="537"/>
    <x v="11"/>
    <x v="0"/>
    <x v="1"/>
    <n v="6337"/>
    <n v="8139"/>
    <n v="7"/>
    <n v="44359"/>
    <n v="56973"/>
    <n v="12614"/>
    <n v="4.9000000000000004"/>
  </r>
  <r>
    <n v="103474"/>
    <x v="85"/>
    <x v="4"/>
    <x v="3"/>
    <x v="30"/>
    <n v="6815"/>
    <n v="8704"/>
    <n v="5"/>
    <n v="34075"/>
    <n v="43520"/>
    <n v="9445"/>
    <n v="4.0999999999999996"/>
  </r>
  <r>
    <n v="103475"/>
    <x v="319"/>
    <x v="9"/>
    <x v="4"/>
    <x v="25"/>
    <n v="6555"/>
    <n v="7114"/>
    <n v="9"/>
    <n v="58995"/>
    <n v="64026"/>
    <n v="5031"/>
    <n v="3.2"/>
  </r>
  <r>
    <n v="103476"/>
    <x v="276"/>
    <x v="8"/>
    <x v="2"/>
    <x v="28"/>
    <n v="1031"/>
    <n v="1628"/>
    <n v="3"/>
    <n v="3093"/>
    <n v="4884"/>
    <n v="1791"/>
    <n v="2.7"/>
  </r>
  <r>
    <n v="103477"/>
    <x v="1034"/>
    <x v="4"/>
    <x v="4"/>
    <x v="22"/>
    <n v="256"/>
    <n v="1029"/>
    <n v="9"/>
    <n v="2304"/>
    <n v="9261"/>
    <n v="6957"/>
    <n v="4.5"/>
  </r>
  <r>
    <n v="103478"/>
    <x v="225"/>
    <x v="1"/>
    <x v="5"/>
    <x v="18"/>
    <n v="4106"/>
    <n v="5007"/>
    <n v="1"/>
    <n v="4106"/>
    <n v="5007"/>
    <n v="901"/>
    <n v="2.5"/>
  </r>
  <r>
    <n v="103479"/>
    <x v="209"/>
    <x v="10"/>
    <x v="3"/>
    <x v="9"/>
    <n v="4149"/>
    <n v="6030"/>
    <n v="8"/>
    <n v="33192"/>
    <n v="48240"/>
    <n v="15048"/>
    <n v="5"/>
  </r>
  <r>
    <n v="103480"/>
    <x v="952"/>
    <x v="7"/>
    <x v="1"/>
    <x v="13"/>
    <n v="205"/>
    <n v="1247"/>
    <n v="8"/>
    <n v="1640"/>
    <n v="9976"/>
    <n v="8336"/>
    <n v="4.4000000000000004"/>
  </r>
  <r>
    <n v="103481"/>
    <x v="426"/>
    <x v="10"/>
    <x v="2"/>
    <x v="3"/>
    <n v="3746"/>
    <n v="4975"/>
    <n v="1"/>
    <n v="3746"/>
    <n v="4975"/>
    <n v="1229"/>
    <n v="3.8"/>
  </r>
  <r>
    <n v="103482"/>
    <x v="1035"/>
    <x v="11"/>
    <x v="4"/>
    <x v="33"/>
    <n v="461"/>
    <n v="2199"/>
    <n v="9"/>
    <n v="4149"/>
    <n v="19791"/>
    <n v="15642"/>
    <n v="4.7"/>
  </r>
  <r>
    <n v="103483"/>
    <x v="74"/>
    <x v="3"/>
    <x v="5"/>
    <x v="23"/>
    <n v="4023"/>
    <n v="4108"/>
    <n v="7"/>
    <n v="28161"/>
    <n v="28756"/>
    <n v="595"/>
    <n v="4.7"/>
  </r>
  <r>
    <n v="103484"/>
    <x v="992"/>
    <x v="8"/>
    <x v="3"/>
    <x v="15"/>
    <n v="4267"/>
    <n v="4755"/>
    <n v="7"/>
    <n v="29869"/>
    <n v="33285"/>
    <n v="3416"/>
    <n v="3.2"/>
  </r>
  <r>
    <n v="103485"/>
    <x v="872"/>
    <x v="8"/>
    <x v="0"/>
    <x v="7"/>
    <n v="4149"/>
    <n v="5418"/>
    <n v="9"/>
    <n v="37341"/>
    <n v="48762"/>
    <n v="11421"/>
    <n v="4.5999999999999996"/>
  </r>
  <r>
    <n v="103486"/>
    <x v="249"/>
    <x v="6"/>
    <x v="2"/>
    <x v="28"/>
    <n v="1922"/>
    <n v="2872"/>
    <n v="1"/>
    <n v="1922"/>
    <n v="2872"/>
    <n v="950"/>
    <n v="4.4000000000000004"/>
  </r>
  <r>
    <n v="103487"/>
    <x v="736"/>
    <x v="6"/>
    <x v="1"/>
    <x v="2"/>
    <n v="7085"/>
    <n v="7366"/>
    <n v="8"/>
    <n v="56680"/>
    <n v="58928"/>
    <n v="2248"/>
    <n v="2.9"/>
  </r>
  <r>
    <n v="103488"/>
    <x v="1036"/>
    <x v="5"/>
    <x v="4"/>
    <x v="6"/>
    <n v="6014"/>
    <n v="6533"/>
    <n v="1"/>
    <n v="6014"/>
    <n v="6533"/>
    <n v="519"/>
    <n v="3.8"/>
  </r>
  <r>
    <n v="103489"/>
    <x v="786"/>
    <x v="6"/>
    <x v="4"/>
    <x v="25"/>
    <n v="7394"/>
    <n v="8591"/>
    <n v="5"/>
    <n v="36970"/>
    <n v="42955"/>
    <n v="5985"/>
    <n v="3.4"/>
  </r>
  <r>
    <n v="103490"/>
    <x v="160"/>
    <x v="8"/>
    <x v="5"/>
    <x v="10"/>
    <n v="5399"/>
    <n v="7172"/>
    <n v="9"/>
    <n v="48591"/>
    <n v="64548"/>
    <n v="15957"/>
    <n v="3.9"/>
  </r>
  <r>
    <n v="103491"/>
    <x v="526"/>
    <x v="5"/>
    <x v="3"/>
    <x v="4"/>
    <n v="2466"/>
    <n v="4353"/>
    <n v="5"/>
    <n v="12330"/>
    <n v="21765"/>
    <n v="9435"/>
    <n v="2.8"/>
  </r>
  <r>
    <n v="103492"/>
    <x v="210"/>
    <x v="2"/>
    <x v="5"/>
    <x v="24"/>
    <n v="7082"/>
    <n v="7975"/>
    <n v="6"/>
    <n v="42492"/>
    <n v="47850"/>
    <n v="5358"/>
    <n v="2.9"/>
  </r>
  <r>
    <n v="103493"/>
    <x v="443"/>
    <x v="2"/>
    <x v="4"/>
    <x v="33"/>
    <n v="2917"/>
    <n v="3190"/>
    <n v="3"/>
    <n v="8751"/>
    <n v="9570"/>
    <n v="819"/>
    <n v="3.8"/>
  </r>
  <r>
    <n v="103494"/>
    <x v="216"/>
    <x v="10"/>
    <x v="2"/>
    <x v="16"/>
    <n v="3132"/>
    <n v="3235"/>
    <n v="1"/>
    <n v="3132"/>
    <n v="3235"/>
    <n v="103"/>
    <n v="5"/>
  </r>
  <r>
    <n v="103495"/>
    <x v="945"/>
    <x v="7"/>
    <x v="0"/>
    <x v="1"/>
    <n v="2826"/>
    <n v="4000"/>
    <n v="9"/>
    <n v="25434"/>
    <n v="36000"/>
    <n v="10566"/>
    <n v="2.5"/>
  </r>
  <r>
    <n v="103496"/>
    <x v="136"/>
    <x v="2"/>
    <x v="5"/>
    <x v="17"/>
    <n v="7287"/>
    <n v="7890"/>
    <n v="5"/>
    <n v="36435"/>
    <n v="39450"/>
    <n v="3015"/>
    <n v="4.5999999999999996"/>
  </r>
  <r>
    <n v="103497"/>
    <x v="116"/>
    <x v="8"/>
    <x v="1"/>
    <x v="34"/>
    <n v="7776"/>
    <n v="8248"/>
    <n v="9"/>
    <n v="69984"/>
    <n v="74232"/>
    <n v="4248"/>
    <n v="4.8"/>
  </r>
  <r>
    <n v="103498"/>
    <x v="890"/>
    <x v="0"/>
    <x v="4"/>
    <x v="25"/>
    <n v="2034"/>
    <n v="2953"/>
    <n v="5"/>
    <n v="10170"/>
    <n v="14765"/>
    <n v="4595"/>
    <n v="3.7"/>
  </r>
  <r>
    <n v="103499"/>
    <x v="691"/>
    <x v="11"/>
    <x v="1"/>
    <x v="13"/>
    <n v="4580"/>
    <n v="5647"/>
    <n v="7"/>
    <n v="32060"/>
    <n v="39529"/>
    <n v="7469"/>
    <n v="3"/>
  </r>
  <r>
    <n v="103500"/>
    <x v="39"/>
    <x v="8"/>
    <x v="0"/>
    <x v="7"/>
    <n v="4092"/>
    <n v="5908"/>
    <n v="1"/>
    <n v="4092"/>
    <n v="5908"/>
    <n v="1816"/>
    <n v="4.0999999999999996"/>
  </r>
  <r>
    <n v="103501"/>
    <x v="390"/>
    <x v="8"/>
    <x v="1"/>
    <x v="34"/>
    <n v="5507"/>
    <n v="7115"/>
    <n v="1"/>
    <n v="5507"/>
    <n v="7115"/>
    <n v="1608"/>
    <n v="4.9000000000000004"/>
  </r>
  <r>
    <n v="103502"/>
    <x v="546"/>
    <x v="4"/>
    <x v="1"/>
    <x v="5"/>
    <n v="3646"/>
    <n v="4206"/>
    <n v="7"/>
    <n v="25522"/>
    <n v="29442"/>
    <n v="3920"/>
    <n v="4"/>
  </r>
  <r>
    <n v="103503"/>
    <x v="240"/>
    <x v="11"/>
    <x v="5"/>
    <x v="23"/>
    <n v="3116"/>
    <n v="3873"/>
    <n v="7"/>
    <n v="21812"/>
    <n v="27111"/>
    <n v="5299"/>
    <n v="3.8"/>
  </r>
  <r>
    <n v="103504"/>
    <x v="56"/>
    <x v="1"/>
    <x v="2"/>
    <x v="27"/>
    <n v="4295"/>
    <n v="5249"/>
    <n v="1"/>
    <n v="4295"/>
    <n v="5249"/>
    <n v="954"/>
    <n v="3.8"/>
  </r>
  <r>
    <n v="103505"/>
    <x v="468"/>
    <x v="11"/>
    <x v="0"/>
    <x v="20"/>
    <n v="376"/>
    <n v="985"/>
    <n v="7"/>
    <n v="2632"/>
    <n v="6895"/>
    <n v="4263"/>
    <n v="3.4"/>
  </r>
  <r>
    <n v="103506"/>
    <x v="649"/>
    <x v="11"/>
    <x v="0"/>
    <x v="20"/>
    <n v="2528"/>
    <n v="3636"/>
    <n v="5"/>
    <n v="12640"/>
    <n v="18180"/>
    <n v="5540"/>
    <n v="4"/>
  </r>
  <r>
    <n v="103507"/>
    <x v="473"/>
    <x v="7"/>
    <x v="0"/>
    <x v="0"/>
    <n v="2781"/>
    <n v="4379"/>
    <n v="2"/>
    <n v="5562"/>
    <n v="8758"/>
    <n v="3196"/>
    <n v="4.5999999999999996"/>
  </r>
  <r>
    <n v="103508"/>
    <x v="691"/>
    <x v="6"/>
    <x v="3"/>
    <x v="9"/>
    <n v="1361"/>
    <n v="2707"/>
    <n v="8"/>
    <n v="10888"/>
    <n v="21656"/>
    <n v="10768"/>
    <n v="4.4000000000000004"/>
  </r>
  <r>
    <n v="103509"/>
    <x v="411"/>
    <x v="6"/>
    <x v="2"/>
    <x v="16"/>
    <n v="842"/>
    <n v="1066"/>
    <n v="2"/>
    <n v="1684"/>
    <n v="2132"/>
    <n v="448"/>
    <n v="3.1"/>
  </r>
  <r>
    <n v="103510"/>
    <x v="738"/>
    <x v="9"/>
    <x v="4"/>
    <x v="6"/>
    <n v="338"/>
    <n v="1307"/>
    <n v="3"/>
    <n v="1014"/>
    <n v="3921"/>
    <n v="2907"/>
    <n v="2.9"/>
  </r>
  <r>
    <n v="103511"/>
    <x v="973"/>
    <x v="4"/>
    <x v="0"/>
    <x v="14"/>
    <n v="3027"/>
    <n v="3734"/>
    <n v="6"/>
    <n v="18162"/>
    <n v="22404"/>
    <n v="4242"/>
    <n v="3.2"/>
  </r>
  <r>
    <n v="103512"/>
    <x v="318"/>
    <x v="0"/>
    <x v="5"/>
    <x v="32"/>
    <n v="7152"/>
    <n v="7417"/>
    <n v="4"/>
    <n v="28608"/>
    <n v="29668"/>
    <n v="1060"/>
    <n v="3.9"/>
  </r>
  <r>
    <n v="103513"/>
    <x v="251"/>
    <x v="8"/>
    <x v="2"/>
    <x v="3"/>
    <n v="3220"/>
    <n v="3789"/>
    <n v="7"/>
    <n v="22540"/>
    <n v="26523"/>
    <n v="3983"/>
    <n v="3.4"/>
  </r>
  <r>
    <n v="103514"/>
    <x v="237"/>
    <x v="8"/>
    <x v="0"/>
    <x v="20"/>
    <n v="7733"/>
    <n v="8837"/>
    <n v="8"/>
    <n v="61864"/>
    <n v="70696"/>
    <n v="8832"/>
    <n v="3.2"/>
  </r>
  <r>
    <n v="103515"/>
    <x v="692"/>
    <x v="4"/>
    <x v="2"/>
    <x v="27"/>
    <n v="2287"/>
    <n v="4025"/>
    <n v="4"/>
    <n v="9148"/>
    <n v="16100"/>
    <n v="6952"/>
    <n v="2.8"/>
  </r>
  <r>
    <n v="103516"/>
    <x v="600"/>
    <x v="6"/>
    <x v="5"/>
    <x v="17"/>
    <n v="4858"/>
    <n v="5384"/>
    <n v="7"/>
    <n v="34006"/>
    <n v="37688"/>
    <n v="3682"/>
    <n v="3.5"/>
  </r>
  <r>
    <n v="103517"/>
    <x v="184"/>
    <x v="0"/>
    <x v="0"/>
    <x v="20"/>
    <n v="5388"/>
    <n v="6172"/>
    <n v="2"/>
    <n v="10776"/>
    <n v="12344"/>
    <n v="1568"/>
    <n v="4"/>
  </r>
  <r>
    <n v="103518"/>
    <x v="1037"/>
    <x v="2"/>
    <x v="0"/>
    <x v="0"/>
    <n v="4466"/>
    <n v="5376"/>
    <n v="1"/>
    <n v="4466"/>
    <n v="5376"/>
    <n v="910"/>
    <n v="3.2"/>
  </r>
  <r>
    <n v="103519"/>
    <x v="150"/>
    <x v="1"/>
    <x v="4"/>
    <x v="25"/>
    <n v="7217"/>
    <n v="7871"/>
    <n v="1"/>
    <n v="7217"/>
    <n v="7871"/>
    <n v="654"/>
    <n v="3.2"/>
  </r>
  <r>
    <n v="103520"/>
    <x v="183"/>
    <x v="2"/>
    <x v="3"/>
    <x v="30"/>
    <n v="5664"/>
    <n v="7297"/>
    <n v="1"/>
    <n v="5664"/>
    <n v="7297"/>
    <n v="1633"/>
    <n v="4.7"/>
  </r>
  <r>
    <n v="103521"/>
    <x v="717"/>
    <x v="5"/>
    <x v="4"/>
    <x v="22"/>
    <n v="799"/>
    <n v="1204"/>
    <n v="2"/>
    <n v="1598"/>
    <n v="2408"/>
    <n v="810"/>
    <n v="4.2"/>
  </r>
  <r>
    <n v="103522"/>
    <x v="455"/>
    <x v="2"/>
    <x v="1"/>
    <x v="5"/>
    <n v="5230"/>
    <n v="6966"/>
    <n v="2"/>
    <n v="10460"/>
    <n v="13932"/>
    <n v="3472"/>
    <n v="4.5999999999999996"/>
  </r>
  <r>
    <n v="103523"/>
    <x v="751"/>
    <x v="7"/>
    <x v="2"/>
    <x v="28"/>
    <n v="5020"/>
    <n v="6784"/>
    <n v="9"/>
    <n v="45180"/>
    <n v="61056"/>
    <n v="15876"/>
    <n v="4"/>
  </r>
  <r>
    <n v="103524"/>
    <x v="740"/>
    <x v="4"/>
    <x v="2"/>
    <x v="27"/>
    <n v="6696"/>
    <n v="7903"/>
    <n v="9"/>
    <n v="60264"/>
    <n v="71127"/>
    <n v="10863"/>
    <n v="3"/>
  </r>
  <r>
    <n v="103525"/>
    <x v="892"/>
    <x v="2"/>
    <x v="5"/>
    <x v="10"/>
    <n v="4689"/>
    <n v="5435"/>
    <n v="5"/>
    <n v="23445"/>
    <n v="27175"/>
    <n v="3730"/>
    <n v="3.1"/>
  </r>
  <r>
    <n v="103526"/>
    <x v="820"/>
    <x v="7"/>
    <x v="1"/>
    <x v="34"/>
    <n v="4340"/>
    <n v="5286"/>
    <n v="4"/>
    <n v="17360"/>
    <n v="21144"/>
    <n v="3784"/>
    <n v="2.7"/>
  </r>
  <r>
    <n v="103527"/>
    <x v="317"/>
    <x v="3"/>
    <x v="5"/>
    <x v="24"/>
    <n v="614"/>
    <n v="2592"/>
    <n v="8"/>
    <n v="4912"/>
    <n v="20736"/>
    <n v="15824"/>
    <n v="3.7"/>
  </r>
  <r>
    <n v="103528"/>
    <x v="853"/>
    <x v="9"/>
    <x v="5"/>
    <x v="32"/>
    <n v="2538"/>
    <n v="4154"/>
    <n v="2"/>
    <n v="5076"/>
    <n v="8308"/>
    <n v="3232"/>
    <n v="3.1"/>
  </r>
  <r>
    <n v="103529"/>
    <x v="867"/>
    <x v="3"/>
    <x v="1"/>
    <x v="13"/>
    <n v="4117"/>
    <n v="5915"/>
    <n v="7"/>
    <n v="28819"/>
    <n v="41405"/>
    <n v="12586"/>
    <n v="3.7"/>
  </r>
  <r>
    <n v="103530"/>
    <x v="657"/>
    <x v="10"/>
    <x v="5"/>
    <x v="18"/>
    <n v="5358"/>
    <n v="6119"/>
    <n v="1"/>
    <n v="5358"/>
    <n v="6119"/>
    <n v="761"/>
    <n v="3"/>
  </r>
  <r>
    <n v="103531"/>
    <x v="414"/>
    <x v="8"/>
    <x v="5"/>
    <x v="24"/>
    <n v="7310"/>
    <n v="9064"/>
    <n v="6"/>
    <n v="43860"/>
    <n v="54384"/>
    <n v="10524"/>
    <n v="3.8"/>
  </r>
  <r>
    <n v="103532"/>
    <x v="1038"/>
    <x v="5"/>
    <x v="2"/>
    <x v="8"/>
    <n v="7845"/>
    <n v="8445"/>
    <n v="3"/>
    <n v="23535"/>
    <n v="25335"/>
    <n v="1800"/>
    <n v="3.9"/>
  </r>
  <r>
    <n v="103533"/>
    <x v="949"/>
    <x v="8"/>
    <x v="1"/>
    <x v="2"/>
    <n v="2611"/>
    <n v="3500"/>
    <n v="6"/>
    <n v="15666"/>
    <n v="21000"/>
    <n v="5334"/>
    <n v="4.3"/>
  </r>
  <r>
    <n v="103534"/>
    <x v="508"/>
    <x v="4"/>
    <x v="5"/>
    <x v="18"/>
    <n v="6056"/>
    <n v="7188"/>
    <n v="6"/>
    <n v="36336"/>
    <n v="43128"/>
    <n v="6792"/>
    <n v="4.8"/>
  </r>
  <r>
    <n v="103535"/>
    <x v="330"/>
    <x v="11"/>
    <x v="0"/>
    <x v="20"/>
    <n v="7362"/>
    <n v="9000"/>
    <n v="7"/>
    <n v="51534"/>
    <n v="63000"/>
    <n v="11466"/>
    <n v="4.8"/>
  </r>
  <r>
    <n v="103536"/>
    <x v="427"/>
    <x v="4"/>
    <x v="1"/>
    <x v="13"/>
    <n v="3984"/>
    <n v="4751"/>
    <n v="6"/>
    <n v="23904"/>
    <n v="28506"/>
    <n v="4602"/>
    <n v="2.9"/>
  </r>
  <r>
    <n v="103537"/>
    <x v="767"/>
    <x v="3"/>
    <x v="0"/>
    <x v="7"/>
    <n v="1755"/>
    <n v="2133"/>
    <n v="3"/>
    <n v="5265"/>
    <n v="6399"/>
    <n v="1134"/>
    <n v="3.5"/>
  </r>
  <r>
    <n v="103538"/>
    <x v="452"/>
    <x v="10"/>
    <x v="5"/>
    <x v="23"/>
    <n v="4122"/>
    <n v="5648"/>
    <n v="9"/>
    <n v="37098"/>
    <n v="50832"/>
    <n v="13734"/>
    <n v="2.8"/>
  </r>
  <r>
    <n v="103539"/>
    <x v="326"/>
    <x v="10"/>
    <x v="3"/>
    <x v="31"/>
    <n v="1403"/>
    <n v="2401"/>
    <n v="4"/>
    <n v="5612"/>
    <n v="9604"/>
    <n v="3992"/>
    <n v="4.9000000000000004"/>
  </r>
  <r>
    <n v="103540"/>
    <x v="248"/>
    <x v="6"/>
    <x v="5"/>
    <x v="18"/>
    <n v="1534"/>
    <n v="3359"/>
    <n v="7"/>
    <n v="10738"/>
    <n v="23513"/>
    <n v="12775"/>
    <n v="3"/>
  </r>
  <r>
    <n v="103541"/>
    <x v="255"/>
    <x v="6"/>
    <x v="4"/>
    <x v="33"/>
    <n v="3375"/>
    <n v="4677"/>
    <n v="8"/>
    <n v="27000"/>
    <n v="37416"/>
    <n v="10416"/>
    <n v="3.7"/>
  </r>
  <r>
    <n v="103542"/>
    <x v="156"/>
    <x v="4"/>
    <x v="1"/>
    <x v="2"/>
    <n v="5272"/>
    <n v="6853"/>
    <n v="2"/>
    <n v="10544"/>
    <n v="13706"/>
    <n v="3162"/>
    <n v="2.7"/>
  </r>
  <r>
    <n v="103543"/>
    <x v="621"/>
    <x v="10"/>
    <x v="2"/>
    <x v="35"/>
    <n v="7031"/>
    <n v="7725"/>
    <n v="3"/>
    <n v="21093"/>
    <n v="23175"/>
    <n v="2082"/>
    <n v="3.8"/>
  </r>
  <r>
    <n v="103544"/>
    <x v="350"/>
    <x v="11"/>
    <x v="4"/>
    <x v="26"/>
    <n v="3847"/>
    <n v="4199"/>
    <n v="1"/>
    <n v="3847"/>
    <n v="4199"/>
    <n v="352"/>
    <n v="2.8"/>
  </r>
  <r>
    <n v="103545"/>
    <x v="977"/>
    <x v="8"/>
    <x v="1"/>
    <x v="12"/>
    <n v="2944"/>
    <n v="3666"/>
    <n v="2"/>
    <n v="5888"/>
    <n v="7332"/>
    <n v="1444"/>
    <n v="4.8"/>
  </r>
  <r>
    <n v="103546"/>
    <x v="380"/>
    <x v="8"/>
    <x v="5"/>
    <x v="10"/>
    <n v="4074"/>
    <n v="5719"/>
    <n v="8"/>
    <n v="32592"/>
    <n v="45752"/>
    <n v="13160"/>
    <n v="3.9"/>
  </r>
  <r>
    <n v="103547"/>
    <x v="661"/>
    <x v="1"/>
    <x v="5"/>
    <x v="10"/>
    <n v="2362"/>
    <n v="4171"/>
    <n v="9"/>
    <n v="21258"/>
    <n v="37539"/>
    <n v="16281"/>
    <n v="3.7"/>
  </r>
  <r>
    <n v="103548"/>
    <x v="682"/>
    <x v="0"/>
    <x v="1"/>
    <x v="29"/>
    <n v="7113"/>
    <n v="7323"/>
    <n v="8"/>
    <n v="56904"/>
    <n v="58584"/>
    <n v="1680"/>
    <n v="2.9"/>
  </r>
  <r>
    <n v="103549"/>
    <x v="878"/>
    <x v="8"/>
    <x v="3"/>
    <x v="31"/>
    <n v="6593"/>
    <n v="7958"/>
    <n v="3"/>
    <n v="19779"/>
    <n v="23874"/>
    <n v="4095"/>
    <n v="4.5999999999999996"/>
  </r>
  <r>
    <n v="103550"/>
    <x v="896"/>
    <x v="2"/>
    <x v="1"/>
    <x v="5"/>
    <n v="6757"/>
    <n v="7389"/>
    <n v="3"/>
    <n v="20271"/>
    <n v="22167"/>
    <n v="1896"/>
    <n v="2.7"/>
  </r>
  <r>
    <n v="103551"/>
    <x v="819"/>
    <x v="0"/>
    <x v="0"/>
    <x v="0"/>
    <n v="5664"/>
    <n v="7263"/>
    <n v="8"/>
    <n v="45312"/>
    <n v="58104"/>
    <n v="12792"/>
    <n v="2.8"/>
  </r>
  <r>
    <n v="103552"/>
    <x v="176"/>
    <x v="11"/>
    <x v="1"/>
    <x v="2"/>
    <n v="1952"/>
    <n v="3767"/>
    <n v="6"/>
    <n v="11712"/>
    <n v="22602"/>
    <n v="10890"/>
    <n v="4.5"/>
  </r>
  <r>
    <n v="103553"/>
    <x v="464"/>
    <x v="8"/>
    <x v="3"/>
    <x v="21"/>
    <n v="2822"/>
    <n v="4691"/>
    <n v="8"/>
    <n v="22576"/>
    <n v="37528"/>
    <n v="14952"/>
    <n v="4.7"/>
  </r>
  <r>
    <n v="103554"/>
    <x v="926"/>
    <x v="6"/>
    <x v="1"/>
    <x v="2"/>
    <n v="3957"/>
    <n v="4625"/>
    <n v="1"/>
    <n v="3957"/>
    <n v="4625"/>
    <n v="668"/>
    <n v="3.8"/>
  </r>
  <r>
    <n v="103555"/>
    <x v="385"/>
    <x v="10"/>
    <x v="2"/>
    <x v="28"/>
    <n v="6774"/>
    <n v="8391"/>
    <n v="1"/>
    <n v="6774"/>
    <n v="8391"/>
    <n v="1617"/>
    <n v="4.2"/>
  </r>
  <r>
    <n v="103556"/>
    <x v="72"/>
    <x v="0"/>
    <x v="1"/>
    <x v="34"/>
    <n v="135"/>
    <n v="1544"/>
    <n v="8"/>
    <n v="1080"/>
    <n v="12352"/>
    <n v="11272"/>
    <n v="2.6"/>
  </r>
  <r>
    <n v="103557"/>
    <x v="34"/>
    <x v="9"/>
    <x v="2"/>
    <x v="3"/>
    <n v="2335"/>
    <n v="2681"/>
    <n v="2"/>
    <n v="4670"/>
    <n v="5362"/>
    <n v="692"/>
    <n v="3.8"/>
  </r>
  <r>
    <n v="103558"/>
    <x v="588"/>
    <x v="5"/>
    <x v="1"/>
    <x v="5"/>
    <n v="5063"/>
    <n v="5249"/>
    <n v="9"/>
    <n v="45567"/>
    <n v="47241"/>
    <n v="1674"/>
    <n v="3.8"/>
  </r>
  <r>
    <n v="103559"/>
    <x v="422"/>
    <x v="7"/>
    <x v="1"/>
    <x v="12"/>
    <n v="5588"/>
    <n v="7464"/>
    <n v="9"/>
    <n v="50292"/>
    <n v="67176"/>
    <n v="16884"/>
    <n v="3.5"/>
  </r>
  <r>
    <n v="103560"/>
    <x v="80"/>
    <x v="5"/>
    <x v="5"/>
    <x v="32"/>
    <n v="7413"/>
    <n v="8561"/>
    <n v="1"/>
    <n v="7413"/>
    <n v="8561"/>
    <n v="1148"/>
    <n v="3.6"/>
  </r>
  <r>
    <n v="103561"/>
    <x v="953"/>
    <x v="2"/>
    <x v="5"/>
    <x v="17"/>
    <n v="674"/>
    <n v="2169"/>
    <n v="5"/>
    <n v="3370"/>
    <n v="10845"/>
    <n v="7475"/>
    <n v="3.8"/>
  </r>
  <r>
    <n v="103562"/>
    <x v="482"/>
    <x v="5"/>
    <x v="0"/>
    <x v="0"/>
    <n v="4561"/>
    <n v="5223"/>
    <n v="4"/>
    <n v="18244"/>
    <n v="20892"/>
    <n v="2648"/>
    <n v="4"/>
  </r>
  <r>
    <n v="103563"/>
    <x v="278"/>
    <x v="0"/>
    <x v="0"/>
    <x v="7"/>
    <n v="6184"/>
    <n v="6264"/>
    <n v="6"/>
    <n v="37104"/>
    <n v="37584"/>
    <n v="480"/>
    <n v="3.7"/>
  </r>
  <r>
    <n v="103564"/>
    <x v="447"/>
    <x v="9"/>
    <x v="2"/>
    <x v="16"/>
    <n v="1366"/>
    <n v="1596"/>
    <n v="4"/>
    <n v="5464"/>
    <n v="6384"/>
    <n v="920"/>
    <n v="4.0999999999999996"/>
  </r>
  <r>
    <n v="103565"/>
    <x v="1039"/>
    <x v="6"/>
    <x v="4"/>
    <x v="19"/>
    <n v="756"/>
    <n v="2740"/>
    <n v="5"/>
    <n v="3780"/>
    <n v="13700"/>
    <n v="9920"/>
    <n v="3.6"/>
  </r>
  <r>
    <n v="103566"/>
    <x v="957"/>
    <x v="10"/>
    <x v="1"/>
    <x v="34"/>
    <n v="2360"/>
    <n v="2453"/>
    <n v="7"/>
    <n v="16520"/>
    <n v="17171"/>
    <n v="651"/>
    <n v="4.5"/>
  </r>
  <r>
    <n v="103567"/>
    <x v="576"/>
    <x v="4"/>
    <x v="3"/>
    <x v="30"/>
    <n v="2138"/>
    <n v="3774"/>
    <n v="6"/>
    <n v="12828"/>
    <n v="22644"/>
    <n v="9816"/>
    <n v="4.8"/>
  </r>
  <r>
    <n v="103568"/>
    <x v="271"/>
    <x v="0"/>
    <x v="0"/>
    <x v="7"/>
    <n v="4585"/>
    <n v="6525"/>
    <n v="5"/>
    <n v="22925"/>
    <n v="32625"/>
    <n v="9700"/>
    <n v="4.3"/>
  </r>
  <r>
    <n v="103569"/>
    <x v="960"/>
    <x v="6"/>
    <x v="0"/>
    <x v="11"/>
    <n v="4238"/>
    <n v="5674"/>
    <n v="7"/>
    <n v="29666"/>
    <n v="39718"/>
    <n v="10052"/>
    <n v="3.8"/>
  </r>
  <r>
    <n v="103570"/>
    <x v="1040"/>
    <x v="1"/>
    <x v="2"/>
    <x v="27"/>
    <n v="1093"/>
    <n v="1661"/>
    <n v="2"/>
    <n v="2186"/>
    <n v="3322"/>
    <n v="1136"/>
    <n v="4.9000000000000004"/>
  </r>
  <r>
    <n v="103571"/>
    <x v="14"/>
    <x v="2"/>
    <x v="0"/>
    <x v="11"/>
    <n v="3484"/>
    <n v="4039"/>
    <n v="9"/>
    <n v="31356"/>
    <n v="36351"/>
    <n v="4995"/>
    <n v="3.1"/>
  </r>
  <r>
    <n v="103572"/>
    <x v="100"/>
    <x v="9"/>
    <x v="2"/>
    <x v="28"/>
    <n v="463"/>
    <n v="1548"/>
    <n v="3"/>
    <n v="1389"/>
    <n v="4644"/>
    <n v="3255"/>
    <n v="4.3"/>
  </r>
  <r>
    <n v="103573"/>
    <x v="843"/>
    <x v="5"/>
    <x v="1"/>
    <x v="12"/>
    <n v="402"/>
    <n v="2227"/>
    <n v="1"/>
    <n v="402"/>
    <n v="2227"/>
    <n v="1825"/>
    <n v="2.8"/>
  </r>
  <r>
    <n v="103574"/>
    <x v="583"/>
    <x v="7"/>
    <x v="4"/>
    <x v="33"/>
    <n v="1263"/>
    <n v="2364"/>
    <n v="7"/>
    <n v="8841"/>
    <n v="16548"/>
    <n v="7707"/>
    <n v="4.5999999999999996"/>
  </r>
  <r>
    <n v="103575"/>
    <x v="49"/>
    <x v="9"/>
    <x v="0"/>
    <x v="7"/>
    <n v="6722"/>
    <n v="7347"/>
    <n v="4"/>
    <n v="26888"/>
    <n v="29388"/>
    <n v="2500"/>
    <n v="4.5"/>
  </r>
  <r>
    <n v="103576"/>
    <x v="910"/>
    <x v="2"/>
    <x v="4"/>
    <x v="25"/>
    <n v="5078"/>
    <n v="6792"/>
    <n v="4"/>
    <n v="20312"/>
    <n v="27168"/>
    <n v="6856"/>
    <n v="3.3"/>
  </r>
  <r>
    <n v="103577"/>
    <x v="941"/>
    <x v="0"/>
    <x v="0"/>
    <x v="20"/>
    <n v="3583"/>
    <n v="4002"/>
    <n v="4"/>
    <n v="14332"/>
    <n v="16008"/>
    <n v="1676"/>
    <n v="2.7"/>
  </r>
  <r>
    <n v="103578"/>
    <x v="951"/>
    <x v="6"/>
    <x v="5"/>
    <x v="17"/>
    <n v="7659"/>
    <n v="9112"/>
    <n v="3"/>
    <n v="22977"/>
    <n v="27336"/>
    <n v="4359"/>
    <n v="3.6"/>
  </r>
  <r>
    <n v="103579"/>
    <x v="400"/>
    <x v="10"/>
    <x v="1"/>
    <x v="34"/>
    <n v="3370"/>
    <n v="5008"/>
    <n v="3"/>
    <n v="10110"/>
    <n v="15024"/>
    <n v="4914"/>
    <n v="4.0999999999999996"/>
  </r>
  <r>
    <n v="103580"/>
    <x v="1041"/>
    <x v="11"/>
    <x v="2"/>
    <x v="28"/>
    <n v="7091"/>
    <n v="8345"/>
    <n v="4"/>
    <n v="28364"/>
    <n v="33380"/>
    <n v="5016"/>
    <n v="4.0999999999999996"/>
  </r>
  <r>
    <n v="103581"/>
    <x v="593"/>
    <x v="8"/>
    <x v="5"/>
    <x v="23"/>
    <n v="7343"/>
    <n v="7510"/>
    <n v="6"/>
    <n v="44058"/>
    <n v="45060"/>
    <n v="1002"/>
    <n v="3.9"/>
  </r>
  <r>
    <n v="103582"/>
    <x v="300"/>
    <x v="4"/>
    <x v="4"/>
    <x v="26"/>
    <n v="1081"/>
    <n v="3057"/>
    <n v="2"/>
    <n v="2162"/>
    <n v="6114"/>
    <n v="3952"/>
    <n v="3.3"/>
  </r>
  <r>
    <n v="103583"/>
    <x v="868"/>
    <x v="1"/>
    <x v="1"/>
    <x v="34"/>
    <n v="6628"/>
    <n v="6843"/>
    <n v="4"/>
    <n v="26512"/>
    <n v="27372"/>
    <n v="860"/>
    <n v="2.7"/>
  </r>
  <r>
    <n v="103584"/>
    <x v="568"/>
    <x v="0"/>
    <x v="2"/>
    <x v="35"/>
    <n v="1659"/>
    <n v="3354"/>
    <n v="3"/>
    <n v="4977"/>
    <n v="10062"/>
    <n v="5085"/>
    <n v="4.0999999999999996"/>
  </r>
  <r>
    <n v="103585"/>
    <x v="1042"/>
    <x v="8"/>
    <x v="5"/>
    <x v="10"/>
    <n v="6860"/>
    <n v="8676"/>
    <n v="4"/>
    <n v="27440"/>
    <n v="34704"/>
    <n v="7264"/>
    <n v="2.7"/>
  </r>
  <r>
    <n v="103586"/>
    <x v="641"/>
    <x v="1"/>
    <x v="5"/>
    <x v="24"/>
    <n v="1301"/>
    <n v="1933"/>
    <n v="5"/>
    <n v="6505"/>
    <n v="9665"/>
    <n v="3160"/>
    <n v="3.7"/>
  </r>
  <r>
    <n v="103587"/>
    <x v="947"/>
    <x v="9"/>
    <x v="1"/>
    <x v="34"/>
    <n v="1158"/>
    <n v="2778"/>
    <n v="6"/>
    <n v="6948"/>
    <n v="16668"/>
    <n v="9720"/>
    <n v="3.9"/>
  </r>
  <r>
    <n v="103588"/>
    <x v="508"/>
    <x v="5"/>
    <x v="0"/>
    <x v="7"/>
    <n v="214"/>
    <n v="1293"/>
    <n v="6"/>
    <n v="1284"/>
    <n v="7758"/>
    <n v="6474"/>
    <n v="2.7"/>
  </r>
  <r>
    <n v="103589"/>
    <x v="758"/>
    <x v="3"/>
    <x v="2"/>
    <x v="8"/>
    <n v="207"/>
    <n v="756"/>
    <n v="9"/>
    <n v="1863"/>
    <n v="6804"/>
    <n v="4941"/>
    <n v="2.8"/>
  </r>
  <r>
    <n v="103590"/>
    <x v="475"/>
    <x v="1"/>
    <x v="4"/>
    <x v="6"/>
    <n v="2220"/>
    <n v="4213"/>
    <n v="5"/>
    <n v="11100"/>
    <n v="21065"/>
    <n v="9965"/>
    <n v="3.6"/>
  </r>
  <r>
    <n v="103591"/>
    <x v="374"/>
    <x v="0"/>
    <x v="1"/>
    <x v="29"/>
    <n v="6679"/>
    <n v="7235"/>
    <n v="4"/>
    <n v="26716"/>
    <n v="28940"/>
    <n v="2224"/>
    <n v="4.0999999999999996"/>
  </r>
  <r>
    <n v="103592"/>
    <x v="646"/>
    <x v="5"/>
    <x v="5"/>
    <x v="32"/>
    <n v="983"/>
    <n v="1446"/>
    <n v="9"/>
    <n v="8847"/>
    <n v="13014"/>
    <n v="4167"/>
    <n v="4.0999999999999996"/>
  </r>
  <r>
    <n v="103593"/>
    <x v="955"/>
    <x v="7"/>
    <x v="3"/>
    <x v="31"/>
    <n v="1475"/>
    <n v="2933"/>
    <n v="5"/>
    <n v="7375"/>
    <n v="14665"/>
    <n v="7290"/>
    <n v="4.2"/>
  </r>
  <r>
    <n v="103594"/>
    <x v="843"/>
    <x v="2"/>
    <x v="1"/>
    <x v="2"/>
    <n v="1865"/>
    <n v="2080"/>
    <n v="8"/>
    <n v="14920"/>
    <n v="16640"/>
    <n v="1720"/>
    <n v="4.7"/>
  </r>
  <r>
    <n v="103595"/>
    <x v="47"/>
    <x v="4"/>
    <x v="3"/>
    <x v="4"/>
    <n v="2970"/>
    <n v="3388"/>
    <n v="4"/>
    <n v="11880"/>
    <n v="13552"/>
    <n v="1672"/>
    <n v="3.1"/>
  </r>
  <r>
    <n v="103596"/>
    <x v="1043"/>
    <x v="2"/>
    <x v="3"/>
    <x v="31"/>
    <n v="2849"/>
    <n v="3852"/>
    <n v="3"/>
    <n v="8547"/>
    <n v="11556"/>
    <n v="3009"/>
    <n v="2.5"/>
  </r>
  <r>
    <n v="103597"/>
    <x v="929"/>
    <x v="3"/>
    <x v="1"/>
    <x v="13"/>
    <n v="7229"/>
    <n v="9202"/>
    <n v="6"/>
    <n v="43374"/>
    <n v="55212"/>
    <n v="11838"/>
    <n v="4.5"/>
  </r>
  <r>
    <n v="103598"/>
    <x v="849"/>
    <x v="11"/>
    <x v="0"/>
    <x v="7"/>
    <n v="7948"/>
    <n v="8689"/>
    <n v="1"/>
    <n v="7948"/>
    <n v="8689"/>
    <n v="741"/>
    <n v="4.7"/>
  </r>
  <r>
    <n v="103599"/>
    <x v="1034"/>
    <x v="11"/>
    <x v="5"/>
    <x v="24"/>
    <n v="131"/>
    <n v="249"/>
    <n v="3"/>
    <n v="393"/>
    <n v="747"/>
    <n v="354"/>
    <n v="4.5"/>
  </r>
  <r>
    <n v="103600"/>
    <x v="61"/>
    <x v="7"/>
    <x v="0"/>
    <x v="11"/>
    <n v="5176"/>
    <n v="5748"/>
    <n v="6"/>
    <n v="31056"/>
    <n v="34488"/>
    <n v="3432"/>
    <n v="4.3"/>
  </r>
  <r>
    <n v="103601"/>
    <x v="357"/>
    <x v="6"/>
    <x v="4"/>
    <x v="22"/>
    <n v="6686"/>
    <n v="7043"/>
    <n v="2"/>
    <n v="13372"/>
    <n v="14086"/>
    <n v="714"/>
    <n v="4.9000000000000004"/>
  </r>
  <r>
    <n v="103602"/>
    <x v="660"/>
    <x v="4"/>
    <x v="2"/>
    <x v="35"/>
    <n v="6632"/>
    <n v="7321"/>
    <n v="5"/>
    <n v="33160"/>
    <n v="36605"/>
    <n v="3445"/>
    <n v="4.5999999999999996"/>
  </r>
  <r>
    <n v="103603"/>
    <x v="904"/>
    <x v="9"/>
    <x v="5"/>
    <x v="24"/>
    <n v="5426"/>
    <n v="6862"/>
    <n v="3"/>
    <n v="16278"/>
    <n v="20586"/>
    <n v="4308"/>
    <n v="4.8"/>
  </r>
  <r>
    <n v="103604"/>
    <x v="947"/>
    <x v="11"/>
    <x v="4"/>
    <x v="33"/>
    <n v="3087"/>
    <n v="3753"/>
    <n v="6"/>
    <n v="18522"/>
    <n v="22518"/>
    <n v="3996"/>
    <n v="3"/>
  </r>
  <r>
    <n v="103605"/>
    <x v="583"/>
    <x v="8"/>
    <x v="0"/>
    <x v="14"/>
    <n v="6424"/>
    <n v="7379"/>
    <n v="9"/>
    <n v="57816"/>
    <n v="66411"/>
    <n v="8595"/>
    <n v="3.6"/>
  </r>
  <r>
    <n v="103606"/>
    <x v="552"/>
    <x v="10"/>
    <x v="1"/>
    <x v="34"/>
    <n v="2768"/>
    <n v="3950"/>
    <n v="7"/>
    <n v="19376"/>
    <n v="27650"/>
    <n v="8274"/>
    <n v="2.6"/>
  </r>
  <r>
    <n v="103607"/>
    <x v="335"/>
    <x v="0"/>
    <x v="3"/>
    <x v="21"/>
    <n v="7619"/>
    <n v="9373"/>
    <n v="6"/>
    <n v="45714"/>
    <n v="56238"/>
    <n v="10524"/>
    <n v="2.6"/>
  </r>
  <r>
    <n v="103608"/>
    <x v="382"/>
    <x v="11"/>
    <x v="5"/>
    <x v="17"/>
    <n v="3532"/>
    <n v="5376"/>
    <n v="4"/>
    <n v="14128"/>
    <n v="21504"/>
    <n v="7376"/>
    <n v="4.3"/>
  </r>
  <r>
    <n v="103609"/>
    <x v="991"/>
    <x v="7"/>
    <x v="0"/>
    <x v="1"/>
    <n v="3511"/>
    <n v="3895"/>
    <n v="3"/>
    <n v="10533"/>
    <n v="11685"/>
    <n v="1152"/>
    <n v="3.4"/>
  </r>
  <r>
    <n v="103610"/>
    <x v="725"/>
    <x v="11"/>
    <x v="4"/>
    <x v="22"/>
    <n v="7465"/>
    <n v="9121"/>
    <n v="5"/>
    <n v="37325"/>
    <n v="45605"/>
    <n v="8280"/>
    <n v="4.5"/>
  </r>
  <r>
    <n v="103611"/>
    <x v="866"/>
    <x v="2"/>
    <x v="3"/>
    <x v="15"/>
    <n v="4422"/>
    <n v="5815"/>
    <n v="9"/>
    <n v="39798"/>
    <n v="52335"/>
    <n v="12537"/>
    <n v="2.7"/>
  </r>
  <r>
    <n v="103612"/>
    <x v="877"/>
    <x v="1"/>
    <x v="5"/>
    <x v="17"/>
    <n v="5296"/>
    <n v="6612"/>
    <n v="1"/>
    <n v="5296"/>
    <n v="6612"/>
    <n v="1316"/>
    <n v="3.7"/>
  </r>
  <r>
    <n v="103613"/>
    <x v="295"/>
    <x v="2"/>
    <x v="4"/>
    <x v="25"/>
    <n v="7372"/>
    <n v="8156"/>
    <n v="1"/>
    <n v="7372"/>
    <n v="8156"/>
    <n v="784"/>
    <n v="4.5"/>
  </r>
  <r>
    <n v="103614"/>
    <x v="32"/>
    <x v="0"/>
    <x v="5"/>
    <x v="24"/>
    <n v="5469"/>
    <n v="6497"/>
    <n v="5"/>
    <n v="27345"/>
    <n v="32485"/>
    <n v="5140"/>
    <n v="3.2"/>
  </r>
  <r>
    <n v="103615"/>
    <x v="207"/>
    <x v="9"/>
    <x v="2"/>
    <x v="3"/>
    <n v="4656"/>
    <n v="5757"/>
    <n v="3"/>
    <n v="13968"/>
    <n v="17271"/>
    <n v="3303"/>
    <n v="4.8"/>
  </r>
  <r>
    <n v="103616"/>
    <x v="489"/>
    <x v="2"/>
    <x v="5"/>
    <x v="10"/>
    <n v="5162"/>
    <n v="5631"/>
    <n v="9"/>
    <n v="46458"/>
    <n v="50679"/>
    <n v="4221"/>
    <n v="4.9000000000000004"/>
  </r>
  <r>
    <n v="103617"/>
    <x v="139"/>
    <x v="8"/>
    <x v="4"/>
    <x v="25"/>
    <n v="5839"/>
    <n v="5923"/>
    <n v="4"/>
    <n v="23356"/>
    <n v="23692"/>
    <n v="336"/>
    <n v="3"/>
  </r>
  <r>
    <n v="103618"/>
    <x v="356"/>
    <x v="9"/>
    <x v="1"/>
    <x v="13"/>
    <n v="4948"/>
    <n v="6363"/>
    <n v="3"/>
    <n v="14844"/>
    <n v="19089"/>
    <n v="4245"/>
    <n v="3.5"/>
  </r>
  <r>
    <n v="103619"/>
    <x v="549"/>
    <x v="5"/>
    <x v="4"/>
    <x v="33"/>
    <n v="1346"/>
    <n v="2124"/>
    <n v="8"/>
    <n v="10768"/>
    <n v="16992"/>
    <n v="6224"/>
    <n v="3.2"/>
  </r>
  <r>
    <n v="103620"/>
    <x v="178"/>
    <x v="10"/>
    <x v="5"/>
    <x v="32"/>
    <n v="3449"/>
    <n v="4123"/>
    <n v="2"/>
    <n v="6898"/>
    <n v="8246"/>
    <n v="1348"/>
    <n v="3.8"/>
  </r>
  <r>
    <n v="103621"/>
    <x v="1044"/>
    <x v="9"/>
    <x v="4"/>
    <x v="26"/>
    <n v="6145"/>
    <n v="7378"/>
    <n v="4"/>
    <n v="24580"/>
    <n v="29512"/>
    <n v="4932"/>
    <n v="2.6"/>
  </r>
  <r>
    <n v="103622"/>
    <x v="428"/>
    <x v="11"/>
    <x v="4"/>
    <x v="25"/>
    <n v="3143"/>
    <n v="4698"/>
    <n v="8"/>
    <n v="25144"/>
    <n v="37584"/>
    <n v="12440"/>
    <n v="3.1"/>
  </r>
  <r>
    <n v="103623"/>
    <x v="316"/>
    <x v="7"/>
    <x v="3"/>
    <x v="30"/>
    <n v="3184"/>
    <n v="4012"/>
    <n v="5"/>
    <n v="15920"/>
    <n v="20060"/>
    <n v="4140"/>
    <n v="3.3"/>
  </r>
  <r>
    <n v="103624"/>
    <x v="939"/>
    <x v="4"/>
    <x v="5"/>
    <x v="17"/>
    <n v="7075"/>
    <n v="8067"/>
    <n v="2"/>
    <n v="14150"/>
    <n v="16134"/>
    <n v="1984"/>
    <n v="2.8"/>
  </r>
  <r>
    <n v="103625"/>
    <x v="921"/>
    <x v="8"/>
    <x v="1"/>
    <x v="5"/>
    <n v="2859"/>
    <n v="3194"/>
    <n v="4"/>
    <n v="11436"/>
    <n v="12776"/>
    <n v="1340"/>
    <n v="2.6"/>
  </r>
  <r>
    <n v="103626"/>
    <x v="1045"/>
    <x v="11"/>
    <x v="4"/>
    <x v="26"/>
    <n v="5795"/>
    <n v="7442"/>
    <n v="6"/>
    <n v="34770"/>
    <n v="44652"/>
    <n v="9882"/>
    <n v="3.1"/>
  </r>
  <r>
    <n v="103627"/>
    <x v="880"/>
    <x v="10"/>
    <x v="5"/>
    <x v="24"/>
    <n v="3072"/>
    <n v="4725"/>
    <n v="3"/>
    <n v="9216"/>
    <n v="14175"/>
    <n v="4959"/>
    <n v="4.5"/>
  </r>
  <r>
    <n v="103628"/>
    <x v="1046"/>
    <x v="4"/>
    <x v="4"/>
    <x v="19"/>
    <n v="6301"/>
    <n v="7089"/>
    <n v="6"/>
    <n v="37806"/>
    <n v="42534"/>
    <n v="4728"/>
    <n v="3.8"/>
  </r>
  <r>
    <n v="103629"/>
    <x v="943"/>
    <x v="5"/>
    <x v="3"/>
    <x v="21"/>
    <n v="6497"/>
    <n v="8324"/>
    <n v="7"/>
    <n v="45479"/>
    <n v="58268"/>
    <n v="12789"/>
    <n v="3.7"/>
  </r>
  <r>
    <n v="103630"/>
    <x v="599"/>
    <x v="7"/>
    <x v="5"/>
    <x v="23"/>
    <n v="1506"/>
    <n v="1751"/>
    <n v="8"/>
    <n v="12048"/>
    <n v="14008"/>
    <n v="1960"/>
    <n v="2.6"/>
  </r>
  <r>
    <n v="103631"/>
    <x v="757"/>
    <x v="8"/>
    <x v="1"/>
    <x v="34"/>
    <n v="6072"/>
    <n v="6538"/>
    <n v="6"/>
    <n v="36432"/>
    <n v="39228"/>
    <n v="2796"/>
    <n v="3.4"/>
  </r>
  <r>
    <n v="103632"/>
    <x v="1043"/>
    <x v="9"/>
    <x v="5"/>
    <x v="10"/>
    <n v="1032"/>
    <n v="2703"/>
    <n v="6"/>
    <n v="6192"/>
    <n v="16218"/>
    <n v="10026"/>
    <n v="2.6"/>
  </r>
  <r>
    <n v="103633"/>
    <x v="850"/>
    <x v="2"/>
    <x v="0"/>
    <x v="14"/>
    <n v="5699"/>
    <n v="5992"/>
    <n v="2"/>
    <n v="11398"/>
    <n v="11984"/>
    <n v="586"/>
    <n v="2.9"/>
  </r>
  <r>
    <n v="103634"/>
    <x v="444"/>
    <x v="6"/>
    <x v="5"/>
    <x v="18"/>
    <n v="1987"/>
    <n v="2648"/>
    <n v="9"/>
    <n v="17883"/>
    <n v="23832"/>
    <n v="5949"/>
    <n v="4.2"/>
  </r>
  <r>
    <n v="103635"/>
    <x v="442"/>
    <x v="8"/>
    <x v="0"/>
    <x v="7"/>
    <n v="4895"/>
    <n v="5409"/>
    <n v="5"/>
    <n v="24475"/>
    <n v="27045"/>
    <n v="2570"/>
    <n v="2.7"/>
  </r>
  <r>
    <n v="103636"/>
    <x v="1047"/>
    <x v="11"/>
    <x v="4"/>
    <x v="19"/>
    <n v="1263"/>
    <n v="2511"/>
    <n v="2"/>
    <n v="2526"/>
    <n v="5022"/>
    <n v="2496"/>
    <n v="2.7"/>
  </r>
  <r>
    <n v="103637"/>
    <x v="70"/>
    <x v="6"/>
    <x v="2"/>
    <x v="28"/>
    <n v="2166"/>
    <n v="3079"/>
    <n v="6"/>
    <n v="12996"/>
    <n v="18474"/>
    <n v="5478"/>
    <n v="4.0999999999999996"/>
  </r>
  <r>
    <n v="103638"/>
    <x v="358"/>
    <x v="2"/>
    <x v="1"/>
    <x v="5"/>
    <n v="4237"/>
    <n v="5974"/>
    <n v="7"/>
    <n v="29659"/>
    <n v="41818"/>
    <n v="12159"/>
    <n v="4.5"/>
  </r>
  <r>
    <n v="103639"/>
    <x v="871"/>
    <x v="7"/>
    <x v="0"/>
    <x v="7"/>
    <n v="7646"/>
    <n v="8787"/>
    <n v="5"/>
    <n v="38230"/>
    <n v="43935"/>
    <n v="5705"/>
    <n v="3.5"/>
  </r>
  <r>
    <n v="103640"/>
    <x v="857"/>
    <x v="1"/>
    <x v="1"/>
    <x v="5"/>
    <n v="1680"/>
    <n v="3501"/>
    <n v="3"/>
    <n v="5040"/>
    <n v="10503"/>
    <n v="5463"/>
    <n v="4.5"/>
  </r>
  <r>
    <n v="103641"/>
    <x v="583"/>
    <x v="7"/>
    <x v="1"/>
    <x v="5"/>
    <n v="1332"/>
    <n v="1880"/>
    <n v="9"/>
    <n v="11988"/>
    <n v="16920"/>
    <n v="4932"/>
    <n v="3.6"/>
  </r>
  <r>
    <n v="103642"/>
    <x v="401"/>
    <x v="5"/>
    <x v="4"/>
    <x v="19"/>
    <n v="784"/>
    <n v="2619"/>
    <n v="3"/>
    <n v="2352"/>
    <n v="7857"/>
    <n v="5505"/>
    <n v="2.9"/>
  </r>
  <r>
    <n v="103643"/>
    <x v="627"/>
    <x v="7"/>
    <x v="0"/>
    <x v="1"/>
    <n v="5033"/>
    <n v="6922"/>
    <n v="9"/>
    <n v="45297"/>
    <n v="62298"/>
    <n v="17001"/>
    <n v="4"/>
  </r>
  <r>
    <n v="103644"/>
    <x v="694"/>
    <x v="4"/>
    <x v="2"/>
    <x v="27"/>
    <n v="230"/>
    <n v="1920"/>
    <n v="2"/>
    <n v="460"/>
    <n v="3840"/>
    <n v="3380"/>
    <n v="3"/>
  </r>
  <r>
    <n v="103645"/>
    <x v="592"/>
    <x v="9"/>
    <x v="0"/>
    <x v="11"/>
    <n v="1227"/>
    <n v="1644"/>
    <n v="8"/>
    <n v="9816"/>
    <n v="13152"/>
    <n v="3336"/>
    <n v="3.5"/>
  </r>
  <r>
    <n v="103646"/>
    <x v="792"/>
    <x v="8"/>
    <x v="1"/>
    <x v="13"/>
    <n v="2454"/>
    <n v="3335"/>
    <n v="9"/>
    <n v="22086"/>
    <n v="30015"/>
    <n v="7929"/>
    <n v="4.9000000000000004"/>
  </r>
  <r>
    <n v="103647"/>
    <x v="202"/>
    <x v="8"/>
    <x v="1"/>
    <x v="12"/>
    <n v="3225"/>
    <n v="3765"/>
    <n v="6"/>
    <n v="19350"/>
    <n v="22590"/>
    <n v="3240"/>
    <n v="4.8"/>
  </r>
  <r>
    <n v="103648"/>
    <x v="414"/>
    <x v="1"/>
    <x v="2"/>
    <x v="16"/>
    <n v="5307"/>
    <n v="6749"/>
    <n v="5"/>
    <n v="26535"/>
    <n v="33745"/>
    <n v="7210"/>
    <n v="3.6"/>
  </r>
  <r>
    <n v="103649"/>
    <x v="737"/>
    <x v="11"/>
    <x v="3"/>
    <x v="9"/>
    <n v="1196"/>
    <n v="2074"/>
    <n v="3"/>
    <n v="3588"/>
    <n v="6222"/>
    <n v="2634"/>
    <n v="2.7"/>
  </r>
  <r>
    <n v="103650"/>
    <x v="896"/>
    <x v="9"/>
    <x v="0"/>
    <x v="1"/>
    <n v="2106"/>
    <n v="3351"/>
    <n v="4"/>
    <n v="8424"/>
    <n v="13404"/>
    <n v="4980"/>
    <n v="3.6"/>
  </r>
  <r>
    <n v="103651"/>
    <x v="218"/>
    <x v="7"/>
    <x v="4"/>
    <x v="6"/>
    <n v="7902"/>
    <n v="9430"/>
    <n v="3"/>
    <n v="23706"/>
    <n v="28290"/>
    <n v="4584"/>
    <n v="2.9"/>
  </r>
  <r>
    <n v="103652"/>
    <x v="884"/>
    <x v="1"/>
    <x v="4"/>
    <x v="19"/>
    <n v="2578"/>
    <n v="3998"/>
    <n v="6"/>
    <n v="15468"/>
    <n v="23988"/>
    <n v="8520"/>
    <n v="4.3"/>
  </r>
  <r>
    <n v="103653"/>
    <x v="1048"/>
    <x v="1"/>
    <x v="0"/>
    <x v="11"/>
    <n v="3045"/>
    <n v="4069"/>
    <n v="3"/>
    <n v="9135"/>
    <n v="12207"/>
    <n v="3072"/>
    <n v="4.0999999999999996"/>
  </r>
  <r>
    <n v="103654"/>
    <x v="643"/>
    <x v="6"/>
    <x v="0"/>
    <x v="20"/>
    <n v="5765"/>
    <n v="7301"/>
    <n v="6"/>
    <n v="34590"/>
    <n v="43806"/>
    <n v="9216"/>
    <n v="2.7"/>
  </r>
  <r>
    <n v="103655"/>
    <x v="871"/>
    <x v="0"/>
    <x v="2"/>
    <x v="3"/>
    <n v="2840"/>
    <n v="4695"/>
    <n v="5"/>
    <n v="14200"/>
    <n v="23475"/>
    <n v="9275"/>
    <n v="3"/>
  </r>
  <r>
    <n v="103656"/>
    <x v="573"/>
    <x v="3"/>
    <x v="5"/>
    <x v="17"/>
    <n v="3163"/>
    <n v="4952"/>
    <n v="5"/>
    <n v="15815"/>
    <n v="24760"/>
    <n v="8945"/>
    <n v="3.4"/>
  </r>
  <r>
    <n v="103657"/>
    <x v="1049"/>
    <x v="9"/>
    <x v="3"/>
    <x v="31"/>
    <n v="4383"/>
    <n v="6081"/>
    <n v="7"/>
    <n v="30681"/>
    <n v="42567"/>
    <n v="11886"/>
    <n v="3.9"/>
  </r>
  <r>
    <n v="103658"/>
    <x v="951"/>
    <x v="11"/>
    <x v="2"/>
    <x v="28"/>
    <n v="7536"/>
    <n v="9533"/>
    <n v="4"/>
    <n v="30144"/>
    <n v="38132"/>
    <n v="7988"/>
    <n v="4.8"/>
  </r>
  <r>
    <n v="103659"/>
    <x v="758"/>
    <x v="0"/>
    <x v="0"/>
    <x v="1"/>
    <n v="6160"/>
    <n v="7464"/>
    <n v="2"/>
    <n v="12320"/>
    <n v="14928"/>
    <n v="2608"/>
    <n v="4.9000000000000004"/>
  </r>
  <r>
    <n v="103660"/>
    <x v="699"/>
    <x v="11"/>
    <x v="1"/>
    <x v="29"/>
    <n v="4717"/>
    <n v="6349"/>
    <n v="6"/>
    <n v="28302"/>
    <n v="38094"/>
    <n v="9792"/>
    <n v="3.8"/>
  </r>
  <r>
    <n v="103661"/>
    <x v="598"/>
    <x v="2"/>
    <x v="3"/>
    <x v="21"/>
    <n v="3563"/>
    <n v="3907"/>
    <n v="4"/>
    <n v="14252"/>
    <n v="15628"/>
    <n v="1376"/>
    <n v="2.7"/>
  </r>
  <r>
    <n v="103662"/>
    <x v="976"/>
    <x v="10"/>
    <x v="0"/>
    <x v="1"/>
    <n v="1190"/>
    <n v="1596"/>
    <n v="9"/>
    <n v="10710"/>
    <n v="14364"/>
    <n v="3654"/>
    <n v="4.7"/>
  </r>
  <r>
    <n v="103663"/>
    <x v="977"/>
    <x v="6"/>
    <x v="5"/>
    <x v="18"/>
    <n v="6683"/>
    <n v="7636"/>
    <n v="7"/>
    <n v="46781"/>
    <n v="53452"/>
    <n v="6671"/>
    <n v="3"/>
  </r>
  <r>
    <n v="103664"/>
    <x v="387"/>
    <x v="10"/>
    <x v="0"/>
    <x v="11"/>
    <n v="522"/>
    <n v="1536"/>
    <n v="3"/>
    <n v="1566"/>
    <n v="4608"/>
    <n v="3042"/>
    <n v="3.9"/>
  </r>
  <r>
    <n v="103665"/>
    <x v="592"/>
    <x v="7"/>
    <x v="4"/>
    <x v="25"/>
    <n v="2526"/>
    <n v="4292"/>
    <n v="3"/>
    <n v="7578"/>
    <n v="12876"/>
    <n v="5298"/>
    <n v="3.2"/>
  </r>
  <r>
    <n v="103666"/>
    <x v="1050"/>
    <x v="10"/>
    <x v="0"/>
    <x v="0"/>
    <n v="900"/>
    <n v="1824"/>
    <n v="6"/>
    <n v="5400"/>
    <n v="10944"/>
    <n v="5544"/>
    <n v="3.9"/>
  </r>
  <r>
    <n v="103667"/>
    <x v="279"/>
    <x v="5"/>
    <x v="1"/>
    <x v="29"/>
    <n v="5264"/>
    <n v="6849"/>
    <n v="7"/>
    <n v="36848"/>
    <n v="47943"/>
    <n v="11095"/>
    <n v="3.5"/>
  </r>
  <r>
    <n v="103668"/>
    <x v="651"/>
    <x v="0"/>
    <x v="2"/>
    <x v="16"/>
    <n v="867"/>
    <n v="1158"/>
    <n v="9"/>
    <n v="7803"/>
    <n v="10422"/>
    <n v="2619"/>
    <n v="4.7"/>
  </r>
  <r>
    <n v="103669"/>
    <x v="742"/>
    <x v="4"/>
    <x v="5"/>
    <x v="32"/>
    <n v="5541"/>
    <n v="6711"/>
    <n v="4"/>
    <n v="22164"/>
    <n v="26844"/>
    <n v="4680"/>
    <n v="4"/>
  </r>
  <r>
    <n v="103670"/>
    <x v="27"/>
    <x v="11"/>
    <x v="3"/>
    <x v="15"/>
    <n v="4490"/>
    <n v="5727"/>
    <n v="4"/>
    <n v="17960"/>
    <n v="22908"/>
    <n v="4948"/>
    <n v="4.7"/>
  </r>
  <r>
    <n v="103671"/>
    <x v="79"/>
    <x v="11"/>
    <x v="1"/>
    <x v="5"/>
    <n v="1716"/>
    <n v="2389"/>
    <n v="9"/>
    <n v="15444"/>
    <n v="21501"/>
    <n v="6057"/>
    <n v="4"/>
  </r>
  <r>
    <n v="103672"/>
    <x v="360"/>
    <x v="4"/>
    <x v="2"/>
    <x v="35"/>
    <n v="6929"/>
    <n v="7084"/>
    <n v="6"/>
    <n v="41574"/>
    <n v="42504"/>
    <n v="930"/>
    <n v="3"/>
  </r>
  <r>
    <n v="103673"/>
    <x v="171"/>
    <x v="10"/>
    <x v="1"/>
    <x v="2"/>
    <n v="4347"/>
    <n v="6009"/>
    <n v="3"/>
    <n v="13041"/>
    <n v="18027"/>
    <n v="4986"/>
    <n v="4.8"/>
  </r>
  <r>
    <n v="103674"/>
    <x v="390"/>
    <x v="10"/>
    <x v="4"/>
    <x v="25"/>
    <n v="3644"/>
    <n v="3695"/>
    <n v="7"/>
    <n v="25508"/>
    <n v="25865"/>
    <n v="357"/>
    <n v="3.4"/>
  </r>
  <r>
    <n v="103675"/>
    <x v="791"/>
    <x v="10"/>
    <x v="2"/>
    <x v="3"/>
    <n v="183"/>
    <n v="1819"/>
    <n v="6"/>
    <n v="1098"/>
    <n v="10914"/>
    <n v="9816"/>
    <n v="3"/>
  </r>
  <r>
    <n v="103676"/>
    <x v="30"/>
    <x v="0"/>
    <x v="2"/>
    <x v="8"/>
    <n v="5438"/>
    <n v="7213"/>
    <n v="4"/>
    <n v="21752"/>
    <n v="28852"/>
    <n v="7100"/>
    <n v="3"/>
  </r>
  <r>
    <n v="103677"/>
    <x v="883"/>
    <x v="0"/>
    <x v="2"/>
    <x v="3"/>
    <n v="3234"/>
    <n v="4914"/>
    <n v="3"/>
    <n v="9702"/>
    <n v="14742"/>
    <n v="5040"/>
    <n v="2.6"/>
  </r>
  <r>
    <n v="103678"/>
    <x v="205"/>
    <x v="1"/>
    <x v="2"/>
    <x v="3"/>
    <n v="2232"/>
    <n v="2407"/>
    <n v="3"/>
    <n v="6696"/>
    <n v="7221"/>
    <n v="525"/>
    <n v="3.6"/>
  </r>
  <r>
    <n v="103679"/>
    <x v="385"/>
    <x v="10"/>
    <x v="3"/>
    <x v="30"/>
    <n v="7061"/>
    <n v="8933"/>
    <n v="3"/>
    <n v="21183"/>
    <n v="26799"/>
    <n v="5616"/>
    <n v="4.2"/>
  </r>
  <r>
    <n v="103680"/>
    <x v="108"/>
    <x v="7"/>
    <x v="4"/>
    <x v="22"/>
    <n v="3087"/>
    <n v="3355"/>
    <n v="9"/>
    <n v="27783"/>
    <n v="30195"/>
    <n v="2412"/>
    <n v="2.6"/>
  </r>
  <r>
    <n v="103681"/>
    <x v="9"/>
    <x v="10"/>
    <x v="0"/>
    <x v="14"/>
    <n v="5989"/>
    <n v="6376"/>
    <n v="3"/>
    <n v="17967"/>
    <n v="19128"/>
    <n v="1161"/>
    <n v="4.2"/>
  </r>
  <r>
    <n v="103682"/>
    <x v="253"/>
    <x v="5"/>
    <x v="1"/>
    <x v="2"/>
    <n v="640"/>
    <n v="690"/>
    <n v="1"/>
    <n v="640"/>
    <n v="690"/>
    <n v="50"/>
    <n v="4.2"/>
  </r>
  <r>
    <n v="103683"/>
    <x v="470"/>
    <x v="11"/>
    <x v="3"/>
    <x v="30"/>
    <n v="5245"/>
    <n v="6672"/>
    <n v="5"/>
    <n v="26225"/>
    <n v="33360"/>
    <n v="7135"/>
    <n v="2.6"/>
  </r>
  <r>
    <n v="103684"/>
    <x v="9"/>
    <x v="4"/>
    <x v="5"/>
    <x v="23"/>
    <n v="5566"/>
    <n v="6995"/>
    <n v="8"/>
    <n v="44528"/>
    <n v="55960"/>
    <n v="11432"/>
    <n v="4.0999999999999996"/>
  </r>
  <r>
    <n v="103685"/>
    <x v="378"/>
    <x v="11"/>
    <x v="1"/>
    <x v="12"/>
    <n v="1711"/>
    <n v="1869"/>
    <n v="7"/>
    <n v="11977"/>
    <n v="13083"/>
    <n v="1106"/>
    <n v="4.5999999999999996"/>
  </r>
  <r>
    <n v="103686"/>
    <x v="302"/>
    <x v="5"/>
    <x v="1"/>
    <x v="34"/>
    <n v="1966"/>
    <n v="3106"/>
    <n v="1"/>
    <n v="1966"/>
    <n v="3106"/>
    <n v="1140"/>
    <n v="3.9"/>
  </r>
  <r>
    <n v="103687"/>
    <x v="94"/>
    <x v="4"/>
    <x v="2"/>
    <x v="27"/>
    <n v="886"/>
    <n v="2505"/>
    <n v="6"/>
    <n v="5316"/>
    <n v="15030"/>
    <n v="9714"/>
    <n v="5"/>
  </r>
  <r>
    <n v="103688"/>
    <x v="715"/>
    <x v="2"/>
    <x v="0"/>
    <x v="0"/>
    <n v="6603"/>
    <n v="7373"/>
    <n v="4"/>
    <n v="26412"/>
    <n v="29492"/>
    <n v="3080"/>
    <n v="4.5"/>
  </r>
  <r>
    <n v="103689"/>
    <x v="810"/>
    <x v="2"/>
    <x v="4"/>
    <x v="33"/>
    <n v="4337"/>
    <n v="4557"/>
    <n v="5"/>
    <n v="21685"/>
    <n v="22785"/>
    <n v="1100"/>
    <n v="3.8"/>
  </r>
  <r>
    <n v="103690"/>
    <x v="3"/>
    <x v="7"/>
    <x v="1"/>
    <x v="12"/>
    <n v="2508"/>
    <n v="2808"/>
    <n v="8"/>
    <n v="20064"/>
    <n v="22464"/>
    <n v="2400"/>
    <n v="4.4000000000000004"/>
  </r>
  <r>
    <n v="103691"/>
    <x v="453"/>
    <x v="9"/>
    <x v="3"/>
    <x v="15"/>
    <n v="4770"/>
    <n v="5753"/>
    <n v="2"/>
    <n v="9540"/>
    <n v="11506"/>
    <n v="1966"/>
    <n v="4.3"/>
  </r>
  <r>
    <n v="103692"/>
    <x v="250"/>
    <x v="11"/>
    <x v="4"/>
    <x v="33"/>
    <n v="3186"/>
    <n v="4684"/>
    <n v="5"/>
    <n v="15930"/>
    <n v="23420"/>
    <n v="7490"/>
    <n v="2.5"/>
  </r>
  <r>
    <n v="103693"/>
    <x v="231"/>
    <x v="4"/>
    <x v="5"/>
    <x v="10"/>
    <n v="6933"/>
    <n v="8204"/>
    <n v="6"/>
    <n v="41598"/>
    <n v="49224"/>
    <n v="7626"/>
    <n v="4.5999999999999996"/>
  </r>
  <r>
    <n v="103694"/>
    <x v="878"/>
    <x v="9"/>
    <x v="1"/>
    <x v="13"/>
    <n v="555"/>
    <n v="1151"/>
    <n v="4"/>
    <n v="2220"/>
    <n v="4604"/>
    <n v="2384"/>
    <n v="3"/>
  </r>
  <r>
    <n v="103695"/>
    <x v="52"/>
    <x v="6"/>
    <x v="1"/>
    <x v="13"/>
    <n v="621"/>
    <n v="2207"/>
    <n v="1"/>
    <n v="621"/>
    <n v="2207"/>
    <n v="1586"/>
    <n v="3.2"/>
  </r>
  <r>
    <n v="103696"/>
    <x v="647"/>
    <x v="10"/>
    <x v="5"/>
    <x v="17"/>
    <n v="3929"/>
    <n v="5085"/>
    <n v="3"/>
    <n v="11787"/>
    <n v="15255"/>
    <n v="3468"/>
    <n v="4.4000000000000004"/>
  </r>
  <r>
    <n v="103697"/>
    <x v="3"/>
    <x v="3"/>
    <x v="0"/>
    <x v="0"/>
    <n v="994"/>
    <n v="2052"/>
    <n v="3"/>
    <n v="2982"/>
    <n v="6156"/>
    <n v="3174"/>
    <n v="4.7"/>
  </r>
  <r>
    <n v="103698"/>
    <x v="43"/>
    <x v="0"/>
    <x v="4"/>
    <x v="33"/>
    <n v="928"/>
    <n v="1754"/>
    <n v="1"/>
    <n v="928"/>
    <n v="1754"/>
    <n v="826"/>
    <n v="2.9"/>
  </r>
  <r>
    <n v="103699"/>
    <x v="793"/>
    <x v="7"/>
    <x v="3"/>
    <x v="30"/>
    <n v="7932"/>
    <n v="9456"/>
    <n v="4"/>
    <n v="31728"/>
    <n v="37824"/>
    <n v="6096"/>
    <n v="4.0999999999999996"/>
  </r>
  <r>
    <n v="103700"/>
    <x v="455"/>
    <x v="4"/>
    <x v="3"/>
    <x v="15"/>
    <n v="207"/>
    <n v="1805"/>
    <n v="9"/>
    <n v="1863"/>
    <n v="16245"/>
    <n v="14382"/>
    <n v="4.9000000000000004"/>
  </r>
  <r>
    <n v="103701"/>
    <x v="419"/>
    <x v="0"/>
    <x v="0"/>
    <x v="1"/>
    <n v="7034"/>
    <n v="7637"/>
    <n v="3"/>
    <n v="21102"/>
    <n v="22911"/>
    <n v="1809"/>
    <n v="4"/>
  </r>
  <r>
    <n v="103702"/>
    <x v="213"/>
    <x v="0"/>
    <x v="4"/>
    <x v="19"/>
    <n v="6885"/>
    <n v="7798"/>
    <n v="6"/>
    <n v="41310"/>
    <n v="46788"/>
    <n v="5478"/>
    <n v="3.2"/>
  </r>
  <r>
    <n v="103703"/>
    <x v="690"/>
    <x v="6"/>
    <x v="3"/>
    <x v="21"/>
    <n v="7965"/>
    <n v="8632"/>
    <n v="4"/>
    <n v="31860"/>
    <n v="34528"/>
    <n v="2668"/>
    <n v="3"/>
  </r>
  <r>
    <n v="103704"/>
    <x v="59"/>
    <x v="8"/>
    <x v="5"/>
    <x v="10"/>
    <n v="7355"/>
    <n v="8223"/>
    <n v="6"/>
    <n v="44130"/>
    <n v="49338"/>
    <n v="5208"/>
    <n v="3.4"/>
  </r>
  <r>
    <n v="103705"/>
    <x v="66"/>
    <x v="6"/>
    <x v="2"/>
    <x v="28"/>
    <n v="1713"/>
    <n v="2377"/>
    <n v="4"/>
    <n v="6852"/>
    <n v="9508"/>
    <n v="2656"/>
    <n v="4.9000000000000004"/>
  </r>
  <r>
    <n v="103706"/>
    <x v="526"/>
    <x v="5"/>
    <x v="3"/>
    <x v="30"/>
    <n v="1834"/>
    <n v="2928"/>
    <n v="5"/>
    <n v="9170"/>
    <n v="14640"/>
    <n v="5470"/>
    <n v="4.8"/>
  </r>
  <r>
    <n v="103707"/>
    <x v="50"/>
    <x v="7"/>
    <x v="0"/>
    <x v="0"/>
    <n v="3896"/>
    <n v="5055"/>
    <n v="2"/>
    <n v="7792"/>
    <n v="10110"/>
    <n v="2318"/>
    <n v="4.4000000000000004"/>
  </r>
  <r>
    <n v="103708"/>
    <x v="424"/>
    <x v="8"/>
    <x v="0"/>
    <x v="20"/>
    <n v="6980"/>
    <n v="8519"/>
    <n v="1"/>
    <n v="6980"/>
    <n v="8519"/>
    <n v="1539"/>
    <n v="3.2"/>
  </r>
  <r>
    <n v="103709"/>
    <x v="147"/>
    <x v="9"/>
    <x v="4"/>
    <x v="26"/>
    <n v="4054"/>
    <n v="5843"/>
    <n v="2"/>
    <n v="8108"/>
    <n v="11686"/>
    <n v="3578"/>
    <n v="3.8"/>
  </r>
  <r>
    <n v="103710"/>
    <x v="946"/>
    <x v="1"/>
    <x v="1"/>
    <x v="12"/>
    <n v="3915"/>
    <n v="4450"/>
    <n v="2"/>
    <n v="7830"/>
    <n v="8900"/>
    <n v="1070"/>
    <n v="4.0999999999999996"/>
  </r>
  <r>
    <n v="103711"/>
    <x v="562"/>
    <x v="10"/>
    <x v="5"/>
    <x v="24"/>
    <n v="1227"/>
    <n v="2223"/>
    <n v="6"/>
    <n v="7362"/>
    <n v="13338"/>
    <n v="5976"/>
    <n v="2.8"/>
  </r>
  <r>
    <n v="103712"/>
    <x v="547"/>
    <x v="3"/>
    <x v="4"/>
    <x v="25"/>
    <n v="6927"/>
    <n v="7062"/>
    <n v="7"/>
    <n v="48489"/>
    <n v="49434"/>
    <n v="945"/>
    <n v="4.5999999999999996"/>
  </r>
  <r>
    <n v="103713"/>
    <x v="136"/>
    <x v="6"/>
    <x v="1"/>
    <x v="2"/>
    <n v="1064"/>
    <n v="1898"/>
    <n v="9"/>
    <n v="9576"/>
    <n v="17082"/>
    <n v="7506"/>
    <n v="3.2"/>
  </r>
  <r>
    <n v="103714"/>
    <x v="1010"/>
    <x v="7"/>
    <x v="3"/>
    <x v="4"/>
    <n v="212"/>
    <n v="896"/>
    <n v="8"/>
    <n v="1696"/>
    <n v="7168"/>
    <n v="5472"/>
    <n v="3.2"/>
  </r>
  <r>
    <n v="103715"/>
    <x v="89"/>
    <x v="11"/>
    <x v="1"/>
    <x v="2"/>
    <n v="3059"/>
    <n v="4937"/>
    <n v="3"/>
    <n v="9177"/>
    <n v="14811"/>
    <n v="5634"/>
    <n v="4.5999999999999996"/>
  </r>
  <r>
    <n v="103716"/>
    <x v="106"/>
    <x v="3"/>
    <x v="3"/>
    <x v="30"/>
    <n v="3662"/>
    <n v="4386"/>
    <n v="2"/>
    <n v="7324"/>
    <n v="8772"/>
    <n v="1448"/>
    <n v="3.3"/>
  </r>
  <r>
    <n v="103717"/>
    <x v="235"/>
    <x v="11"/>
    <x v="4"/>
    <x v="33"/>
    <n v="6585"/>
    <n v="7581"/>
    <n v="8"/>
    <n v="52680"/>
    <n v="60648"/>
    <n v="7968"/>
    <n v="2.8"/>
  </r>
  <r>
    <n v="103718"/>
    <x v="205"/>
    <x v="7"/>
    <x v="2"/>
    <x v="28"/>
    <n v="3312"/>
    <n v="4128"/>
    <n v="7"/>
    <n v="23184"/>
    <n v="28896"/>
    <n v="5712"/>
    <n v="3.8"/>
  </r>
  <r>
    <n v="103719"/>
    <x v="472"/>
    <x v="8"/>
    <x v="2"/>
    <x v="8"/>
    <n v="6176"/>
    <n v="6666"/>
    <n v="2"/>
    <n v="12352"/>
    <n v="13332"/>
    <n v="980"/>
    <n v="3.6"/>
  </r>
  <r>
    <n v="103720"/>
    <x v="784"/>
    <x v="11"/>
    <x v="1"/>
    <x v="12"/>
    <n v="474"/>
    <n v="1191"/>
    <n v="4"/>
    <n v="1896"/>
    <n v="4764"/>
    <n v="2868"/>
    <n v="4.3"/>
  </r>
  <r>
    <n v="103721"/>
    <x v="957"/>
    <x v="8"/>
    <x v="2"/>
    <x v="8"/>
    <n v="4582"/>
    <n v="6579"/>
    <n v="1"/>
    <n v="4582"/>
    <n v="6579"/>
    <n v="1997"/>
    <n v="2.6"/>
  </r>
  <r>
    <n v="103722"/>
    <x v="898"/>
    <x v="10"/>
    <x v="4"/>
    <x v="33"/>
    <n v="4839"/>
    <n v="6036"/>
    <n v="3"/>
    <n v="14517"/>
    <n v="18108"/>
    <n v="3591"/>
    <n v="5"/>
  </r>
  <r>
    <n v="103723"/>
    <x v="837"/>
    <x v="9"/>
    <x v="5"/>
    <x v="17"/>
    <n v="1448"/>
    <n v="3343"/>
    <n v="8"/>
    <n v="11584"/>
    <n v="26744"/>
    <n v="15160"/>
    <n v="2.9"/>
  </r>
  <r>
    <n v="103724"/>
    <x v="577"/>
    <x v="9"/>
    <x v="5"/>
    <x v="24"/>
    <n v="4688"/>
    <n v="4938"/>
    <n v="6"/>
    <n v="28128"/>
    <n v="29628"/>
    <n v="1500"/>
    <n v="3.6"/>
  </r>
  <r>
    <n v="103725"/>
    <x v="96"/>
    <x v="0"/>
    <x v="1"/>
    <x v="5"/>
    <n v="3178"/>
    <n v="4051"/>
    <n v="8"/>
    <n v="25424"/>
    <n v="32408"/>
    <n v="6984"/>
    <n v="3.7"/>
  </r>
  <r>
    <n v="103726"/>
    <x v="950"/>
    <x v="8"/>
    <x v="4"/>
    <x v="33"/>
    <n v="2497"/>
    <n v="2759"/>
    <n v="5"/>
    <n v="12485"/>
    <n v="13795"/>
    <n v="1310"/>
    <n v="3.5"/>
  </r>
  <r>
    <n v="103727"/>
    <x v="66"/>
    <x v="9"/>
    <x v="0"/>
    <x v="7"/>
    <n v="5716"/>
    <n v="7602"/>
    <n v="1"/>
    <n v="5716"/>
    <n v="7602"/>
    <n v="1886"/>
    <n v="3.2"/>
  </r>
  <r>
    <n v="103728"/>
    <x v="1051"/>
    <x v="11"/>
    <x v="1"/>
    <x v="29"/>
    <n v="6854"/>
    <n v="7535"/>
    <n v="2"/>
    <n v="13708"/>
    <n v="15070"/>
    <n v="1362"/>
    <n v="3.4"/>
  </r>
  <r>
    <n v="103729"/>
    <x v="1052"/>
    <x v="7"/>
    <x v="5"/>
    <x v="10"/>
    <n v="5559"/>
    <n v="5938"/>
    <n v="3"/>
    <n v="16677"/>
    <n v="17814"/>
    <n v="1137"/>
    <n v="2.5"/>
  </r>
  <r>
    <n v="103730"/>
    <x v="1037"/>
    <x v="3"/>
    <x v="5"/>
    <x v="17"/>
    <n v="2271"/>
    <n v="3673"/>
    <n v="3"/>
    <n v="6813"/>
    <n v="11019"/>
    <n v="4206"/>
    <n v="4.3"/>
  </r>
  <r>
    <n v="103731"/>
    <x v="670"/>
    <x v="0"/>
    <x v="3"/>
    <x v="30"/>
    <n v="5262"/>
    <n v="6826"/>
    <n v="3"/>
    <n v="15786"/>
    <n v="20478"/>
    <n v="4692"/>
    <n v="3.5"/>
  </r>
  <r>
    <n v="103732"/>
    <x v="458"/>
    <x v="0"/>
    <x v="3"/>
    <x v="9"/>
    <n v="3809"/>
    <n v="5556"/>
    <n v="4"/>
    <n v="15236"/>
    <n v="22224"/>
    <n v="6988"/>
    <n v="2.6"/>
  </r>
  <r>
    <n v="103733"/>
    <x v="673"/>
    <x v="0"/>
    <x v="3"/>
    <x v="21"/>
    <n v="1522"/>
    <n v="1640"/>
    <n v="7"/>
    <n v="10654"/>
    <n v="11480"/>
    <n v="826"/>
    <n v="4.2"/>
  </r>
  <r>
    <n v="103734"/>
    <x v="778"/>
    <x v="5"/>
    <x v="3"/>
    <x v="31"/>
    <n v="2572"/>
    <n v="3465"/>
    <n v="8"/>
    <n v="20576"/>
    <n v="27720"/>
    <n v="7144"/>
    <n v="2.8"/>
  </r>
  <r>
    <n v="103735"/>
    <x v="651"/>
    <x v="2"/>
    <x v="3"/>
    <x v="9"/>
    <n v="1302"/>
    <n v="1699"/>
    <n v="4"/>
    <n v="5208"/>
    <n v="6796"/>
    <n v="1588"/>
    <n v="4.9000000000000004"/>
  </r>
  <r>
    <n v="103736"/>
    <x v="454"/>
    <x v="6"/>
    <x v="5"/>
    <x v="24"/>
    <n v="4958"/>
    <n v="5099"/>
    <n v="3"/>
    <n v="14874"/>
    <n v="15297"/>
    <n v="423"/>
    <n v="4.4000000000000004"/>
  </r>
  <r>
    <n v="103737"/>
    <x v="814"/>
    <x v="1"/>
    <x v="1"/>
    <x v="5"/>
    <n v="493"/>
    <n v="971"/>
    <n v="5"/>
    <n v="2465"/>
    <n v="4855"/>
    <n v="2390"/>
    <n v="4.0999999999999996"/>
  </r>
  <r>
    <n v="103738"/>
    <x v="176"/>
    <x v="1"/>
    <x v="5"/>
    <x v="23"/>
    <n v="1026"/>
    <n v="2645"/>
    <n v="7"/>
    <n v="7182"/>
    <n v="18515"/>
    <n v="11333"/>
    <n v="2.6"/>
  </r>
  <r>
    <n v="103739"/>
    <x v="232"/>
    <x v="5"/>
    <x v="4"/>
    <x v="26"/>
    <n v="6781"/>
    <n v="7466"/>
    <n v="6"/>
    <n v="40686"/>
    <n v="44796"/>
    <n v="4110"/>
    <n v="3.9"/>
  </r>
  <r>
    <n v="103740"/>
    <x v="1041"/>
    <x v="5"/>
    <x v="4"/>
    <x v="25"/>
    <n v="1007"/>
    <n v="2773"/>
    <n v="1"/>
    <n v="1007"/>
    <n v="2773"/>
    <n v="1766"/>
    <n v="4.5"/>
  </r>
  <r>
    <n v="103741"/>
    <x v="918"/>
    <x v="9"/>
    <x v="4"/>
    <x v="19"/>
    <n v="2116"/>
    <n v="3101"/>
    <n v="1"/>
    <n v="2116"/>
    <n v="3101"/>
    <n v="985"/>
    <n v="2.9"/>
  </r>
  <r>
    <n v="103742"/>
    <x v="451"/>
    <x v="5"/>
    <x v="3"/>
    <x v="9"/>
    <n v="6008"/>
    <n v="6645"/>
    <n v="7"/>
    <n v="42056"/>
    <n v="46515"/>
    <n v="4459"/>
    <n v="5"/>
  </r>
  <r>
    <n v="103743"/>
    <x v="883"/>
    <x v="8"/>
    <x v="2"/>
    <x v="28"/>
    <n v="3489"/>
    <n v="4339"/>
    <n v="8"/>
    <n v="27912"/>
    <n v="34712"/>
    <n v="6800"/>
    <n v="3.7"/>
  </r>
  <r>
    <n v="103744"/>
    <x v="136"/>
    <x v="7"/>
    <x v="2"/>
    <x v="35"/>
    <n v="1113"/>
    <n v="2145"/>
    <n v="4"/>
    <n v="4452"/>
    <n v="8580"/>
    <n v="4128"/>
    <n v="3.4"/>
  </r>
  <r>
    <n v="103745"/>
    <x v="18"/>
    <x v="7"/>
    <x v="4"/>
    <x v="33"/>
    <n v="7385"/>
    <n v="9166"/>
    <n v="9"/>
    <n v="66465"/>
    <n v="82494"/>
    <n v="16029"/>
    <n v="3.1"/>
  </r>
  <r>
    <n v="103746"/>
    <x v="340"/>
    <x v="10"/>
    <x v="0"/>
    <x v="7"/>
    <n v="1730"/>
    <n v="3265"/>
    <n v="4"/>
    <n v="6920"/>
    <n v="13060"/>
    <n v="6140"/>
    <n v="4.9000000000000004"/>
  </r>
  <r>
    <n v="103747"/>
    <x v="534"/>
    <x v="5"/>
    <x v="5"/>
    <x v="24"/>
    <n v="7099"/>
    <n v="7935"/>
    <n v="2"/>
    <n v="14198"/>
    <n v="15870"/>
    <n v="1672"/>
    <n v="4.4000000000000004"/>
  </r>
  <r>
    <n v="103748"/>
    <x v="658"/>
    <x v="9"/>
    <x v="5"/>
    <x v="17"/>
    <n v="1614"/>
    <n v="2506"/>
    <n v="8"/>
    <n v="12912"/>
    <n v="20048"/>
    <n v="7136"/>
    <n v="4.4000000000000004"/>
  </r>
  <r>
    <n v="103749"/>
    <x v="347"/>
    <x v="8"/>
    <x v="2"/>
    <x v="3"/>
    <n v="1016"/>
    <n v="2112"/>
    <n v="7"/>
    <n v="7112"/>
    <n v="14784"/>
    <n v="7672"/>
    <n v="4.8"/>
  </r>
  <r>
    <n v="103750"/>
    <x v="46"/>
    <x v="10"/>
    <x v="3"/>
    <x v="15"/>
    <n v="790"/>
    <n v="2005"/>
    <n v="3"/>
    <n v="2370"/>
    <n v="6015"/>
    <n v="3645"/>
    <n v="4.4000000000000004"/>
  </r>
  <r>
    <n v="103751"/>
    <x v="1045"/>
    <x v="11"/>
    <x v="2"/>
    <x v="35"/>
    <n v="2260"/>
    <n v="3926"/>
    <n v="2"/>
    <n v="4520"/>
    <n v="7852"/>
    <n v="3332"/>
    <n v="4.3"/>
  </r>
  <r>
    <n v="103752"/>
    <x v="805"/>
    <x v="11"/>
    <x v="3"/>
    <x v="21"/>
    <n v="4634"/>
    <n v="6264"/>
    <n v="2"/>
    <n v="9268"/>
    <n v="12528"/>
    <n v="3260"/>
    <n v="4.2"/>
  </r>
  <r>
    <n v="103753"/>
    <x v="759"/>
    <x v="2"/>
    <x v="2"/>
    <x v="3"/>
    <n v="7866"/>
    <n v="8852"/>
    <n v="9"/>
    <n v="70794"/>
    <n v="79668"/>
    <n v="8874"/>
    <n v="4.3"/>
  </r>
  <r>
    <n v="103754"/>
    <x v="957"/>
    <x v="11"/>
    <x v="4"/>
    <x v="22"/>
    <n v="5843"/>
    <n v="6725"/>
    <n v="3"/>
    <n v="17529"/>
    <n v="20175"/>
    <n v="2646"/>
    <n v="2.9"/>
  </r>
  <r>
    <n v="103755"/>
    <x v="59"/>
    <x v="2"/>
    <x v="5"/>
    <x v="24"/>
    <n v="7413"/>
    <n v="8031"/>
    <n v="3"/>
    <n v="22239"/>
    <n v="24093"/>
    <n v="1854"/>
    <n v="3.1"/>
  </r>
  <r>
    <n v="103756"/>
    <x v="70"/>
    <x v="0"/>
    <x v="4"/>
    <x v="6"/>
    <n v="7972"/>
    <n v="9396"/>
    <n v="7"/>
    <n v="55804"/>
    <n v="65772"/>
    <n v="9968"/>
    <n v="3.3"/>
  </r>
  <r>
    <n v="103757"/>
    <x v="912"/>
    <x v="5"/>
    <x v="5"/>
    <x v="10"/>
    <n v="6774"/>
    <n v="8458"/>
    <n v="4"/>
    <n v="27096"/>
    <n v="33832"/>
    <n v="6736"/>
    <n v="4.9000000000000004"/>
  </r>
  <r>
    <n v="103758"/>
    <x v="157"/>
    <x v="10"/>
    <x v="2"/>
    <x v="8"/>
    <n v="1945"/>
    <n v="2422"/>
    <n v="1"/>
    <n v="1945"/>
    <n v="2422"/>
    <n v="477"/>
    <n v="3.5"/>
  </r>
  <r>
    <n v="103759"/>
    <x v="33"/>
    <x v="1"/>
    <x v="3"/>
    <x v="15"/>
    <n v="4963"/>
    <n v="6310"/>
    <n v="2"/>
    <n v="9926"/>
    <n v="12620"/>
    <n v="2694"/>
    <n v="2.7"/>
  </r>
  <r>
    <n v="103760"/>
    <x v="980"/>
    <x v="4"/>
    <x v="3"/>
    <x v="30"/>
    <n v="2603"/>
    <n v="3893"/>
    <n v="1"/>
    <n v="2603"/>
    <n v="3893"/>
    <n v="1290"/>
    <n v="2.8"/>
  </r>
  <r>
    <n v="103761"/>
    <x v="274"/>
    <x v="7"/>
    <x v="3"/>
    <x v="4"/>
    <n v="124"/>
    <n v="674"/>
    <n v="8"/>
    <n v="992"/>
    <n v="5392"/>
    <n v="4400"/>
    <n v="3.8"/>
  </r>
  <r>
    <n v="103762"/>
    <x v="115"/>
    <x v="1"/>
    <x v="0"/>
    <x v="0"/>
    <n v="7533"/>
    <n v="8059"/>
    <n v="3"/>
    <n v="22599"/>
    <n v="24177"/>
    <n v="1578"/>
    <n v="3.4"/>
  </r>
  <r>
    <n v="103763"/>
    <x v="336"/>
    <x v="2"/>
    <x v="1"/>
    <x v="13"/>
    <n v="1059"/>
    <n v="1889"/>
    <n v="1"/>
    <n v="1059"/>
    <n v="1889"/>
    <n v="830"/>
    <n v="4.2"/>
  </r>
  <r>
    <n v="103764"/>
    <x v="492"/>
    <x v="9"/>
    <x v="3"/>
    <x v="31"/>
    <n v="2771"/>
    <n v="4175"/>
    <n v="3"/>
    <n v="8313"/>
    <n v="12525"/>
    <n v="4212"/>
    <n v="3.1"/>
  </r>
  <r>
    <n v="103765"/>
    <x v="747"/>
    <x v="1"/>
    <x v="1"/>
    <x v="5"/>
    <n v="6974"/>
    <n v="8890"/>
    <n v="3"/>
    <n v="20922"/>
    <n v="26670"/>
    <n v="5748"/>
    <n v="3"/>
  </r>
  <r>
    <n v="103766"/>
    <x v="976"/>
    <x v="2"/>
    <x v="3"/>
    <x v="21"/>
    <n v="6946"/>
    <n v="7382"/>
    <n v="8"/>
    <n v="55568"/>
    <n v="59056"/>
    <n v="3488"/>
    <n v="2.8"/>
  </r>
  <r>
    <n v="103767"/>
    <x v="373"/>
    <x v="6"/>
    <x v="1"/>
    <x v="13"/>
    <n v="1477"/>
    <n v="2632"/>
    <n v="3"/>
    <n v="4431"/>
    <n v="7896"/>
    <n v="3465"/>
    <n v="3.7"/>
  </r>
  <r>
    <n v="103768"/>
    <x v="771"/>
    <x v="6"/>
    <x v="3"/>
    <x v="21"/>
    <n v="6773"/>
    <n v="7021"/>
    <n v="5"/>
    <n v="33865"/>
    <n v="35105"/>
    <n v="1240"/>
    <n v="4.3"/>
  </r>
  <r>
    <n v="103769"/>
    <x v="288"/>
    <x v="8"/>
    <x v="4"/>
    <x v="26"/>
    <n v="4444"/>
    <n v="6343"/>
    <n v="1"/>
    <n v="4444"/>
    <n v="6343"/>
    <n v="1899"/>
    <n v="4.5"/>
  </r>
  <r>
    <n v="103770"/>
    <x v="372"/>
    <x v="2"/>
    <x v="3"/>
    <x v="4"/>
    <n v="2754"/>
    <n v="3091"/>
    <n v="6"/>
    <n v="16524"/>
    <n v="18546"/>
    <n v="2022"/>
    <n v="2.6"/>
  </r>
  <r>
    <n v="103771"/>
    <x v="461"/>
    <x v="3"/>
    <x v="0"/>
    <x v="20"/>
    <n v="3071"/>
    <n v="4217"/>
    <n v="8"/>
    <n v="24568"/>
    <n v="33736"/>
    <n v="9168"/>
    <n v="3.3"/>
  </r>
  <r>
    <n v="103772"/>
    <x v="120"/>
    <x v="6"/>
    <x v="5"/>
    <x v="23"/>
    <n v="7792"/>
    <n v="9464"/>
    <n v="9"/>
    <n v="70128"/>
    <n v="85176"/>
    <n v="15048"/>
    <n v="4.5"/>
  </r>
  <r>
    <n v="103773"/>
    <x v="756"/>
    <x v="0"/>
    <x v="1"/>
    <x v="34"/>
    <n v="4405"/>
    <n v="5843"/>
    <n v="8"/>
    <n v="35240"/>
    <n v="46744"/>
    <n v="11504"/>
    <n v="4.3"/>
  </r>
  <r>
    <n v="103774"/>
    <x v="1047"/>
    <x v="8"/>
    <x v="0"/>
    <x v="11"/>
    <n v="1171"/>
    <n v="2008"/>
    <n v="9"/>
    <n v="10539"/>
    <n v="18072"/>
    <n v="7533"/>
    <n v="3.5"/>
  </r>
  <r>
    <n v="103775"/>
    <x v="95"/>
    <x v="10"/>
    <x v="1"/>
    <x v="34"/>
    <n v="512"/>
    <n v="960"/>
    <n v="1"/>
    <n v="512"/>
    <n v="960"/>
    <n v="448"/>
    <n v="4.7"/>
  </r>
  <r>
    <n v="103776"/>
    <x v="1053"/>
    <x v="11"/>
    <x v="4"/>
    <x v="26"/>
    <n v="6759"/>
    <n v="7510"/>
    <n v="2"/>
    <n v="13518"/>
    <n v="15020"/>
    <n v="1502"/>
    <n v="4.7"/>
  </r>
  <r>
    <n v="103777"/>
    <x v="409"/>
    <x v="7"/>
    <x v="5"/>
    <x v="18"/>
    <n v="3277"/>
    <n v="5197"/>
    <n v="4"/>
    <n v="13108"/>
    <n v="20788"/>
    <n v="7680"/>
    <n v="2.8"/>
  </r>
  <r>
    <n v="103778"/>
    <x v="797"/>
    <x v="8"/>
    <x v="5"/>
    <x v="32"/>
    <n v="5680"/>
    <n v="6062"/>
    <n v="2"/>
    <n v="11360"/>
    <n v="12124"/>
    <n v="764"/>
    <n v="3.1"/>
  </r>
  <r>
    <n v="103779"/>
    <x v="200"/>
    <x v="8"/>
    <x v="5"/>
    <x v="18"/>
    <n v="1026"/>
    <n v="2080"/>
    <n v="5"/>
    <n v="5130"/>
    <n v="10400"/>
    <n v="5270"/>
    <n v="3.5"/>
  </r>
  <r>
    <n v="103780"/>
    <x v="20"/>
    <x v="10"/>
    <x v="5"/>
    <x v="24"/>
    <n v="3850"/>
    <n v="4620"/>
    <n v="2"/>
    <n v="7700"/>
    <n v="9240"/>
    <n v="1540"/>
    <n v="3"/>
  </r>
  <r>
    <n v="103781"/>
    <x v="124"/>
    <x v="7"/>
    <x v="1"/>
    <x v="12"/>
    <n v="3964"/>
    <n v="4196"/>
    <n v="5"/>
    <n v="19820"/>
    <n v="20980"/>
    <n v="1160"/>
    <n v="4"/>
  </r>
  <r>
    <n v="103782"/>
    <x v="682"/>
    <x v="2"/>
    <x v="0"/>
    <x v="11"/>
    <n v="1836"/>
    <n v="3261"/>
    <n v="8"/>
    <n v="14688"/>
    <n v="26088"/>
    <n v="11400"/>
    <n v="3.9"/>
  </r>
  <r>
    <n v="103783"/>
    <x v="941"/>
    <x v="2"/>
    <x v="2"/>
    <x v="35"/>
    <n v="4622"/>
    <n v="4854"/>
    <n v="6"/>
    <n v="27732"/>
    <n v="29124"/>
    <n v="1392"/>
    <n v="2.9"/>
  </r>
  <r>
    <n v="103784"/>
    <x v="183"/>
    <x v="7"/>
    <x v="0"/>
    <x v="0"/>
    <n v="4879"/>
    <n v="6121"/>
    <n v="3"/>
    <n v="14637"/>
    <n v="18363"/>
    <n v="3726"/>
    <n v="4.7"/>
  </r>
  <r>
    <n v="103785"/>
    <x v="799"/>
    <x v="0"/>
    <x v="1"/>
    <x v="13"/>
    <n v="1938"/>
    <n v="2316"/>
    <n v="8"/>
    <n v="15504"/>
    <n v="18528"/>
    <n v="3024"/>
    <n v="3.5"/>
  </r>
  <r>
    <n v="103786"/>
    <x v="439"/>
    <x v="1"/>
    <x v="5"/>
    <x v="23"/>
    <n v="7190"/>
    <n v="7557"/>
    <n v="3"/>
    <n v="21570"/>
    <n v="22671"/>
    <n v="1101"/>
    <n v="3.9"/>
  </r>
  <r>
    <n v="103787"/>
    <x v="136"/>
    <x v="4"/>
    <x v="0"/>
    <x v="1"/>
    <n v="924"/>
    <n v="1101"/>
    <n v="4"/>
    <n v="3696"/>
    <n v="4404"/>
    <n v="708"/>
    <n v="4.5999999999999996"/>
  </r>
  <r>
    <n v="103788"/>
    <x v="286"/>
    <x v="11"/>
    <x v="0"/>
    <x v="7"/>
    <n v="3705"/>
    <n v="3908"/>
    <n v="7"/>
    <n v="25935"/>
    <n v="27356"/>
    <n v="1421"/>
    <n v="3.3"/>
  </r>
  <r>
    <n v="103789"/>
    <x v="116"/>
    <x v="2"/>
    <x v="2"/>
    <x v="8"/>
    <n v="6751"/>
    <n v="8156"/>
    <n v="9"/>
    <n v="60759"/>
    <n v="73404"/>
    <n v="12645"/>
    <n v="5"/>
  </r>
  <r>
    <n v="103790"/>
    <x v="226"/>
    <x v="1"/>
    <x v="5"/>
    <x v="32"/>
    <n v="5578"/>
    <n v="7498"/>
    <n v="6"/>
    <n v="33468"/>
    <n v="44988"/>
    <n v="11520"/>
    <n v="3"/>
  </r>
  <r>
    <n v="103791"/>
    <x v="840"/>
    <x v="5"/>
    <x v="0"/>
    <x v="14"/>
    <n v="2235"/>
    <n v="3207"/>
    <n v="2"/>
    <n v="4470"/>
    <n v="6414"/>
    <n v="1944"/>
    <n v="2.7"/>
  </r>
  <r>
    <n v="103792"/>
    <x v="937"/>
    <x v="3"/>
    <x v="2"/>
    <x v="8"/>
    <n v="2496"/>
    <n v="3461"/>
    <n v="9"/>
    <n v="22464"/>
    <n v="31149"/>
    <n v="8685"/>
    <n v="2.8"/>
  </r>
  <r>
    <n v="103793"/>
    <x v="5"/>
    <x v="5"/>
    <x v="1"/>
    <x v="13"/>
    <n v="2621"/>
    <n v="4187"/>
    <n v="7"/>
    <n v="18347"/>
    <n v="29309"/>
    <n v="10962"/>
    <n v="3.7"/>
  </r>
  <r>
    <n v="103794"/>
    <x v="37"/>
    <x v="4"/>
    <x v="2"/>
    <x v="27"/>
    <n v="7687"/>
    <n v="8170"/>
    <n v="3"/>
    <n v="23061"/>
    <n v="24510"/>
    <n v="1449"/>
    <n v="4"/>
  </r>
  <r>
    <n v="103795"/>
    <x v="844"/>
    <x v="6"/>
    <x v="4"/>
    <x v="6"/>
    <n v="1553"/>
    <n v="3335"/>
    <n v="4"/>
    <n v="6212"/>
    <n v="13340"/>
    <n v="7128"/>
    <n v="4.5999999999999996"/>
  </r>
  <r>
    <n v="103796"/>
    <x v="1054"/>
    <x v="9"/>
    <x v="4"/>
    <x v="33"/>
    <n v="998"/>
    <n v="1945"/>
    <n v="8"/>
    <n v="7984"/>
    <n v="15560"/>
    <n v="7576"/>
    <n v="3.1"/>
  </r>
  <r>
    <n v="103797"/>
    <x v="100"/>
    <x v="3"/>
    <x v="3"/>
    <x v="4"/>
    <n v="269"/>
    <n v="2198"/>
    <n v="7"/>
    <n v="1883"/>
    <n v="15386"/>
    <n v="13503"/>
    <n v="4.7"/>
  </r>
  <r>
    <n v="103798"/>
    <x v="854"/>
    <x v="7"/>
    <x v="2"/>
    <x v="27"/>
    <n v="6265"/>
    <n v="7857"/>
    <n v="6"/>
    <n v="37590"/>
    <n v="47142"/>
    <n v="9552"/>
    <n v="3.3"/>
  </r>
  <r>
    <n v="103799"/>
    <x v="35"/>
    <x v="4"/>
    <x v="0"/>
    <x v="0"/>
    <n v="5228"/>
    <n v="5562"/>
    <n v="2"/>
    <n v="10456"/>
    <n v="11124"/>
    <n v="668"/>
    <n v="3.5"/>
  </r>
  <r>
    <n v="103800"/>
    <x v="11"/>
    <x v="8"/>
    <x v="4"/>
    <x v="33"/>
    <n v="6623"/>
    <n v="7768"/>
    <n v="5"/>
    <n v="33115"/>
    <n v="38840"/>
    <n v="5725"/>
    <n v="4.7"/>
  </r>
  <r>
    <n v="103801"/>
    <x v="288"/>
    <x v="11"/>
    <x v="3"/>
    <x v="15"/>
    <n v="1267"/>
    <n v="3108"/>
    <n v="5"/>
    <n v="6335"/>
    <n v="15540"/>
    <n v="9205"/>
    <n v="4.2"/>
  </r>
  <r>
    <n v="103802"/>
    <x v="989"/>
    <x v="2"/>
    <x v="1"/>
    <x v="13"/>
    <n v="3388"/>
    <n v="4598"/>
    <n v="6"/>
    <n v="20328"/>
    <n v="27588"/>
    <n v="7260"/>
    <n v="4.0999999999999996"/>
  </r>
  <r>
    <n v="103803"/>
    <x v="758"/>
    <x v="10"/>
    <x v="0"/>
    <x v="14"/>
    <n v="5342"/>
    <n v="7158"/>
    <n v="7"/>
    <n v="37394"/>
    <n v="50106"/>
    <n v="12712"/>
    <n v="3.7"/>
  </r>
  <r>
    <n v="103804"/>
    <x v="324"/>
    <x v="5"/>
    <x v="1"/>
    <x v="34"/>
    <n v="6574"/>
    <n v="6828"/>
    <n v="2"/>
    <n v="13148"/>
    <n v="13656"/>
    <n v="508"/>
    <n v="3.8"/>
  </r>
  <r>
    <n v="103805"/>
    <x v="193"/>
    <x v="0"/>
    <x v="0"/>
    <x v="20"/>
    <n v="2385"/>
    <n v="3405"/>
    <n v="9"/>
    <n v="21465"/>
    <n v="30645"/>
    <n v="9180"/>
    <n v="2.6"/>
  </r>
  <r>
    <n v="103806"/>
    <x v="551"/>
    <x v="7"/>
    <x v="2"/>
    <x v="8"/>
    <n v="1904"/>
    <n v="2579"/>
    <n v="2"/>
    <n v="3808"/>
    <n v="5158"/>
    <n v="1350"/>
    <n v="4.2"/>
  </r>
  <r>
    <n v="103807"/>
    <x v="854"/>
    <x v="2"/>
    <x v="1"/>
    <x v="34"/>
    <n v="7126"/>
    <n v="7438"/>
    <n v="3"/>
    <n v="21378"/>
    <n v="22314"/>
    <n v="936"/>
    <n v="4.3"/>
  </r>
  <r>
    <n v="103808"/>
    <x v="401"/>
    <x v="8"/>
    <x v="0"/>
    <x v="1"/>
    <n v="320"/>
    <n v="1956"/>
    <n v="6"/>
    <n v="1920"/>
    <n v="11736"/>
    <n v="9816"/>
    <n v="4.4000000000000004"/>
  </r>
  <r>
    <n v="103809"/>
    <x v="695"/>
    <x v="11"/>
    <x v="4"/>
    <x v="19"/>
    <n v="4763"/>
    <n v="4979"/>
    <n v="8"/>
    <n v="38104"/>
    <n v="39832"/>
    <n v="1728"/>
    <n v="4.5"/>
  </r>
  <r>
    <n v="103810"/>
    <x v="646"/>
    <x v="8"/>
    <x v="2"/>
    <x v="3"/>
    <n v="3875"/>
    <n v="4441"/>
    <n v="1"/>
    <n v="3875"/>
    <n v="4441"/>
    <n v="566"/>
    <n v="4.8"/>
  </r>
  <r>
    <n v="103811"/>
    <x v="546"/>
    <x v="1"/>
    <x v="0"/>
    <x v="20"/>
    <n v="6844"/>
    <n v="8021"/>
    <n v="8"/>
    <n v="54752"/>
    <n v="64168"/>
    <n v="9416"/>
    <n v="3.8"/>
  </r>
  <r>
    <n v="103812"/>
    <x v="652"/>
    <x v="7"/>
    <x v="0"/>
    <x v="0"/>
    <n v="3808"/>
    <n v="4792"/>
    <n v="8"/>
    <n v="30464"/>
    <n v="38336"/>
    <n v="7872"/>
    <n v="3.8"/>
  </r>
  <r>
    <n v="103813"/>
    <x v="120"/>
    <x v="10"/>
    <x v="3"/>
    <x v="4"/>
    <n v="3147"/>
    <n v="4837"/>
    <n v="9"/>
    <n v="28323"/>
    <n v="43533"/>
    <n v="15210"/>
    <n v="3.4"/>
  </r>
  <r>
    <n v="103814"/>
    <x v="873"/>
    <x v="2"/>
    <x v="3"/>
    <x v="9"/>
    <n v="2567"/>
    <n v="4255"/>
    <n v="5"/>
    <n v="12835"/>
    <n v="21275"/>
    <n v="8440"/>
    <n v="3.7"/>
  </r>
  <r>
    <n v="103815"/>
    <x v="141"/>
    <x v="0"/>
    <x v="4"/>
    <x v="33"/>
    <n v="2864"/>
    <n v="3505"/>
    <n v="6"/>
    <n v="17184"/>
    <n v="21030"/>
    <n v="3846"/>
    <n v="2.7"/>
  </r>
  <r>
    <n v="103816"/>
    <x v="839"/>
    <x v="0"/>
    <x v="2"/>
    <x v="28"/>
    <n v="2486"/>
    <n v="3041"/>
    <n v="8"/>
    <n v="19888"/>
    <n v="24328"/>
    <n v="4440"/>
    <n v="4.7"/>
  </r>
  <r>
    <n v="103817"/>
    <x v="256"/>
    <x v="5"/>
    <x v="3"/>
    <x v="9"/>
    <n v="3819"/>
    <n v="4334"/>
    <n v="2"/>
    <n v="7638"/>
    <n v="8668"/>
    <n v="1030"/>
    <n v="3.7"/>
  </r>
  <r>
    <n v="103818"/>
    <x v="755"/>
    <x v="7"/>
    <x v="1"/>
    <x v="5"/>
    <n v="3819"/>
    <n v="3912"/>
    <n v="6"/>
    <n v="22914"/>
    <n v="23472"/>
    <n v="558"/>
    <n v="2.9"/>
  </r>
  <r>
    <n v="103819"/>
    <x v="424"/>
    <x v="8"/>
    <x v="0"/>
    <x v="20"/>
    <n v="7225"/>
    <n v="8559"/>
    <n v="4"/>
    <n v="28900"/>
    <n v="34236"/>
    <n v="5336"/>
    <n v="3.1"/>
  </r>
  <r>
    <n v="103820"/>
    <x v="393"/>
    <x v="8"/>
    <x v="2"/>
    <x v="3"/>
    <n v="2361"/>
    <n v="4198"/>
    <n v="8"/>
    <n v="18888"/>
    <n v="33584"/>
    <n v="14696"/>
    <n v="4"/>
  </r>
  <r>
    <n v="103821"/>
    <x v="179"/>
    <x v="7"/>
    <x v="1"/>
    <x v="12"/>
    <n v="2162"/>
    <n v="2829"/>
    <n v="5"/>
    <n v="10810"/>
    <n v="14145"/>
    <n v="3335"/>
    <n v="2.6"/>
  </r>
  <r>
    <n v="103822"/>
    <x v="253"/>
    <x v="9"/>
    <x v="4"/>
    <x v="25"/>
    <n v="6874"/>
    <n v="7687"/>
    <n v="9"/>
    <n v="61866"/>
    <n v="69183"/>
    <n v="7317"/>
    <n v="3.5"/>
  </r>
  <r>
    <n v="103823"/>
    <x v="646"/>
    <x v="9"/>
    <x v="5"/>
    <x v="23"/>
    <n v="5109"/>
    <n v="5918"/>
    <n v="5"/>
    <n v="25545"/>
    <n v="29590"/>
    <n v="4045"/>
    <n v="3.7"/>
  </r>
  <r>
    <n v="103824"/>
    <x v="213"/>
    <x v="2"/>
    <x v="1"/>
    <x v="34"/>
    <n v="7601"/>
    <n v="9318"/>
    <n v="1"/>
    <n v="7601"/>
    <n v="9318"/>
    <n v="1717"/>
    <n v="4.9000000000000004"/>
  </r>
  <r>
    <n v="103825"/>
    <x v="265"/>
    <x v="7"/>
    <x v="5"/>
    <x v="18"/>
    <n v="3981"/>
    <n v="5961"/>
    <n v="5"/>
    <n v="19905"/>
    <n v="29805"/>
    <n v="9900"/>
    <n v="3.9"/>
  </r>
  <r>
    <n v="103826"/>
    <x v="421"/>
    <x v="10"/>
    <x v="0"/>
    <x v="20"/>
    <n v="5430"/>
    <n v="5941"/>
    <n v="7"/>
    <n v="38010"/>
    <n v="41587"/>
    <n v="3577"/>
    <n v="3.5"/>
  </r>
  <r>
    <n v="103827"/>
    <x v="776"/>
    <x v="9"/>
    <x v="4"/>
    <x v="6"/>
    <n v="7114"/>
    <n v="8004"/>
    <n v="9"/>
    <n v="64026"/>
    <n v="72036"/>
    <n v="8010"/>
    <n v="2.9"/>
  </r>
  <r>
    <n v="103828"/>
    <x v="519"/>
    <x v="10"/>
    <x v="1"/>
    <x v="2"/>
    <n v="560"/>
    <n v="1109"/>
    <n v="4"/>
    <n v="2240"/>
    <n v="4436"/>
    <n v="2196"/>
    <n v="3.9"/>
  </r>
  <r>
    <n v="103829"/>
    <x v="247"/>
    <x v="4"/>
    <x v="1"/>
    <x v="12"/>
    <n v="5970"/>
    <n v="7893"/>
    <n v="8"/>
    <n v="47760"/>
    <n v="63144"/>
    <n v="15384"/>
    <n v="2.7"/>
  </r>
  <r>
    <n v="103830"/>
    <x v="156"/>
    <x v="5"/>
    <x v="0"/>
    <x v="14"/>
    <n v="6028"/>
    <n v="7116"/>
    <n v="9"/>
    <n v="54252"/>
    <n v="64044"/>
    <n v="9792"/>
    <n v="4.5999999999999996"/>
  </r>
  <r>
    <n v="103831"/>
    <x v="257"/>
    <x v="5"/>
    <x v="4"/>
    <x v="19"/>
    <n v="4134"/>
    <n v="5823"/>
    <n v="3"/>
    <n v="12402"/>
    <n v="17469"/>
    <n v="5067"/>
    <n v="2.8"/>
  </r>
  <r>
    <n v="103832"/>
    <x v="895"/>
    <x v="8"/>
    <x v="0"/>
    <x v="7"/>
    <n v="2864"/>
    <n v="4390"/>
    <n v="8"/>
    <n v="22912"/>
    <n v="35120"/>
    <n v="12208"/>
    <n v="3.1"/>
  </r>
  <r>
    <n v="103833"/>
    <x v="269"/>
    <x v="0"/>
    <x v="1"/>
    <x v="29"/>
    <n v="2789"/>
    <n v="4224"/>
    <n v="2"/>
    <n v="5578"/>
    <n v="8448"/>
    <n v="2870"/>
    <n v="4"/>
  </r>
  <r>
    <n v="103834"/>
    <x v="738"/>
    <x v="10"/>
    <x v="3"/>
    <x v="30"/>
    <n v="647"/>
    <n v="1927"/>
    <n v="8"/>
    <n v="5176"/>
    <n v="15416"/>
    <n v="10240"/>
    <n v="2.7"/>
  </r>
  <r>
    <n v="103835"/>
    <x v="957"/>
    <x v="4"/>
    <x v="4"/>
    <x v="33"/>
    <n v="467"/>
    <n v="545"/>
    <n v="6"/>
    <n v="2802"/>
    <n v="3270"/>
    <n v="468"/>
    <n v="3.7"/>
  </r>
  <r>
    <n v="103836"/>
    <x v="748"/>
    <x v="7"/>
    <x v="0"/>
    <x v="0"/>
    <n v="5279"/>
    <n v="6742"/>
    <n v="3"/>
    <n v="15837"/>
    <n v="20226"/>
    <n v="4389"/>
    <n v="2.9"/>
  </r>
  <r>
    <n v="103837"/>
    <x v="1055"/>
    <x v="5"/>
    <x v="1"/>
    <x v="5"/>
    <n v="1567"/>
    <n v="2757"/>
    <n v="5"/>
    <n v="7835"/>
    <n v="13785"/>
    <n v="5950"/>
    <n v="3.1"/>
  </r>
  <r>
    <n v="103838"/>
    <x v="597"/>
    <x v="10"/>
    <x v="5"/>
    <x v="10"/>
    <n v="5857"/>
    <n v="6972"/>
    <n v="4"/>
    <n v="23428"/>
    <n v="27888"/>
    <n v="4460"/>
    <n v="3.9"/>
  </r>
  <r>
    <n v="103839"/>
    <x v="546"/>
    <x v="7"/>
    <x v="1"/>
    <x v="5"/>
    <n v="2986"/>
    <n v="4755"/>
    <n v="7"/>
    <n v="20902"/>
    <n v="33285"/>
    <n v="12383"/>
    <n v="4.8"/>
  </r>
  <r>
    <n v="103840"/>
    <x v="492"/>
    <x v="8"/>
    <x v="3"/>
    <x v="4"/>
    <n v="7574"/>
    <n v="8202"/>
    <n v="2"/>
    <n v="15148"/>
    <n v="16404"/>
    <n v="1256"/>
    <n v="3.7"/>
  </r>
  <r>
    <n v="103841"/>
    <x v="794"/>
    <x v="10"/>
    <x v="5"/>
    <x v="18"/>
    <n v="2078"/>
    <n v="2706"/>
    <n v="4"/>
    <n v="8312"/>
    <n v="10824"/>
    <n v="2512"/>
    <n v="3.4"/>
  </r>
  <r>
    <n v="103842"/>
    <x v="1056"/>
    <x v="8"/>
    <x v="5"/>
    <x v="18"/>
    <n v="7456"/>
    <n v="7794"/>
    <n v="4"/>
    <n v="29824"/>
    <n v="31176"/>
    <n v="1352"/>
    <n v="2.5"/>
  </r>
  <r>
    <n v="103843"/>
    <x v="900"/>
    <x v="7"/>
    <x v="4"/>
    <x v="33"/>
    <n v="5816"/>
    <n v="6496"/>
    <n v="5"/>
    <n v="29080"/>
    <n v="32480"/>
    <n v="3400"/>
    <n v="4.9000000000000004"/>
  </r>
  <r>
    <n v="103844"/>
    <x v="696"/>
    <x v="8"/>
    <x v="0"/>
    <x v="0"/>
    <n v="1433"/>
    <n v="3277"/>
    <n v="3"/>
    <n v="4299"/>
    <n v="9831"/>
    <n v="5532"/>
    <n v="4.4000000000000004"/>
  </r>
  <r>
    <n v="103845"/>
    <x v="1011"/>
    <x v="5"/>
    <x v="2"/>
    <x v="3"/>
    <n v="6502"/>
    <n v="8087"/>
    <n v="8"/>
    <n v="52016"/>
    <n v="64696"/>
    <n v="12680"/>
    <n v="4.3"/>
  </r>
  <r>
    <n v="103846"/>
    <x v="209"/>
    <x v="5"/>
    <x v="2"/>
    <x v="27"/>
    <n v="3328"/>
    <n v="5005"/>
    <n v="4"/>
    <n v="13312"/>
    <n v="20020"/>
    <n v="6708"/>
    <n v="4.8"/>
  </r>
  <r>
    <n v="103847"/>
    <x v="836"/>
    <x v="5"/>
    <x v="2"/>
    <x v="28"/>
    <n v="5820"/>
    <n v="6647"/>
    <n v="8"/>
    <n v="46560"/>
    <n v="53176"/>
    <n v="6616"/>
    <n v="4.5"/>
  </r>
  <r>
    <n v="103848"/>
    <x v="870"/>
    <x v="10"/>
    <x v="1"/>
    <x v="12"/>
    <n v="4578"/>
    <n v="5806"/>
    <n v="2"/>
    <n v="9156"/>
    <n v="11612"/>
    <n v="2456"/>
    <n v="4.7"/>
  </r>
  <r>
    <n v="103849"/>
    <x v="81"/>
    <x v="3"/>
    <x v="4"/>
    <x v="26"/>
    <n v="4355"/>
    <n v="5559"/>
    <n v="9"/>
    <n v="39195"/>
    <n v="50031"/>
    <n v="10836"/>
    <n v="2.8"/>
  </r>
  <r>
    <n v="103850"/>
    <x v="1045"/>
    <x v="10"/>
    <x v="3"/>
    <x v="30"/>
    <n v="4195"/>
    <n v="5128"/>
    <n v="4"/>
    <n v="16780"/>
    <n v="20512"/>
    <n v="3732"/>
    <n v="3.3"/>
  </r>
  <r>
    <n v="103851"/>
    <x v="719"/>
    <x v="0"/>
    <x v="4"/>
    <x v="19"/>
    <n v="1374"/>
    <n v="2334"/>
    <n v="2"/>
    <n v="2748"/>
    <n v="4668"/>
    <n v="1920"/>
    <n v="2.7"/>
  </r>
  <r>
    <n v="103852"/>
    <x v="70"/>
    <x v="2"/>
    <x v="0"/>
    <x v="0"/>
    <n v="490"/>
    <n v="1587"/>
    <n v="6"/>
    <n v="2940"/>
    <n v="9522"/>
    <n v="6582"/>
    <n v="4.8"/>
  </r>
  <r>
    <n v="103853"/>
    <x v="8"/>
    <x v="11"/>
    <x v="2"/>
    <x v="16"/>
    <n v="7714"/>
    <n v="8189"/>
    <n v="6"/>
    <n v="46284"/>
    <n v="49134"/>
    <n v="2850"/>
    <n v="4.7"/>
  </r>
  <r>
    <n v="103854"/>
    <x v="509"/>
    <x v="10"/>
    <x v="2"/>
    <x v="8"/>
    <n v="5477"/>
    <n v="7078"/>
    <n v="9"/>
    <n v="49293"/>
    <n v="63702"/>
    <n v="14409"/>
    <n v="4.2"/>
  </r>
  <r>
    <n v="103855"/>
    <x v="986"/>
    <x v="8"/>
    <x v="4"/>
    <x v="26"/>
    <n v="7254"/>
    <n v="8437"/>
    <n v="5"/>
    <n v="36270"/>
    <n v="42185"/>
    <n v="5915"/>
    <n v="4.3"/>
  </r>
  <r>
    <n v="103856"/>
    <x v="1057"/>
    <x v="9"/>
    <x v="3"/>
    <x v="21"/>
    <n v="4674"/>
    <n v="4804"/>
    <n v="2"/>
    <n v="9348"/>
    <n v="9608"/>
    <n v="260"/>
    <n v="4.4000000000000004"/>
  </r>
  <r>
    <n v="103857"/>
    <x v="655"/>
    <x v="2"/>
    <x v="5"/>
    <x v="10"/>
    <n v="373"/>
    <n v="1618"/>
    <n v="3"/>
    <n v="1119"/>
    <n v="4854"/>
    <n v="3735"/>
    <n v="2.7"/>
  </r>
  <r>
    <n v="103858"/>
    <x v="659"/>
    <x v="3"/>
    <x v="3"/>
    <x v="31"/>
    <n v="7913"/>
    <n v="9852"/>
    <n v="6"/>
    <n v="47478"/>
    <n v="59112"/>
    <n v="11634"/>
    <n v="3"/>
  </r>
  <r>
    <n v="103859"/>
    <x v="435"/>
    <x v="0"/>
    <x v="0"/>
    <x v="1"/>
    <n v="4856"/>
    <n v="5689"/>
    <n v="5"/>
    <n v="24280"/>
    <n v="28445"/>
    <n v="4165"/>
    <n v="4.2"/>
  </r>
  <r>
    <n v="103860"/>
    <x v="459"/>
    <x v="0"/>
    <x v="0"/>
    <x v="14"/>
    <n v="4758"/>
    <n v="5137"/>
    <n v="8"/>
    <n v="38064"/>
    <n v="41096"/>
    <n v="3032"/>
    <n v="4.8"/>
  </r>
  <r>
    <n v="103861"/>
    <x v="258"/>
    <x v="6"/>
    <x v="3"/>
    <x v="4"/>
    <n v="5437"/>
    <n v="5840"/>
    <n v="7"/>
    <n v="38059"/>
    <n v="40880"/>
    <n v="2821"/>
    <n v="3.5"/>
  </r>
  <r>
    <n v="103862"/>
    <x v="646"/>
    <x v="8"/>
    <x v="0"/>
    <x v="20"/>
    <n v="6378"/>
    <n v="7095"/>
    <n v="8"/>
    <n v="51024"/>
    <n v="56760"/>
    <n v="5736"/>
    <n v="4.0999999999999996"/>
  </r>
  <r>
    <n v="103863"/>
    <x v="493"/>
    <x v="6"/>
    <x v="1"/>
    <x v="34"/>
    <n v="209"/>
    <n v="1540"/>
    <n v="5"/>
    <n v="1045"/>
    <n v="7700"/>
    <n v="6655"/>
    <n v="4"/>
  </r>
  <r>
    <n v="103864"/>
    <x v="9"/>
    <x v="6"/>
    <x v="4"/>
    <x v="6"/>
    <n v="4488"/>
    <n v="4840"/>
    <n v="5"/>
    <n v="22440"/>
    <n v="24200"/>
    <n v="1760"/>
    <n v="2.7"/>
  </r>
  <r>
    <n v="103865"/>
    <x v="496"/>
    <x v="9"/>
    <x v="3"/>
    <x v="31"/>
    <n v="149"/>
    <n v="697"/>
    <n v="3"/>
    <n v="447"/>
    <n v="2091"/>
    <n v="1644"/>
    <n v="4.9000000000000004"/>
  </r>
  <r>
    <n v="103866"/>
    <x v="241"/>
    <x v="2"/>
    <x v="3"/>
    <x v="9"/>
    <n v="1499"/>
    <n v="3019"/>
    <n v="4"/>
    <n v="5996"/>
    <n v="12076"/>
    <n v="6080"/>
    <n v="3.4"/>
  </r>
  <r>
    <n v="103867"/>
    <x v="9"/>
    <x v="11"/>
    <x v="5"/>
    <x v="24"/>
    <n v="4089"/>
    <n v="4547"/>
    <n v="6"/>
    <n v="24534"/>
    <n v="27282"/>
    <n v="2748"/>
    <n v="4"/>
  </r>
  <r>
    <n v="103868"/>
    <x v="13"/>
    <x v="11"/>
    <x v="2"/>
    <x v="16"/>
    <n v="267"/>
    <n v="358"/>
    <n v="9"/>
    <n v="2403"/>
    <n v="3222"/>
    <n v="819"/>
    <n v="2.8"/>
  </r>
  <r>
    <n v="103869"/>
    <x v="479"/>
    <x v="1"/>
    <x v="2"/>
    <x v="28"/>
    <n v="3778"/>
    <n v="4390"/>
    <n v="6"/>
    <n v="22668"/>
    <n v="26340"/>
    <n v="3672"/>
    <n v="3.9"/>
  </r>
  <r>
    <n v="103870"/>
    <x v="418"/>
    <x v="10"/>
    <x v="2"/>
    <x v="16"/>
    <n v="5109"/>
    <n v="6204"/>
    <n v="5"/>
    <n v="25545"/>
    <n v="31020"/>
    <n v="5475"/>
    <n v="4.5"/>
  </r>
  <r>
    <n v="103871"/>
    <x v="356"/>
    <x v="4"/>
    <x v="2"/>
    <x v="27"/>
    <n v="3931"/>
    <n v="5746"/>
    <n v="3"/>
    <n v="11793"/>
    <n v="17238"/>
    <n v="5445"/>
    <n v="4"/>
  </r>
  <r>
    <n v="103872"/>
    <x v="78"/>
    <x v="5"/>
    <x v="2"/>
    <x v="28"/>
    <n v="7712"/>
    <n v="8950"/>
    <n v="1"/>
    <n v="7712"/>
    <n v="8950"/>
    <n v="1238"/>
    <n v="3.2"/>
  </r>
  <r>
    <n v="103873"/>
    <x v="675"/>
    <x v="9"/>
    <x v="0"/>
    <x v="7"/>
    <n v="6572"/>
    <n v="7460"/>
    <n v="3"/>
    <n v="19716"/>
    <n v="22380"/>
    <n v="2664"/>
    <n v="4.4000000000000004"/>
  </r>
  <r>
    <n v="103874"/>
    <x v="331"/>
    <x v="10"/>
    <x v="0"/>
    <x v="7"/>
    <n v="5102"/>
    <n v="6039"/>
    <n v="2"/>
    <n v="10204"/>
    <n v="12078"/>
    <n v="1874"/>
    <n v="4.8"/>
  </r>
  <r>
    <n v="103875"/>
    <x v="629"/>
    <x v="4"/>
    <x v="3"/>
    <x v="15"/>
    <n v="4540"/>
    <n v="4854"/>
    <n v="7"/>
    <n v="31780"/>
    <n v="33978"/>
    <n v="2198"/>
    <n v="3.7"/>
  </r>
  <r>
    <n v="103876"/>
    <x v="180"/>
    <x v="7"/>
    <x v="0"/>
    <x v="14"/>
    <n v="1461"/>
    <n v="2842"/>
    <n v="4"/>
    <n v="5844"/>
    <n v="11368"/>
    <n v="5524"/>
    <n v="4.5"/>
  </r>
  <r>
    <n v="103877"/>
    <x v="15"/>
    <x v="10"/>
    <x v="0"/>
    <x v="11"/>
    <n v="2515"/>
    <n v="3726"/>
    <n v="2"/>
    <n v="5030"/>
    <n v="7452"/>
    <n v="2422"/>
    <n v="3.1"/>
  </r>
  <r>
    <n v="103878"/>
    <x v="932"/>
    <x v="6"/>
    <x v="5"/>
    <x v="32"/>
    <n v="5843"/>
    <n v="6665"/>
    <n v="3"/>
    <n v="17529"/>
    <n v="19995"/>
    <n v="2466"/>
    <n v="3.2"/>
  </r>
  <r>
    <n v="103879"/>
    <x v="664"/>
    <x v="5"/>
    <x v="4"/>
    <x v="22"/>
    <n v="7585"/>
    <n v="8677"/>
    <n v="7"/>
    <n v="53095"/>
    <n v="60739"/>
    <n v="7644"/>
    <n v="4.2"/>
  </r>
  <r>
    <n v="103880"/>
    <x v="59"/>
    <x v="8"/>
    <x v="4"/>
    <x v="33"/>
    <n v="1450"/>
    <n v="1974"/>
    <n v="1"/>
    <n v="1450"/>
    <n v="1974"/>
    <n v="524"/>
    <n v="4.0999999999999996"/>
  </r>
  <r>
    <n v="103881"/>
    <x v="672"/>
    <x v="3"/>
    <x v="4"/>
    <x v="33"/>
    <n v="6634"/>
    <n v="6753"/>
    <n v="9"/>
    <n v="59706"/>
    <n v="60777"/>
    <n v="1071"/>
    <n v="3.6"/>
  </r>
  <r>
    <n v="103882"/>
    <x v="174"/>
    <x v="4"/>
    <x v="2"/>
    <x v="3"/>
    <n v="7533"/>
    <n v="8330"/>
    <n v="1"/>
    <n v="7533"/>
    <n v="8330"/>
    <n v="797"/>
    <n v="4.4000000000000004"/>
  </r>
  <r>
    <n v="103883"/>
    <x v="32"/>
    <x v="9"/>
    <x v="4"/>
    <x v="26"/>
    <n v="6433"/>
    <n v="6895"/>
    <n v="6"/>
    <n v="38598"/>
    <n v="41370"/>
    <n v="2772"/>
    <n v="4.5"/>
  </r>
  <r>
    <n v="103884"/>
    <x v="638"/>
    <x v="7"/>
    <x v="5"/>
    <x v="17"/>
    <n v="6157"/>
    <n v="6986"/>
    <n v="2"/>
    <n v="12314"/>
    <n v="13972"/>
    <n v="1658"/>
    <n v="4.5"/>
  </r>
  <r>
    <n v="103885"/>
    <x v="5"/>
    <x v="9"/>
    <x v="5"/>
    <x v="17"/>
    <n v="1155"/>
    <n v="3066"/>
    <n v="6"/>
    <n v="6930"/>
    <n v="18396"/>
    <n v="11466"/>
    <n v="4.5"/>
  </r>
  <r>
    <n v="103886"/>
    <x v="365"/>
    <x v="1"/>
    <x v="4"/>
    <x v="19"/>
    <n v="278"/>
    <n v="1551"/>
    <n v="7"/>
    <n v="1946"/>
    <n v="10857"/>
    <n v="8911"/>
    <n v="3.8"/>
  </r>
  <r>
    <n v="103887"/>
    <x v="74"/>
    <x v="6"/>
    <x v="4"/>
    <x v="25"/>
    <n v="6071"/>
    <n v="7283"/>
    <n v="2"/>
    <n v="12142"/>
    <n v="14566"/>
    <n v="2424"/>
    <n v="3.8"/>
  </r>
  <r>
    <n v="103888"/>
    <x v="1031"/>
    <x v="8"/>
    <x v="5"/>
    <x v="18"/>
    <n v="2615"/>
    <n v="3721"/>
    <n v="7"/>
    <n v="18305"/>
    <n v="26047"/>
    <n v="7742"/>
    <n v="4.5999999999999996"/>
  </r>
  <r>
    <n v="103889"/>
    <x v="623"/>
    <x v="4"/>
    <x v="4"/>
    <x v="6"/>
    <n v="853"/>
    <n v="2388"/>
    <n v="8"/>
    <n v="6824"/>
    <n v="19104"/>
    <n v="12280"/>
    <n v="4.2"/>
  </r>
  <r>
    <n v="103890"/>
    <x v="354"/>
    <x v="9"/>
    <x v="3"/>
    <x v="9"/>
    <n v="4677"/>
    <n v="5577"/>
    <n v="6"/>
    <n v="28062"/>
    <n v="33462"/>
    <n v="5400"/>
    <n v="2.9"/>
  </r>
  <r>
    <n v="103891"/>
    <x v="1058"/>
    <x v="6"/>
    <x v="1"/>
    <x v="12"/>
    <n v="4481"/>
    <n v="5626"/>
    <n v="1"/>
    <n v="4481"/>
    <n v="5626"/>
    <n v="1145"/>
    <n v="3.8"/>
  </r>
  <r>
    <n v="103892"/>
    <x v="334"/>
    <x v="5"/>
    <x v="0"/>
    <x v="11"/>
    <n v="4526"/>
    <n v="5451"/>
    <n v="5"/>
    <n v="22630"/>
    <n v="27255"/>
    <n v="4625"/>
    <n v="4.7"/>
  </r>
  <r>
    <n v="103893"/>
    <x v="796"/>
    <x v="6"/>
    <x v="1"/>
    <x v="12"/>
    <n v="411"/>
    <n v="783"/>
    <n v="9"/>
    <n v="3699"/>
    <n v="7047"/>
    <n v="3348"/>
    <n v="3.5"/>
  </r>
  <r>
    <n v="103894"/>
    <x v="977"/>
    <x v="3"/>
    <x v="4"/>
    <x v="19"/>
    <n v="6750"/>
    <n v="7439"/>
    <n v="8"/>
    <n v="54000"/>
    <n v="59512"/>
    <n v="5512"/>
    <n v="5"/>
  </r>
  <r>
    <n v="103895"/>
    <x v="292"/>
    <x v="2"/>
    <x v="5"/>
    <x v="23"/>
    <n v="7507"/>
    <n v="8614"/>
    <n v="2"/>
    <n v="15014"/>
    <n v="17228"/>
    <n v="2214"/>
    <n v="3.9"/>
  </r>
  <r>
    <n v="103896"/>
    <x v="267"/>
    <x v="5"/>
    <x v="4"/>
    <x v="25"/>
    <n v="4959"/>
    <n v="6417"/>
    <n v="7"/>
    <n v="34713"/>
    <n v="44919"/>
    <n v="10206"/>
    <n v="5"/>
  </r>
  <r>
    <n v="103897"/>
    <x v="117"/>
    <x v="11"/>
    <x v="3"/>
    <x v="31"/>
    <n v="7442"/>
    <n v="8121"/>
    <n v="9"/>
    <n v="66978"/>
    <n v="73089"/>
    <n v="6111"/>
    <n v="4.4000000000000004"/>
  </r>
  <r>
    <n v="103898"/>
    <x v="435"/>
    <x v="4"/>
    <x v="5"/>
    <x v="10"/>
    <n v="6205"/>
    <n v="7616"/>
    <n v="9"/>
    <n v="55845"/>
    <n v="68544"/>
    <n v="12699"/>
    <n v="2.5"/>
  </r>
  <r>
    <n v="103899"/>
    <x v="112"/>
    <x v="9"/>
    <x v="5"/>
    <x v="24"/>
    <n v="6745"/>
    <n v="7978"/>
    <n v="9"/>
    <n v="60705"/>
    <n v="71802"/>
    <n v="11097"/>
    <n v="4.9000000000000004"/>
  </r>
  <r>
    <n v="103900"/>
    <x v="87"/>
    <x v="6"/>
    <x v="2"/>
    <x v="3"/>
    <n v="1108"/>
    <n v="1577"/>
    <n v="7"/>
    <n v="7756"/>
    <n v="11039"/>
    <n v="3283"/>
    <n v="2.9"/>
  </r>
  <r>
    <n v="103901"/>
    <x v="628"/>
    <x v="5"/>
    <x v="5"/>
    <x v="23"/>
    <n v="369"/>
    <n v="1021"/>
    <n v="8"/>
    <n v="2952"/>
    <n v="8168"/>
    <n v="5216"/>
    <n v="4.7"/>
  </r>
  <r>
    <n v="103902"/>
    <x v="265"/>
    <x v="10"/>
    <x v="0"/>
    <x v="1"/>
    <n v="2140"/>
    <n v="3161"/>
    <n v="5"/>
    <n v="10700"/>
    <n v="15805"/>
    <n v="5105"/>
    <n v="3.6"/>
  </r>
  <r>
    <n v="103903"/>
    <x v="336"/>
    <x v="2"/>
    <x v="5"/>
    <x v="23"/>
    <n v="5954"/>
    <n v="7645"/>
    <n v="3"/>
    <n v="17862"/>
    <n v="22935"/>
    <n v="5073"/>
    <n v="2.7"/>
  </r>
  <r>
    <n v="103904"/>
    <x v="627"/>
    <x v="6"/>
    <x v="2"/>
    <x v="27"/>
    <n v="1072"/>
    <n v="2827"/>
    <n v="7"/>
    <n v="7504"/>
    <n v="19789"/>
    <n v="12285"/>
    <n v="3.3"/>
  </r>
  <r>
    <n v="103905"/>
    <x v="815"/>
    <x v="9"/>
    <x v="4"/>
    <x v="6"/>
    <n v="5479"/>
    <n v="7415"/>
    <n v="8"/>
    <n v="43832"/>
    <n v="59320"/>
    <n v="15488"/>
    <n v="3.2"/>
  </r>
  <r>
    <n v="103906"/>
    <x v="52"/>
    <x v="0"/>
    <x v="2"/>
    <x v="3"/>
    <n v="7561"/>
    <n v="7728"/>
    <n v="1"/>
    <n v="7561"/>
    <n v="7728"/>
    <n v="167"/>
    <n v="4.2"/>
  </r>
  <r>
    <n v="103907"/>
    <x v="1059"/>
    <x v="3"/>
    <x v="2"/>
    <x v="16"/>
    <n v="783"/>
    <n v="2504"/>
    <n v="3"/>
    <n v="2349"/>
    <n v="7512"/>
    <n v="5163"/>
    <n v="3.3"/>
  </r>
  <r>
    <n v="103908"/>
    <x v="733"/>
    <x v="10"/>
    <x v="4"/>
    <x v="33"/>
    <n v="6419"/>
    <n v="8038"/>
    <n v="6"/>
    <n v="38514"/>
    <n v="48228"/>
    <n v="9714"/>
    <n v="4.2"/>
  </r>
  <r>
    <n v="103909"/>
    <x v="394"/>
    <x v="8"/>
    <x v="2"/>
    <x v="8"/>
    <n v="6275"/>
    <n v="7711"/>
    <n v="5"/>
    <n v="31375"/>
    <n v="38555"/>
    <n v="7180"/>
    <n v="3.6"/>
  </r>
  <r>
    <n v="103910"/>
    <x v="180"/>
    <x v="6"/>
    <x v="1"/>
    <x v="29"/>
    <n v="1894"/>
    <n v="3447"/>
    <n v="4"/>
    <n v="7576"/>
    <n v="13788"/>
    <n v="6212"/>
    <n v="3.2"/>
  </r>
  <r>
    <n v="103911"/>
    <x v="1050"/>
    <x v="2"/>
    <x v="4"/>
    <x v="19"/>
    <n v="6192"/>
    <n v="7829"/>
    <n v="6"/>
    <n v="37152"/>
    <n v="46974"/>
    <n v="9822"/>
    <n v="3.3"/>
  </r>
  <r>
    <n v="103912"/>
    <x v="227"/>
    <x v="9"/>
    <x v="1"/>
    <x v="12"/>
    <n v="1563"/>
    <n v="3099"/>
    <n v="6"/>
    <n v="9378"/>
    <n v="18594"/>
    <n v="9216"/>
    <n v="3.8"/>
  </r>
  <r>
    <n v="103913"/>
    <x v="1053"/>
    <x v="2"/>
    <x v="1"/>
    <x v="13"/>
    <n v="1648"/>
    <n v="2593"/>
    <n v="5"/>
    <n v="8240"/>
    <n v="12965"/>
    <n v="4725"/>
    <n v="2.8"/>
  </r>
  <r>
    <n v="103914"/>
    <x v="614"/>
    <x v="11"/>
    <x v="3"/>
    <x v="31"/>
    <n v="2882"/>
    <n v="3829"/>
    <n v="1"/>
    <n v="2882"/>
    <n v="3829"/>
    <n v="947"/>
    <n v="3.5"/>
  </r>
  <r>
    <n v="103915"/>
    <x v="1005"/>
    <x v="7"/>
    <x v="4"/>
    <x v="22"/>
    <n v="3289"/>
    <n v="4878"/>
    <n v="1"/>
    <n v="3289"/>
    <n v="4878"/>
    <n v="1589"/>
    <n v="4.0999999999999996"/>
  </r>
  <r>
    <n v="103916"/>
    <x v="869"/>
    <x v="7"/>
    <x v="2"/>
    <x v="28"/>
    <n v="4967"/>
    <n v="6177"/>
    <n v="7"/>
    <n v="34769"/>
    <n v="43239"/>
    <n v="8470"/>
    <n v="3.6"/>
  </r>
  <r>
    <n v="103917"/>
    <x v="1015"/>
    <x v="8"/>
    <x v="3"/>
    <x v="4"/>
    <n v="2779"/>
    <n v="3731"/>
    <n v="9"/>
    <n v="25011"/>
    <n v="33579"/>
    <n v="8568"/>
    <n v="2.6"/>
  </r>
  <r>
    <n v="103918"/>
    <x v="164"/>
    <x v="9"/>
    <x v="1"/>
    <x v="2"/>
    <n v="2772"/>
    <n v="3681"/>
    <n v="3"/>
    <n v="8316"/>
    <n v="11043"/>
    <n v="2727"/>
    <n v="4.8"/>
  </r>
  <r>
    <n v="103919"/>
    <x v="630"/>
    <x v="4"/>
    <x v="3"/>
    <x v="31"/>
    <n v="2218"/>
    <n v="2364"/>
    <n v="9"/>
    <n v="19962"/>
    <n v="21276"/>
    <n v="1314"/>
    <n v="3.2"/>
  </r>
  <r>
    <n v="103920"/>
    <x v="327"/>
    <x v="8"/>
    <x v="3"/>
    <x v="4"/>
    <n v="681"/>
    <n v="2032"/>
    <n v="8"/>
    <n v="5448"/>
    <n v="16256"/>
    <n v="10808"/>
    <n v="3.7"/>
  </r>
  <r>
    <n v="103921"/>
    <x v="421"/>
    <x v="9"/>
    <x v="1"/>
    <x v="13"/>
    <n v="6883"/>
    <n v="7989"/>
    <n v="9"/>
    <n v="61947"/>
    <n v="71901"/>
    <n v="9954"/>
    <n v="2.7"/>
  </r>
  <r>
    <n v="103922"/>
    <x v="561"/>
    <x v="2"/>
    <x v="2"/>
    <x v="8"/>
    <n v="3347"/>
    <n v="4440"/>
    <n v="8"/>
    <n v="26776"/>
    <n v="35520"/>
    <n v="8744"/>
    <n v="4.3"/>
  </r>
  <r>
    <n v="103923"/>
    <x v="398"/>
    <x v="8"/>
    <x v="4"/>
    <x v="22"/>
    <n v="4134"/>
    <n v="5483"/>
    <n v="8"/>
    <n v="33072"/>
    <n v="43864"/>
    <n v="10792"/>
    <n v="4"/>
  </r>
  <r>
    <n v="103924"/>
    <x v="601"/>
    <x v="4"/>
    <x v="1"/>
    <x v="13"/>
    <n v="6020"/>
    <n v="6538"/>
    <n v="2"/>
    <n v="12040"/>
    <n v="13076"/>
    <n v="1036"/>
    <n v="2.6"/>
  </r>
  <r>
    <n v="103925"/>
    <x v="480"/>
    <x v="5"/>
    <x v="3"/>
    <x v="30"/>
    <n v="6232"/>
    <n v="6707"/>
    <n v="2"/>
    <n v="12464"/>
    <n v="13414"/>
    <n v="950"/>
    <n v="4.7"/>
  </r>
  <r>
    <n v="103926"/>
    <x v="661"/>
    <x v="3"/>
    <x v="3"/>
    <x v="15"/>
    <n v="1526"/>
    <n v="2297"/>
    <n v="3"/>
    <n v="4578"/>
    <n v="6891"/>
    <n v="2313"/>
    <n v="3.1"/>
  </r>
  <r>
    <n v="103927"/>
    <x v="1054"/>
    <x v="7"/>
    <x v="4"/>
    <x v="26"/>
    <n v="4030"/>
    <n v="5192"/>
    <n v="6"/>
    <n v="24180"/>
    <n v="31152"/>
    <n v="6972"/>
    <n v="4.2"/>
  </r>
  <r>
    <n v="103928"/>
    <x v="1060"/>
    <x v="0"/>
    <x v="4"/>
    <x v="33"/>
    <n v="2466"/>
    <n v="3832"/>
    <n v="3"/>
    <n v="7398"/>
    <n v="11496"/>
    <n v="4098"/>
    <n v="4.9000000000000004"/>
  </r>
  <r>
    <n v="103929"/>
    <x v="894"/>
    <x v="2"/>
    <x v="0"/>
    <x v="20"/>
    <n v="2290"/>
    <n v="2674"/>
    <n v="4"/>
    <n v="9160"/>
    <n v="10696"/>
    <n v="1536"/>
    <n v="3.1"/>
  </r>
  <r>
    <n v="103930"/>
    <x v="1053"/>
    <x v="9"/>
    <x v="2"/>
    <x v="8"/>
    <n v="6441"/>
    <n v="6643"/>
    <n v="9"/>
    <n v="57969"/>
    <n v="59787"/>
    <n v="1818"/>
    <n v="5"/>
  </r>
  <r>
    <n v="103931"/>
    <x v="828"/>
    <x v="8"/>
    <x v="4"/>
    <x v="6"/>
    <n v="6063"/>
    <n v="6590"/>
    <n v="5"/>
    <n v="30315"/>
    <n v="32950"/>
    <n v="2635"/>
    <n v="3.2"/>
  </r>
  <r>
    <n v="103932"/>
    <x v="608"/>
    <x v="0"/>
    <x v="5"/>
    <x v="18"/>
    <n v="5461"/>
    <n v="5964"/>
    <n v="4"/>
    <n v="21844"/>
    <n v="23856"/>
    <n v="2012"/>
    <n v="3.9"/>
  </r>
  <r>
    <n v="103933"/>
    <x v="236"/>
    <x v="0"/>
    <x v="5"/>
    <x v="23"/>
    <n v="598"/>
    <n v="996"/>
    <n v="9"/>
    <n v="5382"/>
    <n v="8964"/>
    <n v="3582"/>
    <n v="4.8"/>
  </r>
  <r>
    <n v="103934"/>
    <x v="240"/>
    <x v="0"/>
    <x v="3"/>
    <x v="15"/>
    <n v="6500"/>
    <n v="8320"/>
    <n v="7"/>
    <n v="45500"/>
    <n v="58240"/>
    <n v="12740"/>
    <n v="2.7"/>
  </r>
  <r>
    <n v="103935"/>
    <x v="427"/>
    <x v="0"/>
    <x v="4"/>
    <x v="19"/>
    <n v="7860"/>
    <n v="9018"/>
    <n v="4"/>
    <n v="31440"/>
    <n v="36072"/>
    <n v="4632"/>
    <n v="4.7"/>
  </r>
  <r>
    <n v="103936"/>
    <x v="778"/>
    <x v="5"/>
    <x v="0"/>
    <x v="14"/>
    <n v="4896"/>
    <n v="6829"/>
    <n v="4"/>
    <n v="19584"/>
    <n v="27316"/>
    <n v="7732"/>
    <n v="3"/>
  </r>
  <r>
    <n v="103937"/>
    <x v="669"/>
    <x v="7"/>
    <x v="3"/>
    <x v="4"/>
    <n v="6604"/>
    <n v="7386"/>
    <n v="9"/>
    <n v="59436"/>
    <n v="66474"/>
    <n v="7038"/>
    <n v="4.7"/>
  </r>
  <r>
    <n v="103938"/>
    <x v="668"/>
    <x v="11"/>
    <x v="1"/>
    <x v="12"/>
    <n v="2306"/>
    <n v="4204"/>
    <n v="5"/>
    <n v="11530"/>
    <n v="21020"/>
    <n v="9490"/>
    <n v="3"/>
  </r>
  <r>
    <n v="103939"/>
    <x v="193"/>
    <x v="8"/>
    <x v="2"/>
    <x v="3"/>
    <n v="6729"/>
    <n v="6977"/>
    <n v="4"/>
    <n v="26916"/>
    <n v="27908"/>
    <n v="992"/>
    <n v="3.4"/>
  </r>
  <r>
    <n v="103940"/>
    <x v="991"/>
    <x v="2"/>
    <x v="5"/>
    <x v="24"/>
    <n v="7296"/>
    <n v="8297"/>
    <n v="6"/>
    <n v="43776"/>
    <n v="49782"/>
    <n v="6006"/>
    <n v="4"/>
  </r>
  <r>
    <n v="103941"/>
    <x v="369"/>
    <x v="2"/>
    <x v="3"/>
    <x v="30"/>
    <n v="2122"/>
    <n v="2234"/>
    <n v="7"/>
    <n v="14854"/>
    <n v="15638"/>
    <n v="784"/>
    <n v="3.2"/>
  </r>
  <r>
    <n v="103942"/>
    <x v="905"/>
    <x v="10"/>
    <x v="3"/>
    <x v="15"/>
    <n v="1164"/>
    <n v="2363"/>
    <n v="5"/>
    <n v="5820"/>
    <n v="11815"/>
    <n v="5995"/>
    <n v="4.3"/>
  </r>
  <r>
    <n v="103943"/>
    <x v="910"/>
    <x v="7"/>
    <x v="1"/>
    <x v="13"/>
    <n v="4456"/>
    <n v="5837"/>
    <n v="1"/>
    <n v="4456"/>
    <n v="5837"/>
    <n v="1381"/>
    <n v="4.8"/>
  </r>
  <r>
    <n v="103944"/>
    <x v="819"/>
    <x v="0"/>
    <x v="3"/>
    <x v="21"/>
    <n v="4760"/>
    <n v="4824"/>
    <n v="6"/>
    <n v="28560"/>
    <n v="28944"/>
    <n v="384"/>
    <n v="3.4"/>
  </r>
  <r>
    <n v="103945"/>
    <x v="1025"/>
    <x v="2"/>
    <x v="3"/>
    <x v="4"/>
    <n v="943"/>
    <n v="2364"/>
    <n v="2"/>
    <n v="1886"/>
    <n v="4728"/>
    <n v="2842"/>
    <n v="4.5"/>
  </r>
  <r>
    <n v="103946"/>
    <x v="181"/>
    <x v="10"/>
    <x v="0"/>
    <x v="20"/>
    <n v="6806"/>
    <n v="7318"/>
    <n v="4"/>
    <n v="27224"/>
    <n v="29272"/>
    <n v="2048"/>
    <n v="3.2"/>
  </r>
  <r>
    <n v="103947"/>
    <x v="1005"/>
    <x v="4"/>
    <x v="5"/>
    <x v="17"/>
    <n v="7774"/>
    <n v="8042"/>
    <n v="7"/>
    <n v="54418"/>
    <n v="56294"/>
    <n v="1876"/>
    <n v="3.5"/>
  </r>
  <r>
    <n v="103948"/>
    <x v="76"/>
    <x v="9"/>
    <x v="3"/>
    <x v="15"/>
    <n v="4221"/>
    <n v="5708"/>
    <n v="8"/>
    <n v="33768"/>
    <n v="45664"/>
    <n v="11896"/>
    <n v="3.7"/>
  </r>
  <r>
    <n v="103949"/>
    <x v="961"/>
    <x v="3"/>
    <x v="0"/>
    <x v="0"/>
    <n v="1784"/>
    <n v="1970"/>
    <n v="1"/>
    <n v="1784"/>
    <n v="1970"/>
    <n v="186"/>
    <n v="4.7"/>
  </r>
  <r>
    <n v="103950"/>
    <x v="980"/>
    <x v="9"/>
    <x v="3"/>
    <x v="15"/>
    <n v="886"/>
    <n v="1732"/>
    <n v="4"/>
    <n v="3544"/>
    <n v="6928"/>
    <n v="3384"/>
    <n v="4.2"/>
  </r>
  <r>
    <n v="103951"/>
    <x v="355"/>
    <x v="4"/>
    <x v="1"/>
    <x v="5"/>
    <n v="6406"/>
    <n v="6986"/>
    <n v="3"/>
    <n v="19218"/>
    <n v="20958"/>
    <n v="1740"/>
    <n v="3.3"/>
  </r>
  <r>
    <n v="103952"/>
    <x v="1060"/>
    <x v="3"/>
    <x v="0"/>
    <x v="20"/>
    <n v="1174"/>
    <n v="1530"/>
    <n v="4"/>
    <n v="4696"/>
    <n v="6120"/>
    <n v="1424"/>
    <n v="4.2"/>
  </r>
  <r>
    <n v="103953"/>
    <x v="387"/>
    <x v="9"/>
    <x v="5"/>
    <x v="18"/>
    <n v="7949"/>
    <n v="8216"/>
    <n v="4"/>
    <n v="31796"/>
    <n v="32864"/>
    <n v="1068"/>
    <n v="3.7"/>
  </r>
  <r>
    <n v="103954"/>
    <x v="982"/>
    <x v="9"/>
    <x v="5"/>
    <x v="23"/>
    <n v="956"/>
    <n v="1502"/>
    <n v="7"/>
    <n v="6692"/>
    <n v="10514"/>
    <n v="3822"/>
    <n v="2.6"/>
  </r>
  <r>
    <n v="103955"/>
    <x v="571"/>
    <x v="6"/>
    <x v="2"/>
    <x v="28"/>
    <n v="1993"/>
    <n v="3433"/>
    <n v="2"/>
    <n v="3986"/>
    <n v="6866"/>
    <n v="2880"/>
    <n v="4.5"/>
  </r>
  <r>
    <n v="103956"/>
    <x v="530"/>
    <x v="6"/>
    <x v="3"/>
    <x v="15"/>
    <n v="7464"/>
    <n v="8798"/>
    <n v="6"/>
    <n v="44784"/>
    <n v="52788"/>
    <n v="8004"/>
    <n v="4.7"/>
  </r>
  <r>
    <n v="103957"/>
    <x v="1061"/>
    <x v="4"/>
    <x v="1"/>
    <x v="13"/>
    <n v="5484"/>
    <n v="5538"/>
    <n v="2"/>
    <n v="10968"/>
    <n v="11076"/>
    <n v="108"/>
    <n v="4.7"/>
  </r>
  <r>
    <n v="103958"/>
    <x v="63"/>
    <x v="3"/>
    <x v="2"/>
    <x v="16"/>
    <n v="7583"/>
    <n v="7980"/>
    <n v="1"/>
    <n v="7583"/>
    <n v="7980"/>
    <n v="397"/>
    <n v="4.9000000000000004"/>
  </r>
  <r>
    <n v="103959"/>
    <x v="892"/>
    <x v="2"/>
    <x v="2"/>
    <x v="28"/>
    <n v="1595"/>
    <n v="2560"/>
    <n v="8"/>
    <n v="12760"/>
    <n v="20480"/>
    <n v="7720"/>
    <n v="2.9"/>
  </r>
  <r>
    <n v="103960"/>
    <x v="985"/>
    <x v="10"/>
    <x v="5"/>
    <x v="24"/>
    <n v="4066"/>
    <n v="4394"/>
    <n v="7"/>
    <n v="28462"/>
    <n v="30758"/>
    <n v="2296"/>
    <n v="2.7"/>
  </r>
  <r>
    <n v="103961"/>
    <x v="279"/>
    <x v="1"/>
    <x v="4"/>
    <x v="25"/>
    <n v="1968"/>
    <n v="3913"/>
    <n v="7"/>
    <n v="13776"/>
    <n v="27391"/>
    <n v="13615"/>
    <n v="4.0999999999999996"/>
  </r>
  <r>
    <n v="103962"/>
    <x v="529"/>
    <x v="10"/>
    <x v="3"/>
    <x v="31"/>
    <n v="1698"/>
    <n v="1905"/>
    <n v="3"/>
    <n v="5094"/>
    <n v="5715"/>
    <n v="621"/>
    <n v="2.7"/>
  </r>
  <r>
    <n v="103963"/>
    <x v="812"/>
    <x v="1"/>
    <x v="2"/>
    <x v="8"/>
    <n v="3768"/>
    <n v="4310"/>
    <n v="5"/>
    <n v="18840"/>
    <n v="21550"/>
    <n v="2710"/>
    <n v="2.9"/>
  </r>
  <r>
    <n v="103964"/>
    <x v="1046"/>
    <x v="10"/>
    <x v="2"/>
    <x v="35"/>
    <n v="7706"/>
    <n v="7844"/>
    <n v="8"/>
    <n v="61648"/>
    <n v="62752"/>
    <n v="1104"/>
    <n v="3.6"/>
  </r>
  <r>
    <n v="103965"/>
    <x v="739"/>
    <x v="8"/>
    <x v="1"/>
    <x v="29"/>
    <n v="5460"/>
    <n v="6830"/>
    <n v="8"/>
    <n v="43680"/>
    <n v="54640"/>
    <n v="10960"/>
    <n v="3.2"/>
  </r>
  <r>
    <n v="103966"/>
    <x v="985"/>
    <x v="5"/>
    <x v="3"/>
    <x v="15"/>
    <n v="2604"/>
    <n v="3517"/>
    <n v="3"/>
    <n v="7812"/>
    <n v="10551"/>
    <n v="2739"/>
    <n v="3.4"/>
  </r>
  <r>
    <n v="103967"/>
    <x v="102"/>
    <x v="11"/>
    <x v="2"/>
    <x v="28"/>
    <n v="228"/>
    <n v="558"/>
    <n v="9"/>
    <n v="2052"/>
    <n v="5022"/>
    <n v="2970"/>
    <n v="4"/>
  </r>
  <r>
    <n v="103968"/>
    <x v="92"/>
    <x v="0"/>
    <x v="5"/>
    <x v="18"/>
    <n v="7026"/>
    <n v="7418"/>
    <n v="2"/>
    <n v="14052"/>
    <n v="14836"/>
    <n v="784"/>
    <n v="4"/>
  </r>
  <r>
    <n v="103969"/>
    <x v="72"/>
    <x v="7"/>
    <x v="3"/>
    <x v="4"/>
    <n v="4659"/>
    <n v="6340"/>
    <n v="5"/>
    <n v="23295"/>
    <n v="31700"/>
    <n v="8405"/>
    <n v="2.5"/>
  </r>
  <r>
    <n v="103970"/>
    <x v="327"/>
    <x v="5"/>
    <x v="4"/>
    <x v="26"/>
    <n v="2753"/>
    <n v="3833"/>
    <n v="5"/>
    <n v="13765"/>
    <n v="19165"/>
    <n v="5400"/>
    <n v="4.5"/>
  </r>
  <r>
    <n v="103971"/>
    <x v="214"/>
    <x v="5"/>
    <x v="2"/>
    <x v="8"/>
    <n v="7858"/>
    <n v="8472"/>
    <n v="5"/>
    <n v="39290"/>
    <n v="42360"/>
    <n v="3070"/>
    <n v="2.9"/>
  </r>
  <r>
    <n v="103972"/>
    <x v="252"/>
    <x v="1"/>
    <x v="1"/>
    <x v="5"/>
    <n v="5325"/>
    <n v="5834"/>
    <n v="3"/>
    <n v="15975"/>
    <n v="17502"/>
    <n v="1527"/>
    <n v="3.5"/>
  </r>
  <r>
    <n v="103973"/>
    <x v="171"/>
    <x v="8"/>
    <x v="3"/>
    <x v="30"/>
    <n v="1746"/>
    <n v="3034"/>
    <n v="6"/>
    <n v="10476"/>
    <n v="18204"/>
    <n v="7728"/>
    <n v="3.5"/>
  </r>
  <r>
    <n v="103974"/>
    <x v="462"/>
    <x v="6"/>
    <x v="5"/>
    <x v="24"/>
    <n v="2745"/>
    <n v="3687"/>
    <n v="9"/>
    <n v="24705"/>
    <n v="33183"/>
    <n v="8478"/>
    <n v="2.5"/>
  </r>
  <r>
    <n v="103975"/>
    <x v="297"/>
    <x v="6"/>
    <x v="1"/>
    <x v="34"/>
    <n v="4077"/>
    <n v="4968"/>
    <n v="4"/>
    <n v="16308"/>
    <n v="19872"/>
    <n v="3564"/>
    <n v="4.9000000000000004"/>
  </r>
  <r>
    <n v="103976"/>
    <x v="289"/>
    <x v="10"/>
    <x v="1"/>
    <x v="13"/>
    <n v="7226"/>
    <n v="7988"/>
    <n v="4"/>
    <n v="28904"/>
    <n v="31952"/>
    <n v="3048"/>
    <n v="4.9000000000000004"/>
  </r>
  <r>
    <n v="103977"/>
    <x v="156"/>
    <x v="8"/>
    <x v="5"/>
    <x v="18"/>
    <n v="1529"/>
    <n v="2578"/>
    <n v="5"/>
    <n v="7645"/>
    <n v="12890"/>
    <n v="5245"/>
    <n v="3.9"/>
  </r>
  <r>
    <n v="103978"/>
    <x v="283"/>
    <x v="1"/>
    <x v="0"/>
    <x v="14"/>
    <n v="2677"/>
    <n v="3157"/>
    <n v="9"/>
    <n v="24093"/>
    <n v="28413"/>
    <n v="4320"/>
    <n v="3.7"/>
  </r>
  <r>
    <n v="103979"/>
    <x v="127"/>
    <x v="8"/>
    <x v="2"/>
    <x v="16"/>
    <n v="7749"/>
    <n v="8066"/>
    <n v="5"/>
    <n v="38745"/>
    <n v="40330"/>
    <n v="1585"/>
    <n v="2.6"/>
  </r>
  <r>
    <n v="103980"/>
    <x v="542"/>
    <x v="3"/>
    <x v="4"/>
    <x v="19"/>
    <n v="4652"/>
    <n v="5135"/>
    <n v="1"/>
    <n v="4652"/>
    <n v="5135"/>
    <n v="483"/>
    <n v="4.0999999999999996"/>
  </r>
  <r>
    <n v="103981"/>
    <x v="821"/>
    <x v="8"/>
    <x v="0"/>
    <x v="11"/>
    <n v="468"/>
    <n v="2103"/>
    <n v="5"/>
    <n v="2340"/>
    <n v="10515"/>
    <n v="8175"/>
    <n v="2.7"/>
  </r>
  <r>
    <n v="103982"/>
    <x v="403"/>
    <x v="10"/>
    <x v="5"/>
    <x v="10"/>
    <n v="1453"/>
    <n v="3229"/>
    <n v="6"/>
    <n v="8718"/>
    <n v="19374"/>
    <n v="10656"/>
    <n v="3.1"/>
  </r>
  <r>
    <n v="103983"/>
    <x v="1062"/>
    <x v="1"/>
    <x v="2"/>
    <x v="3"/>
    <n v="2922"/>
    <n v="3518"/>
    <n v="7"/>
    <n v="20454"/>
    <n v="24626"/>
    <n v="4172"/>
    <n v="3.4"/>
  </r>
  <r>
    <n v="103984"/>
    <x v="388"/>
    <x v="10"/>
    <x v="1"/>
    <x v="29"/>
    <n v="6952"/>
    <n v="7862"/>
    <n v="2"/>
    <n v="13904"/>
    <n v="15724"/>
    <n v="1820"/>
    <n v="4.7"/>
  </r>
  <r>
    <n v="103985"/>
    <x v="925"/>
    <x v="3"/>
    <x v="4"/>
    <x v="26"/>
    <n v="5625"/>
    <n v="6335"/>
    <n v="2"/>
    <n v="11250"/>
    <n v="12670"/>
    <n v="1420"/>
    <n v="3.9"/>
  </r>
  <r>
    <n v="103986"/>
    <x v="198"/>
    <x v="5"/>
    <x v="2"/>
    <x v="35"/>
    <n v="1734"/>
    <n v="2745"/>
    <n v="9"/>
    <n v="15606"/>
    <n v="24705"/>
    <n v="9099"/>
    <n v="3.8"/>
  </r>
  <r>
    <n v="103987"/>
    <x v="1063"/>
    <x v="8"/>
    <x v="4"/>
    <x v="6"/>
    <n v="7600"/>
    <n v="8589"/>
    <n v="6"/>
    <n v="45600"/>
    <n v="51534"/>
    <n v="5934"/>
    <n v="3.6"/>
  </r>
  <r>
    <n v="103988"/>
    <x v="887"/>
    <x v="3"/>
    <x v="5"/>
    <x v="23"/>
    <n v="5178"/>
    <n v="5705"/>
    <n v="8"/>
    <n v="41424"/>
    <n v="45640"/>
    <n v="4216"/>
    <n v="3.4"/>
  </r>
  <r>
    <n v="103989"/>
    <x v="626"/>
    <x v="2"/>
    <x v="0"/>
    <x v="20"/>
    <n v="4868"/>
    <n v="5307"/>
    <n v="5"/>
    <n v="24340"/>
    <n v="26535"/>
    <n v="2195"/>
    <n v="3.5"/>
  </r>
  <r>
    <n v="103990"/>
    <x v="641"/>
    <x v="7"/>
    <x v="4"/>
    <x v="26"/>
    <n v="1000"/>
    <n v="1900"/>
    <n v="2"/>
    <n v="2000"/>
    <n v="3800"/>
    <n v="1800"/>
    <n v="4.7"/>
  </r>
  <r>
    <n v="103991"/>
    <x v="398"/>
    <x v="6"/>
    <x v="5"/>
    <x v="10"/>
    <n v="405"/>
    <n v="505"/>
    <n v="7"/>
    <n v="2835"/>
    <n v="3535"/>
    <n v="700"/>
    <n v="4.5999999999999996"/>
  </r>
  <r>
    <n v="103992"/>
    <x v="525"/>
    <x v="3"/>
    <x v="5"/>
    <x v="24"/>
    <n v="7826"/>
    <n v="9235"/>
    <n v="5"/>
    <n v="39130"/>
    <n v="46175"/>
    <n v="7045"/>
    <n v="3.4"/>
  </r>
  <r>
    <n v="103993"/>
    <x v="264"/>
    <x v="6"/>
    <x v="4"/>
    <x v="6"/>
    <n v="2832"/>
    <n v="3654"/>
    <n v="9"/>
    <n v="25488"/>
    <n v="32886"/>
    <n v="7398"/>
    <n v="4.9000000000000004"/>
  </r>
  <r>
    <n v="103994"/>
    <x v="702"/>
    <x v="10"/>
    <x v="3"/>
    <x v="9"/>
    <n v="1090"/>
    <n v="1598"/>
    <n v="7"/>
    <n v="7630"/>
    <n v="11186"/>
    <n v="3556"/>
    <n v="3.8"/>
  </r>
  <r>
    <n v="103995"/>
    <x v="122"/>
    <x v="8"/>
    <x v="1"/>
    <x v="5"/>
    <n v="6927"/>
    <n v="7904"/>
    <n v="4"/>
    <n v="27708"/>
    <n v="31616"/>
    <n v="3908"/>
    <n v="3.9"/>
  </r>
  <r>
    <n v="103996"/>
    <x v="1034"/>
    <x v="1"/>
    <x v="3"/>
    <x v="15"/>
    <n v="444"/>
    <n v="1451"/>
    <n v="2"/>
    <n v="888"/>
    <n v="2902"/>
    <n v="2014"/>
    <n v="4.8"/>
  </r>
  <r>
    <n v="103997"/>
    <x v="1064"/>
    <x v="1"/>
    <x v="2"/>
    <x v="8"/>
    <n v="649"/>
    <n v="1815"/>
    <n v="4"/>
    <n v="2596"/>
    <n v="7260"/>
    <n v="4664"/>
    <n v="2.8"/>
  </r>
  <r>
    <n v="103998"/>
    <x v="1024"/>
    <x v="1"/>
    <x v="3"/>
    <x v="4"/>
    <n v="4323"/>
    <n v="5184"/>
    <n v="7"/>
    <n v="30261"/>
    <n v="36288"/>
    <n v="6027"/>
    <n v="3.2"/>
  </r>
  <r>
    <n v="103999"/>
    <x v="1052"/>
    <x v="7"/>
    <x v="1"/>
    <x v="5"/>
    <n v="4423"/>
    <n v="5397"/>
    <n v="6"/>
    <n v="26538"/>
    <n v="32382"/>
    <n v="5844"/>
    <n v="2.8"/>
  </r>
  <r>
    <n v="104000"/>
    <x v="855"/>
    <x v="1"/>
    <x v="3"/>
    <x v="9"/>
    <n v="7049"/>
    <n v="9047"/>
    <n v="6"/>
    <n v="42294"/>
    <n v="54282"/>
    <n v="11988"/>
    <n v="2.6"/>
  </r>
  <r>
    <n v="104001"/>
    <x v="782"/>
    <x v="6"/>
    <x v="0"/>
    <x v="14"/>
    <n v="6806"/>
    <n v="6933"/>
    <n v="6"/>
    <n v="40836"/>
    <n v="41598"/>
    <n v="762"/>
    <n v="4.2"/>
  </r>
  <r>
    <n v="104002"/>
    <x v="831"/>
    <x v="10"/>
    <x v="2"/>
    <x v="27"/>
    <n v="3963"/>
    <n v="5481"/>
    <n v="7"/>
    <n v="27741"/>
    <n v="38367"/>
    <n v="10626"/>
    <n v="3.1"/>
  </r>
  <r>
    <n v="104003"/>
    <x v="180"/>
    <x v="8"/>
    <x v="4"/>
    <x v="19"/>
    <n v="6336"/>
    <n v="7322"/>
    <n v="5"/>
    <n v="31680"/>
    <n v="36610"/>
    <n v="4930"/>
    <n v="4.3"/>
  </r>
  <r>
    <n v="104004"/>
    <x v="966"/>
    <x v="11"/>
    <x v="3"/>
    <x v="4"/>
    <n v="151"/>
    <n v="2124"/>
    <n v="2"/>
    <n v="302"/>
    <n v="4248"/>
    <n v="3946"/>
    <n v="2.9"/>
  </r>
  <r>
    <n v="104005"/>
    <x v="270"/>
    <x v="5"/>
    <x v="0"/>
    <x v="0"/>
    <n v="7714"/>
    <n v="8494"/>
    <n v="8"/>
    <n v="61712"/>
    <n v="67952"/>
    <n v="6240"/>
    <n v="4.7"/>
  </r>
  <r>
    <n v="104006"/>
    <x v="93"/>
    <x v="10"/>
    <x v="0"/>
    <x v="14"/>
    <n v="960"/>
    <n v="2779"/>
    <n v="5"/>
    <n v="4800"/>
    <n v="13895"/>
    <n v="9095"/>
    <n v="4"/>
  </r>
  <r>
    <n v="104007"/>
    <x v="811"/>
    <x v="6"/>
    <x v="4"/>
    <x v="19"/>
    <n v="2851"/>
    <n v="3038"/>
    <n v="5"/>
    <n v="14255"/>
    <n v="15190"/>
    <n v="935"/>
    <n v="4.4000000000000004"/>
  </r>
  <r>
    <n v="104008"/>
    <x v="421"/>
    <x v="4"/>
    <x v="4"/>
    <x v="22"/>
    <n v="6950"/>
    <n v="7628"/>
    <n v="5"/>
    <n v="34750"/>
    <n v="38140"/>
    <n v="3390"/>
    <n v="3.8"/>
  </r>
  <r>
    <n v="104009"/>
    <x v="776"/>
    <x v="11"/>
    <x v="0"/>
    <x v="14"/>
    <n v="2224"/>
    <n v="3057"/>
    <n v="9"/>
    <n v="20016"/>
    <n v="27513"/>
    <n v="7497"/>
    <n v="4.3"/>
  </r>
  <r>
    <n v="104010"/>
    <x v="11"/>
    <x v="8"/>
    <x v="2"/>
    <x v="35"/>
    <n v="6449"/>
    <n v="6701"/>
    <n v="9"/>
    <n v="58041"/>
    <n v="60309"/>
    <n v="2268"/>
    <n v="4.4000000000000004"/>
  </r>
  <r>
    <n v="104011"/>
    <x v="930"/>
    <x v="8"/>
    <x v="5"/>
    <x v="32"/>
    <n v="7083"/>
    <n v="9078"/>
    <n v="3"/>
    <n v="21249"/>
    <n v="27234"/>
    <n v="5985"/>
    <n v="4.5"/>
  </r>
  <r>
    <n v="104012"/>
    <x v="870"/>
    <x v="4"/>
    <x v="4"/>
    <x v="19"/>
    <n v="4930"/>
    <n v="5716"/>
    <n v="8"/>
    <n v="39440"/>
    <n v="45728"/>
    <n v="6288"/>
    <n v="2.8"/>
  </r>
  <r>
    <n v="104013"/>
    <x v="876"/>
    <x v="10"/>
    <x v="0"/>
    <x v="11"/>
    <n v="2998"/>
    <n v="3796"/>
    <n v="8"/>
    <n v="23984"/>
    <n v="30368"/>
    <n v="6384"/>
    <n v="3.2"/>
  </r>
  <r>
    <n v="104014"/>
    <x v="11"/>
    <x v="8"/>
    <x v="1"/>
    <x v="2"/>
    <n v="6648"/>
    <n v="7221"/>
    <n v="8"/>
    <n v="53184"/>
    <n v="57768"/>
    <n v="4584"/>
    <n v="4"/>
  </r>
  <r>
    <n v="104015"/>
    <x v="216"/>
    <x v="7"/>
    <x v="4"/>
    <x v="19"/>
    <n v="6997"/>
    <n v="7124"/>
    <n v="7"/>
    <n v="48979"/>
    <n v="49868"/>
    <n v="889"/>
    <n v="3.7"/>
  </r>
  <r>
    <n v="104016"/>
    <x v="762"/>
    <x v="9"/>
    <x v="3"/>
    <x v="9"/>
    <n v="3226"/>
    <n v="4987"/>
    <n v="9"/>
    <n v="29034"/>
    <n v="44883"/>
    <n v="15849"/>
    <n v="3.6"/>
  </r>
  <r>
    <n v="104017"/>
    <x v="860"/>
    <x v="2"/>
    <x v="3"/>
    <x v="31"/>
    <n v="2737"/>
    <n v="3620"/>
    <n v="9"/>
    <n v="24633"/>
    <n v="32580"/>
    <n v="7947"/>
    <n v="3.2"/>
  </r>
  <r>
    <n v="104018"/>
    <x v="950"/>
    <x v="7"/>
    <x v="1"/>
    <x v="34"/>
    <n v="1865"/>
    <n v="3120"/>
    <n v="8"/>
    <n v="14920"/>
    <n v="24960"/>
    <n v="10040"/>
    <n v="4.5999999999999996"/>
  </r>
  <r>
    <n v="104019"/>
    <x v="132"/>
    <x v="0"/>
    <x v="2"/>
    <x v="16"/>
    <n v="6111"/>
    <n v="7966"/>
    <n v="6"/>
    <n v="36666"/>
    <n v="47796"/>
    <n v="11130"/>
    <n v="4.5999999999999996"/>
  </r>
  <r>
    <n v="104020"/>
    <x v="1065"/>
    <x v="2"/>
    <x v="5"/>
    <x v="17"/>
    <n v="727"/>
    <n v="1806"/>
    <n v="3"/>
    <n v="2181"/>
    <n v="5418"/>
    <n v="3237"/>
    <n v="4.8"/>
  </r>
  <r>
    <n v="104021"/>
    <x v="840"/>
    <x v="8"/>
    <x v="4"/>
    <x v="6"/>
    <n v="5823"/>
    <n v="7243"/>
    <n v="4"/>
    <n v="23292"/>
    <n v="28972"/>
    <n v="5680"/>
    <n v="4.5"/>
  </r>
  <r>
    <n v="104022"/>
    <x v="596"/>
    <x v="2"/>
    <x v="4"/>
    <x v="25"/>
    <n v="5074"/>
    <n v="6566"/>
    <n v="9"/>
    <n v="45666"/>
    <n v="59094"/>
    <n v="13428"/>
    <n v="3.1"/>
  </r>
  <r>
    <n v="104023"/>
    <x v="118"/>
    <x v="10"/>
    <x v="1"/>
    <x v="13"/>
    <n v="6919"/>
    <n v="8306"/>
    <n v="4"/>
    <n v="27676"/>
    <n v="33224"/>
    <n v="5548"/>
    <n v="2.8"/>
  </r>
  <r>
    <n v="104024"/>
    <x v="955"/>
    <x v="5"/>
    <x v="4"/>
    <x v="26"/>
    <n v="4931"/>
    <n v="5089"/>
    <n v="7"/>
    <n v="34517"/>
    <n v="35623"/>
    <n v="1106"/>
    <n v="2.9"/>
  </r>
  <r>
    <n v="104025"/>
    <x v="816"/>
    <x v="1"/>
    <x v="4"/>
    <x v="25"/>
    <n v="2710"/>
    <n v="3042"/>
    <n v="8"/>
    <n v="21680"/>
    <n v="24336"/>
    <n v="2656"/>
    <n v="3.5"/>
  </r>
  <r>
    <n v="104026"/>
    <x v="411"/>
    <x v="8"/>
    <x v="4"/>
    <x v="19"/>
    <n v="2720"/>
    <n v="3448"/>
    <n v="5"/>
    <n v="13600"/>
    <n v="17240"/>
    <n v="3640"/>
    <n v="2.7"/>
  </r>
  <r>
    <n v="104027"/>
    <x v="322"/>
    <x v="4"/>
    <x v="4"/>
    <x v="25"/>
    <n v="7349"/>
    <n v="9294"/>
    <n v="3"/>
    <n v="22047"/>
    <n v="27882"/>
    <n v="5835"/>
    <n v="3.7"/>
  </r>
  <r>
    <n v="104028"/>
    <x v="1066"/>
    <x v="10"/>
    <x v="0"/>
    <x v="0"/>
    <n v="6622"/>
    <n v="8606"/>
    <n v="9"/>
    <n v="59598"/>
    <n v="77454"/>
    <n v="17856"/>
    <n v="2.6"/>
  </r>
  <r>
    <n v="104029"/>
    <x v="1014"/>
    <x v="9"/>
    <x v="5"/>
    <x v="10"/>
    <n v="5185"/>
    <n v="5274"/>
    <n v="1"/>
    <n v="5185"/>
    <n v="5274"/>
    <n v="89"/>
    <n v="2.9"/>
  </r>
  <r>
    <n v="104030"/>
    <x v="929"/>
    <x v="7"/>
    <x v="0"/>
    <x v="11"/>
    <n v="1996"/>
    <n v="3547"/>
    <n v="9"/>
    <n v="17964"/>
    <n v="31923"/>
    <n v="13959"/>
    <n v="3.3"/>
  </r>
  <r>
    <n v="104031"/>
    <x v="48"/>
    <x v="8"/>
    <x v="0"/>
    <x v="20"/>
    <n v="1138"/>
    <n v="2706"/>
    <n v="7"/>
    <n v="7966"/>
    <n v="18942"/>
    <n v="10976"/>
    <n v="4.0999999999999996"/>
  </r>
  <r>
    <n v="104032"/>
    <x v="306"/>
    <x v="11"/>
    <x v="3"/>
    <x v="31"/>
    <n v="5139"/>
    <n v="6311"/>
    <n v="7"/>
    <n v="35973"/>
    <n v="44177"/>
    <n v="8204"/>
    <n v="4.5"/>
  </r>
  <r>
    <n v="104033"/>
    <x v="1067"/>
    <x v="4"/>
    <x v="2"/>
    <x v="8"/>
    <n v="4793"/>
    <n v="6646"/>
    <n v="6"/>
    <n v="28758"/>
    <n v="39876"/>
    <n v="11118"/>
    <n v="4.8"/>
  </r>
  <r>
    <n v="104034"/>
    <x v="773"/>
    <x v="10"/>
    <x v="4"/>
    <x v="26"/>
    <n v="1228"/>
    <n v="1626"/>
    <n v="2"/>
    <n v="2456"/>
    <n v="3252"/>
    <n v="796"/>
    <n v="4.5"/>
  </r>
  <r>
    <n v="104035"/>
    <x v="687"/>
    <x v="6"/>
    <x v="4"/>
    <x v="6"/>
    <n v="3551"/>
    <n v="4200"/>
    <n v="8"/>
    <n v="28408"/>
    <n v="33600"/>
    <n v="5192"/>
    <n v="4.5999999999999996"/>
  </r>
  <r>
    <n v="104036"/>
    <x v="988"/>
    <x v="11"/>
    <x v="1"/>
    <x v="13"/>
    <n v="3363"/>
    <n v="4666"/>
    <n v="8"/>
    <n v="26904"/>
    <n v="37328"/>
    <n v="10424"/>
    <n v="4.3"/>
  </r>
  <r>
    <n v="104037"/>
    <x v="288"/>
    <x v="11"/>
    <x v="5"/>
    <x v="10"/>
    <n v="3869"/>
    <n v="5559"/>
    <n v="9"/>
    <n v="34821"/>
    <n v="50031"/>
    <n v="15210"/>
    <n v="4.0999999999999996"/>
  </r>
  <r>
    <n v="104038"/>
    <x v="940"/>
    <x v="10"/>
    <x v="2"/>
    <x v="3"/>
    <n v="7963"/>
    <n v="9902"/>
    <n v="7"/>
    <n v="55741"/>
    <n v="69314"/>
    <n v="13573"/>
    <n v="4.5999999999999996"/>
  </r>
  <r>
    <n v="104039"/>
    <x v="1025"/>
    <x v="8"/>
    <x v="2"/>
    <x v="28"/>
    <n v="6137"/>
    <n v="6380"/>
    <n v="8"/>
    <n v="49096"/>
    <n v="51040"/>
    <n v="1944"/>
    <n v="3.2"/>
  </r>
  <r>
    <n v="104040"/>
    <x v="554"/>
    <x v="4"/>
    <x v="3"/>
    <x v="9"/>
    <n v="2320"/>
    <n v="3749"/>
    <n v="1"/>
    <n v="2320"/>
    <n v="3749"/>
    <n v="1429"/>
    <n v="2.8"/>
  </r>
  <r>
    <n v="104041"/>
    <x v="116"/>
    <x v="7"/>
    <x v="5"/>
    <x v="10"/>
    <n v="4686"/>
    <n v="5051"/>
    <n v="1"/>
    <n v="4686"/>
    <n v="5051"/>
    <n v="365"/>
    <n v="2.6"/>
  </r>
  <r>
    <n v="104042"/>
    <x v="28"/>
    <x v="1"/>
    <x v="1"/>
    <x v="29"/>
    <n v="4405"/>
    <n v="6123"/>
    <n v="6"/>
    <n v="26430"/>
    <n v="36738"/>
    <n v="10308"/>
    <n v="3.4"/>
  </r>
  <r>
    <n v="104043"/>
    <x v="577"/>
    <x v="8"/>
    <x v="5"/>
    <x v="32"/>
    <n v="7632"/>
    <n v="7796"/>
    <n v="3"/>
    <n v="22896"/>
    <n v="23388"/>
    <n v="492"/>
    <n v="3.3"/>
  </r>
  <r>
    <n v="104044"/>
    <x v="1068"/>
    <x v="2"/>
    <x v="3"/>
    <x v="31"/>
    <n v="2608"/>
    <n v="4579"/>
    <n v="1"/>
    <n v="2608"/>
    <n v="4579"/>
    <n v="1971"/>
    <n v="2.5"/>
  </r>
  <r>
    <n v="104045"/>
    <x v="189"/>
    <x v="2"/>
    <x v="1"/>
    <x v="34"/>
    <n v="3135"/>
    <n v="4991"/>
    <n v="8"/>
    <n v="25080"/>
    <n v="39928"/>
    <n v="14848"/>
    <n v="4.9000000000000004"/>
  </r>
  <r>
    <n v="104046"/>
    <x v="778"/>
    <x v="8"/>
    <x v="0"/>
    <x v="7"/>
    <n v="1118"/>
    <n v="2729"/>
    <n v="6"/>
    <n v="6708"/>
    <n v="16374"/>
    <n v="9666"/>
    <n v="2.8"/>
  </r>
  <r>
    <n v="104047"/>
    <x v="382"/>
    <x v="2"/>
    <x v="1"/>
    <x v="2"/>
    <n v="3105"/>
    <n v="3851"/>
    <n v="9"/>
    <n v="27945"/>
    <n v="34659"/>
    <n v="6714"/>
    <n v="3.5"/>
  </r>
  <r>
    <n v="104048"/>
    <x v="58"/>
    <x v="6"/>
    <x v="3"/>
    <x v="21"/>
    <n v="560"/>
    <n v="1361"/>
    <n v="6"/>
    <n v="3360"/>
    <n v="8166"/>
    <n v="4806"/>
    <n v="3.2"/>
  </r>
  <r>
    <n v="104049"/>
    <x v="939"/>
    <x v="11"/>
    <x v="4"/>
    <x v="33"/>
    <n v="7367"/>
    <n v="8231"/>
    <n v="4"/>
    <n v="29468"/>
    <n v="32924"/>
    <n v="3456"/>
    <n v="4.7"/>
  </r>
  <r>
    <n v="104050"/>
    <x v="466"/>
    <x v="2"/>
    <x v="5"/>
    <x v="10"/>
    <n v="464"/>
    <n v="655"/>
    <n v="5"/>
    <n v="2320"/>
    <n v="3275"/>
    <n v="955"/>
    <n v="2.8"/>
  </r>
  <r>
    <n v="104051"/>
    <x v="361"/>
    <x v="0"/>
    <x v="0"/>
    <x v="7"/>
    <n v="6262"/>
    <n v="7752"/>
    <n v="7"/>
    <n v="43834"/>
    <n v="54264"/>
    <n v="10430"/>
    <n v="3.1"/>
  </r>
  <r>
    <n v="104052"/>
    <x v="1039"/>
    <x v="8"/>
    <x v="4"/>
    <x v="22"/>
    <n v="6834"/>
    <n v="8545"/>
    <n v="8"/>
    <n v="54672"/>
    <n v="68360"/>
    <n v="13688"/>
    <n v="3.7"/>
  </r>
  <r>
    <n v="104053"/>
    <x v="701"/>
    <x v="2"/>
    <x v="4"/>
    <x v="33"/>
    <n v="5236"/>
    <n v="6277"/>
    <n v="5"/>
    <n v="26180"/>
    <n v="31385"/>
    <n v="5205"/>
    <n v="4.5999999999999996"/>
  </r>
  <r>
    <n v="104054"/>
    <x v="180"/>
    <x v="2"/>
    <x v="1"/>
    <x v="13"/>
    <n v="3378"/>
    <n v="4327"/>
    <n v="6"/>
    <n v="20268"/>
    <n v="25962"/>
    <n v="5694"/>
    <n v="2.8"/>
  </r>
  <r>
    <n v="104055"/>
    <x v="215"/>
    <x v="5"/>
    <x v="2"/>
    <x v="28"/>
    <n v="4756"/>
    <n v="5669"/>
    <n v="1"/>
    <n v="4756"/>
    <n v="5669"/>
    <n v="913"/>
    <n v="3.6"/>
  </r>
  <r>
    <n v="104056"/>
    <x v="148"/>
    <x v="3"/>
    <x v="2"/>
    <x v="28"/>
    <n v="1838"/>
    <n v="2736"/>
    <n v="6"/>
    <n v="11028"/>
    <n v="16416"/>
    <n v="5388"/>
    <n v="3.5"/>
  </r>
  <r>
    <n v="104057"/>
    <x v="554"/>
    <x v="10"/>
    <x v="3"/>
    <x v="4"/>
    <n v="5257"/>
    <n v="6280"/>
    <n v="9"/>
    <n v="47313"/>
    <n v="56520"/>
    <n v="9207"/>
    <n v="4.3"/>
  </r>
  <r>
    <n v="104058"/>
    <x v="476"/>
    <x v="0"/>
    <x v="2"/>
    <x v="27"/>
    <n v="6806"/>
    <n v="8033"/>
    <n v="7"/>
    <n v="47642"/>
    <n v="56231"/>
    <n v="8589"/>
    <n v="3.8"/>
  </r>
  <r>
    <n v="104059"/>
    <x v="820"/>
    <x v="3"/>
    <x v="0"/>
    <x v="0"/>
    <n v="738"/>
    <n v="2112"/>
    <n v="2"/>
    <n v="1476"/>
    <n v="4224"/>
    <n v="2748"/>
    <n v="4.9000000000000004"/>
  </r>
  <r>
    <n v="104060"/>
    <x v="39"/>
    <x v="0"/>
    <x v="3"/>
    <x v="4"/>
    <n v="101"/>
    <n v="637"/>
    <n v="7"/>
    <n v="707"/>
    <n v="4459"/>
    <n v="3752"/>
    <n v="3.6"/>
  </r>
  <r>
    <n v="104061"/>
    <x v="485"/>
    <x v="11"/>
    <x v="2"/>
    <x v="28"/>
    <n v="607"/>
    <n v="1637"/>
    <n v="6"/>
    <n v="3642"/>
    <n v="9822"/>
    <n v="6180"/>
    <n v="3.2"/>
  </r>
  <r>
    <n v="104062"/>
    <x v="512"/>
    <x v="9"/>
    <x v="3"/>
    <x v="4"/>
    <n v="2211"/>
    <n v="2430"/>
    <n v="3"/>
    <n v="6633"/>
    <n v="7290"/>
    <n v="657"/>
    <n v="2.8"/>
  </r>
  <r>
    <n v="104063"/>
    <x v="461"/>
    <x v="10"/>
    <x v="1"/>
    <x v="5"/>
    <n v="7054"/>
    <n v="9040"/>
    <n v="6"/>
    <n v="42324"/>
    <n v="54240"/>
    <n v="11916"/>
    <n v="3.1"/>
  </r>
  <r>
    <n v="104064"/>
    <x v="241"/>
    <x v="5"/>
    <x v="2"/>
    <x v="16"/>
    <n v="1269"/>
    <n v="1699"/>
    <n v="8"/>
    <n v="10152"/>
    <n v="13592"/>
    <n v="3440"/>
    <n v="4.4000000000000004"/>
  </r>
  <r>
    <n v="104065"/>
    <x v="135"/>
    <x v="11"/>
    <x v="5"/>
    <x v="10"/>
    <n v="6135"/>
    <n v="7631"/>
    <n v="5"/>
    <n v="30675"/>
    <n v="38155"/>
    <n v="7480"/>
    <n v="4.8"/>
  </r>
  <r>
    <n v="104066"/>
    <x v="894"/>
    <x v="8"/>
    <x v="4"/>
    <x v="6"/>
    <n v="1942"/>
    <n v="3131"/>
    <n v="6"/>
    <n v="11652"/>
    <n v="18786"/>
    <n v="7134"/>
    <n v="4.9000000000000004"/>
  </r>
  <r>
    <n v="104067"/>
    <x v="941"/>
    <x v="4"/>
    <x v="1"/>
    <x v="5"/>
    <n v="7589"/>
    <n v="8552"/>
    <n v="4"/>
    <n v="30356"/>
    <n v="34208"/>
    <n v="3852"/>
    <n v="3"/>
  </r>
  <r>
    <n v="104068"/>
    <x v="230"/>
    <x v="9"/>
    <x v="4"/>
    <x v="33"/>
    <n v="561"/>
    <n v="808"/>
    <n v="6"/>
    <n v="3366"/>
    <n v="4848"/>
    <n v="1482"/>
    <n v="4.7"/>
  </r>
  <r>
    <n v="104069"/>
    <x v="554"/>
    <x v="10"/>
    <x v="4"/>
    <x v="6"/>
    <n v="4155"/>
    <n v="5792"/>
    <n v="9"/>
    <n v="37395"/>
    <n v="52128"/>
    <n v="14733"/>
    <n v="3.7"/>
  </r>
  <r>
    <n v="104070"/>
    <x v="238"/>
    <x v="4"/>
    <x v="1"/>
    <x v="12"/>
    <n v="4230"/>
    <n v="5853"/>
    <n v="7"/>
    <n v="29610"/>
    <n v="40971"/>
    <n v="11361"/>
    <n v="3.8"/>
  </r>
  <r>
    <n v="104071"/>
    <x v="763"/>
    <x v="4"/>
    <x v="2"/>
    <x v="16"/>
    <n v="4593"/>
    <n v="5740"/>
    <n v="5"/>
    <n v="22965"/>
    <n v="28700"/>
    <n v="5735"/>
    <n v="4"/>
  </r>
  <r>
    <n v="104072"/>
    <x v="835"/>
    <x v="3"/>
    <x v="2"/>
    <x v="35"/>
    <n v="396"/>
    <n v="1059"/>
    <n v="2"/>
    <n v="792"/>
    <n v="2118"/>
    <n v="1326"/>
    <n v="3.1"/>
  </r>
  <r>
    <n v="104073"/>
    <x v="463"/>
    <x v="3"/>
    <x v="0"/>
    <x v="11"/>
    <n v="5838"/>
    <n v="7717"/>
    <n v="5"/>
    <n v="29190"/>
    <n v="38585"/>
    <n v="9395"/>
    <n v="2.8"/>
  </r>
  <r>
    <n v="104074"/>
    <x v="397"/>
    <x v="9"/>
    <x v="2"/>
    <x v="8"/>
    <n v="2674"/>
    <n v="3928"/>
    <n v="8"/>
    <n v="21392"/>
    <n v="31424"/>
    <n v="10032"/>
    <n v="2.6"/>
  </r>
  <r>
    <n v="104075"/>
    <x v="1069"/>
    <x v="11"/>
    <x v="0"/>
    <x v="11"/>
    <n v="216"/>
    <n v="647"/>
    <n v="3"/>
    <n v="648"/>
    <n v="1941"/>
    <n v="1293"/>
    <n v="2.9"/>
  </r>
  <r>
    <n v="104076"/>
    <x v="937"/>
    <x v="11"/>
    <x v="4"/>
    <x v="19"/>
    <n v="4393"/>
    <n v="6169"/>
    <n v="8"/>
    <n v="35144"/>
    <n v="49352"/>
    <n v="14208"/>
    <n v="4.0999999999999996"/>
  </r>
  <r>
    <n v="104077"/>
    <x v="875"/>
    <x v="0"/>
    <x v="5"/>
    <x v="17"/>
    <n v="6521"/>
    <n v="7308"/>
    <n v="9"/>
    <n v="58689"/>
    <n v="65772"/>
    <n v="7083"/>
    <n v="4.4000000000000004"/>
  </r>
  <r>
    <n v="104078"/>
    <x v="700"/>
    <x v="7"/>
    <x v="5"/>
    <x v="24"/>
    <n v="7413"/>
    <n v="9340"/>
    <n v="6"/>
    <n v="44478"/>
    <n v="56040"/>
    <n v="11562"/>
    <n v="2.9"/>
  </r>
  <r>
    <n v="104079"/>
    <x v="129"/>
    <x v="1"/>
    <x v="1"/>
    <x v="34"/>
    <n v="841"/>
    <n v="1412"/>
    <n v="9"/>
    <n v="7569"/>
    <n v="12708"/>
    <n v="5139"/>
    <n v="2.8"/>
  </r>
  <r>
    <n v="104080"/>
    <x v="863"/>
    <x v="3"/>
    <x v="5"/>
    <x v="10"/>
    <n v="7381"/>
    <n v="8448"/>
    <n v="5"/>
    <n v="36905"/>
    <n v="42240"/>
    <n v="5335"/>
    <n v="2.9"/>
  </r>
  <r>
    <n v="104081"/>
    <x v="376"/>
    <x v="5"/>
    <x v="2"/>
    <x v="27"/>
    <n v="3747"/>
    <n v="4905"/>
    <n v="4"/>
    <n v="14988"/>
    <n v="19620"/>
    <n v="4632"/>
    <n v="3.4"/>
  </r>
  <r>
    <n v="104082"/>
    <x v="1069"/>
    <x v="4"/>
    <x v="3"/>
    <x v="15"/>
    <n v="1470"/>
    <n v="1598"/>
    <n v="3"/>
    <n v="4410"/>
    <n v="4794"/>
    <n v="384"/>
    <n v="4.8"/>
  </r>
  <r>
    <n v="104083"/>
    <x v="787"/>
    <x v="6"/>
    <x v="0"/>
    <x v="20"/>
    <n v="3369"/>
    <n v="3462"/>
    <n v="3"/>
    <n v="10107"/>
    <n v="10386"/>
    <n v="279"/>
    <n v="3.4"/>
  </r>
  <r>
    <n v="104084"/>
    <x v="775"/>
    <x v="8"/>
    <x v="3"/>
    <x v="21"/>
    <n v="1892"/>
    <n v="3273"/>
    <n v="2"/>
    <n v="3784"/>
    <n v="6546"/>
    <n v="2762"/>
    <n v="2.9"/>
  </r>
  <r>
    <n v="104085"/>
    <x v="232"/>
    <x v="1"/>
    <x v="3"/>
    <x v="9"/>
    <n v="6668"/>
    <n v="7106"/>
    <n v="1"/>
    <n v="6668"/>
    <n v="7106"/>
    <n v="438"/>
    <n v="4.0999999999999996"/>
  </r>
  <r>
    <n v="104086"/>
    <x v="1066"/>
    <x v="3"/>
    <x v="0"/>
    <x v="20"/>
    <n v="5047"/>
    <n v="5598"/>
    <n v="2"/>
    <n v="10094"/>
    <n v="11196"/>
    <n v="1102"/>
    <n v="3.8"/>
  </r>
  <r>
    <n v="104087"/>
    <x v="613"/>
    <x v="9"/>
    <x v="4"/>
    <x v="22"/>
    <n v="831"/>
    <n v="1326"/>
    <n v="7"/>
    <n v="5817"/>
    <n v="9282"/>
    <n v="3465"/>
    <n v="2.8"/>
  </r>
  <r>
    <n v="104088"/>
    <x v="1008"/>
    <x v="4"/>
    <x v="4"/>
    <x v="33"/>
    <n v="3964"/>
    <n v="4458"/>
    <n v="2"/>
    <n v="7928"/>
    <n v="8916"/>
    <n v="988"/>
    <n v="4.5"/>
  </r>
  <r>
    <n v="104089"/>
    <x v="665"/>
    <x v="5"/>
    <x v="3"/>
    <x v="31"/>
    <n v="2092"/>
    <n v="3911"/>
    <n v="1"/>
    <n v="2092"/>
    <n v="3911"/>
    <n v="1819"/>
    <n v="3.9"/>
  </r>
  <r>
    <n v="104090"/>
    <x v="1000"/>
    <x v="4"/>
    <x v="3"/>
    <x v="31"/>
    <n v="7888"/>
    <n v="8115"/>
    <n v="9"/>
    <n v="70992"/>
    <n v="73035"/>
    <n v="2043"/>
    <n v="2.8"/>
  </r>
  <r>
    <n v="104091"/>
    <x v="208"/>
    <x v="8"/>
    <x v="2"/>
    <x v="16"/>
    <n v="1129"/>
    <n v="3088"/>
    <n v="9"/>
    <n v="10161"/>
    <n v="27792"/>
    <n v="17631"/>
    <n v="2.7"/>
  </r>
  <r>
    <n v="104092"/>
    <x v="167"/>
    <x v="10"/>
    <x v="5"/>
    <x v="24"/>
    <n v="5274"/>
    <n v="6694"/>
    <n v="8"/>
    <n v="42192"/>
    <n v="53552"/>
    <n v="11360"/>
    <n v="3"/>
  </r>
  <r>
    <n v="104093"/>
    <x v="879"/>
    <x v="1"/>
    <x v="5"/>
    <x v="23"/>
    <n v="3882"/>
    <n v="4048"/>
    <n v="7"/>
    <n v="27174"/>
    <n v="28336"/>
    <n v="1162"/>
    <n v="3.1"/>
  </r>
  <r>
    <n v="104094"/>
    <x v="950"/>
    <x v="6"/>
    <x v="0"/>
    <x v="11"/>
    <n v="5350"/>
    <n v="7078"/>
    <n v="3"/>
    <n v="16050"/>
    <n v="21234"/>
    <n v="5184"/>
    <n v="4.5999999999999996"/>
  </r>
  <r>
    <n v="104095"/>
    <x v="200"/>
    <x v="8"/>
    <x v="1"/>
    <x v="2"/>
    <n v="5453"/>
    <n v="5944"/>
    <n v="9"/>
    <n v="49077"/>
    <n v="53496"/>
    <n v="4419"/>
    <n v="3.6"/>
  </r>
  <r>
    <n v="104096"/>
    <x v="37"/>
    <x v="6"/>
    <x v="0"/>
    <x v="14"/>
    <n v="5012"/>
    <n v="5420"/>
    <n v="8"/>
    <n v="40096"/>
    <n v="43360"/>
    <n v="3264"/>
    <n v="2.5"/>
  </r>
  <r>
    <n v="104097"/>
    <x v="523"/>
    <x v="5"/>
    <x v="4"/>
    <x v="25"/>
    <n v="4093"/>
    <n v="5195"/>
    <n v="2"/>
    <n v="8186"/>
    <n v="10390"/>
    <n v="2204"/>
    <n v="3.4"/>
  </r>
  <r>
    <n v="104098"/>
    <x v="620"/>
    <x v="6"/>
    <x v="5"/>
    <x v="24"/>
    <n v="4644"/>
    <n v="6018"/>
    <n v="2"/>
    <n v="9288"/>
    <n v="12036"/>
    <n v="2748"/>
    <n v="3.7"/>
  </r>
  <r>
    <n v="104099"/>
    <x v="647"/>
    <x v="3"/>
    <x v="0"/>
    <x v="14"/>
    <n v="5739"/>
    <n v="7531"/>
    <n v="3"/>
    <n v="17217"/>
    <n v="22593"/>
    <n v="5376"/>
    <n v="4.2"/>
  </r>
  <r>
    <n v="104100"/>
    <x v="96"/>
    <x v="7"/>
    <x v="3"/>
    <x v="21"/>
    <n v="3671"/>
    <n v="5468"/>
    <n v="4"/>
    <n v="14684"/>
    <n v="21872"/>
    <n v="7188"/>
    <n v="3.4"/>
  </r>
  <r>
    <n v="104101"/>
    <x v="988"/>
    <x v="6"/>
    <x v="0"/>
    <x v="0"/>
    <n v="7827"/>
    <n v="9424"/>
    <n v="1"/>
    <n v="7827"/>
    <n v="9424"/>
    <n v="1597"/>
    <n v="2.6"/>
  </r>
  <r>
    <n v="104102"/>
    <x v="671"/>
    <x v="11"/>
    <x v="5"/>
    <x v="23"/>
    <n v="6631"/>
    <n v="7842"/>
    <n v="6"/>
    <n v="39786"/>
    <n v="47052"/>
    <n v="7266"/>
    <n v="4.4000000000000004"/>
  </r>
  <r>
    <n v="104103"/>
    <x v="480"/>
    <x v="4"/>
    <x v="3"/>
    <x v="15"/>
    <n v="6798"/>
    <n v="7566"/>
    <n v="4"/>
    <n v="27192"/>
    <n v="30264"/>
    <n v="3072"/>
    <n v="3.8"/>
  </r>
  <r>
    <n v="104104"/>
    <x v="276"/>
    <x v="3"/>
    <x v="3"/>
    <x v="4"/>
    <n v="6863"/>
    <n v="7452"/>
    <n v="7"/>
    <n v="48041"/>
    <n v="52164"/>
    <n v="4123"/>
    <n v="2.8"/>
  </r>
  <r>
    <n v="104105"/>
    <x v="659"/>
    <x v="11"/>
    <x v="5"/>
    <x v="17"/>
    <n v="7213"/>
    <n v="7377"/>
    <n v="2"/>
    <n v="14426"/>
    <n v="14754"/>
    <n v="328"/>
    <n v="4.9000000000000004"/>
  </r>
  <r>
    <n v="104106"/>
    <x v="829"/>
    <x v="0"/>
    <x v="5"/>
    <x v="10"/>
    <n v="6831"/>
    <n v="7798"/>
    <n v="7"/>
    <n v="47817"/>
    <n v="54586"/>
    <n v="6769"/>
    <n v="4.5999999999999996"/>
  </r>
  <r>
    <n v="104107"/>
    <x v="1038"/>
    <x v="4"/>
    <x v="1"/>
    <x v="5"/>
    <n v="4598"/>
    <n v="6436"/>
    <n v="7"/>
    <n v="32186"/>
    <n v="45052"/>
    <n v="12866"/>
    <n v="4.0999999999999996"/>
  </r>
  <r>
    <n v="104108"/>
    <x v="873"/>
    <x v="2"/>
    <x v="4"/>
    <x v="33"/>
    <n v="1747"/>
    <n v="2725"/>
    <n v="4"/>
    <n v="6988"/>
    <n v="10900"/>
    <n v="3912"/>
    <n v="2.8"/>
  </r>
  <r>
    <n v="104109"/>
    <x v="540"/>
    <x v="9"/>
    <x v="4"/>
    <x v="33"/>
    <n v="2212"/>
    <n v="3545"/>
    <n v="2"/>
    <n v="4424"/>
    <n v="7090"/>
    <n v="2666"/>
    <n v="3.8"/>
  </r>
  <r>
    <n v="104110"/>
    <x v="113"/>
    <x v="5"/>
    <x v="5"/>
    <x v="18"/>
    <n v="1361"/>
    <n v="2764"/>
    <n v="9"/>
    <n v="12249"/>
    <n v="24876"/>
    <n v="12627"/>
    <n v="3.7"/>
  </r>
  <r>
    <n v="104111"/>
    <x v="117"/>
    <x v="10"/>
    <x v="1"/>
    <x v="2"/>
    <n v="7303"/>
    <n v="7451"/>
    <n v="6"/>
    <n v="43818"/>
    <n v="44706"/>
    <n v="888"/>
    <n v="4.5999999999999996"/>
  </r>
  <r>
    <n v="104112"/>
    <x v="269"/>
    <x v="11"/>
    <x v="2"/>
    <x v="8"/>
    <n v="1138"/>
    <n v="2911"/>
    <n v="9"/>
    <n v="10242"/>
    <n v="26199"/>
    <n v="15957"/>
    <n v="3"/>
  </r>
  <r>
    <n v="104113"/>
    <x v="767"/>
    <x v="2"/>
    <x v="2"/>
    <x v="16"/>
    <n v="6911"/>
    <n v="7420"/>
    <n v="9"/>
    <n v="62199"/>
    <n v="66780"/>
    <n v="4581"/>
    <n v="3.1"/>
  </r>
  <r>
    <n v="104114"/>
    <x v="732"/>
    <x v="5"/>
    <x v="1"/>
    <x v="12"/>
    <n v="2178"/>
    <n v="4034"/>
    <n v="4"/>
    <n v="8712"/>
    <n v="16136"/>
    <n v="7424"/>
    <n v="4.2"/>
  </r>
  <r>
    <n v="104115"/>
    <x v="66"/>
    <x v="11"/>
    <x v="1"/>
    <x v="2"/>
    <n v="2121"/>
    <n v="3620"/>
    <n v="2"/>
    <n v="4242"/>
    <n v="7240"/>
    <n v="2998"/>
    <n v="4"/>
  </r>
  <r>
    <n v="104116"/>
    <x v="88"/>
    <x v="5"/>
    <x v="2"/>
    <x v="27"/>
    <n v="4232"/>
    <n v="4438"/>
    <n v="9"/>
    <n v="38088"/>
    <n v="39942"/>
    <n v="1854"/>
    <n v="4.7"/>
  </r>
  <r>
    <n v="104117"/>
    <x v="107"/>
    <x v="5"/>
    <x v="1"/>
    <x v="29"/>
    <n v="1397"/>
    <n v="3273"/>
    <n v="3"/>
    <n v="4191"/>
    <n v="9819"/>
    <n v="5628"/>
    <n v="3.1"/>
  </r>
  <r>
    <n v="104118"/>
    <x v="65"/>
    <x v="9"/>
    <x v="0"/>
    <x v="0"/>
    <n v="4300"/>
    <n v="4473"/>
    <n v="2"/>
    <n v="8600"/>
    <n v="8946"/>
    <n v="346"/>
    <n v="4.0999999999999996"/>
  </r>
  <r>
    <n v="104119"/>
    <x v="89"/>
    <x v="4"/>
    <x v="3"/>
    <x v="9"/>
    <n v="2145"/>
    <n v="3737"/>
    <n v="5"/>
    <n v="10725"/>
    <n v="18685"/>
    <n v="7960"/>
    <n v="3.1"/>
  </r>
  <r>
    <n v="104120"/>
    <x v="219"/>
    <x v="10"/>
    <x v="2"/>
    <x v="16"/>
    <n v="4588"/>
    <n v="6282"/>
    <n v="9"/>
    <n v="41292"/>
    <n v="56538"/>
    <n v="15246"/>
    <n v="4.8"/>
  </r>
  <r>
    <n v="104121"/>
    <x v="1070"/>
    <x v="5"/>
    <x v="5"/>
    <x v="17"/>
    <n v="6415"/>
    <n v="6757"/>
    <n v="9"/>
    <n v="57735"/>
    <n v="60813"/>
    <n v="3078"/>
    <n v="4.8"/>
  </r>
  <r>
    <n v="104122"/>
    <x v="330"/>
    <x v="5"/>
    <x v="4"/>
    <x v="6"/>
    <n v="6551"/>
    <n v="7049"/>
    <n v="4"/>
    <n v="26204"/>
    <n v="28196"/>
    <n v="1992"/>
    <n v="4.0999999999999996"/>
  </r>
  <r>
    <n v="104123"/>
    <x v="915"/>
    <x v="6"/>
    <x v="4"/>
    <x v="19"/>
    <n v="6874"/>
    <n v="7951"/>
    <n v="4"/>
    <n v="27496"/>
    <n v="31804"/>
    <n v="4308"/>
    <n v="3.2"/>
  </r>
  <r>
    <n v="104124"/>
    <x v="982"/>
    <x v="2"/>
    <x v="2"/>
    <x v="27"/>
    <n v="3568"/>
    <n v="5460"/>
    <n v="1"/>
    <n v="3568"/>
    <n v="5460"/>
    <n v="1892"/>
    <n v="4.5999999999999996"/>
  </r>
  <r>
    <n v="104125"/>
    <x v="91"/>
    <x v="0"/>
    <x v="1"/>
    <x v="2"/>
    <n v="6954"/>
    <n v="8049"/>
    <n v="8"/>
    <n v="55632"/>
    <n v="64392"/>
    <n v="8760"/>
    <n v="4.3"/>
  </r>
  <r>
    <n v="104126"/>
    <x v="549"/>
    <x v="5"/>
    <x v="3"/>
    <x v="21"/>
    <n v="7191"/>
    <n v="7731"/>
    <n v="3"/>
    <n v="21573"/>
    <n v="23193"/>
    <n v="1620"/>
    <n v="4.9000000000000004"/>
  </r>
  <r>
    <n v="104127"/>
    <x v="136"/>
    <x v="9"/>
    <x v="5"/>
    <x v="23"/>
    <n v="7095"/>
    <n v="7174"/>
    <n v="9"/>
    <n v="63855"/>
    <n v="64566"/>
    <n v="711"/>
    <n v="3.1"/>
  </r>
  <r>
    <n v="104128"/>
    <x v="858"/>
    <x v="6"/>
    <x v="0"/>
    <x v="11"/>
    <n v="4146"/>
    <n v="5130"/>
    <n v="1"/>
    <n v="4146"/>
    <n v="5130"/>
    <n v="984"/>
    <n v="3.1"/>
  </r>
  <r>
    <n v="104129"/>
    <x v="879"/>
    <x v="0"/>
    <x v="5"/>
    <x v="18"/>
    <n v="7759"/>
    <n v="7999"/>
    <n v="6"/>
    <n v="46554"/>
    <n v="47994"/>
    <n v="1440"/>
    <n v="3.2"/>
  </r>
  <r>
    <n v="104130"/>
    <x v="336"/>
    <x v="5"/>
    <x v="1"/>
    <x v="5"/>
    <n v="5359"/>
    <n v="6282"/>
    <n v="5"/>
    <n v="26795"/>
    <n v="31410"/>
    <n v="4615"/>
    <n v="4.0999999999999996"/>
  </r>
  <r>
    <n v="104131"/>
    <x v="1000"/>
    <x v="0"/>
    <x v="4"/>
    <x v="26"/>
    <n v="1472"/>
    <n v="1794"/>
    <n v="5"/>
    <n v="7360"/>
    <n v="8970"/>
    <n v="1610"/>
    <n v="3.9"/>
  </r>
  <r>
    <n v="104132"/>
    <x v="808"/>
    <x v="2"/>
    <x v="2"/>
    <x v="35"/>
    <n v="1434"/>
    <n v="1651"/>
    <n v="1"/>
    <n v="1434"/>
    <n v="1651"/>
    <n v="217"/>
    <n v="3.9"/>
  </r>
  <r>
    <n v="104133"/>
    <x v="985"/>
    <x v="4"/>
    <x v="5"/>
    <x v="10"/>
    <n v="1647"/>
    <n v="3132"/>
    <n v="5"/>
    <n v="8235"/>
    <n v="15660"/>
    <n v="7425"/>
    <n v="4.8"/>
  </r>
  <r>
    <n v="104134"/>
    <x v="551"/>
    <x v="7"/>
    <x v="5"/>
    <x v="32"/>
    <n v="709"/>
    <n v="1381"/>
    <n v="3"/>
    <n v="2127"/>
    <n v="4143"/>
    <n v="2016"/>
    <n v="4.7"/>
  </r>
  <r>
    <n v="104135"/>
    <x v="801"/>
    <x v="3"/>
    <x v="3"/>
    <x v="21"/>
    <n v="5357"/>
    <n v="7008"/>
    <n v="1"/>
    <n v="5357"/>
    <n v="7008"/>
    <n v="1651"/>
    <n v="4.5"/>
  </r>
  <r>
    <n v="104136"/>
    <x v="797"/>
    <x v="1"/>
    <x v="5"/>
    <x v="32"/>
    <n v="7768"/>
    <n v="9554"/>
    <n v="5"/>
    <n v="38840"/>
    <n v="47770"/>
    <n v="8930"/>
    <n v="3.7"/>
  </r>
  <r>
    <n v="104137"/>
    <x v="619"/>
    <x v="2"/>
    <x v="0"/>
    <x v="1"/>
    <n v="2940"/>
    <n v="3308"/>
    <n v="7"/>
    <n v="20580"/>
    <n v="23156"/>
    <n v="2576"/>
    <n v="3.2"/>
  </r>
  <r>
    <n v="104138"/>
    <x v="646"/>
    <x v="8"/>
    <x v="5"/>
    <x v="18"/>
    <n v="5885"/>
    <n v="7059"/>
    <n v="5"/>
    <n v="29425"/>
    <n v="35295"/>
    <n v="5870"/>
    <n v="2.5"/>
  </r>
  <r>
    <n v="104139"/>
    <x v="636"/>
    <x v="7"/>
    <x v="4"/>
    <x v="19"/>
    <n v="175"/>
    <n v="1687"/>
    <n v="5"/>
    <n v="875"/>
    <n v="8435"/>
    <n v="7560"/>
    <n v="3.5"/>
  </r>
  <r>
    <n v="104140"/>
    <x v="568"/>
    <x v="0"/>
    <x v="3"/>
    <x v="15"/>
    <n v="3935"/>
    <n v="4607"/>
    <n v="5"/>
    <n v="19675"/>
    <n v="23035"/>
    <n v="3360"/>
    <n v="2.8"/>
  </r>
  <r>
    <n v="104141"/>
    <x v="773"/>
    <x v="11"/>
    <x v="3"/>
    <x v="9"/>
    <n v="2638"/>
    <n v="2775"/>
    <n v="1"/>
    <n v="2638"/>
    <n v="2775"/>
    <n v="137"/>
    <n v="4.0999999999999996"/>
  </r>
  <r>
    <n v="104142"/>
    <x v="350"/>
    <x v="7"/>
    <x v="5"/>
    <x v="24"/>
    <n v="4640"/>
    <n v="5675"/>
    <n v="7"/>
    <n v="32480"/>
    <n v="39725"/>
    <n v="7245"/>
    <n v="4.5"/>
  </r>
  <r>
    <n v="104143"/>
    <x v="83"/>
    <x v="5"/>
    <x v="5"/>
    <x v="10"/>
    <n v="7788"/>
    <n v="9289"/>
    <n v="1"/>
    <n v="7788"/>
    <n v="9289"/>
    <n v="1501"/>
    <n v="4.5999999999999996"/>
  </r>
  <r>
    <n v="104144"/>
    <x v="935"/>
    <x v="4"/>
    <x v="3"/>
    <x v="15"/>
    <n v="5839"/>
    <n v="5982"/>
    <n v="2"/>
    <n v="11678"/>
    <n v="11964"/>
    <n v="286"/>
    <n v="3.2"/>
  </r>
  <r>
    <n v="104145"/>
    <x v="578"/>
    <x v="6"/>
    <x v="0"/>
    <x v="0"/>
    <n v="5107"/>
    <n v="5433"/>
    <n v="5"/>
    <n v="25535"/>
    <n v="27165"/>
    <n v="1630"/>
    <n v="3.7"/>
  </r>
  <r>
    <n v="104146"/>
    <x v="745"/>
    <x v="3"/>
    <x v="0"/>
    <x v="20"/>
    <n v="3331"/>
    <n v="5063"/>
    <n v="1"/>
    <n v="3331"/>
    <n v="5063"/>
    <n v="1732"/>
    <n v="4.3"/>
  </r>
  <r>
    <n v="104147"/>
    <x v="803"/>
    <x v="5"/>
    <x v="3"/>
    <x v="30"/>
    <n v="5094"/>
    <n v="5171"/>
    <n v="5"/>
    <n v="25470"/>
    <n v="25855"/>
    <n v="385"/>
    <n v="4.7"/>
  </r>
  <r>
    <n v="104148"/>
    <x v="732"/>
    <x v="3"/>
    <x v="4"/>
    <x v="6"/>
    <n v="5040"/>
    <n v="5897"/>
    <n v="3"/>
    <n v="15120"/>
    <n v="17691"/>
    <n v="2571"/>
    <n v="2.8"/>
  </r>
  <r>
    <n v="104149"/>
    <x v="268"/>
    <x v="7"/>
    <x v="3"/>
    <x v="4"/>
    <n v="4962"/>
    <n v="6506"/>
    <n v="9"/>
    <n v="44658"/>
    <n v="58554"/>
    <n v="13896"/>
    <n v="4.7"/>
  </r>
  <r>
    <n v="104150"/>
    <x v="193"/>
    <x v="11"/>
    <x v="5"/>
    <x v="17"/>
    <n v="4011"/>
    <n v="4578"/>
    <n v="8"/>
    <n v="32088"/>
    <n v="36624"/>
    <n v="4536"/>
    <n v="4.5"/>
  </r>
  <r>
    <n v="104151"/>
    <x v="136"/>
    <x v="8"/>
    <x v="1"/>
    <x v="5"/>
    <n v="2857"/>
    <n v="4595"/>
    <n v="1"/>
    <n v="2857"/>
    <n v="4595"/>
    <n v="1738"/>
    <n v="3.9"/>
  </r>
  <r>
    <n v="104152"/>
    <x v="299"/>
    <x v="3"/>
    <x v="4"/>
    <x v="26"/>
    <n v="2542"/>
    <n v="3396"/>
    <n v="9"/>
    <n v="22878"/>
    <n v="30564"/>
    <n v="7686"/>
    <n v="3.6"/>
  </r>
  <r>
    <n v="104153"/>
    <x v="819"/>
    <x v="10"/>
    <x v="0"/>
    <x v="11"/>
    <n v="606"/>
    <n v="1171"/>
    <n v="4"/>
    <n v="2424"/>
    <n v="4684"/>
    <n v="2260"/>
    <n v="4.0999999999999996"/>
  </r>
  <r>
    <n v="104154"/>
    <x v="111"/>
    <x v="11"/>
    <x v="4"/>
    <x v="6"/>
    <n v="3557"/>
    <n v="4329"/>
    <n v="9"/>
    <n v="32013"/>
    <n v="38961"/>
    <n v="6948"/>
    <n v="3.9"/>
  </r>
  <r>
    <n v="104155"/>
    <x v="264"/>
    <x v="2"/>
    <x v="1"/>
    <x v="29"/>
    <n v="7332"/>
    <n v="8725"/>
    <n v="6"/>
    <n v="43992"/>
    <n v="52350"/>
    <n v="8358"/>
    <n v="4.5"/>
  </r>
  <r>
    <n v="104156"/>
    <x v="852"/>
    <x v="1"/>
    <x v="1"/>
    <x v="5"/>
    <n v="993"/>
    <n v="2793"/>
    <n v="5"/>
    <n v="4965"/>
    <n v="13965"/>
    <n v="9000"/>
    <n v="3.7"/>
  </r>
  <r>
    <n v="104157"/>
    <x v="52"/>
    <x v="11"/>
    <x v="4"/>
    <x v="25"/>
    <n v="7513"/>
    <n v="8994"/>
    <n v="9"/>
    <n v="67617"/>
    <n v="80946"/>
    <n v="13329"/>
    <n v="3"/>
  </r>
  <r>
    <n v="104158"/>
    <x v="558"/>
    <x v="0"/>
    <x v="3"/>
    <x v="21"/>
    <n v="1261"/>
    <n v="3196"/>
    <n v="7"/>
    <n v="8827"/>
    <n v="22372"/>
    <n v="13545"/>
    <n v="2.9"/>
  </r>
  <r>
    <n v="104159"/>
    <x v="748"/>
    <x v="7"/>
    <x v="0"/>
    <x v="7"/>
    <n v="7653"/>
    <n v="8009"/>
    <n v="9"/>
    <n v="68877"/>
    <n v="72081"/>
    <n v="3204"/>
    <n v="2.6"/>
  </r>
  <r>
    <n v="104160"/>
    <x v="187"/>
    <x v="7"/>
    <x v="3"/>
    <x v="4"/>
    <n v="3263"/>
    <n v="4337"/>
    <n v="2"/>
    <n v="6526"/>
    <n v="8674"/>
    <n v="2148"/>
    <n v="2.6"/>
  </r>
  <r>
    <n v="104161"/>
    <x v="620"/>
    <x v="3"/>
    <x v="4"/>
    <x v="6"/>
    <n v="2371"/>
    <n v="3025"/>
    <n v="1"/>
    <n v="2371"/>
    <n v="3025"/>
    <n v="654"/>
    <n v="4.2"/>
  </r>
  <r>
    <n v="104162"/>
    <x v="65"/>
    <x v="6"/>
    <x v="2"/>
    <x v="8"/>
    <n v="7111"/>
    <n v="7198"/>
    <n v="8"/>
    <n v="56888"/>
    <n v="57584"/>
    <n v="696"/>
    <n v="3.9"/>
  </r>
  <r>
    <n v="104163"/>
    <x v="400"/>
    <x v="4"/>
    <x v="2"/>
    <x v="16"/>
    <n v="1789"/>
    <n v="3241"/>
    <n v="8"/>
    <n v="14312"/>
    <n v="25928"/>
    <n v="11616"/>
    <n v="4.7"/>
  </r>
  <r>
    <n v="104164"/>
    <x v="936"/>
    <x v="2"/>
    <x v="5"/>
    <x v="18"/>
    <n v="4031"/>
    <n v="5355"/>
    <n v="7"/>
    <n v="28217"/>
    <n v="37485"/>
    <n v="9268"/>
    <n v="5"/>
  </r>
  <r>
    <n v="104165"/>
    <x v="507"/>
    <x v="11"/>
    <x v="5"/>
    <x v="17"/>
    <n v="656"/>
    <n v="2587"/>
    <n v="6"/>
    <n v="3936"/>
    <n v="15522"/>
    <n v="11586"/>
    <n v="3.9"/>
  </r>
  <r>
    <n v="104166"/>
    <x v="575"/>
    <x v="11"/>
    <x v="1"/>
    <x v="12"/>
    <n v="7548"/>
    <n v="8766"/>
    <n v="7"/>
    <n v="52836"/>
    <n v="61362"/>
    <n v="8526"/>
    <n v="3"/>
  </r>
  <r>
    <n v="104167"/>
    <x v="692"/>
    <x v="4"/>
    <x v="4"/>
    <x v="26"/>
    <n v="4878"/>
    <n v="6417"/>
    <n v="1"/>
    <n v="4878"/>
    <n v="6417"/>
    <n v="1539"/>
    <n v="2.6"/>
  </r>
  <r>
    <n v="104168"/>
    <x v="681"/>
    <x v="5"/>
    <x v="4"/>
    <x v="33"/>
    <n v="1880"/>
    <n v="3294"/>
    <n v="1"/>
    <n v="1880"/>
    <n v="3294"/>
    <n v="1414"/>
    <n v="4.5"/>
  </r>
  <r>
    <n v="104169"/>
    <x v="134"/>
    <x v="11"/>
    <x v="4"/>
    <x v="26"/>
    <n v="2165"/>
    <n v="3559"/>
    <n v="9"/>
    <n v="19485"/>
    <n v="32031"/>
    <n v="12546"/>
    <n v="3.9"/>
  </r>
  <r>
    <n v="104170"/>
    <x v="748"/>
    <x v="3"/>
    <x v="0"/>
    <x v="1"/>
    <n v="5070"/>
    <n v="6250"/>
    <n v="6"/>
    <n v="30420"/>
    <n v="37500"/>
    <n v="7080"/>
    <n v="4.8"/>
  </r>
  <r>
    <n v="104171"/>
    <x v="130"/>
    <x v="0"/>
    <x v="0"/>
    <x v="0"/>
    <n v="4897"/>
    <n v="6868"/>
    <n v="9"/>
    <n v="44073"/>
    <n v="61812"/>
    <n v="17739"/>
    <n v="3"/>
  </r>
  <r>
    <n v="104172"/>
    <x v="106"/>
    <x v="1"/>
    <x v="1"/>
    <x v="2"/>
    <n v="3832"/>
    <n v="5747"/>
    <n v="7"/>
    <n v="26824"/>
    <n v="40229"/>
    <n v="13405"/>
    <n v="3"/>
  </r>
  <r>
    <n v="104173"/>
    <x v="929"/>
    <x v="4"/>
    <x v="4"/>
    <x v="22"/>
    <n v="455"/>
    <n v="972"/>
    <n v="4"/>
    <n v="1820"/>
    <n v="3888"/>
    <n v="2068"/>
    <n v="3.2"/>
  </r>
  <r>
    <n v="104174"/>
    <x v="652"/>
    <x v="1"/>
    <x v="3"/>
    <x v="9"/>
    <n v="5739"/>
    <n v="5837"/>
    <n v="8"/>
    <n v="45912"/>
    <n v="46696"/>
    <n v="784"/>
    <n v="2.6"/>
  </r>
  <r>
    <n v="104175"/>
    <x v="1007"/>
    <x v="6"/>
    <x v="3"/>
    <x v="30"/>
    <n v="5848"/>
    <n v="6426"/>
    <n v="9"/>
    <n v="52632"/>
    <n v="57834"/>
    <n v="5202"/>
    <n v="3.3"/>
  </r>
  <r>
    <n v="104176"/>
    <x v="97"/>
    <x v="2"/>
    <x v="3"/>
    <x v="31"/>
    <n v="639"/>
    <n v="1300"/>
    <n v="2"/>
    <n v="1278"/>
    <n v="2600"/>
    <n v="1322"/>
    <n v="3"/>
  </r>
  <r>
    <n v="104177"/>
    <x v="104"/>
    <x v="6"/>
    <x v="1"/>
    <x v="5"/>
    <n v="1541"/>
    <n v="3534"/>
    <n v="6"/>
    <n v="9246"/>
    <n v="21204"/>
    <n v="11958"/>
    <n v="3.1"/>
  </r>
  <r>
    <n v="104178"/>
    <x v="276"/>
    <x v="8"/>
    <x v="4"/>
    <x v="33"/>
    <n v="3226"/>
    <n v="3344"/>
    <n v="4"/>
    <n v="12904"/>
    <n v="13376"/>
    <n v="472"/>
    <n v="3"/>
  </r>
  <r>
    <n v="104179"/>
    <x v="679"/>
    <x v="11"/>
    <x v="0"/>
    <x v="20"/>
    <n v="6219"/>
    <n v="7257"/>
    <n v="9"/>
    <n v="55971"/>
    <n v="65313"/>
    <n v="9342"/>
    <n v="3.6"/>
  </r>
  <r>
    <n v="104180"/>
    <x v="244"/>
    <x v="2"/>
    <x v="5"/>
    <x v="32"/>
    <n v="5058"/>
    <n v="5228"/>
    <n v="9"/>
    <n v="45522"/>
    <n v="47052"/>
    <n v="1530"/>
    <n v="3.1"/>
  </r>
  <r>
    <n v="104181"/>
    <x v="111"/>
    <x v="4"/>
    <x v="3"/>
    <x v="4"/>
    <n v="800"/>
    <n v="2533"/>
    <n v="6"/>
    <n v="4800"/>
    <n v="15198"/>
    <n v="10398"/>
    <n v="3.7"/>
  </r>
  <r>
    <n v="104182"/>
    <x v="643"/>
    <x v="2"/>
    <x v="4"/>
    <x v="26"/>
    <n v="1218"/>
    <n v="2246"/>
    <n v="6"/>
    <n v="7308"/>
    <n v="13476"/>
    <n v="6168"/>
    <n v="4.4000000000000004"/>
  </r>
  <r>
    <n v="104183"/>
    <x v="484"/>
    <x v="6"/>
    <x v="5"/>
    <x v="23"/>
    <n v="7365"/>
    <n v="8212"/>
    <n v="2"/>
    <n v="14730"/>
    <n v="16424"/>
    <n v="1694"/>
    <n v="2.5"/>
  </r>
  <r>
    <n v="104184"/>
    <x v="890"/>
    <x v="0"/>
    <x v="5"/>
    <x v="10"/>
    <n v="4542"/>
    <n v="5879"/>
    <n v="3"/>
    <n v="13626"/>
    <n v="17637"/>
    <n v="4011"/>
    <n v="5"/>
  </r>
  <r>
    <n v="104185"/>
    <x v="1071"/>
    <x v="0"/>
    <x v="2"/>
    <x v="35"/>
    <n v="1659"/>
    <n v="2790"/>
    <n v="8"/>
    <n v="13272"/>
    <n v="22320"/>
    <n v="9048"/>
    <n v="5"/>
  </r>
  <r>
    <n v="104186"/>
    <x v="766"/>
    <x v="6"/>
    <x v="1"/>
    <x v="13"/>
    <n v="5657"/>
    <n v="7224"/>
    <n v="5"/>
    <n v="28285"/>
    <n v="36120"/>
    <n v="7835"/>
    <n v="3.6"/>
  </r>
  <r>
    <n v="104187"/>
    <x v="170"/>
    <x v="7"/>
    <x v="0"/>
    <x v="7"/>
    <n v="6896"/>
    <n v="6997"/>
    <n v="1"/>
    <n v="6896"/>
    <n v="6997"/>
    <n v="101"/>
    <n v="4.0999999999999996"/>
  </r>
  <r>
    <n v="104188"/>
    <x v="213"/>
    <x v="4"/>
    <x v="2"/>
    <x v="16"/>
    <n v="5073"/>
    <n v="5503"/>
    <n v="2"/>
    <n v="10146"/>
    <n v="11006"/>
    <n v="860"/>
    <n v="3.1"/>
  </r>
  <r>
    <n v="104189"/>
    <x v="409"/>
    <x v="8"/>
    <x v="4"/>
    <x v="19"/>
    <n v="7888"/>
    <n v="8154"/>
    <n v="9"/>
    <n v="70992"/>
    <n v="73386"/>
    <n v="2394"/>
    <n v="4.8"/>
  </r>
  <r>
    <n v="104190"/>
    <x v="734"/>
    <x v="6"/>
    <x v="5"/>
    <x v="10"/>
    <n v="2155"/>
    <n v="2811"/>
    <n v="6"/>
    <n v="12930"/>
    <n v="16866"/>
    <n v="3936"/>
    <n v="4.7"/>
  </r>
  <r>
    <n v="104191"/>
    <x v="120"/>
    <x v="3"/>
    <x v="2"/>
    <x v="8"/>
    <n v="6193"/>
    <n v="6521"/>
    <n v="7"/>
    <n v="43351"/>
    <n v="45647"/>
    <n v="2296"/>
    <n v="4.3"/>
  </r>
  <r>
    <n v="104192"/>
    <x v="353"/>
    <x v="5"/>
    <x v="2"/>
    <x v="16"/>
    <n v="4543"/>
    <n v="5094"/>
    <n v="6"/>
    <n v="27258"/>
    <n v="30564"/>
    <n v="3306"/>
    <n v="3.8"/>
  </r>
  <r>
    <n v="104193"/>
    <x v="560"/>
    <x v="1"/>
    <x v="4"/>
    <x v="19"/>
    <n v="3430"/>
    <n v="3818"/>
    <n v="6"/>
    <n v="20580"/>
    <n v="22908"/>
    <n v="2328"/>
    <n v="4.2"/>
  </r>
  <r>
    <n v="104194"/>
    <x v="177"/>
    <x v="2"/>
    <x v="3"/>
    <x v="21"/>
    <n v="1465"/>
    <n v="1668"/>
    <n v="5"/>
    <n v="7325"/>
    <n v="8340"/>
    <n v="1015"/>
    <n v="3.2"/>
  </r>
  <r>
    <n v="104195"/>
    <x v="313"/>
    <x v="0"/>
    <x v="3"/>
    <x v="9"/>
    <n v="1638"/>
    <n v="1933"/>
    <n v="4"/>
    <n v="6552"/>
    <n v="7732"/>
    <n v="1180"/>
    <n v="4.7"/>
  </r>
  <r>
    <n v="104196"/>
    <x v="78"/>
    <x v="0"/>
    <x v="2"/>
    <x v="35"/>
    <n v="3005"/>
    <n v="3941"/>
    <n v="8"/>
    <n v="24040"/>
    <n v="31528"/>
    <n v="7488"/>
    <n v="3.3"/>
  </r>
  <r>
    <n v="104197"/>
    <x v="931"/>
    <x v="5"/>
    <x v="1"/>
    <x v="29"/>
    <n v="4607"/>
    <n v="5512"/>
    <n v="9"/>
    <n v="41463"/>
    <n v="49608"/>
    <n v="8145"/>
    <n v="4.2"/>
  </r>
  <r>
    <n v="104198"/>
    <x v="629"/>
    <x v="9"/>
    <x v="2"/>
    <x v="35"/>
    <n v="2165"/>
    <n v="2677"/>
    <n v="5"/>
    <n v="10825"/>
    <n v="13385"/>
    <n v="2560"/>
    <n v="3.7"/>
  </r>
  <r>
    <n v="104199"/>
    <x v="180"/>
    <x v="9"/>
    <x v="1"/>
    <x v="13"/>
    <n v="5770"/>
    <n v="7254"/>
    <n v="5"/>
    <n v="28850"/>
    <n v="36270"/>
    <n v="7420"/>
    <n v="3.1"/>
  </r>
  <r>
    <n v="104200"/>
    <x v="1033"/>
    <x v="8"/>
    <x v="1"/>
    <x v="29"/>
    <n v="1432"/>
    <n v="2457"/>
    <n v="8"/>
    <n v="11456"/>
    <n v="19656"/>
    <n v="8200"/>
    <n v="3.2"/>
  </r>
  <r>
    <n v="104201"/>
    <x v="972"/>
    <x v="1"/>
    <x v="3"/>
    <x v="4"/>
    <n v="2209"/>
    <n v="4021"/>
    <n v="6"/>
    <n v="13254"/>
    <n v="24126"/>
    <n v="10872"/>
    <n v="4.7"/>
  </r>
  <r>
    <n v="104202"/>
    <x v="148"/>
    <x v="3"/>
    <x v="1"/>
    <x v="2"/>
    <n v="6843"/>
    <n v="7666"/>
    <n v="4"/>
    <n v="27372"/>
    <n v="30664"/>
    <n v="3292"/>
    <n v="4"/>
  </r>
  <r>
    <n v="104203"/>
    <x v="619"/>
    <x v="7"/>
    <x v="3"/>
    <x v="30"/>
    <n v="4094"/>
    <n v="5492"/>
    <n v="4"/>
    <n v="16376"/>
    <n v="21968"/>
    <n v="5592"/>
    <n v="3.4"/>
  </r>
  <r>
    <n v="104204"/>
    <x v="286"/>
    <x v="5"/>
    <x v="3"/>
    <x v="4"/>
    <n v="7549"/>
    <n v="8868"/>
    <n v="4"/>
    <n v="30196"/>
    <n v="35472"/>
    <n v="5276"/>
    <n v="2.8"/>
  </r>
  <r>
    <n v="104205"/>
    <x v="397"/>
    <x v="8"/>
    <x v="2"/>
    <x v="3"/>
    <n v="1162"/>
    <n v="1592"/>
    <n v="7"/>
    <n v="8134"/>
    <n v="11144"/>
    <n v="3010"/>
    <n v="5"/>
  </r>
  <r>
    <n v="104206"/>
    <x v="95"/>
    <x v="0"/>
    <x v="5"/>
    <x v="23"/>
    <n v="5064"/>
    <n v="5767"/>
    <n v="6"/>
    <n v="30384"/>
    <n v="34602"/>
    <n v="4218"/>
    <n v="2.7"/>
  </r>
  <r>
    <n v="104207"/>
    <x v="933"/>
    <x v="6"/>
    <x v="3"/>
    <x v="21"/>
    <n v="248"/>
    <n v="1892"/>
    <n v="2"/>
    <n v="496"/>
    <n v="3784"/>
    <n v="3288"/>
    <n v="3.9"/>
  </r>
  <r>
    <n v="104208"/>
    <x v="652"/>
    <x v="11"/>
    <x v="1"/>
    <x v="13"/>
    <n v="2131"/>
    <n v="3689"/>
    <n v="1"/>
    <n v="2131"/>
    <n v="3689"/>
    <n v="1558"/>
    <n v="2.8"/>
  </r>
  <r>
    <n v="104209"/>
    <x v="993"/>
    <x v="0"/>
    <x v="2"/>
    <x v="16"/>
    <n v="3623"/>
    <n v="5566"/>
    <n v="8"/>
    <n v="28984"/>
    <n v="44528"/>
    <n v="15544"/>
    <n v="3.9"/>
  </r>
  <r>
    <n v="104210"/>
    <x v="885"/>
    <x v="11"/>
    <x v="2"/>
    <x v="3"/>
    <n v="4730"/>
    <n v="5408"/>
    <n v="1"/>
    <n v="4730"/>
    <n v="5408"/>
    <n v="678"/>
    <n v="4.4000000000000004"/>
  </r>
  <r>
    <n v="104211"/>
    <x v="882"/>
    <x v="4"/>
    <x v="3"/>
    <x v="4"/>
    <n v="3384"/>
    <n v="5373"/>
    <n v="6"/>
    <n v="20304"/>
    <n v="32238"/>
    <n v="11934"/>
    <n v="3.6"/>
  </r>
  <r>
    <n v="104212"/>
    <x v="206"/>
    <x v="0"/>
    <x v="4"/>
    <x v="25"/>
    <n v="1251"/>
    <n v="2801"/>
    <n v="4"/>
    <n v="5004"/>
    <n v="11204"/>
    <n v="6200"/>
    <n v="3.5"/>
  </r>
  <r>
    <n v="104213"/>
    <x v="54"/>
    <x v="10"/>
    <x v="1"/>
    <x v="12"/>
    <n v="6256"/>
    <n v="7951"/>
    <n v="6"/>
    <n v="37536"/>
    <n v="47706"/>
    <n v="10170"/>
    <n v="3.7"/>
  </r>
  <r>
    <n v="104214"/>
    <x v="804"/>
    <x v="3"/>
    <x v="3"/>
    <x v="30"/>
    <n v="6931"/>
    <n v="8220"/>
    <n v="5"/>
    <n v="34655"/>
    <n v="41100"/>
    <n v="6445"/>
    <n v="3.1"/>
  </r>
  <r>
    <n v="104215"/>
    <x v="657"/>
    <x v="3"/>
    <x v="4"/>
    <x v="26"/>
    <n v="4614"/>
    <n v="5880"/>
    <n v="9"/>
    <n v="41526"/>
    <n v="52920"/>
    <n v="11394"/>
    <n v="2.6"/>
  </r>
  <r>
    <n v="104216"/>
    <x v="404"/>
    <x v="4"/>
    <x v="2"/>
    <x v="27"/>
    <n v="3312"/>
    <n v="3679"/>
    <n v="1"/>
    <n v="3312"/>
    <n v="3679"/>
    <n v="367"/>
    <n v="3.9"/>
  </r>
  <r>
    <n v="104217"/>
    <x v="1024"/>
    <x v="9"/>
    <x v="0"/>
    <x v="7"/>
    <n v="3206"/>
    <n v="4194"/>
    <n v="7"/>
    <n v="22442"/>
    <n v="29358"/>
    <n v="6916"/>
    <n v="3"/>
  </r>
  <r>
    <n v="104218"/>
    <x v="166"/>
    <x v="5"/>
    <x v="0"/>
    <x v="1"/>
    <n v="263"/>
    <n v="1477"/>
    <n v="6"/>
    <n v="1578"/>
    <n v="8862"/>
    <n v="7284"/>
    <n v="4.5"/>
  </r>
  <r>
    <n v="104219"/>
    <x v="936"/>
    <x v="0"/>
    <x v="5"/>
    <x v="23"/>
    <n v="2033"/>
    <n v="2467"/>
    <n v="5"/>
    <n v="10165"/>
    <n v="12335"/>
    <n v="2170"/>
    <n v="3.9"/>
  </r>
  <r>
    <n v="104220"/>
    <x v="623"/>
    <x v="0"/>
    <x v="3"/>
    <x v="31"/>
    <n v="6564"/>
    <n v="7673"/>
    <n v="5"/>
    <n v="32820"/>
    <n v="38365"/>
    <n v="5545"/>
    <n v="2.9"/>
  </r>
  <r>
    <n v="104221"/>
    <x v="914"/>
    <x v="5"/>
    <x v="2"/>
    <x v="8"/>
    <n v="327"/>
    <n v="1744"/>
    <n v="6"/>
    <n v="1962"/>
    <n v="10464"/>
    <n v="8502"/>
    <n v="3.5"/>
  </r>
  <r>
    <n v="104222"/>
    <x v="598"/>
    <x v="7"/>
    <x v="2"/>
    <x v="28"/>
    <n v="198"/>
    <n v="715"/>
    <n v="9"/>
    <n v="1782"/>
    <n v="6435"/>
    <n v="4653"/>
    <n v="2.8"/>
  </r>
  <r>
    <n v="104223"/>
    <x v="1072"/>
    <x v="10"/>
    <x v="1"/>
    <x v="5"/>
    <n v="6253"/>
    <n v="7987"/>
    <n v="3"/>
    <n v="18759"/>
    <n v="23961"/>
    <n v="5202"/>
    <n v="3"/>
  </r>
  <r>
    <n v="104224"/>
    <x v="445"/>
    <x v="1"/>
    <x v="5"/>
    <x v="23"/>
    <n v="4391"/>
    <n v="4690"/>
    <n v="4"/>
    <n v="17564"/>
    <n v="18760"/>
    <n v="1196"/>
    <n v="3.6"/>
  </r>
  <r>
    <n v="104225"/>
    <x v="531"/>
    <x v="11"/>
    <x v="4"/>
    <x v="22"/>
    <n v="6479"/>
    <n v="7727"/>
    <n v="7"/>
    <n v="45353"/>
    <n v="54089"/>
    <n v="8736"/>
    <n v="2.8"/>
  </r>
  <r>
    <n v="104226"/>
    <x v="379"/>
    <x v="8"/>
    <x v="2"/>
    <x v="16"/>
    <n v="3804"/>
    <n v="4360"/>
    <n v="5"/>
    <n v="19020"/>
    <n v="21800"/>
    <n v="2780"/>
    <n v="4.2"/>
  </r>
  <r>
    <n v="104227"/>
    <x v="423"/>
    <x v="9"/>
    <x v="0"/>
    <x v="14"/>
    <n v="7100"/>
    <n v="8304"/>
    <n v="1"/>
    <n v="7100"/>
    <n v="8304"/>
    <n v="1204"/>
    <n v="4.2"/>
  </r>
  <r>
    <n v="104228"/>
    <x v="581"/>
    <x v="7"/>
    <x v="4"/>
    <x v="19"/>
    <n v="3089"/>
    <n v="4827"/>
    <n v="4"/>
    <n v="12356"/>
    <n v="19308"/>
    <n v="6952"/>
    <n v="5"/>
  </r>
  <r>
    <n v="104229"/>
    <x v="967"/>
    <x v="10"/>
    <x v="3"/>
    <x v="9"/>
    <n v="3290"/>
    <n v="3627"/>
    <n v="7"/>
    <n v="23030"/>
    <n v="25389"/>
    <n v="2359"/>
    <n v="3.4"/>
  </r>
  <r>
    <n v="104230"/>
    <x v="24"/>
    <x v="11"/>
    <x v="1"/>
    <x v="2"/>
    <n v="2707"/>
    <n v="2807"/>
    <n v="1"/>
    <n v="2707"/>
    <n v="2807"/>
    <n v="100"/>
    <n v="3.1"/>
  </r>
  <r>
    <n v="104231"/>
    <x v="335"/>
    <x v="7"/>
    <x v="2"/>
    <x v="27"/>
    <n v="713"/>
    <n v="1937"/>
    <n v="3"/>
    <n v="2139"/>
    <n v="5811"/>
    <n v="3672"/>
    <n v="3.3"/>
  </r>
  <r>
    <n v="104232"/>
    <x v="708"/>
    <x v="2"/>
    <x v="4"/>
    <x v="22"/>
    <n v="7390"/>
    <n v="8233"/>
    <n v="8"/>
    <n v="59120"/>
    <n v="65864"/>
    <n v="6744"/>
    <n v="4.5999999999999996"/>
  </r>
  <r>
    <n v="104233"/>
    <x v="253"/>
    <x v="0"/>
    <x v="3"/>
    <x v="31"/>
    <n v="2998"/>
    <n v="4774"/>
    <n v="6"/>
    <n v="17988"/>
    <n v="28644"/>
    <n v="10656"/>
    <n v="4.0999999999999996"/>
  </r>
  <r>
    <n v="104234"/>
    <x v="200"/>
    <x v="7"/>
    <x v="3"/>
    <x v="9"/>
    <n v="4391"/>
    <n v="4888"/>
    <n v="1"/>
    <n v="4391"/>
    <n v="4888"/>
    <n v="497"/>
    <n v="4"/>
  </r>
  <r>
    <n v="104235"/>
    <x v="391"/>
    <x v="3"/>
    <x v="3"/>
    <x v="4"/>
    <n v="1044"/>
    <n v="1133"/>
    <n v="9"/>
    <n v="9396"/>
    <n v="10197"/>
    <n v="801"/>
    <n v="2.8"/>
  </r>
  <r>
    <n v="104236"/>
    <x v="591"/>
    <x v="10"/>
    <x v="5"/>
    <x v="18"/>
    <n v="5645"/>
    <n v="6741"/>
    <n v="2"/>
    <n v="11290"/>
    <n v="13482"/>
    <n v="2192"/>
    <n v="4.3"/>
  </r>
  <r>
    <n v="104237"/>
    <x v="936"/>
    <x v="5"/>
    <x v="4"/>
    <x v="19"/>
    <n v="713"/>
    <n v="914"/>
    <n v="5"/>
    <n v="3565"/>
    <n v="4570"/>
    <n v="1005"/>
    <n v="4.4000000000000004"/>
  </r>
  <r>
    <n v="104238"/>
    <x v="178"/>
    <x v="3"/>
    <x v="0"/>
    <x v="11"/>
    <n v="2906"/>
    <n v="3444"/>
    <n v="9"/>
    <n v="26154"/>
    <n v="30996"/>
    <n v="4842"/>
    <n v="2.7"/>
  </r>
  <r>
    <n v="104239"/>
    <x v="682"/>
    <x v="8"/>
    <x v="2"/>
    <x v="27"/>
    <n v="1500"/>
    <n v="1864"/>
    <n v="5"/>
    <n v="7500"/>
    <n v="9320"/>
    <n v="1820"/>
    <n v="3.8"/>
  </r>
  <r>
    <n v="104240"/>
    <x v="485"/>
    <x v="3"/>
    <x v="2"/>
    <x v="35"/>
    <n v="5893"/>
    <n v="6183"/>
    <n v="1"/>
    <n v="5893"/>
    <n v="6183"/>
    <n v="290"/>
    <n v="4.2"/>
  </r>
  <r>
    <n v="104241"/>
    <x v="1006"/>
    <x v="9"/>
    <x v="1"/>
    <x v="13"/>
    <n v="1272"/>
    <n v="2693"/>
    <n v="1"/>
    <n v="1272"/>
    <n v="2693"/>
    <n v="1421"/>
    <n v="4.0999999999999996"/>
  </r>
  <r>
    <n v="104242"/>
    <x v="365"/>
    <x v="1"/>
    <x v="4"/>
    <x v="25"/>
    <n v="2844"/>
    <n v="3063"/>
    <n v="9"/>
    <n v="25596"/>
    <n v="27567"/>
    <n v="1971"/>
    <n v="2.6"/>
  </r>
  <r>
    <n v="104243"/>
    <x v="529"/>
    <x v="8"/>
    <x v="3"/>
    <x v="9"/>
    <n v="1205"/>
    <n v="1876"/>
    <n v="1"/>
    <n v="1205"/>
    <n v="1876"/>
    <n v="671"/>
    <n v="4.9000000000000004"/>
  </r>
  <r>
    <n v="104244"/>
    <x v="444"/>
    <x v="9"/>
    <x v="3"/>
    <x v="9"/>
    <n v="1074"/>
    <n v="1361"/>
    <n v="5"/>
    <n v="5370"/>
    <n v="6805"/>
    <n v="1435"/>
    <n v="3.1"/>
  </r>
  <r>
    <n v="104245"/>
    <x v="445"/>
    <x v="9"/>
    <x v="2"/>
    <x v="27"/>
    <n v="4209"/>
    <n v="4879"/>
    <n v="8"/>
    <n v="33672"/>
    <n v="39032"/>
    <n v="5360"/>
    <n v="3.5"/>
  </r>
  <r>
    <n v="104246"/>
    <x v="828"/>
    <x v="8"/>
    <x v="1"/>
    <x v="29"/>
    <n v="5654"/>
    <n v="5772"/>
    <n v="7"/>
    <n v="39578"/>
    <n v="40404"/>
    <n v="826"/>
    <n v="3.8"/>
  </r>
  <r>
    <n v="104247"/>
    <x v="786"/>
    <x v="0"/>
    <x v="4"/>
    <x v="22"/>
    <n v="1058"/>
    <n v="1991"/>
    <n v="5"/>
    <n v="5290"/>
    <n v="9955"/>
    <n v="4665"/>
    <n v="4.8"/>
  </r>
  <r>
    <n v="104248"/>
    <x v="157"/>
    <x v="2"/>
    <x v="3"/>
    <x v="31"/>
    <n v="4940"/>
    <n v="6656"/>
    <n v="6"/>
    <n v="29640"/>
    <n v="39936"/>
    <n v="10296"/>
    <n v="3.5"/>
  </r>
  <r>
    <n v="104249"/>
    <x v="152"/>
    <x v="7"/>
    <x v="1"/>
    <x v="12"/>
    <n v="4381"/>
    <n v="5283"/>
    <n v="3"/>
    <n v="13143"/>
    <n v="15849"/>
    <n v="2706"/>
    <n v="4.7"/>
  </r>
  <r>
    <n v="104250"/>
    <x v="979"/>
    <x v="11"/>
    <x v="1"/>
    <x v="29"/>
    <n v="4166"/>
    <n v="4851"/>
    <n v="5"/>
    <n v="20830"/>
    <n v="24255"/>
    <n v="3425"/>
    <n v="4.9000000000000004"/>
  </r>
  <r>
    <n v="104251"/>
    <x v="405"/>
    <x v="1"/>
    <x v="2"/>
    <x v="16"/>
    <n v="7711"/>
    <n v="7787"/>
    <n v="6"/>
    <n v="46266"/>
    <n v="46722"/>
    <n v="456"/>
    <n v="3.8"/>
  </r>
  <r>
    <n v="104252"/>
    <x v="431"/>
    <x v="10"/>
    <x v="3"/>
    <x v="21"/>
    <n v="5142"/>
    <n v="6679"/>
    <n v="3"/>
    <n v="15426"/>
    <n v="20037"/>
    <n v="4611"/>
    <n v="3.6"/>
  </r>
  <r>
    <n v="104253"/>
    <x v="382"/>
    <x v="11"/>
    <x v="1"/>
    <x v="2"/>
    <n v="2274"/>
    <n v="2345"/>
    <n v="5"/>
    <n v="11370"/>
    <n v="11725"/>
    <n v="355"/>
    <n v="3.4"/>
  </r>
  <r>
    <n v="104254"/>
    <x v="256"/>
    <x v="11"/>
    <x v="4"/>
    <x v="6"/>
    <n v="183"/>
    <n v="233"/>
    <n v="5"/>
    <n v="915"/>
    <n v="1165"/>
    <n v="250"/>
    <n v="4.7"/>
  </r>
  <r>
    <n v="104255"/>
    <x v="881"/>
    <x v="7"/>
    <x v="5"/>
    <x v="17"/>
    <n v="3196"/>
    <n v="4482"/>
    <n v="9"/>
    <n v="28764"/>
    <n v="40338"/>
    <n v="11574"/>
    <n v="4.9000000000000004"/>
  </r>
  <r>
    <n v="104256"/>
    <x v="669"/>
    <x v="10"/>
    <x v="5"/>
    <x v="17"/>
    <n v="262"/>
    <n v="2069"/>
    <n v="9"/>
    <n v="2358"/>
    <n v="18621"/>
    <n v="16263"/>
    <n v="4.8"/>
  </r>
  <r>
    <n v="104257"/>
    <x v="1016"/>
    <x v="3"/>
    <x v="5"/>
    <x v="10"/>
    <n v="4164"/>
    <n v="5811"/>
    <n v="9"/>
    <n v="37476"/>
    <n v="52299"/>
    <n v="14823"/>
    <n v="4.3"/>
  </r>
  <r>
    <n v="104258"/>
    <x v="476"/>
    <x v="2"/>
    <x v="4"/>
    <x v="19"/>
    <n v="1489"/>
    <n v="2615"/>
    <n v="4"/>
    <n v="5956"/>
    <n v="10460"/>
    <n v="4504"/>
    <n v="4.7"/>
  </r>
  <r>
    <n v="104259"/>
    <x v="733"/>
    <x v="7"/>
    <x v="2"/>
    <x v="27"/>
    <n v="7352"/>
    <n v="8262"/>
    <n v="3"/>
    <n v="22056"/>
    <n v="24786"/>
    <n v="2730"/>
    <n v="4"/>
  </r>
  <r>
    <n v="104260"/>
    <x v="824"/>
    <x v="1"/>
    <x v="2"/>
    <x v="35"/>
    <n v="5861"/>
    <n v="7803"/>
    <n v="4"/>
    <n v="23444"/>
    <n v="31212"/>
    <n v="7768"/>
    <n v="2.8"/>
  </r>
  <r>
    <n v="104261"/>
    <x v="861"/>
    <x v="9"/>
    <x v="5"/>
    <x v="17"/>
    <n v="1604"/>
    <n v="2046"/>
    <n v="7"/>
    <n v="11228"/>
    <n v="14322"/>
    <n v="3094"/>
    <n v="3.2"/>
  </r>
  <r>
    <n v="104262"/>
    <x v="352"/>
    <x v="3"/>
    <x v="3"/>
    <x v="31"/>
    <n v="6785"/>
    <n v="8678"/>
    <n v="2"/>
    <n v="13570"/>
    <n v="17356"/>
    <n v="3786"/>
    <n v="4.4000000000000004"/>
  </r>
  <r>
    <n v="104263"/>
    <x v="59"/>
    <x v="5"/>
    <x v="2"/>
    <x v="35"/>
    <n v="1249"/>
    <n v="2481"/>
    <n v="1"/>
    <n v="1249"/>
    <n v="2481"/>
    <n v="1232"/>
    <n v="3.1"/>
  </r>
  <r>
    <n v="104264"/>
    <x v="963"/>
    <x v="8"/>
    <x v="3"/>
    <x v="31"/>
    <n v="7341"/>
    <n v="8375"/>
    <n v="5"/>
    <n v="36705"/>
    <n v="41875"/>
    <n v="5170"/>
    <n v="3.5"/>
  </r>
  <r>
    <n v="104265"/>
    <x v="701"/>
    <x v="11"/>
    <x v="0"/>
    <x v="7"/>
    <n v="5600"/>
    <n v="7193"/>
    <n v="2"/>
    <n v="11200"/>
    <n v="14386"/>
    <n v="3186"/>
    <n v="3.5"/>
  </r>
  <r>
    <n v="104266"/>
    <x v="770"/>
    <x v="1"/>
    <x v="5"/>
    <x v="18"/>
    <n v="7285"/>
    <n v="8609"/>
    <n v="1"/>
    <n v="7285"/>
    <n v="8609"/>
    <n v="1324"/>
    <n v="4.5999999999999996"/>
  </r>
  <r>
    <n v="104267"/>
    <x v="226"/>
    <x v="9"/>
    <x v="1"/>
    <x v="13"/>
    <n v="3874"/>
    <n v="5252"/>
    <n v="7"/>
    <n v="27118"/>
    <n v="36764"/>
    <n v="9646"/>
    <n v="4.2"/>
  </r>
  <r>
    <n v="104268"/>
    <x v="955"/>
    <x v="11"/>
    <x v="3"/>
    <x v="4"/>
    <n v="7591"/>
    <n v="8070"/>
    <n v="7"/>
    <n v="53137"/>
    <n v="56490"/>
    <n v="3353"/>
    <n v="4.0999999999999996"/>
  </r>
  <r>
    <n v="104269"/>
    <x v="774"/>
    <x v="11"/>
    <x v="2"/>
    <x v="35"/>
    <n v="5065"/>
    <n v="5169"/>
    <n v="3"/>
    <n v="15195"/>
    <n v="15507"/>
    <n v="312"/>
    <n v="2.9"/>
  </r>
  <r>
    <n v="104270"/>
    <x v="35"/>
    <x v="5"/>
    <x v="4"/>
    <x v="22"/>
    <n v="6416"/>
    <n v="7834"/>
    <n v="6"/>
    <n v="38496"/>
    <n v="47004"/>
    <n v="8508"/>
    <n v="3.1"/>
  </r>
  <r>
    <n v="104271"/>
    <x v="425"/>
    <x v="6"/>
    <x v="4"/>
    <x v="6"/>
    <n v="3126"/>
    <n v="4847"/>
    <n v="5"/>
    <n v="15630"/>
    <n v="24235"/>
    <n v="8605"/>
    <n v="2.5"/>
  </r>
  <r>
    <n v="104272"/>
    <x v="750"/>
    <x v="1"/>
    <x v="3"/>
    <x v="4"/>
    <n v="7697"/>
    <n v="7919"/>
    <n v="2"/>
    <n v="15394"/>
    <n v="15838"/>
    <n v="444"/>
    <n v="4.7"/>
  </r>
  <r>
    <n v="104273"/>
    <x v="139"/>
    <x v="8"/>
    <x v="1"/>
    <x v="5"/>
    <n v="1781"/>
    <n v="2602"/>
    <n v="5"/>
    <n v="8905"/>
    <n v="13010"/>
    <n v="4105"/>
    <n v="3.6"/>
  </r>
  <r>
    <n v="104274"/>
    <x v="406"/>
    <x v="0"/>
    <x v="0"/>
    <x v="1"/>
    <n v="7917"/>
    <n v="8566"/>
    <n v="4"/>
    <n v="31668"/>
    <n v="34264"/>
    <n v="2596"/>
    <n v="3.9"/>
  </r>
  <r>
    <n v="104275"/>
    <x v="939"/>
    <x v="0"/>
    <x v="0"/>
    <x v="7"/>
    <n v="1173"/>
    <n v="2414"/>
    <n v="6"/>
    <n v="7038"/>
    <n v="14484"/>
    <n v="7446"/>
    <n v="4.4000000000000004"/>
  </r>
  <r>
    <n v="104276"/>
    <x v="400"/>
    <x v="11"/>
    <x v="4"/>
    <x v="22"/>
    <n v="2536"/>
    <n v="3252"/>
    <n v="2"/>
    <n v="5072"/>
    <n v="6504"/>
    <n v="1432"/>
    <n v="4.4000000000000004"/>
  </r>
  <r>
    <n v="104277"/>
    <x v="900"/>
    <x v="11"/>
    <x v="1"/>
    <x v="2"/>
    <n v="4622"/>
    <n v="5228"/>
    <n v="3"/>
    <n v="13866"/>
    <n v="15684"/>
    <n v="1818"/>
    <n v="3.5"/>
  </r>
  <r>
    <n v="104278"/>
    <x v="865"/>
    <x v="8"/>
    <x v="3"/>
    <x v="15"/>
    <n v="7385"/>
    <n v="9208"/>
    <n v="2"/>
    <n v="14770"/>
    <n v="18416"/>
    <n v="3646"/>
    <n v="4.0999999999999996"/>
  </r>
  <r>
    <n v="104279"/>
    <x v="904"/>
    <x v="7"/>
    <x v="4"/>
    <x v="6"/>
    <n v="1627"/>
    <n v="1951"/>
    <n v="1"/>
    <n v="1627"/>
    <n v="1951"/>
    <n v="324"/>
    <n v="3.8"/>
  </r>
  <r>
    <n v="104280"/>
    <x v="1009"/>
    <x v="1"/>
    <x v="2"/>
    <x v="35"/>
    <n v="368"/>
    <n v="952"/>
    <n v="6"/>
    <n v="2208"/>
    <n v="5712"/>
    <n v="3504"/>
    <n v="4.4000000000000004"/>
  </r>
  <r>
    <n v="104281"/>
    <x v="42"/>
    <x v="0"/>
    <x v="0"/>
    <x v="11"/>
    <n v="1821"/>
    <n v="3576"/>
    <n v="6"/>
    <n v="10926"/>
    <n v="21456"/>
    <n v="10530"/>
    <n v="3.3"/>
  </r>
  <r>
    <n v="104282"/>
    <x v="951"/>
    <x v="11"/>
    <x v="2"/>
    <x v="28"/>
    <n v="1344"/>
    <n v="3159"/>
    <n v="8"/>
    <n v="10752"/>
    <n v="25272"/>
    <n v="14520"/>
    <n v="2.7"/>
  </r>
  <r>
    <n v="104283"/>
    <x v="1062"/>
    <x v="5"/>
    <x v="1"/>
    <x v="34"/>
    <n v="6107"/>
    <n v="8017"/>
    <n v="5"/>
    <n v="30535"/>
    <n v="40085"/>
    <n v="9550"/>
    <n v="2.7"/>
  </r>
  <r>
    <n v="104284"/>
    <x v="547"/>
    <x v="0"/>
    <x v="0"/>
    <x v="11"/>
    <n v="3675"/>
    <n v="5500"/>
    <n v="1"/>
    <n v="3675"/>
    <n v="5500"/>
    <n v="1825"/>
    <n v="4.2"/>
  </r>
  <r>
    <n v="104285"/>
    <x v="471"/>
    <x v="3"/>
    <x v="1"/>
    <x v="5"/>
    <n v="6601"/>
    <n v="7769"/>
    <n v="5"/>
    <n v="33005"/>
    <n v="38845"/>
    <n v="5840"/>
    <n v="2.6"/>
  </r>
  <r>
    <n v="104286"/>
    <x v="518"/>
    <x v="0"/>
    <x v="1"/>
    <x v="12"/>
    <n v="2341"/>
    <n v="3821"/>
    <n v="5"/>
    <n v="11705"/>
    <n v="19105"/>
    <n v="7400"/>
    <n v="3.4"/>
  </r>
  <r>
    <n v="104287"/>
    <x v="549"/>
    <x v="6"/>
    <x v="5"/>
    <x v="23"/>
    <n v="1018"/>
    <n v="1564"/>
    <n v="6"/>
    <n v="6108"/>
    <n v="9384"/>
    <n v="3276"/>
    <n v="2.7"/>
  </r>
  <r>
    <n v="104288"/>
    <x v="408"/>
    <x v="6"/>
    <x v="2"/>
    <x v="3"/>
    <n v="6008"/>
    <n v="6867"/>
    <n v="6"/>
    <n v="36048"/>
    <n v="41202"/>
    <n v="5154"/>
    <n v="3.9"/>
  </r>
  <r>
    <n v="104289"/>
    <x v="1073"/>
    <x v="6"/>
    <x v="1"/>
    <x v="2"/>
    <n v="186"/>
    <n v="1990"/>
    <n v="1"/>
    <n v="186"/>
    <n v="1990"/>
    <n v="1804"/>
    <n v="3.3"/>
  </r>
  <r>
    <n v="104290"/>
    <x v="430"/>
    <x v="7"/>
    <x v="3"/>
    <x v="30"/>
    <n v="7519"/>
    <n v="8522"/>
    <n v="4"/>
    <n v="30076"/>
    <n v="34088"/>
    <n v="4012"/>
    <n v="2.7"/>
  </r>
  <r>
    <n v="104291"/>
    <x v="980"/>
    <x v="7"/>
    <x v="2"/>
    <x v="3"/>
    <n v="2593"/>
    <n v="3624"/>
    <n v="1"/>
    <n v="2593"/>
    <n v="3624"/>
    <n v="1031"/>
    <n v="2.8"/>
  </r>
  <r>
    <n v="104292"/>
    <x v="435"/>
    <x v="8"/>
    <x v="2"/>
    <x v="16"/>
    <n v="1426"/>
    <n v="2925"/>
    <n v="1"/>
    <n v="1426"/>
    <n v="2925"/>
    <n v="1499"/>
    <n v="4.5999999999999996"/>
  </r>
  <r>
    <n v="104293"/>
    <x v="1006"/>
    <x v="11"/>
    <x v="5"/>
    <x v="10"/>
    <n v="1751"/>
    <n v="2594"/>
    <n v="9"/>
    <n v="15759"/>
    <n v="23346"/>
    <n v="7587"/>
    <n v="4.7"/>
  </r>
  <r>
    <n v="104294"/>
    <x v="237"/>
    <x v="2"/>
    <x v="5"/>
    <x v="23"/>
    <n v="1880"/>
    <n v="3136"/>
    <n v="9"/>
    <n v="16920"/>
    <n v="28224"/>
    <n v="11304"/>
    <n v="4.2"/>
  </r>
  <r>
    <n v="104295"/>
    <x v="248"/>
    <x v="3"/>
    <x v="2"/>
    <x v="27"/>
    <n v="3747"/>
    <n v="4773"/>
    <n v="5"/>
    <n v="18735"/>
    <n v="23865"/>
    <n v="5130"/>
    <n v="3"/>
  </r>
  <r>
    <n v="104296"/>
    <x v="568"/>
    <x v="6"/>
    <x v="4"/>
    <x v="26"/>
    <n v="5665"/>
    <n v="6694"/>
    <n v="6"/>
    <n v="33990"/>
    <n v="40164"/>
    <n v="6174"/>
    <n v="2.7"/>
  </r>
  <r>
    <n v="104297"/>
    <x v="1045"/>
    <x v="8"/>
    <x v="3"/>
    <x v="31"/>
    <n v="2806"/>
    <n v="3933"/>
    <n v="2"/>
    <n v="5612"/>
    <n v="7866"/>
    <n v="2254"/>
    <n v="3.8"/>
  </r>
  <r>
    <n v="104298"/>
    <x v="989"/>
    <x v="7"/>
    <x v="0"/>
    <x v="1"/>
    <n v="4984"/>
    <n v="6586"/>
    <n v="3"/>
    <n v="14952"/>
    <n v="19758"/>
    <n v="4806"/>
    <n v="4"/>
  </r>
  <r>
    <n v="104299"/>
    <x v="98"/>
    <x v="7"/>
    <x v="3"/>
    <x v="31"/>
    <n v="4557"/>
    <n v="4682"/>
    <n v="2"/>
    <n v="9114"/>
    <n v="9364"/>
    <n v="250"/>
    <n v="4.9000000000000004"/>
  </r>
  <r>
    <n v="104300"/>
    <x v="11"/>
    <x v="5"/>
    <x v="4"/>
    <x v="25"/>
    <n v="3363"/>
    <n v="4641"/>
    <n v="4"/>
    <n v="13452"/>
    <n v="18564"/>
    <n v="5112"/>
    <n v="3.2"/>
  </r>
  <r>
    <n v="104301"/>
    <x v="637"/>
    <x v="6"/>
    <x v="5"/>
    <x v="18"/>
    <n v="744"/>
    <n v="1189"/>
    <n v="9"/>
    <n v="6696"/>
    <n v="10701"/>
    <n v="4005"/>
    <n v="4"/>
  </r>
  <r>
    <n v="104302"/>
    <x v="734"/>
    <x v="6"/>
    <x v="1"/>
    <x v="34"/>
    <n v="4484"/>
    <n v="4756"/>
    <n v="8"/>
    <n v="35872"/>
    <n v="38048"/>
    <n v="2176"/>
    <n v="2.9"/>
  </r>
  <r>
    <n v="104303"/>
    <x v="613"/>
    <x v="6"/>
    <x v="5"/>
    <x v="32"/>
    <n v="2072"/>
    <n v="3239"/>
    <n v="3"/>
    <n v="6216"/>
    <n v="9717"/>
    <n v="3501"/>
    <n v="4.7"/>
  </r>
  <r>
    <n v="104304"/>
    <x v="149"/>
    <x v="6"/>
    <x v="4"/>
    <x v="22"/>
    <n v="3456"/>
    <n v="5356"/>
    <n v="4"/>
    <n v="13824"/>
    <n v="21424"/>
    <n v="7600"/>
    <n v="2.7"/>
  </r>
  <r>
    <n v="104305"/>
    <x v="406"/>
    <x v="6"/>
    <x v="3"/>
    <x v="4"/>
    <n v="3733"/>
    <n v="4735"/>
    <n v="9"/>
    <n v="33597"/>
    <n v="42615"/>
    <n v="9018"/>
    <n v="3.9"/>
  </r>
  <r>
    <n v="104306"/>
    <x v="431"/>
    <x v="5"/>
    <x v="1"/>
    <x v="34"/>
    <n v="753"/>
    <n v="2039"/>
    <n v="4"/>
    <n v="3012"/>
    <n v="8156"/>
    <n v="5144"/>
    <n v="4.3"/>
  </r>
  <r>
    <n v="104307"/>
    <x v="593"/>
    <x v="1"/>
    <x v="4"/>
    <x v="33"/>
    <n v="6990"/>
    <n v="8973"/>
    <n v="7"/>
    <n v="48930"/>
    <n v="62811"/>
    <n v="13881"/>
    <n v="4.4000000000000004"/>
  </r>
  <r>
    <n v="104308"/>
    <x v="671"/>
    <x v="1"/>
    <x v="1"/>
    <x v="29"/>
    <n v="1779"/>
    <n v="1865"/>
    <n v="9"/>
    <n v="16011"/>
    <n v="16785"/>
    <n v="774"/>
    <n v="3.9"/>
  </r>
  <r>
    <n v="104309"/>
    <x v="1074"/>
    <x v="1"/>
    <x v="2"/>
    <x v="3"/>
    <n v="3249"/>
    <n v="4698"/>
    <n v="1"/>
    <n v="3249"/>
    <n v="4698"/>
    <n v="1449"/>
    <n v="4.5"/>
  </r>
  <r>
    <n v="104310"/>
    <x v="573"/>
    <x v="9"/>
    <x v="1"/>
    <x v="29"/>
    <n v="3353"/>
    <n v="4575"/>
    <n v="3"/>
    <n v="10059"/>
    <n v="13725"/>
    <n v="3666"/>
    <n v="3.5"/>
  </r>
  <r>
    <n v="104311"/>
    <x v="1075"/>
    <x v="2"/>
    <x v="3"/>
    <x v="9"/>
    <n v="7104"/>
    <n v="8518"/>
    <n v="5"/>
    <n v="35520"/>
    <n v="42590"/>
    <n v="7070"/>
    <n v="2.7"/>
  </r>
  <r>
    <n v="104312"/>
    <x v="36"/>
    <x v="3"/>
    <x v="5"/>
    <x v="23"/>
    <n v="5705"/>
    <n v="6773"/>
    <n v="3"/>
    <n v="17115"/>
    <n v="20319"/>
    <n v="3204"/>
    <n v="4.8"/>
  </r>
  <r>
    <n v="104313"/>
    <x v="989"/>
    <x v="7"/>
    <x v="2"/>
    <x v="35"/>
    <n v="530"/>
    <n v="1868"/>
    <n v="9"/>
    <n v="4770"/>
    <n v="16812"/>
    <n v="12042"/>
    <n v="4.0999999999999996"/>
  </r>
  <r>
    <n v="104314"/>
    <x v="315"/>
    <x v="10"/>
    <x v="3"/>
    <x v="31"/>
    <n v="100"/>
    <n v="322"/>
    <n v="9"/>
    <n v="900"/>
    <n v="2898"/>
    <n v="1998"/>
    <n v="3.9"/>
  </r>
  <r>
    <n v="104315"/>
    <x v="827"/>
    <x v="10"/>
    <x v="1"/>
    <x v="2"/>
    <n v="2534"/>
    <n v="3596"/>
    <n v="7"/>
    <n v="17738"/>
    <n v="25172"/>
    <n v="7434"/>
    <n v="3.5"/>
  </r>
  <r>
    <n v="104316"/>
    <x v="710"/>
    <x v="5"/>
    <x v="5"/>
    <x v="32"/>
    <n v="3251"/>
    <n v="4046"/>
    <n v="9"/>
    <n v="29259"/>
    <n v="36414"/>
    <n v="7155"/>
    <n v="4.5999999999999996"/>
  </r>
  <r>
    <n v="104317"/>
    <x v="754"/>
    <x v="7"/>
    <x v="5"/>
    <x v="23"/>
    <n v="5960"/>
    <n v="7950"/>
    <n v="5"/>
    <n v="29800"/>
    <n v="39750"/>
    <n v="9950"/>
    <n v="3.4"/>
  </r>
  <r>
    <n v="104318"/>
    <x v="643"/>
    <x v="11"/>
    <x v="5"/>
    <x v="24"/>
    <n v="3014"/>
    <n v="3896"/>
    <n v="1"/>
    <n v="3014"/>
    <n v="3896"/>
    <n v="882"/>
    <n v="4.9000000000000004"/>
  </r>
  <r>
    <n v="104319"/>
    <x v="450"/>
    <x v="2"/>
    <x v="1"/>
    <x v="12"/>
    <n v="6184"/>
    <n v="6388"/>
    <n v="9"/>
    <n v="55656"/>
    <n v="57492"/>
    <n v="1836"/>
    <n v="4.5999999999999996"/>
  </r>
  <r>
    <n v="104320"/>
    <x v="387"/>
    <x v="3"/>
    <x v="3"/>
    <x v="4"/>
    <n v="438"/>
    <n v="733"/>
    <n v="5"/>
    <n v="2190"/>
    <n v="3665"/>
    <n v="1475"/>
    <n v="3.6"/>
  </r>
  <r>
    <n v="104321"/>
    <x v="724"/>
    <x v="6"/>
    <x v="0"/>
    <x v="20"/>
    <n v="413"/>
    <n v="1424"/>
    <n v="1"/>
    <n v="413"/>
    <n v="1424"/>
    <n v="1011"/>
    <n v="5"/>
  </r>
  <r>
    <n v="104322"/>
    <x v="165"/>
    <x v="4"/>
    <x v="4"/>
    <x v="19"/>
    <n v="400"/>
    <n v="2120"/>
    <n v="4"/>
    <n v="1600"/>
    <n v="8480"/>
    <n v="6880"/>
    <n v="3.5"/>
  </r>
  <r>
    <n v="104323"/>
    <x v="686"/>
    <x v="6"/>
    <x v="0"/>
    <x v="7"/>
    <n v="1432"/>
    <n v="3335"/>
    <n v="9"/>
    <n v="12888"/>
    <n v="30015"/>
    <n v="17127"/>
    <n v="2.8"/>
  </r>
  <r>
    <n v="104324"/>
    <x v="987"/>
    <x v="0"/>
    <x v="0"/>
    <x v="7"/>
    <n v="3348"/>
    <n v="4629"/>
    <n v="7"/>
    <n v="23436"/>
    <n v="32403"/>
    <n v="8967"/>
    <n v="3.8"/>
  </r>
  <r>
    <n v="104325"/>
    <x v="818"/>
    <x v="8"/>
    <x v="1"/>
    <x v="5"/>
    <n v="2678"/>
    <n v="4065"/>
    <n v="2"/>
    <n v="5356"/>
    <n v="8130"/>
    <n v="2774"/>
    <n v="4.0999999999999996"/>
  </r>
  <r>
    <n v="104326"/>
    <x v="492"/>
    <x v="8"/>
    <x v="5"/>
    <x v="10"/>
    <n v="6612"/>
    <n v="8484"/>
    <n v="1"/>
    <n v="6612"/>
    <n v="8484"/>
    <n v="1872"/>
    <n v="3.2"/>
  </r>
  <r>
    <n v="104327"/>
    <x v="448"/>
    <x v="10"/>
    <x v="4"/>
    <x v="22"/>
    <n v="275"/>
    <n v="573"/>
    <n v="9"/>
    <n v="2475"/>
    <n v="5157"/>
    <n v="2682"/>
    <n v="4.3"/>
  </r>
  <r>
    <n v="104328"/>
    <x v="389"/>
    <x v="3"/>
    <x v="5"/>
    <x v="17"/>
    <n v="2152"/>
    <n v="3837"/>
    <n v="6"/>
    <n v="12912"/>
    <n v="23022"/>
    <n v="10110"/>
    <n v="3.8"/>
  </r>
  <r>
    <n v="104329"/>
    <x v="627"/>
    <x v="9"/>
    <x v="1"/>
    <x v="5"/>
    <n v="2353"/>
    <n v="3019"/>
    <n v="9"/>
    <n v="21177"/>
    <n v="27171"/>
    <n v="5994"/>
    <n v="3.3"/>
  </r>
  <r>
    <n v="104330"/>
    <x v="366"/>
    <x v="8"/>
    <x v="0"/>
    <x v="20"/>
    <n v="1581"/>
    <n v="2984"/>
    <n v="8"/>
    <n v="12648"/>
    <n v="23872"/>
    <n v="11224"/>
    <n v="3.9"/>
  </r>
  <r>
    <n v="104331"/>
    <x v="781"/>
    <x v="1"/>
    <x v="4"/>
    <x v="26"/>
    <n v="146"/>
    <n v="687"/>
    <n v="4"/>
    <n v="584"/>
    <n v="2748"/>
    <n v="2164"/>
    <n v="3"/>
  </r>
  <r>
    <n v="104332"/>
    <x v="494"/>
    <x v="10"/>
    <x v="1"/>
    <x v="2"/>
    <n v="7261"/>
    <n v="9056"/>
    <n v="5"/>
    <n v="36305"/>
    <n v="45280"/>
    <n v="8975"/>
    <n v="2.7"/>
  </r>
  <r>
    <n v="104333"/>
    <x v="756"/>
    <x v="0"/>
    <x v="5"/>
    <x v="17"/>
    <n v="1150"/>
    <n v="1377"/>
    <n v="1"/>
    <n v="1150"/>
    <n v="1377"/>
    <n v="227"/>
    <n v="4.5999999999999996"/>
  </r>
  <r>
    <n v="104334"/>
    <x v="350"/>
    <x v="5"/>
    <x v="1"/>
    <x v="34"/>
    <n v="5700"/>
    <n v="6817"/>
    <n v="5"/>
    <n v="28500"/>
    <n v="34085"/>
    <n v="5585"/>
    <n v="3.4"/>
  </r>
  <r>
    <n v="104335"/>
    <x v="36"/>
    <x v="9"/>
    <x v="2"/>
    <x v="35"/>
    <n v="2920"/>
    <n v="4764"/>
    <n v="3"/>
    <n v="8760"/>
    <n v="14292"/>
    <n v="5532"/>
    <n v="4"/>
  </r>
  <r>
    <n v="104336"/>
    <x v="892"/>
    <x v="0"/>
    <x v="5"/>
    <x v="32"/>
    <n v="560"/>
    <n v="698"/>
    <n v="5"/>
    <n v="2800"/>
    <n v="3490"/>
    <n v="690"/>
    <n v="3"/>
  </r>
  <r>
    <n v="104337"/>
    <x v="374"/>
    <x v="1"/>
    <x v="4"/>
    <x v="6"/>
    <n v="3953"/>
    <n v="4450"/>
    <n v="1"/>
    <n v="3953"/>
    <n v="4450"/>
    <n v="497"/>
    <n v="4.9000000000000004"/>
  </r>
  <r>
    <n v="104338"/>
    <x v="841"/>
    <x v="0"/>
    <x v="0"/>
    <x v="14"/>
    <n v="1114"/>
    <n v="1741"/>
    <n v="6"/>
    <n v="6684"/>
    <n v="10446"/>
    <n v="3762"/>
    <n v="2.7"/>
  </r>
  <r>
    <n v="104339"/>
    <x v="499"/>
    <x v="5"/>
    <x v="0"/>
    <x v="14"/>
    <n v="4797"/>
    <n v="5385"/>
    <n v="4"/>
    <n v="19188"/>
    <n v="21540"/>
    <n v="2352"/>
    <n v="2.9"/>
  </r>
  <r>
    <n v="104340"/>
    <x v="742"/>
    <x v="7"/>
    <x v="5"/>
    <x v="32"/>
    <n v="6194"/>
    <n v="6588"/>
    <n v="7"/>
    <n v="43358"/>
    <n v="46116"/>
    <n v="2758"/>
    <n v="4"/>
  </r>
  <r>
    <n v="104341"/>
    <x v="758"/>
    <x v="10"/>
    <x v="3"/>
    <x v="31"/>
    <n v="1142"/>
    <n v="2513"/>
    <n v="7"/>
    <n v="7994"/>
    <n v="17591"/>
    <n v="9597"/>
    <n v="4.7"/>
  </r>
  <r>
    <n v="104342"/>
    <x v="434"/>
    <x v="8"/>
    <x v="4"/>
    <x v="22"/>
    <n v="5709"/>
    <n v="5795"/>
    <n v="4"/>
    <n v="22836"/>
    <n v="23180"/>
    <n v="344"/>
    <n v="4.0999999999999996"/>
  </r>
  <r>
    <n v="104343"/>
    <x v="1008"/>
    <x v="6"/>
    <x v="4"/>
    <x v="33"/>
    <n v="5329"/>
    <n v="6929"/>
    <n v="7"/>
    <n v="37303"/>
    <n v="48503"/>
    <n v="11200"/>
    <n v="3.1"/>
  </r>
  <r>
    <n v="104344"/>
    <x v="736"/>
    <x v="5"/>
    <x v="3"/>
    <x v="21"/>
    <n v="5117"/>
    <n v="5483"/>
    <n v="4"/>
    <n v="20468"/>
    <n v="21932"/>
    <n v="1464"/>
    <n v="2.8"/>
  </r>
  <r>
    <n v="104345"/>
    <x v="284"/>
    <x v="3"/>
    <x v="5"/>
    <x v="10"/>
    <n v="3451"/>
    <n v="5377"/>
    <n v="8"/>
    <n v="27608"/>
    <n v="43016"/>
    <n v="15408"/>
    <n v="4.8"/>
  </r>
  <r>
    <n v="104346"/>
    <x v="370"/>
    <x v="9"/>
    <x v="5"/>
    <x v="17"/>
    <n v="1929"/>
    <n v="2866"/>
    <n v="7"/>
    <n v="13503"/>
    <n v="20062"/>
    <n v="6559"/>
    <n v="3.5"/>
  </r>
  <r>
    <n v="104347"/>
    <x v="995"/>
    <x v="8"/>
    <x v="0"/>
    <x v="0"/>
    <n v="6123"/>
    <n v="6793"/>
    <n v="2"/>
    <n v="12246"/>
    <n v="13586"/>
    <n v="1340"/>
    <n v="4"/>
  </r>
  <r>
    <n v="104348"/>
    <x v="971"/>
    <x v="1"/>
    <x v="1"/>
    <x v="5"/>
    <n v="5014"/>
    <n v="5924"/>
    <n v="2"/>
    <n v="10028"/>
    <n v="11848"/>
    <n v="1820"/>
    <n v="3"/>
  </r>
  <r>
    <n v="104349"/>
    <x v="144"/>
    <x v="3"/>
    <x v="3"/>
    <x v="30"/>
    <n v="936"/>
    <n v="1229"/>
    <n v="6"/>
    <n v="5616"/>
    <n v="7374"/>
    <n v="1758"/>
    <n v="2.6"/>
  </r>
  <r>
    <n v="104350"/>
    <x v="583"/>
    <x v="7"/>
    <x v="1"/>
    <x v="29"/>
    <n v="7295"/>
    <n v="8122"/>
    <n v="7"/>
    <n v="51065"/>
    <n v="56854"/>
    <n v="5789"/>
    <n v="4.8"/>
  </r>
  <r>
    <n v="104351"/>
    <x v="489"/>
    <x v="6"/>
    <x v="3"/>
    <x v="9"/>
    <n v="4510"/>
    <n v="6032"/>
    <n v="9"/>
    <n v="40590"/>
    <n v="54288"/>
    <n v="13698"/>
    <n v="4.2"/>
  </r>
  <r>
    <n v="104352"/>
    <x v="652"/>
    <x v="1"/>
    <x v="4"/>
    <x v="22"/>
    <n v="1883"/>
    <n v="2774"/>
    <n v="6"/>
    <n v="11298"/>
    <n v="16644"/>
    <n v="5346"/>
    <n v="4.0999999999999996"/>
  </r>
  <r>
    <n v="104353"/>
    <x v="701"/>
    <x v="5"/>
    <x v="5"/>
    <x v="32"/>
    <n v="1125"/>
    <n v="2163"/>
    <n v="4"/>
    <n v="4500"/>
    <n v="8652"/>
    <n v="4152"/>
    <n v="3"/>
  </r>
  <r>
    <n v="104354"/>
    <x v="354"/>
    <x v="5"/>
    <x v="4"/>
    <x v="6"/>
    <n v="6652"/>
    <n v="8429"/>
    <n v="4"/>
    <n v="26608"/>
    <n v="33716"/>
    <n v="7108"/>
    <n v="4.2"/>
  </r>
  <r>
    <n v="104355"/>
    <x v="128"/>
    <x v="10"/>
    <x v="2"/>
    <x v="3"/>
    <n v="588"/>
    <n v="1300"/>
    <n v="1"/>
    <n v="588"/>
    <n v="1300"/>
    <n v="712"/>
    <n v="3.2"/>
  </r>
  <r>
    <n v="104356"/>
    <x v="828"/>
    <x v="8"/>
    <x v="3"/>
    <x v="30"/>
    <n v="6487"/>
    <n v="7628"/>
    <n v="9"/>
    <n v="58383"/>
    <n v="68652"/>
    <n v="10269"/>
    <n v="3.2"/>
  </r>
  <r>
    <n v="104357"/>
    <x v="420"/>
    <x v="8"/>
    <x v="1"/>
    <x v="5"/>
    <n v="5800"/>
    <n v="7559"/>
    <n v="2"/>
    <n v="11600"/>
    <n v="15118"/>
    <n v="3518"/>
    <n v="3.8"/>
  </r>
  <r>
    <n v="104358"/>
    <x v="788"/>
    <x v="5"/>
    <x v="5"/>
    <x v="18"/>
    <n v="2733"/>
    <n v="4550"/>
    <n v="6"/>
    <n v="16398"/>
    <n v="27300"/>
    <n v="10902"/>
    <n v="2.9"/>
  </r>
  <r>
    <n v="104359"/>
    <x v="232"/>
    <x v="4"/>
    <x v="3"/>
    <x v="30"/>
    <n v="4751"/>
    <n v="6519"/>
    <n v="8"/>
    <n v="38008"/>
    <n v="52152"/>
    <n v="14144"/>
    <n v="4.8"/>
  </r>
  <r>
    <n v="104360"/>
    <x v="813"/>
    <x v="9"/>
    <x v="4"/>
    <x v="22"/>
    <n v="4403"/>
    <n v="4926"/>
    <n v="4"/>
    <n v="17612"/>
    <n v="19704"/>
    <n v="2092"/>
    <n v="4.3"/>
  </r>
  <r>
    <n v="104361"/>
    <x v="862"/>
    <x v="7"/>
    <x v="0"/>
    <x v="20"/>
    <n v="1020"/>
    <n v="2480"/>
    <n v="8"/>
    <n v="8160"/>
    <n v="19840"/>
    <n v="11680"/>
    <n v="4.9000000000000004"/>
  </r>
  <r>
    <n v="104362"/>
    <x v="556"/>
    <x v="6"/>
    <x v="5"/>
    <x v="32"/>
    <n v="5807"/>
    <n v="7159"/>
    <n v="8"/>
    <n v="46456"/>
    <n v="57272"/>
    <n v="10816"/>
    <n v="2.5"/>
  </r>
  <r>
    <n v="104363"/>
    <x v="159"/>
    <x v="10"/>
    <x v="1"/>
    <x v="34"/>
    <n v="7649"/>
    <n v="8160"/>
    <n v="8"/>
    <n v="61192"/>
    <n v="65280"/>
    <n v="4088"/>
    <n v="3.9"/>
  </r>
  <r>
    <n v="104364"/>
    <x v="163"/>
    <x v="7"/>
    <x v="3"/>
    <x v="21"/>
    <n v="6543"/>
    <n v="6880"/>
    <n v="1"/>
    <n v="6543"/>
    <n v="6880"/>
    <n v="337"/>
    <n v="4.8"/>
  </r>
  <r>
    <n v="104365"/>
    <x v="593"/>
    <x v="8"/>
    <x v="3"/>
    <x v="9"/>
    <n v="5070"/>
    <n v="5229"/>
    <n v="6"/>
    <n v="30420"/>
    <n v="31374"/>
    <n v="954"/>
    <n v="3.5"/>
  </r>
  <r>
    <n v="104366"/>
    <x v="906"/>
    <x v="3"/>
    <x v="5"/>
    <x v="32"/>
    <n v="7723"/>
    <n v="9391"/>
    <n v="5"/>
    <n v="38615"/>
    <n v="46955"/>
    <n v="8340"/>
    <n v="4.8"/>
  </r>
  <r>
    <n v="104367"/>
    <x v="537"/>
    <x v="6"/>
    <x v="4"/>
    <x v="26"/>
    <n v="1736"/>
    <n v="2522"/>
    <n v="3"/>
    <n v="5208"/>
    <n v="7566"/>
    <n v="2358"/>
    <n v="2.7"/>
  </r>
  <r>
    <n v="104368"/>
    <x v="933"/>
    <x v="9"/>
    <x v="3"/>
    <x v="9"/>
    <n v="5614"/>
    <n v="6772"/>
    <n v="4"/>
    <n v="22456"/>
    <n v="27088"/>
    <n v="4632"/>
    <n v="2.8"/>
  </r>
  <r>
    <n v="104369"/>
    <x v="704"/>
    <x v="1"/>
    <x v="2"/>
    <x v="16"/>
    <n v="7733"/>
    <n v="8740"/>
    <n v="9"/>
    <n v="69597"/>
    <n v="78660"/>
    <n v="9063"/>
    <n v="4.4000000000000004"/>
  </r>
  <r>
    <n v="104370"/>
    <x v="620"/>
    <x v="3"/>
    <x v="3"/>
    <x v="31"/>
    <n v="1052"/>
    <n v="2093"/>
    <n v="6"/>
    <n v="6312"/>
    <n v="12558"/>
    <n v="6246"/>
    <n v="3.2"/>
  </r>
  <r>
    <n v="104371"/>
    <x v="233"/>
    <x v="10"/>
    <x v="1"/>
    <x v="29"/>
    <n v="5817"/>
    <n v="7195"/>
    <n v="2"/>
    <n v="11634"/>
    <n v="14390"/>
    <n v="2756"/>
    <n v="3.3"/>
  </r>
  <r>
    <n v="104372"/>
    <x v="354"/>
    <x v="0"/>
    <x v="3"/>
    <x v="4"/>
    <n v="5008"/>
    <n v="6423"/>
    <n v="6"/>
    <n v="30048"/>
    <n v="38538"/>
    <n v="8490"/>
    <n v="3.6"/>
  </r>
  <r>
    <n v="104373"/>
    <x v="563"/>
    <x v="0"/>
    <x v="0"/>
    <x v="14"/>
    <n v="1744"/>
    <n v="2616"/>
    <n v="9"/>
    <n v="15696"/>
    <n v="23544"/>
    <n v="7848"/>
    <n v="3.1"/>
  </r>
  <r>
    <n v="104374"/>
    <x v="382"/>
    <x v="6"/>
    <x v="5"/>
    <x v="32"/>
    <n v="1787"/>
    <n v="3017"/>
    <n v="3"/>
    <n v="5361"/>
    <n v="9051"/>
    <n v="3690"/>
    <n v="2.9"/>
  </r>
  <r>
    <n v="104375"/>
    <x v="96"/>
    <x v="11"/>
    <x v="2"/>
    <x v="8"/>
    <n v="6860"/>
    <n v="8391"/>
    <n v="9"/>
    <n v="61740"/>
    <n v="75519"/>
    <n v="13779"/>
    <n v="2.5"/>
  </r>
  <r>
    <n v="104376"/>
    <x v="103"/>
    <x v="6"/>
    <x v="0"/>
    <x v="7"/>
    <n v="5491"/>
    <n v="7170"/>
    <n v="1"/>
    <n v="5491"/>
    <n v="7170"/>
    <n v="1679"/>
    <n v="2.8"/>
  </r>
  <r>
    <n v="104377"/>
    <x v="568"/>
    <x v="0"/>
    <x v="2"/>
    <x v="28"/>
    <n v="1422"/>
    <n v="2287"/>
    <n v="4"/>
    <n v="5688"/>
    <n v="9148"/>
    <n v="3460"/>
    <n v="4.7"/>
  </r>
  <r>
    <n v="104378"/>
    <x v="1048"/>
    <x v="1"/>
    <x v="1"/>
    <x v="34"/>
    <n v="3043"/>
    <n v="4128"/>
    <n v="2"/>
    <n v="6086"/>
    <n v="8256"/>
    <n v="2170"/>
    <n v="4.7"/>
  </r>
  <r>
    <n v="104379"/>
    <x v="751"/>
    <x v="6"/>
    <x v="0"/>
    <x v="1"/>
    <n v="1840"/>
    <n v="2341"/>
    <n v="8"/>
    <n v="14720"/>
    <n v="18728"/>
    <n v="4008"/>
    <n v="2.9"/>
  </r>
  <r>
    <n v="104380"/>
    <x v="1053"/>
    <x v="3"/>
    <x v="3"/>
    <x v="9"/>
    <n v="1026"/>
    <n v="1780"/>
    <n v="1"/>
    <n v="1026"/>
    <n v="1780"/>
    <n v="754"/>
    <n v="3.4"/>
  </r>
  <r>
    <n v="104381"/>
    <x v="634"/>
    <x v="1"/>
    <x v="2"/>
    <x v="8"/>
    <n v="5668"/>
    <n v="6854"/>
    <n v="9"/>
    <n v="51012"/>
    <n v="61686"/>
    <n v="10674"/>
    <n v="3.8"/>
  </r>
  <r>
    <n v="104382"/>
    <x v="822"/>
    <x v="5"/>
    <x v="2"/>
    <x v="8"/>
    <n v="4727"/>
    <n v="4920"/>
    <n v="2"/>
    <n v="9454"/>
    <n v="9840"/>
    <n v="386"/>
    <n v="3.3"/>
  </r>
  <r>
    <n v="104383"/>
    <x v="110"/>
    <x v="8"/>
    <x v="2"/>
    <x v="35"/>
    <n v="871"/>
    <n v="1530"/>
    <n v="1"/>
    <n v="871"/>
    <n v="1530"/>
    <n v="659"/>
    <n v="4.5999999999999996"/>
  </r>
  <r>
    <n v="104384"/>
    <x v="587"/>
    <x v="3"/>
    <x v="3"/>
    <x v="9"/>
    <n v="7998"/>
    <n v="9759"/>
    <n v="3"/>
    <n v="23994"/>
    <n v="29277"/>
    <n v="5283"/>
    <n v="4.2"/>
  </r>
  <r>
    <n v="104385"/>
    <x v="985"/>
    <x v="7"/>
    <x v="1"/>
    <x v="5"/>
    <n v="6159"/>
    <n v="6905"/>
    <n v="1"/>
    <n v="6159"/>
    <n v="6905"/>
    <n v="746"/>
    <n v="4.7"/>
  </r>
  <r>
    <n v="104386"/>
    <x v="831"/>
    <x v="11"/>
    <x v="4"/>
    <x v="25"/>
    <n v="1119"/>
    <n v="1876"/>
    <n v="8"/>
    <n v="8952"/>
    <n v="15008"/>
    <n v="6056"/>
    <n v="4.5999999999999996"/>
  </r>
  <r>
    <n v="104387"/>
    <x v="8"/>
    <x v="9"/>
    <x v="5"/>
    <x v="17"/>
    <n v="4998"/>
    <n v="6991"/>
    <n v="4"/>
    <n v="19992"/>
    <n v="27964"/>
    <n v="7972"/>
    <n v="3.5"/>
  </r>
  <r>
    <n v="104388"/>
    <x v="416"/>
    <x v="4"/>
    <x v="5"/>
    <x v="24"/>
    <n v="1609"/>
    <n v="2342"/>
    <n v="9"/>
    <n v="14481"/>
    <n v="21078"/>
    <n v="6597"/>
    <n v="4.0999999999999996"/>
  </r>
  <r>
    <n v="104389"/>
    <x v="760"/>
    <x v="11"/>
    <x v="3"/>
    <x v="30"/>
    <n v="1075"/>
    <n v="2985"/>
    <n v="9"/>
    <n v="9675"/>
    <n v="26865"/>
    <n v="17190"/>
    <n v="4.8"/>
  </r>
  <r>
    <n v="104390"/>
    <x v="232"/>
    <x v="0"/>
    <x v="3"/>
    <x v="30"/>
    <n v="1321"/>
    <n v="2769"/>
    <n v="6"/>
    <n v="7926"/>
    <n v="16614"/>
    <n v="8688"/>
    <n v="4.7"/>
  </r>
  <r>
    <n v="104391"/>
    <x v="1071"/>
    <x v="9"/>
    <x v="0"/>
    <x v="0"/>
    <n v="1129"/>
    <n v="1658"/>
    <n v="8"/>
    <n v="9032"/>
    <n v="13264"/>
    <n v="4232"/>
    <n v="3.5"/>
  </r>
  <r>
    <n v="104392"/>
    <x v="967"/>
    <x v="5"/>
    <x v="4"/>
    <x v="26"/>
    <n v="5330"/>
    <n v="6696"/>
    <n v="3"/>
    <n v="15990"/>
    <n v="20088"/>
    <n v="4098"/>
    <n v="2.7"/>
  </r>
  <r>
    <n v="104393"/>
    <x v="239"/>
    <x v="8"/>
    <x v="0"/>
    <x v="7"/>
    <n v="6570"/>
    <n v="8321"/>
    <n v="3"/>
    <n v="19710"/>
    <n v="24963"/>
    <n v="5253"/>
    <n v="4"/>
  </r>
  <r>
    <n v="104394"/>
    <x v="567"/>
    <x v="3"/>
    <x v="4"/>
    <x v="6"/>
    <n v="4552"/>
    <n v="5185"/>
    <n v="2"/>
    <n v="9104"/>
    <n v="10370"/>
    <n v="1266"/>
    <n v="3.9"/>
  </r>
  <r>
    <n v="104395"/>
    <x v="827"/>
    <x v="11"/>
    <x v="5"/>
    <x v="18"/>
    <n v="5274"/>
    <n v="6257"/>
    <n v="5"/>
    <n v="26370"/>
    <n v="31285"/>
    <n v="4915"/>
    <n v="2.7"/>
  </r>
  <r>
    <n v="104396"/>
    <x v="308"/>
    <x v="0"/>
    <x v="1"/>
    <x v="5"/>
    <n v="1930"/>
    <n v="3290"/>
    <n v="8"/>
    <n v="15440"/>
    <n v="26320"/>
    <n v="10880"/>
    <n v="4.2"/>
  </r>
  <r>
    <n v="104397"/>
    <x v="807"/>
    <x v="8"/>
    <x v="1"/>
    <x v="13"/>
    <n v="2763"/>
    <n v="3349"/>
    <n v="4"/>
    <n v="11052"/>
    <n v="13396"/>
    <n v="2344"/>
    <n v="4.0999999999999996"/>
  </r>
  <r>
    <n v="104398"/>
    <x v="1076"/>
    <x v="8"/>
    <x v="0"/>
    <x v="11"/>
    <n v="6283"/>
    <n v="6557"/>
    <n v="9"/>
    <n v="56547"/>
    <n v="59013"/>
    <n v="2466"/>
    <n v="3.5"/>
  </r>
  <r>
    <n v="104399"/>
    <x v="729"/>
    <x v="4"/>
    <x v="4"/>
    <x v="19"/>
    <n v="4183"/>
    <n v="5232"/>
    <n v="6"/>
    <n v="25098"/>
    <n v="31392"/>
    <n v="6294"/>
    <n v="2.8"/>
  </r>
  <r>
    <n v="104400"/>
    <x v="947"/>
    <x v="2"/>
    <x v="3"/>
    <x v="31"/>
    <n v="2550"/>
    <n v="3168"/>
    <n v="4"/>
    <n v="10200"/>
    <n v="12672"/>
    <n v="2472"/>
    <n v="4.8"/>
  </r>
  <r>
    <n v="104401"/>
    <x v="1024"/>
    <x v="2"/>
    <x v="0"/>
    <x v="11"/>
    <n v="7269"/>
    <n v="7875"/>
    <n v="4"/>
    <n v="29076"/>
    <n v="31500"/>
    <n v="2424"/>
    <n v="3.6"/>
  </r>
  <r>
    <n v="104402"/>
    <x v="248"/>
    <x v="7"/>
    <x v="4"/>
    <x v="22"/>
    <n v="7031"/>
    <n v="7642"/>
    <n v="9"/>
    <n v="63279"/>
    <n v="68778"/>
    <n v="5499"/>
    <n v="3.1"/>
  </r>
  <r>
    <n v="104403"/>
    <x v="1070"/>
    <x v="11"/>
    <x v="2"/>
    <x v="16"/>
    <n v="4802"/>
    <n v="5263"/>
    <n v="4"/>
    <n v="19208"/>
    <n v="21052"/>
    <n v="1844"/>
    <n v="3.5"/>
  </r>
  <r>
    <n v="104404"/>
    <x v="773"/>
    <x v="11"/>
    <x v="5"/>
    <x v="10"/>
    <n v="3364"/>
    <n v="3575"/>
    <n v="6"/>
    <n v="20184"/>
    <n v="21450"/>
    <n v="1266"/>
    <n v="4.8"/>
  </r>
  <r>
    <n v="104405"/>
    <x v="783"/>
    <x v="11"/>
    <x v="2"/>
    <x v="16"/>
    <n v="6957"/>
    <n v="8000"/>
    <n v="3"/>
    <n v="20871"/>
    <n v="24000"/>
    <n v="3129"/>
    <n v="3.7"/>
  </r>
  <r>
    <n v="104406"/>
    <x v="521"/>
    <x v="7"/>
    <x v="2"/>
    <x v="8"/>
    <n v="5751"/>
    <n v="6859"/>
    <n v="4"/>
    <n v="23004"/>
    <n v="27436"/>
    <n v="4432"/>
    <n v="3.8"/>
  </r>
  <r>
    <n v="104407"/>
    <x v="14"/>
    <x v="6"/>
    <x v="0"/>
    <x v="0"/>
    <n v="7499"/>
    <n v="8638"/>
    <n v="2"/>
    <n v="14998"/>
    <n v="17276"/>
    <n v="2278"/>
    <n v="2.6"/>
  </r>
  <r>
    <n v="104408"/>
    <x v="930"/>
    <x v="3"/>
    <x v="5"/>
    <x v="32"/>
    <n v="3610"/>
    <n v="4532"/>
    <n v="8"/>
    <n v="28880"/>
    <n v="36256"/>
    <n v="7376"/>
    <n v="2.6"/>
  </r>
  <r>
    <n v="104409"/>
    <x v="764"/>
    <x v="7"/>
    <x v="2"/>
    <x v="27"/>
    <n v="7620"/>
    <n v="9162"/>
    <n v="2"/>
    <n v="15240"/>
    <n v="18324"/>
    <n v="3084"/>
    <n v="2.6"/>
  </r>
  <r>
    <n v="104410"/>
    <x v="1015"/>
    <x v="6"/>
    <x v="1"/>
    <x v="5"/>
    <n v="2964"/>
    <n v="3622"/>
    <n v="6"/>
    <n v="17784"/>
    <n v="21732"/>
    <n v="3948"/>
    <n v="3.8"/>
  </r>
  <r>
    <n v="104411"/>
    <x v="656"/>
    <x v="10"/>
    <x v="0"/>
    <x v="0"/>
    <n v="2438"/>
    <n v="2927"/>
    <n v="7"/>
    <n v="17066"/>
    <n v="20489"/>
    <n v="3423"/>
    <n v="3.5"/>
  </r>
  <r>
    <n v="104412"/>
    <x v="726"/>
    <x v="0"/>
    <x v="3"/>
    <x v="4"/>
    <n v="4572"/>
    <n v="5095"/>
    <n v="1"/>
    <n v="4572"/>
    <n v="5095"/>
    <n v="523"/>
    <n v="4.2"/>
  </r>
  <r>
    <n v="104413"/>
    <x v="201"/>
    <x v="1"/>
    <x v="3"/>
    <x v="9"/>
    <n v="7036"/>
    <n v="8922"/>
    <n v="1"/>
    <n v="7036"/>
    <n v="8922"/>
    <n v="1886"/>
    <n v="4.5999999999999996"/>
  </r>
  <r>
    <n v="104414"/>
    <x v="432"/>
    <x v="8"/>
    <x v="5"/>
    <x v="32"/>
    <n v="6777"/>
    <n v="7125"/>
    <n v="2"/>
    <n v="13554"/>
    <n v="14250"/>
    <n v="696"/>
    <n v="4.5999999999999996"/>
  </r>
  <r>
    <n v="104415"/>
    <x v="90"/>
    <x v="1"/>
    <x v="0"/>
    <x v="14"/>
    <n v="1654"/>
    <n v="2750"/>
    <n v="5"/>
    <n v="8270"/>
    <n v="13750"/>
    <n v="5480"/>
    <n v="3.3"/>
  </r>
  <r>
    <n v="104416"/>
    <x v="732"/>
    <x v="0"/>
    <x v="5"/>
    <x v="32"/>
    <n v="1158"/>
    <n v="2340"/>
    <n v="8"/>
    <n v="9264"/>
    <n v="18720"/>
    <n v="9456"/>
    <n v="3.6"/>
  </r>
  <r>
    <n v="104417"/>
    <x v="1033"/>
    <x v="7"/>
    <x v="0"/>
    <x v="20"/>
    <n v="5116"/>
    <n v="5512"/>
    <n v="2"/>
    <n v="10232"/>
    <n v="11024"/>
    <n v="792"/>
    <n v="2.8"/>
  </r>
  <r>
    <n v="104418"/>
    <x v="977"/>
    <x v="3"/>
    <x v="1"/>
    <x v="5"/>
    <n v="6438"/>
    <n v="7547"/>
    <n v="2"/>
    <n v="12876"/>
    <n v="15094"/>
    <n v="2218"/>
    <n v="3"/>
  </r>
  <r>
    <n v="104419"/>
    <x v="555"/>
    <x v="3"/>
    <x v="4"/>
    <x v="6"/>
    <n v="190"/>
    <n v="1337"/>
    <n v="6"/>
    <n v="1140"/>
    <n v="8022"/>
    <n v="6882"/>
    <n v="4.7"/>
  </r>
  <r>
    <n v="104420"/>
    <x v="854"/>
    <x v="7"/>
    <x v="4"/>
    <x v="26"/>
    <n v="336"/>
    <n v="1995"/>
    <n v="9"/>
    <n v="3024"/>
    <n v="17955"/>
    <n v="14931"/>
    <n v="3.5"/>
  </r>
  <r>
    <n v="104421"/>
    <x v="842"/>
    <x v="7"/>
    <x v="1"/>
    <x v="13"/>
    <n v="6995"/>
    <n v="8707"/>
    <n v="7"/>
    <n v="48965"/>
    <n v="60949"/>
    <n v="11984"/>
    <n v="3.8"/>
  </r>
  <r>
    <n v="104422"/>
    <x v="672"/>
    <x v="6"/>
    <x v="5"/>
    <x v="23"/>
    <n v="1425"/>
    <n v="2488"/>
    <n v="6"/>
    <n v="8550"/>
    <n v="14928"/>
    <n v="6378"/>
    <n v="3.5"/>
  </r>
  <r>
    <n v="104423"/>
    <x v="363"/>
    <x v="6"/>
    <x v="5"/>
    <x v="17"/>
    <n v="3912"/>
    <n v="4611"/>
    <n v="5"/>
    <n v="19560"/>
    <n v="23055"/>
    <n v="3495"/>
    <n v="4.5999999999999996"/>
  </r>
  <r>
    <n v="104424"/>
    <x v="276"/>
    <x v="0"/>
    <x v="5"/>
    <x v="18"/>
    <n v="2906"/>
    <n v="4768"/>
    <n v="9"/>
    <n v="26154"/>
    <n v="42912"/>
    <n v="16758"/>
    <n v="4.3"/>
  </r>
  <r>
    <n v="104425"/>
    <x v="688"/>
    <x v="8"/>
    <x v="3"/>
    <x v="21"/>
    <n v="1269"/>
    <n v="2201"/>
    <n v="4"/>
    <n v="5076"/>
    <n v="8804"/>
    <n v="3728"/>
    <n v="3.6"/>
  </r>
  <r>
    <n v="104426"/>
    <x v="701"/>
    <x v="6"/>
    <x v="4"/>
    <x v="19"/>
    <n v="7905"/>
    <n v="8998"/>
    <n v="7"/>
    <n v="55335"/>
    <n v="62986"/>
    <n v="7651"/>
    <n v="4"/>
  </r>
  <r>
    <n v="104427"/>
    <x v="141"/>
    <x v="10"/>
    <x v="5"/>
    <x v="10"/>
    <n v="6870"/>
    <n v="8692"/>
    <n v="6"/>
    <n v="41220"/>
    <n v="52152"/>
    <n v="10932"/>
    <n v="3.8"/>
  </r>
  <r>
    <n v="104428"/>
    <x v="976"/>
    <x v="9"/>
    <x v="3"/>
    <x v="21"/>
    <n v="953"/>
    <n v="2681"/>
    <n v="7"/>
    <n v="6671"/>
    <n v="18767"/>
    <n v="12096"/>
    <n v="3.8"/>
  </r>
  <r>
    <n v="104429"/>
    <x v="39"/>
    <x v="8"/>
    <x v="5"/>
    <x v="32"/>
    <n v="2402"/>
    <n v="4286"/>
    <n v="6"/>
    <n v="14412"/>
    <n v="25716"/>
    <n v="11304"/>
    <n v="4.8"/>
  </r>
  <r>
    <n v="104430"/>
    <x v="261"/>
    <x v="9"/>
    <x v="3"/>
    <x v="21"/>
    <n v="1942"/>
    <n v="2504"/>
    <n v="7"/>
    <n v="13594"/>
    <n v="17528"/>
    <n v="3934"/>
    <n v="4.9000000000000004"/>
  </r>
  <r>
    <n v="104431"/>
    <x v="844"/>
    <x v="0"/>
    <x v="0"/>
    <x v="0"/>
    <n v="6839"/>
    <n v="7743"/>
    <n v="5"/>
    <n v="34195"/>
    <n v="38715"/>
    <n v="4520"/>
    <n v="3.9"/>
  </r>
  <r>
    <n v="104432"/>
    <x v="998"/>
    <x v="3"/>
    <x v="3"/>
    <x v="15"/>
    <n v="6287"/>
    <n v="7687"/>
    <n v="7"/>
    <n v="44009"/>
    <n v="53809"/>
    <n v="9800"/>
    <n v="4.4000000000000004"/>
  </r>
  <r>
    <n v="104433"/>
    <x v="808"/>
    <x v="8"/>
    <x v="3"/>
    <x v="9"/>
    <n v="1135"/>
    <n v="1410"/>
    <n v="4"/>
    <n v="4540"/>
    <n v="5640"/>
    <n v="1100"/>
    <n v="3.6"/>
  </r>
  <r>
    <n v="104434"/>
    <x v="1007"/>
    <x v="0"/>
    <x v="0"/>
    <x v="20"/>
    <n v="2068"/>
    <n v="2737"/>
    <n v="4"/>
    <n v="8272"/>
    <n v="10948"/>
    <n v="2676"/>
    <n v="2.7"/>
  </r>
  <r>
    <n v="104435"/>
    <x v="166"/>
    <x v="0"/>
    <x v="1"/>
    <x v="2"/>
    <n v="5391"/>
    <n v="6028"/>
    <n v="7"/>
    <n v="37737"/>
    <n v="42196"/>
    <n v="4459"/>
    <n v="3.6"/>
  </r>
  <r>
    <n v="104436"/>
    <x v="60"/>
    <x v="2"/>
    <x v="1"/>
    <x v="34"/>
    <n v="5713"/>
    <n v="6929"/>
    <n v="6"/>
    <n v="34278"/>
    <n v="41574"/>
    <n v="7296"/>
    <n v="4.5"/>
  </r>
  <r>
    <n v="104437"/>
    <x v="827"/>
    <x v="4"/>
    <x v="3"/>
    <x v="4"/>
    <n v="5971"/>
    <n v="6379"/>
    <n v="9"/>
    <n v="53739"/>
    <n v="57411"/>
    <n v="3672"/>
    <n v="3.3"/>
  </r>
  <r>
    <n v="104438"/>
    <x v="916"/>
    <x v="6"/>
    <x v="1"/>
    <x v="29"/>
    <n v="2951"/>
    <n v="4935"/>
    <n v="4"/>
    <n v="11804"/>
    <n v="19740"/>
    <n v="7936"/>
    <n v="3.7"/>
  </r>
  <r>
    <n v="104439"/>
    <x v="1077"/>
    <x v="7"/>
    <x v="2"/>
    <x v="28"/>
    <n v="2105"/>
    <n v="3198"/>
    <n v="8"/>
    <n v="16840"/>
    <n v="25584"/>
    <n v="8744"/>
    <n v="4.3"/>
  </r>
  <r>
    <n v="104440"/>
    <x v="351"/>
    <x v="3"/>
    <x v="1"/>
    <x v="12"/>
    <n v="6158"/>
    <n v="7536"/>
    <n v="8"/>
    <n v="49264"/>
    <n v="60288"/>
    <n v="11024"/>
    <n v="3.9"/>
  </r>
  <r>
    <n v="104441"/>
    <x v="902"/>
    <x v="10"/>
    <x v="5"/>
    <x v="23"/>
    <n v="3592"/>
    <n v="4038"/>
    <n v="7"/>
    <n v="25144"/>
    <n v="28266"/>
    <n v="3122"/>
    <n v="4.0999999999999996"/>
  </r>
  <r>
    <n v="104442"/>
    <x v="894"/>
    <x v="0"/>
    <x v="2"/>
    <x v="28"/>
    <n v="1977"/>
    <n v="3570"/>
    <n v="2"/>
    <n v="3954"/>
    <n v="7140"/>
    <n v="3186"/>
    <n v="2.7"/>
  </r>
  <r>
    <n v="104443"/>
    <x v="64"/>
    <x v="2"/>
    <x v="4"/>
    <x v="26"/>
    <n v="7680"/>
    <n v="9622"/>
    <n v="3"/>
    <n v="23040"/>
    <n v="28866"/>
    <n v="5826"/>
    <n v="3.5"/>
  </r>
  <r>
    <n v="104444"/>
    <x v="398"/>
    <x v="11"/>
    <x v="1"/>
    <x v="5"/>
    <n v="5394"/>
    <n v="6968"/>
    <n v="2"/>
    <n v="10788"/>
    <n v="13936"/>
    <n v="3148"/>
    <n v="3.9"/>
  </r>
  <r>
    <n v="104445"/>
    <x v="425"/>
    <x v="6"/>
    <x v="3"/>
    <x v="31"/>
    <n v="2172"/>
    <n v="2297"/>
    <n v="2"/>
    <n v="4344"/>
    <n v="4594"/>
    <n v="250"/>
    <n v="4.3"/>
  </r>
  <r>
    <n v="104446"/>
    <x v="251"/>
    <x v="0"/>
    <x v="5"/>
    <x v="18"/>
    <n v="5589"/>
    <n v="6073"/>
    <n v="1"/>
    <n v="5589"/>
    <n v="6073"/>
    <n v="484"/>
    <n v="3.1"/>
  </r>
  <r>
    <n v="104447"/>
    <x v="760"/>
    <x v="2"/>
    <x v="5"/>
    <x v="18"/>
    <n v="2884"/>
    <n v="4835"/>
    <n v="8"/>
    <n v="23072"/>
    <n v="38680"/>
    <n v="15608"/>
    <n v="4.5"/>
  </r>
  <r>
    <n v="104448"/>
    <x v="894"/>
    <x v="0"/>
    <x v="3"/>
    <x v="4"/>
    <n v="1569"/>
    <n v="2005"/>
    <n v="5"/>
    <n v="7845"/>
    <n v="10025"/>
    <n v="2180"/>
    <n v="2.7"/>
  </r>
  <r>
    <n v="104449"/>
    <x v="777"/>
    <x v="3"/>
    <x v="3"/>
    <x v="4"/>
    <n v="1573"/>
    <n v="3492"/>
    <n v="1"/>
    <n v="1573"/>
    <n v="3492"/>
    <n v="1919"/>
    <n v="4.9000000000000004"/>
  </r>
  <r>
    <n v="104450"/>
    <x v="194"/>
    <x v="5"/>
    <x v="5"/>
    <x v="18"/>
    <n v="7698"/>
    <n v="8079"/>
    <n v="3"/>
    <n v="23094"/>
    <n v="24237"/>
    <n v="1143"/>
    <n v="4.4000000000000004"/>
  </r>
  <r>
    <n v="104451"/>
    <x v="391"/>
    <x v="5"/>
    <x v="3"/>
    <x v="15"/>
    <n v="3156"/>
    <n v="5140"/>
    <n v="3"/>
    <n v="9468"/>
    <n v="15420"/>
    <n v="5952"/>
    <n v="3.3"/>
  </r>
  <r>
    <n v="104452"/>
    <x v="271"/>
    <x v="9"/>
    <x v="3"/>
    <x v="30"/>
    <n v="5055"/>
    <n v="5376"/>
    <n v="4"/>
    <n v="20220"/>
    <n v="21504"/>
    <n v="1284"/>
    <n v="2.7"/>
  </r>
  <r>
    <n v="104453"/>
    <x v="152"/>
    <x v="7"/>
    <x v="3"/>
    <x v="30"/>
    <n v="759"/>
    <n v="1836"/>
    <n v="4"/>
    <n v="3036"/>
    <n v="7344"/>
    <n v="4308"/>
    <n v="2.6"/>
  </r>
  <r>
    <n v="104454"/>
    <x v="1055"/>
    <x v="9"/>
    <x v="1"/>
    <x v="12"/>
    <n v="3465"/>
    <n v="4540"/>
    <n v="9"/>
    <n v="31185"/>
    <n v="40860"/>
    <n v="9675"/>
    <n v="4.9000000000000004"/>
  </r>
  <r>
    <n v="104455"/>
    <x v="337"/>
    <x v="6"/>
    <x v="2"/>
    <x v="3"/>
    <n v="7634"/>
    <n v="7931"/>
    <n v="7"/>
    <n v="53438"/>
    <n v="55517"/>
    <n v="2079"/>
    <n v="4.3"/>
  </r>
  <r>
    <n v="104456"/>
    <x v="389"/>
    <x v="2"/>
    <x v="2"/>
    <x v="27"/>
    <n v="5815"/>
    <n v="7637"/>
    <n v="9"/>
    <n v="52335"/>
    <n v="68733"/>
    <n v="16398"/>
    <n v="2.5"/>
  </r>
  <r>
    <n v="104457"/>
    <x v="61"/>
    <x v="9"/>
    <x v="3"/>
    <x v="4"/>
    <n v="3487"/>
    <n v="4138"/>
    <n v="9"/>
    <n v="31383"/>
    <n v="37242"/>
    <n v="5859"/>
    <n v="4.4000000000000004"/>
  </r>
  <r>
    <n v="104458"/>
    <x v="206"/>
    <x v="1"/>
    <x v="3"/>
    <x v="15"/>
    <n v="4824"/>
    <n v="5291"/>
    <n v="5"/>
    <n v="24120"/>
    <n v="26455"/>
    <n v="2335"/>
    <n v="3.5"/>
  </r>
  <r>
    <n v="104459"/>
    <x v="150"/>
    <x v="3"/>
    <x v="3"/>
    <x v="9"/>
    <n v="5253"/>
    <n v="6548"/>
    <n v="9"/>
    <n v="47277"/>
    <n v="58932"/>
    <n v="11655"/>
    <n v="4"/>
  </r>
  <r>
    <n v="104460"/>
    <x v="732"/>
    <x v="8"/>
    <x v="5"/>
    <x v="18"/>
    <n v="1152"/>
    <n v="2679"/>
    <n v="6"/>
    <n v="6912"/>
    <n v="16074"/>
    <n v="9162"/>
    <n v="2.9"/>
  </r>
  <r>
    <n v="104461"/>
    <x v="669"/>
    <x v="6"/>
    <x v="2"/>
    <x v="16"/>
    <n v="1293"/>
    <n v="2267"/>
    <n v="8"/>
    <n v="10344"/>
    <n v="18136"/>
    <n v="7792"/>
    <n v="4.4000000000000004"/>
  </r>
  <r>
    <n v="104462"/>
    <x v="500"/>
    <x v="9"/>
    <x v="5"/>
    <x v="10"/>
    <n v="5983"/>
    <n v="6569"/>
    <n v="1"/>
    <n v="5983"/>
    <n v="6569"/>
    <n v="586"/>
    <n v="3.4"/>
  </r>
  <r>
    <n v="104463"/>
    <x v="485"/>
    <x v="8"/>
    <x v="0"/>
    <x v="1"/>
    <n v="3088"/>
    <n v="3347"/>
    <n v="8"/>
    <n v="24704"/>
    <n v="26776"/>
    <n v="2072"/>
    <n v="2.8"/>
  </r>
  <r>
    <n v="104464"/>
    <x v="88"/>
    <x v="3"/>
    <x v="2"/>
    <x v="8"/>
    <n v="1561"/>
    <n v="2785"/>
    <n v="7"/>
    <n v="10927"/>
    <n v="19495"/>
    <n v="8568"/>
    <n v="3.4"/>
  </r>
  <r>
    <n v="104465"/>
    <x v="810"/>
    <x v="6"/>
    <x v="4"/>
    <x v="33"/>
    <n v="4890"/>
    <n v="6473"/>
    <n v="4"/>
    <n v="19560"/>
    <n v="25892"/>
    <n v="6332"/>
    <n v="3.5"/>
  </r>
  <r>
    <n v="104466"/>
    <x v="7"/>
    <x v="5"/>
    <x v="4"/>
    <x v="19"/>
    <n v="1727"/>
    <n v="2211"/>
    <n v="5"/>
    <n v="8635"/>
    <n v="11055"/>
    <n v="2420"/>
    <n v="3.5"/>
  </r>
  <r>
    <n v="104467"/>
    <x v="625"/>
    <x v="10"/>
    <x v="2"/>
    <x v="27"/>
    <n v="2835"/>
    <n v="3068"/>
    <n v="3"/>
    <n v="8505"/>
    <n v="9204"/>
    <n v="699"/>
    <n v="4.7"/>
  </r>
  <r>
    <n v="104468"/>
    <x v="760"/>
    <x v="4"/>
    <x v="4"/>
    <x v="19"/>
    <n v="6967"/>
    <n v="7871"/>
    <n v="4"/>
    <n v="27868"/>
    <n v="31484"/>
    <n v="3616"/>
    <n v="4.4000000000000004"/>
  </r>
  <r>
    <n v="104469"/>
    <x v="121"/>
    <x v="1"/>
    <x v="1"/>
    <x v="29"/>
    <n v="2508"/>
    <n v="3756"/>
    <n v="7"/>
    <n v="17556"/>
    <n v="26292"/>
    <n v="8736"/>
    <n v="2.9"/>
  </r>
  <r>
    <n v="104470"/>
    <x v="161"/>
    <x v="11"/>
    <x v="1"/>
    <x v="5"/>
    <n v="5605"/>
    <n v="7090"/>
    <n v="6"/>
    <n v="33630"/>
    <n v="42540"/>
    <n v="8910"/>
    <n v="3.5"/>
  </r>
  <r>
    <n v="104471"/>
    <x v="671"/>
    <x v="7"/>
    <x v="1"/>
    <x v="29"/>
    <n v="1212"/>
    <n v="3210"/>
    <n v="5"/>
    <n v="6060"/>
    <n v="16050"/>
    <n v="9990"/>
    <n v="4.4000000000000004"/>
  </r>
  <r>
    <n v="104472"/>
    <x v="14"/>
    <x v="4"/>
    <x v="4"/>
    <x v="25"/>
    <n v="164"/>
    <n v="1251"/>
    <n v="4"/>
    <n v="656"/>
    <n v="5004"/>
    <n v="4348"/>
    <n v="3.9"/>
  </r>
  <r>
    <n v="104473"/>
    <x v="1052"/>
    <x v="2"/>
    <x v="1"/>
    <x v="5"/>
    <n v="2407"/>
    <n v="3507"/>
    <n v="9"/>
    <n v="21663"/>
    <n v="31563"/>
    <n v="9900"/>
    <n v="4.5"/>
  </r>
  <r>
    <n v="104474"/>
    <x v="812"/>
    <x v="0"/>
    <x v="4"/>
    <x v="22"/>
    <n v="2277"/>
    <n v="3773"/>
    <n v="5"/>
    <n v="11385"/>
    <n v="18865"/>
    <n v="7480"/>
    <n v="3.3"/>
  </r>
  <r>
    <n v="104475"/>
    <x v="407"/>
    <x v="1"/>
    <x v="1"/>
    <x v="29"/>
    <n v="483"/>
    <n v="1189"/>
    <n v="5"/>
    <n v="2415"/>
    <n v="5945"/>
    <n v="3530"/>
    <n v="4.5"/>
  </r>
  <r>
    <n v="104476"/>
    <x v="1026"/>
    <x v="10"/>
    <x v="4"/>
    <x v="6"/>
    <n v="5951"/>
    <n v="7315"/>
    <n v="7"/>
    <n v="41657"/>
    <n v="51205"/>
    <n v="9548"/>
    <n v="3.5"/>
  </r>
  <r>
    <n v="104477"/>
    <x v="767"/>
    <x v="2"/>
    <x v="5"/>
    <x v="24"/>
    <n v="629"/>
    <n v="2306"/>
    <n v="7"/>
    <n v="4403"/>
    <n v="16142"/>
    <n v="11739"/>
    <n v="4.5"/>
  </r>
  <r>
    <n v="104478"/>
    <x v="232"/>
    <x v="9"/>
    <x v="3"/>
    <x v="31"/>
    <n v="3847"/>
    <n v="5158"/>
    <n v="1"/>
    <n v="3847"/>
    <n v="5158"/>
    <n v="1311"/>
    <n v="4.5999999999999996"/>
  </r>
  <r>
    <n v="104479"/>
    <x v="1015"/>
    <x v="5"/>
    <x v="1"/>
    <x v="34"/>
    <n v="3971"/>
    <n v="4400"/>
    <n v="1"/>
    <n v="3971"/>
    <n v="4400"/>
    <n v="429"/>
    <n v="4.4000000000000004"/>
  </r>
  <r>
    <n v="104480"/>
    <x v="647"/>
    <x v="10"/>
    <x v="2"/>
    <x v="8"/>
    <n v="4967"/>
    <n v="5281"/>
    <n v="1"/>
    <n v="4967"/>
    <n v="5281"/>
    <n v="314"/>
    <n v="3"/>
  </r>
  <r>
    <n v="104481"/>
    <x v="655"/>
    <x v="5"/>
    <x v="3"/>
    <x v="31"/>
    <n v="6885"/>
    <n v="8304"/>
    <n v="6"/>
    <n v="41310"/>
    <n v="49824"/>
    <n v="8514"/>
    <n v="3"/>
  </r>
  <r>
    <n v="104482"/>
    <x v="678"/>
    <x v="8"/>
    <x v="5"/>
    <x v="10"/>
    <n v="642"/>
    <n v="1550"/>
    <n v="7"/>
    <n v="4494"/>
    <n v="10850"/>
    <n v="6356"/>
    <n v="3.2"/>
  </r>
  <r>
    <n v="104483"/>
    <x v="884"/>
    <x v="11"/>
    <x v="4"/>
    <x v="33"/>
    <n v="4164"/>
    <n v="6112"/>
    <n v="2"/>
    <n v="8328"/>
    <n v="12224"/>
    <n v="3896"/>
    <n v="2.8"/>
  </r>
  <r>
    <n v="104484"/>
    <x v="604"/>
    <x v="0"/>
    <x v="3"/>
    <x v="4"/>
    <n v="998"/>
    <n v="1480"/>
    <n v="7"/>
    <n v="6986"/>
    <n v="10360"/>
    <n v="3374"/>
    <n v="3"/>
  </r>
  <r>
    <n v="104485"/>
    <x v="100"/>
    <x v="10"/>
    <x v="0"/>
    <x v="0"/>
    <n v="5092"/>
    <n v="6890"/>
    <n v="5"/>
    <n v="25460"/>
    <n v="34450"/>
    <n v="8990"/>
    <n v="2.9"/>
  </r>
  <r>
    <n v="104486"/>
    <x v="623"/>
    <x v="2"/>
    <x v="4"/>
    <x v="22"/>
    <n v="5038"/>
    <n v="7015"/>
    <n v="4"/>
    <n v="20152"/>
    <n v="28060"/>
    <n v="7908"/>
    <n v="4.0999999999999996"/>
  </r>
  <r>
    <n v="104487"/>
    <x v="555"/>
    <x v="4"/>
    <x v="1"/>
    <x v="2"/>
    <n v="255"/>
    <n v="1138"/>
    <n v="1"/>
    <n v="255"/>
    <n v="1138"/>
    <n v="883"/>
    <n v="2.8"/>
  </r>
  <r>
    <n v="104488"/>
    <x v="437"/>
    <x v="4"/>
    <x v="5"/>
    <x v="17"/>
    <n v="4765"/>
    <n v="5864"/>
    <n v="5"/>
    <n v="23825"/>
    <n v="29320"/>
    <n v="5495"/>
    <n v="3.5"/>
  </r>
  <r>
    <n v="104489"/>
    <x v="762"/>
    <x v="10"/>
    <x v="4"/>
    <x v="25"/>
    <n v="1005"/>
    <n v="2323"/>
    <n v="5"/>
    <n v="5025"/>
    <n v="11615"/>
    <n v="6590"/>
    <n v="2.9"/>
  </r>
  <r>
    <n v="104490"/>
    <x v="194"/>
    <x v="8"/>
    <x v="0"/>
    <x v="7"/>
    <n v="5195"/>
    <n v="6871"/>
    <n v="3"/>
    <n v="15585"/>
    <n v="20613"/>
    <n v="5028"/>
    <n v="2.5"/>
  </r>
  <r>
    <n v="104491"/>
    <x v="143"/>
    <x v="4"/>
    <x v="2"/>
    <x v="28"/>
    <n v="2224"/>
    <n v="3333"/>
    <n v="4"/>
    <n v="8896"/>
    <n v="13332"/>
    <n v="4436"/>
    <n v="3.5"/>
  </r>
  <r>
    <n v="104492"/>
    <x v="921"/>
    <x v="4"/>
    <x v="1"/>
    <x v="13"/>
    <n v="3999"/>
    <n v="5278"/>
    <n v="3"/>
    <n v="11997"/>
    <n v="15834"/>
    <n v="3837"/>
    <n v="2.6"/>
  </r>
  <r>
    <n v="104493"/>
    <x v="859"/>
    <x v="1"/>
    <x v="3"/>
    <x v="15"/>
    <n v="1967"/>
    <n v="3563"/>
    <n v="6"/>
    <n v="11802"/>
    <n v="21378"/>
    <n v="9576"/>
    <n v="2.6"/>
  </r>
  <r>
    <n v="104494"/>
    <x v="202"/>
    <x v="7"/>
    <x v="0"/>
    <x v="1"/>
    <n v="5026"/>
    <n v="6633"/>
    <n v="8"/>
    <n v="40208"/>
    <n v="53064"/>
    <n v="12856"/>
    <n v="3.1"/>
  </r>
  <r>
    <n v="104495"/>
    <x v="1011"/>
    <x v="9"/>
    <x v="4"/>
    <x v="26"/>
    <n v="1381"/>
    <n v="1876"/>
    <n v="7"/>
    <n v="9667"/>
    <n v="13132"/>
    <n v="3465"/>
    <n v="4.3"/>
  </r>
  <r>
    <n v="104496"/>
    <x v="196"/>
    <x v="0"/>
    <x v="0"/>
    <x v="1"/>
    <n v="7702"/>
    <n v="8551"/>
    <n v="6"/>
    <n v="46212"/>
    <n v="51306"/>
    <n v="5094"/>
    <n v="3.1"/>
  </r>
  <r>
    <n v="104497"/>
    <x v="681"/>
    <x v="2"/>
    <x v="5"/>
    <x v="17"/>
    <n v="1390"/>
    <n v="1609"/>
    <n v="8"/>
    <n v="11120"/>
    <n v="12872"/>
    <n v="1752"/>
    <n v="4.5999999999999996"/>
  </r>
  <r>
    <n v="104498"/>
    <x v="173"/>
    <x v="10"/>
    <x v="0"/>
    <x v="11"/>
    <n v="7454"/>
    <n v="8005"/>
    <n v="7"/>
    <n v="52178"/>
    <n v="56035"/>
    <n v="3857"/>
    <n v="2.8"/>
  </r>
  <r>
    <n v="104499"/>
    <x v="257"/>
    <x v="3"/>
    <x v="0"/>
    <x v="14"/>
    <n v="4489"/>
    <n v="4765"/>
    <n v="7"/>
    <n v="31423"/>
    <n v="33355"/>
    <n v="1932"/>
    <n v="4.7"/>
  </r>
  <r>
    <n v="104500"/>
    <x v="1060"/>
    <x v="5"/>
    <x v="0"/>
    <x v="7"/>
    <n v="5085"/>
    <n v="6763"/>
    <n v="7"/>
    <n v="35595"/>
    <n v="47341"/>
    <n v="11746"/>
    <n v="4.5"/>
  </r>
  <r>
    <n v="104501"/>
    <x v="43"/>
    <x v="0"/>
    <x v="3"/>
    <x v="9"/>
    <n v="161"/>
    <n v="1894"/>
    <n v="5"/>
    <n v="805"/>
    <n v="9470"/>
    <n v="8665"/>
    <n v="4.8"/>
  </r>
  <r>
    <n v="104502"/>
    <x v="382"/>
    <x v="7"/>
    <x v="5"/>
    <x v="18"/>
    <n v="376"/>
    <n v="2295"/>
    <n v="3"/>
    <n v="1128"/>
    <n v="6885"/>
    <n v="5757"/>
    <n v="3.7"/>
  </r>
  <r>
    <n v="104503"/>
    <x v="997"/>
    <x v="10"/>
    <x v="4"/>
    <x v="33"/>
    <n v="1699"/>
    <n v="2634"/>
    <n v="1"/>
    <n v="1699"/>
    <n v="2634"/>
    <n v="935"/>
    <n v="4.9000000000000004"/>
  </r>
  <r>
    <n v="104504"/>
    <x v="896"/>
    <x v="1"/>
    <x v="1"/>
    <x v="34"/>
    <n v="2434"/>
    <n v="2987"/>
    <n v="5"/>
    <n v="12170"/>
    <n v="14935"/>
    <n v="2765"/>
    <n v="3.4"/>
  </r>
  <r>
    <n v="104505"/>
    <x v="175"/>
    <x v="3"/>
    <x v="4"/>
    <x v="33"/>
    <n v="3670"/>
    <n v="4653"/>
    <n v="5"/>
    <n v="18350"/>
    <n v="23265"/>
    <n v="4915"/>
    <n v="4.3"/>
  </r>
  <r>
    <n v="104506"/>
    <x v="289"/>
    <x v="0"/>
    <x v="5"/>
    <x v="18"/>
    <n v="6971"/>
    <n v="7217"/>
    <n v="4"/>
    <n v="27884"/>
    <n v="28868"/>
    <n v="984"/>
    <n v="3.2"/>
  </r>
  <r>
    <n v="104507"/>
    <x v="421"/>
    <x v="1"/>
    <x v="5"/>
    <x v="24"/>
    <n v="2554"/>
    <n v="4072"/>
    <n v="7"/>
    <n v="17878"/>
    <n v="28504"/>
    <n v="10626"/>
    <n v="2.9"/>
  </r>
  <r>
    <n v="104508"/>
    <x v="154"/>
    <x v="2"/>
    <x v="3"/>
    <x v="30"/>
    <n v="6521"/>
    <n v="8427"/>
    <n v="5"/>
    <n v="32605"/>
    <n v="42135"/>
    <n v="9530"/>
    <n v="3.2"/>
  </r>
  <r>
    <n v="104509"/>
    <x v="546"/>
    <x v="7"/>
    <x v="3"/>
    <x v="4"/>
    <n v="1028"/>
    <n v="2446"/>
    <n v="3"/>
    <n v="3084"/>
    <n v="7338"/>
    <n v="4254"/>
    <n v="3.9"/>
  </r>
  <r>
    <n v="104510"/>
    <x v="841"/>
    <x v="10"/>
    <x v="2"/>
    <x v="8"/>
    <n v="7500"/>
    <n v="8413"/>
    <n v="9"/>
    <n v="67500"/>
    <n v="75717"/>
    <n v="8217"/>
    <n v="3.2"/>
  </r>
  <r>
    <n v="104511"/>
    <x v="965"/>
    <x v="3"/>
    <x v="4"/>
    <x v="25"/>
    <n v="3590"/>
    <n v="4335"/>
    <n v="8"/>
    <n v="28720"/>
    <n v="34680"/>
    <n v="5960"/>
    <n v="3.7"/>
  </r>
  <r>
    <n v="104512"/>
    <x v="655"/>
    <x v="10"/>
    <x v="0"/>
    <x v="11"/>
    <n v="6882"/>
    <n v="8756"/>
    <n v="2"/>
    <n v="13764"/>
    <n v="17512"/>
    <n v="3748"/>
    <n v="4.8"/>
  </r>
  <r>
    <n v="104513"/>
    <x v="353"/>
    <x v="1"/>
    <x v="1"/>
    <x v="13"/>
    <n v="6129"/>
    <n v="7234"/>
    <n v="9"/>
    <n v="55161"/>
    <n v="65106"/>
    <n v="9945"/>
    <n v="3.2"/>
  </r>
  <r>
    <n v="104514"/>
    <x v="702"/>
    <x v="10"/>
    <x v="5"/>
    <x v="10"/>
    <n v="3417"/>
    <n v="3770"/>
    <n v="8"/>
    <n v="27336"/>
    <n v="30160"/>
    <n v="2824"/>
    <n v="3.4"/>
  </r>
  <r>
    <n v="104515"/>
    <x v="368"/>
    <x v="11"/>
    <x v="3"/>
    <x v="21"/>
    <n v="1794"/>
    <n v="1879"/>
    <n v="1"/>
    <n v="1794"/>
    <n v="1879"/>
    <n v="85"/>
    <n v="3.2"/>
  </r>
  <r>
    <n v="104516"/>
    <x v="983"/>
    <x v="7"/>
    <x v="2"/>
    <x v="8"/>
    <n v="7304"/>
    <n v="8147"/>
    <n v="1"/>
    <n v="7304"/>
    <n v="8147"/>
    <n v="843"/>
    <n v="4.7"/>
  </r>
  <r>
    <n v="104517"/>
    <x v="494"/>
    <x v="8"/>
    <x v="4"/>
    <x v="26"/>
    <n v="1510"/>
    <n v="1912"/>
    <n v="8"/>
    <n v="12080"/>
    <n v="15296"/>
    <n v="3216"/>
    <n v="2.8"/>
  </r>
  <r>
    <n v="104518"/>
    <x v="993"/>
    <x v="3"/>
    <x v="2"/>
    <x v="8"/>
    <n v="1258"/>
    <n v="2734"/>
    <n v="4"/>
    <n v="5032"/>
    <n v="10936"/>
    <n v="5904"/>
    <n v="4.5"/>
  </r>
  <r>
    <n v="104519"/>
    <x v="997"/>
    <x v="10"/>
    <x v="1"/>
    <x v="34"/>
    <n v="6364"/>
    <n v="6490"/>
    <n v="9"/>
    <n v="57276"/>
    <n v="58410"/>
    <n v="1134"/>
    <n v="4.5"/>
  </r>
  <r>
    <n v="104520"/>
    <x v="1041"/>
    <x v="5"/>
    <x v="4"/>
    <x v="26"/>
    <n v="356"/>
    <n v="907"/>
    <n v="6"/>
    <n v="2136"/>
    <n v="5442"/>
    <n v="3306"/>
    <n v="3"/>
  </r>
  <r>
    <n v="104521"/>
    <x v="237"/>
    <x v="9"/>
    <x v="5"/>
    <x v="32"/>
    <n v="5513"/>
    <n v="6808"/>
    <n v="1"/>
    <n v="5513"/>
    <n v="6808"/>
    <n v="1295"/>
    <n v="4.8"/>
  </r>
  <r>
    <n v="104522"/>
    <x v="740"/>
    <x v="5"/>
    <x v="1"/>
    <x v="13"/>
    <n v="539"/>
    <n v="1715"/>
    <n v="5"/>
    <n v="2695"/>
    <n v="8575"/>
    <n v="5880"/>
    <n v="4.2"/>
  </r>
  <r>
    <n v="104523"/>
    <x v="265"/>
    <x v="7"/>
    <x v="4"/>
    <x v="22"/>
    <n v="4064"/>
    <n v="4612"/>
    <n v="5"/>
    <n v="20320"/>
    <n v="23060"/>
    <n v="2740"/>
    <n v="3.2"/>
  </r>
  <r>
    <n v="104524"/>
    <x v="542"/>
    <x v="5"/>
    <x v="5"/>
    <x v="24"/>
    <n v="4141"/>
    <n v="5675"/>
    <n v="2"/>
    <n v="8282"/>
    <n v="11350"/>
    <n v="3068"/>
    <n v="2.6"/>
  </r>
  <r>
    <n v="104525"/>
    <x v="330"/>
    <x v="5"/>
    <x v="2"/>
    <x v="3"/>
    <n v="600"/>
    <n v="2395"/>
    <n v="8"/>
    <n v="4800"/>
    <n v="19160"/>
    <n v="14360"/>
    <n v="2.5"/>
  </r>
  <r>
    <n v="104526"/>
    <x v="80"/>
    <x v="7"/>
    <x v="0"/>
    <x v="7"/>
    <n v="3751"/>
    <n v="4853"/>
    <n v="8"/>
    <n v="30008"/>
    <n v="38824"/>
    <n v="8816"/>
    <n v="2.8"/>
  </r>
  <r>
    <n v="104527"/>
    <x v="626"/>
    <x v="0"/>
    <x v="3"/>
    <x v="21"/>
    <n v="3632"/>
    <n v="5018"/>
    <n v="8"/>
    <n v="29056"/>
    <n v="40144"/>
    <n v="11088"/>
    <n v="2.7"/>
  </r>
  <r>
    <n v="104528"/>
    <x v="1074"/>
    <x v="4"/>
    <x v="0"/>
    <x v="20"/>
    <n v="2368"/>
    <n v="2802"/>
    <n v="9"/>
    <n v="21312"/>
    <n v="25218"/>
    <n v="3906"/>
    <n v="3.6"/>
  </r>
  <r>
    <n v="104529"/>
    <x v="859"/>
    <x v="2"/>
    <x v="4"/>
    <x v="19"/>
    <n v="3663"/>
    <n v="4029"/>
    <n v="5"/>
    <n v="18315"/>
    <n v="20145"/>
    <n v="1830"/>
    <n v="2.6"/>
  </r>
  <r>
    <n v="104530"/>
    <x v="420"/>
    <x v="10"/>
    <x v="3"/>
    <x v="15"/>
    <n v="521"/>
    <n v="1240"/>
    <n v="8"/>
    <n v="4168"/>
    <n v="9920"/>
    <n v="5752"/>
    <n v="3.3"/>
  </r>
  <r>
    <n v="104531"/>
    <x v="390"/>
    <x v="11"/>
    <x v="3"/>
    <x v="31"/>
    <n v="779"/>
    <n v="1594"/>
    <n v="9"/>
    <n v="7011"/>
    <n v="14346"/>
    <n v="7335"/>
    <n v="4"/>
  </r>
  <r>
    <n v="104532"/>
    <x v="937"/>
    <x v="7"/>
    <x v="3"/>
    <x v="30"/>
    <n v="290"/>
    <n v="872"/>
    <n v="8"/>
    <n v="2320"/>
    <n v="6976"/>
    <n v="4656"/>
    <n v="3.8"/>
  </r>
  <r>
    <n v="104533"/>
    <x v="480"/>
    <x v="4"/>
    <x v="5"/>
    <x v="32"/>
    <n v="4433"/>
    <n v="5804"/>
    <n v="7"/>
    <n v="31031"/>
    <n v="40628"/>
    <n v="9597"/>
    <n v="2.7"/>
  </r>
  <r>
    <n v="104534"/>
    <x v="394"/>
    <x v="9"/>
    <x v="2"/>
    <x v="8"/>
    <n v="5542"/>
    <n v="7320"/>
    <n v="3"/>
    <n v="16626"/>
    <n v="21960"/>
    <n v="5334"/>
    <n v="2.8"/>
  </r>
  <r>
    <n v="104535"/>
    <x v="408"/>
    <x v="4"/>
    <x v="4"/>
    <x v="26"/>
    <n v="7582"/>
    <n v="7716"/>
    <n v="2"/>
    <n v="15164"/>
    <n v="15432"/>
    <n v="268"/>
    <n v="3.3"/>
  </r>
  <r>
    <n v="104536"/>
    <x v="752"/>
    <x v="2"/>
    <x v="1"/>
    <x v="29"/>
    <n v="899"/>
    <n v="1695"/>
    <n v="4"/>
    <n v="3596"/>
    <n v="6780"/>
    <n v="3184"/>
    <n v="2.9"/>
  </r>
  <r>
    <n v="104537"/>
    <x v="275"/>
    <x v="10"/>
    <x v="4"/>
    <x v="33"/>
    <n v="4464"/>
    <n v="5413"/>
    <n v="7"/>
    <n v="31248"/>
    <n v="37891"/>
    <n v="6643"/>
    <n v="4.5"/>
  </r>
  <r>
    <n v="104538"/>
    <x v="752"/>
    <x v="10"/>
    <x v="2"/>
    <x v="3"/>
    <n v="4330"/>
    <n v="5389"/>
    <n v="8"/>
    <n v="34640"/>
    <n v="43112"/>
    <n v="8472"/>
    <n v="4.3"/>
  </r>
  <r>
    <n v="104539"/>
    <x v="216"/>
    <x v="11"/>
    <x v="0"/>
    <x v="11"/>
    <n v="1978"/>
    <n v="2388"/>
    <n v="1"/>
    <n v="1978"/>
    <n v="2388"/>
    <n v="410"/>
    <n v="4.3"/>
  </r>
  <r>
    <n v="104540"/>
    <x v="106"/>
    <x v="4"/>
    <x v="5"/>
    <x v="17"/>
    <n v="2723"/>
    <n v="3133"/>
    <n v="4"/>
    <n v="10892"/>
    <n v="12532"/>
    <n v="1640"/>
    <n v="3.6"/>
  </r>
  <r>
    <n v="104541"/>
    <x v="936"/>
    <x v="9"/>
    <x v="1"/>
    <x v="2"/>
    <n v="3126"/>
    <n v="3277"/>
    <n v="7"/>
    <n v="21882"/>
    <n v="22939"/>
    <n v="1057"/>
    <n v="4.5"/>
  </r>
  <r>
    <n v="104542"/>
    <x v="192"/>
    <x v="1"/>
    <x v="2"/>
    <x v="8"/>
    <n v="4824"/>
    <n v="6424"/>
    <n v="9"/>
    <n v="43416"/>
    <n v="57816"/>
    <n v="14400"/>
    <n v="4.3"/>
  </r>
  <r>
    <n v="104543"/>
    <x v="246"/>
    <x v="1"/>
    <x v="4"/>
    <x v="22"/>
    <n v="4805"/>
    <n v="4957"/>
    <n v="7"/>
    <n v="33635"/>
    <n v="34699"/>
    <n v="1064"/>
    <n v="2.9"/>
  </r>
  <r>
    <n v="104544"/>
    <x v="761"/>
    <x v="5"/>
    <x v="0"/>
    <x v="11"/>
    <n v="4340"/>
    <n v="5140"/>
    <n v="7"/>
    <n v="30380"/>
    <n v="35980"/>
    <n v="5600"/>
    <n v="4.2"/>
  </r>
  <r>
    <n v="104545"/>
    <x v="342"/>
    <x v="10"/>
    <x v="4"/>
    <x v="33"/>
    <n v="479"/>
    <n v="1349"/>
    <n v="3"/>
    <n v="1437"/>
    <n v="4047"/>
    <n v="2610"/>
    <n v="3.6"/>
  </r>
  <r>
    <n v="104546"/>
    <x v="591"/>
    <x v="6"/>
    <x v="4"/>
    <x v="33"/>
    <n v="1108"/>
    <n v="1601"/>
    <n v="3"/>
    <n v="3324"/>
    <n v="4803"/>
    <n v="1479"/>
    <n v="4.8"/>
  </r>
  <r>
    <n v="104547"/>
    <x v="400"/>
    <x v="11"/>
    <x v="0"/>
    <x v="0"/>
    <n v="1827"/>
    <n v="2872"/>
    <n v="3"/>
    <n v="5481"/>
    <n v="8616"/>
    <n v="3135"/>
    <n v="3.1"/>
  </r>
  <r>
    <n v="104548"/>
    <x v="321"/>
    <x v="2"/>
    <x v="0"/>
    <x v="14"/>
    <n v="901"/>
    <n v="2028"/>
    <n v="8"/>
    <n v="7208"/>
    <n v="16224"/>
    <n v="9016"/>
    <n v="4.2"/>
  </r>
  <r>
    <n v="104549"/>
    <x v="584"/>
    <x v="4"/>
    <x v="3"/>
    <x v="9"/>
    <n v="7617"/>
    <n v="8438"/>
    <n v="2"/>
    <n v="15234"/>
    <n v="16876"/>
    <n v="1642"/>
    <n v="3.9"/>
  </r>
  <r>
    <n v="104550"/>
    <x v="543"/>
    <x v="8"/>
    <x v="4"/>
    <x v="19"/>
    <n v="4188"/>
    <n v="5692"/>
    <n v="1"/>
    <n v="4188"/>
    <n v="5692"/>
    <n v="1504"/>
    <n v="2.8"/>
  </r>
  <r>
    <n v="104551"/>
    <x v="786"/>
    <x v="3"/>
    <x v="0"/>
    <x v="11"/>
    <n v="7604"/>
    <n v="9054"/>
    <n v="5"/>
    <n v="38020"/>
    <n v="45270"/>
    <n v="7250"/>
    <n v="4.8"/>
  </r>
  <r>
    <n v="104552"/>
    <x v="309"/>
    <x v="7"/>
    <x v="2"/>
    <x v="8"/>
    <n v="7177"/>
    <n v="8851"/>
    <n v="5"/>
    <n v="35885"/>
    <n v="44255"/>
    <n v="8370"/>
    <n v="3.9"/>
  </r>
  <r>
    <n v="104553"/>
    <x v="562"/>
    <x v="11"/>
    <x v="4"/>
    <x v="19"/>
    <n v="3060"/>
    <n v="3835"/>
    <n v="8"/>
    <n v="24480"/>
    <n v="30680"/>
    <n v="6200"/>
    <n v="3.1"/>
  </r>
  <r>
    <n v="104554"/>
    <x v="350"/>
    <x v="8"/>
    <x v="4"/>
    <x v="25"/>
    <n v="245"/>
    <n v="1762"/>
    <n v="4"/>
    <n v="980"/>
    <n v="7048"/>
    <n v="6068"/>
    <n v="3"/>
  </r>
  <r>
    <n v="104555"/>
    <x v="429"/>
    <x v="7"/>
    <x v="2"/>
    <x v="8"/>
    <n v="1378"/>
    <n v="1860"/>
    <n v="9"/>
    <n v="12402"/>
    <n v="16740"/>
    <n v="4338"/>
    <n v="3.6"/>
  </r>
  <r>
    <n v="104556"/>
    <x v="96"/>
    <x v="9"/>
    <x v="1"/>
    <x v="12"/>
    <n v="2454"/>
    <n v="4245"/>
    <n v="7"/>
    <n v="17178"/>
    <n v="29715"/>
    <n v="12537"/>
    <n v="3.4"/>
  </r>
  <r>
    <n v="104557"/>
    <x v="610"/>
    <x v="4"/>
    <x v="4"/>
    <x v="33"/>
    <n v="1238"/>
    <n v="1300"/>
    <n v="1"/>
    <n v="1238"/>
    <n v="1300"/>
    <n v="62"/>
    <n v="4.7"/>
  </r>
  <r>
    <n v="104558"/>
    <x v="225"/>
    <x v="2"/>
    <x v="4"/>
    <x v="25"/>
    <n v="5494"/>
    <n v="6692"/>
    <n v="8"/>
    <n v="43952"/>
    <n v="53536"/>
    <n v="9584"/>
    <n v="4"/>
  </r>
  <r>
    <n v="104559"/>
    <x v="214"/>
    <x v="2"/>
    <x v="2"/>
    <x v="35"/>
    <n v="1805"/>
    <n v="1928"/>
    <n v="1"/>
    <n v="1805"/>
    <n v="1928"/>
    <n v="123"/>
    <n v="4.8"/>
  </r>
  <r>
    <n v="104560"/>
    <x v="707"/>
    <x v="11"/>
    <x v="2"/>
    <x v="16"/>
    <n v="3653"/>
    <n v="4692"/>
    <n v="1"/>
    <n v="3653"/>
    <n v="4692"/>
    <n v="1039"/>
    <n v="2.5"/>
  </r>
  <r>
    <n v="104561"/>
    <x v="809"/>
    <x v="6"/>
    <x v="1"/>
    <x v="5"/>
    <n v="1792"/>
    <n v="2897"/>
    <n v="4"/>
    <n v="7168"/>
    <n v="11588"/>
    <n v="4420"/>
    <n v="4"/>
  </r>
  <r>
    <n v="104562"/>
    <x v="466"/>
    <x v="3"/>
    <x v="2"/>
    <x v="35"/>
    <n v="6899"/>
    <n v="7254"/>
    <n v="8"/>
    <n v="55192"/>
    <n v="58032"/>
    <n v="2840"/>
    <n v="5"/>
  </r>
  <r>
    <n v="104563"/>
    <x v="142"/>
    <x v="3"/>
    <x v="0"/>
    <x v="11"/>
    <n v="2936"/>
    <n v="3610"/>
    <n v="4"/>
    <n v="11744"/>
    <n v="14440"/>
    <n v="2696"/>
    <n v="4.4000000000000004"/>
  </r>
  <r>
    <n v="104564"/>
    <x v="746"/>
    <x v="3"/>
    <x v="0"/>
    <x v="1"/>
    <n v="2807"/>
    <n v="3456"/>
    <n v="6"/>
    <n v="16842"/>
    <n v="20736"/>
    <n v="3894"/>
    <n v="3.6"/>
  </r>
  <r>
    <n v="104565"/>
    <x v="1075"/>
    <x v="2"/>
    <x v="0"/>
    <x v="11"/>
    <n v="3747"/>
    <n v="5194"/>
    <n v="6"/>
    <n v="22482"/>
    <n v="31164"/>
    <n v="8682"/>
    <n v="4.9000000000000004"/>
  </r>
  <r>
    <n v="104566"/>
    <x v="370"/>
    <x v="8"/>
    <x v="3"/>
    <x v="9"/>
    <n v="3181"/>
    <n v="4711"/>
    <n v="7"/>
    <n v="22267"/>
    <n v="32977"/>
    <n v="10710"/>
    <n v="3"/>
  </r>
  <r>
    <n v="104567"/>
    <x v="267"/>
    <x v="5"/>
    <x v="3"/>
    <x v="15"/>
    <n v="6630"/>
    <n v="7756"/>
    <n v="8"/>
    <n v="53040"/>
    <n v="62048"/>
    <n v="9008"/>
    <n v="3.1"/>
  </r>
  <r>
    <n v="104568"/>
    <x v="654"/>
    <x v="5"/>
    <x v="4"/>
    <x v="22"/>
    <n v="365"/>
    <n v="770"/>
    <n v="9"/>
    <n v="3285"/>
    <n v="6930"/>
    <n v="3645"/>
    <n v="3.1"/>
  </r>
  <r>
    <n v="104569"/>
    <x v="606"/>
    <x v="2"/>
    <x v="0"/>
    <x v="1"/>
    <n v="2387"/>
    <n v="4353"/>
    <n v="7"/>
    <n v="16709"/>
    <n v="30471"/>
    <n v="13762"/>
    <n v="3.8"/>
  </r>
  <r>
    <n v="104570"/>
    <x v="1078"/>
    <x v="7"/>
    <x v="2"/>
    <x v="35"/>
    <n v="6858"/>
    <n v="7998"/>
    <n v="8"/>
    <n v="54864"/>
    <n v="63984"/>
    <n v="9120"/>
    <n v="4.5"/>
  </r>
  <r>
    <n v="104571"/>
    <x v="227"/>
    <x v="11"/>
    <x v="1"/>
    <x v="13"/>
    <n v="5851"/>
    <n v="7081"/>
    <n v="7"/>
    <n v="40957"/>
    <n v="49567"/>
    <n v="8610"/>
    <n v="4.5999999999999996"/>
  </r>
  <r>
    <n v="104572"/>
    <x v="506"/>
    <x v="3"/>
    <x v="0"/>
    <x v="14"/>
    <n v="1056"/>
    <n v="1388"/>
    <n v="2"/>
    <n v="2112"/>
    <n v="2776"/>
    <n v="664"/>
    <n v="4.4000000000000004"/>
  </r>
  <r>
    <n v="104573"/>
    <x v="747"/>
    <x v="6"/>
    <x v="0"/>
    <x v="20"/>
    <n v="4565"/>
    <n v="6167"/>
    <n v="9"/>
    <n v="41085"/>
    <n v="55503"/>
    <n v="14418"/>
    <n v="3.3"/>
  </r>
  <r>
    <n v="104574"/>
    <x v="52"/>
    <x v="0"/>
    <x v="5"/>
    <x v="10"/>
    <n v="6392"/>
    <n v="7886"/>
    <n v="1"/>
    <n v="6392"/>
    <n v="7886"/>
    <n v="1494"/>
    <n v="4.4000000000000004"/>
  </r>
  <r>
    <n v="104575"/>
    <x v="474"/>
    <x v="6"/>
    <x v="1"/>
    <x v="13"/>
    <n v="3175"/>
    <n v="5133"/>
    <n v="4"/>
    <n v="12700"/>
    <n v="20532"/>
    <n v="7832"/>
    <n v="3.4"/>
  </r>
  <r>
    <n v="104576"/>
    <x v="487"/>
    <x v="10"/>
    <x v="2"/>
    <x v="16"/>
    <n v="4202"/>
    <n v="5834"/>
    <n v="8"/>
    <n v="33616"/>
    <n v="46672"/>
    <n v="13056"/>
    <n v="2.8"/>
  </r>
  <r>
    <n v="104577"/>
    <x v="208"/>
    <x v="8"/>
    <x v="3"/>
    <x v="4"/>
    <n v="2536"/>
    <n v="3458"/>
    <n v="8"/>
    <n v="20288"/>
    <n v="27664"/>
    <n v="7376"/>
    <n v="3.8"/>
  </r>
  <r>
    <n v="104578"/>
    <x v="476"/>
    <x v="4"/>
    <x v="0"/>
    <x v="11"/>
    <n v="3984"/>
    <n v="5226"/>
    <n v="5"/>
    <n v="19920"/>
    <n v="26130"/>
    <n v="6210"/>
    <n v="2.7"/>
  </r>
  <r>
    <n v="104579"/>
    <x v="65"/>
    <x v="7"/>
    <x v="3"/>
    <x v="15"/>
    <n v="2448"/>
    <n v="3884"/>
    <n v="5"/>
    <n v="12240"/>
    <n v="19420"/>
    <n v="7180"/>
    <n v="4"/>
  </r>
  <r>
    <n v="104580"/>
    <x v="770"/>
    <x v="1"/>
    <x v="0"/>
    <x v="0"/>
    <n v="6964"/>
    <n v="7886"/>
    <n v="8"/>
    <n v="55712"/>
    <n v="63088"/>
    <n v="7376"/>
    <n v="2.8"/>
  </r>
  <r>
    <n v="104581"/>
    <x v="562"/>
    <x v="11"/>
    <x v="1"/>
    <x v="29"/>
    <n v="6219"/>
    <n v="7549"/>
    <n v="1"/>
    <n v="6219"/>
    <n v="7549"/>
    <n v="1330"/>
    <n v="3.2"/>
  </r>
  <r>
    <n v="104582"/>
    <x v="149"/>
    <x v="11"/>
    <x v="3"/>
    <x v="9"/>
    <n v="7074"/>
    <n v="8749"/>
    <n v="6"/>
    <n v="42444"/>
    <n v="52494"/>
    <n v="10050"/>
    <n v="4.5999999999999996"/>
  </r>
  <r>
    <n v="104583"/>
    <x v="925"/>
    <x v="5"/>
    <x v="0"/>
    <x v="0"/>
    <n v="5461"/>
    <n v="7410"/>
    <n v="6"/>
    <n v="32766"/>
    <n v="44460"/>
    <n v="11694"/>
    <n v="3"/>
  </r>
  <r>
    <n v="104584"/>
    <x v="700"/>
    <x v="7"/>
    <x v="3"/>
    <x v="31"/>
    <n v="3804"/>
    <n v="4999"/>
    <n v="4"/>
    <n v="15216"/>
    <n v="19996"/>
    <n v="4780"/>
    <n v="4.5999999999999996"/>
  </r>
  <r>
    <n v="104585"/>
    <x v="344"/>
    <x v="10"/>
    <x v="5"/>
    <x v="24"/>
    <n v="2147"/>
    <n v="2245"/>
    <n v="2"/>
    <n v="4294"/>
    <n v="4490"/>
    <n v="196"/>
    <n v="2.9"/>
  </r>
  <r>
    <n v="104586"/>
    <x v="466"/>
    <x v="5"/>
    <x v="1"/>
    <x v="5"/>
    <n v="4983"/>
    <n v="5942"/>
    <n v="3"/>
    <n v="14949"/>
    <n v="17826"/>
    <n v="2877"/>
    <n v="3.7"/>
  </r>
  <r>
    <n v="104587"/>
    <x v="899"/>
    <x v="5"/>
    <x v="2"/>
    <x v="8"/>
    <n v="7596"/>
    <n v="8497"/>
    <n v="1"/>
    <n v="7596"/>
    <n v="8497"/>
    <n v="901"/>
    <n v="4.2"/>
  </r>
  <r>
    <n v="104588"/>
    <x v="241"/>
    <x v="5"/>
    <x v="2"/>
    <x v="16"/>
    <n v="1828"/>
    <n v="3477"/>
    <n v="7"/>
    <n v="12796"/>
    <n v="24339"/>
    <n v="11543"/>
    <n v="4.8"/>
  </r>
  <r>
    <n v="104589"/>
    <x v="632"/>
    <x v="1"/>
    <x v="3"/>
    <x v="30"/>
    <n v="5034"/>
    <n v="5468"/>
    <n v="6"/>
    <n v="30204"/>
    <n v="32808"/>
    <n v="2604"/>
    <n v="2.6"/>
  </r>
  <r>
    <n v="104590"/>
    <x v="773"/>
    <x v="8"/>
    <x v="4"/>
    <x v="25"/>
    <n v="7839"/>
    <n v="9236"/>
    <n v="4"/>
    <n v="31356"/>
    <n v="36944"/>
    <n v="5588"/>
    <n v="3.3"/>
  </r>
  <r>
    <n v="104591"/>
    <x v="149"/>
    <x v="5"/>
    <x v="4"/>
    <x v="6"/>
    <n v="3065"/>
    <n v="5021"/>
    <n v="4"/>
    <n v="12260"/>
    <n v="20084"/>
    <n v="7824"/>
    <n v="5"/>
  </r>
  <r>
    <n v="104592"/>
    <x v="552"/>
    <x v="0"/>
    <x v="4"/>
    <x v="33"/>
    <n v="6398"/>
    <n v="7416"/>
    <n v="1"/>
    <n v="6398"/>
    <n v="7416"/>
    <n v="1018"/>
    <n v="4.7"/>
  </r>
  <r>
    <n v="104593"/>
    <x v="913"/>
    <x v="2"/>
    <x v="5"/>
    <x v="32"/>
    <n v="6990"/>
    <n v="8119"/>
    <n v="2"/>
    <n v="13980"/>
    <n v="16238"/>
    <n v="2258"/>
    <n v="4.8"/>
  </r>
  <r>
    <n v="104594"/>
    <x v="667"/>
    <x v="8"/>
    <x v="3"/>
    <x v="15"/>
    <n v="4033"/>
    <n v="4538"/>
    <n v="5"/>
    <n v="20165"/>
    <n v="22690"/>
    <n v="2525"/>
    <n v="2.8"/>
  </r>
  <r>
    <n v="104595"/>
    <x v="239"/>
    <x v="11"/>
    <x v="5"/>
    <x v="24"/>
    <n v="5645"/>
    <n v="6007"/>
    <n v="2"/>
    <n v="11290"/>
    <n v="12014"/>
    <n v="724"/>
    <n v="2.8"/>
  </r>
  <r>
    <n v="104596"/>
    <x v="962"/>
    <x v="7"/>
    <x v="0"/>
    <x v="20"/>
    <n v="3498"/>
    <n v="5113"/>
    <n v="2"/>
    <n v="6996"/>
    <n v="10226"/>
    <n v="3230"/>
    <n v="3.7"/>
  </r>
  <r>
    <n v="104597"/>
    <x v="422"/>
    <x v="6"/>
    <x v="1"/>
    <x v="29"/>
    <n v="1618"/>
    <n v="3502"/>
    <n v="4"/>
    <n v="6472"/>
    <n v="14008"/>
    <n v="7536"/>
    <n v="3.7"/>
  </r>
  <r>
    <n v="104598"/>
    <x v="918"/>
    <x v="2"/>
    <x v="1"/>
    <x v="5"/>
    <n v="2287"/>
    <n v="3903"/>
    <n v="6"/>
    <n v="13722"/>
    <n v="23418"/>
    <n v="9696"/>
    <n v="4.3"/>
  </r>
  <r>
    <n v="104599"/>
    <x v="829"/>
    <x v="4"/>
    <x v="5"/>
    <x v="23"/>
    <n v="4487"/>
    <n v="6121"/>
    <n v="4"/>
    <n v="17948"/>
    <n v="24484"/>
    <n v="6536"/>
    <n v="2.6"/>
  </r>
  <r>
    <n v="104600"/>
    <x v="706"/>
    <x v="8"/>
    <x v="0"/>
    <x v="7"/>
    <n v="3355"/>
    <n v="3633"/>
    <n v="3"/>
    <n v="10065"/>
    <n v="10899"/>
    <n v="834"/>
    <n v="4.7"/>
  </r>
  <r>
    <n v="104601"/>
    <x v="623"/>
    <x v="7"/>
    <x v="5"/>
    <x v="24"/>
    <n v="322"/>
    <n v="1606"/>
    <n v="8"/>
    <n v="2576"/>
    <n v="12848"/>
    <n v="10272"/>
    <n v="3.1"/>
  </r>
  <r>
    <n v="104602"/>
    <x v="1079"/>
    <x v="2"/>
    <x v="5"/>
    <x v="24"/>
    <n v="4676"/>
    <n v="4971"/>
    <n v="3"/>
    <n v="14028"/>
    <n v="14913"/>
    <n v="885"/>
    <n v="4.2"/>
  </r>
  <r>
    <n v="104603"/>
    <x v="115"/>
    <x v="10"/>
    <x v="2"/>
    <x v="27"/>
    <n v="1287"/>
    <n v="2552"/>
    <n v="4"/>
    <n v="5148"/>
    <n v="10208"/>
    <n v="5060"/>
    <n v="4.5999999999999996"/>
  </r>
  <r>
    <n v="104604"/>
    <x v="472"/>
    <x v="10"/>
    <x v="5"/>
    <x v="32"/>
    <n v="2155"/>
    <n v="3560"/>
    <n v="2"/>
    <n v="4310"/>
    <n v="7120"/>
    <n v="2810"/>
    <n v="4.4000000000000004"/>
  </r>
  <r>
    <n v="104605"/>
    <x v="94"/>
    <x v="6"/>
    <x v="2"/>
    <x v="28"/>
    <n v="5145"/>
    <n v="7060"/>
    <n v="6"/>
    <n v="30870"/>
    <n v="42360"/>
    <n v="11490"/>
    <n v="3.9"/>
  </r>
  <r>
    <n v="104606"/>
    <x v="193"/>
    <x v="1"/>
    <x v="1"/>
    <x v="2"/>
    <n v="6859"/>
    <n v="8534"/>
    <n v="8"/>
    <n v="54872"/>
    <n v="68272"/>
    <n v="13400"/>
    <n v="4.5"/>
  </r>
  <r>
    <n v="104607"/>
    <x v="437"/>
    <x v="10"/>
    <x v="0"/>
    <x v="14"/>
    <n v="7520"/>
    <n v="8809"/>
    <n v="8"/>
    <n v="60160"/>
    <n v="70472"/>
    <n v="10312"/>
    <n v="2.7"/>
  </r>
  <r>
    <n v="104608"/>
    <x v="389"/>
    <x v="10"/>
    <x v="2"/>
    <x v="3"/>
    <n v="6517"/>
    <n v="6581"/>
    <n v="5"/>
    <n v="32585"/>
    <n v="32905"/>
    <n v="320"/>
    <n v="3.3"/>
  </r>
  <r>
    <n v="104609"/>
    <x v="22"/>
    <x v="0"/>
    <x v="3"/>
    <x v="9"/>
    <n v="7076"/>
    <n v="7260"/>
    <n v="6"/>
    <n v="42456"/>
    <n v="43560"/>
    <n v="1104"/>
    <n v="2.9"/>
  </r>
  <r>
    <n v="104610"/>
    <x v="975"/>
    <x v="1"/>
    <x v="1"/>
    <x v="5"/>
    <n v="3621"/>
    <n v="5535"/>
    <n v="2"/>
    <n v="7242"/>
    <n v="11070"/>
    <n v="3828"/>
    <n v="2.5"/>
  </r>
  <r>
    <n v="104611"/>
    <x v="550"/>
    <x v="2"/>
    <x v="3"/>
    <x v="9"/>
    <n v="3133"/>
    <n v="3750"/>
    <n v="7"/>
    <n v="21931"/>
    <n v="26250"/>
    <n v="4319"/>
    <n v="3.7"/>
  </r>
  <r>
    <n v="104612"/>
    <x v="537"/>
    <x v="10"/>
    <x v="1"/>
    <x v="13"/>
    <n v="4964"/>
    <n v="5448"/>
    <n v="5"/>
    <n v="24820"/>
    <n v="27240"/>
    <n v="2420"/>
    <n v="3.9"/>
  </r>
  <r>
    <n v="104613"/>
    <x v="1080"/>
    <x v="3"/>
    <x v="1"/>
    <x v="5"/>
    <n v="5998"/>
    <n v="7775"/>
    <n v="5"/>
    <n v="29990"/>
    <n v="38875"/>
    <n v="8885"/>
    <n v="3.6"/>
  </r>
  <r>
    <n v="104614"/>
    <x v="655"/>
    <x v="8"/>
    <x v="4"/>
    <x v="26"/>
    <n v="4325"/>
    <n v="4952"/>
    <n v="4"/>
    <n v="17300"/>
    <n v="19808"/>
    <n v="2508"/>
    <n v="2.6"/>
  </r>
  <r>
    <n v="104615"/>
    <x v="670"/>
    <x v="9"/>
    <x v="1"/>
    <x v="2"/>
    <n v="5493"/>
    <n v="6629"/>
    <n v="6"/>
    <n v="32958"/>
    <n v="39774"/>
    <n v="6816"/>
    <n v="3.8"/>
  </r>
  <r>
    <n v="104616"/>
    <x v="332"/>
    <x v="2"/>
    <x v="2"/>
    <x v="27"/>
    <n v="2006"/>
    <n v="2381"/>
    <n v="8"/>
    <n v="16048"/>
    <n v="19048"/>
    <n v="3000"/>
    <n v="4.2"/>
  </r>
  <r>
    <n v="104617"/>
    <x v="1023"/>
    <x v="5"/>
    <x v="3"/>
    <x v="9"/>
    <n v="5309"/>
    <n v="6446"/>
    <n v="7"/>
    <n v="37163"/>
    <n v="45122"/>
    <n v="7959"/>
    <n v="3"/>
  </r>
  <r>
    <n v="104618"/>
    <x v="363"/>
    <x v="11"/>
    <x v="1"/>
    <x v="2"/>
    <n v="2204"/>
    <n v="3336"/>
    <n v="3"/>
    <n v="6612"/>
    <n v="10008"/>
    <n v="3396"/>
    <n v="4.7"/>
  </r>
  <r>
    <n v="104619"/>
    <x v="911"/>
    <x v="3"/>
    <x v="2"/>
    <x v="35"/>
    <n v="6932"/>
    <n v="7959"/>
    <n v="7"/>
    <n v="48524"/>
    <n v="55713"/>
    <n v="7189"/>
    <n v="3.2"/>
  </r>
  <r>
    <n v="104620"/>
    <x v="350"/>
    <x v="10"/>
    <x v="5"/>
    <x v="18"/>
    <n v="2811"/>
    <n v="3306"/>
    <n v="4"/>
    <n v="11244"/>
    <n v="13224"/>
    <n v="1980"/>
    <n v="3.2"/>
  </r>
  <r>
    <n v="104621"/>
    <x v="348"/>
    <x v="11"/>
    <x v="1"/>
    <x v="5"/>
    <n v="6229"/>
    <n v="7198"/>
    <n v="9"/>
    <n v="56061"/>
    <n v="64782"/>
    <n v="8721"/>
    <n v="3.5"/>
  </r>
  <r>
    <n v="104622"/>
    <x v="836"/>
    <x v="6"/>
    <x v="0"/>
    <x v="14"/>
    <n v="7980"/>
    <n v="9178"/>
    <n v="4"/>
    <n v="31920"/>
    <n v="36712"/>
    <n v="4792"/>
    <n v="4.4000000000000004"/>
  </r>
  <r>
    <n v="104623"/>
    <x v="653"/>
    <x v="11"/>
    <x v="0"/>
    <x v="0"/>
    <n v="4844"/>
    <n v="5385"/>
    <n v="6"/>
    <n v="29064"/>
    <n v="32310"/>
    <n v="3246"/>
    <n v="3.6"/>
  </r>
  <r>
    <n v="104624"/>
    <x v="315"/>
    <x v="10"/>
    <x v="3"/>
    <x v="9"/>
    <n v="4466"/>
    <n v="4656"/>
    <n v="2"/>
    <n v="8932"/>
    <n v="9312"/>
    <n v="380"/>
    <n v="3.5"/>
  </r>
  <r>
    <n v="104625"/>
    <x v="856"/>
    <x v="9"/>
    <x v="3"/>
    <x v="9"/>
    <n v="7040"/>
    <n v="8060"/>
    <n v="7"/>
    <n v="49280"/>
    <n v="56420"/>
    <n v="7140"/>
    <n v="2.9"/>
  </r>
  <r>
    <n v="104626"/>
    <x v="453"/>
    <x v="7"/>
    <x v="4"/>
    <x v="33"/>
    <n v="4834"/>
    <n v="6701"/>
    <n v="9"/>
    <n v="43506"/>
    <n v="60309"/>
    <n v="16803"/>
    <n v="2.8"/>
  </r>
  <r>
    <n v="104627"/>
    <x v="91"/>
    <x v="2"/>
    <x v="4"/>
    <x v="19"/>
    <n v="4772"/>
    <n v="6751"/>
    <n v="6"/>
    <n v="28632"/>
    <n v="40506"/>
    <n v="11874"/>
    <n v="4.4000000000000004"/>
  </r>
  <r>
    <n v="104628"/>
    <x v="190"/>
    <x v="7"/>
    <x v="1"/>
    <x v="34"/>
    <n v="4552"/>
    <n v="6421"/>
    <n v="2"/>
    <n v="9104"/>
    <n v="12842"/>
    <n v="3738"/>
    <n v="2.6"/>
  </r>
  <r>
    <n v="104629"/>
    <x v="1024"/>
    <x v="9"/>
    <x v="0"/>
    <x v="14"/>
    <n v="4387"/>
    <n v="5978"/>
    <n v="9"/>
    <n v="39483"/>
    <n v="53802"/>
    <n v="14319"/>
    <n v="4.4000000000000004"/>
  </r>
  <r>
    <n v="104630"/>
    <x v="852"/>
    <x v="6"/>
    <x v="3"/>
    <x v="15"/>
    <n v="979"/>
    <n v="2197"/>
    <n v="5"/>
    <n v="4895"/>
    <n v="10985"/>
    <n v="6090"/>
    <n v="4.5999999999999996"/>
  </r>
  <r>
    <n v="104631"/>
    <x v="308"/>
    <x v="7"/>
    <x v="2"/>
    <x v="3"/>
    <n v="7592"/>
    <n v="7664"/>
    <n v="7"/>
    <n v="53144"/>
    <n v="53648"/>
    <n v="504"/>
    <n v="3.9"/>
  </r>
  <r>
    <n v="104632"/>
    <x v="157"/>
    <x v="2"/>
    <x v="2"/>
    <x v="8"/>
    <n v="5844"/>
    <n v="7773"/>
    <n v="1"/>
    <n v="5844"/>
    <n v="7773"/>
    <n v="1929"/>
    <n v="3.9"/>
  </r>
  <r>
    <n v="104633"/>
    <x v="649"/>
    <x v="4"/>
    <x v="2"/>
    <x v="3"/>
    <n v="355"/>
    <n v="1851"/>
    <n v="2"/>
    <n v="710"/>
    <n v="3702"/>
    <n v="2992"/>
    <n v="3"/>
  </r>
  <r>
    <n v="104634"/>
    <x v="164"/>
    <x v="7"/>
    <x v="3"/>
    <x v="15"/>
    <n v="3266"/>
    <n v="4315"/>
    <n v="1"/>
    <n v="3266"/>
    <n v="4315"/>
    <n v="1049"/>
    <n v="4.5"/>
  </r>
  <r>
    <n v="104635"/>
    <x v="494"/>
    <x v="3"/>
    <x v="5"/>
    <x v="10"/>
    <n v="6271"/>
    <n v="6380"/>
    <n v="7"/>
    <n v="43897"/>
    <n v="44660"/>
    <n v="763"/>
    <n v="4.8"/>
  </r>
  <r>
    <n v="104636"/>
    <x v="1007"/>
    <x v="4"/>
    <x v="0"/>
    <x v="20"/>
    <n v="2622"/>
    <n v="4062"/>
    <n v="9"/>
    <n v="23598"/>
    <n v="36558"/>
    <n v="12960"/>
    <n v="4.5999999999999996"/>
  </r>
  <r>
    <n v="104637"/>
    <x v="1004"/>
    <x v="7"/>
    <x v="5"/>
    <x v="23"/>
    <n v="6321"/>
    <n v="7303"/>
    <n v="5"/>
    <n v="31605"/>
    <n v="36515"/>
    <n v="4910"/>
    <n v="4.7"/>
  </r>
  <r>
    <n v="104638"/>
    <x v="614"/>
    <x v="1"/>
    <x v="0"/>
    <x v="11"/>
    <n v="7297"/>
    <n v="9056"/>
    <n v="6"/>
    <n v="43782"/>
    <n v="54336"/>
    <n v="10554"/>
    <n v="3.4"/>
  </r>
  <r>
    <n v="104639"/>
    <x v="329"/>
    <x v="10"/>
    <x v="2"/>
    <x v="3"/>
    <n v="5546"/>
    <n v="5674"/>
    <n v="7"/>
    <n v="38822"/>
    <n v="39718"/>
    <n v="896"/>
    <n v="3.7"/>
  </r>
  <r>
    <n v="104640"/>
    <x v="548"/>
    <x v="5"/>
    <x v="1"/>
    <x v="5"/>
    <n v="7131"/>
    <n v="8375"/>
    <n v="7"/>
    <n v="49917"/>
    <n v="58625"/>
    <n v="8708"/>
    <n v="4.5"/>
  </r>
  <r>
    <n v="104641"/>
    <x v="27"/>
    <x v="1"/>
    <x v="0"/>
    <x v="20"/>
    <n v="6247"/>
    <n v="6815"/>
    <n v="2"/>
    <n v="12494"/>
    <n v="13630"/>
    <n v="1136"/>
    <n v="3.6"/>
  </r>
  <r>
    <n v="104642"/>
    <x v="754"/>
    <x v="9"/>
    <x v="5"/>
    <x v="32"/>
    <n v="1619"/>
    <n v="3601"/>
    <n v="3"/>
    <n v="4857"/>
    <n v="10803"/>
    <n v="5946"/>
    <n v="4.8"/>
  </r>
  <r>
    <n v="104643"/>
    <x v="459"/>
    <x v="5"/>
    <x v="0"/>
    <x v="14"/>
    <n v="5434"/>
    <n v="6188"/>
    <n v="8"/>
    <n v="43472"/>
    <n v="49504"/>
    <n v="6032"/>
    <n v="2.9"/>
  </r>
  <r>
    <n v="104644"/>
    <x v="435"/>
    <x v="3"/>
    <x v="5"/>
    <x v="18"/>
    <n v="3072"/>
    <n v="4570"/>
    <n v="8"/>
    <n v="24576"/>
    <n v="36560"/>
    <n v="11984"/>
    <n v="4.5"/>
  </r>
  <r>
    <n v="104645"/>
    <x v="94"/>
    <x v="4"/>
    <x v="5"/>
    <x v="17"/>
    <n v="353"/>
    <n v="1473"/>
    <n v="7"/>
    <n v="2471"/>
    <n v="10311"/>
    <n v="7840"/>
    <n v="3.1"/>
  </r>
  <r>
    <n v="104646"/>
    <x v="675"/>
    <x v="10"/>
    <x v="0"/>
    <x v="11"/>
    <n v="887"/>
    <n v="2211"/>
    <n v="8"/>
    <n v="7096"/>
    <n v="17688"/>
    <n v="10592"/>
    <n v="3.7"/>
  </r>
  <r>
    <n v="104647"/>
    <x v="919"/>
    <x v="4"/>
    <x v="4"/>
    <x v="6"/>
    <n v="2927"/>
    <n v="4320"/>
    <n v="3"/>
    <n v="8781"/>
    <n v="12960"/>
    <n v="4179"/>
    <n v="3"/>
  </r>
  <r>
    <n v="104648"/>
    <x v="692"/>
    <x v="7"/>
    <x v="1"/>
    <x v="29"/>
    <n v="6021"/>
    <n v="7516"/>
    <n v="7"/>
    <n v="42147"/>
    <n v="52612"/>
    <n v="10465"/>
    <n v="3"/>
  </r>
  <r>
    <n v="104649"/>
    <x v="439"/>
    <x v="3"/>
    <x v="4"/>
    <x v="25"/>
    <n v="1155"/>
    <n v="1277"/>
    <n v="6"/>
    <n v="6930"/>
    <n v="7662"/>
    <n v="732"/>
    <n v="3.3"/>
  </r>
  <r>
    <n v="104650"/>
    <x v="1081"/>
    <x v="10"/>
    <x v="4"/>
    <x v="22"/>
    <n v="3469"/>
    <n v="3568"/>
    <n v="7"/>
    <n v="24283"/>
    <n v="24976"/>
    <n v="693"/>
    <n v="4.7"/>
  </r>
  <r>
    <n v="104651"/>
    <x v="280"/>
    <x v="11"/>
    <x v="1"/>
    <x v="12"/>
    <n v="6166"/>
    <n v="7693"/>
    <n v="3"/>
    <n v="18498"/>
    <n v="23079"/>
    <n v="4581"/>
    <n v="3.3"/>
  </r>
  <r>
    <n v="104652"/>
    <x v="499"/>
    <x v="1"/>
    <x v="3"/>
    <x v="31"/>
    <n v="2605"/>
    <n v="3517"/>
    <n v="3"/>
    <n v="7815"/>
    <n v="10551"/>
    <n v="2736"/>
    <n v="4.3"/>
  </r>
  <r>
    <n v="104653"/>
    <x v="264"/>
    <x v="10"/>
    <x v="4"/>
    <x v="19"/>
    <n v="524"/>
    <n v="1394"/>
    <n v="2"/>
    <n v="1048"/>
    <n v="2788"/>
    <n v="1740"/>
    <n v="4.5999999999999996"/>
  </r>
  <r>
    <n v="104654"/>
    <x v="955"/>
    <x v="2"/>
    <x v="1"/>
    <x v="29"/>
    <n v="2408"/>
    <n v="2535"/>
    <n v="1"/>
    <n v="2408"/>
    <n v="2535"/>
    <n v="127"/>
    <n v="3.5"/>
  </r>
  <r>
    <n v="104655"/>
    <x v="647"/>
    <x v="1"/>
    <x v="1"/>
    <x v="12"/>
    <n v="7325"/>
    <n v="8952"/>
    <n v="1"/>
    <n v="7325"/>
    <n v="8952"/>
    <n v="1627"/>
    <n v="3.9"/>
  </r>
  <r>
    <n v="104656"/>
    <x v="198"/>
    <x v="6"/>
    <x v="4"/>
    <x v="19"/>
    <n v="928"/>
    <n v="1788"/>
    <n v="9"/>
    <n v="8352"/>
    <n v="16092"/>
    <n v="7740"/>
    <n v="2.7"/>
  </r>
  <r>
    <n v="104657"/>
    <x v="689"/>
    <x v="3"/>
    <x v="4"/>
    <x v="33"/>
    <n v="2192"/>
    <n v="3231"/>
    <n v="8"/>
    <n v="17536"/>
    <n v="25848"/>
    <n v="8312"/>
    <n v="3.6"/>
  </r>
  <r>
    <n v="104658"/>
    <x v="146"/>
    <x v="0"/>
    <x v="3"/>
    <x v="15"/>
    <n v="7108"/>
    <n v="8951"/>
    <n v="9"/>
    <n v="63972"/>
    <n v="80559"/>
    <n v="16587"/>
    <n v="3.2"/>
  </r>
  <r>
    <n v="104659"/>
    <x v="802"/>
    <x v="11"/>
    <x v="1"/>
    <x v="2"/>
    <n v="6253"/>
    <n v="8130"/>
    <n v="3"/>
    <n v="18759"/>
    <n v="24390"/>
    <n v="5631"/>
    <n v="2.7"/>
  </r>
  <r>
    <n v="104660"/>
    <x v="706"/>
    <x v="10"/>
    <x v="3"/>
    <x v="31"/>
    <n v="4964"/>
    <n v="6412"/>
    <n v="7"/>
    <n v="34748"/>
    <n v="44884"/>
    <n v="10136"/>
    <n v="3.2"/>
  </r>
  <r>
    <n v="104661"/>
    <x v="894"/>
    <x v="8"/>
    <x v="2"/>
    <x v="28"/>
    <n v="730"/>
    <n v="1943"/>
    <n v="2"/>
    <n v="1460"/>
    <n v="3886"/>
    <n v="2426"/>
    <n v="2.5"/>
  </r>
  <r>
    <n v="104662"/>
    <x v="476"/>
    <x v="1"/>
    <x v="4"/>
    <x v="19"/>
    <n v="6601"/>
    <n v="6720"/>
    <n v="9"/>
    <n v="59409"/>
    <n v="60480"/>
    <n v="1071"/>
    <n v="5"/>
  </r>
  <r>
    <n v="104663"/>
    <x v="457"/>
    <x v="5"/>
    <x v="5"/>
    <x v="32"/>
    <n v="5041"/>
    <n v="5227"/>
    <n v="2"/>
    <n v="10082"/>
    <n v="10454"/>
    <n v="372"/>
    <n v="3.6"/>
  </r>
  <r>
    <n v="104664"/>
    <x v="368"/>
    <x v="2"/>
    <x v="5"/>
    <x v="23"/>
    <n v="4958"/>
    <n v="6142"/>
    <n v="5"/>
    <n v="24790"/>
    <n v="30710"/>
    <n v="5920"/>
    <n v="3.7"/>
  </r>
  <r>
    <n v="104665"/>
    <x v="666"/>
    <x v="1"/>
    <x v="2"/>
    <x v="3"/>
    <n v="6424"/>
    <n v="7933"/>
    <n v="3"/>
    <n v="19272"/>
    <n v="23799"/>
    <n v="4527"/>
    <n v="3.7"/>
  </r>
  <r>
    <n v="104666"/>
    <x v="259"/>
    <x v="1"/>
    <x v="2"/>
    <x v="27"/>
    <n v="2048"/>
    <n v="2357"/>
    <n v="2"/>
    <n v="4096"/>
    <n v="4714"/>
    <n v="618"/>
    <n v="4.5"/>
  </r>
  <r>
    <n v="104667"/>
    <x v="313"/>
    <x v="4"/>
    <x v="3"/>
    <x v="4"/>
    <n v="6517"/>
    <n v="8013"/>
    <n v="6"/>
    <n v="39102"/>
    <n v="48078"/>
    <n v="8976"/>
    <n v="3.7"/>
  </r>
  <r>
    <n v="104668"/>
    <x v="165"/>
    <x v="5"/>
    <x v="1"/>
    <x v="13"/>
    <n v="1531"/>
    <n v="2184"/>
    <n v="6"/>
    <n v="9186"/>
    <n v="13104"/>
    <n v="3918"/>
    <n v="4.5999999999999996"/>
  </r>
  <r>
    <n v="104669"/>
    <x v="384"/>
    <x v="10"/>
    <x v="4"/>
    <x v="6"/>
    <n v="4427"/>
    <n v="5983"/>
    <n v="1"/>
    <n v="4427"/>
    <n v="5983"/>
    <n v="1556"/>
    <n v="3.5"/>
  </r>
  <r>
    <n v="104670"/>
    <x v="757"/>
    <x v="5"/>
    <x v="4"/>
    <x v="25"/>
    <n v="233"/>
    <n v="513"/>
    <n v="8"/>
    <n v="1864"/>
    <n v="4104"/>
    <n v="2240"/>
    <n v="3.4"/>
  </r>
  <r>
    <n v="104671"/>
    <x v="975"/>
    <x v="0"/>
    <x v="2"/>
    <x v="3"/>
    <n v="6072"/>
    <n v="7558"/>
    <n v="4"/>
    <n v="24288"/>
    <n v="30232"/>
    <n v="5944"/>
    <n v="3.6"/>
  </r>
  <r>
    <n v="104672"/>
    <x v="707"/>
    <x v="6"/>
    <x v="0"/>
    <x v="7"/>
    <n v="847"/>
    <n v="1231"/>
    <n v="2"/>
    <n v="1694"/>
    <n v="2462"/>
    <n v="768"/>
    <n v="3.9"/>
  </r>
  <r>
    <n v="104673"/>
    <x v="439"/>
    <x v="6"/>
    <x v="5"/>
    <x v="24"/>
    <n v="1504"/>
    <n v="2526"/>
    <n v="3"/>
    <n v="4512"/>
    <n v="7578"/>
    <n v="3066"/>
    <n v="2.6"/>
  </r>
  <r>
    <n v="104674"/>
    <x v="164"/>
    <x v="9"/>
    <x v="4"/>
    <x v="25"/>
    <n v="2957"/>
    <n v="3175"/>
    <n v="8"/>
    <n v="23656"/>
    <n v="25400"/>
    <n v="1744"/>
    <n v="4.5"/>
  </r>
  <r>
    <n v="104675"/>
    <x v="961"/>
    <x v="5"/>
    <x v="1"/>
    <x v="13"/>
    <n v="7424"/>
    <n v="8744"/>
    <n v="2"/>
    <n v="14848"/>
    <n v="17488"/>
    <n v="2640"/>
    <n v="4.0999999999999996"/>
  </r>
  <r>
    <n v="104676"/>
    <x v="319"/>
    <x v="7"/>
    <x v="3"/>
    <x v="21"/>
    <n v="5012"/>
    <n v="6574"/>
    <n v="5"/>
    <n v="25060"/>
    <n v="32870"/>
    <n v="7810"/>
    <n v="4"/>
  </r>
  <r>
    <n v="104677"/>
    <x v="546"/>
    <x v="6"/>
    <x v="3"/>
    <x v="30"/>
    <n v="4212"/>
    <n v="5359"/>
    <n v="6"/>
    <n v="25272"/>
    <n v="32154"/>
    <n v="6882"/>
    <n v="3.6"/>
  </r>
  <r>
    <n v="104678"/>
    <x v="221"/>
    <x v="3"/>
    <x v="1"/>
    <x v="5"/>
    <n v="7036"/>
    <n v="8004"/>
    <n v="9"/>
    <n v="63324"/>
    <n v="72036"/>
    <n v="8712"/>
    <n v="4.5999999999999996"/>
  </r>
  <r>
    <n v="104679"/>
    <x v="569"/>
    <x v="2"/>
    <x v="0"/>
    <x v="1"/>
    <n v="2111"/>
    <n v="2636"/>
    <n v="2"/>
    <n v="4222"/>
    <n v="5272"/>
    <n v="1050"/>
    <n v="4.5"/>
  </r>
  <r>
    <n v="104680"/>
    <x v="451"/>
    <x v="9"/>
    <x v="4"/>
    <x v="19"/>
    <n v="3828"/>
    <n v="5214"/>
    <n v="7"/>
    <n v="26796"/>
    <n v="36498"/>
    <n v="9702"/>
    <n v="4.3"/>
  </r>
  <r>
    <n v="104681"/>
    <x v="586"/>
    <x v="6"/>
    <x v="1"/>
    <x v="34"/>
    <n v="7282"/>
    <n v="8595"/>
    <n v="7"/>
    <n v="50974"/>
    <n v="60165"/>
    <n v="9191"/>
    <n v="4.4000000000000004"/>
  </r>
  <r>
    <n v="104682"/>
    <x v="296"/>
    <x v="7"/>
    <x v="2"/>
    <x v="35"/>
    <n v="3061"/>
    <n v="3360"/>
    <n v="9"/>
    <n v="27549"/>
    <n v="30240"/>
    <n v="2691"/>
    <n v="3.7"/>
  </r>
  <r>
    <n v="104683"/>
    <x v="750"/>
    <x v="8"/>
    <x v="5"/>
    <x v="23"/>
    <n v="3974"/>
    <n v="5442"/>
    <n v="4"/>
    <n v="15896"/>
    <n v="21768"/>
    <n v="5872"/>
    <n v="4.5999999999999996"/>
  </r>
  <r>
    <n v="104684"/>
    <x v="574"/>
    <x v="8"/>
    <x v="4"/>
    <x v="25"/>
    <n v="775"/>
    <n v="1983"/>
    <n v="5"/>
    <n v="3875"/>
    <n v="9915"/>
    <n v="6040"/>
    <n v="4.5999999999999996"/>
  </r>
  <r>
    <n v="104685"/>
    <x v="767"/>
    <x v="11"/>
    <x v="4"/>
    <x v="6"/>
    <n v="7516"/>
    <n v="9503"/>
    <n v="8"/>
    <n v="60128"/>
    <n v="76024"/>
    <n v="15896"/>
    <n v="4.4000000000000004"/>
  </r>
  <r>
    <n v="104686"/>
    <x v="325"/>
    <x v="2"/>
    <x v="5"/>
    <x v="18"/>
    <n v="3430"/>
    <n v="3669"/>
    <n v="3"/>
    <n v="10290"/>
    <n v="11007"/>
    <n v="717"/>
    <n v="3.1"/>
  </r>
  <r>
    <n v="104687"/>
    <x v="1058"/>
    <x v="6"/>
    <x v="3"/>
    <x v="4"/>
    <n v="7445"/>
    <n v="9285"/>
    <n v="3"/>
    <n v="22335"/>
    <n v="27855"/>
    <n v="5520"/>
    <n v="4.3"/>
  </r>
  <r>
    <n v="104688"/>
    <x v="138"/>
    <x v="7"/>
    <x v="3"/>
    <x v="30"/>
    <n v="385"/>
    <n v="1424"/>
    <n v="6"/>
    <n v="2310"/>
    <n v="8544"/>
    <n v="6234"/>
    <n v="3.2"/>
  </r>
  <r>
    <n v="104689"/>
    <x v="7"/>
    <x v="4"/>
    <x v="4"/>
    <x v="25"/>
    <n v="2608"/>
    <n v="4585"/>
    <n v="8"/>
    <n v="20864"/>
    <n v="36680"/>
    <n v="15816"/>
    <n v="3.4"/>
  </r>
  <r>
    <n v="104690"/>
    <x v="792"/>
    <x v="9"/>
    <x v="3"/>
    <x v="9"/>
    <n v="4465"/>
    <n v="4695"/>
    <n v="8"/>
    <n v="35720"/>
    <n v="37560"/>
    <n v="1840"/>
    <n v="3.4"/>
  </r>
  <r>
    <n v="104691"/>
    <x v="810"/>
    <x v="6"/>
    <x v="4"/>
    <x v="25"/>
    <n v="4463"/>
    <n v="5634"/>
    <n v="7"/>
    <n v="31241"/>
    <n v="39438"/>
    <n v="8197"/>
    <n v="3.7"/>
  </r>
  <r>
    <n v="104692"/>
    <x v="502"/>
    <x v="1"/>
    <x v="4"/>
    <x v="22"/>
    <n v="1549"/>
    <n v="1678"/>
    <n v="3"/>
    <n v="4647"/>
    <n v="5034"/>
    <n v="387"/>
    <n v="4.2"/>
  </r>
  <r>
    <n v="104693"/>
    <x v="282"/>
    <x v="4"/>
    <x v="0"/>
    <x v="1"/>
    <n v="7039"/>
    <n v="8506"/>
    <n v="8"/>
    <n v="56312"/>
    <n v="68048"/>
    <n v="11736"/>
    <n v="3.5"/>
  </r>
  <r>
    <n v="104694"/>
    <x v="104"/>
    <x v="7"/>
    <x v="2"/>
    <x v="27"/>
    <n v="6239"/>
    <n v="6297"/>
    <n v="6"/>
    <n v="37434"/>
    <n v="37782"/>
    <n v="348"/>
    <n v="3.6"/>
  </r>
  <r>
    <n v="104695"/>
    <x v="181"/>
    <x v="4"/>
    <x v="1"/>
    <x v="5"/>
    <n v="1696"/>
    <n v="3208"/>
    <n v="4"/>
    <n v="6784"/>
    <n v="12832"/>
    <n v="6048"/>
    <n v="3.2"/>
  </r>
  <r>
    <n v="104696"/>
    <x v="524"/>
    <x v="10"/>
    <x v="0"/>
    <x v="20"/>
    <n v="2942"/>
    <n v="4384"/>
    <n v="6"/>
    <n v="17652"/>
    <n v="26304"/>
    <n v="8652"/>
    <n v="3.1"/>
  </r>
  <r>
    <n v="104697"/>
    <x v="692"/>
    <x v="4"/>
    <x v="5"/>
    <x v="10"/>
    <n v="2482"/>
    <n v="3012"/>
    <n v="4"/>
    <n v="9928"/>
    <n v="12048"/>
    <n v="2120"/>
    <n v="3.1"/>
  </r>
  <r>
    <n v="104698"/>
    <x v="529"/>
    <x v="4"/>
    <x v="1"/>
    <x v="13"/>
    <n v="238"/>
    <n v="536"/>
    <n v="7"/>
    <n v="1666"/>
    <n v="3752"/>
    <n v="2086"/>
    <n v="4.2"/>
  </r>
  <r>
    <n v="104699"/>
    <x v="751"/>
    <x v="9"/>
    <x v="1"/>
    <x v="13"/>
    <n v="3721"/>
    <n v="5591"/>
    <n v="3"/>
    <n v="11163"/>
    <n v="16773"/>
    <n v="5610"/>
    <n v="2.8"/>
  </r>
  <r>
    <n v="104700"/>
    <x v="107"/>
    <x v="5"/>
    <x v="1"/>
    <x v="13"/>
    <n v="2351"/>
    <n v="2712"/>
    <n v="1"/>
    <n v="2351"/>
    <n v="2712"/>
    <n v="361"/>
    <n v="4.2"/>
  </r>
  <r>
    <n v="104701"/>
    <x v="345"/>
    <x v="11"/>
    <x v="4"/>
    <x v="25"/>
    <n v="1236"/>
    <n v="1782"/>
    <n v="6"/>
    <n v="7416"/>
    <n v="10692"/>
    <n v="3276"/>
    <n v="4.0999999999999996"/>
  </r>
  <r>
    <n v="104702"/>
    <x v="340"/>
    <x v="2"/>
    <x v="5"/>
    <x v="17"/>
    <n v="7017"/>
    <n v="8722"/>
    <n v="7"/>
    <n v="49119"/>
    <n v="61054"/>
    <n v="11935"/>
    <n v="2.7"/>
  </r>
  <r>
    <n v="104703"/>
    <x v="89"/>
    <x v="8"/>
    <x v="3"/>
    <x v="30"/>
    <n v="4630"/>
    <n v="5917"/>
    <n v="5"/>
    <n v="23150"/>
    <n v="29585"/>
    <n v="6435"/>
    <n v="3.6"/>
  </r>
  <r>
    <n v="104704"/>
    <x v="368"/>
    <x v="6"/>
    <x v="0"/>
    <x v="14"/>
    <n v="5751"/>
    <n v="6362"/>
    <n v="8"/>
    <n v="46008"/>
    <n v="50896"/>
    <n v="4888"/>
    <n v="4.0999999999999996"/>
  </r>
  <r>
    <n v="104705"/>
    <x v="803"/>
    <x v="8"/>
    <x v="5"/>
    <x v="18"/>
    <n v="1749"/>
    <n v="3317"/>
    <n v="8"/>
    <n v="13992"/>
    <n v="26536"/>
    <n v="12544"/>
    <n v="4.2"/>
  </r>
  <r>
    <n v="104706"/>
    <x v="802"/>
    <x v="0"/>
    <x v="4"/>
    <x v="33"/>
    <n v="2214"/>
    <n v="4194"/>
    <n v="5"/>
    <n v="11070"/>
    <n v="20970"/>
    <n v="9900"/>
    <n v="3.4"/>
  </r>
  <r>
    <n v="104707"/>
    <x v="624"/>
    <x v="6"/>
    <x v="4"/>
    <x v="33"/>
    <n v="3760"/>
    <n v="4522"/>
    <n v="2"/>
    <n v="7520"/>
    <n v="9044"/>
    <n v="1524"/>
    <n v="3.7"/>
  </r>
  <r>
    <n v="104708"/>
    <x v="827"/>
    <x v="6"/>
    <x v="0"/>
    <x v="0"/>
    <n v="5899"/>
    <n v="6983"/>
    <n v="1"/>
    <n v="5899"/>
    <n v="6983"/>
    <n v="1084"/>
    <n v="4.8"/>
  </r>
  <r>
    <n v="104709"/>
    <x v="949"/>
    <x v="8"/>
    <x v="4"/>
    <x v="6"/>
    <n v="2355"/>
    <n v="3801"/>
    <n v="6"/>
    <n v="14130"/>
    <n v="22806"/>
    <n v="8676"/>
    <n v="3.6"/>
  </r>
  <r>
    <n v="104710"/>
    <x v="1051"/>
    <x v="3"/>
    <x v="0"/>
    <x v="20"/>
    <n v="6025"/>
    <n v="6258"/>
    <n v="5"/>
    <n v="30125"/>
    <n v="31290"/>
    <n v="1165"/>
    <n v="2.7"/>
  </r>
  <r>
    <n v="104711"/>
    <x v="966"/>
    <x v="7"/>
    <x v="3"/>
    <x v="21"/>
    <n v="3933"/>
    <n v="4074"/>
    <n v="8"/>
    <n v="31464"/>
    <n v="32592"/>
    <n v="1128"/>
    <n v="3.3"/>
  </r>
  <r>
    <n v="104712"/>
    <x v="300"/>
    <x v="0"/>
    <x v="4"/>
    <x v="22"/>
    <n v="4740"/>
    <n v="5267"/>
    <n v="5"/>
    <n v="23700"/>
    <n v="26335"/>
    <n v="2635"/>
    <n v="2.5"/>
  </r>
  <r>
    <n v="104713"/>
    <x v="726"/>
    <x v="11"/>
    <x v="1"/>
    <x v="2"/>
    <n v="256"/>
    <n v="730"/>
    <n v="5"/>
    <n v="1280"/>
    <n v="3650"/>
    <n v="2370"/>
    <n v="4.8"/>
  </r>
  <r>
    <n v="104714"/>
    <x v="558"/>
    <x v="11"/>
    <x v="3"/>
    <x v="30"/>
    <n v="919"/>
    <n v="1104"/>
    <n v="9"/>
    <n v="8271"/>
    <n v="9936"/>
    <n v="1665"/>
    <n v="3.3"/>
  </r>
  <r>
    <n v="104715"/>
    <x v="825"/>
    <x v="5"/>
    <x v="3"/>
    <x v="4"/>
    <n v="4587"/>
    <n v="4917"/>
    <n v="5"/>
    <n v="22935"/>
    <n v="24585"/>
    <n v="1650"/>
    <n v="3"/>
  </r>
  <r>
    <n v="104716"/>
    <x v="177"/>
    <x v="2"/>
    <x v="3"/>
    <x v="9"/>
    <n v="906"/>
    <n v="1679"/>
    <n v="7"/>
    <n v="6342"/>
    <n v="11753"/>
    <n v="5411"/>
    <n v="3.6"/>
  </r>
  <r>
    <n v="104717"/>
    <x v="688"/>
    <x v="4"/>
    <x v="2"/>
    <x v="8"/>
    <n v="981"/>
    <n v="1790"/>
    <n v="4"/>
    <n v="3924"/>
    <n v="7160"/>
    <n v="3236"/>
    <n v="3.2"/>
  </r>
  <r>
    <n v="104718"/>
    <x v="457"/>
    <x v="6"/>
    <x v="4"/>
    <x v="22"/>
    <n v="1708"/>
    <n v="2299"/>
    <n v="8"/>
    <n v="13664"/>
    <n v="18392"/>
    <n v="4728"/>
    <n v="2.8"/>
  </r>
  <r>
    <n v="104719"/>
    <x v="742"/>
    <x v="7"/>
    <x v="3"/>
    <x v="4"/>
    <n v="3200"/>
    <n v="3987"/>
    <n v="3"/>
    <n v="9600"/>
    <n v="11961"/>
    <n v="2361"/>
    <n v="2.9"/>
  </r>
  <r>
    <n v="104720"/>
    <x v="77"/>
    <x v="2"/>
    <x v="4"/>
    <x v="25"/>
    <n v="4494"/>
    <n v="5609"/>
    <n v="8"/>
    <n v="35952"/>
    <n v="44872"/>
    <n v="8920"/>
    <n v="3"/>
  </r>
  <r>
    <n v="104721"/>
    <x v="845"/>
    <x v="11"/>
    <x v="2"/>
    <x v="28"/>
    <n v="877"/>
    <n v="2050"/>
    <n v="5"/>
    <n v="4385"/>
    <n v="10250"/>
    <n v="5865"/>
    <n v="4.5999999999999996"/>
  </r>
  <r>
    <n v="104722"/>
    <x v="328"/>
    <x v="7"/>
    <x v="2"/>
    <x v="28"/>
    <n v="2142"/>
    <n v="3363"/>
    <n v="7"/>
    <n v="14994"/>
    <n v="23541"/>
    <n v="8547"/>
    <n v="4.0999999999999996"/>
  </r>
  <r>
    <n v="104723"/>
    <x v="223"/>
    <x v="11"/>
    <x v="3"/>
    <x v="15"/>
    <n v="2865"/>
    <n v="4099"/>
    <n v="4"/>
    <n v="11460"/>
    <n v="16396"/>
    <n v="4936"/>
    <n v="3.3"/>
  </r>
  <r>
    <n v="104724"/>
    <x v="34"/>
    <x v="3"/>
    <x v="3"/>
    <x v="4"/>
    <n v="7594"/>
    <n v="8566"/>
    <n v="9"/>
    <n v="68346"/>
    <n v="77094"/>
    <n v="8748"/>
    <n v="4"/>
  </r>
  <r>
    <n v="104725"/>
    <x v="1079"/>
    <x v="6"/>
    <x v="4"/>
    <x v="19"/>
    <n v="6956"/>
    <n v="7783"/>
    <n v="6"/>
    <n v="41736"/>
    <n v="46698"/>
    <n v="4962"/>
    <n v="2.9"/>
  </r>
  <r>
    <n v="104726"/>
    <x v="983"/>
    <x v="10"/>
    <x v="4"/>
    <x v="33"/>
    <n v="4433"/>
    <n v="5191"/>
    <n v="3"/>
    <n v="13299"/>
    <n v="15573"/>
    <n v="2274"/>
    <n v="2.7"/>
  </r>
  <r>
    <n v="104727"/>
    <x v="494"/>
    <x v="5"/>
    <x v="3"/>
    <x v="30"/>
    <n v="7316"/>
    <n v="9241"/>
    <n v="4"/>
    <n v="29264"/>
    <n v="36964"/>
    <n v="7700"/>
    <n v="2.6"/>
  </r>
  <r>
    <n v="104728"/>
    <x v="763"/>
    <x v="5"/>
    <x v="4"/>
    <x v="6"/>
    <n v="5176"/>
    <n v="6200"/>
    <n v="5"/>
    <n v="25880"/>
    <n v="31000"/>
    <n v="5120"/>
    <n v="4.2"/>
  </r>
  <r>
    <n v="104729"/>
    <x v="732"/>
    <x v="10"/>
    <x v="4"/>
    <x v="6"/>
    <n v="7194"/>
    <n v="7290"/>
    <n v="4"/>
    <n v="28776"/>
    <n v="29160"/>
    <n v="384"/>
    <n v="4.5999999999999996"/>
  </r>
  <r>
    <n v="104730"/>
    <x v="274"/>
    <x v="5"/>
    <x v="3"/>
    <x v="15"/>
    <n v="1845"/>
    <n v="3155"/>
    <n v="4"/>
    <n v="7380"/>
    <n v="12620"/>
    <n v="5240"/>
    <n v="3.9"/>
  </r>
  <r>
    <n v="104731"/>
    <x v="620"/>
    <x v="3"/>
    <x v="2"/>
    <x v="28"/>
    <n v="5137"/>
    <n v="6363"/>
    <n v="9"/>
    <n v="46233"/>
    <n v="57267"/>
    <n v="11034"/>
    <n v="4"/>
  </r>
  <r>
    <n v="104732"/>
    <x v="13"/>
    <x v="6"/>
    <x v="0"/>
    <x v="20"/>
    <n v="646"/>
    <n v="2333"/>
    <n v="8"/>
    <n v="5168"/>
    <n v="18664"/>
    <n v="13496"/>
    <n v="4.5999999999999996"/>
  </r>
  <r>
    <n v="104733"/>
    <x v="910"/>
    <x v="6"/>
    <x v="3"/>
    <x v="15"/>
    <n v="5504"/>
    <n v="5827"/>
    <n v="6"/>
    <n v="33024"/>
    <n v="34962"/>
    <n v="1938"/>
    <n v="2.7"/>
  </r>
  <r>
    <n v="104734"/>
    <x v="81"/>
    <x v="5"/>
    <x v="3"/>
    <x v="4"/>
    <n v="7924"/>
    <n v="8657"/>
    <n v="4"/>
    <n v="31696"/>
    <n v="34628"/>
    <n v="2932"/>
    <n v="3.1"/>
  </r>
  <r>
    <n v="104735"/>
    <x v="28"/>
    <x v="7"/>
    <x v="4"/>
    <x v="26"/>
    <n v="3620"/>
    <n v="4459"/>
    <n v="5"/>
    <n v="18100"/>
    <n v="22295"/>
    <n v="4195"/>
    <n v="3.6"/>
  </r>
  <r>
    <n v="104736"/>
    <x v="1073"/>
    <x v="11"/>
    <x v="5"/>
    <x v="10"/>
    <n v="6108"/>
    <n v="8106"/>
    <n v="1"/>
    <n v="6108"/>
    <n v="8106"/>
    <n v="1998"/>
    <n v="3.1"/>
  </r>
  <r>
    <n v="104737"/>
    <x v="285"/>
    <x v="0"/>
    <x v="3"/>
    <x v="15"/>
    <n v="6435"/>
    <n v="6704"/>
    <n v="5"/>
    <n v="32175"/>
    <n v="33520"/>
    <n v="1345"/>
    <n v="4.2"/>
  </r>
  <r>
    <n v="104738"/>
    <x v="339"/>
    <x v="1"/>
    <x v="0"/>
    <x v="1"/>
    <n v="6894"/>
    <n v="7089"/>
    <n v="9"/>
    <n v="62046"/>
    <n v="63801"/>
    <n v="1755"/>
    <n v="3.1"/>
  </r>
  <r>
    <n v="104739"/>
    <x v="444"/>
    <x v="11"/>
    <x v="3"/>
    <x v="15"/>
    <n v="6737"/>
    <n v="8244"/>
    <n v="2"/>
    <n v="13474"/>
    <n v="16488"/>
    <n v="3014"/>
    <n v="4.5"/>
  </r>
  <r>
    <n v="104740"/>
    <x v="154"/>
    <x v="4"/>
    <x v="5"/>
    <x v="32"/>
    <n v="3217"/>
    <n v="4081"/>
    <n v="4"/>
    <n v="12868"/>
    <n v="16324"/>
    <n v="3456"/>
    <n v="4.7"/>
  </r>
  <r>
    <n v="104741"/>
    <x v="38"/>
    <x v="2"/>
    <x v="5"/>
    <x v="10"/>
    <n v="7035"/>
    <n v="7824"/>
    <n v="4"/>
    <n v="28140"/>
    <n v="31296"/>
    <n v="3156"/>
    <n v="4.2"/>
  </r>
  <r>
    <n v="104742"/>
    <x v="96"/>
    <x v="6"/>
    <x v="0"/>
    <x v="20"/>
    <n v="7195"/>
    <n v="9168"/>
    <n v="4"/>
    <n v="28780"/>
    <n v="36672"/>
    <n v="7892"/>
    <n v="3.2"/>
  </r>
  <r>
    <n v="104743"/>
    <x v="733"/>
    <x v="5"/>
    <x v="3"/>
    <x v="31"/>
    <n v="2768"/>
    <n v="3557"/>
    <n v="9"/>
    <n v="24912"/>
    <n v="32013"/>
    <n v="7101"/>
    <n v="3.8"/>
  </r>
  <r>
    <n v="104744"/>
    <x v="401"/>
    <x v="9"/>
    <x v="0"/>
    <x v="7"/>
    <n v="5744"/>
    <n v="6443"/>
    <n v="3"/>
    <n v="17232"/>
    <n v="19329"/>
    <n v="2097"/>
    <n v="2.7"/>
  </r>
  <r>
    <n v="104745"/>
    <x v="778"/>
    <x v="4"/>
    <x v="0"/>
    <x v="11"/>
    <n v="2560"/>
    <n v="3634"/>
    <n v="7"/>
    <n v="17920"/>
    <n v="25438"/>
    <n v="7518"/>
    <n v="4.5"/>
  </r>
  <r>
    <n v="104746"/>
    <x v="859"/>
    <x v="1"/>
    <x v="3"/>
    <x v="9"/>
    <n v="5486"/>
    <n v="6934"/>
    <n v="8"/>
    <n v="43888"/>
    <n v="55472"/>
    <n v="11584"/>
    <n v="3.2"/>
  </r>
  <r>
    <n v="104747"/>
    <x v="212"/>
    <x v="5"/>
    <x v="0"/>
    <x v="14"/>
    <n v="6800"/>
    <n v="7754"/>
    <n v="5"/>
    <n v="34000"/>
    <n v="38770"/>
    <n v="4770"/>
    <n v="4.9000000000000004"/>
  </r>
  <r>
    <n v="104748"/>
    <x v="77"/>
    <x v="2"/>
    <x v="0"/>
    <x v="0"/>
    <n v="375"/>
    <n v="1870"/>
    <n v="6"/>
    <n v="2250"/>
    <n v="11220"/>
    <n v="8970"/>
    <n v="2.6"/>
  </r>
  <r>
    <n v="104749"/>
    <x v="111"/>
    <x v="9"/>
    <x v="2"/>
    <x v="27"/>
    <n v="3749"/>
    <n v="5612"/>
    <n v="7"/>
    <n v="26243"/>
    <n v="39284"/>
    <n v="13041"/>
    <n v="4.5999999999999996"/>
  </r>
  <r>
    <n v="104750"/>
    <x v="171"/>
    <x v="0"/>
    <x v="1"/>
    <x v="13"/>
    <n v="3020"/>
    <n v="3656"/>
    <n v="1"/>
    <n v="3020"/>
    <n v="3656"/>
    <n v="636"/>
    <n v="3"/>
  </r>
  <r>
    <n v="104751"/>
    <x v="563"/>
    <x v="8"/>
    <x v="0"/>
    <x v="14"/>
    <n v="6673"/>
    <n v="7482"/>
    <n v="8"/>
    <n v="53384"/>
    <n v="59856"/>
    <n v="6472"/>
    <n v="3.4"/>
  </r>
  <r>
    <n v="104752"/>
    <x v="300"/>
    <x v="7"/>
    <x v="0"/>
    <x v="20"/>
    <n v="4967"/>
    <n v="6913"/>
    <n v="3"/>
    <n v="14901"/>
    <n v="20739"/>
    <n v="5838"/>
    <n v="4.7"/>
  </r>
  <r>
    <n v="104753"/>
    <x v="895"/>
    <x v="8"/>
    <x v="0"/>
    <x v="11"/>
    <n v="4175"/>
    <n v="5031"/>
    <n v="6"/>
    <n v="25050"/>
    <n v="30186"/>
    <n v="5136"/>
    <n v="3"/>
  </r>
  <r>
    <n v="104754"/>
    <x v="846"/>
    <x v="4"/>
    <x v="1"/>
    <x v="34"/>
    <n v="1761"/>
    <n v="2877"/>
    <n v="2"/>
    <n v="3522"/>
    <n v="5754"/>
    <n v="2232"/>
    <n v="4.3"/>
  </r>
  <r>
    <n v="104755"/>
    <x v="135"/>
    <x v="2"/>
    <x v="5"/>
    <x v="17"/>
    <n v="4593"/>
    <n v="6055"/>
    <n v="2"/>
    <n v="9186"/>
    <n v="12110"/>
    <n v="2924"/>
    <n v="3.6"/>
  </r>
  <r>
    <n v="104756"/>
    <x v="728"/>
    <x v="4"/>
    <x v="1"/>
    <x v="12"/>
    <n v="6833"/>
    <n v="8078"/>
    <n v="4"/>
    <n v="27332"/>
    <n v="32312"/>
    <n v="4980"/>
    <n v="4.3"/>
  </r>
  <r>
    <n v="104757"/>
    <x v="295"/>
    <x v="3"/>
    <x v="1"/>
    <x v="29"/>
    <n v="6478"/>
    <n v="7101"/>
    <n v="4"/>
    <n v="25912"/>
    <n v="28404"/>
    <n v="2492"/>
    <n v="3.1"/>
  </r>
  <r>
    <n v="104758"/>
    <x v="571"/>
    <x v="3"/>
    <x v="5"/>
    <x v="10"/>
    <n v="4227"/>
    <n v="5744"/>
    <n v="4"/>
    <n v="16908"/>
    <n v="22976"/>
    <n v="6068"/>
    <n v="4.3"/>
  </r>
  <r>
    <n v="104759"/>
    <x v="301"/>
    <x v="4"/>
    <x v="2"/>
    <x v="28"/>
    <n v="4851"/>
    <n v="5794"/>
    <n v="1"/>
    <n v="4851"/>
    <n v="5794"/>
    <n v="943"/>
    <n v="2.7"/>
  </r>
  <r>
    <n v="104760"/>
    <x v="175"/>
    <x v="2"/>
    <x v="2"/>
    <x v="35"/>
    <n v="7598"/>
    <n v="8113"/>
    <n v="8"/>
    <n v="60784"/>
    <n v="64904"/>
    <n v="4120"/>
    <n v="3.1"/>
  </r>
  <r>
    <n v="104761"/>
    <x v="903"/>
    <x v="5"/>
    <x v="4"/>
    <x v="22"/>
    <n v="1615"/>
    <n v="2655"/>
    <n v="8"/>
    <n v="12920"/>
    <n v="21240"/>
    <n v="8320"/>
    <n v="4.8"/>
  </r>
  <r>
    <n v="104762"/>
    <x v="812"/>
    <x v="8"/>
    <x v="5"/>
    <x v="32"/>
    <n v="1561"/>
    <n v="2080"/>
    <n v="7"/>
    <n v="10927"/>
    <n v="14560"/>
    <n v="3633"/>
    <n v="3.4"/>
  </r>
  <r>
    <n v="104763"/>
    <x v="797"/>
    <x v="0"/>
    <x v="2"/>
    <x v="3"/>
    <n v="1898"/>
    <n v="3204"/>
    <n v="3"/>
    <n v="5694"/>
    <n v="9612"/>
    <n v="3918"/>
    <n v="3.2"/>
  </r>
  <r>
    <n v="104764"/>
    <x v="400"/>
    <x v="2"/>
    <x v="5"/>
    <x v="32"/>
    <n v="177"/>
    <n v="1803"/>
    <n v="5"/>
    <n v="885"/>
    <n v="9015"/>
    <n v="8130"/>
    <n v="3.7"/>
  </r>
  <r>
    <n v="104765"/>
    <x v="831"/>
    <x v="5"/>
    <x v="3"/>
    <x v="30"/>
    <n v="2906"/>
    <n v="4672"/>
    <n v="7"/>
    <n v="20342"/>
    <n v="32704"/>
    <n v="12362"/>
    <n v="2.7"/>
  </r>
  <r>
    <n v="104766"/>
    <x v="523"/>
    <x v="0"/>
    <x v="3"/>
    <x v="15"/>
    <n v="2086"/>
    <n v="2605"/>
    <n v="7"/>
    <n v="14602"/>
    <n v="18235"/>
    <n v="3633"/>
    <n v="3.5"/>
  </r>
  <r>
    <n v="104767"/>
    <x v="448"/>
    <x v="0"/>
    <x v="2"/>
    <x v="35"/>
    <n v="1943"/>
    <n v="3753"/>
    <n v="8"/>
    <n v="15544"/>
    <n v="30024"/>
    <n v="14480"/>
    <n v="3.7"/>
  </r>
  <r>
    <n v="104768"/>
    <x v="667"/>
    <x v="11"/>
    <x v="5"/>
    <x v="32"/>
    <n v="3752"/>
    <n v="4533"/>
    <n v="8"/>
    <n v="30016"/>
    <n v="36264"/>
    <n v="6248"/>
    <n v="4.2"/>
  </r>
  <r>
    <n v="104769"/>
    <x v="20"/>
    <x v="9"/>
    <x v="0"/>
    <x v="20"/>
    <n v="4061"/>
    <n v="5724"/>
    <n v="1"/>
    <n v="4061"/>
    <n v="5724"/>
    <n v="1663"/>
    <n v="4.0999999999999996"/>
  </r>
  <r>
    <n v="104770"/>
    <x v="922"/>
    <x v="7"/>
    <x v="4"/>
    <x v="25"/>
    <n v="6122"/>
    <n v="8071"/>
    <n v="8"/>
    <n v="48976"/>
    <n v="64568"/>
    <n v="15592"/>
    <n v="4.7"/>
  </r>
  <r>
    <n v="104771"/>
    <x v="784"/>
    <x v="5"/>
    <x v="4"/>
    <x v="6"/>
    <n v="4566"/>
    <n v="5729"/>
    <n v="6"/>
    <n v="27396"/>
    <n v="34374"/>
    <n v="6978"/>
    <n v="3"/>
  </r>
  <r>
    <n v="104772"/>
    <x v="300"/>
    <x v="3"/>
    <x v="4"/>
    <x v="6"/>
    <n v="1147"/>
    <n v="2218"/>
    <n v="8"/>
    <n v="9176"/>
    <n v="17744"/>
    <n v="8568"/>
    <n v="3.9"/>
  </r>
  <r>
    <n v="104773"/>
    <x v="860"/>
    <x v="9"/>
    <x v="2"/>
    <x v="16"/>
    <n v="7950"/>
    <n v="9578"/>
    <n v="9"/>
    <n v="71550"/>
    <n v="86202"/>
    <n v="14652"/>
    <n v="4.7"/>
  </r>
  <r>
    <n v="104774"/>
    <x v="287"/>
    <x v="8"/>
    <x v="2"/>
    <x v="16"/>
    <n v="7156"/>
    <n v="8780"/>
    <n v="4"/>
    <n v="28624"/>
    <n v="35120"/>
    <n v="6496"/>
    <n v="4.9000000000000004"/>
  </r>
  <r>
    <n v="104775"/>
    <x v="983"/>
    <x v="1"/>
    <x v="0"/>
    <x v="11"/>
    <n v="2282"/>
    <n v="4219"/>
    <n v="4"/>
    <n v="9128"/>
    <n v="16876"/>
    <n v="7748"/>
    <n v="3.7"/>
  </r>
  <r>
    <n v="104776"/>
    <x v="700"/>
    <x v="6"/>
    <x v="4"/>
    <x v="6"/>
    <n v="6431"/>
    <n v="7665"/>
    <n v="6"/>
    <n v="38586"/>
    <n v="45990"/>
    <n v="7404"/>
    <n v="4.8"/>
  </r>
  <r>
    <n v="104777"/>
    <x v="889"/>
    <x v="0"/>
    <x v="1"/>
    <x v="13"/>
    <n v="2131"/>
    <n v="3453"/>
    <n v="6"/>
    <n v="12786"/>
    <n v="20718"/>
    <n v="7932"/>
    <n v="4.0999999999999996"/>
  </r>
  <r>
    <n v="104778"/>
    <x v="879"/>
    <x v="6"/>
    <x v="4"/>
    <x v="25"/>
    <n v="5326"/>
    <n v="6656"/>
    <n v="7"/>
    <n v="37282"/>
    <n v="46592"/>
    <n v="9310"/>
    <n v="4.2"/>
  </r>
  <r>
    <n v="104779"/>
    <x v="888"/>
    <x v="8"/>
    <x v="3"/>
    <x v="31"/>
    <n v="7474"/>
    <n v="7799"/>
    <n v="7"/>
    <n v="52318"/>
    <n v="54593"/>
    <n v="2275"/>
    <n v="2.6"/>
  </r>
  <r>
    <n v="104780"/>
    <x v="155"/>
    <x v="5"/>
    <x v="4"/>
    <x v="6"/>
    <n v="5435"/>
    <n v="6166"/>
    <n v="6"/>
    <n v="32610"/>
    <n v="36996"/>
    <n v="4386"/>
    <n v="2.6"/>
  </r>
  <r>
    <n v="104781"/>
    <x v="684"/>
    <x v="1"/>
    <x v="5"/>
    <x v="17"/>
    <n v="7830"/>
    <n v="9283"/>
    <n v="6"/>
    <n v="46980"/>
    <n v="55698"/>
    <n v="8718"/>
    <n v="4.3"/>
  </r>
  <r>
    <n v="104782"/>
    <x v="190"/>
    <x v="1"/>
    <x v="4"/>
    <x v="26"/>
    <n v="1387"/>
    <n v="1596"/>
    <n v="4"/>
    <n v="5548"/>
    <n v="6384"/>
    <n v="836"/>
    <n v="3.7"/>
  </r>
  <r>
    <n v="104783"/>
    <x v="876"/>
    <x v="8"/>
    <x v="3"/>
    <x v="9"/>
    <n v="7299"/>
    <n v="7821"/>
    <n v="5"/>
    <n v="36495"/>
    <n v="39105"/>
    <n v="2610"/>
    <n v="5"/>
  </r>
  <r>
    <n v="104784"/>
    <x v="397"/>
    <x v="9"/>
    <x v="0"/>
    <x v="20"/>
    <n v="1121"/>
    <n v="2596"/>
    <n v="7"/>
    <n v="7847"/>
    <n v="18172"/>
    <n v="10325"/>
    <n v="3.7"/>
  </r>
  <r>
    <n v="104785"/>
    <x v="76"/>
    <x v="9"/>
    <x v="2"/>
    <x v="8"/>
    <n v="2513"/>
    <n v="2837"/>
    <n v="4"/>
    <n v="10052"/>
    <n v="11348"/>
    <n v="1296"/>
    <n v="3.2"/>
  </r>
  <r>
    <n v="104786"/>
    <x v="781"/>
    <x v="8"/>
    <x v="1"/>
    <x v="2"/>
    <n v="1273"/>
    <n v="1942"/>
    <n v="5"/>
    <n v="6365"/>
    <n v="9710"/>
    <n v="3345"/>
    <n v="3.4"/>
  </r>
  <r>
    <n v="104787"/>
    <x v="717"/>
    <x v="11"/>
    <x v="5"/>
    <x v="32"/>
    <n v="586"/>
    <n v="1217"/>
    <n v="8"/>
    <n v="4688"/>
    <n v="9736"/>
    <n v="5048"/>
    <n v="3.8"/>
  </r>
  <r>
    <n v="104788"/>
    <x v="78"/>
    <x v="1"/>
    <x v="0"/>
    <x v="11"/>
    <n v="5222"/>
    <n v="6082"/>
    <n v="4"/>
    <n v="20888"/>
    <n v="24328"/>
    <n v="3440"/>
    <n v="4.0999999999999996"/>
  </r>
  <r>
    <n v="104789"/>
    <x v="502"/>
    <x v="8"/>
    <x v="5"/>
    <x v="17"/>
    <n v="1688"/>
    <n v="1973"/>
    <n v="3"/>
    <n v="5064"/>
    <n v="5919"/>
    <n v="855"/>
    <n v="2.5"/>
  </r>
  <r>
    <n v="104790"/>
    <x v="621"/>
    <x v="9"/>
    <x v="2"/>
    <x v="3"/>
    <n v="6876"/>
    <n v="8506"/>
    <n v="2"/>
    <n v="13752"/>
    <n v="17012"/>
    <n v="3260"/>
    <n v="2.6"/>
  </r>
  <r>
    <n v="104791"/>
    <x v="639"/>
    <x v="2"/>
    <x v="0"/>
    <x v="14"/>
    <n v="6615"/>
    <n v="6725"/>
    <n v="6"/>
    <n v="39690"/>
    <n v="40350"/>
    <n v="660"/>
    <n v="2.6"/>
  </r>
  <r>
    <n v="104792"/>
    <x v="119"/>
    <x v="2"/>
    <x v="0"/>
    <x v="1"/>
    <n v="589"/>
    <n v="1398"/>
    <n v="2"/>
    <n v="1178"/>
    <n v="2796"/>
    <n v="1618"/>
    <n v="4.4000000000000004"/>
  </r>
  <r>
    <n v="104793"/>
    <x v="995"/>
    <x v="5"/>
    <x v="4"/>
    <x v="22"/>
    <n v="3309"/>
    <n v="4539"/>
    <n v="8"/>
    <n v="26472"/>
    <n v="36312"/>
    <n v="9840"/>
    <n v="5"/>
  </r>
  <r>
    <n v="104794"/>
    <x v="433"/>
    <x v="2"/>
    <x v="4"/>
    <x v="22"/>
    <n v="2908"/>
    <n v="3435"/>
    <n v="2"/>
    <n v="5816"/>
    <n v="6870"/>
    <n v="1054"/>
    <n v="4.8"/>
  </r>
  <r>
    <n v="104795"/>
    <x v="0"/>
    <x v="5"/>
    <x v="4"/>
    <x v="26"/>
    <n v="7954"/>
    <n v="8243"/>
    <n v="9"/>
    <n v="71586"/>
    <n v="74187"/>
    <n v="2601"/>
    <n v="4.5"/>
  </r>
  <r>
    <n v="104796"/>
    <x v="78"/>
    <x v="0"/>
    <x v="3"/>
    <x v="15"/>
    <n v="2061"/>
    <n v="3122"/>
    <n v="1"/>
    <n v="2061"/>
    <n v="3122"/>
    <n v="1061"/>
    <n v="4.9000000000000004"/>
  </r>
  <r>
    <n v="104797"/>
    <x v="808"/>
    <x v="3"/>
    <x v="1"/>
    <x v="34"/>
    <n v="6324"/>
    <n v="8000"/>
    <n v="3"/>
    <n v="18972"/>
    <n v="24000"/>
    <n v="5028"/>
    <n v="3.8"/>
  </r>
  <r>
    <n v="104798"/>
    <x v="834"/>
    <x v="3"/>
    <x v="4"/>
    <x v="6"/>
    <n v="3228"/>
    <n v="4128"/>
    <n v="9"/>
    <n v="29052"/>
    <n v="37152"/>
    <n v="8100"/>
    <n v="4"/>
  </r>
  <r>
    <n v="104799"/>
    <x v="601"/>
    <x v="6"/>
    <x v="1"/>
    <x v="34"/>
    <n v="4753"/>
    <n v="5289"/>
    <n v="1"/>
    <n v="4753"/>
    <n v="5289"/>
    <n v="536"/>
    <n v="3.3"/>
  </r>
  <r>
    <n v="104800"/>
    <x v="929"/>
    <x v="2"/>
    <x v="1"/>
    <x v="29"/>
    <n v="4491"/>
    <n v="5662"/>
    <n v="1"/>
    <n v="4491"/>
    <n v="5662"/>
    <n v="1171"/>
    <n v="2.5"/>
  </r>
  <r>
    <n v="104801"/>
    <x v="521"/>
    <x v="11"/>
    <x v="2"/>
    <x v="28"/>
    <n v="4084"/>
    <n v="4652"/>
    <n v="5"/>
    <n v="20420"/>
    <n v="23260"/>
    <n v="2840"/>
    <n v="2.5"/>
  </r>
  <r>
    <n v="104802"/>
    <x v="681"/>
    <x v="6"/>
    <x v="0"/>
    <x v="0"/>
    <n v="6233"/>
    <n v="6822"/>
    <n v="1"/>
    <n v="6233"/>
    <n v="6822"/>
    <n v="589"/>
    <n v="2.6"/>
  </r>
  <r>
    <n v="104803"/>
    <x v="905"/>
    <x v="11"/>
    <x v="1"/>
    <x v="2"/>
    <n v="4381"/>
    <n v="5861"/>
    <n v="7"/>
    <n v="30667"/>
    <n v="41027"/>
    <n v="10360"/>
    <n v="3.7"/>
  </r>
  <r>
    <n v="104804"/>
    <x v="907"/>
    <x v="6"/>
    <x v="2"/>
    <x v="28"/>
    <n v="6636"/>
    <n v="7082"/>
    <n v="8"/>
    <n v="53088"/>
    <n v="56656"/>
    <n v="3568"/>
    <n v="4.3"/>
  </r>
  <r>
    <n v="104805"/>
    <x v="561"/>
    <x v="3"/>
    <x v="3"/>
    <x v="21"/>
    <n v="5874"/>
    <n v="6740"/>
    <n v="7"/>
    <n v="41118"/>
    <n v="47180"/>
    <n v="6062"/>
    <n v="3.1"/>
  </r>
  <r>
    <n v="104806"/>
    <x v="98"/>
    <x v="11"/>
    <x v="3"/>
    <x v="21"/>
    <n v="7225"/>
    <n v="7461"/>
    <n v="2"/>
    <n v="14450"/>
    <n v="14922"/>
    <n v="472"/>
    <n v="3.4"/>
  </r>
  <r>
    <n v="104807"/>
    <x v="168"/>
    <x v="1"/>
    <x v="3"/>
    <x v="4"/>
    <n v="5921"/>
    <n v="6009"/>
    <n v="2"/>
    <n v="11842"/>
    <n v="12018"/>
    <n v="176"/>
    <n v="4.2"/>
  </r>
  <r>
    <n v="104808"/>
    <x v="826"/>
    <x v="1"/>
    <x v="2"/>
    <x v="3"/>
    <n v="2375"/>
    <n v="4365"/>
    <n v="8"/>
    <n v="19000"/>
    <n v="34920"/>
    <n v="15920"/>
    <n v="4.4000000000000004"/>
  </r>
  <r>
    <n v="104809"/>
    <x v="909"/>
    <x v="11"/>
    <x v="0"/>
    <x v="11"/>
    <n v="1617"/>
    <n v="2057"/>
    <n v="5"/>
    <n v="8085"/>
    <n v="10285"/>
    <n v="2200"/>
    <n v="4.8"/>
  </r>
  <r>
    <n v="104810"/>
    <x v="607"/>
    <x v="4"/>
    <x v="1"/>
    <x v="12"/>
    <n v="3943"/>
    <n v="5074"/>
    <n v="2"/>
    <n v="7886"/>
    <n v="10148"/>
    <n v="2262"/>
    <n v="4.4000000000000004"/>
  </r>
  <r>
    <n v="104811"/>
    <x v="531"/>
    <x v="1"/>
    <x v="0"/>
    <x v="1"/>
    <n v="5641"/>
    <n v="7117"/>
    <n v="7"/>
    <n v="39487"/>
    <n v="49819"/>
    <n v="10332"/>
    <n v="4.5"/>
  </r>
  <r>
    <n v="104812"/>
    <x v="1043"/>
    <x v="6"/>
    <x v="5"/>
    <x v="10"/>
    <n v="7946"/>
    <n v="8374"/>
    <n v="2"/>
    <n v="15892"/>
    <n v="16748"/>
    <n v="856"/>
    <n v="2.8"/>
  </r>
  <r>
    <n v="104813"/>
    <x v="550"/>
    <x v="3"/>
    <x v="3"/>
    <x v="30"/>
    <n v="6895"/>
    <n v="7251"/>
    <n v="1"/>
    <n v="6895"/>
    <n v="7251"/>
    <n v="356"/>
    <n v="4.5"/>
  </r>
  <r>
    <n v="104814"/>
    <x v="571"/>
    <x v="2"/>
    <x v="4"/>
    <x v="6"/>
    <n v="2079"/>
    <n v="3843"/>
    <n v="6"/>
    <n v="12474"/>
    <n v="23058"/>
    <n v="10584"/>
    <n v="2.9"/>
  </r>
  <r>
    <n v="104815"/>
    <x v="224"/>
    <x v="4"/>
    <x v="1"/>
    <x v="13"/>
    <n v="4872"/>
    <n v="6040"/>
    <n v="2"/>
    <n v="9744"/>
    <n v="12080"/>
    <n v="2336"/>
    <n v="3.3"/>
  </r>
  <r>
    <n v="104816"/>
    <x v="1017"/>
    <x v="2"/>
    <x v="2"/>
    <x v="3"/>
    <n v="3369"/>
    <n v="4783"/>
    <n v="4"/>
    <n v="13476"/>
    <n v="19132"/>
    <n v="5656"/>
    <n v="4.0999999999999996"/>
  </r>
  <r>
    <n v="104817"/>
    <x v="291"/>
    <x v="10"/>
    <x v="0"/>
    <x v="20"/>
    <n v="4603"/>
    <n v="4912"/>
    <n v="4"/>
    <n v="18412"/>
    <n v="19648"/>
    <n v="1236"/>
    <n v="3.1"/>
  </r>
  <r>
    <n v="104818"/>
    <x v="447"/>
    <x v="2"/>
    <x v="2"/>
    <x v="35"/>
    <n v="7013"/>
    <n v="8129"/>
    <n v="1"/>
    <n v="7013"/>
    <n v="8129"/>
    <n v="1116"/>
    <n v="2.7"/>
  </r>
  <r>
    <n v="104819"/>
    <x v="447"/>
    <x v="8"/>
    <x v="2"/>
    <x v="27"/>
    <n v="4365"/>
    <n v="5499"/>
    <n v="1"/>
    <n v="4365"/>
    <n v="5499"/>
    <n v="1134"/>
    <n v="3"/>
  </r>
  <r>
    <n v="104820"/>
    <x v="447"/>
    <x v="10"/>
    <x v="2"/>
    <x v="3"/>
    <n v="5051"/>
    <n v="5559"/>
    <n v="9"/>
    <n v="45459"/>
    <n v="50031"/>
    <n v="4572"/>
    <n v="4.2"/>
  </r>
  <r>
    <n v="104821"/>
    <x v="0"/>
    <x v="2"/>
    <x v="2"/>
    <x v="27"/>
    <n v="6658"/>
    <n v="8335"/>
    <n v="5"/>
    <n v="33290"/>
    <n v="41675"/>
    <n v="8385"/>
    <n v="2.8"/>
  </r>
  <r>
    <n v="104822"/>
    <x v="296"/>
    <x v="10"/>
    <x v="4"/>
    <x v="33"/>
    <n v="6374"/>
    <n v="7856"/>
    <n v="5"/>
    <n v="31870"/>
    <n v="39280"/>
    <n v="7410"/>
    <n v="2.8"/>
  </r>
  <r>
    <n v="104823"/>
    <x v="894"/>
    <x v="6"/>
    <x v="2"/>
    <x v="3"/>
    <n v="2324"/>
    <n v="3637"/>
    <n v="7"/>
    <n v="16268"/>
    <n v="25459"/>
    <n v="9191"/>
    <n v="4.4000000000000004"/>
  </r>
  <r>
    <n v="104824"/>
    <x v="827"/>
    <x v="8"/>
    <x v="5"/>
    <x v="24"/>
    <n v="370"/>
    <n v="1936"/>
    <n v="5"/>
    <n v="1850"/>
    <n v="9680"/>
    <n v="7830"/>
    <n v="3.7"/>
  </r>
  <r>
    <n v="104825"/>
    <x v="144"/>
    <x v="4"/>
    <x v="3"/>
    <x v="4"/>
    <n v="1627"/>
    <n v="2685"/>
    <n v="2"/>
    <n v="3254"/>
    <n v="5370"/>
    <n v="2116"/>
    <n v="4.0999999999999996"/>
  </r>
  <r>
    <n v="104826"/>
    <x v="85"/>
    <x v="1"/>
    <x v="0"/>
    <x v="7"/>
    <n v="4051"/>
    <n v="5043"/>
    <n v="3"/>
    <n v="12153"/>
    <n v="15129"/>
    <n v="2976"/>
    <n v="2.9"/>
  </r>
  <r>
    <n v="104827"/>
    <x v="778"/>
    <x v="0"/>
    <x v="1"/>
    <x v="12"/>
    <n v="5938"/>
    <n v="6118"/>
    <n v="7"/>
    <n v="41566"/>
    <n v="42826"/>
    <n v="1260"/>
    <n v="3.9"/>
  </r>
  <r>
    <n v="104828"/>
    <x v="919"/>
    <x v="10"/>
    <x v="5"/>
    <x v="23"/>
    <n v="3109"/>
    <n v="4769"/>
    <n v="3"/>
    <n v="9327"/>
    <n v="14307"/>
    <n v="4980"/>
    <n v="3.3"/>
  </r>
  <r>
    <n v="104829"/>
    <x v="169"/>
    <x v="1"/>
    <x v="5"/>
    <x v="10"/>
    <n v="4348"/>
    <n v="5264"/>
    <n v="4"/>
    <n v="17392"/>
    <n v="21056"/>
    <n v="3664"/>
    <n v="3.9"/>
  </r>
  <r>
    <n v="104830"/>
    <x v="48"/>
    <x v="2"/>
    <x v="5"/>
    <x v="24"/>
    <n v="6136"/>
    <n v="7312"/>
    <n v="9"/>
    <n v="55224"/>
    <n v="65808"/>
    <n v="10584"/>
    <n v="3.8"/>
  </r>
  <r>
    <n v="104831"/>
    <x v="742"/>
    <x v="3"/>
    <x v="2"/>
    <x v="3"/>
    <n v="4232"/>
    <n v="4332"/>
    <n v="3"/>
    <n v="12696"/>
    <n v="12996"/>
    <n v="300"/>
    <n v="4.4000000000000004"/>
  </r>
  <r>
    <n v="104832"/>
    <x v="245"/>
    <x v="11"/>
    <x v="0"/>
    <x v="11"/>
    <n v="5696"/>
    <n v="7424"/>
    <n v="4"/>
    <n v="22784"/>
    <n v="29696"/>
    <n v="6912"/>
    <n v="3.6"/>
  </r>
  <r>
    <n v="104833"/>
    <x v="8"/>
    <x v="9"/>
    <x v="3"/>
    <x v="21"/>
    <n v="6796"/>
    <n v="7089"/>
    <n v="5"/>
    <n v="33980"/>
    <n v="35445"/>
    <n v="1465"/>
    <n v="3.2"/>
  </r>
  <r>
    <n v="104834"/>
    <x v="1061"/>
    <x v="6"/>
    <x v="4"/>
    <x v="22"/>
    <n v="1523"/>
    <n v="3027"/>
    <n v="4"/>
    <n v="6092"/>
    <n v="12108"/>
    <n v="6016"/>
    <n v="4.9000000000000004"/>
  </r>
  <r>
    <n v="104835"/>
    <x v="701"/>
    <x v="10"/>
    <x v="5"/>
    <x v="10"/>
    <n v="4583"/>
    <n v="5301"/>
    <n v="2"/>
    <n v="9166"/>
    <n v="10602"/>
    <n v="1436"/>
    <n v="3.8"/>
  </r>
  <r>
    <n v="104836"/>
    <x v="40"/>
    <x v="2"/>
    <x v="0"/>
    <x v="0"/>
    <n v="6694"/>
    <n v="7296"/>
    <n v="2"/>
    <n v="13388"/>
    <n v="14592"/>
    <n v="1204"/>
    <n v="4.7"/>
  </r>
  <r>
    <n v="104837"/>
    <x v="127"/>
    <x v="5"/>
    <x v="0"/>
    <x v="7"/>
    <n v="4131"/>
    <n v="4576"/>
    <n v="1"/>
    <n v="4131"/>
    <n v="4576"/>
    <n v="445"/>
    <n v="3.9"/>
  </r>
  <r>
    <n v="104838"/>
    <x v="164"/>
    <x v="6"/>
    <x v="4"/>
    <x v="25"/>
    <n v="7907"/>
    <n v="8652"/>
    <n v="3"/>
    <n v="23721"/>
    <n v="25956"/>
    <n v="2235"/>
    <n v="3.1"/>
  </r>
  <r>
    <n v="104839"/>
    <x v="248"/>
    <x v="3"/>
    <x v="0"/>
    <x v="0"/>
    <n v="6542"/>
    <n v="7368"/>
    <n v="4"/>
    <n v="26168"/>
    <n v="29472"/>
    <n v="3304"/>
    <n v="3.4"/>
  </r>
  <r>
    <n v="104840"/>
    <x v="443"/>
    <x v="5"/>
    <x v="0"/>
    <x v="20"/>
    <n v="256"/>
    <n v="1704"/>
    <n v="9"/>
    <n v="2304"/>
    <n v="15336"/>
    <n v="13032"/>
    <n v="3.7"/>
  </r>
  <r>
    <n v="104841"/>
    <x v="660"/>
    <x v="1"/>
    <x v="1"/>
    <x v="2"/>
    <n v="1951"/>
    <n v="3598"/>
    <n v="3"/>
    <n v="5853"/>
    <n v="10794"/>
    <n v="4941"/>
    <n v="2.7"/>
  </r>
  <r>
    <n v="104842"/>
    <x v="1022"/>
    <x v="10"/>
    <x v="1"/>
    <x v="2"/>
    <n v="2482"/>
    <n v="3909"/>
    <n v="2"/>
    <n v="4964"/>
    <n v="7818"/>
    <n v="2854"/>
    <n v="2.8"/>
  </r>
  <r>
    <n v="104843"/>
    <x v="420"/>
    <x v="2"/>
    <x v="5"/>
    <x v="17"/>
    <n v="6694"/>
    <n v="8691"/>
    <n v="2"/>
    <n v="13388"/>
    <n v="17382"/>
    <n v="3994"/>
    <n v="3.9"/>
  </r>
  <r>
    <n v="104844"/>
    <x v="335"/>
    <x v="8"/>
    <x v="4"/>
    <x v="33"/>
    <n v="4284"/>
    <n v="5904"/>
    <n v="7"/>
    <n v="29988"/>
    <n v="41328"/>
    <n v="11340"/>
    <n v="4.0999999999999996"/>
  </r>
  <r>
    <n v="104845"/>
    <x v="876"/>
    <x v="11"/>
    <x v="1"/>
    <x v="34"/>
    <n v="2338"/>
    <n v="3187"/>
    <n v="2"/>
    <n v="4676"/>
    <n v="6374"/>
    <n v="1698"/>
    <n v="4.0999999999999996"/>
  </r>
  <r>
    <n v="104846"/>
    <x v="575"/>
    <x v="10"/>
    <x v="2"/>
    <x v="28"/>
    <n v="1051"/>
    <n v="1755"/>
    <n v="2"/>
    <n v="2102"/>
    <n v="3510"/>
    <n v="1408"/>
    <n v="3"/>
  </r>
  <r>
    <n v="104847"/>
    <x v="72"/>
    <x v="11"/>
    <x v="4"/>
    <x v="33"/>
    <n v="3699"/>
    <n v="4846"/>
    <n v="5"/>
    <n v="18495"/>
    <n v="24230"/>
    <n v="5735"/>
    <n v="4"/>
  </r>
  <r>
    <n v="104848"/>
    <x v="230"/>
    <x v="10"/>
    <x v="3"/>
    <x v="21"/>
    <n v="3669"/>
    <n v="5255"/>
    <n v="6"/>
    <n v="22014"/>
    <n v="31530"/>
    <n v="9516"/>
    <n v="4.2"/>
  </r>
  <r>
    <n v="104849"/>
    <x v="203"/>
    <x v="7"/>
    <x v="1"/>
    <x v="29"/>
    <n v="7800"/>
    <n v="9348"/>
    <n v="1"/>
    <n v="7800"/>
    <n v="9348"/>
    <n v="1548"/>
    <n v="3.1"/>
  </r>
  <r>
    <n v="104850"/>
    <x v="275"/>
    <x v="3"/>
    <x v="3"/>
    <x v="9"/>
    <n v="4313"/>
    <n v="4533"/>
    <n v="1"/>
    <n v="4313"/>
    <n v="4533"/>
    <n v="220"/>
    <n v="4.5999999999999996"/>
  </r>
  <r>
    <n v="104851"/>
    <x v="947"/>
    <x v="2"/>
    <x v="2"/>
    <x v="35"/>
    <n v="1427"/>
    <n v="2868"/>
    <n v="7"/>
    <n v="9989"/>
    <n v="20076"/>
    <n v="10087"/>
    <n v="3"/>
  </r>
  <r>
    <n v="104852"/>
    <x v="850"/>
    <x v="8"/>
    <x v="4"/>
    <x v="6"/>
    <n v="6605"/>
    <n v="6773"/>
    <n v="6"/>
    <n v="39630"/>
    <n v="40638"/>
    <n v="1008"/>
    <n v="3.9"/>
  </r>
  <r>
    <n v="104853"/>
    <x v="56"/>
    <x v="5"/>
    <x v="3"/>
    <x v="21"/>
    <n v="2379"/>
    <n v="3566"/>
    <n v="1"/>
    <n v="2379"/>
    <n v="3566"/>
    <n v="1187"/>
    <n v="2.6"/>
  </r>
  <r>
    <n v="104854"/>
    <x v="536"/>
    <x v="10"/>
    <x v="5"/>
    <x v="10"/>
    <n v="6630"/>
    <n v="8019"/>
    <n v="7"/>
    <n v="46410"/>
    <n v="56133"/>
    <n v="9723"/>
    <n v="2.5"/>
  </r>
  <r>
    <n v="104855"/>
    <x v="59"/>
    <x v="3"/>
    <x v="1"/>
    <x v="5"/>
    <n v="5087"/>
    <n v="6898"/>
    <n v="1"/>
    <n v="5087"/>
    <n v="6898"/>
    <n v="1811"/>
    <n v="4.7"/>
  </r>
  <r>
    <n v="104856"/>
    <x v="26"/>
    <x v="11"/>
    <x v="5"/>
    <x v="10"/>
    <n v="4306"/>
    <n v="5627"/>
    <n v="9"/>
    <n v="38754"/>
    <n v="50643"/>
    <n v="11889"/>
    <n v="4.3"/>
  </r>
  <r>
    <n v="104857"/>
    <x v="42"/>
    <x v="0"/>
    <x v="0"/>
    <x v="20"/>
    <n v="7259"/>
    <n v="8233"/>
    <n v="4"/>
    <n v="29036"/>
    <n v="32932"/>
    <n v="3896"/>
    <n v="3.6"/>
  </r>
  <r>
    <n v="104858"/>
    <x v="77"/>
    <x v="10"/>
    <x v="5"/>
    <x v="24"/>
    <n v="4502"/>
    <n v="4729"/>
    <n v="8"/>
    <n v="36016"/>
    <n v="37832"/>
    <n v="1816"/>
    <n v="3.5"/>
  </r>
  <r>
    <n v="104859"/>
    <x v="447"/>
    <x v="4"/>
    <x v="3"/>
    <x v="30"/>
    <n v="524"/>
    <n v="1868"/>
    <n v="8"/>
    <n v="4192"/>
    <n v="14944"/>
    <n v="10752"/>
    <n v="4.8"/>
  </r>
  <r>
    <n v="104860"/>
    <x v="1009"/>
    <x v="11"/>
    <x v="4"/>
    <x v="19"/>
    <n v="2975"/>
    <n v="3090"/>
    <n v="8"/>
    <n v="23800"/>
    <n v="24720"/>
    <n v="920"/>
    <n v="4.7"/>
  </r>
  <r>
    <n v="104861"/>
    <x v="295"/>
    <x v="3"/>
    <x v="5"/>
    <x v="32"/>
    <n v="4749"/>
    <n v="5827"/>
    <n v="2"/>
    <n v="9498"/>
    <n v="11654"/>
    <n v="2156"/>
    <n v="4.0999999999999996"/>
  </r>
  <r>
    <n v="104862"/>
    <x v="251"/>
    <x v="0"/>
    <x v="1"/>
    <x v="2"/>
    <n v="2678"/>
    <n v="4642"/>
    <n v="3"/>
    <n v="8034"/>
    <n v="13926"/>
    <n v="5892"/>
    <n v="3.4"/>
  </r>
  <r>
    <n v="104863"/>
    <x v="445"/>
    <x v="3"/>
    <x v="4"/>
    <x v="33"/>
    <n v="4781"/>
    <n v="5516"/>
    <n v="9"/>
    <n v="43029"/>
    <n v="49644"/>
    <n v="6615"/>
    <n v="3.1"/>
  </r>
  <r>
    <n v="104864"/>
    <x v="575"/>
    <x v="6"/>
    <x v="4"/>
    <x v="26"/>
    <n v="2905"/>
    <n v="3409"/>
    <n v="7"/>
    <n v="20335"/>
    <n v="23863"/>
    <n v="3528"/>
    <n v="2.8"/>
  </r>
  <r>
    <n v="104865"/>
    <x v="122"/>
    <x v="11"/>
    <x v="2"/>
    <x v="28"/>
    <n v="7737"/>
    <n v="8545"/>
    <n v="2"/>
    <n v="15474"/>
    <n v="17090"/>
    <n v="1616"/>
    <n v="4.2"/>
  </r>
  <r>
    <n v="104866"/>
    <x v="1"/>
    <x v="3"/>
    <x v="3"/>
    <x v="31"/>
    <n v="6779"/>
    <n v="7593"/>
    <n v="8"/>
    <n v="54232"/>
    <n v="60744"/>
    <n v="6512"/>
    <n v="4.0999999999999996"/>
  </r>
  <r>
    <n v="104867"/>
    <x v="469"/>
    <x v="6"/>
    <x v="1"/>
    <x v="34"/>
    <n v="6704"/>
    <n v="7514"/>
    <n v="8"/>
    <n v="53632"/>
    <n v="60112"/>
    <n v="6480"/>
    <n v="3"/>
  </r>
  <r>
    <n v="104868"/>
    <x v="300"/>
    <x v="4"/>
    <x v="3"/>
    <x v="30"/>
    <n v="479"/>
    <n v="1519"/>
    <n v="9"/>
    <n v="4311"/>
    <n v="13671"/>
    <n v="9360"/>
    <n v="2.8"/>
  </r>
  <r>
    <n v="104869"/>
    <x v="963"/>
    <x v="7"/>
    <x v="4"/>
    <x v="19"/>
    <n v="1081"/>
    <n v="1778"/>
    <n v="9"/>
    <n v="9729"/>
    <n v="16002"/>
    <n v="6273"/>
    <n v="4.8"/>
  </r>
  <r>
    <n v="104870"/>
    <x v="670"/>
    <x v="6"/>
    <x v="0"/>
    <x v="0"/>
    <n v="5951"/>
    <n v="6418"/>
    <n v="2"/>
    <n v="11902"/>
    <n v="12836"/>
    <n v="934"/>
    <n v="3.2"/>
  </r>
  <r>
    <n v="104871"/>
    <x v="522"/>
    <x v="0"/>
    <x v="4"/>
    <x v="25"/>
    <n v="7307"/>
    <n v="7414"/>
    <n v="3"/>
    <n v="21921"/>
    <n v="22242"/>
    <n v="321"/>
    <n v="3.2"/>
  </r>
  <r>
    <n v="104872"/>
    <x v="134"/>
    <x v="11"/>
    <x v="0"/>
    <x v="11"/>
    <n v="3041"/>
    <n v="4818"/>
    <n v="7"/>
    <n v="21287"/>
    <n v="33726"/>
    <n v="12439"/>
    <n v="4.7"/>
  </r>
  <r>
    <n v="104873"/>
    <x v="662"/>
    <x v="9"/>
    <x v="0"/>
    <x v="11"/>
    <n v="5206"/>
    <n v="5347"/>
    <n v="5"/>
    <n v="26030"/>
    <n v="26735"/>
    <n v="705"/>
    <n v="3.7"/>
  </r>
  <r>
    <n v="104874"/>
    <x v="693"/>
    <x v="6"/>
    <x v="5"/>
    <x v="18"/>
    <n v="5876"/>
    <n v="7055"/>
    <n v="6"/>
    <n v="35256"/>
    <n v="42330"/>
    <n v="7074"/>
    <n v="3.3"/>
  </r>
  <r>
    <n v="104875"/>
    <x v="372"/>
    <x v="2"/>
    <x v="3"/>
    <x v="21"/>
    <n v="7981"/>
    <n v="9624"/>
    <n v="3"/>
    <n v="23943"/>
    <n v="28872"/>
    <n v="4929"/>
    <n v="4.9000000000000004"/>
  </r>
  <r>
    <n v="104876"/>
    <x v="833"/>
    <x v="10"/>
    <x v="1"/>
    <x v="29"/>
    <n v="1188"/>
    <n v="3052"/>
    <n v="7"/>
    <n v="8316"/>
    <n v="21364"/>
    <n v="13048"/>
    <n v="4.4000000000000004"/>
  </r>
  <r>
    <n v="104877"/>
    <x v="255"/>
    <x v="0"/>
    <x v="5"/>
    <x v="17"/>
    <n v="3596"/>
    <n v="4509"/>
    <n v="7"/>
    <n v="25172"/>
    <n v="31563"/>
    <n v="6391"/>
    <n v="4.7"/>
  </r>
  <r>
    <n v="104878"/>
    <x v="833"/>
    <x v="4"/>
    <x v="3"/>
    <x v="31"/>
    <n v="5254"/>
    <n v="6884"/>
    <n v="3"/>
    <n v="15762"/>
    <n v="20652"/>
    <n v="4890"/>
    <n v="3.7"/>
  </r>
  <r>
    <n v="104879"/>
    <x v="275"/>
    <x v="1"/>
    <x v="0"/>
    <x v="0"/>
    <n v="1653"/>
    <n v="2426"/>
    <n v="2"/>
    <n v="3306"/>
    <n v="4852"/>
    <n v="1546"/>
    <n v="4.5"/>
  </r>
  <r>
    <n v="104880"/>
    <x v="535"/>
    <x v="6"/>
    <x v="5"/>
    <x v="24"/>
    <n v="3174"/>
    <n v="3491"/>
    <n v="2"/>
    <n v="6348"/>
    <n v="6982"/>
    <n v="634"/>
    <n v="3.5"/>
  </r>
  <r>
    <n v="104881"/>
    <x v="410"/>
    <x v="9"/>
    <x v="3"/>
    <x v="31"/>
    <n v="3427"/>
    <n v="4370"/>
    <n v="4"/>
    <n v="13708"/>
    <n v="17480"/>
    <n v="3772"/>
    <n v="4"/>
  </r>
  <r>
    <n v="104882"/>
    <x v="157"/>
    <x v="5"/>
    <x v="5"/>
    <x v="17"/>
    <n v="1357"/>
    <n v="3294"/>
    <n v="9"/>
    <n v="12213"/>
    <n v="29646"/>
    <n v="17433"/>
    <n v="3"/>
  </r>
  <r>
    <n v="104883"/>
    <x v="764"/>
    <x v="4"/>
    <x v="4"/>
    <x v="19"/>
    <n v="6358"/>
    <n v="8098"/>
    <n v="1"/>
    <n v="6358"/>
    <n v="8098"/>
    <n v="1740"/>
    <n v="3.4"/>
  </r>
  <r>
    <n v="104884"/>
    <x v="976"/>
    <x v="6"/>
    <x v="4"/>
    <x v="22"/>
    <n v="4556"/>
    <n v="6524"/>
    <n v="9"/>
    <n v="41004"/>
    <n v="58716"/>
    <n v="17712"/>
    <n v="3.5"/>
  </r>
  <r>
    <n v="104885"/>
    <x v="319"/>
    <x v="5"/>
    <x v="3"/>
    <x v="21"/>
    <n v="120"/>
    <n v="860"/>
    <n v="5"/>
    <n v="600"/>
    <n v="4300"/>
    <n v="3700"/>
    <n v="4.5"/>
  </r>
  <r>
    <n v="104886"/>
    <x v="683"/>
    <x v="4"/>
    <x v="3"/>
    <x v="30"/>
    <n v="4714"/>
    <n v="6213"/>
    <n v="6"/>
    <n v="28284"/>
    <n v="37278"/>
    <n v="8994"/>
    <n v="3.5"/>
  </r>
  <r>
    <n v="104887"/>
    <x v="364"/>
    <x v="4"/>
    <x v="1"/>
    <x v="34"/>
    <n v="5485"/>
    <n v="6684"/>
    <n v="7"/>
    <n v="38395"/>
    <n v="46788"/>
    <n v="8393"/>
    <n v="3.9"/>
  </r>
  <r>
    <n v="104888"/>
    <x v="891"/>
    <x v="8"/>
    <x v="3"/>
    <x v="4"/>
    <n v="388"/>
    <n v="2069"/>
    <n v="6"/>
    <n v="2328"/>
    <n v="12414"/>
    <n v="10086"/>
    <n v="3"/>
  </r>
  <r>
    <n v="104889"/>
    <x v="992"/>
    <x v="11"/>
    <x v="4"/>
    <x v="6"/>
    <n v="3884"/>
    <n v="5554"/>
    <n v="6"/>
    <n v="23304"/>
    <n v="33324"/>
    <n v="10020"/>
    <n v="4.9000000000000004"/>
  </r>
  <r>
    <n v="104890"/>
    <x v="62"/>
    <x v="9"/>
    <x v="3"/>
    <x v="21"/>
    <n v="2958"/>
    <n v="3951"/>
    <n v="5"/>
    <n v="14790"/>
    <n v="19755"/>
    <n v="4965"/>
    <n v="3.8"/>
  </r>
  <r>
    <n v="104891"/>
    <x v="340"/>
    <x v="0"/>
    <x v="3"/>
    <x v="15"/>
    <n v="3220"/>
    <n v="3951"/>
    <n v="6"/>
    <n v="19320"/>
    <n v="23706"/>
    <n v="4386"/>
    <n v="3"/>
  </r>
  <r>
    <n v="104892"/>
    <x v="14"/>
    <x v="6"/>
    <x v="4"/>
    <x v="22"/>
    <n v="165"/>
    <n v="1362"/>
    <n v="4"/>
    <n v="660"/>
    <n v="5448"/>
    <n v="4788"/>
    <n v="4.5999999999999996"/>
  </r>
  <r>
    <n v="104893"/>
    <x v="799"/>
    <x v="0"/>
    <x v="5"/>
    <x v="18"/>
    <n v="3347"/>
    <n v="5189"/>
    <n v="1"/>
    <n v="3347"/>
    <n v="5189"/>
    <n v="1842"/>
    <n v="2.9"/>
  </r>
  <r>
    <n v="104894"/>
    <x v="897"/>
    <x v="11"/>
    <x v="2"/>
    <x v="16"/>
    <n v="2497"/>
    <n v="2937"/>
    <n v="7"/>
    <n v="17479"/>
    <n v="20559"/>
    <n v="3080"/>
    <n v="3.7"/>
  </r>
  <r>
    <n v="104895"/>
    <x v="274"/>
    <x v="9"/>
    <x v="4"/>
    <x v="25"/>
    <n v="5447"/>
    <n v="7328"/>
    <n v="2"/>
    <n v="10894"/>
    <n v="14656"/>
    <n v="3762"/>
    <n v="4.5"/>
  </r>
  <r>
    <n v="104896"/>
    <x v="927"/>
    <x v="10"/>
    <x v="1"/>
    <x v="12"/>
    <n v="2706"/>
    <n v="4354"/>
    <n v="4"/>
    <n v="10824"/>
    <n v="17416"/>
    <n v="6592"/>
    <n v="2.8"/>
  </r>
  <r>
    <n v="104897"/>
    <x v="352"/>
    <x v="2"/>
    <x v="1"/>
    <x v="2"/>
    <n v="4689"/>
    <n v="5067"/>
    <n v="6"/>
    <n v="28134"/>
    <n v="30402"/>
    <n v="2268"/>
    <n v="4.8"/>
  </r>
  <r>
    <n v="104898"/>
    <x v="224"/>
    <x v="2"/>
    <x v="3"/>
    <x v="4"/>
    <n v="240"/>
    <n v="954"/>
    <n v="9"/>
    <n v="2160"/>
    <n v="8586"/>
    <n v="6426"/>
    <n v="4.0999999999999996"/>
  </r>
  <r>
    <n v="104899"/>
    <x v="485"/>
    <x v="7"/>
    <x v="3"/>
    <x v="30"/>
    <n v="6623"/>
    <n v="7635"/>
    <n v="8"/>
    <n v="52984"/>
    <n v="61080"/>
    <n v="8096"/>
    <n v="2.6"/>
  </r>
  <r>
    <n v="104900"/>
    <x v="293"/>
    <x v="3"/>
    <x v="3"/>
    <x v="15"/>
    <n v="6861"/>
    <n v="7457"/>
    <n v="6"/>
    <n v="41166"/>
    <n v="44742"/>
    <n v="3576"/>
    <n v="3.2"/>
  </r>
  <r>
    <n v="104901"/>
    <x v="663"/>
    <x v="2"/>
    <x v="1"/>
    <x v="34"/>
    <n v="1698"/>
    <n v="2396"/>
    <n v="7"/>
    <n v="11886"/>
    <n v="16772"/>
    <n v="4886"/>
    <n v="4.4000000000000004"/>
  </r>
  <r>
    <n v="104902"/>
    <x v="700"/>
    <x v="1"/>
    <x v="4"/>
    <x v="22"/>
    <n v="973"/>
    <n v="2625"/>
    <n v="8"/>
    <n v="7784"/>
    <n v="21000"/>
    <n v="13216"/>
    <n v="2.5"/>
  </r>
  <r>
    <n v="104903"/>
    <x v="450"/>
    <x v="3"/>
    <x v="1"/>
    <x v="13"/>
    <n v="379"/>
    <n v="1153"/>
    <n v="5"/>
    <n v="1895"/>
    <n v="5765"/>
    <n v="3870"/>
    <n v="4.5999999999999996"/>
  </r>
  <r>
    <n v="104904"/>
    <x v="36"/>
    <x v="11"/>
    <x v="2"/>
    <x v="28"/>
    <n v="5884"/>
    <n v="6022"/>
    <n v="8"/>
    <n v="47072"/>
    <n v="48176"/>
    <n v="1104"/>
    <n v="2.5"/>
  </r>
  <r>
    <n v="104905"/>
    <x v="442"/>
    <x v="10"/>
    <x v="1"/>
    <x v="12"/>
    <n v="5092"/>
    <n v="6733"/>
    <n v="2"/>
    <n v="10184"/>
    <n v="13466"/>
    <n v="3282"/>
    <n v="2.7"/>
  </r>
  <r>
    <n v="104906"/>
    <x v="615"/>
    <x v="4"/>
    <x v="4"/>
    <x v="33"/>
    <n v="1561"/>
    <n v="1913"/>
    <n v="5"/>
    <n v="7805"/>
    <n v="9565"/>
    <n v="1760"/>
    <n v="2.5"/>
  </r>
  <r>
    <n v="104907"/>
    <x v="609"/>
    <x v="1"/>
    <x v="0"/>
    <x v="14"/>
    <n v="1150"/>
    <n v="2709"/>
    <n v="8"/>
    <n v="9200"/>
    <n v="21672"/>
    <n v="12472"/>
    <n v="2.9"/>
  </r>
  <r>
    <n v="104908"/>
    <x v="490"/>
    <x v="11"/>
    <x v="2"/>
    <x v="3"/>
    <n v="7933"/>
    <n v="8515"/>
    <n v="2"/>
    <n v="15866"/>
    <n v="17030"/>
    <n v="1164"/>
    <n v="3.8"/>
  </r>
  <r>
    <n v="104909"/>
    <x v="280"/>
    <x v="8"/>
    <x v="4"/>
    <x v="22"/>
    <n v="5131"/>
    <n v="6440"/>
    <n v="8"/>
    <n v="41048"/>
    <n v="51520"/>
    <n v="10472"/>
    <n v="4.5999999999999996"/>
  </r>
  <r>
    <n v="104910"/>
    <x v="211"/>
    <x v="11"/>
    <x v="0"/>
    <x v="0"/>
    <n v="1263"/>
    <n v="3117"/>
    <n v="1"/>
    <n v="1263"/>
    <n v="3117"/>
    <n v="1854"/>
    <n v="3"/>
  </r>
  <r>
    <n v="104911"/>
    <x v="53"/>
    <x v="1"/>
    <x v="1"/>
    <x v="13"/>
    <n v="4138"/>
    <n v="4844"/>
    <n v="4"/>
    <n v="16552"/>
    <n v="19376"/>
    <n v="2824"/>
    <n v="4.7"/>
  </r>
  <r>
    <n v="104912"/>
    <x v="743"/>
    <x v="1"/>
    <x v="5"/>
    <x v="10"/>
    <n v="3079"/>
    <n v="4993"/>
    <n v="1"/>
    <n v="3079"/>
    <n v="4993"/>
    <n v="1914"/>
    <n v="4.9000000000000004"/>
  </r>
  <r>
    <n v="104913"/>
    <x v="96"/>
    <x v="8"/>
    <x v="5"/>
    <x v="23"/>
    <n v="5103"/>
    <n v="6854"/>
    <n v="8"/>
    <n v="40824"/>
    <n v="54832"/>
    <n v="14008"/>
    <n v="3.6"/>
  </r>
  <r>
    <n v="104914"/>
    <x v="542"/>
    <x v="11"/>
    <x v="2"/>
    <x v="16"/>
    <n v="5977"/>
    <n v="6296"/>
    <n v="1"/>
    <n v="5977"/>
    <n v="6296"/>
    <n v="319"/>
    <n v="4.8"/>
  </r>
  <r>
    <n v="104915"/>
    <x v="682"/>
    <x v="7"/>
    <x v="1"/>
    <x v="5"/>
    <n v="5633"/>
    <n v="7574"/>
    <n v="3"/>
    <n v="16899"/>
    <n v="22722"/>
    <n v="5823"/>
    <n v="2.6"/>
  </r>
  <r>
    <n v="104916"/>
    <x v="827"/>
    <x v="4"/>
    <x v="2"/>
    <x v="28"/>
    <n v="7841"/>
    <n v="9791"/>
    <n v="3"/>
    <n v="23523"/>
    <n v="29373"/>
    <n v="5850"/>
    <n v="4.4000000000000004"/>
  </r>
  <r>
    <n v="104917"/>
    <x v="453"/>
    <x v="1"/>
    <x v="3"/>
    <x v="4"/>
    <n v="1484"/>
    <n v="3351"/>
    <n v="9"/>
    <n v="13356"/>
    <n v="30159"/>
    <n v="16803"/>
    <n v="2.5"/>
  </r>
  <r>
    <n v="104918"/>
    <x v="375"/>
    <x v="7"/>
    <x v="5"/>
    <x v="18"/>
    <n v="7488"/>
    <n v="8101"/>
    <n v="6"/>
    <n v="44928"/>
    <n v="48606"/>
    <n v="3678"/>
    <n v="4.0999999999999996"/>
  </r>
  <r>
    <n v="104919"/>
    <x v="897"/>
    <x v="9"/>
    <x v="4"/>
    <x v="22"/>
    <n v="1219"/>
    <n v="2059"/>
    <n v="5"/>
    <n v="6095"/>
    <n v="10295"/>
    <n v="4200"/>
    <n v="3"/>
  </r>
  <r>
    <n v="104920"/>
    <x v="272"/>
    <x v="8"/>
    <x v="4"/>
    <x v="19"/>
    <n v="7013"/>
    <n v="7247"/>
    <n v="2"/>
    <n v="14026"/>
    <n v="14494"/>
    <n v="468"/>
    <n v="4.4000000000000004"/>
  </r>
  <r>
    <n v="104921"/>
    <x v="757"/>
    <x v="0"/>
    <x v="5"/>
    <x v="32"/>
    <n v="5914"/>
    <n v="6328"/>
    <n v="3"/>
    <n v="17742"/>
    <n v="18984"/>
    <n v="1242"/>
    <n v="3.1"/>
  </r>
  <r>
    <n v="104922"/>
    <x v="303"/>
    <x v="11"/>
    <x v="4"/>
    <x v="25"/>
    <n v="1682"/>
    <n v="2336"/>
    <n v="8"/>
    <n v="13456"/>
    <n v="18688"/>
    <n v="5232"/>
    <n v="3.9"/>
  </r>
  <r>
    <n v="104923"/>
    <x v="778"/>
    <x v="2"/>
    <x v="3"/>
    <x v="15"/>
    <n v="2414"/>
    <n v="2538"/>
    <n v="2"/>
    <n v="4828"/>
    <n v="5076"/>
    <n v="248"/>
    <n v="4.0999999999999996"/>
  </r>
  <r>
    <n v="104924"/>
    <x v="257"/>
    <x v="5"/>
    <x v="0"/>
    <x v="14"/>
    <n v="3311"/>
    <n v="3372"/>
    <n v="5"/>
    <n v="16555"/>
    <n v="16860"/>
    <n v="305"/>
    <n v="4.9000000000000004"/>
  </r>
  <r>
    <n v="104925"/>
    <x v="819"/>
    <x v="10"/>
    <x v="3"/>
    <x v="21"/>
    <n v="1828"/>
    <n v="3563"/>
    <n v="3"/>
    <n v="5484"/>
    <n v="10689"/>
    <n v="5205"/>
    <n v="2.5"/>
  </r>
  <r>
    <n v="104926"/>
    <x v="389"/>
    <x v="6"/>
    <x v="2"/>
    <x v="16"/>
    <n v="6017"/>
    <n v="6774"/>
    <n v="9"/>
    <n v="54153"/>
    <n v="60966"/>
    <n v="6813"/>
    <n v="2.7"/>
  </r>
  <r>
    <n v="104927"/>
    <x v="513"/>
    <x v="5"/>
    <x v="1"/>
    <x v="13"/>
    <n v="6551"/>
    <n v="8422"/>
    <n v="5"/>
    <n v="32755"/>
    <n v="42110"/>
    <n v="9355"/>
    <n v="4.8"/>
  </r>
  <r>
    <n v="104928"/>
    <x v="992"/>
    <x v="9"/>
    <x v="1"/>
    <x v="2"/>
    <n v="6768"/>
    <n v="8013"/>
    <n v="7"/>
    <n v="47376"/>
    <n v="56091"/>
    <n v="8715"/>
    <n v="4.9000000000000004"/>
  </r>
  <r>
    <n v="104929"/>
    <x v="475"/>
    <x v="9"/>
    <x v="4"/>
    <x v="19"/>
    <n v="7085"/>
    <n v="8246"/>
    <n v="2"/>
    <n v="14170"/>
    <n v="16492"/>
    <n v="2322"/>
    <n v="2.6"/>
  </r>
  <r>
    <n v="104930"/>
    <x v="247"/>
    <x v="5"/>
    <x v="0"/>
    <x v="11"/>
    <n v="3923"/>
    <n v="5745"/>
    <n v="4"/>
    <n v="15692"/>
    <n v="22980"/>
    <n v="7288"/>
    <n v="3.7"/>
  </r>
  <r>
    <n v="104931"/>
    <x v="529"/>
    <x v="11"/>
    <x v="5"/>
    <x v="17"/>
    <n v="1985"/>
    <n v="3851"/>
    <n v="7"/>
    <n v="13895"/>
    <n v="26957"/>
    <n v="13062"/>
    <n v="2.6"/>
  </r>
  <r>
    <n v="104932"/>
    <x v="679"/>
    <x v="7"/>
    <x v="1"/>
    <x v="2"/>
    <n v="1226"/>
    <n v="1530"/>
    <n v="1"/>
    <n v="1226"/>
    <n v="1530"/>
    <n v="304"/>
    <n v="2.8"/>
  </r>
  <r>
    <n v="104933"/>
    <x v="442"/>
    <x v="9"/>
    <x v="3"/>
    <x v="4"/>
    <n v="1625"/>
    <n v="2987"/>
    <n v="6"/>
    <n v="9750"/>
    <n v="17922"/>
    <n v="8172"/>
    <n v="4.3"/>
  </r>
  <r>
    <n v="104934"/>
    <x v="639"/>
    <x v="3"/>
    <x v="5"/>
    <x v="23"/>
    <n v="6588"/>
    <n v="7619"/>
    <n v="6"/>
    <n v="39528"/>
    <n v="45714"/>
    <n v="6186"/>
    <n v="4.3"/>
  </r>
  <r>
    <n v="104935"/>
    <x v="796"/>
    <x v="1"/>
    <x v="0"/>
    <x v="7"/>
    <n v="2704"/>
    <n v="4344"/>
    <n v="1"/>
    <n v="2704"/>
    <n v="4344"/>
    <n v="1640"/>
    <n v="3.7"/>
  </r>
  <r>
    <n v="104936"/>
    <x v="619"/>
    <x v="6"/>
    <x v="4"/>
    <x v="22"/>
    <n v="3604"/>
    <n v="4089"/>
    <n v="6"/>
    <n v="21624"/>
    <n v="24534"/>
    <n v="2910"/>
    <n v="4.2"/>
  </r>
  <r>
    <n v="104937"/>
    <x v="721"/>
    <x v="9"/>
    <x v="2"/>
    <x v="8"/>
    <n v="3099"/>
    <n v="3848"/>
    <n v="6"/>
    <n v="18594"/>
    <n v="23088"/>
    <n v="4494"/>
    <n v="3.4"/>
  </r>
  <r>
    <n v="104938"/>
    <x v="192"/>
    <x v="10"/>
    <x v="1"/>
    <x v="29"/>
    <n v="7983"/>
    <n v="8837"/>
    <n v="6"/>
    <n v="47898"/>
    <n v="53022"/>
    <n v="5124"/>
    <n v="3"/>
  </r>
  <r>
    <n v="104939"/>
    <x v="394"/>
    <x v="1"/>
    <x v="3"/>
    <x v="9"/>
    <n v="1869"/>
    <n v="3599"/>
    <n v="1"/>
    <n v="1869"/>
    <n v="3599"/>
    <n v="1730"/>
    <n v="2.7"/>
  </r>
  <r>
    <n v="104940"/>
    <x v="1064"/>
    <x v="10"/>
    <x v="0"/>
    <x v="20"/>
    <n v="3669"/>
    <n v="5401"/>
    <n v="7"/>
    <n v="25683"/>
    <n v="37807"/>
    <n v="12124"/>
    <n v="2.7"/>
  </r>
  <r>
    <n v="104941"/>
    <x v="211"/>
    <x v="1"/>
    <x v="5"/>
    <x v="17"/>
    <n v="2650"/>
    <n v="3809"/>
    <n v="5"/>
    <n v="13250"/>
    <n v="19045"/>
    <n v="5795"/>
    <n v="4.7"/>
  </r>
  <r>
    <n v="104942"/>
    <x v="400"/>
    <x v="10"/>
    <x v="1"/>
    <x v="5"/>
    <n v="5336"/>
    <n v="6647"/>
    <n v="2"/>
    <n v="10672"/>
    <n v="13294"/>
    <n v="2622"/>
    <n v="3.4"/>
  </r>
  <r>
    <n v="104943"/>
    <x v="151"/>
    <x v="10"/>
    <x v="0"/>
    <x v="20"/>
    <n v="6531"/>
    <n v="7515"/>
    <n v="3"/>
    <n v="19593"/>
    <n v="22545"/>
    <n v="2952"/>
    <n v="3.4"/>
  </r>
  <r>
    <n v="104944"/>
    <x v="800"/>
    <x v="0"/>
    <x v="4"/>
    <x v="19"/>
    <n v="2071"/>
    <n v="2926"/>
    <n v="5"/>
    <n v="10355"/>
    <n v="14630"/>
    <n v="4275"/>
    <n v="3.9"/>
  </r>
  <r>
    <n v="104945"/>
    <x v="928"/>
    <x v="11"/>
    <x v="2"/>
    <x v="16"/>
    <n v="7757"/>
    <n v="8414"/>
    <n v="5"/>
    <n v="38785"/>
    <n v="42070"/>
    <n v="3285"/>
    <n v="2.6"/>
  </r>
  <r>
    <n v="104946"/>
    <x v="158"/>
    <x v="0"/>
    <x v="3"/>
    <x v="31"/>
    <n v="4956"/>
    <n v="5453"/>
    <n v="5"/>
    <n v="24780"/>
    <n v="27265"/>
    <n v="2485"/>
    <n v="4.4000000000000004"/>
  </r>
  <r>
    <n v="104947"/>
    <x v="1028"/>
    <x v="5"/>
    <x v="5"/>
    <x v="18"/>
    <n v="1738"/>
    <n v="2663"/>
    <n v="7"/>
    <n v="12166"/>
    <n v="18641"/>
    <n v="6475"/>
    <n v="3.2"/>
  </r>
  <r>
    <n v="104948"/>
    <x v="529"/>
    <x v="8"/>
    <x v="5"/>
    <x v="17"/>
    <n v="929"/>
    <n v="1773"/>
    <n v="5"/>
    <n v="4645"/>
    <n v="8865"/>
    <n v="4220"/>
    <n v="4.7"/>
  </r>
  <r>
    <n v="104949"/>
    <x v="1078"/>
    <x v="11"/>
    <x v="5"/>
    <x v="24"/>
    <n v="7702"/>
    <n v="9025"/>
    <n v="4"/>
    <n v="30808"/>
    <n v="36100"/>
    <n v="5292"/>
    <n v="4.9000000000000004"/>
  </r>
  <r>
    <n v="104950"/>
    <x v="328"/>
    <x v="7"/>
    <x v="1"/>
    <x v="2"/>
    <n v="3777"/>
    <n v="5650"/>
    <n v="4"/>
    <n v="15108"/>
    <n v="22600"/>
    <n v="7492"/>
    <n v="4.5999999999999996"/>
  </r>
  <r>
    <n v="104951"/>
    <x v="196"/>
    <x v="3"/>
    <x v="2"/>
    <x v="28"/>
    <n v="7897"/>
    <n v="8944"/>
    <n v="6"/>
    <n v="47382"/>
    <n v="53664"/>
    <n v="6282"/>
    <n v="3.1"/>
  </r>
  <r>
    <n v="104952"/>
    <x v="405"/>
    <x v="11"/>
    <x v="3"/>
    <x v="21"/>
    <n v="4113"/>
    <n v="4822"/>
    <n v="4"/>
    <n v="16452"/>
    <n v="19288"/>
    <n v="2836"/>
    <n v="4.5"/>
  </r>
  <r>
    <n v="104953"/>
    <x v="986"/>
    <x v="1"/>
    <x v="5"/>
    <x v="23"/>
    <n v="2921"/>
    <n v="3348"/>
    <n v="7"/>
    <n v="20447"/>
    <n v="23436"/>
    <n v="2989"/>
    <n v="3"/>
  </r>
  <r>
    <n v="104954"/>
    <x v="275"/>
    <x v="3"/>
    <x v="0"/>
    <x v="11"/>
    <n v="6588"/>
    <n v="8252"/>
    <n v="3"/>
    <n v="19764"/>
    <n v="24756"/>
    <n v="4992"/>
    <n v="4.4000000000000004"/>
  </r>
  <r>
    <n v="104955"/>
    <x v="750"/>
    <x v="1"/>
    <x v="3"/>
    <x v="9"/>
    <n v="4257"/>
    <n v="4977"/>
    <n v="9"/>
    <n v="38313"/>
    <n v="44793"/>
    <n v="6480"/>
    <n v="3.2"/>
  </r>
  <r>
    <n v="104956"/>
    <x v="536"/>
    <x v="2"/>
    <x v="0"/>
    <x v="14"/>
    <n v="1925"/>
    <n v="3501"/>
    <n v="7"/>
    <n v="13475"/>
    <n v="24507"/>
    <n v="11032"/>
    <n v="4"/>
  </r>
  <r>
    <n v="104957"/>
    <x v="192"/>
    <x v="6"/>
    <x v="3"/>
    <x v="9"/>
    <n v="1528"/>
    <n v="2826"/>
    <n v="3"/>
    <n v="4584"/>
    <n v="8478"/>
    <n v="3894"/>
    <n v="3"/>
  </r>
  <r>
    <n v="104958"/>
    <x v="460"/>
    <x v="7"/>
    <x v="2"/>
    <x v="27"/>
    <n v="6214"/>
    <n v="6561"/>
    <n v="7"/>
    <n v="43498"/>
    <n v="45927"/>
    <n v="2429"/>
    <n v="3.4"/>
  </r>
  <r>
    <n v="104959"/>
    <x v="776"/>
    <x v="0"/>
    <x v="1"/>
    <x v="29"/>
    <n v="2452"/>
    <n v="3167"/>
    <n v="5"/>
    <n v="12260"/>
    <n v="15835"/>
    <n v="3575"/>
    <n v="3.1"/>
  </r>
  <r>
    <n v="104960"/>
    <x v="211"/>
    <x v="6"/>
    <x v="1"/>
    <x v="29"/>
    <n v="4169"/>
    <n v="4617"/>
    <n v="3"/>
    <n v="12507"/>
    <n v="13851"/>
    <n v="1344"/>
    <n v="3.9"/>
  </r>
  <r>
    <n v="104961"/>
    <x v="212"/>
    <x v="11"/>
    <x v="4"/>
    <x v="25"/>
    <n v="2451"/>
    <n v="3773"/>
    <n v="1"/>
    <n v="2451"/>
    <n v="3773"/>
    <n v="1322"/>
    <n v="4.9000000000000004"/>
  </r>
  <r>
    <n v="104962"/>
    <x v="733"/>
    <x v="6"/>
    <x v="2"/>
    <x v="27"/>
    <n v="6013"/>
    <n v="6932"/>
    <n v="2"/>
    <n v="12026"/>
    <n v="13864"/>
    <n v="1838"/>
    <n v="3.8"/>
  </r>
  <r>
    <n v="104963"/>
    <x v="924"/>
    <x v="6"/>
    <x v="5"/>
    <x v="10"/>
    <n v="3040"/>
    <n v="3479"/>
    <n v="4"/>
    <n v="12160"/>
    <n v="13916"/>
    <n v="1756"/>
    <n v="4.3"/>
  </r>
  <r>
    <n v="104964"/>
    <x v="816"/>
    <x v="1"/>
    <x v="1"/>
    <x v="5"/>
    <n v="972"/>
    <n v="2487"/>
    <n v="6"/>
    <n v="5832"/>
    <n v="14922"/>
    <n v="9090"/>
    <n v="4.8"/>
  </r>
  <r>
    <n v="104965"/>
    <x v="1065"/>
    <x v="3"/>
    <x v="0"/>
    <x v="20"/>
    <n v="1656"/>
    <n v="1904"/>
    <n v="8"/>
    <n v="13248"/>
    <n v="15232"/>
    <n v="1984"/>
    <n v="2.6"/>
  </r>
  <r>
    <n v="104966"/>
    <x v="233"/>
    <x v="7"/>
    <x v="0"/>
    <x v="11"/>
    <n v="256"/>
    <n v="1924"/>
    <n v="4"/>
    <n v="1024"/>
    <n v="7696"/>
    <n v="6672"/>
    <n v="3.3"/>
  </r>
  <r>
    <n v="104967"/>
    <x v="962"/>
    <x v="2"/>
    <x v="4"/>
    <x v="26"/>
    <n v="1510"/>
    <n v="1648"/>
    <n v="8"/>
    <n v="12080"/>
    <n v="13184"/>
    <n v="1104"/>
    <n v="4.9000000000000004"/>
  </r>
  <r>
    <n v="104968"/>
    <x v="516"/>
    <x v="3"/>
    <x v="3"/>
    <x v="9"/>
    <n v="7788"/>
    <n v="8198"/>
    <n v="5"/>
    <n v="38940"/>
    <n v="40990"/>
    <n v="2050"/>
    <n v="3.1"/>
  </r>
  <r>
    <n v="104969"/>
    <x v="727"/>
    <x v="11"/>
    <x v="1"/>
    <x v="13"/>
    <n v="1628"/>
    <n v="2383"/>
    <n v="2"/>
    <n v="3256"/>
    <n v="4766"/>
    <n v="1510"/>
    <n v="4.4000000000000004"/>
  </r>
  <r>
    <n v="104970"/>
    <x v="1067"/>
    <x v="8"/>
    <x v="0"/>
    <x v="14"/>
    <n v="7255"/>
    <n v="7837"/>
    <n v="1"/>
    <n v="7255"/>
    <n v="7837"/>
    <n v="582"/>
    <n v="4.5"/>
  </r>
  <r>
    <n v="104971"/>
    <x v="1004"/>
    <x v="10"/>
    <x v="0"/>
    <x v="11"/>
    <n v="7237"/>
    <n v="8386"/>
    <n v="3"/>
    <n v="21711"/>
    <n v="25158"/>
    <n v="3447"/>
    <n v="4.5999999999999996"/>
  </r>
  <r>
    <n v="104972"/>
    <x v="640"/>
    <x v="2"/>
    <x v="3"/>
    <x v="21"/>
    <n v="933"/>
    <n v="1850"/>
    <n v="4"/>
    <n v="3732"/>
    <n v="7400"/>
    <n v="3668"/>
    <n v="5"/>
  </r>
  <r>
    <n v="104973"/>
    <x v="347"/>
    <x v="0"/>
    <x v="5"/>
    <x v="32"/>
    <n v="2354"/>
    <n v="2959"/>
    <n v="8"/>
    <n v="18832"/>
    <n v="23672"/>
    <n v="4840"/>
    <n v="3.3"/>
  </r>
  <r>
    <n v="104974"/>
    <x v="122"/>
    <x v="7"/>
    <x v="0"/>
    <x v="1"/>
    <n v="6775"/>
    <n v="8634"/>
    <n v="2"/>
    <n v="13550"/>
    <n v="17268"/>
    <n v="3718"/>
    <n v="4.5999999999999996"/>
  </r>
  <r>
    <n v="104975"/>
    <x v="9"/>
    <x v="11"/>
    <x v="2"/>
    <x v="35"/>
    <n v="2036"/>
    <n v="2756"/>
    <n v="5"/>
    <n v="10180"/>
    <n v="13780"/>
    <n v="3600"/>
    <n v="3.1"/>
  </r>
  <r>
    <n v="104976"/>
    <x v="702"/>
    <x v="11"/>
    <x v="1"/>
    <x v="2"/>
    <n v="5599"/>
    <n v="5909"/>
    <n v="1"/>
    <n v="5599"/>
    <n v="5909"/>
    <n v="310"/>
    <n v="4.9000000000000004"/>
  </r>
  <r>
    <n v="104977"/>
    <x v="497"/>
    <x v="9"/>
    <x v="5"/>
    <x v="24"/>
    <n v="5203"/>
    <n v="5452"/>
    <n v="4"/>
    <n v="20812"/>
    <n v="21808"/>
    <n v="996"/>
    <n v="3.4"/>
  </r>
  <r>
    <n v="104978"/>
    <x v="463"/>
    <x v="11"/>
    <x v="4"/>
    <x v="22"/>
    <n v="6096"/>
    <n v="7153"/>
    <n v="5"/>
    <n v="30480"/>
    <n v="35765"/>
    <n v="5285"/>
    <n v="4.7"/>
  </r>
  <r>
    <n v="104979"/>
    <x v="171"/>
    <x v="7"/>
    <x v="1"/>
    <x v="2"/>
    <n v="5937"/>
    <n v="7410"/>
    <n v="9"/>
    <n v="53433"/>
    <n v="66690"/>
    <n v="13257"/>
    <n v="4.8"/>
  </r>
  <r>
    <n v="104980"/>
    <x v="75"/>
    <x v="5"/>
    <x v="4"/>
    <x v="25"/>
    <n v="114"/>
    <n v="367"/>
    <n v="2"/>
    <n v="228"/>
    <n v="734"/>
    <n v="506"/>
    <n v="3.2"/>
  </r>
  <r>
    <n v="104981"/>
    <x v="490"/>
    <x v="9"/>
    <x v="0"/>
    <x v="7"/>
    <n v="3323"/>
    <n v="4612"/>
    <n v="6"/>
    <n v="19938"/>
    <n v="27672"/>
    <n v="7734"/>
    <n v="3.3"/>
  </r>
  <r>
    <n v="104982"/>
    <x v="186"/>
    <x v="0"/>
    <x v="3"/>
    <x v="31"/>
    <n v="1192"/>
    <n v="1979"/>
    <n v="4"/>
    <n v="4768"/>
    <n v="7916"/>
    <n v="3148"/>
    <n v="4.3"/>
  </r>
  <r>
    <n v="104983"/>
    <x v="318"/>
    <x v="8"/>
    <x v="4"/>
    <x v="19"/>
    <n v="7748"/>
    <n v="8161"/>
    <n v="2"/>
    <n v="15496"/>
    <n v="16322"/>
    <n v="826"/>
    <n v="3.7"/>
  </r>
  <r>
    <n v="104984"/>
    <x v="639"/>
    <x v="11"/>
    <x v="1"/>
    <x v="13"/>
    <n v="482"/>
    <n v="2244"/>
    <n v="3"/>
    <n v="1446"/>
    <n v="6732"/>
    <n v="5286"/>
    <n v="4.5"/>
  </r>
  <r>
    <n v="104985"/>
    <x v="750"/>
    <x v="1"/>
    <x v="5"/>
    <x v="10"/>
    <n v="1313"/>
    <n v="3139"/>
    <n v="8"/>
    <n v="10504"/>
    <n v="25112"/>
    <n v="14608"/>
    <n v="3.5"/>
  </r>
  <r>
    <n v="104986"/>
    <x v="447"/>
    <x v="10"/>
    <x v="5"/>
    <x v="18"/>
    <n v="7098"/>
    <n v="9089"/>
    <n v="5"/>
    <n v="35490"/>
    <n v="45445"/>
    <n v="9955"/>
    <n v="4.5999999999999996"/>
  </r>
  <r>
    <n v="104987"/>
    <x v="539"/>
    <x v="8"/>
    <x v="2"/>
    <x v="28"/>
    <n v="387"/>
    <n v="2320"/>
    <n v="3"/>
    <n v="1161"/>
    <n v="6960"/>
    <n v="5799"/>
    <n v="2.7"/>
  </r>
  <r>
    <n v="104988"/>
    <x v="118"/>
    <x v="8"/>
    <x v="4"/>
    <x v="22"/>
    <n v="2483"/>
    <n v="3183"/>
    <n v="7"/>
    <n v="17381"/>
    <n v="22281"/>
    <n v="4900"/>
    <n v="4.9000000000000004"/>
  </r>
  <r>
    <n v="104989"/>
    <x v="311"/>
    <x v="6"/>
    <x v="4"/>
    <x v="25"/>
    <n v="4527"/>
    <n v="5749"/>
    <n v="1"/>
    <n v="4527"/>
    <n v="5749"/>
    <n v="1222"/>
    <n v="3"/>
  </r>
  <r>
    <n v="104990"/>
    <x v="763"/>
    <x v="4"/>
    <x v="2"/>
    <x v="16"/>
    <n v="6723"/>
    <n v="8179"/>
    <n v="7"/>
    <n v="47061"/>
    <n v="57253"/>
    <n v="10192"/>
    <n v="3.6"/>
  </r>
  <r>
    <n v="104991"/>
    <x v="1011"/>
    <x v="7"/>
    <x v="1"/>
    <x v="5"/>
    <n v="5941"/>
    <n v="7639"/>
    <n v="2"/>
    <n v="11882"/>
    <n v="15278"/>
    <n v="3396"/>
    <n v="2.7"/>
  </r>
  <r>
    <n v="104992"/>
    <x v="333"/>
    <x v="10"/>
    <x v="2"/>
    <x v="28"/>
    <n v="1261"/>
    <n v="2191"/>
    <n v="4"/>
    <n v="5044"/>
    <n v="8764"/>
    <n v="3720"/>
    <n v="3.2"/>
  </r>
  <r>
    <n v="104993"/>
    <x v="87"/>
    <x v="4"/>
    <x v="5"/>
    <x v="24"/>
    <n v="282"/>
    <n v="1162"/>
    <n v="1"/>
    <n v="282"/>
    <n v="1162"/>
    <n v="880"/>
    <n v="5"/>
  </r>
  <r>
    <n v="104994"/>
    <x v="574"/>
    <x v="0"/>
    <x v="5"/>
    <x v="32"/>
    <n v="796"/>
    <n v="2001"/>
    <n v="3"/>
    <n v="2388"/>
    <n v="6003"/>
    <n v="3615"/>
    <n v="4.5"/>
  </r>
  <r>
    <n v="104995"/>
    <x v="145"/>
    <x v="2"/>
    <x v="3"/>
    <x v="9"/>
    <n v="1484"/>
    <n v="1765"/>
    <n v="9"/>
    <n v="13356"/>
    <n v="15885"/>
    <n v="2529"/>
    <n v="3.2"/>
  </r>
  <r>
    <n v="104996"/>
    <x v="1072"/>
    <x v="8"/>
    <x v="1"/>
    <x v="29"/>
    <n v="712"/>
    <n v="2025"/>
    <n v="5"/>
    <n v="3560"/>
    <n v="10125"/>
    <n v="6565"/>
    <n v="4.0999999999999996"/>
  </r>
  <r>
    <n v="104997"/>
    <x v="423"/>
    <x v="5"/>
    <x v="3"/>
    <x v="9"/>
    <n v="2054"/>
    <n v="2708"/>
    <n v="2"/>
    <n v="4108"/>
    <n v="5416"/>
    <n v="1308"/>
    <n v="4.8"/>
  </r>
  <r>
    <n v="104998"/>
    <x v="207"/>
    <x v="2"/>
    <x v="1"/>
    <x v="2"/>
    <n v="4007"/>
    <n v="4407"/>
    <n v="7"/>
    <n v="28049"/>
    <n v="30849"/>
    <n v="2800"/>
    <n v="4.0999999999999996"/>
  </r>
  <r>
    <n v="104999"/>
    <x v="213"/>
    <x v="9"/>
    <x v="4"/>
    <x v="22"/>
    <n v="7348"/>
    <n v="7442"/>
    <n v="2"/>
    <n v="14696"/>
    <n v="14884"/>
    <n v="188"/>
    <n v="3.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5CBA08-3679-46FF-847B-20C5F9CEE801}" name="WATERFAL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R4:S10" firstHeaderRow="1" firstDataRow="1" firstDataCol="1"/>
  <pivotFields count="16">
    <pivotField showAll="0"/>
    <pivotField numFmtId="14" showAll="0">
      <items count="1083">
        <item x="757"/>
        <item x="193"/>
        <item x="746"/>
        <item x="936"/>
        <item x="505"/>
        <item x="8"/>
        <item x="460"/>
        <item x="329"/>
        <item x="926"/>
        <item x="716"/>
        <item x="722"/>
        <item x="1039"/>
        <item x="362"/>
        <item x="1044"/>
        <item x="119"/>
        <item x="294"/>
        <item x="1022"/>
        <item x="277"/>
        <item x="704"/>
        <item x="1037"/>
        <item x="836"/>
        <item x="863"/>
        <item x="115"/>
        <item x="979"/>
        <item x="720"/>
        <item x="521"/>
        <item x="297"/>
        <item x="769"/>
        <item x="74"/>
        <item x="319"/>
        <item x="613"/>
        <item x="183"/>
        <item x="72"/>
        <item x="554"/>
        <item x="455"/>
        <item x="1017"/>
        <item x="488"/>
        <item x="224"/>
        <item x="944"/>
        <item x="110"/>
        <item x="207"/>
        <item x="229"/>
        <item x="798"/>
        <item x="631"/>
        <item x="386"/>
        <item x="147"/>
        <item x="258"/>
        <item x="252"/>
        <item x="36"/>
        <item x="434"/>
        <item x="439"/>
        <item x="273"/>
        <item x="948"/>
        <item x="268"/>
        <item x="898"/>
        <item x="253"/>
        <item x="153"/>
        <item x="891"/>
        <item x="588"/>
        <item x="39"/>
        <item x="1049"/>
        <item x="686"/>
        <item x="955"/>
        <item x="803"/>
        <item x="150"/>
        <item x="679"/>
        <item x="114"/>
        <item x="234"/>
        <item x="346"/>
        <item x="969"/>
        <item x="124"/>
        <item x="589"/>
        <item x="796"/>
        <item x="561"/>
        <item x="38"/>
        <item x="327"/>
        <item x="519"/>
        <item x="217"/>
        <item x="464"/>
        <item x="504"/>
        <item x="300"/>
        <item x="571"/>
        <item x="786"/>
        <item x="574"/>
        <item x="128"/>
        <item x="1035"/>
        <item x="55"/>
        <item x="662"/>
        <item x="1015"/>
        <item x="354"/>
        <item x="738"/>
        <item x="383"/>
        <item x="640"/>
        <item x="388"/>
        <item x="739"/>
        <item x="296"/>
        <item x="272"/>
        <item x="606"/>
        <item x="883"/>
        <item x="321"/>
        <item x="278"/>
        <item x="1058"/>
        <item x="1070"/>
        <item x="331"/>
        <item x="476"/>
        <item x="744"/>
        <item x="780"/>
        <item x="85"/>
        <item x="903"/>
        <item x="506"/>
        <item x="838"/>
        <item x="1005"/>
        <item x="893"/>
        <item x="339"/>
        <item x="45"/>
        <item x="994"/>
        <item x="411"/>
        <item x="844"/>
        <item x="856"/>
        <item x="646"/>
        <item x="621"/>
        <item x="1"/>
        <item x="630"/>
        <item x="351"/>
        <item x="397"/>
        <item x="785"/>
        <item x="590"/>
        <item x="952"/>
        <item x="657"/>
        <item x="688"/>
        <item x="881"/>
        <item x="380"/>
        <item x="456"/>
        <item x="152"/>
        <item x="143"/>
        <item x="424"/>
        <item x="1079"/>
        <item x="96"/>
        <item x="545"/>
        <item x="927"/>
        <item x="701"/>
        <item x="959"/>
        <item x="162"/>
        <item x="659"/>
        <item x="874"/>
        <item x="918"/>
        <item x="717"/>
        <item x="725"/>
        <item x="445"/>
        <item x="23"/>
        <item x="73"/>
        <item x="594"/>
        <item x="953"/>
        <item x="140"/>
        <item x="598"/>
        <item x="225"/>
        <item x="982"/>
        <item x="47"/>
        <item x="489"/>
        <item x="536"/>
        <item x="32"/>
        <item x="596"/>
        <item x="718"/>
        <item x="423"/>
        <item x="777"/>
        <item x="740"/>
        <item x="428"/>
        <item x="418"/>
        <item x="442"/>
        <item x="185"/>
        <item x="801"/>
        <item x="271"/>
        <item x="566"/>
        <item x="352"/>
        <item x="761"/>
        <item x="254"/>
        <item x="499"/>
        <item x="215"/>
        <item x="99"/>
        <item x="775"/>
        <item x="860"/>
        <item x="470"/>
        <item x="680"/>
        <item x="833"/>
        <item x="191"/>
        <item x="942"/>
        <item x="97"/>
        <item x="208"/>
        <item x="851"/>
        <item x="334"/>
        <item x="63"/>
        <item x="585"/>
        <item x="749"/>
        <item x="705"/>
        <item x="142"/>
        <item x="800"/>
        <item x="950"/>
        <item x="932"/>
        <item x="157"/>
        <item x="869"/>
        <item x="481"/>
        <item x="368"/>
        <item x="26"/>
        <item x="454"/>
        <item x="174"/>
        <item x="810"/>
        <item x="1038"/>
        <item x="357"/>
        <item x="477"/>
        <item x="135"/>
        <item x="668"/>
        <item x="538"/>
        <item x="855"/>
        <item x="889"/>
        <item x="708"/>
        <item x="964"/>
        <item x="741"/>
        <item x="269"/>
        <item x="507"/>
        <item x="307"/>
        <item x="681"/>
        <item x="1003"/>
        <item x="138"/>
        <item x="408"/>
        <item x="84"/>
        <item x="1036"/>
        <item x="169"/>
        <item x="904"/>
        <item x="980"/>
        <item x="487"/>
        <item x="414"/>
        <item x="340"/>
        <item x="1053"/>
        <item x="291"/>
        <item x="5"/>
        <item x="309"/>
        <item x="525"/>
        <item x="211"/>
        <item x="122"/>
        <item x="962"/>
        <item x="867"/>
        <item x="1045"/>
        <item x="636"/>
        <item x="125"/>
        <item x="65"/>
        <item x="1065"/>
        <item x="359"/>
        <item x="369"/>
        <item x="132"/>
        <item x="1034"/>
        <item x="196"/>
        <item x="496"/>
        <item x="497"/>
        <item x="809"/>
        <item x="279"/>
        <item x="146"/>
        <item x="29"/>
        <item x="508"/>
        <item x="16"/>
        <item x="799"/>
        <item x="223"/>
        <item x="66"/>
        <item x="956"/>
        <item x="195"/>
        <item x="639"/>
        <item x="484"/>
        <item x="820"/>
        <item x="259"/>
        <item x="1063"/>
        <item x="528"/>
        <item x="355"/>
        <item x="293"/>
        <item x="256"/>
        <item x="971"/>
        <item x="937"/>
        <item x="877"/>
        <item x="527"/>
        <item x="972"/>
        <item x="940"/>
        <item x="723"/>
        <item x="227"/>
        <item x="432"/>
        <item x="671"/>
        <item x="849"/>
        <item x="188"/>
        <item x="376"/>
        <item x="847"/>
        <item x="37"/>
        <item x="41"/>
        <item x="111"/>
        <item x="748"/>
        <item x="899"/>
        <item x="664"/>
        <item x="642"/>
        <item x="311"/>
        <item x="402"/>
        <item x="759"/>
        <item x="283"/>
        <item x="17"/>
        <item x="242"/>
        <item x="176"/>
        <item x="236"/>
        <item x="485"/>
        <item x="498"/>
        <item x="802"/>
        <item x="231"/>
        <item x="609"/>
        <item x="406"/>
        <item x="584"/>
        <item x="247"/>
        <item x="419"/>
        <item x="654"/>
        <item x="839"/>
        <item x="289"/>
        <item x="438"/>
        <item x="213"/>
        <item x="677"/>
        <item x="692"/>
        <item x="975"/>
        <item x="547"/>
        <item x="978"/>
        <item x="167"/>
        <item x="410"/>
        <item x="164"/>
        <item x="82"/>
        <item x="186"/>
        <item x="1007"/>
        <item x="516"/>
        <item x="168"/>
        <item x="1019"/>
        <item x="161"/>
        <item x="551"/>
        <item x="120"/>
        <item x="652"/>
        <item x="840"/>
        <item x="129"/>
        <item x="91"/>
        <item x="71"/>
        <item x="1052"/>
        <item x="963"/>
        <item x="824"/>
        <item x="767"/>
        <item x="778"/>
        <item x="581"/>
        <item x="743"/>
        <item x="651"/>
        <item x="502"/>
        <item x="615"/>
        <item x="673"/>
        <item x="694"/>
        <item x="1066"/>
        <item x="405"/>
        <item x="384"/>
        <item x="897"/>
        <item x="728"/>
        <item x="241"/>
        <item x="1025"/>
        <item x="928"/>
        <item x="1081"/>
        <item x="1018"/>
        <item x="852"/>
        <item x="83"/>
        <item x="999"/>
        <item x="924"/>
        <item x="939"/>
        <item x="533"/>
        <item x="360"/>
        <item x="552"/>
        <item x="298"/>
        <item x="257"/>
        <item x="586"/>
        <item x="905"/>
        <item x="892"/>
        <item x="563"/>
        <item x="747"/>
        <item x="578"/>
        <item x="622"/>
        <item x="409"/>
        <item x="788"/>
        <item x="921"/>
        <item x="550"/>
        <item x="1031"/>
        <item x="474"/>
        <item x="958"/>
        <item x="829"/>
        <item x="758"/>
        <item x="232"/>
        <item x="853"/>
        <item x="163"/>
        <item x="610"/>
        <item x="1006"/>
        <item x="908"/>
        <item x="645"/>
        <item x="760"/>
        <item x="1043"/>
        <item x="67"/>
        <item x="154"/>
        <item x="286"/>
        <item x="187"/>
        <item x="151"/>
        <item x="282"/>
        <item x="797"/>
        <item x="136"/>
        <item x="333"/>
        <item x="772"/>
        <item x="535"/>
        <item x="762"/>
        <item x="676"/>
        <item x="285"/>
        <item x="821"/>
        <item x="1001"/>
        <item x="194"/>
        <item x="945"/>
        <item x="1020"/>
        <item x="946"/>
        <item x="587"/>
        <item x="14"/>
        <item x="178"/>
        <item x="830"/>
        <item x="375"/>
        <item x="68"/>
        <item x="62"/>
        <item x="774"/>
        <item x="669"/>
        <item x="248"/>
        <item x="100"/>
        <item x="1009"/>
        <item x="828"/>
        <item x="690"/>
        <item x="864"/>
        <item x="988"/>
        <item x="616"/>
        <item x="790"/>
        <item x="320"/>
        <item x="1050"/>
        <item x="989"/>
        <item x="28"/>
        <item x="326"/>
        <item x="882"/>
        <item x="517"/>
        <item x="685"/>
        <item x="591"/>
        <item x="811"/>
        <item x="86"/>
        <item x="265"/>
        <item x="787"/>
        <item x="260"/>
        <item x="531"/>
        <item x="576"/>
        <item x="475"/>
        <item x="181"/>
        <item x="968"/>
        <item x="230"/>
        <item x="513"/>
        <item x="77"/>
        <item x="930"/>
        <item x="394"/>
        <item x="407"/>
        <item x="986"/>
        <item x="306"/>
        <item x="299"/>
        <item x="794"/>
        <item x="857"/>
        <item x="859"/>
        <item x="1061"/>
        <item x="871"/>
        <item x="245"/>
        <item x="365"/>
        <item x="35"/>
        <item x="548"/>
        <item x="500"/>
        <item x="155"/>
        <item x="347"/>
        <item x="653"/>
        <item x="1040"/>
        <item x="59"/>
        <item x="635"/>
        <item x="145"/>
        <item x="469"/>
        <item x="907"/>
        <item x="1041"/>
        <item x="879"/>
        <item x="1069"/>
        <item x="818"/>
        <item x="575"/>
        <item x="204"/>
        <item x="981"/>
        <item x="134"/>
        <item x="611"/>
        <item x="995"/>
        <item x="934"/>
        <item x="693"/>
        <item x="556"/>
        <item x="902"/>
        <item x="1014"/>
        <item x="116"/>
        <item x="22"/>
        <item x="996"/>
        <item x="805"/>
        <item x="663"/>
        <item x="295"/>
        <item x="815"/>
        <item x="280"/>
        <item x="228"/>
        <item x="569"/>
        <item x="264"/>
        <item x="687"/>
        <item x="650"/>
        <item x="11"/>
        <item x="473"/>
        <item x="808"/>
        <item x="703"/>
        <item x="850"/>
        <item x="379"/>
        <item x="60"/>
        <item x="542"/>
        <item x="931"/>
        <item x="437"/>
        <item x="304"/>
        <item x="782"/>
        <item x="620"/>
        <item x="338"/>
        <item x="44"/>
        <item x="126"/>
        <item x="938"/>
        <item x="190"/>
        <item x="906"/>
        <item x="343"/>
        <item x="699"/>
        <item x="374"/>
        <item x="429"/>
        <item x="752"/>
        <item x="562"/>
        <item x="244"/>
        <item x="478"/>
        <item x="337"/>
        <item x="492"/>
        <item x="666"/>
        <item x="49"/>
        <item x="396"/>
        <item x="1057"/>
        <item x="709"/>
        <item x="491"/>
        <item x="825"/>
        <item x="647"/>
        <item x="495"/>
        <item x="1028"/>
        <item x="1002"/>
        <item x="667"/>
        <item x="466"/>
        <item x="267"/>
        <item x="292"/>
        <item x="1011"/>
        <item x="599"/>
        <item x="95"/>
        <item x="3"/>
        <item x="593"/>
        <item x="1073"/>
        <item x="997"/>
        <item x="617"/>
        <item x="961"/>
        <item x="733"/>
        <item x="199"/>
        <item x="1012"/>
        <item x="462"/>
        <item x="524"/>
        <item x="965"/>
        <item x="243"/>
        <item x="104"/>
        <item x="771"/>
        <item x="336"/>
        <item x="1013"/>
        <item x="691"/>
        <item x="102"/>
        <item x="1060"/>
        <item x="1026"/>
        <item x="486"/>
        <item x="783"/>
        <item x="443"/>
        <item x="1072"/>
        <item x="463"/>
        <item x="318"/>
        <item x="831"/>
        <item x="682"/>
        <item x="1008"/>
        <item x="731"/>
        <item x="532"/>
        <item x="34"/>
        <item x="358"/>
        <item x="789"/>
        <item x="1067"/>
        <item x="632"/>
        <item x="107"/>
        <item x="148"/>
        <item x="479"/>
        <item x="721"/>
        <item x="724"/>
        <item x="93"/>
        <item x="444"/>
        <item x="341"/>
        <item x="655"/>
        <item x="144"/>
        <item x="118"/>
        <item x="30"/>
        <item x="880"/>
        <item x="605"/>
        <item x="422"/>
        <item x="910"/>
        <item x="427"/>
        <item x="7"/>
        <item x="515"/>
        <item x="480"/>
        <item x="970"/>
        <item x="413"/>
        <item x="158"/>
        <item x="316"/>
        <item x="564"/>
        <item x="638"/>
        <item x="826"/>
        <item x="784"/>
        <item x="770"/>
        <item x="288"/>
        <item x="305"/>
        <item x="729"/>
        <item x="156"/>
        <item x="325"/>
        <item x="628"/>
        <item x="33"/>
        <item x="582"/>
        <item x="345"/>
        <item x="865"/>
        <item x="998"/>
        <item x="201"/>
        <item x="399"/>
        <item x="985"/>
        <item x="509"/>
        <item x="526"/>
        <item x="315"/>
        <item x="603"/>
        <item x="43"/>
        <item x="366"/>
        <item x="237"/>
        <item x="935"/>
        <item x="890"/>
        <item x="493"/>
        <item x="793"/>
        <item x="1021"/>
        <item x="317"/>
        <item x="421"/>
        <item x="106"/>
        <item x="1000"/>
        <item x="753"/>
        <item x="1047"/>
        <item x="813"/>
        <item x="560"/>
        <item x="344"/>
        <item x="1024"/>
        <item x="917"/>
        <item x="79"/>
        <item x="276"/>
        <item x="123"/>
        <item x="15"/>
        <item x="619"/>
        <item x="417"/>
        <item x="714"/>
        <item x="885"/>
        <item x="363"/>
        <item x="895"/>
        <item x="960"/>
        <item x="700"/>
        <item x="734"/>
        <item x="98"/>
        <item x="2"/>
        <item x="987"/>
        <item x="873"/>
        <item x="861"/>
        <item x="559"/>
        <item x="205"/>
        <item x="51"/>
        <item x="308"/>
        <item x="312"/>
        <item x="69"/>
        <item x="751"/>
        <item x="711"/>
        <item x="678"/>
        <item x="580"/>
        <item x="255"/>
        <item x="27"/>
        <item x="745"/>
        <item x="1016"/>
        <item x="991"/>
        <item x="0"/>
        <item x="1076"/>
        <item x="108"/>
        <item x="957"/>
        <item x="303"/>
        <item x="929"/>
        <item x="250"/>
        <item x="565"/>
        <item x="884"/>
        <item x="381"/>
        <item x="451"/>
        <item x="607"/>
        <item x="689"/>
        <item x="426"/>
        <item x="648"/>
        <item x="430"/>
        <item x="637"/>
        <item x="313"/>
        <item x="822"/>
        <item x="149"/>
        <item x="458"/>
        <item x="468"/>
        <item x="914"/>
        <item x="919"/>
        <item x="166"/>
        <item x="350"/>
        <item x="579"/>
        <item x="101"/>
        <item x="94"/>
        <item x="1029"/>
        <item x="370"/>
        <item x="795"/>
        <item x="40"/>
        <item x="990"/>
        <item x="573"/>
        <item x="804"/>
        <item x="89"/>
        <item x="249"/>
        <item x="165"/>
        <item x="530"/>
        <item x="206"/>
        <item x="540"/>
        <item x="557"/>
        <item x="210"/>
        <item x="404"/>
        <item x="925"/>
        <item x="58"/>
        <item x="710"/>
        <item x="706"/>
        <item x="514"/>
        <item x="763"/>
        <item x="737"/>
        <item x="572"/>
        <item x="549"/>
        <item x="214"/>
        <item x="403"/>
        <item x="12"/>
        <item x="10"/>
        <item x="332"/>
        <item x="212"/>
        <item x="695"/>
        <item x="888"/>
        <item x="791"/>
        <item x="226"/>
        <item x="61"/>
        <item x="391"/>
        <item x="103"/>
        <item x="218"/>
        <item x="920"/>
        <item x="367"/>
        <item x="127"/>
        <item x="866"/>
        <item x="983"/>
        <item x="393"/>
        <item x="858"/>
        <item x="92"/>
        <item x="765"/>
        <item x="672"/>
        <item x="868"/>
        <item x="4"/>
        <item x="993"/>
        <item x="80"/>
        <item x="1064"/>
        <item x="290"/>
        <item x="56"/>
        <item x="1080"/>
        <item x="911"/>
        <item x="846"/>
        <item x="170"/>
        <item x="941"/>
        <item x="520"/>
        <item x="933"/>
        <item x="756"/>
        <item x="1027"/>
        <item x="378"/>
        <item x="141"/>
        <item x="626"/>
        <item x="913"/>
        <item x="137"/>
        <item x="658"/>
        <item x="503"/>
        <item x="389"/>
        <item x="597"/>
        <item x="377"/>
        <item x="415"/>
        <item x="240"/>
        <item x="287"/>
        <item x="1010"/>
        <item x="452"/>
        <item x="159"/>
        <item x="246"/>
        <item x="600"/>
        <item x="534"/>
        <item x="577"/>
        <item x="121"/>
        <item x="420"/>
        <item x="88"/>
        <item x="736"/>
        <item x="90"/>
        <item x="52"/>
        <item x="189"/>
        <item x="19"/>
        <item x="64"/>
        <item x="1078"/>
        <item x="9"/>
        <item x="471"/>
        <item x="175"/>
        <item x="735"/>
        <item x="440"/>
        <item x="845"/>
        <item x="76"/>
        <item x="387"/>
        <item x="644"/>
        <item x="192"/>
        <item x="1075"/>
        <item x="182"/>
        <item x="1023"/>
        <item x="773"/>
        <item x="328"/>
        <item x="1033"/>
        <item x="130"/>
        <item x="1068"/>
        <item x="233"/>
        <item x="435"/>
        <item x="105"/>
        <item x="612"/>
        <item x="342"/>
        <item x="222"/>
        <item x="361"/>
        <item x="494"/>
        <item x="543"/>
        <item x="633"/>
        <item x="447"/>
        <item x="915"/>
        <item x="220"/>
        <item x="335"/>
        <item x="401"/>
        <item x="180"/>
        <item x="400"/>
        <item x="139"/>
        <item x="726"/>
        <item x="977"/>
        <item x="425"/>
        <item x="117"/>
        <item x="755"/>
        <item x="886"/>
        <item x="943"/>
        <item x="330"/>
        <item x="764"/>
        <item x="842"/>
        <item x="947"/>
        <item x="544"/>
        <item x="324"/>
        <item x="57"/>
        <item x="261"/>
        <item x="113"/>
        <item x="827"/>
        <item x="792"/>
        <item x="390"/>
        <item x="816"/>
        <item x="974"/>
        <item x="518"/>
        <item x="614"/>
        <item x="727"/>
        <item x="567"/>
        <item x="322"/>
        <item x="656"/>
        <item x="696"/>
        <item x="698"/>
        <item x="13"/>
        <item x="876"/>
        <item x="539"/>
        <item x="81"/>
        <item x="251"/>
        <item x="216"/>
        <item x="209"/>
        <item x="670"/>
        <item x="46"/>
        <item x="301"/>
        <item x="510"/>
        <item x="87"/>
        <item x="595"/>
        <item x="353"/>
        <item x="177"/>
        <item x="20"/>
        <item x="446"/>
        <item x="553"/>
        <item x="624"/>
        <item x="1055"/>
        <item x="604"/>
        <item x="382"/>
        <item x="467"/>
        <item x="661"/>
        <item x="583"/>
        <item x="221"/>
        <item x="781"/>
        <item x="837"/>
        <item x="448"/>
        <item x="819"/>
        <item x="459"/>
        <item x="967"/>
        <item x="483"/>
        <item x="984"/>
        <item x="461"/>
        <item x="807"/>
        <item x="131"/>
        <item x="870"/>
        <item x="546"/>
        <item x="160"/>
        <item x="697"/>
        <item x="53"/>
        <item x="1046"/>
        <item x="1004"/>
        <item x="625"/>
        <item x="629"/>
        <item x="862"/>
        <item x="373"/>
        <item x="50"/>
        <item x="601"/>
        <item x="349"/>
        <item x="436"/>
        <item x="371"/>
        <item x="843"/>
        <item x="281"/>
        <item x="501"/>
        <item x="806"/>
        <item x="433"/>
        <item x="197"/>
        <item x="875"/>
        <item x="712"/>
        <item x="372"/>
        <item x="1032"/>
        <item x="835"/>
        <item x="274"/>
        <item x="109"/>
        <item x="1071"/>
        <item x="198"/>
        <item x="848"/>
        <item x="302"/>
        <item x="133"/>
        <item x="1042"/>
        <item x="314"/>
        <item x="348"/>
        <item x="1051"/>
        <item x="48"/>
        <item x="284"/>
        <item x="270"/>
        <item x="412"/>
        <item x="909"/>
        <item x="78"/>
        <item x="568"/>
        <item x="173"/>
        <item x="18"/>
        <item x="779"/>
        <item x="364"/>
        <item x="715"/>
        <item x="817"/>
        <item x="490"/>
        <item x="608"/>
        <item x="203"/>
        <item x="814"/>
        <item x="713"/>
        <item x="112"/>
        <item x="916"/>
        <item x="922"/>
        <item x="457"/>
        <item x="385"/>
        <item x="529"/>
        <item x="768"/>
        <item x="555"/>
        <item x="219"/>
        <item x="923"/>
        <item x="894"/>
        <item x="275"/>
        <item x="570"/>
        <item x="558"/>
        <item x="1048"/>
        <item x="730"/>
        <item x="392"/>
        <item x="200"/>
        <item x="24"/>
        <item x="618"/>
        <item x="973"/>
        <item x="266"/>
        <item x="472"/>
        <item x="872"/>
        <item x="239"/>
        <item x="896"/>
        <item x="854"/>
        <item x="643"/>
        <item x="541"/>
        <item x="416"/>
        <item x="949"/>
        <item x="54"/>
        <item x="21"/>
        <item x="684"/>
        <item x="449"/>
        <item x="887"/>
        <item x="1059"/>
        <item x="750"/>
        <item x="1074"/>
        <item x="1054"/>
        <item x="263"/>
        <item x="1062"/>
        <item x="179"/>
        <item x="951"/>
        <item x="512"/>
        <item x="954"/>
        <item x="742"/>
        <item x="482"/>
        <item x="75"/>
        <item x="70"/>
        <item x="634"/>
        <item x="202"/>
        <item x="702"/>
        <item x="841"/>
        <item x="900"/>
        <item x="627"/>
        <item x="776"/>
        <item x="398"/>
        <item x="31"/>
        <item x="465"/>
        <item x="441"/>
        <item x="42"/>
        <item x="641"/>
        <item x="235"/>
        <item x="992"/>
        <item x="832"/>
        <item x="172"/>
        <item x="732"/>
        <item x="707"/>
        <item x="395"/>
        <item x="623"/>
        <item x="1077"/>
        <item x="674"/>
        <item x="812"/>
        <item x="834"/>
        <item x="511"/>
        <item x="171"/>
        <item x="262"/>
        <item x="522"/>
        <item x="823"/>
        <item x="966"/>
        <item x="754"/>
        <item x="356"/>
        <item x="602"/>
        <item x="1030"/>
        <item x="450"/>
        <item x="683"/>
        <item x="523"/>
        <item x="310"/>
        <item x="649"/>
        <item x="719"/>
        <item x="766"/>
        <item x="901"/>
        <item x="1056"/>
        <item x="912"/>
        <item x="537"/>
        <item x="184"/>
        <item x="665"/>
        <item x="238"/>
        <item x="25"/>
        <item x="6"/>
        <item x="976"/>
        <item x="323"/>
        <item x="453"/>
        <item x="878"/>
        <item x="675"/>
        <item x="431"/>
        <item x="592"/>
        <item x="660"/>
        <item t="default"/>
      </items>
    </pivotField>
    <pivotField showAll="0">
      <items count="13">
        <item h="1" x="3"/>
        <item h="1" x="7"/>
        <item h="1" x="11"/>
        <item h="1" x="4"/>
        <item h="1" x="6"/>
        <item h="1" x="0"/>
        <item h="1" x="8"/>
        <item x="1"/>
        <item h="1" x="10"/>
        <item h="1" x="2"/>
        <item h="1" x="9"/>
        <item h="1" x="5"/>
        <item t="default"/>
      </items>
    </pivotField>
    <pivotField showAll="0"/>
    <pivotField axis="axisRow" showAll="0" measureFilter="1">
      <items count="37">
        <item x="17"/>
        <item x="26"/>
        <item x="3"/>
        <item x="21"/>
        <item x="28"/>
        <item x="18"/>
        <item x="22"/>
        <item x="33"/>
        <item x="16"/>
        <item x="13"/>
        <item x="25"/>
        <item x="1"/>
        <item x="11"/>
        <item x="15"/>
        <item x="23"/>
        <item x="24"/>
        <item x="34"/>
        <item x="8"/>
        <item x="2"/>
        <item x="27"/>
        <item x="5"/>
        <item x="12"/>
        <item x="14"/>
        <item x="7"/>
        <item x="30"/>
        <item x="9"/>
        <item x="35"/>
        <item x="29"/>
        <item x="20"/>
        <item x="31"/>
        <item x="4"/>
        <item x="19"/>
        <item x="0"/>
        <item x="10"/>
        <item x="32"/>
        <item x="6"/>
        <item t="default"/>
      </items>
    </pivotField>
    <pivotField showAll="0"/>
    <pivotField showAll="0"/>
    <pivotField showAll="0"/>
    <pivotField showAll="0"/>
    <pivotField showAll="0"/>
    <pivotField dataField="1" showAll="0"/>
    <pivotField showAll="0"/>
    <pivotField showAll="0">
      <items count="15">
        <item h="1" sd="0" x="0"/>
        <item h="1" sd="0" x="1"/>
        <item h="1" sd="0" x="2"/>
        <item h="1" sd="0" x="3"/>
        <item h="1" sd="0" x="4"/>
        <item h="1" sd="0" x="5"/>
        <item h="1" sd="0" x="6"/>
        <item h="1" sd="0" x="7"/>
        <item sd="0" x="8"/>
        <item h="1" sd="0" x="9"/>
        <item h="1" sd="0" x="10"/>
        <item h="1" sd="0" x="11"/>
        <item h="1" sd="0" x="12"/>
        <item h="1" sd="0" x="13"/>
        <item t="default"/>
      </items>
    </pivotField>
    <pivotField showAll="0">
      <items count="7">
        <item sd="0" x="0"/>
        <item sd="0" x="1"/>
        <item sd="0" x="2"/>
        <item sd="0" x="3"/>
        <item sd="0" x="4"/>
        <item sd="0" x="5"/>
        <item t="default"/>
      </items>
    </pivotField>
    <pivotField showAll="0">
      <items count="7">
        <item h="1" sd="0" x="0"/>
        <item h="1" sd="0" x="1"/>
        <item sd="0" x="2"/>
        <item h="1" sd="0" x="3"/>
        <item h="1" sd="0" x="4"/>
        <item h="1" sd="0" x="5"/>
        <item t="default"/>
      </items>
    </pivotField>
    <pivotField dragToRow="0" dragToCol="0" dragToPage="0" showAll="0" defaultSubtotal="0"/>
  </pivotFields>
  <rowFields count="1">
    <field x="4"/>
  </rowFields>
  <rowItems count="6">
    <i>
      <x v="2"/>
    </i>
    <i>
      <x v="9"/>
    </i>
    <i>
      <x v="11"/>
    </i>
    <i>
      <x v="12"/>
    </i>
    <i>
      <x v="19"/>
    </i>
    <i t="grand">
      <x/>
    </i>
  </rowItems>
  <colItems count="1">
    <i/>
  </colItems>
  <dataFields count="1">
    <dataField name="Sum of Profit" fld="10" baseField="0" baseItem="0"/>
  </dataFields>
  <pivotTableStyleInfo name="PivotStyleLight16" showRowHeaders="1" showColHeaders="1" showRowStripes="0" showColStripes="0" showLastColumn="1"/>
  <filters count="1">
    <filter fld="4"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720DDD5-6F11-457F-A6E6-7AAFDEBFF7C1}" name="TOP 6 SALE 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L4:M11" firstHeaderRow="1" firstDataRow="1" firstDataCol="1"/>
  <pivotFields count="16">
    <pivotField showAll="0"/>
    <pivotField numFmtId="14" showAll="0">
      <items count="1083">
        <item x="757"/>
        <item x="193"/>
        <item x="746"/>
        <item x="936"/>
        <item x="505"/>
        <item x="8"/>
        <item x="460"/>
        <item x="329"/>
        <item x="926"/>
        <item x="716"/>
        <item x="722"/>
        <item x="1039"/>
        <item x="362"/>
        <item x="1044"/>
        <item x="119"/>
        <item x="294"/>
        <item x="1022"/>
        <item x="277"/>
        <item x="704"/>
        <item x="1037"/>
        <item x="836"/>
        <item x="863"/>
        <item x="115"/>
        <item x="979"/>
        <item x="720"/>
        <item x="521"/>
        <item x="297"/>
        <item x="769"/>
        <item x="74"/>
        <item x="319"/>
        <item x="613"/>
        <item x="183"/>
        <item x="72"/>
        <item x="554"/>
        <item x="455"/>
        <item x="1017"/>
        <item x="488"/>
        <item x="224"/>
        <item x="944"/>
        <item x="110"/>
        <item x="207"/>
        <item x="229"/>
        <item x="798"/>
        <item x="631"/>
        <item x="386"/>
        <item x="147"/>
        <item x="258"/>
        <item x="252"/>
        <item x="36"/>
        <item x="434"/>
        <item x="439"/>
        <item x="273"/>
        <item x="948"/>
        <item x="268"/>
        <item x="898"/>
        <item x="253"/>
        <item x="153"/>
        <item x="891"/>
        <item x="588"/>
        <item x="39"/>
        <item x="1049"/>
        <item x="686"/>
        <item x="955"/>
        <item x="803"/>
        <item x="150"/>
        <item x="679"/>
        <item x="114"/>
        <item x="234"/>
        <item x="346"/>
        <item x="969"/>
        <item x="124"/>
        <item x="589"/>
        <item x="796"/>
        <item x="561"/>
        <item x="38"/>
        <item x="327"/>
        <item x="519"/>
        <item x="217"/>
        <item x="464"/>
        <item x="504"/>
        <item x="300"/>
        <item x="571"/>
        <item x="786"/>
        <item x="574"/>
        <item x="128"/>
        <item x="1035"/>
        <item x="55"/>
        <item x="662"/>
        <item x="1015"/>
        <item x="354"/>
        <item x="738"/>
        <item x="383"/>
        <item x="640"/>
        <item x="388"/>
        <item x="739"/>
        <item x="296"/>
        <item x="272"/>
        <item x="606"/>
        <item x="883"/>
        <item x="321"/>
        <item x="278"/>
        <item x="1058"/>
        <item x="1070"/>
        <item x="331"/>
        <item x="476"/>
        <item x="744"/>
        <item x="780"/>
        <item x="85"/>
        <item x="903"/>
        <item x="506"/>
        <item x="838"/>
        <item x="1005"/>
        <item x="893"/>
        <item x="339"/>
        <item x="45"/>
        <item x="994"/>
        <item x="411"/>
        <item x="844"/>
        <item x="856"/>
        <item x="646"/>
        <item x="621"/>
        <item x="1"/>
        <item x="630"/>
        <item x="351"/>
        <item x="397"/>
        <item x="785"/>
        <item x="590"/>
        <item x="952"/>
        <item x="657"/>
        <item x="688"/>
        <item x="881"/>
        <item x="380"/>
        <item x="456"/>
        <item x="152"/>
        <item x="143"/>
        <item x="424"/>
        <item x="1079"/>
        <item x="96"/>
        <item x="545"/>
        <item x="927"/>
        <item x="701"/>
        <item x="959"/>
        <item x="162"/>
        <item x="659"/>
        <item x="874"/>
        <item x="918"/>
        <item x="717"/>
        <item x="725"/>
        <item x="445"/>
        <item x="23"/>
        <item x="73"/>
        <item x="594"/>
        <item x="953"/>
        <item x="140"/>
        <item x="598"/>
        <item x="225"/>
        <item x="982"/>
        <item x="47"/>
        <item x="489"/>
        <item x="536"/>
        <item x="32"/>
        <item x="596"/>
        <item x="718"/>
        <item x="423"/>
        <item x="777"/>
        <item x="740"/>
        <item x="428"/>
        <item x="418"/>
        <item x="442"/>
        <item x="185"/>
        <item x="801"/>
        <item x="271"/>
        <item x="566"/>
        <item x="352"/>
        <item x="761"/>
        <item x="254"/>
        <item x="499"/>
        <item x="215"/>
        <item x="99"/>
        <item x="775"/>
        <item x="860"/>
        <item x="470"/>
        <item x="680"/>
        <item x="833"/>
        <item x="191"/>
        <item x="942"/>
        <item x="97"/>
        <item x="208"/>
        <item x="851"/>
        <item x="334"/>
        <item x="63"/>
        <item x="585"/>
        <item x="749"/>
        <item x="705"/>
        <item x="142"/>
        <item x="800"/>
        <item x="950"/>
        <item x="932"/>
        <item x="157"/>
        <item x="869"/>
        <item x="481"/>
        <item x="368"/>
        <item x="26"/>
        <item x="454"/>
        <item x="174"/>
        <item x="810"/>
        <item x="1038"/>
        <item x="357"/>
        <item x="477"/>
        <item x="135"/>
        <item x="668"/>
        <item x="538"/>
        <item x="855"/>
        <item x="889"/>
        <item x="708"/>
        <item x="964"/>
        <item x="741"/>
        <item x="269"/>
        <item x="507"/>
        <item x="307"/>
        <item x="681"/>
        <item x="1003"/>
        <item x="138"/>
        <item x="408"/>
        <item x="84"/>
        <item x="1036"/>
        <item x="169"/>
        <item x="904"/>
        <item x="980"/>
        <item x="487"/>
        <item x="414"/>
        <item x="340"/>
        <item x="1053"/>
        <item x="291"/>
        <item x="5"/>
        <item x="309"/>
        <item x="525"/>
        <item x="211"/>
        <item x="122"/>
        <item x="962"/>
        <item x="867"/>
        <item x="1045"/>
        <item x="636"/>
        <item x="125"/>
        <item x="65"/>
        <item x="1065"/>
        <item x="359"/>
        <item x="369"/>
        <item x="132"/>
        <item x="1034"/>
        <item x="196"/>
        <item x="496"/>
        <item x="497"/>
        <item x="809"/>
        <item x="279"/>
        <item x="146"/>
        <item x="29"/>
        <item x="508"/>
        <item x="16"/>
        <item x="799"/>
        <item x="223"/>
        <item x="66"/>
        <item x="956"/>
        <item x="195"/>
        <item x="639"/>
        <item x="484"/>
        <item x="820"/>
        <item x="259"/>
        <item x="1063"/>
        <item x="528"/>
        <item x="355"/>
        <item x="293"/>
        <item x="256"/>
        <item x="971"/>
        <item x="937"/>
        <item x="877"/>
        <item x="527"/>
        <item x="972"/>
        <item x="940"/>
        <item x="723"/>
        <item x="227"/>
        <item x="432"/>
        <item x="671"/>
        <item x="849"/>
        <item x="188"/>
        <item x="376"/>
        <item x="847"/>
        <item x="37"/>
        <item x="41"/>
        <item x="111"/>
        <item x="748"/>
        <item x="899"/>
        <item x="664"/>
        <item x="642"/>
        <item x="311"/>
        <item x="402"/>
        <item x="759"/>
        <item x="283"/>
        <item x="17"/>
        <item x="242"/>
        <item x="176"/>
        <item x="236"/>
        <item x="485"/>
        <item x="498"/>
        <item x="802"/>
        <item x="231"/>
        <item x="609"/>
        <item x="406"/>
        <item x="584"/>
        <item x="247"/>
        <item x="419"/>
        <item x="654"/>
        <item x="839"/>
        <item x="289"/>
        <item x="438"/>
        <item x="213"/>
        <item x="677"/>
        <item x="692"/>
        <item x="975"/>
        <item x="547"/>
        <item x="978"/>
        <item x="167"/>
        <item x="410"/>
        <item x="164"/>
        <item x="82"/>
        <item x="186"/>
        <item x="1007"/>
        <item x="516"/>
        <item x="168"/>
        <item x="1019"/>
        <item x="161"/>
        <item x="551"/>
        <item x="120"/>
        <item x="652"/>
        <item x="840"/>
        <item x="129"/>
        <item x="91"/>
        <item x="71"/>
        <item x="1052"/>
        <item x="963"/>
        <item x="824"/>
        <item x="767"/>
        <item x="778"/>
        <item x="581"/>
        <item x="743"/>
        <item x="651"/>
        <item x="502"/>
        <item x="615"/>
        <item x="673"/>
        <item x="694"/>
        <item x="1066"/>
        <item x="405"/>
        <item x="384"/>
        <item x="897"/>
        <item x="728"/>
        <item x="241"/>
        <item x="1025"/>
        <item x="928"/>
        <item x="1081"/>
        <item x="1018"/>
        <item x="852"/>
        <item x="83"/>
        <item x="999"/>
        <item x="924"/>
        <item x="939"/>
        <item x="533"/>
        <item x="360"/>
        <item x="552"/>
        <item x="298"/>
        <item x="257"/>
        <item x="586"/>
        <item x="905"/>
        <item x="892"/>
        <item x="563"/>
        <item x="747"/>
        <item x="578"/>
        <item x="622"/>
        <item x="409"/>
        <item x="788"/>
        <item x="921"/>
        <item x="550"/>
        <item x="1031"/>
        <item x="474"/>
        <item x="958"/>
        <item x="829"/>
        <item x="758"/>
        <item x="232"/>
        <item x="853"/>
        <item x="163"/>
        <item x="610"/>
        <item x="1006"/>
        <item x="908"/>
        <item x="645"/>
        <item x="760"/>
        <item x="1043"/>
        <item x="67"/>
        <item x="154"/>
        <item x="286"/>
        <item x="187"/>
        <item x="151"/>
        <item x="282"/>
        <item x="797"/>
        <item x="136"/>
        <item x="333"/>
        <item x="772"/>
        <item x="535"/>
        <item x="762"/>
        <item x="676"/>
        <item x="285"/>
        <item x="821"/>
        <item x="1001"/>
        <item x="194"/>
        <item x="945"/>
        <item x="1020"/>
        <item x="946"/>
        <item x="587"/>
        <item x="14"/>
        <item x="178"/>
        <item x="830"/>
        <item x="375"/>
        <item x="68"/>
        <item x="62"/>
        <item x="774"/>
        <item x="669"/>
        <item x="248"/>
        <item x="100"/>
        <item x="1009"/>
        <item x="828"/>
        <item x="690"/>
        <item x="864"/>
        <item x="988"/>
        <item x="616"/>
        <item x="790"/>
        <item x="320"/>
        <item x="1050"/>
        <item x="989"/>
        <item x="28"/>
        <item x="326"/>
        <item x="882"/>
        <item x="517"/>
        <item x="685"/>
        <item x="591"/>
        <item x="811"/>
        <item x="86"/>
        <item x="265"/>
        <item x="787"/>
        <item x="260"/>
        <item x="531"/>
        <item x="576"/>
        <item x="475"/>
        <item x="181"/>
        <item x="968"/>
        <item x="230"/>
        <item x="513"/>
        <item x="77"/>
        <item x="930"/>
        <item x="394"/>
        <item x="407"/>
        <item x="986"/>
        <item x="306"/>
        <item x="299"/>
        <item x="794"/>
        <item x="857"/>
        <item x="859"/>
        <item x="1061"/>
        <item x="871"/>
        <item x="245"/>
        <item x="365"/>
        <item x="35"/>
        <item x="548"/>
        <item x="500"/>
        <item x="155"/>
        <item x="347"/>
        <item x="653"/>
        <item x="1040"/>
        <item x="59"/>
        <item x="635"/>
        <item x="145"/>
        <item x="469"/>
        <item x="907"/>
        <item x="1041"/>
        <item x="879"/>
        <item x="1069"/>
        <item x="818"/>
        <item x="575"/>
        <item x="204"/>
        <item x="981"/>
        <item x="134"/>
        <item x="611"/>
        <item x="995"/>
        <item x="934"/>
        <item x="693"/>
        <item x="556"/>
        <item x="902"/>
        <item x="1014"/>
        <item x="116"/>
        <item x="22"/>
        <item x="996"/>
        <item x="805"/>
        <item x="663"/>
        <item x="295"/>
        <item x="815"/>
        <item x="280"/>
        <item x="228"/>
        <item x="569"/>
        <item x="264"/>
        <item x="687"/>
        <item x="650"/>
        <item x="11"/>
        <item x="473"/>
        <item x="808"/>
        <item x="703"/>
        <item x="850"/>
        <item x="379"/>
        <item x="60"/>
        <item x="542"/>
        <item x="931"/>
        <item x="437"/>
        <item x="304"/>
        <item x="782"/>
        <item x="620"/>
        <item x="338"/>
        <item x="44"/>
        <item x="126"/>
        <item x="938"/>
        <item x="190"/>
        <item x="906"/>
        <item x="343"/>
        <item x="699"/>
        <item x="374"/>
        <item x="429"/>
        <item x="752"/>
        <item x="562"/>
        <item x="244"/>
        <item x="478"/>
        <item x="337"/>
        <item x="492"/>
        <item x="666"/>
        <item x="49"/>
        <item x="396"/>
        <item x="1057"/>
        <item x="709"/>
        <item x="491"/>
        <item x="825"/>
        <item x="647"/>
        <item x="495"/>
        <item x="1028"/>
        <item x="1002"/>
        <item x="667"/>
        <item x="466"/>
        <item x="267"/>
        <item x="292"/>
        <item x="1011"/>
        <item x="599"/>
        <item x="95"/>
        <item x="3"/>
        <item x="593"/>
        <item x="1073"/>
        <item x="997"/>
        <item x="617"/>
        <item x="961"/>
        <item x="733"/>
        <item x="199"/>
        <item x="1012"/>
        <item x="462"/>
        <item x="524"/>
        <item x="965"/>
        <item x="243"/>
        <item x="104"/>
        <item x="771"/>
        <item x="336"/>
        <item x="1013"/>
        <item x="691"/>
        <item x="102"/>
        <item x="1060"/>
        <item x="1026"/>
        <item x="486"/>
        <item x="783"/>
        <item x="443"/>
        <item x="1072"/>
        <item x="463"/>
        <item x="318"/>
        <item x="831"/>
        <item x="682"/>
        <item x="1008"/>
        <item x="731"/>
        <item x="532"/>
        <item x="34"/>
        <item x="358"/>
        <item x="789"/>
        <item x="1067"/>
        <item x="632"/>
        <item x="107"/>
        <item x="148"/>
        <item x="479"/>
        <item x="721"/>
        <item x="724"/>
        <item x="93"/>
        <item x="444"/>
        <item x="341"/>
        <item x="655"/>
        <item x="144"/>
        <item x="118"/>
        <item x="30"/>
        <item x="880"/>
        <item x="605"/>
        <item x="422"/>
        <item x="910"/>
        <item x="427"/>
        <item x="7"/>
        <item x="515"/>
        <item x="480"/>
        <item x="970"/>
        <item x="413"/>
        <item x="158"/>
        <item x="316"/>
        <item x="564"/>
        <item x="638"/>
        <item x="826"/>
        <item x="784"/>
        <item x="770"/>
        <item x="288"/>
        <item x="305"/>
        <item x="729"/>
        <item x="156"/>
        <item x="325"/>
        <item x="628"/>
        <item x="33"/>
        <item x="582"/>
        <item x="345"/>
        <item x="865"/>
        <item x="998"/>
        <item x="201"/>
        <item x="399"/>
        <item x="985"/>
        <item x="509"/>
        <item x="526"/>
        <item x="315"/>
        <item x="603"/>
        <item x="43"/>
        <item x="366"/>
        <item x="237"/>
        <item x="935"/>
        <item x="890"/>
        <item x="493"/>
        <item x="793"/>
        <item x="1021"/>
        <item x="317"/>
        <item x="421"/>
        <item x="106"/>
        <item x="1000"/>
        <item x="753"/>
        <item x="1047"/>
        <item x="813"/>
        <item x="560"/>
        <item x="344"/>
        <item x="1024"/>
        <item x="917"/>
        <item x="79"/>
        <item x="276"/>
        <item x="123"/>
        <item x="15"/>
        <item x="619"/>
        <item x="417"/>
        <item x="714"/>
        <item x="885"/>
        <item x="363"/>
        <item x="895"/>
        <item x="960"/>
        <item x="700"/>
        <item x="734"/>
        <item x="98"/>
        <item x="2"/>
        <item x="987"/>
        <item x="873"/>
        <item x="861"/>
        <item x="559"/>
        <item x="205"/>
        <item x="51"/>
        <item x="308"/>
        <item x="312"/>
        <item x="69"/>
        <item x="751"/>
        <item x="711"/>
        <item x="678"/>
        <item x="580"/>
        <item x="255"/>
        <item x="27"/>
        <item x="745"/>
        <item x="1016"/>
        <item x="991"/>
        <item x="0"/>
        <item x="1076"/>
        <item x="108"/>
        <item x="957"/>
        <item x="303"/>
        <item x="929"/>
        <item x="250"/>
        <item x="565"/>
        <item x="884"/>
        <item x="381"/>
        <item x="451"/>
        <item x="607"/>
        <item x="689"/>
        <item x="426"/>
        <item x="648"/>
        <item x="430"/>
        <item x="637"/>
        <item x="313"/>
        <item x="822"/>
        <item x="149"/>
        <item x="458"/>
        <item x="468"/>
        <item x="914"/>
        <item x="919"/>
        <item x="166"/>
        <item x="350"/>
        <item x="579"/>
        <item x="101"/>
        <item x="94"/>
        <item x="1029"/>
        <item x="370"/>
        <item x="795"/>
        <item x="40"/>
        <item x="990"/>
        <item x="573"/>
        <item x="804"/>
        <item x="89"/>
        <item x="249"/>
        <item x="165"/>
        <item x="530"/>
        <item x="206"/>
        <item x="540"/>
        <item x="557"/>
        <item x="210"/>
        <item x="404"/>
        <item x="925"/>
        <item x="58"/>
        <item x="710"/>
        <item x="706"/>
        <item x="514"/>
        <item x="763"/>
        <item x="737"/>
        <item x="572"/>
        <item x="549"/>
        <item x="214"/>
        <item x="403"/>
        <item x="12"/>
        <item x="10"/>
        <item x="332"/>
        <item x="212"/>
        <item x="695"/>
        <item x="888"/>
        <item x="791"/>
        <item x="226"/>
        <item x="61"/>
        <item x="391"/>
        <item x="103"/>
        <item x="218"/>
        <item x="920"/>
        <item x="367"/>
        <item x="127"/>
        <item x="866"/>
        <item x="983"/>
        <item x="393"/>
        <item x="858"/>
        <item x="92"/>
        <item x="765"/>
        <item x="672"/>
        <item x="868"/>
        <item x="4"/>
        <item x="993"/>
        <item x="80"/>
        <item x="1064"/>
        <item x="290"/>
        <item x="56"/>
        <item x="1080"/>
        <item x="911"/>
        <item x="846"/>
        <item x="170"/>
        <item x="941"/>
        <item x="520"/>
        <item x="933"/>
        <item x="756"/>
        <item x="1027"/>
        <item x="378"/>
        <item x="141"/>
        <item x="626"/>
        <item x="913"/>
        <item x="137"/>
        <item x="658"/>
        <item x="503"/>
        <item x="389"/>
        <item x="597"/>
        <item x="377"/>
        <item x="415"/>
        <item x="240"/>
        <item x="287"/>
        <item x="1010"/>
        <item x="452"/>
        <item x="159"/>
        <item x="246"/>
        <item x="600"/>
        <item x="534"/>
        <item x="577"/>
        <item x="121"/>
        <item x="420"/>
        <item x="88"/>
        <item x="736"/>
        <item x="90"/>
        <item x="52"/>
        <item x="189"/>
        <item x="19"/>
        <item x="64"/>
        <item x="1078"/>
        <item x="9"/>
        <item x="471"/>
        <item x="175"/>
        <item x="735"/>
        <item x="440"/>
        <item x="845"/>
        <item x="76"/>
        <item x="387"/>
        <item x="644"/>
        <item x="192"/>
        <item x="1075"/>
        <item x="182"/>
        <item x="1023"/>
        <item x="773"/>
        <item x="328"/>
        <item x="1033"/>
        <item x="130"/>
        <item x="1068"/>
        <item x="233"/>
        <item x="435"/>
        <item x="105"/>
        <item x="612"/>
        <item x="342"/>
        <item x="222"/>
        <item x="361"/>
        <item x="494"/>
        <item x="543"/>
        <item x="633"/>
        <item x="447"/>
        <item x="915"/>
        <item x="220"/>
        <item x="335"/>
        <item x="401"/>
        <item x="180"/>
        <item x="400"/>
        <item x="139"/>
        <item x="726"/>
        <item x="977"/>
        <item x="425"/>
        <item x="117"/>
        <item x="755"/>
        <item x="886"/>
        <item x="943"/>
        <item x="330"/>
        <item x="764"/>
        <item x="842"/>
        <item x="947"/>
        <item x="544"/>
        <item x="324"/>
        <item x="57"/>
        <item x="261"/>
        <item x="113"/>
        <item x="827"/>
        <item x="792"/>
        <item x="390"/>
        <item x="816"/>
        <item x="974"/>
        <item x="518"/>
        <item x="614"/>
        <item x="727"/>
        <item x="567"/>
        <item x="322"/>
        <item x="656"/>
        <item x="696"/>
        <item x="698"/>
        <item x="13"/>
        <item x="876"/>
        <item x="539"/>
        <item x="81"/>
        <item x="251"/>
        <item x="216"/>
        <item x="209"/>
        <item x="670"/>
        <item x="46"/>
        <item x="301"/>
        <item x="510"/>
        <item x="87"/>
        <item x="595"/>
        <item x="353"/>
        <item x="177"/>
        <item x="20"/>
        <item x="446"/>
        <item x="553"/>
        <item x="624"/>
        <item x="1055"/>
        <item x="604"/>
        <item x="382"/>
        <item x="467"/>
        <item x="661"/>
        <item x="583"/>
        <item x="221"/>
        <item x="781"/>
        <item x="837"/>
        <item x="448"/>
        <item x="819"/>
        <item x="459"/>
        <item x="967"/>
        <item x="483"/>
        <item x="984"/>
        <item x="461"/>
        <item x="807"/>
        <item x="131"/>
        <item x="870"/>
        <item x="546"/>
        <item x="160"/>
        <item x="697"/>
        <item x="53"/>
        <item x="1046"/>
        <item x="1004"/>
        <item x="625"/>
        <item x="629"/>
        <item x="862"/>
        <item x="373"/>
        <item x="50"/>
        <item x="601"/>
        <item x="349"/>
        <item x="436"/>
        <item x="371"/>
        <item x="843"/>
        <item x="281"/>
        <item x="501"/>
        <item x="806"/>
        <item x="433"/>
        <item x="197"/>
        <item x="875"/>
        <item x="712"/>
        <item x="372"/>
        <item x="1032"/>
        <item x="835"/>
        <item x="274"/>
        <item x="109"/>
        <item x="1071"/>
        <item x="198"/>
        <item x="848"/>
        <item x="302"/>
        <item x="133"/>
        <item x="1042"/>
        <item x="314"/>
        <item x="348"/>
        <item x="1051"/>
        <item x="48"/>
        <item x="284"/>
        <item x="270"/>
        <item x="412"/>
        <item x="909"/>
        <item x="78"/>
        <item x="568"/>
        <item x="173"/>
        <item x="18"/>
        <item x="779"/>
        <item x="364"/>
        <item x="715"/>
        <item x="817"/>
        <item x="490"/>
        <item x="608"/>
        <item x="203"/>
        <item x="814"/>
        <item x="713"/>
        <item x="112"/>
        <item x="916"/>
        <item x="922"/>
        <item x="457"/>
        <item x="385"/>
        <item x="529"/>
        <item x="768"/>
        <item x="555"/>
        <item x="219"/>
        <item x="923"/>
        <item x="894"/>
        <item x="275"/>
        <item x="570"/>
        <item x="558"/>
        <item x="1048"/>
        <item x="730"/>
        <item x="392"/>
        <item x="200"/>
        <item x="24"/>
        <item x="618"/>
        <item x="973"/>
        <item x="266"/>
        <item x="472"/>
        <item x="872"/>
        <item x="239"/>
        <item x="896"/>
        <item x="854"/>
        <item x="643"/>
        <item x="541"/>
        <item x="416"/>
        <item x="949"/>
        <item x="54"/>
        <item x="21"/>
        <item x="684"/>
        <item x="449"/>
        <item x="887"/>
        <item x="1059"/>
        <item x="750"/>
        <item x="1074"/>
        <item x="1054"/>
        <item x="263"/>
        <item x="1062"/>
        <item x="179"/>
        <item x="951"/>
        <item x="512"/>
        <item x="954"/>
        <item x="742"/>
        <item x="482"/>
        <item x="75"/>
        <item x="70"/>
        <item x="634"/>
        <item x="202"/>
        <item x="702"/>
        <item x="841"/>
        <item x="900"/>
        <item x="627"/>
        <item x="776"/>
        <item x="398"/>
        <item x="31"/>
        <item x="465"/>
        <item x="441"/>
        <item x="42"/>
        <item x="641"/>
        <item x="235"/>
        <item x="992"/>
        <item x="832"/>
        <item x="172"/>
        <item x="732"/>
        <item x="707"/>
        <item x="395"/>
        <item x="623"/>
        <item x="1077"/>
        <item x="674"/>
        <item x="812"/>
        <item x="834"/>
        <item x="511"/>
        <item x="171"/>
        <item x="262"/>
        <item x="522"/>
        <item x="823"/>
        <item x="966"/>
        <item x="754"/>
        <item x="356"/>
        <item x="602"/>
        <item x="1030"/>
        <item x="450"/>
        <item x="683"/>
        <item x="523"/>
        <item x="310"/>
        <item x="649"/>
        <item x="719"/>
        <item x="766"/>
        <item x="901"/>
        <item x="1056"/>
        <item x="912"/>
        <item x="537"/>
        <item x="184"/>
        <item x="665"/>
        <item x="238"/>
        <item x="25"/>
        <item x="6"/>
        <item x="976"/>
        <item x="323"/>
        <item x="453"/>
        <item x="878"/>
        <item x="675"/>
        <item x="431"/>
        <item x="592"/>
        <item x="660"/>
        <item t="default"/>
      </items>
    </pivotField>
    <pivotField showAll="0">
      <items count="13">
        <item h="1" x="3"/>
        <item h="1" x="7"/>
        <item h="1" x="11"/>
        <item h="1" x="4"/>
        <item h="1" x="6"/>
        <item h="1" x="0"/>
        <item h="1" x="8"/>
        <item x="1"/>
        <item h="1" x="10"/>
        <item h="1" x="2"/>
        <item h="1" x="9"/>
        <item h="1" x="5"/>
        <item t="default"/>
      </items>
    </pivotField>
    <pivotField showAll="0"/>
    <pivotField axis="axisRow" showAll="0" measureFilter="1" sortType="ascending">
      <items count="37">
        <item x="17"/>
        <item x="26"/>
        <item x="3"/>
        <item x="21"/>
        <item x="28"/>
        <item x="18"/>
        <item x="22"/>
        <item x="33"/>
        <item x="16"/>
        <item x="13"/>
        <item x="25"/>
        <item x="4"/>
        <item x="1"/>
        <item x="11"/>
        <item x="15"/>
        <item x="23"/>
        <item x="24"/>
        <item x="34"/>
        <item x="8"/>
        <item x="2"/>
        <item x="27"/>
        <item x="5"/>
        <item x="12"/>
        <item x="14"/>
        <item x="7"/>
        <item x="30"/>
        <item x="9"/>
        <item x="35"/>
        <item x="29"/>
        <item x="20"/>
        <item x="31"/>
        <item x="19"/>
        <item x="0"/>
        <item x="10"/>
        <item x="32"/>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items count="15">
        <item h="1" sd="0" x="0"/>
        <item h="1" sd="0" x="1"/>
        <item h="1" sd="0" x="2"/>
        <item h="1" sd="0" x="3"/>
        <item h="1" sd="0" x="4"/>
        <item h="1" sd="0" x="5"/>
        <item h="1" sd="0" x="6"/>
        <item h="1" sd="0" x="7"/>
        <item sd="0" x="8"/>
        <item h="1" sd="0" x="9"/>
        <item h="1" sd="0" x="10"/>
        <item h="1" sd="0" x="11"/>
        <item h="1" sd="0" x="12"/>
        <item h="1" sd="0" x="13"/>
        <item t="default"/>
      </items>
    </pivotField>
    <pivotField showAll="0">
      <items count="7">
        <item sd="0" x="0"/>
        <item sd="0" x="1"/>
        <item sd="0" x="2"/>
        <item sd="0" x="3"/>
        <item sd="0" x="4"/>
        <item sd="0" x="5"/>
        <item t="default"/>
      </items>
    </pivotField>
    <pivotField showAll="0">
      <items count="7">
        <item h="1" sd="0" x="0"/>
        <item h="1" sd="0" x="1"/>
        <item sd="0" x="2"/>
        <item h="1" sd="0" x="3"/>
        <item h="1" sd="0" x="4"/>
        <item h="1" sd="0" x="5"/>
        <item t="default"/>
      </items>
    </pivotField>
    <pivotField dragToRow="0" dragToCol="0" dragToPage="0" showAll="0" defaultSubtotal="0"/>
  </pivotFields>
  <rowFields count="1">
    <field x="4"/>
  </rowFields>
  <rowItems count="7">
    <i>
      <x v="4"/>
    </i>
    <i>
      <x v="9"/>
    </i>
    <i>
      <x v="25"/>
    </i>
    <i>
      <x v="12"/>
    </i>
    <i>
      <x v="2"/>
    </i>
    <i>
      <x v="27"/>
    </i>
    <i t="grand">
      <x/>
    </i>
  </rowItems>
  <colItems count="1">
    <i/>
  </colItems>
  <dataFields count="1">
    <dataField name="Sum of Total_Sales" fld="9" baseField="0" baseItem="0" numFmtId="164"/>
  </dataFields>
  <formats count="1">
    <format dxfId="1">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E534435-5780-4F83-99EF-5C79495BA389}" name="MONTH W 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6" firstHeaderRow="1" firstDataRow="1" firstDataCol="1"/>
  <pivotFields count="16">
    <pivotField showAll="0"/>
    <pivotField numFmtId="14" showAll="0">
      <items count="1083">
        <item x="757"/>
        <item x="193"/>
        <item x="746"/>
        <item x="936"/>
        <item x="505"/>
        <item x="8"/>
        <item x="460"/>
        <item x="329"/>
        <item x="926"/>
        <item x="716"/>
        <item x="722"/>
        <item x="1039"/>
        <item x="362"/>
        <item x="1044"/>
        <item x="119"/>
        <item x="294"/>
        <item x="1022"/>
        <item x="277"/>
        <item x="704"/>
        <item x="1037"/>
        <item x="836"/>
        <item x="863"/>
        <item x="115"/>
        <item x="979"/>
        <item x="720"/>
        <item x="521"/>
        <item x="297"/>
        <item x="769"/>
        <item x="74"/>
        <item x="319"/>
        <item x="613"/>
        <item x="183"/>
        <item x="72"/>
        <item x="554"/>
        <item x="455"/>
        <item x="1017"/>
        <item x="488"/>
        <item x="224"/>
        <item x="944"/>
        <item x="110"/>
        <item x="207"/>
        <item x="229"/>
        <item x="798"/>
        <item x="631"/>
        <item x="386"/>
        <item x="147"/>
        <item x="258"/>
        <item x="252"/>
        <item x="36"/>
        <item x="434"/>
        <item x="439"/>
        <item x="273"/>
        <item x="948"/>
        <item x="268"/>
        <item x="898"/>
        <item x="253"/>
        <item x="153"/>
        <item x="891"/>
        <item x="588"/>
        <item x="39"/>
        <item x="1049"/>
        <item x="686"/>
        <item x="955"/>
        <item x="803"/>
        <item x="150"/>
        <item x="679"/>
        <item x="114"/>
        <item x="234"/>
        <item x="346"/>
        <item x="969"/>
        <item x="124"/>
        <item x="589"/>
        <item x="796"/>
        <item x="561"/>
        <item x="38"/>
        <item x="327"/>
        <item x="519"/>
        <item x="217"/>
        <item x="464"/>
        <item x="504"/>
        <item x="300"/>
        <item x="571"/>
        <item x="786"/>
        <item x="574"/>
        <item x="128"/>
        <item x="1035"/>
        <item x="55"/>
        <item x="662"/>
        <item x="1015"/>
        <item x="354"/>
        <item x="738"/>
        <item x="383"/>
        <item x="640"/>
        <item x="388"/>
        <item x="739"/>
        <item x="296"/>
        <item x="272"/>
        <item x="606"/>
        <item x="883"/>
        <item x="321"/>
        <item x="278"/>
        <item x="1058"/>
        <item x="1070"/>
        <item x="331"/>
        <item x="476"/>
        <item x="744"/>
        <item x="780"/>
        <item x="85"/>
        <item x="903"/>
        <item x="506"/>
        <item x="838"/>
        <item x="1005"/>
        <item x="893"/>
        <item x="339"/>
        <item x="45"/>
        <item x="994"/>
        <item x="411"/>
        <item x="844"/>
        <item x="856"/>
        <item x="646"/>
        <item x="621"/>
        <item x="1"/>
        <item x="630"/>
        <item x="351"/>
        <item x="397"/>
        <item x="785"/>
        <item x="590"/>
        <item x="952"/>
        <item x="657"/>
        <item x="688"/>
        <item x="881"/>
        <item x="380"/>
        <item x="456"/>
        <item x="152"/>
        <item x="143"/>
        <item x="424"/>
        <item x="1079"/>
        <item x="96"/>
        <item x="545"/>
        <item x="927"/>
        <item x="701"/>
        <item x="959"/>
        <item x="162"/>
        <item x="659"/>
        <item x="874"/>
        <item x="918"/>
        <item x="717"/>
        <item x="725"/>
        <item x="445"/>
        <item x="23"/>
        <item x="73"/>
        <item x="594"/>
        <item x="953"/>
        <item x="140"/>
        <item x="598"/>
        <item x="225"/>
        <item x="982"/>
        <item x="47"/>
        <item x="489"/>
        <item x="536"/>
        <item x="32"/>
        <item x="596"/>
        <item x="718"/>
        <item x="423"/>
        <item x="777"/>
        <item x="740"/>
        <item x="428"/>
        <item x="418"/>
        <item x="442"/>
        <item x="185"/>
        <item x="801"/>
        <item x="271"/>
        <item x="566"/>
        <item x="352"/>
        <item x="761"/>
        <item x="254"/>
        <item x="499"/>
        <item x="215"/>
        <item x="99"/>
        <item x="775"/>
        <item x="860"/>
        <item x="470"/>
        <item x="680"/>
        <item x="833"/>
        <item x="191"/>
        <item x="942"/>
        <item x="97"/>
        <item x="208"/>
        <item x="851"/>
        <item x="334"/>
        <item x="63"/>
        <item x="585"/>
        <item x="749"/>
        <item x="705"/>
        <item x="142"/>
        <item x="800"/>
        <item x="950"/>
        <item x="932"/>
        <item x="157"/>
        <item x="869"/>
        <item x="481"/>
        <item x="368"/>
        <item x="26"/>
        <item x="454"/>
        <item x="174"/>
        <item x="810"/>
        <item x="1038"/>
        <item x="357"/>
        <item x="477"/>
        <item x="135"/>
        <item x="668"/>
        <item x="538"/>
        <item x="855"/>
        <item x="889"/>
        <item x="708"/>
        <item x="964"/>
        <item x="741"/>
        <item x="269"/>
        <item x="507"/>
        <item x="307"/>
        <item x="681"/>
        <item x="1003"/>
        <item x="138"/>
        <item x="408"/>
        <item x="84"/>
        <item x="1036"/>
        <item x="169"/>
        <item x="904"/>
        <item x="980"/>
        <item x="487"/>
        <item x="414"/>
        <item x="340"/>
        <item x="1053"/>
        <item x="291"/>
        <item x="5"/>
        <item x="309"/>
        <item x="525"/>
        <item x="211"/>
        <item x="122"/>
        <item x="962"/>
        <item x="867"/>
        <item x="1045"/>
        <item x="636"/>
        <item x="125"/>
        <item x="65"/>
        <item x="1065"/>
        <item x="359"/>
        <item x="369"/>
        <item x="132"/>
        <item x="1034"/>
        <item x="196"/>
        <item x="496"/>
        <item x="497"/>
        <item x="809"/>
        <item x="279"/>
        <item x="146"/>
        <item x="29"/>
        <item x="508"/>
        <item x="16"/>
        <item x="799"/>
        <item x="223"/>
        <item x="66"/>
        <item x="956"/>
        <item x="195"/>
        <item x="639"/>
        <item x="484"/>
        <item x="820"/>
        <item x="259"/>
        <item x="1063"/>
        <item x="528"/>
        <item x="355"/>
        <item x="293"/>
        <item x="256"/>
        <item x="971"/>
        <item x="937"/>
        <item x="877"/>
        <item x="527"/>
        <item x="972"/>
        <item x="940"/>
        <item x="723"/>
        <item x="227"/>
        <item x="432"/>
        <item x="671"/>
        <item x="849"/>
        <item x="188"/>
        <item x="376"/>
        <item x="847"/>
        <item x="37"/>
        <item x="41"/>
        <item x="111"/>
        <item x="748"/>
        <item x="899"/>
        <item x="664"/>
        <item x="642"/>
        <item x="311"/>
        <item x="402"/>
        <item x="759"/>
        <item x="283"/>
        <item x="17"/>
        <item x="242"/>
        <item x="176"/>
        <item x="236"/>
        <item x="485"/>
        <item x="498"/>
        <item x="802"/>
        <item x="231"/>
        <item x="609"/>
        <item x="406"/>
        <item x="584"/>
        <item x="247"/>
        <item x="419"/>
        <item x="654"/>
        <item x="839"/>
        <item x="289"/>
        <item x="438"/>
        <item x="213"/>
        <item x="677"/>
        <item x="692"/>
        <item x="975"/>
        <item x="547"/>
        <item x="978"/>
        <item x="167"/>
        <item x="410"/>
        <item x="164"/>
        <item x="82"/>
        <item x="186"/>
        <item x="1007"/>
        <item x="516"/>
        <item x="168"/>
        <item x="1019"/>
        <item x="161"/>
        <item x="551"/>
        <item x="120"/>
        <item x="652"/>
        <item x="840"/>
        <item x="129"/>
        <item x="91"/>
        <item x="71"/>
        <item x="1052"/>
        <item x="963"/>
        <item x="824"/>
        <item x="767"/>
        <item x="778"/>
        <item x="581"/>
        <item x="743"/>
        <item x="651"/>
        <item x="502"/>
        <item x="615"/>
        <item x="673"/>
        <item x="694"/>
        <item x="1066"/>
        <item x="405"/>
        <item x="384"/>
        <item x="897"/>
        <item x="728"/>
        <item x="241"/>
        <item x="1025"/>
        <item x="928"/>
        <item x="1081"/>
        <item x="1018"/>
        <item x="852"/>
        <item x="83"/>
        <item x="999"/>
        <item x="924"/>
        <item x="939"/>
        <item x="533"/>
        <item x="360"/>
        <item x="552"/>
        <item x="298"/>
        <item x="257"/>
        <item x="586"/>
        <item x="905"/>
        <item x="892"/>
        <item x="563"/>
        <item x="747"/>
        <item x="578"/>
        <item x="622"/>
        <item x="409"/>
        <item x="788"/>
        <item x="921"/>
        <item x="550"/>
        <item x="1031"/>
        <item x="474"/>
        <item x="958"/>
        <item x="829"/>
        <item x="758"/>
        <item x="232"/>
        <item x="853"/>
        <item x="163"/>
        <item x="610"/>
        <item x="1006"/>
        <item x="908"/>
        <item x="645"/>
        <item x="760"/>
        <item x="1043"/>
        <item x="67"/>
        <item x="154"/>
        <item x="286"/>
        <item x="187"/>
        <item x="151"/>
        <item x="282"/>
        <item x="797"/>
        <item x="136"/>
        <item x="333"/>
        <item x="772"/>
        <item x="535"/>
        <item x="762"/>
        <item x="676"/>
        <item x="285"/>
        <item x="821"/>
        <item x="1001"/>
        <item x="194"/>
        <item x="945"/>
        <item x="1020"/>
        <item x="946"/>
        <item x="587"/>
        <item x="14"/>
        <item x="178"/>
        <item x="830"/>
        <item x="375"/>
        <item x="68"/>
        <item x="62"/>
        <item x="774"/>
        <item x="669"/>
        <item x="248"/>
        <item x="100"/>
        <item x="1009"/>
        <item x="828"/>
        <item x="690"/>
        <item x="864"/>
        <item x="988"/>
        <item x="616"/>
        <item x="790"/>
        <item x="320"/>
        <item x="1050"/>
        <item x="989"/>
        <item x="28"/>
        <item x="326"/>
        <item x="882"/>
        <item x="517"/>
        <item x="685"/>
        <item x="591"/>
        <item x="811"/>
        <item x="86"/>
        <item x="265"/>
        <item x="787"/>
        <item x="260"/>
        <item x="531"/>
        <item x="576"/>
        <item x="475"/>
        <item x="181"/>
        <item x="968"/>
        <item x="230"/>
        <item x="513"/>
        <item x="77"/>
        <item x="930"/>
        <item x="394"/>
        <item x="407"/>
        <item x="986"/>
        <item x="306"/>
        <item x="299"/>
        <item x="794"/>
        <item x="857"/>
        <item x="859"/>
        <item x="1061"/>
        <item x="871"/>
        <item x="245"/>
        <item x="365"/>
        <item x="35"/>
        <item x="548"/>
        <item x="500"/>
        <item x="155"/>
        <item x="347"/>
        <item x="653"/>
        <item x="1040"/>
        <item x="59"/>
        <item x="635"/>
        <item x="145"/>
        <item x="469"/>
        <item x="907"/>
        <item x="1041"/>
        <item x="879"/>
        <item x="1069"/>
        <item x="818"/>
        <item x="575"/>
        <item x="204"/>
        <item x="981"/>
        <item x="134"/>
        <item x="611"/>
        <item x="995"/>
        <item x="934"/>
        <item x="693"/>
        <item x="556"/>
        <item x="902"/>
        <item x="1014"/>
        <item x="116"/>
        <item x="22"/>
        <item x="996"/>
        <item x="805"/>
        <item x="663"/>
        <item x="295"/>
        <item x="815"/>
        <item x="280"/>
        <item x="228"/>
        <item x="569"/>
        <item x="264"/>
        <item x="687"/>
        <item x="650"/>
        <item x="11"/>
        <item x="473"/>
        <item x="808"/>
        <item x="703"/>
        <item x="850"/>
        <item x="379"/>
        <item x="60"/>
        <item x="542"/>
        <item x="931"/>
        <item x="437"/>
        <item x="304"/>
        <item x="782"/>
        <item x="620"/>
        <item x="338"/>
        <item x="44"/>
        <item x="126"/>
        <item x="938"/>
        <item x="190"/>
        <item x="906"/>
        <item x="343"/>
        <item x="699"/>
        <item x="374"/>
        <item x="429"/>
        <item x="752"/>
        <item x="562"/>
        <item x="244"/>
        <item x="478"/>
        <item x="337"/>
        <item x="492"/>
        <item x="666"/>
        <item x="49"/>
        <item x="396"/>
        <item x="1057"/>
        <item x="709"/>
        <item x="491"/>
        <item x="825"/>
        <item x="647"/>
        <item x="495"/>
        <item x="1028"/>
        <item x="1002"/>
        <item x="667"/>
        <item x="466"/>
        <item x="267"/>
        <item x="292"/>
        <item x="1011"/>
        <item x="599"/>
        <item x="95"/>
        <item x="3"/>
        <item x="593"/>
        <item x="1073"/>
        <item x="997"/>
        <item x="617"/>
        <item x="961"/>
        <item x="733"/>
        <item x="199"/>
        <item x="1012"/>
        <item x="462"/>
        <item x="524"/>
        <item x="965"/>
        <item x="243"/>
        <item x="104"/>
        <item x="771"/>
        <item x="336"/>
        <item x="1013"/>
        <item x="691"/>
        <item x="102"/>
        <item x="1060"/>
        <item x="1026"/>
        <item x="486"/>
        <item x="783"/>
        <item x="443"/>
        <item x="1072"/>
        <item x="463"/>
        <item x="318"/>
        <item x="831"/>
        <item x="682"/>
        <item x="1008"/>
        <item x="731"/>
        <item x="532"/>
        <item x="34"/>
        <item x="358"/>
        <item x="789"/>
        <item x="1067"/>
        <item x="632"/>
        <item x="107"/>
        <item x="148"/>
        <item x="479"/>
        <item x="721"/>
        <item x="724"/>
        <item x="93"/>
        <item x="444"/>
        <item x="341"/>
        <item x="655"/>
        <item x="144"/>
        <item x="118"/>
        <item x="30"/>
        <item x="880"/>
        <item x="605"/>
        <item x="422"/>
        <item x="910"/>
        <item x="427"/>
        <item x="7"/>
        <item x="515"/>
        <item x="480"/>
        <item x="970"/>
        <item x="413"/>
        <item x="158"/>
        <item x="316"/>
        <item x="564"/>
        <item x="638"/>
        <item x="826"/>
        <item x="784"/>
        <item x="770"/>
        <item x="288"/>
        <item x="305"/>
        <item x="729"/>
        <item x="156"/>
        <item x="325"/>
        <item x="628"/>
        <item x="33"/>
        <item x="582"/>
        <item x="345"/>
        <item x="865"/>
        <item x="998"/>
        <item x="201"/>
        <item x="399"/>
        <item x="985"/>
        <item x="509"/>
        <item x="526"/>
        <item x="315"/>
        <item x="603"/>
        <item x="43"/>
        <item x="366"/>
        <item x="237"/>
        <item x="935"/>
        <item x="890"/>
        <item x="493"/>
        <item x="793"/>
        <item x="1021"/>
        <item x="317"/>
        <item x="421"/>
        <item x="106"/>
        <item x="1000"/>
        <item x="753"/>
        <item x="1047"/>
        <item x="813"/>
        <item x="560"/>
        <item x="344"/>
        <item x="1024"/>
        <item x="917"/>
        <item x="79"/>
        <item x="276"/>
        <item x="123"/>
        <item x="15"/>
        <item x="619"/>
        <item x="417"/>
        <item x="714"/>
        <item x="885"/>
        <item x="363"/>
        <item x="895"/>
        <item x="960"/>
        <item x="700"/>
        <item x="734"/>
        <item x="98"/>
        <item x="2"/>
        <item x="987"/>
        <item x="873"/>
        <item x="861"/>
        <item x="559"/>
        <item x="205"/>
        <item x="51"/>
        <item x="308"/>
        <item x="312"/>
        <item x="69"/>
        <item x="751"/>
        <item x="711"/>
        <item x="678"/>
        <item x="580"/>
        <item x="255"/>
        <item x="27"/>
        <item x="745"/>
        <item x="1016"/>
        <item x="991"/>
        <item x="0"/>
        <item x="1076"/>
        <item x="108"/>
        <item x="957"/>
        <item x="303"/>
        <item x="929"/>
        <item x="250"/>
        <item x="565"/>
        <item x="884"/>
        <item x="381"/>
        <item x="451"/>
        <item x="607"/>
        <item x="689"/>
        <item x="426"/>
        <item x="648"/>
        <item x="430"/>
        <item x="637"/>
        <item x="313"/>
        <item x="822"/>
        <item x="149"/>
        <item x="458"/>
        <item x="468"/>
        <item x="914"/>
        <item x="919"/>
        <item x="166"/>
        <item x="350"/>
        <item x="579"/>
        <item x="101"/>
        <item x="94"/>
        <item x="1029"/>
        <item x="370"/>
        <item x="795"/>
        <item x="40"/>
        <item x="990"/>
        <item x="573"/>
        <item x="804"/>
        <item x="89"/>
        <item x="249"/>
        <item x="165"/>
        <item x="530"/>
        <item x="206"/>
        <item x="540"/>
        <item x="557"/>
        <item x="210"/>
        <item x="404"/>
        <item x="925"/>
        <item x="58"/>
        <item x="710"/>
        <item x="706"/>
        <item x="514"/>
        <item x="763"/>
        <item x="737"/>
        <item x="572"/>
        <item x="549"/>
        <item x="214"/>
        <item x="403"/>
        <item x="12"/>
        <item x="10"/>
        <item x="332"/>
        <item x="212"/>
        <item x="695"/>
        <item x="888"/>
        <item x="791"/>
        <item x="226"/>
        <item x="61"/>
        <item x="391"/>
        <item x="103"/>
        <item x="218"/>
        <item x="920"/>
        <item x="367"/>
        <item x="127"/>
        <item x="866"/>
        <item x="983"/>
        <item x="393"/>
        <item x="858"/>
        <item x="92"/>
        <item x="765"/>
        <item x="672"/>
        <item x="868"/>
        <item x="4"/>
        <item x="993"/>
        <item x="80"/>
        <item x="1064"/>
        <item x="290"/>
        <item x="56"/>
        <item x="1080"/>
        <item x="911"/>
        <item x="846"/>
        <item x="170"/>
        <item x="941"/>
        <item x="520"/>
        <item x="933"/>
        <item x="756"/>
        <item x="1027"/>
        <item x="378"/>
        <item x="141"/>
        <item x="626"/>
        <item x="913"/>
        <item x="137"/>
        <item x="658"/>
        <item x="503"/>
        <item x="389"/>
        <item x="597"/>
        <item x="377"/>
        <item x="415"/>
        <item x="240"/>
        <item x="287"/>
        <item x="1010"/>
        <item x="452"/>
        <item x="159"/>
        <item x="246"/>
        <item x="600"/>
        <item x="534"/>
        <item x="577"/>
        <item x="121"/>
        <item x="420"/>
        <item x="88"/>
        <item x="736"/>
        <item x="90"/>
        <item x="52"/>
        <item x="189"/>
        <item x="19"/>
        <item x="64"/>
        <item x="1078"/>
        <item x="9"/>
        <item x="471"/>
        <item x="175"/>
        <item x="735"/>
        <item x="440"/>
        <item x="845"/>
        <item x="76"/>
        <item x="387"/>
        <item x="644"/>
        <item x="192"/>
        <item x="1075"/>
        <item x="182"/>
        <item x="1023"/>
        <item x="773"/>
        <item x="328"/>
        <item x="1033"/>
        <item x="130"/>
        <item x="1068"/>
        <item x="233"/>
        <item x="435"/>
        <item x="105"/>
        <item x="612"/>
        <item x="342"/>
        <item x="222"/>
        <item x="361"/>
        <item x="494"/>
        <item x="543"/>
        <item x="633"/>
        <item x="447"/>
        <item x="915"/>
        <item x="220"/>
        <item x="335"/>
        <item x="401"/>
        <item x="180"/>
        <item x="400"/>
        <item x="139"/>
        <item x="726"/>
        <item x="977"/>
        <item x="425"/>
        <item x="117"/>
        <item x="755"/>
        <item x="886"/>
        <item x="943"/>
        <item x="330"/>
        <item x="764"/>
        <item x="842"/>
        <item x="947"/>
        <item x="544"/>
        <item x="324"/>
        <item x="57"/>
        <item x="261"/>
        <item x="113"/>
        <item x="827"/>
        <item x="792"/>
        <item x="390"/>
        <item x="816"/>
        <item x="974"/>
        <item x="518"/>
        <item x="614"/>
        <item x="727"/>
        <item x="567"/>
        <item x="322"/>
        <item x="656"/>
        <item x="696"/>
        <item x="698"/>
        <item x="13"/>
        <item x="876"/>
        <item x="539"/>
        <item x="81"/>
        <item x="251"/>
        <item x="216"/>
        <item x="209"/>
        <item x="670"/>
        <item x="46"/>
        <item x="301"/>
        <item x="510"/>
        <item x="87"/>
        <item x="595"/>
        <item x="353"/>
        <item x="177"/>
        <item x="20"/>
        <item x="446"/>
        <item x="553"/>
        <item x="624"/>
        <item x="1055"/>
        <item x="604"/>
        <item x="382"/>
        <item x="467"/>
        <item x="661"/>
        <item x="583"/>
        <item x="221"/>
        <item x="781"/>
        <item x="837"/>
        <item x="448"/>
        <item x="819"/>
        <item x="459"/>
        <item x="967"/>
        <item x="483"/>
        <item x="984"/>
        <item x="461"/>
        <item x="807"/>
        <item x="131"/>
        <item x="870"/>
        <item x="546"/>
        <item x="160"/>
        <item x="697"/>
        <item x="53"/>
        <item x="1046"/>
        <item x="1004"/>
        <item x="625"/>
        <item x="629"/>
        <item x="862"/>
        <item x="373"/>
        <item x="50"/>
        <item x="601"/>
        <item x="349"/>
        <item x="436"/>
        <item x="371"/>
        <item x="843"/>
        <item x="281"/>
        <item x="501"/>
        <item x="806"/>
        <item x="433"/>
        <item x="197"/>
        <item x="875"/>
        <item x="712"/>
        <item x="372"/>
        <item x="1032"/>
        <item x="835"/>
        <item x="274"/>
        <item x="109"/>
        <item x="1071"/>
        <item x="198"/>
        <item x="848"/>
        <item x="302"/>
        <item x="133"/>
        <item x="1042"/>
        <item x="314"/>
        <item x="348"/>
        <item x="1051"/>
        <item x="48"/>
        <item x="284"/>
        <item x="270"/>
        <item x="412"/>
        <item x="909"/>
        <item x="78"/>
        <item x="568"/>
        <item x="173"/>
        <item x="18"/>
        <item x="779"/>
        <item x="364"/>
        <item x="715"/>
        <item x="817"/>
        <item x="490"/>
        <item x="608"/>
        <item x="203"/>
        <item x="814"/>
        <item x="713"/>
        <item x="112"/>
        <item x="916"/>
        <item x="922"/>
        <item x="457"/>
        <item x="385"/>
        <item x="529"/>
        <item x="768"/>
        <item x="555"/>
        <item x="219"/>
        <item x="923"/>
        <item x="894"/>
        <item x="275"/>
        <item x="570"/>
        <item x="558"/>
        <item x="1048"/>
        <item x="730"/>
        <item x="392"/>
        <item x="200"/>
        <item x="24"/>
        <item x="618"/>
        <item x="973"/>
        <item x="266"/>
        <item x="472"/>
        <item x="872"/>
        <item x="239"/>
        <item x="896"/>
        <item x="854"/>
        <item x="643"/>
        <item x="541"/>
        <item x="416"/>
        <item x="949"/>
        <item x="54"/>
        <item x="21"/>
        <item x="684"/>
        <item x="449"/>
        <item x="887"/>
        <item x="1059"/>
        <item x="750"/>
        <item x="1074"/>
        <item x="1054"/>
        <item x="263"/>
        <item x="1062"/>
        <item x="179"/>
        <item x="951"/>
        <item x="512"/>
        <item x="954"/>
        <item x="742"/>
        <item x="482"/>
        <item x="75"/>
        <item x="70"/>
        <item x="634"/>
        <item x="202"/>
        <item x="702"/>
        <item x="841"/>
        <item x="900"/>
        <item x="627"/>
        <item x="776"/>
        <item x="398"/>
        <item x="31"/>
        <item x="465"/>
        <item x="441"/>
        <item x="42"/>
        <item x="641"/>
        <item x="235"/>
        <item x="992"/>
        <item x="832"/>
        <item x="172"/>
        <item x="732"/>
        <item x="707"/>
        <item x="395"/>
        <item x="623"/>
        <item x="1077"/>
        <item x="674"/>
        <item x="812"/>
        <item x="834"/>
        <item x="511"/>
        <item x="171"/>
        <item x="262"/>
        <item x="522"/>
        <item x="823"/>
        <item x="966"/>
        <item x="754"/>
        <item x="356"/>
        <item x="602"/>
        <item x="1030"/>
        <item x="450"/>
        <item x="683"/>
        <item x="523"/>
        <item x="310"/>
        <item x="649"/>
        <item x="719"/>
        <item x="766"/>
        <item x="901"/>
        <item x="1056"/>
        <item x="912"/>
        <item x="537"/>
        <item x="184"/>
        <item x="665"/>
        <item x="238"/>
        <item x="25"/>
        <item x="6"/>
        <item x="976"/>
        <item x="323"/>
        <item x="453"/>
        <item x="878"/>
        <item x="675"/>
        <item x="431"/>
        <item x="592"/>
        <item x="660"/>
        <item t="default"/>
      </items>
    </pivotField>
    <pivotField showAll="0">
      <items count="13">
        <item h="1" x="3"/>
        <item h="1" x="7"/>
        <item h="1" x="11"/>
        <item h="1" x="4"/>
        <item h="1" x="6"/>
        <item h="1" x="0"/>
        <item h="1" x="8"/>
        <item x="1"/>
        <item h="1" x="10"/>
        <item h="1" x="2"/>
        <item h="1" x="9"/>
        <item h="1" x="5"/>
        <item t="default"/>
      </items>
    </pivotField>
    <pivotField showAll="0"/>
    <pivotField showAll="0"/>
    <pivotField showAll="0"/>
    <pivotField showAll="0"/>
    <pivotField showAll="0"/>
    <pivotField showAll="0"/>
    <pivotField dataField="1"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h="1" sd="0" x="0"/>
        <item h="1" sd="0" x="1"/>
        <item sd="0" x="2"/>
        <item h="1" sd="0" x="3"/>
        <item h="1" sd="0" x="4"/>
        <item h="1" sd="0" x="5"/>
        <item t="default"/>
      </items>
    </pivotField>
    <pivotField dragToRow="0" dragToCol="0" dragToPage="0" showAll="0" defaultSubtotal="0"/>
  </pivotFields>
  <rowFields count="1">
    <field x="12"/>
  </rowFields>
  <rowItems count="13">
    <i>
      <x v="1"/>
    </i>
    <i>
      <x v="2"/>
    </i>
    <i>
      <x v="3"/>
    </i>
    <i>
      <x v="4"/>
    </i>
    <i>
      <x v="5"/>
    </i>
    <i>
      <x v="6"/>
    </i>
    <i>
      <x v="7"/>
    </i>
    <i>
      <x v="8"/>
    </i>
    <i>
      <x v="9"/>
    </i>
    <i>
      <x v="10"/>
    </i>
    <i>
      <x v="11"/>
    </i>
    <i>
      <x v="12"/>
    </i>
    <i t="grand">
      <x/>
    </i>
  </rowItems>
  <colItems count="1">
    <i/>
  </colItems>
  <dataFields count="1">
    <dataField name="Sum of Total_Sales" fld="9" baseField="0" baseItem="0" numFmtId="164"/>
  </dataFields>
  <formats count="1">
    <format dxfId="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14BEBDB-ACD5-4967-AA88-E3A6EB7FF569}" name="RE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M6:AN11" firstHeaderRow="1" firstDataRow="1" firstDataCol="1"/>
  <pivotFields count="16">
    <pivotField showAll="0"/>
    <pivotField numFmtId="14" showAll="0">
      <items count="1083">
        <item x="757"/>
        <item x="193"/>
        <item x="746"/>
        <item x="936"/>
        <item x="505"/>
        <item x="8"/>
        <item x="460"/>
        <item x="329"/>
        <item x="926"/>
        <item x="716"/>
        <item x="722"/>
        <item x="1039"/>
        <item x="362"/>
        <item x="1044"/>
        <item x="119"/>
        <item x="294"/>
        <item x="1022"/>
        <item x="277"/>
        <item x="704"/>
        <item x="1037"/>
        <item x="836"/>
        <item x="863"/>
        <item x="115"/>
        <item x="979"/>
        <item x="720"/>
        <item x="521"/>
        <item x="297"/>
        <item x="769"/>
        <item x="74"/>
        <item x="319"/>
        <item x="613"/>
        <item x="183"/>
        <item x="72"/>
        <item x="554"/>
        <item x="455"/>
        <item x="1017"/>
        <item x="488"/>
        <item x="224"/>
        <item x="944"/>
        <item x="110"/>
        <item x="207"/>
        <item x="229"/>
        <item x="798"/>
        <item x="631"/>
        <item x="386"/>
        <item x="147"/>
        <item x="258"/>
        <item x="252"/>
        <item x="36"/>
        <item x="434"/>
        <item x="439"/>
        <item x="273"/>
        <item x="948"/>
        <item x="268"/>
        <item x="898"/>
        <item x="253"/>
        <item x="153"/>
        <item x="891"/>
        <item x="588"/>
        <item x="39"/>
        <item x="1049"/>
        <item x="686"/>
        <item x="955"/>
        <item x="803"/>
        <item x="150"/>
        <item x="679"/>
        <item x="114"/>
        <item x="234"/>
        <item x="346"/>
        <item x="969"/>
        <item x="124"/>
        <item x="589"/>
        <item x="796"/>
        <item x="561"/>
        <item x="38"/>
        <item x="327"/>
        <item x="519"/>
        <item x="217"/>
        <item x="464"/>
        <item x="504"/>
        <item x="300"/>
        <item x="571"/>
        <item x="786"/>
        <item x="574"/>
        <item x="128"/>
        <item x="1035"/>
        <item x="55"/>
        <item x="662"/>
        <item x="1015"/>
        <item x="354"/>
        <item x="738"/>
        <item x="383"/>
        <item x="640"/>
        <item x="388"/>
        <item x="739"/>
        <item x="296"/>
        <item x="272"/>
        <item x="606"/>
        <item x="883"/>
        <item x="321"/>
        <item x="278"/>
        <item x="1058"/>
        <item x="1070"/>
        <item x="331"/>
        <item x="476"/>
        <item x="744"/>
        <item x="780"/>
        <item x="85"/>
        <item x="903"/>
        <item x="506"/>
        <item x="838"/>
        <item x="1005"/>
        <item x="893"/>
        <item x="339"/>
        <item x="45"/>
        <item x="994"/>
        <item x="411"/>
        <item x="844"/>
        <item x="856"/>
        <item x="646"/>
        <item x="621"/>
        <item x="1"/>
        <item x="630"/>
        <item x="351"/>
        <item x="397"/>
        <item x="785"/>
        <item x="590"/>
        <item x="952"/>
        <item x="657"/>
        <item x="688"/>
        <item x="881"/>
        <item x="380"/>
        <item x="456"/>
        <item x="152"/>
        <item x="143"/>
        <item x="424"/>
        <item x="1079"/>
        <item x="96"/>
        <item x="545"/>
        <item x="927"/>
        <item x="701"/>
        <item x="959"/>
        <item x="162"/>
        <item x="659"/>
        <item x="874"/>
        <item x="918"/>
        <item x="717"/>
        <item x="725"/>
        <item x="445"/>
        <item x="23"/>
        <item x="73"/>
        <item x="594"/>
        <item x="953"/>
        <item x="140"/>
        <item x="598"/>
        <item x="225"/>
        <item x="982"/>
        <item x="47"/>
        <item x="489"/>
        <item x="536"/>
        <item x="32"/>
        <item x="596"/>
        <item x="718"/>
        <item x="423"/>
        <item x="777"/>
        <item x="740"/>
        <item x="428"/>
        <item x="418"/>
        <item x="442"/>
        <item x="185"/>
        <item x="801"/>
        <item x="271"/>
        <item x="566"/>
        <item x="352"/>
        <item x="761"/>
        <item x="254"/>
        <item x="499"/>
        <item x="215"/>
        <item x="99"/>
        <item x="775"/>
        <item x="860"/>
        <item x="470"/>
        <item x="680"/>
        <item x="833"/>
        <item x="191"/>
        <item x="942"/>
        <item x="97"/>
        <item x="208"/>
        <item x="851"/>
        <item x="334"/>
        <item x="63"/>
        <item x="585"/>
        <item x="749"/>
        <item x="705"/>
        <item x="142"/>
        <item x="800"/>
        <item x="950"/>
        <item x="932"/>
        <item x="157"/>
        <item x="869"/>
        <item x="481"/>
        <item x="368"/>
        <item x="26"/>
        <item x="454"/>
        <item x="174"/>
        <item x="810"/>
        <item x="1038"/>
        <item x="357"/>
        <item x="477"/>
        <item x="135"/>
        <item x="668"/>
        <item x="538"/>
        <item x="855"/>
        <item x="889"/>
        <item x="708"/>
        <item x="964"/>
        <item x="741"/>
        <item x="269"/>
        <item x="507"/>
        <item x="307"/>
        <item x="681"/>
        <item x="1003"/>
        <item x="138"/>
        <item x="408"/>
        <item x="84"/>
        <item x="1036"/>
        <item x="169"/>
        <item x="904"/>
        <item x="980"/>
        <item x="487"/>
        <item x="414"/>
        <item x="340"/>
        <item x="1053"/>
        <item x="291"/>
        <item x="5"/>
        <item x="309"/>
        <item x="525"/>
        <item x="211"/>
        <item x="122"/>
        <item x="962"/>
        <item x="867"/>
        <item x="1045"/>
        <item x="636"/>
        <item x="125"/>
        <item x="65"/>
        <item x="1065"/>
        <item x="359"/>
        <item x="369"/>
        <item x="132"/>
        <item x="1034"/>
        <item x="196"/>
        <item x="496"/>
        <item x="497"/>
        <item x="809"/>
        <item x="279"/>
        <item x="146"/>
        <item x="29"/>
        <item x="508"/>
        <item x="16"/>
        <item x="799"/>
        <item x="223"/>
        <item x="66"/>
        <item x="956"/>
        <item x="195"/>
        <item x="639"/>
        <item x="484"/>
        <item x="820"/>
        <item x="259"/>
        <item x="1063"/>
        <item x="528"/>
        <item x="355"/>
        <item x="293"/>
        <item x="256"/>
        <item x="971"/>
        <item x="937"/>
        <item x="877"/>
        <item x="527"/>
        <item x="972"/>
        <item x="940"/>
        <item x="723"/>
        <item x="227"/>
        <item x="432"/>
        <item x="671"/>
        <item x="849"/>
        <item x="188"/>
        <item x="376"/>
        <item x="847"/>
        <item x="37"/>
        <item x="41"/>
        <item x="111"/>
        <item x="748"/>
        <item x="899"/>
        <item x="664"/>
        <item x="642"/>
        <item x="311"/>
        <item x="402"/>
        <item x="759"/>
        <item x="283"/>
        <item x="17"/>
        <item x="242"/>
        <item x="176"/>
        <item x="236"/>
        <item x="485"/>
        <item x="498"/>
        <item x="802"/>
        <item x="231"/>
        <item x="609"/>
        <item x="406"/>
        <item x="584"/>
        <item x="247"/>
        <item x="419"/>
        <item x="654"/>
        <item x="839"/>
        <item x="289"/>
        <item x="438"/>
        <item x="213"/>
        <item x="677"/>
        <item x="692"/>
        <item x="975"/>
        <item x="547"/>
        <item x="978"/>
        <item x="167"/>
        <item x="410"/>
        <item x="164"/>
        <item x="82"/>
        <item x="186"/>
        <item x="1007"/>
        <item x="516"/>
        <item x="168"/>
        <item x="1019"/>
        <item x="161"/>
        <item x="551"/>
        <item x="120"/>
        <item x="652"/>
        <item x="840"/>
        <item x="129"/>
        <item x="91"/>
        <item x="71"/>
        <item x="1052"/>
        <item x="963"/>
        <item x="824"/>
        <item x="767"/>
        <item x="778"/>
        <item x="581"/>
        <item x="743"/>
        <item x="651"/>
        <item x="502"/>
        <item x="615"/>
        <item x="673"/>
        <item x="694"/>
        <item x="1066"/>
        <item x="405"/>
        <item x="384"/>
        <item x="897"/>
        <item x="728"/>
        <item x="241"/>
        <item x="1025"/>
        <item x="928"/>
        <item x="1081"/>
        <item x="1018"/>
        <item x="852"/>
        <item x="83"/>
        <item x="999"/>
        <item x="924"/>
        <item x="939"/>
        <item x="533"/>
        <item x="360"/>
        <item x="552"/>
        <item x="298"/>
        <item x="257"/>
        <item x="586"/>
        <item x="905"/>
        <item x="892"/>
        <item x="563"/>
        <item x="747"/>
        <item x="578"/>
        <item x="622"/>
        <item x="409"/>
        <item x="788"/>
        <item x="921"/>
        <item x="550"/>
        <item x="1031"/>
        <item x="474"/>
        <item x="958"/>
        <item x="829"/>
        <item x="758"/>
        <item x="232"/>
        <item x="853"/>
        <item x="163"/>
        <item x="610"/>
        <item x="1006"/>
        <item x="908"/>
        <item x="645"/>
        <item x="760"/>
        <item x="1043"/>
        <item x="67"/>
        <item x="154"/>
        <item x="286"/>
        <item x="187"/>
        <item x="151"/>
        <item x="282"/>
        <item x="797"/>
        <item x="136"/>
        <item x="333"/>
        <item x="772"/>
        <item x="535"/>
        <item x="762"/>
        <item x="676"/>
        <item x="285"/>
        <item x="821"/>
        <item x="1001"/>
        <item x="194"/>
        <item x="945"/>
        <item x="1020"/>
        <item x="946"/>
        <item x="587"/>
        <item x="14"/>
        <item x="178"/>
        <item x="830"/>
        <item x="375"/>
        <item x="68"/>
        <item x="62"/>
        <item x="774"/>
        <item x="669"/>
        <item x="248"/>
        <item x="100"/>
        <item x="1009"/>
        <item x="828"/>
        <item x="690"/>
        <item x="864"/>
        <item x="988"/>
        <item x="616"/>
        <item x="790"/>
        <item x="320"/>
        <item x="1050"/>
        <item x="989"/>
        <item x="28"/>
        <item x="326"/>
        <item x="882"/>
        <item x="517"/>
        <item x="685"/>
        <item x="591"/>
        <item x="811"/>
        <item x="86"/>
        <item x="265"/>
        <item x="787"/>
        <item x="260"/>
        <item x="531"/>
        <item x="576"/>
        <item x="475"/>
        <item x="181"/>
        <item x="968"/>
        <item x="230"/>
        <item x="513"/>
        <item x="77"/>
        <item x="930"/>
        <item x="394"/>
        <item x="407"/>
        <item x="986"/>
        <item x="306"/>
        <item x="299"/>
        <item x="794"/>
        <item x="857"/>
        <item x="859"/>
        <item x="1061"/>
        <item x="871"/>
        <item x="245"/>
        <item x="365"/>
        <item x="35"/>
        <item x="548"/>
        <item x="500"/>
        <item x="155"/>
        <item x="347"/>
        <item x="653"/>
        <item x="1040"/>
        <item x="59"/>
        <item x="635"/>
        <item x="145"/>
        <item x="469"/>
        <item x="907"/>
        <item x="1041"/>
        <item x="879"/>
        <item x="1069"/>
        <item x="818"/>
        <item x="575"/>
        <item x="204"/>
        <item x="981"/>
        <item x="134"/>
        <item x="611"/>
        <item x="995"/>
        <item x="934"/>
        <item x="693"/>
        <item x="556"/>
        <item x="902"/>
        <item x="1014"/>
        <item x="116"/>
        <item x="22"/>
        <item x="996"/>
        <item x="805"/>
        <item x="663"/>
        <item x="295"/>
        <item x="815"/>
        <item x="280"/>
        <item x="228"/>
        <item x="569"/>
        <item x="264"/>
        <item x="687"/>
        <item x="650"/>
        <item x="11"/>
        <item x="473"/>
        <item x="808"/>
        <item x="703"/>
        <item x="850"/>
        <item x="379"/>
        <item x="60"/>
        <item x="542"/>
        <item x="931"/>
        <item x="437"/>
        <item x="304"/>
        <item x="782"/>
        <item x="620"/>
        <item x="338"/>
        <item x="44"/>
        <item x="126"/>
        <item x="938"/>
        <item x="190"/>
        <item x="906"/>
        <item x="343"/>
        <item x="699"/>
        <item x="374"/>
        <item x="429"/>
        <item x="752"/>
        <item x="562"/>
        <item x="244"/>
        <item x="478"/>
        <item x="337"/>
        <item x="492"/>
        <item x="666"/>
        <item x="49"/>
        <item x="396"/>
        <item x="1057"/>
        <item x="709"/>
        <item x="491"/>
        <item x="825"/>
        <item x="647"/>
        <item x="495"/>
        <item x="1028"/>
        <item x="1002"/>
        <item x="667"/>
        <item x="466"/>
        <item x="267"/>
        <item x="292"/>
        <item x="1011"/>
        <item x="599"/>
        <item x="95"/>
        <item x="3"/>
        <item x="593"/>
        <item x="1073"/>
        <item x="997"/>
        <item x="617"/>
        <item x="961"/>
        <item x="733"/>
        <item x="199"/>
        <item x="1012"/>
        <item x="462"/>
        <item x="524"/>
        <item x="965"/>
        <item x="243"/>
        <item x="104"/>
        <item x="771"/>
        <item x="336"/>
        <item x="1013"/>
        <item x="691"/>
        <item x="102"/>
        <item x="1060"/>
        <item x="1026"/>
        <item x="486"/>
        <item x="783"/>
        <item x="443"/>
        <item x="1072"/>
        <item x="463"/>
        <item x="318"/>
        <item x="831"/>
        <item x="682"/>
        <item x="1008"/>
        <item x="731"/>
        <item x="532"/>
        <item x="34"/>
        <item x="358"/>
        <item x="789"/>
        <item x="1067"/>
        <item x="632"/>
        <item x="107"/>
        <item x="148"/>
        <item x="479"/>
        <item x="721"/>
        <item x="724"/>
        <item x="93"/>
        <item x="444"/>
        <item x="341"/>
        <item x="655"/>
        <item x="144"/>
        <item x="118"/>
        <item x="30"/>
        <item x="880"/>
        <item x="605"/>
        <item x="422"/>
        <item x="910"/>
        <item x="427"/>
        <item x="7"/>
        <item x="515"/>
        <item x="480"/>
        <item x="970"/>
        <item x="413"/>
        <item x="158"/>
        <item x="316"/>
        <item x="564"/>
        <item x="638"/>
        <item x="826"/>
        <item x="784"/>
        <item x="770"/>
        <item x="288"/>
        <item x="305"/>
        <item x="729"/>
        <item x="156"/>
        <item x="325"/>
        <item x="628"/>
        <item x="33"/>
        <item x="582"/>
        <item x="345"/>
        <item x="865"/>
        <item x="998"/>
        <item x="201"/>
        <item x="399"/>
        <item x="985"/>
        <item x="509"/>
        <item x="526"/>
        <item x="315"/>
        <item x="603"/>
        <item x="43"/>
        <item x="366"/>
        <item x="237"/>
        <item x="935"/>
        <item x="890"/>
        <item x="493"/>
        <item x="793"/>
        <item x="1021"/>
        <item x="317"/>
        <item x="421"/>
        <item x="106"/>
        <item x="1000"/>
        <item x="753"/>
        <item x="1047"/>
        <item x="813"/>
        <item x="560"/>
        <item x="344"/>
        <item x="1024"/>
        <item x="917"/>
        <item x="79"/>
        <item x="276"/>
        <item x="123"/>
        <item x="15"/>
        <item x="619"/>
        <item x="417"/>
        <item x="714"/>
        <item x="885"/>
        <item x="363"/>
        <item x="895"/>
        <item x="960"/>
        <item x="700"/>
        <item x="734"/>
        <item x="98"/>
        <item x="2"/>
        <item x="987"/>
        <item x="873"/>
        <item x="861"/>
        <item x="559"/>
        <item x="205"/>
        <item x="51"/>
        <item x="308"/>
        <item x="312"/>
        <item x="69"/>
        <item x="751"/>
        <item x="711"/>
        <item x="678"/>
        <item x="580"/>
        <item x="255"/>
        <item x="27"/>
        <item x="745"/>
        <item x="1016"/>
        <item x="991"/>
        <item x="0"/>
        <item x="1076"/>
        <item x="108"/>
        <item x="957"/>
        <item x="303"/>
        <item x="929"/>
        <item x="250"/>
        <item x="565"/>
        <item x="884"/>
        <item x="381"/>
        <item x="451"/>
        <item x="607"/>
        <item x="689"/>
        <item x="426"/>
        <item x="648"/>
        <item x="430"/>
        <item x="637"/>
        <item x="313"/>
        <item x="822"/>
        <item x="149"/>
        <item x="458"/>
        <item x="468"/>
        <item x="914"/>
        <item x="919"/>
        <item x="166"/>
        <item x="350"/>
        <item x="579"/>
        <item x="101"/>
        <item x="94"/>
        <item x="1029"/>
        <item x="370"/>
        <item x="795"/>
        <item x="40"/>
        <item x="990"/>
        <item x="573"/>
        <item x="804"/>
        <item x="89"/>
        <item x="249"/>
        <item x="165"/>
        <item x="530"/>
        <item x="206"/>
        <item x="540"/>
        <item x="557"/>
        <item x="210"/>
        <item x="404"/>
        <item x="925"/>
        <item x="58"/>
        <item x="710"/>
        <item x="706"/>
        <item x="514"/>
        <item x="763"/>
        <item x="737"/>
        <item x="572"/>
        <item x="549"/>
        <item x="214"/>
        <item x="403"/>
        <item x="12"/>
        <item x="10"/>
        <item x="332"/>
        <item x="212"/>
        <item x="695"/>
        <item x="888"/>
        <item x="791"/>
        <item x="226"/>
        <item x="61"/>
        <item x="391"/>
        <item x="103"/>
        <item x="218"/>
        <item x="920"/>
        <item x="367"/>
        <item x="127"/>
        <item x="866"/>
        <item x="983"/>
        <item x="393"/>
        <item x="858"/>
        <item x="92"/>
        <item x="765"/>
        <item x="672"/>
        <item x="868"/>
        <item x="4"/>
        <item x="993"/>
        <item x="80"/>
        <item x="1064"/>
        <item x="290"/>
        <item x="56"/>
        <item x="1080"/>
        <item x="911"/>
        <item x="846"/>
        <item x="170"/>
        <item x="941"/>
        <item x="520"/>
        <item x="933"/>
        <item x="756"/>
        <item x="1027"/>
        <item x="378"/>
        <item x="141"/>
        <item x="626"/>
        <item x="913"/>
        <item x="137"/>
        <item x="658"/>
        <item x="503"/>
        <item x="389"/>
        <item x="597"/>
        <item x="377"/>
        <item x="415"/>
        <item x="240"/>
        <item x="287"/>
        <item x="1010"/>
        <item x="452"/>
        <item x="159"/>
        <item x="246"/>
        <item x="600"/>
        <item x="534"/>
        <item x="577"/>
        <item x="121"/>
        <item x="420"/>
        <item x="88"/>
        <item x="736"/>
        <item x="90"/>
        <item x="52"/>
        <item x="189"/>
        <item x="19"/>
        <item x="64"/>
        <item x="1078"/>
        <item x="9"/>
        <item x="471"/>
        <item x="175"/>
        <item x="735"/>
        <item x="440"/>
        <item x="845"/>
        <item x="76"/>
        <item x="387"/>
        <item x="644"/>
        <item x="192"/>
        <item x="1075"/>
        <item x="182"/>
        <item x="1023"/>
        <item x="773"/>
        <item x="328"/>
        <item x="1033"/>
        <item x="130"/>
        <item x="1068"/>
        <item x="233"/>
        <item x="435"/>
        <item x="105"/>
        <item x="612"/>
        <item x="342"/>
        <item x="222"/>
        <item x="361"/>
        <item x="494"/>
        <item x="543"/>
        <item x="633"/>
        <item x="447"/>
        <item x="915"/>
        <item x="220"/>
        <item x="335"/>
        <item x="401"/>
        <item x="180"/>
        <item x="400"/>
        <item x="139"/>
        <item x="726"/>
        <item x="977"/>
        <item x="425"/>
        <item x="117"/>
        <item x="755"/>
        <item x="886"/>
        <item x="943"/>
        <item x="330"/>
        <item x="764"/>
        <item x="842"/>
        <item x="947"/>
        <item x="544"/>
        <item x="324"/>
        <item x="57"/>
        <item x="261"/>
        <item x="113"/>
        <item x="827"/>
        <item x="792"/>
        <item x="390"/>
        <item x="816"/>
        <item x="974"/>
        <item x="518"/>
        <item x="614"/>
        <item x="727"/>
        <item x="567"/>
        <item x="322"/>
        <item x="656"/>
        <item x="696"/>
        <item x="698"/>
        <item x="13"/>
        <item x="876"/>
        <item x="539"/>
        <item x="81"/>
        <item x="251"/>
        <item x="216"/>
        <item x="209"/>
        <item x="670"/>
        <item x="46"/>
        <item x="301"/>
        <item x="510"/>
        <item x="87"/>
        <item x="595"/>
        <item x="353"/>
        <item x="177"/>
        <item x="20"/>
        <item x="446"/>
        <item x="553"/>
        <item x="624"/>
        <item x="1055"/>
        <item x="604"/>
        <item x="382"/>
        <item x="467"/>
        <item x="661"/>
        <item x="583"/>
        <item x="221"/>
        <item x="781"/>
        <item x="837"/>
        <item x="448"/>
        <item x="819"/>
        <item x="459"/>
        <item x="967"/>
        <item x="483"/>
        <item x="984"/>
        <item x="461"/>
        <item x="807"/>
        <item x="131"/>
        <item x="870"/>
        <item x="546"/>
        <item x="160"/>
        <item x="697"/>
        <item x="53"/>
        <item x="1046"/>
        <item x="1004"/>
        <item x="625"/>
        <item x="629"/>
        <item x="862"/>
        <item x="373"/>
        <item x="50"/>
        <item x="601"/>
        <item x="349"/>
        <item x="436"/>
        <item x="371"/>
        <item x="843"/>
        <item x="281"/>
        <item x="501"/>
        <item x="806"/>
        <item x="433"/>
        <item x="197"/>
        <item x="875"/>
        <item x="712"/>
        <item x="372"/>
        <item x="1032"/>
        <item x="835"/>
        <item x="274"/>
        <item x="109"/>
        <item x="1071"/>
        <item x="198"/>
        <item x="848"/>
        <item x="302"/>
        <item x="133"/>
        <item x="1042"/>
        <item x="314"/>
        <item x="348"/>
        <item x="1051"/>
        <item x="48"/>
        <item x="284"/>
        <item x="270"/>
        <item x="412"/>
        <item x="909"/>
        <item x="78"/>
        <item x="568"/>
        <item x="173"/>
        <item x="18"/>
        <item x="779"/>
        <item x="364"/>
        <item x="715"/>
        <item x="817"/>
        <item x="490"/>
        <item x="608"/>
        <item x="203"/>
        <item x="814"/>
        <item x="713"/>
        <item x="112"/>
        <item x="916"/>
        <item x="922"/>
        <item x="457"/>
        <item x="385"/>
        <item x="529"/>
        <item x="768"/>
        <item x="555"/>
        <item x="219"/>
        <item x="923"/>
        <item x="894"/>
        <item x="275"/>
        <item x="570"/>
        <item x="558"/>
        <item x="1048"/>
        <item x="730"/>
        <item x="392"/>
        <item x="200"/>
        <item x="24"/>
        <item x="618"/>
        <item x="973"/>
        <item x="266"/>
        <item x="472"/>
        <item x="872"/>
        <item x="239"/>
        <item x="896"/>
        <item x="854"/>
        <item x="643"/>
        <item x="541"/>
        <item x="416"/>
        <item x="949"/>
        <item x="54"/>
        <item x="21"/>
        <item x="684"/>
        <item x="449"/>
        <item x="887"/>
        <item x="1059"/>
        <item x="750"/>
        <item x="1074"/>
        <item x="1054"/>
        <item x="263"/>
        <item x="1062"/>
        <item x="179"/>
        <item x="951"/>
        <item x="512"/>
        <item x="954"/>
        <item x="742"/>
        <item x="482"/>
        <item x="75"/>
        <item x="70"/>
        <item x="634"/>
        <item x="202"/>
        <item x="702"/>
        <item x="841"/>
        <item x="900"/>
        <item x="627"/>
        <item x="776"/>
        <item x="398"/>
        <item x="31"/>
        <item x="465"/>
        <item x="441"/>
        <item x="42"/>
        <item x="641"/>
        <item x="235"/>
        <item x="992"/>
        <item x="832"/>
        <item x="172"/>
        <item x="732"/>
        <item x="707"/>
        <item x="395"/>
        <item x="623"/>
        <item x="1077"/>
        <item x="674"/>
        <item x="812"/>
        <item x="834"/>
        <item x="511"/>
        <item x="171"/>
        <item x="262"/>
        <item x="522"/>
        <item x="823"/>
        <item x="966"/>
        <item x="754"/>
        <item x="356"/>
        <item x="602"/>
        <item x="1030"/>
        <item x="450"/>
        <item x="683"/>
        <item x="523"/>
        <item x="310"/>
        <item x="649"/>
        <item x="719"/>
        <item x="766"/>
        <item x="901"/>
        <item x="1056"/>
        <item x="912"/>
        <item x="537"/>
        <item x="184"/>
        <item x="665"/>
        <item x="238"/>
        <item x="25"/>
        <item x="6"/>
        <item x="976"/>
        <item x="323"/>
        <item x="453"/>
        <item x="878"/>
        <item x="675"/>
        <item x="431"/>
        <item x="592"/>
        <item x="660"/>
        <item t="default"/>
      </items>
    </pivotField>
    <pivotField showAll="0">
      <items count="13">
        <item h="1" x="3"/>
        <item h="1" x="7"/>
        <item h="1" x="11"/>
        <item h="1" x="4"/>
        <item h="1" x="6"/>
        <item h="1" x="0"/>
        <item h="1" x="8"/>
        <item x="1"/>
        <item h="1" x="10"/>
        <item h="1" x="2"/>
        <item h="1" x="9"/>
        <item h="1" x="5"/>
        <item t="default"/>
      </items>
    </pivotField>
    <pivotField axis="axisRow" showAll="0">
      <items count="7">
        <item x="1"/>
        <item x="2"/>
        <item x="0"/>
        <item x="3"/>
        <item x="5"/>
        <item x="4"/>
        <item t="default"/>
      </items>
    </pivotField>
    <pivotField showAll="0">
      <items count="37">
        <item x="17"/>
        <item x="26"/>
        <item x="3"/>
        <item x="21"/>
        <item x="28"/>
        <item x="18"/>
        <item x="22"/>
        <item x="33"/>
        <item x="16"/>
        <item x="13"/>
        <item x="25"/>
        <item x="4"/>
        <item x="1"/>
        <item x="11"/>
        <item x="15"/>
        <item x="23"/>
        <item x="24"/>
        <item x="34"/>
        <item x="8"/>
        <item x="2"/>
        <item x="27"/>
        <item x="5"/>
        <item x="12"/>
        <item x="14"/>
        <item x="7"/>
        <item x="30"/>
        <item x="9"/>
        <item x="35"/>
        <item x="29"/>
        <item x="20"/>
        <item x="31"/>
        <item x="19"/>
        <item x="0"/>
        <item x="10"/>
        <item x="32"/>
        <item x="6"/>
        <item t="default"/>
      </items>
    </pivotField>
    <pivotField showAll="0"/>
    <pivotField showAll="0"/>
    <pivotField showAll="0"/>
    <pivotField showAll="0"/>
    <pivotField showAll="0"/>
    <pivotField showAll="0"/>
    <pivotField dataField="1" showAll="0"/>
    <pivotField showAll="0">
      <items count="15">
        <item h="1" sd="0" x="0"/>
        <item h="1" sd="0" x="1"/>
        <item h="1" sd="0" x="2"/>
        <item h="1" sd="0" x="3"/>
        <item h="1" sd="0" x="4"/>
        <item h="1" sd="0" x="5"/>
        <item h="1" sd="0" x="6"/>
        <item h="1" sd="0" x="7"/>
        <item sd="0" x="8"/>
        <item h="1" sd="0" x="9"/>
        <item h="1" sd="0" x="10"/>
        <item h="1" sd="0" x="11"/>
        <item h="1" sd="0" x="12"/>
        <item h="1" sd="0" x="13"/>
        <item t="default"/>
      </items>
    </pivotField>
    <pivotField showAll="0">
      <items count="7">
        <item sd="0" x="0"/>
        <item sd="0" x="1"/>
        <item sd="0" x="2"/>
        <item sd="0" x="3"/>
        <item sd="0" x="4"/>
        <item sd="0" x="5"/>
        <item t="default"/>
      </items>
    </pivotField>
    <pivotField showAll="0">
      <items count="7">
        <item h="1" sd="0" x="0"/>
        <item h="1" sd="0" x="1"/>
        <item sd="0" x="2"/>
        <item h="1" sd="0" x="3"/>
        <item h="1" sd="0" x="4"/>
        <item h="1" sd="0" x="5"/>
        <item t="default"/>
      </items>
    </pivotField>
    <pivotField dragToRow="0" dragToCol="0" dragToPage="0" showAll="0" defaultSubtotal="0"/>
  </pivotFields>
  <rowFields count="1">
    <field x="3"/>
  </rowFields>
  <rowItems count="5">
    <i>
      <x/>
    </i>
    <i>
      <x v="1"/>
    </i>
    <i>
      <x v="2"/>
    </i>
    <i>
      <x v="3"/>
    </i>
    <i t="grand">
      <x/>
    </i>
  </rowItems>
  <colItems count="1">
    <i/>
  </colItems>
  <dataFields count="1">
    <dataField name="Average of Customer_Rating" fld="11" subtotal="average" baseField="0" baseItem="0" numFmtId="2"/>
  </dataFields>
  <formats count="1">
    <format dxfId="3">
      <pivotArea outline="0" collapsedLevelsAreSubtotals="1" fieldPosition="0"/>
    </format>
  </formats>
  <chartFormats count="14">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3" count="1" selected="0">
            <x v="0"/>
          </reference>
        </references>
      </pivotArea>
    </chartFormat>
    <chartFormat chart="4" format="2">
      <pivotArea type="data" outline="0" fieldPosition="0">
        <references count="2">
          <reference field="4294967294" count="1" selected="0">
            <x v="0"/>
          </reference>
          <reference field="3" count="1" selected="0">
            <x v="1"/>
          </reference>
        </references>
      </pivotArea>
    </chartFormat>
    <chartFormat chart="4" format="3">
      <pivotArea type="data" outline="0" fieldPosition="0">
        <references count="2">
          <reference field="4294967294" count="1" selected="0">
            <x v="0"/>
          </reference>
          <reference field="3" count="1" selected="0">
            <x v="2"/>
          </reference>
        </references>
      </pivotArea>
    </chartFormat>
    <chartFormat chart="4" format="4">
      <pivotArea type="data" outline="0" fieldPosition="0">
        <references count="2">
          <reference field="4294967294" count="1" selected="0">
            <x v="0"/>
          </reference>
          <reference field="3" count="1" selected="0">
            <x v="3"/>
          </reference>
        </references>
      </pivotArea>
    </chartFormat>
    <chartFormat chart="4" format="5">
      <pivotArea type="data" outline="0" fieldPosition="0">
        <references count="2">
          <reference field="4294967294" count="1" selected="0">
            <x v="0"/>
          </reference>
          <reference field="3" count="1" selected="0">
            <x v="4"/>
          </reference>
        </references>
      </pivotArea>
    </chartFormat>
    <chartFormat chart="4" format="6">
      <pivotArea type="data" outline="0" fieldPosition="0">
        <references count="2">
          <reference field="4294967294" count="1" selected="0">
            <x v="0"/>
          </reference>
          <reference field="3" count="1" selected="0">
            <x v="5"/>
          </reference>
        </references>
      </pivotArea>
    </chartFormat>
    <chartFormat chart="7" format="14" series="1">
      <pivotArea type="data" outline="0" fieldPosition="0">
        <references count="1">
          <reference field="4294967294" count="1" selected="0">
            <x v="0"/>
          </reference>
        </references>
      </pivotArea>
    </chartFormat>
    <chartFormat chart="7" format="15">
      <pivotArea type="data" outline="0" fieldPosition="0">
        <references count="2">
          <reference field="4294967294" count="1" selected="0">
            <x v="0"/>
          </reference>
          <reference field="3" count="1" selected="0">
            <x v="0"/>
          </reference>
        </references>
      </pivotArea>
    </chartFormat>
    <chartFormat chart="7" format="16">
      <pivotArea type="data" outline="0" fieldPosition="0">
        <references count="2">
          <reference field="4294967294" count="1" selected="0">
            <x v="0"/>
          </reference>
          <reference field="3" count="1" selected="0">
            <x v="1"/>
          </reference>
        </references>
      </pivotArea>
    </chartFormat>
    <chartFormat chart="7" format="17">
      <pivotArea type="data" outline="0" fieldPosition="0">
        <references count="2">
          <reference field="4294967294" count="1" selected="0">
            <x v="0"/>
          </reference>
          <reference field="3" count="1" selected="0">
            <x v="2"/>
          </reference>
        </references>
      </pivotArea>
    </chartFormat>
    <chartFormat chart="7" format="18">
      <pivotArea type="data" outline="0" fieldPosition="0">
        <references count="2">
          <reference field="4294967294" count="1" selected="0">
            <x v="0"/>
          </reference>
          <reference field="3" count="1" selected="0">
            <x v="3"/>
          </reference>
        </references>
      </pivotArea>
    </chartFormat>
    <chartFormat chart="7" format="19">
      <pivotArea type="data" outline="0" fieldPosition="0">
        <references count="2">
          <reference field="4294967294" count="1" selected="0">
            <x v="0"/>
          </reference>
          <reference field="3" count="1" selected="0">
            <x v="4"/>
          </reference>
        </references>
      </pivotArea>
    </chartFormat>
    <chartFormat chart="7" format="20">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7FCFF26-1609-40A8-B61C-224B6CBBABF1}" name="CATOGERY SAL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E6:AF10" firstHeaderRow="1" firstDataRow="1" firstDataCol="1"/>
  <pivotFields count="16">
    <pivotField showAll="0"/>
    <pivotField numFmtId="14" showAll="0">
      <items count="1083">
        <item x="757"/>
        <item x="193"/>
        <item x="746"/>
        <item x="936"/>
        <item x="505"/>
        <item x="8"/>
        <item x="460"/>
        <item x="329"/>
        <item x="926"/>
        <item x="716"/>
        <item x="722"/>
        <item x="1039"/>
        <item x="362"/>
        <item x="1044"/>
        <item x="119"/>
        <item x="294"/>
        <item x="1022"/>
        <item x="277"/>
        <item x="704"/>
        <item x="1037"/>
        <item x="836"/>
        <item x="863"/>
        <item x="115"/>
        <item x="979"/>
        <item x="720"/>
        <item x="521"/>
        <item x="297"/>
        <item x="769"/>
        <item x="74"/>
        <item x="319"/>
        <item x="613"/>
        <item x="183"/>
        <item x="72"/>
        <item x="554"/>
        <item x="455"/>
        <item x="1017"/>
        <item x="488"/>
        <item x="224"/>
        <item x="944"/>
        <item x="110"/>
        <item x="207"/>
        <item x="229"/>
        <item x="798"/>
        <item x="631"/>
        <item x="386"/>
        <item x="147"/>
        <item x="258"/>
        <item x="252"/>
        <item x="36"/>
        <item x="434"/>
        <item x="439"/>
        <item x="273"/>
        <item x="948"/>
        <item x="268"/>
        <item x="898"/>
        <item x="253"/>
        <item x="153"/>
        <item x="891"/>
        <item x="588"/>
        <item x="39"/>
        <item x="1049"/>
        <item x="686"/>
        <item x="955"/>
        <item x="803"/>
        <item x="150"/>
        <item x="679"/>
        <item x="114"/>
        <item x="234"/>
        <item x="346"/>
        <item x="969"/>
        <item x="124"/>
        <item x="589"/>
        <item x="796"/>
        <item x="561"/>
        <item x="38"/>
        <item x="327"/>
        <item x="519"/>
        <item x="217"/>
        <item x="464"/>
        <item x="504"/>
        <item x="300"/>
        <item x="571"/>
        <item x="786"/>
        <item x="574"/>
        <item x="128"/>
        <item x="1035"/>
        <item x="55"/>
        <item x="662"/>
        <item x="1015"/>
        <item x="354"/>
        <item x="738"/>
        <item x="383"/>
        <item x="640"/>
        <item x="388"/>
        <item x="739"/>
        <item x="296"/>
        <item x="272"/>
        <item x="606"/>
        <item x="883"/>
        <item x="321"/>
        <item x="278"/>
        <item x="1058"/>
        <item x="1070"/>
        <item x="331"/>
        <item x="476"/>
        <item x="744"/>
        <item x="780"/>
        <item x="85"/>
        <item x="903"/>
        <item x="506"/>
        <item x="838"/>
        <item x="1005"/>
        <item x="893"/>
        <item x="339"/>
        <item x="45"/>
        <item x="994"/>
        <item x="411"/>
        <item x="844"/>
        <item x="856"/>
        <item x="646"/>
        <item x="621"/>
        <item x="1"/>
        <item x="630"/>
        <item x="351"/>
        <item x="397"/>
        <item x="785"/>
        <item x="590"/>
        <item x="952"/>
        <item x="657"/>
        <item x="688"/>
        <item x="881"/>
        <item x="380"/>
        <item x="456"/>
        <item x="152"/>
        <item x="143"/>
        <item x="424"/>
        <item x="1079"/>
        <item x="96"/>
        <item x="545"/>
        <item x="927"/>
        <item x="701"/>
        <item x="959"/>
        <item x="162"/>
        <item x="659"/>
        <item x="874"/>
        <item x="918"/>
        <item x="717"/>
        <item x="725"/>
        <item x="445"/>
        <item x="23"/>
        <item x="73"/>
        <item x="594"/>
        <item x="953"/>
        <item x="140"/>
        <item x="598"/>
        <item x="225"/>
        <item x="982"/>
        <item x="47"/>
        <item x="489"/>
        <item x="536"/>
        <item x="32"/>
        <item x="596"/>
        <item x="718"/>
        <item x="423"/>
        <item x="777"/>
        <item x="740"/>
        <item x="428"/>
        <item x="418"/>
        <item x="442"/>
        <item x="185"/>
        <item x="801"/>
        <item x="271"/>
        <item x="566"/>
        <item x="352"/>
        <item x="761"/>
        <item x="254"/>
        <item x="499"/>
        <item x="215"/>
        <item x="99"/>
        <item x="775"/>
        <item x="860"/>
        <item x="470"/>
        <item x="680"/>
        <item x="833"/>
        <item x="191"/>
        <item x="942"/>
        <item x="97"/>
        <item x="208"/>
        <item x="851"/>
        <item x="334"/>
        <item x="63"/>
        <item x="585"/>
        <item x="749"/>
        <item x="705"/>
        <item x="142"/>
        <item x="800"/>
        <item x="950"/>
        <item x="932"/>
        <item x="157"/>
        <item x="869"/>
        <item x="481"/>
        <item x="368"/>
        <item x="26"/>
        <item x="454"/>
        <item x="174"/>
        <item x="810"/>
        <item x="1038"/>
        <item x="357"/>
        <item x="477"/>
        <item x="135"/>
        <item x="668"/>
        <item x="538"/>
        <item x="855"/>
        <item x="889"/>
        <item x="708"/>
        <item x="964"/>
        <item x="741"/>
        <item x="269"/>
        <item x="507"/>
        <item x="307"/>
        <item x="681"/>
        <item x="1003"/>
        <item x="138"/>
        <item x="408"/>
        <item x="84"/>
        <item x="1036"/>
        <item x="169"/>
        <item x="904"/>
        <item x="980"/>
        <item x="487"/>
        <item x="414"/>
        <item x="340"/>
        <item x="1053"/>
        <item x="291"/>
        <item x="5"/>
        <item x="309"/>
        <item x="525"/>
        <item x="211"/>
        <item x="122"/>
        <item x="962"/>
        <item x="867"/>
        <item x="1045"/>
        <item x="636"/>
        <item x="125"/>
        <item x="65"/>
        <item x="1065"/>
        <item x="359"/>
        <item x="369"/>
        <item x="132"/>
        <item x="1034"/>
        <item x="196"/>
        <item x="496"/>
        <item x="497"/>
        <item x="809"/>
        <item x="279"/>
        <item x="146"/>
        <item x="29"/>
        <item x="508"/>
        <item x="16"/>
        <item x="799"/>
        <item x="223"/>
        <item x="66"/>
        <item x="956"/>
        <item x="195"/>
        <item x="639"/>
        <item x="484"/>
        <item x="820"/>
        <item x="259"/>
        <item x="1063"/>
        <item x="528"/>
        <item x="355"/>
        <item x="293"/>
        <item x="256"/>
        <item x="971"/>
        <item x="937"/>
        <item x="877"/>
        <item x="527"/>
        <item x="972"/>
        <item x="940"/>
        <item x="723"/>
        <item x="227"/>
        <item x="432"/>
        <item x="671"/>
        <item x="849"/>
        <item x="188"/>
        <item x="376"/>
        <item x="847"/>
        <item x="37"/>
        <item x="41"/>
        <item x="111"/>
        <item x="748"/>
        <item x="899"/>
        <item x="664"/>
        <item x="642"/>
        <item x="311"/>
        <item x="402"/>
        <item x="759"/>
        <item x="283"/>
        <item x="17"/>
        <item x="242"/>
        <item x="176"/>
        <item x="236"/>
        <item x="485"/>
        <item x="498"/>
        <item x="802"/>
        <item x="231"/>
        <item x="609"/>
        <item x="406"/>
        <item x="584"/>
        <item x="247"/>
        <item x="419"/>
        <item x="654"/>
        <item x="839"/>
        <item x="289"/>
        <item x="438"/>
        <item x="213"/>
        <item x="677"/>
        <item x="692"/>
        <item x="975"/>
        <item x="547"/>
        <item x="978"/>
        <item x="167"/>
        <item x="410"/>
        <item x="164"/>
        <item x="82"/>
        <item x="186"/>
        <item x="1007"/>
        <item x="516"/>
        <item x="168"/>
        <item x="1019"/>
        <item x="161"/>
        <item x="551"/>
        <item x="120"/>
        <item x="652"/>
        <item x="840"/>
        <item x="129"/>
        <item x="91"/>
        <item x="71"/>
        <item x="1052"/>
        <item x="963"/>
        <item x="824"/>
        <item x="767"/>
        <item x="778"/>
        <item x="581"/>
        <item x="743"/>
        <item x="651"/>
        <item x="502"/>
        <item x="615"/>
        <item x="673"/>
        <item x="694"/>
        <item x="1066"/>
        <item x="405"/>
        <item x="384"/>
        <item x="897"/>
        <item x="728"/>
        <item x="241"/>
        <item x="1025"/>
        <item x="928"/>
        <item x="1081"/>
        <item x="1018"/>
        <item x="852"/>
        <item x="83"/>
        <item x="999"/>
        <item x="924"/>
        <item x="939"/>
        <item x="533"/>
        <item x="360"/>
        <item x="552"/>
        <item x="298"/>
        <item x="257"/>
        <item x="586"/>
        <item x="905"/>
        <item x="892"/>
        <item x="563"/>
        <item x="747"/>
        <item x="578"/>
        <item x="622"/>
        <item x="409"/>
        <item x="788"/>
        <item x="921"/>
        <item x="550"/>
        <item x="1031"/>
        <item x="474"/>
        <item x="958"/>
        <item x="829"/>
        <item x="758"/>
        <item x="232"/>
        <item x="853"/>
        <item x="163"/>
        <item x="610"/>
        <item x="1006"/>
        <item x="908"/>
        <item x="645"/>
        <item x="760"/>
        <item x="1043"/>
        <item x="67"/>
        <item x="154"/>
        <item x="286"/>
        <item x="187"/>
        <item x="151"/>
        <item x="282"/>
        <item x="797"/>
        <item x="136"/>
        <item x="333"/>
        <item x="772"/>
        <item x="535"/>
        <item x="762"/>
        <item x="676"/>
        <item x="285"/>
        <item x="821"/>
        <item x="1001"/>
        <item x="194"/>
        <item x="945"/>
        <item x="1020"/>
        <item x="946"/>
        <item x="587"/>
        <item x="14"/>
        <item x="178"/>
        <item x="830"/>
        <item x="375"/>
        <item x="68"/>
        <item x="62"/>
        <item x="774"/>
        <item x="669"/>
        <item x="248"/>
        <item x="100"/>
        <item x="1009"/>
        <item x="828"/>
        <item x="690"/>
        <item x="864"/>
        <item x="988"/>
        <item x="616"/>
        <item x="790"/>
        <item x="320"/>
        <item x="1050"/>
        <item x="989"/>
        <item x="28"/>
        <item x="326"/>
        <item x="882"/>
        <item x="517"/>
        <item x="685"/>
        <item x="591"/>
        <item x="811"/>
        <item x="86"/>
        <item x="265"/>
        <item x="787"/>
        <item x="260"/>
        <item x="531"/>
        <item x="576"/>
        <item x="475"/>
        <item x="181"/>
        <item x="968"/>
        <item x="230"/>
        <item x="513"/>
        <item x="77"/>
        <item x="930"/>
        <item x="394"/>
        <item x="407"/>
        <item x="986"/>
        <item x="306"/>
        <item x="299"/>
        <item x="794"/>
        <item x="857"/>
        <item x="859"/>
        <item x="1061"/>
        <item x="871"/>
        <item x="245"/>
        <item x="365"/>
        <item x="35"/>
        <item x="548"/>
        <item x="500"/>
        <item x="155"/>
        <item x="347"/>
        <item x="653"/>
        <item x="1040"/>
        <item x="59"/>
        <item x="635"/>
        <item x="145"/>
        <item x="469"/>
        <item x="907"/>
        <item x="1041"/>
        <item x="879"/>
        <item x="1069"/>
        <item x="818"/>
        <item x="575"/>
        <item x="204"/>
        <item x="981"/>
        <item x="134"/>
        <item x="611"/>
        <item x="995"/>
        <item x="934"/>
        <item x="693"/>
        <item x="556"/>
        <item x="902"/>
        <item x="1014"/>
        <item x="116"/>
        <item x="22"/>
        <item x="996"/>
        <item x="805"/>
        <item x="663"/>
        <item x="295"/>
        <item x="815"/>
        <item x="280"/>
        <item x="228"/>
        <item x="569"/>
        <item x="264"/>
        <item x="687"/>
        <item x="650"/>
        <item x="11"/>
        <item x="473"/>
        <item x="808"/>
        <item x="703"/>
        <item x="850"/>
        <item x="379"/>
        <item x="60"/>
        <item x="542"/>
        <item x="931"/>
        <item x="437"/>
        <item x="304"/>
        <item x="782"/>
        <item x="620"/>
        <item x="338"/>
        <item x="44"/>
        <item x="126"/>
        <item x="938"/>
        <item x="190"/>
        <item x="906"/>
        <item x="343"/>
        <item x="699"/>
        <item x="374"/>
        <item x="429"/>
        <item x="752"/>
        <item x="562"/>
        <item x="244"/>
        <item x="478"/>
        <item x="337"/>
        <item x="492"/>
        <item x="666"/>
        <item x="49"/>
        <item x="396"/>
        <item x="1057"/>
        <item x="709"/>
        <item x="491"/>
        <item x="825"/>
        <item x="647"/>
        <item x="495"/>
        <item x="1028"/>
        <item x="1002"/>
        <item x="667"/>
        <item x="466"/>
        <item x="267"/>
        <item x="292"/>
        <item x="1011"/>
        <item x="599"/>
        <item x="95"/>
        <item x="3"/>
        <item x="593"/>
        <item x="1073"/>
        <item x="997"/>
        <item x="617"/>
        <item x="961"/>
        <item x="733"/>
        <item x="199"/>
        <item x="1012"/>
        <item x="462"/>
        <item x="524"/>
        <item x="965"/>
        <item x="243"/>
        <item x="104"/>
        <item x="771"/>
        <item x="336"/>
        <item x="1013"/>
        <item x="691"/>
        <item x="102"/>
        <item x="1060"/>
        <item x="1026"/>
        <item x="486"/>
        <item x="783"/>
        <item x="443"/>
        <item x="1072"/>
        <item x="463"/>
        <item x="318"/>
        <item x="831"/>
        <item x="682"/>
        <item x="1008"/>
        <item x="731"/>
        <item x="532"/>
        <item x="34"/>
        <item x="358"/>
        <item x="789"/>
        <item x="1067"/>
        <item x="632"/>
        <item x="107"/>
        <item x="148"/>
        <item x="479"/>
        <item x="721"/>
        <item x="724"/>
        <item x="93"/>
        <item x="444"/>
        <item x="341"/>
        <item x="655"/>
        <item x="144"/>
        <item x="118"/>
        <item x="30"/>
        <item x="880"/>
        <item x="605"/>
        <item x="422"/>
        <item x="910"/>
        <item x="427"/>
        <item x="7"/>
        <item x="515"/>
        <item x="480"/>
        <item x="970"/>
        <item x="413"/>
        <item x="158"/>
        <item x="316"/>
        <item x="564"/>
        <item x="638"/>
        <item x="826"/>
        <item x="784"/>
        <item x="770"/>
        <item x="288"/>
        <item x="305"/>
        <item x="729"/>
        <item x="156"/>
        <item x="325"/>
        <item x="628"/>
        <item x="33"/>
        <item x="582"/>
        <item x="345"/>
        <item x="865"/>
        <item x="998"/>
        <item x="201"/>
        <item x="399"/>
        <item x="985"/>
        <item x="509"/>
        <item x="526"/>
        <item x="315"/>
        <item x="603"/>
        <item x="43"/>
        <item x="366"/>
        <item x="237"/>
        <item x="935"/>
        <item x="890"/>
        <item x="493"/>
        <item x="793"/>
        <item x="1021"/>
        <item x="317"/>
        <item x="421"/>
        <item x="106"/>
        <item x="1000"/>
        <item x="753"/>
        <item x="1047"/>
        <item x="813"/>
        <item x="560"/>
        <item x="344"/>
        <item x="1024"/>
        <item x="917"/>
        <item x="79"/>
        <item x="276"/>
        <item x="123"/>
        <item x="15"/>
        <item x="619"/>
        <item x="417"/>
        <item x="714"/>
        <item x="885"/>
        <item x="363"/>
        <item x="895"/>
        <item x="960"/>
        <item x="700"/>
        <item x="734"/>
        <item x="98"/>
        <item x="2"/>
        <item x="987"/>
        <item x="873"/>
        <item x="861"/>
        <item x="559"/>
        <item x="205"/>
        <item x="51"/>
        <item x="308"/>
        <item x="312"/>
        <item x="69"/>
        <item x="751"/>
        <item x="711"/>
        <item x="678"/>
        <item x="580"/>
        <item x="255"/>
        <item x="27"/>
        <item x="745"/>
        <item x="1016"/>
        <item x="991"/>
        <item x="0"/>
        <item x="1076"/>
        <item x="108"/>
        <item x="957"/>
        <item x="303"/>
        <item x="929"/>
        <item x="250"/>
        <item x="565"/>
        <item x="884"/>
        <item x="381"/>
        <item x="451"/>
        <item x="607"/>
        <item x="689"/>
        <item x="426"/>
        <item x="648"/>
        <item x="430"/>
        <item x="637"/>
        <item x="313"/>
        <item x="822"/>
        <item x="149"/>
        <item x="458"/>
        <item x="468"/>
        <item x="914"/>
        <item x="919"/>
        <item x="166"/>
        <item x="350"/>
        <item x="579"/>
        <item x="101"/>
        <item x="94"/>
        <item x="1029"/>
        <item x="370"/>
        <item x="795"/>
        <item x="40"/>
        <item x="990"/>
        <item x="573"/>
        <item x="804"/>
        <item x="89"/>
        <item x="249"/>
        <item x="165"/>
        <item x="530"/>
        <item x="206"/>
        <item x="540"/>
        <item x="557"/>
        <item x="210"/>
        <item x="404"/>
        <item x="925"/>
        <item x="58"/>
        <item x="710"/>
        <item x="706"/>
        <item x="514"/>
        <item x="763"/>
        <item x="737"/>
        <item x="572"/>
        <item x="549"/>
        <item x="214"/>
        <item x="403"/>
        <item x="12"/>
        <item x="10"/>
        <item x="332"/>
        <item x="212"/>
        <item x="695"/>
        <item x="888"/>
        <item x="791"/>
        <item x="226"/>
        <item x="61"/>
        <item x="391"/>
        <item x="103"/>
        <item x="218"/>
        <item x="920"/>
        <item x="367"/>
        <item x="127"/>
        <item x="866"/>
        <item x="983"/>
        <item x="393"/>
        <item x="858"/>
        <item x="92"/>
        <item x="765"/>
        <item x="672"/>
        <item x="868"/>
        <item x="4"/>
        <item x="993"/>
        <item x="80"/>
        <item x="1064"/>
        <item x="290"/>
        <item x="56"/>
        <item x="1080"/>
        <item x="911"/>
        <item x="846"/>
        <item x="170"/>
        <item x="941"/>
        <item x="520"/>
        <item x="933"/>
        <item x="756"/>
        <item x="1027"/>
        <item x="378"/>
        <item x="141"/>
        <item x="626"/>
        <item x="913"/>
        <item x="137"/>
        <item x="658"/>
        <item x="503"/>
        <item x="389"/>
        <item x="597"/>
        <item x="377"/>
        <item x="415"/>
        <item x="240"/>
        <item x="287"/>
        <item x="1010"/>
        <item x="452"/>
        <item x="159"/>
        <item x="246"/>
        <item x="600"/>
        <item x="534"/>
        <item x="577"/>
        <item x="121"/>
        <item x="420"/>
        <item x="88"/>
        <item x="736"/>
        <item x="90"/>
        <item x="52"/>
        <item x="189"/>
        <item x="19"/>
        <item x="64"/>
        <item x="1078"/>
        <item x="9"/>
        <item x="471"/>
        <item x="175"/>
        <item x="735"/>
        <item x="440"/>
        <item x="845"/>
        <item x="76"/>
        <item x="387"/>
        <item x="644"/>
        <item x="192"/>
        <item x="1075"/>
        <item x="182"/>
        <item x="1023"/>
        <item x="773"/>
        <item x="328"/>
        <item x="1033"/>
        <item x="130"/>
        <item x="1068"/>
        <item x="233"/>
        <item x="435"/>
        <item x="105"/>
        <item x="612"/>
        <item x="342"/>
        <item x="222"/>
        <item x="361"/>
        <item x="494"/>
        <item x="543"/>
        <item x="633"/>
        <item x="447"/>
        <item x="915"/>
        <item x="220"/>
        <item x="335"/>
        <item x="401"/>
        <item x="180"/>
        <item x="400"/>
        <item x="139"/>
        <item x="726"/>
        <item x="977"/>
        <item x="425"/>
        <item x="117"/>
        <item x="755"/>
        <item x="886"/>
        <item x="943"/>
        <item x="330"/>
        <item x="764"/>
        <item x="842"/>
        <item x="947"/>
        <item x="544"/>
        <item x="324"/>
        <item x="57"/>
        <item x="261"/>
        <item x="113"/>
        <item x="827"/>
        <item x="792"/>
        <item x="390"/>
        <item x="816"/>
        <item x="974"/>
        <item x="518"/>
        <item x="614"/>
        <item x="727"/>
        <item x="567"/>
        <item x="322"/>
        <item x="656"/>
        <item x="696"/>
        <item x="698"/>
        <item x="13"/>
        <item x="876"/>
        <item x="539"/>
        <item x="81"/>
        <item x="251"/>
        <item x="216"/>
        <item x="209"/>
        <item x="670"/>
        <item x="46"/>
        <item x="301"/>
        <item x="510"/>
        <item x="87"/>
        <item x="595"/>
        <item x="353"/>
        <item x="177"/>
        <item x="20"/>
        <item x="446"/>
        <item x="553"/>
        <item x="624"/>
        <item x="1055"/>
        <item x="604"/>
        <item x="382"/>
        <item x="467"/>
        <item x="661"/>
        <item x="583"/>
        <item x="221"/>
        <item x="781"/>
        <item x="837"/>
        <item x="448"/>
        <item x="819"/>
        <item x="459"/>
        <item x="967"/>
        <item x="483"/>
        <item x="984"/>
        <item x="461"/>
        <item x="807"/>
        <item x="131"/>
        <item x="870"/>
        <item x="546"/>
        <item x="160"/>
        <item x="697"/>
        <item x="53"/>
        <item x="1046"/>
        <item x="1004"/>
        <item x="625"/>
        <item x="629"/>
        <item x="862"/>
        <item x="373"/>
        <item x="50"/>
        <item x="601"/>
        <item x="349"/>
        <item x="436"/>
        <item x="371"/>
        <item x="843"/>
        <item x="281"/>
        <item x="501"/>
        <item x="806"/>
        <item x="433"/>
        <item x="197"/>
        <item x="875"/>
        <item x="712"/>
        <item x="372"/>
        <item x="1032"/>
        <item x="835"/>
        <item x="274"/>
        <item x="109"/>
        <item x="1071"/>
        <item x="198"/>
        <item x="848"/>
        <item x="302"/>
        <item x="133"/>
        <item x="1042"/>
        <item x="314"/>
        <item x="348"/>
        <item x="1051"/>
        <item x="48"/>
        <item x="284"/>
        <item x="270"/>
        <item x="412"/>
        <item x="909"/>
        <item x="78"/>
        <item x="568"/>
        <item x="173"/>
        <item x="18"/>
        <item x="779"/>
        <item x="364"/>
        <item x="715"/>
        <item x="817"/>
        <item x="490"/>
        <item x="608"/>
        <item x="203"/>
        <item x="814"/>
        <item x="713"/>
        <item x="112"/>
        <item x="916"/>
        <item x="922"/>
        <item x="457"/>
        <item x="385"/>
        <item x="529"/>
        <item x="768"/>
        <item x="555"/>
        <item x="219"/>
        <item x="923"/>
        <item x="894"/>
        <item x="275"/>
        <item x="570"/>
        <item x="558"/>
        <item x="1048"/>
        <item x="730"/>
        <item x="392"/>
        <item x="200"/>
        <item x="24"/>
        <item x="618"/>
        <item x="973"/>
        <item x="266"/>
        <item x="472"/>
        <item x="872"/>
        <item x="239"/>
        <item x="896"/>
        <item x="854"/>
        <item x="643"/>
        <item x="541"/>
        <item x="416"/>
        <item x="949"/>
        <item x="54"/>
        <item x="21"/>
        <item x="684"/>
        <item x="449"/>
        <item x="887"/>
        <item x="1059"/>
        <item x="750"/>
        <item x="1074"/>
        <item x="1054"/>
        <item x="263"/>
        <item x="1062"/>
        <item x="179"/>
        <item x="951"/>
        <item x="512"/>
        <item x="954"/>
        <item x="742"/>
        <item x="482"/>
        <item x="75"/>
        <item x="70"/>
        <item x="634"/>
        <item x="202"/>
        <item x="702"/>
        <item x="841"/>
        <item x="900"/>
        <item x="627"/>
        <item x="776"/>
        <item x="398"/>
        <item x="31"/>
        <item x="465"/>
        <item x="441"/>
        <item x="42"/>
        <item x="641"/>
        <item x="235"/>
        <item x="992"/>
        <item x="832"/>
        <item x="172"/>
        <item x="732"/>
        <item x="707"/>
        <item x="395"/>
        <item x="623"/>
        <item x="1077"/>
        <item x="674"/>
        <item x="812"/>
        <item x="834"/>
        <item x="511"/>
        <item x="171"/>
        <item x="262"/>
        <item x="522"/>
        <item x="823"/>
        <item x="966"/>
        <item x="754"/>
        <item x="356"/>
        <item x="602"/>
        <item x="1030"/>
        <item x="450"/>
        <item x="683"/>
        <item x="523"/>
        <item x="310"/>
        <item x="649"/>
        <item x="719"/>
        <item x="766"/>
        <item x="901"/>
        <item x="1056"/>
        <item x="912"/>
        <item x="537"/>
        <item x="184"/>
        <item x="665"/>
        <item x="238"/>
        <item x="25"/>
        <item x="6"/>
        <item x="976"/>
        <item x="323"/>
        <item x="453"/>
        <item x="878"/>
        <item x="675"/>
        <item x="431"/>
        <item x="592"/>
        <item x="660"/>
        <item t="default"/>
      </items>
    </pivotField>
    <pivotField showAll="0">
      <items count="13">
        <item h="1" x="3"/>
        <item h="1" x="7"/>
        <item h="1" x="11"/>
        <item h="1" x="4"/>
        <item h="1" x="6"/>
        <item h="1" x="0"/>
        <item h="1" x="8"/>
        <item x="1"/>
        <item h="1" x="10"/>
        <item h="1" x="2"/>
        <item h="1" x="9"/>
        <item h="1" x="5"/>
        <item t="default"/>
      </items>
    </pivotField>
    <pivotField axis="axisRow" showAll="0" measureFilter="1">
      <items count="7">
        <item x="1"/>
        <item x="2"/>
        <item x="0"/>
        <item x="3"/>
        <item x="5"/>
        <item x="4"/>
        <item t="default"/>
      </items>
    </pivotField>
    <pivotField showAll="0">
      <items count="37">
        <item x="17"/>
        <item x="26"/>
        <item x="3"/>
        <item x="21"/>
        <item x="28"/>
        <item x="18"/>
        <item x="22"/>
        <item x="33"/>
        <item x="16"/>
        <item x="13"/>
        <item x="25"/>
        <item x="4"/>
        <item x="1"/>
        <item x="11"/>
        <item x="15"/>
        <item x="23"/>
        <item x="24"/>
        <item x="34"/>
        <item x="8"/>
        <item x="2"/>
        <item x="27"/>
        <item x="5"/>
        <item x="12"/>
        <item x="14"/>
        <item x="7"/>
        <item x="30"/>
        <item x="9"/>
        <item x="35"/>
        <item x="29"/>
        <item x="20"/>
        <item x="31"/>
        <item x="19"/>
        <item x="0"/>
        <item x="10"/>
        <item x="32"/>
        <item x="6"/>
        <item t="default"/>
      </items>
    </pivotField>
    <pivotField showAll="0"/>
    <pivotField showAll="0"/>
    <pivotField showAll="0"/>
    <pivotField showAll="0"/>
    <pivotField dataField="1" showAll="0"/>
    <pivotField showAll="0"/>
    <pivotField showAll="0"/>
    <pivotField showAll="0">
      <items count="15">
        <item h="1" sd="0" x="0"/>
        <item h="1" sd="0" x="1"/>
        <item h="1" sd="0" x="2"/>
        <item h="1" sd="0" x="3"/>
        <item h="1" sd="0" x="4"/>
        <item h="1" sd="0" x="5"/>
        <item h="1" sd="0" x="6"/>
        <item h="1" sd="0" x="7"/>
        <item sd="0" x="8"/>
        <item h="1" sd="0" x="9"/>
        <item h="1" sd="0" x="10"/>
        <item h="1" sd="0" x="11"/>
        <item h="1" sd="0" x="12"/>
        <item h="1" sd="0" x="13"/>
        <item t="default"/>
      </items>
    </pivotField>
    <pivotField showAll="0">
      <items count="7">
        <item sd="0" x="0"/>
        <item sd="0" x="1"/>
        <item sd="0" x="2"/>
        <item sd="0" x="3"/>
        <item sd="0" x="4"/>
        <item sd="0" x="5"/>
        <item t="default"/>
      </items>
    </pivotField>
    <pivotField showAll="0">
      <items count="7">
        <item h="1" sd="0" x="0"/>
        <item h="1" sd="0" x="1"/>
        <item sd="0" x="2"/>
        <item h="1" sd="0" x="3"/>
        <item h="1" sd="0" x="4"/>
        <item h="1" sd="0" x="5"/>
        <item t="default"/>
      </items>
    </pivotField>
    <pivotField dragToRow="0" dragToCol="0" dragToPage="0" showAll="0" defaultSubtotal="0"/>
  </pivotFields>
  <rowFields count="1">
    <field x="3"/>
  </rowFields>
  <rowItems count="4">
    <i>
      <x/>
    </i>
    <i>
      <x v="1"/>
    </i>
    <i>
      <x v="2"/>
    </i>
    <i t="grand">
      <x/>
    </i>
  </rowItems>
  <colItems count="1">
    <i/>
  </colItems>
  <dataFields count="1">
    <dataField name="Sum of Total_Sales" fld="9" baseField="0" baseItem="0"/>
  </dataFields>
  <formats count="1">
    <format dxfId="4">
      <pivotArea outline="0" collapsedLevelsAreSubtotals="1" fieldPosition="0"/>
    </format>
  </formats>
  <pivotTableStyleInfo name="PivotStyleLight16" showRowHeaders="1" showColHeaders="1" showRowStripes="0" showColStripes="0" showLastColumn="1"/>
  <filters count="1">
    <filter fld="3" type="count" evalOrder="-1" id="2"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9F410C3-B8A1-4CEA-AF5B-37CFED53D35E}" name="STATE WI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Y5:Z7" firstHeaderRow="1" firstDataRow="1" firstDataCol="1"/>
  <pivotFields count="16">
    <pivotField showAll="0"/>
    <pivotField numFmtId="14" showAll="0">
      <items count="1083">
        <item x="757"/>
        <item x="193"/>
        <item x="746"/>
        <item x="936"/>
        <item x="505"/>
        <item x="8"/>
        <item x="460"/>
        <item x="329"/>
        <item x="926"/>
        <item x="716"/>
        <item x="722"/>
        <item x="1039"/>
        <item x="362"/>
        <item x="1044"/>
        <item x="119"/>
        <item x="294"/>
        <item x="1022"/>
        <item x="277"/>
        <item x="704"/>
        <item x="1037"/>
        <item x="836"/>
        <item x="863"/>
        <item x="115"/>
        <item x="979"/>
        <item x="720"/>
        <item x="521"/>
        <item x="297"/>
        <item x="769"/>
        <item x="74"/>
        <item x="319"/>
        <item x="613"/>
        <item x="183"/>
        <item x="72"/>
        <item x="554"/>
        <item x="455"/>
        <item x="1017"/>
        <item x="488"/>
        <item x="224"/>
        <item x="944"/>
        <item x="110"/>
        <item x="207"/>
        <item x="229"/>
        <item x="798"/>
        <item x="631"/>
        <item x="386"/>
        <item x="147"/>
        <item x="258"/>
        <item x="252"/>
        <item x="36"/>
        <item x="434"/>
        <item x="439"/>
        <item x="273"/>
        <item x="948"/>
        <item x="268"/>
        <item x="898"/>
        <item x="253"/>
        <item x="153"/>
        <item x="891"/>
        <item x="588"/>
        <item x="39"/>
        <item x="1049"/>
        <item x="686"/>
        <item x="955"/>
        <item x="803"/>
        <item x="150"/>
        <item x="679"/>
        <item x="114"/>
        <item x="234"/>
        <item x="346"/>
        <item x="969"/>
        <item x="124"/>
        <item x="589"/>
        <item x="796"/>
        <item x="561"/>
        <item x="38"/>
        <item x="327"/>
        <item x="519"/>
        <item x="217"/>
        <item x="464"/>
        <item x="504"/>
        <item x="300"/>
        <item x="571"/>
        <item x="786"/>
        <item x="574"/>
        <item x="128"/>
        <item x="1035"/>
        <item x="55"/>
        <item x="662"/>
        <item x="1015"/>
        <item x="354"/>
        <item x="738"/>
        <item x="383"/>
        <item x="640"/>
        <item x="388"/>
        <item x="739"/>
        <item x="296"/>
        <item x="272"/>
        <item x="606"/>
        <item x="883"/>
        <item x="321"/>
        <item x="278"/>
        <item x="1058"/>
        <item x="1070"/>
        <item x="331"/>
        <item x="476"/>
        <item x="744"/>
        <item x="780"/>
        <item x="85"/>
        <item x="903"/>
        <item x="506"/>
        <item x="838"/>
        <item x="1005"/>
        <item x="893"/>
        <item x="339"/>
        <item x="45"/>
        <item x="994"/>
        <item x="411"/>
        <item x="844"/>
        <item x="856"/>
        <item x="646"/>
        <item x="621"/>
        <item x="1"/>
        <item x="630"/>
        <item x="351"/>
        <item x="397"/>
        <item x="785"/>
        <item x="590"/>
        <item x="952"/>
        <item x="657"/>
        <item x="688"/>
        <item x="881"/>
        <item x="380"/>
        <item x="456"/>
        <item x="152"/>
        <item x="143"/>
        <item x="424"/>
        <item x="1079"/>
        <item x="96"/>
        <item x="545"/>
        <item x="927"/>
        <item x="701"/>
        <item x="959"/>
        <item x="162"/>
        <item x="659"/>
        <item x="874"/>
        <item x="918"/>
        <item x="717"/>
        <item x="725"/>
        <item x="445"/>
        <item x="23"/>
        <item x="73"/>
        <item x="594"/>
        <item x="953"/>
        <item x="140"/>
        <item x="598"/>
        <item x="225"/>
        <item x="982"/>
        <item x="47"/>
        <item x="489"/>
        <item x="536"/>
        <item x="32"/>
        <item x="596"/>
        <item x="718"/>
        <item x="423"/>
        <item x="777"/>
        <item x="740"/>
        <item x="428"/>
        <item x="418"/>
        <item x="442"/>
        <item x="185"/>
        <item x="801"/>
        <item x="271"/>
        <item x="566"/>
        <item x="352"/>
        <item x="761"/>
        <item x="254"/>
        <item x="499"/>
        <item x="215"/>
        <item x="99"/>
        <item x="775"/>
        <item x="860"/>
        <item x="470"/>
        <item x="680"/>
        <item x="833"/>
        <item x="191"/>
        <item x="942"/>
        <item x="97"/>
        <item x="208"/>
        <item x="851"/>
        <item x="334"/>
        <item x="63"/>
        <item x="585"/>
        <item x="749"/>
        <item x="705"/>
        <item x="142"/>
        <item x="800"/>
        <item x="950"/>
        <item x="932"/>
        <item x="157"/>
        <item x="869"/>
        <item x="481"/>
        <item x="368"/>
        <item x="26"/>
        <item x="454"/>
        <item x="174"/>
        <item x="810"/>
        <item x="1038"/>
        <item x="357"/>
        <item x="477"/>
        <item x="135"/>
        <item x="668"/>
        <item x="538"/>
        <item x="855"/>
        <item x="889"/>
        <item x="708"/>
        <item x="964"/>
        <item x="741"/>
        <item x="269"/>
        <item x="507"/>
        <item x="307"/>
        <item x="681"/>
        <item x="1003"/>
        <item x="138"/>
        <item x="408"/>
        <item x="84"/>
        <item x="1036"/>
        <item x="169"/>
        <item x="904"/>
        <item x="980"/>
        <item x="487"/>
        <item x="414"/>
        <item x="340"/>
        <item x="1053"/>
        <item x="291"/>
        <item x="5"/>
        <item x="309"/>
        <item x="525"/>
        <item x="211"/>
        <item x="122"/>
        <item x="962"/>
        <item x="867"/>
        <item x="1045"/>
        <item x="636"/>
        <item x="125"/>
        <item x="65"/>
        <item x="1065"/>
        <item x="359"/>
        <item x="369"/>
        <item x="132"/>
        <item x="1034"/>
        <item x="196"/>
        <item x="496"/>
        <item x="497"/>
        <item x="809"/>
        <item x="279"/>
        <item x="146"/>
        <item x="29"/>
        <item x="508"/>
        <item x="16"/>
        <item x="799"/>
        <item x="223"/>
        <item x="66"/>
        <item x="956"/>
        <item x="195"/>
        <item x="639"/>
        <item x="484"/>
        <item x="820"/>
        <item x="259"/>
        <item x="1063"/>
        <item x="528"/>
        <item x="355"/>
        <item x="293"/>
        <item x="256"/>
        <item x="971"/>
        <item x="937"/>
        <item x="877"/>
        <item x="527"/>
        <item x="972"/>
        <item x="940"/>
        <item x="723"/>
        <item x="227"/>
        <item x="432"/>
        <item x="671"/>
        <item x="849"/>
        <item x="188"/>
        <item x="376"/>
        <item x="847"/>
        <item x="37"/>
        <item x="41"/>
        <item x="111"/>
        <item x="748"/>
        <item x="899"/>
        <item x="664"/>
        <item x="642"/>
        <item x="311"/>
        <item x="402"/>
        <item x="759"/>
        <item x="283"/>
        <item x="17"/>
        <item x="242"/>
        <item x="176"/>
        <item x="236"/>
        <item x="485"/>
        <item x="498"/>
        <item x="802"/>
        <item x="231"/>
        <item x="609"/>
        <item x="406"/>
        <item x="584"/>
        <item x="247"/>
        <item x="419"/>
        <item x="654"/>
        <item x="839"/>
        <item x="289"/>
        <item x="438"/>
        <item x="213"/>
        <item x="677"/>
        <item x="692"/>
        <item x="975"/>
        <item x="547"/>
        <item x="978"/>
        <item x="167"/>
        <item x="410"/>
        <item x="164"/>
        <item x="82"/>
        <item x="186"/>
        <item x="1007"/>
        <item x="516"/>
        <item x="168"/>
        <item x="1019"/>
        <item x="161"/>
        <item x="551"/>
        <item x="120"/>
        <item x="652"/>
        <item x="840"/>
        <item x="129"/>
        <item x="91"/>
        <item x="71"/>
        <item x="1052"/>
        <item x="963"/>
        <item x="824"/>
        <item x="767"/>
        <item x="778"/>
        <item x="581"/>
        <item x="743"/>
        <item x="651"/>
        <item x="502"/>
        <item x="615"/>
        <item x="673"/>
        <item x="694"/>
        <item x="1066"/>
        <item x="405"/>
        <item x="384"/>
        <item x="897"/>
        <item x="728"/>
        <item x="241"/>
        <item x="1025"/>
        <item x="928"/>
        <item x="1081"/>
        <item x="1018"/>
        <item x="852"/>
        <item x="83"/>
        <item x="999"/>
        <item x="924"/>
        <item x="939"/>
        <item x="533"/>
        <item x="360"/>
        <item x="552"/>
        <item x="298"/>
        <item x="257"/>
        <item x="586"/>
        <item x="905"/>
        <item x="892"/>
        <item x="563"/>
        <item x="747"/>
        <item x="578"/>
        <item x="622"/>
        <item x="409"/>
        <item x="788"/>
        <item x="921"/>
        <item x="550"/>
        <item x="1031"/>
        <item x="474"/>
        <item x="958"/>
        <item x="829"/>
        <item x="758"/>
        <item x="232"/>
        <item x="853"/>
        <item x="163"/>
        <item x="610"/>
        <item x="1006"/>
        <item x="908"/>
        <item x="645"/>
        <item x="760"/>
        <item x="1043"/>
        <item x="67"/>
        <item x="154"/>
        <item x="286"/>
        <item x="187"/>
        <item x="151"/>
        <item x="282"/>
        <item x="797"/>
        <item x="136"/>
        <item x="333"/>
        <item x="772"/>
        <item x="535"/>
        <item x="762"/>
        <item x="676"/>
        <item x="285"/>
        <item x="821"/>
        <item x="1001"/>
        <item x="194"/>
        <item x="945"/>
        <item x="1020"/>
        <item x="946"/>
        <item x="587"/>
        <item x="14"/>
        <item x="178"/>
        <item x="830"/>
        <item x="375"/>
        <item x="68"/>
        <item x="62"/>
        <item x="774"/>
        <item x="669"/>
        <item x="248"/>
        <item x="100"/>
        <item x="1009"/>
        <item x="828"/>
        <item x="690"/>
        <item x="864"/>
        <item x="988"/>
        <item x="616"/>
        <item x="790"/>
        <item x="320"/>
        <item x="1050"/>
        <item x="989"/>
        <item x="28"/>
        <item x="326"/>
        <item x="882"/>
        <item x="517"/>
        <item x="685"/>
        <item x="591"/>
        <item x="811"/>
        <item x="86"/>
        <item x="265"/>
        <item x="787"/>
        <item x="260"/>
        <item x="531"/>
        <item x="576"/>
        <item x="475"/>
        <item x="181"/>
        <item x="968"/>
        <item x="230"/>
        <item x="513"/>
        <item x="77"/>
        <item x="930"/>
        <item x="394"/>
        <item x="407"/>
        <item x="986"/>
        <item x="306"/>
        <item x="299"/>
        <item x="794"/>
        <item x="857"/>
        <item x="859"/>
        <item x="1061"/>
        <item x="871"/>
        <item x="245"/>
        <item x="365"/>
        <item x="35"/>
        <item x="548"/>
        <item x="500"/>
        <item x="155"/>
        <item x="347"/>
        <item x="653"/>
        <item x="1040"/>
        <item x="59"/>
        <item x="635"/>
        <item x="145"/>
        <item x="469"/>
        <item x="907"/>
        <item x="1041"/>
        <item x="879"/>
        <item x="1069"/>
        <item x="818"/>
        <item x="575"/>
        <item x="204"/>
        <item x="981"/>
        <item x="134"/>
        <item x="611"/>
        <item x="995"/>
        <item x="934"/>
        <item x="693"/>
        <item x="556"/>
        <item x="902"/>
        <item x="1014"/>
        <item x="116"/>
        <item x="22"/>
        <item x="996"/>
        <item x="805"/>
        <item x="663"/>
        <item x="295"/>
        <item x="815"/>
        <item x="280"/>
        <item x="228"/>
        <item x="569"/>
        <item x="264"/>
        <item x="687"/>
        <item x="650"/>
        <item x="11"/>
        <item x="473"/>
        <item x="808"/>
        <item x="703"/>
        <item x="850"/>
        <item x="379"/>
        <item x="60"/>
        <item x="542"/>
        <item x="931"/>
        <item x="437"/>
        <item x="304"/>
        <item x="782"/>
        <item x="620"/>
        <item x="338"/>
        <item x="44"/>
        <item x="126"/>
        <item x="938"/>
        <item x="190"/>
        <item x="906"/>
        <item x="343"/>
        <item x="699"/>
        <item x="374"/>
        <item x="429"/>
        <item x="752"/>
        <item x="562"/>
        <item x="244"/>
        <item x="478"/>
        <item x="337"/>
        <item x="492"/>
        <item x="666"/>
        <item x="49"/>
        <item x="396"/>
        <item x="1057"/>
        <item x="709"/>
        <item x="491"/>
        <item x="825"/>
        <item x="647"/>
        <item x="495"/>
        <item x="1028"/>
        <item x="1002"/>
        <item x="667"/>
        <item x="466"/>
        <item x="267"/>
        <item x="292"/>
        <item x="1011"/>
        <item x="599"/>
        <item x="95"/>
        <item x="3"/>
        <item x="593"/>
        <item x="1073"/>
        <item x="997"/>
        <item x="617"/>
        <item x="961"/>
        <item x="733"/>
        <item x="199"/>
        <item x="1012"/>
        <item x="462"/>
        <item x="524"/>
        <item x="965"/>
        <item x="243"/>
        <item x="104"/>
        <item x="771"/>
        <item x="336"/>
        <item x="1013"/>
        <item x="691"/>
        <item x="102"/>
        <item x="1060"/>
        <item x="1026"/>
        <item x="486"/>
        <item x="783"/>
        <item x="443"/>
        <item x="1072"/>
        <item x="463"/>
        <item x="318"/>
        <item x="831"/>
        <item x="682"/>
        <item x="1008"/>
        <item x="731"/>
        <item x="532"/>
        <item x="34"/>
        <item x="358"/>
        <item x="789"/>
        <item x="1067"/>
        <item x="632"/>
        <item x="107"/>
        <item x="148"/>
        <item x="479"/>
        <item x="721"/>
        <item x="724"/>
        <item x="93"/>
        <item x="444"/>
        <item x="341"/>
        <item x="655"/>
        <item x="144"/>
        <item x="118"/>
        <item x="30"/>
        <item x="880"/>
        <item x="605"/>
        <item x="422"/>
        <item x="910"/>
        <item x="427"/>
        <item x="7"/>
        <item x="515"/>
        <item x="480"/>
        <item x="970"/>
        <item x="413"/>
        <item x="158"/>
        <item x="316"/>
        <item x="564"/>
        <item x="638"/>
        <item x="826"/>
        <item x="784"/>
        <item x="770"/>
        <item x="288"/>
        <item x="305"/>
        <item x="729"/>
        <item x="156"/>
        <item x="325"/>
        <item x="628"/>
        <item x="33"/>
        <item x="582"/>
        <item x="345"/>
        <item x="865"/>
        <item x="998"/>
        <item x="201"/>
        <item x="399"/>
        <item x="985"/>
        <item x="509"/>
        <item x="526"/>
        <item x="315"/>
        <item x="603"/>
        <item x="43"/>
        <item x="366"/>
        <item x="237"/>
        <item x="935"/>
        <item x="890"/>
        <item x="493"/>
        <item x="793"/>
        <item x="1021"/>
        <item x="317"/>
        <item x="421"/>
        <item x="106"/>
        <item x="1000"/>
        <item x="753"/>
        <item x="1047"/>
        <item x="813"/>
        <item x="560"/>
        <item x="344"/>
        <item x="1024"/>
        <item x="917"/>
        <item x="79"/>
        <item x="276"/>
        <item x="123"/>
        <item x="15"/>
        <item x="619"/>
        <item x="417"/>
        <item x="714"/>
        <item x="885"/>
        <item x="363"/>
        <item x="895"/>
        <item x="960"/>
        <item x="700"/>
        <item x="734"/>
        <item x="98"/>
        <item x="2"/>
        <item x="987"/>
        <item x="873"/>
        <item x="861"/>
        <item x="559"/>
        <item x="205"/>
        <item x="51"/>
        <item x="308"/>
        <item x="312"/>
        <item x="69"/>
        <item x="751"/>
        <item x="711"/>
        <item x="678"/>
        <item x="580"/>
        <item x="255"/>
        <item x="27"/>
        <item x="745"/>
        <item x="1016"/>
        <item x="991"/>
        <item x="0"/>
        <item x="1076"/>
        <item x="108"/>
        <item x="957"/>
        <item x="303"/>
        <item x="929"/>
        <item x="250"/>
        <item x="565"/>
        <item x="884"/>
        <item x="381"/>
        <item x="451"/>
        <item x="607"/>
        <item x="689"/>
        <item x="426"/>
        <item x="648"/>
        <item x="430"/>
        <item x="637"/>
        <item x="313"/>
        <item x="822"/>
        <item x="149"/>
        <item x="458"/>
        <item x="468"/>
        <item x="914"/>
        <item x="919"/>
        <item x="166"/>
        <item x="350"/>
        <item x="579"/>
        <item x="101"/>
        <item x="94"/>
        <item x="1029"/>
        <item x="370"/>
        <item x="795"/>
        <item x="40"/>
        <item x="990"/>
        <item x="573"/>
        <item x="804"/>
        <item x="89"/>
        <item x="249"/>
        <item x="165"/>
        <item x="530"/>
        <item x="206"/>
        <item x="540"/>
        <item x="557"/>
        <item x="210"/>
        <item x="404"/>
        <item x="925"/>
        <item x="58"/>
        <item x="710"/>
        <item x="706"/>
        <item x="514"/>
        <item x="763"/>
        <item x="737"/>
        <item x="572"/>
        <item x="549"/>
        <item x="214"/>
        <item x="403"/>
        <item x="12"/>
        <item x="10"/>
        <item x="332"/>
        <item x="212"/>
        <item x="695"/>
        <item x="888"/>
        <item x="791"/>
        <item x="226"/>
        <item x="61"/>
        <item x="391"/>
        <item x="103"/>
        <item x="218"/>
        <item x="920"/>
        <item x="367"/>
        <item x="127"/>
        <item x="866"/>
        <item x="983"/>
        <item x="393"/>
        <item x="858"/>
        <item x="92"/>
        <item x="765"/>
        <item x="672"/>
        <item x="868"/>
        <item x="4"/>
        <item x="993"/>
        <item x="80"/>
        <item x="1064"/>
        <item x="290"/>
        <item x="56"/>
        <item x="1080"/>
        <item x="911"/>
        <item x="846"/>
        <item x="170"/>
        <item x="941"/>
        <item x="520"/>
        <item x="933"/>
        <item x="756"/>
        <item x="1027"/>
        <item x="378"/>
        <item x="141"/>
        <item x="626"/>
        <item x="913"/>
        <item x="137"/>
        <item x="658"/>
        <item x="503"/>
        <item x="389"/>
        <item x="597"/>
        <item x="377"/>
        <item x="415"/>
        <item x="240"/>
        <item x="287"/>
        <item x="1010"/>
        <item x="452"/>
        <item x="159"/>
        <item x="246"/>
        <item x="600"/>
        <item x="534"/>
        <item x="577"/>
        <item x="121"/>
        <item x="420"/>
        <item x="88"/>
        <item x="736"/>
        <item x="90"/>
        <item x="52"/>
        <item x="189"/>
        <item x="19"/>
        <item x="64"/>
        <item x="1078"/>
        <item x="9"/>
        <item x="471"/>
        <item x="175"/>
        <item x="735"/>
        <item x="440"/>
        <item x="845"/>
        <item x="76"/>
        <item x="387"/>
        <item x="644"/>
        <item x="192"/>
        <item x="1075"/>
        <item x="182"/>
        <item x="1023"/>
        <item x="773"/>
        <item x="328"/>
        <item x="1033"/>
        <item x="130"/>
        <item x="1068"/>
        <item x="233"/>
        <item x="435"/>
        <item x="105"/>
        <item x="612"/>
        <item x="342"/>
        <item x="222"/>
        <item x="361"/>
        <item x="494"/>
        <item x="543"/>
        <item x="633"/>
        <item x="447"/>
        <item x="915"/>
        <item x="220"/>
        <item x="335"/>
        <item x="401"/>
        <item x="180"/>
        <item x="400"/>
        <item x="139"/>
        <item x="726"/>
        <item x="977"/>
        <item x="425"/>
        <item x="117"/>
        <item x="755"/>
        <item x="886"/>
        <item x="943"/>
        <item x="330"/>
        <item x="764"/>
        <item x="842"/>
        <item x="947"/>
        <item x="544"/>
        <item x="324"/>
        <item x="57"/>
        <item x="261"/>
        <item x="113"/>
        <item x="827"/>
        <item x="792"/>
        <item x="390"/>
        <item x="816"/>
        <item x="974"/>
        <item x="518"/>
        <item x="614"/>
        <item x="727"/>
        <item x="567"/>
        <item x="322"/>
        <item x="656"/>
        <item x="696"/>
        <item x="698"/>
        <item x="13"/>
        <item x="876"/>
        <item x="539"/>
        <item x="81"/>
        <item x="251"/>
        <item x="216"/>
        <item x="209"/>
        <item x="670"/>
        <item x="46"/>
        <item x="301"/>
        <item x="510"/>
        <item x="87"/>
        <item x="595"/>
        <item x="353"/>
        <item x="177"/>
        <item x="20"/>
        <item x="446"/>
        <item x="553"/>
        <item x="624"/>
        <item x="1055"/>
        <item x="604"/>
        <item x="382"/>
        <item x="467"/>
        <item x="661"/>
        <item x="583"/>
        <item x="221"/>
        <item x="781"/>
        <item x="837"/>
        <item x="448"/>
        <item x="819"/>
        <item x="459"/>
        <item x="967"/>
        <item x="483"/>
        <item x="984"/>
        <item x="461"/>
        <item x="807"/>
        <item x="131"/>
        <item x="870"/>
        <item x="546"/>
        <item x="160"/>
        <item x="697"/>
        <item x="53"/>
        <item x="1046"/>
        <item x="1004"/>
        <item x="625"/>
        <item x="629"/>
        <item x="862"/>
        <item x="373"/>
        <item x="50"/>
        <item x="601"/>
        <item x="349"/>
        <item x="436"/>
        <item x="371"/>
        <item x="843"/>
        <item x="281"/>
        <item x="501"/>
        <item x="806"/>
        <item x="433"/>
        <item x="197"/>
        <item x="875"/>
        <item x="712"/>
        <item x="372"/>
        <item x="1032"/>
        <item x="835"/>
        <item x="274"/>
        <item x="109"/>
        <item x="1071"/>
        <item x="198"/>
        <item x="848"/>
        <item x="302"/>
        <item x="133"/>
        <item x="1042"/>
        <item x="314"/>
        <item x="348"/>
        <item x="1051"/>
        <item x="48"/>
        <item x="284"/>
        <item x="270"/>
        <item x="412"/>
        <item x="909"/>
        <item x="78"/>
        <item x="568"/>
        <item x="173"/>
        <item x="18"/>
        <item x="779"/>
        <item x="364"/>
        <item x="715"/>
        <item x="817"/>
        <item x="490"/>
        <item x="608"/>
        <item x="203"/>
        <item x="814"/>
        <item x="713"/>
        <item x="112"/>
        <item x="916"/>
        <item x="922"/>
        <item x="457"/>
        <item x="385"/>
        <item x="529"/>
        <item x="768"/>
        <item x="555"/>
        <item x="219"/>
        <item x="923"/>
        <item x="894"/>
        <item x="275"/>
        <item x="570"/>
        <item x="558"/>
        <item x="1048"/>
        <item x="730"/>
        <item x="392"/>
        <item x="200"/>
        <item x="24"/>
        <item x="618"/>
        <item x="973"/>
        <item x="266"/>
        <item x="472"/>
        <item x="872"/>
        <item x="239"/>
        <item x="896"/>
        <item x="854"/>
        <item x="643"/>
        <item x="541"/>
        <item x="416"/>
        <item x="949"/>
        <item x="54"/>
        <item x="21"/>
        <item x="684"/>
        <item x="449"/>
        <item x="887"/>
        <item x="1059"/>
        <item x="750"/>
        <item x="1074"/>
        <item x="1054"/>
        <item x="263"/>
        <item x="1062"/>
        <item x="179"/>
        <item x="951"/>
        <item x="512"/>
        <item x="954"/>
        <item x="742"/>
        <item x="482"/>
        <item x="75"/>
        <item x="70"/>
        <item x="634"/>
        <item x="202"/>
        <item x="702"/>
        <item x="841"/>
        <item x="900"/>
        <item x="627"/>
        <item x="776"/>
        <item x="398"/>
        <item x="31"/>
        <item x="465"/>
        <item x="441"/>
        <item x="42"/>
        <item x="641"/>
        <item x="235"/>
        <item x="992"/>
        <item x="832"/>
        <item x="172"/>
        <item x="732"/>
        <item x="707"/>
        <item x="395"/>
        <item x="623"/>
        <item x="1077"/>
        <item x="674"/>
        <item x="812"/>
        <item x="834"/>
        <item x="511"/>
        <item x="171"/>
        <item x="262"/>
        <item x="522"/>
        <item x="823"/>
        <item x="966"/>
        <item x="754"/>
        <item x="356"/>
        <item x="602"/>
        <item x="1030"/>
        <item x="450"/>
        <item x="683"/>
        <item x="523"/>
        <item x="310"/>
        <item x="649"/>
        <item x="719"/>
        <item x="766"/>
        <item x="901"/>
        <item x="1056"/>
        <item x="912"/>
        <item x="537"/>
        <item x="184"/>
        <item x="665"/>
        <item x="238"/>
        <item x="25"/>
        <item x="6"/>
        <item x="976"/>
        <item x="323"/>
        <item x="453"/>
        <item x="878"/>
        <item x="675"/>
        <item x="431"/>
        <item x="592"/>
        <item x="660"/>
        <item t="default"/>
      </items>
    </pivotField>
    <pivotField axis="axisRow" showAll="0">
      <items count="13">
        <item h="1" x="3"/>
        <item h="1" x="7"/>
        <item h="1" x="11"/>
        <item h="1" x="4"/>
        <item h="1" x="6"/>
        <item h="1" x="0"/>
        <item h="1" x="8"/>
        <item x="1"/>
        <item h="1" x="10"/>
        <item h="1" x="2"/>
        <item h="1" x="9"/>
        <item h="1" x="5"/>
        <item t="default"/>
      </items>
    </pivotField>
    <pivotField showAll="0"/>
    <pivotField showAll="0">
      <items count="37">
        <item x="17"/>
        <item x="26"/>
        <item x="3"/>
        <item x="21"/>
        <item x="28"/>
        <item x="18"/>
        <item x="22"/>
        <item x="33"/>
        <item x="16"/>
        <item x="13"/>
        <item x="25"/>
        <item x="4"/>
        <item x="1"/>
        <item x="11"/>
        <item x="15"/>
        <item x="23"/>
        <item x="24"/>
        <item x="34"/>
        <item x="8"/>
        <item x="2"/>
        <item x="27"/>
        <item x="5"/>
        <item x="12"/>
        <item x="14"/>
        <item x="7"/>
        <item x="30"/>
        <item x="9"/>
        <item x="35"/>
        <item x="29"/>
        <item x="20"/>
        <item x="31"/>
        <item x="19"/>
        <item x="0"/>
        <item x="10"/>
        <item x="32"/>
        <item x="6"/>
        <item t="default"/>
      </items>
    </pivotField>
    <pivotField showAll="0"/>
    <pivotField showAll="0"/>
    <pivotField showAll="0"/>
    <pivotField showAll="0"/>
    <pivotField dataField="1" showAll="0"/>
    <pivotField showAll="0"/>
    <pivotField showAll="0"/>
    <pivotField showAll="0">
      <items count="15">
        <item h="1" sd="0" x="0"/>
        <item h="1" sd="0" x="1"/>
        <item h="1" sd="0" x="2"/>
        <item h="1" sd="0" x="3"/>
        <item h="1" sd="0" x="4"/>
        <item h="1" sd="0" x="5"/>
        <item h="1" sd="0" x="6"/>
        <item h="1" sd="0" x="7"/>
        <item sd="0" x="8"/>
        <item h="1" sd="0" x="9"/>
        <item h="1" sd="0" x="10"/>
        <item h="1" sd="0" x="11"/>
        <item h="1" sd="0" x="12"/>
        <item h="1" sd="0" x="13"/>
        <item t="default"/>
      </items>
    </pivotField>
    <pivotField showAll="0">
      <items count="7">
        <item sd="0" x="0"/>
        <item sd="0" x="1"/>
        <item sd="0" x="2"/>
        <item sd="0" x="3"/>
        <item sd="0" x="4"/>
        <item sd="0" x="5"/>
        <item t="default"/>
      </items>
    </pivotField>
    <pivotField showAll="0">
      <items count="7">
        <item h="1" sd="0" x="0"/>
        <item h="1" sd="0" x="1"/>
        <item sd="0" x="2"/>
        <item h="1" sd="0" x="3"/>
        <item h="1" sd="0" x="4"/>
        <item h="1" sd="0" x="5"/>
        <item t="default"/>
      </items>
    </pivotField>
    <pivotField dragToRow="0" dragToCol="0" dragToPage="0" showAll="0" defaultSubtotal="0"/>
  </pivotFields>
  <rowFields count="1">
    <field x="2"/>
  </rowFields>
  <rowItems count="2">
    <i>
      <x v="7"/>
    </i>
    <i t="grand">
      <x/>
    </i>
  </rowItems>
  <colItems count="1">
    <i/>
  </colItems>
  <dataFields count="1">
    <dataField name="Sum of Total_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4D7D177-7DBA-4066-AE65-3753CACF1176}"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I5" firstHeaderRow="1" firstDataRow="1" firstDataCol="1"/>
  <pivotFields count="16">
    <pivotField showAll="0"/>
    <pivotField numFmtId="14" showAll="0">
      <items count="1083">
        <item x="757"/>
        <item x="193"/>
        <item x="746"/>
        <item x="936"/>
        <item x="505"/>
        <item x="8"/>
        <item x="460"/>
        <item x="329"/>
        <item x="926"/>
        <item x="716"/>
        <item x="722"/>
        <item x="1039"/>
        <item x="362"/>
        <item x="1044"/>
        <item x="119"/>
        <item x="294"/>
        <item x="1022"/>
        <item x="277"/>
        <item x="704"/>
        <item x="1037"/>
        <item x="836"/>
        <item x="863"/>
        <item x="115"/>
        <item x="979"/>
        <item x="720"/>
        <item x="521"/>
        <item x="297"/>
        <item x="769"/>
        <item x="74"/>
        <item x="319"/>
        <item x="613"/>
        <item x="183"/>
        <item x="72"/>
        <item x="554"/>
        <item x="455"/>
        <item x="1017"/>
        <item x="488"/>
        <item x="224"/>
        <item x="944"/>
        <item x="110"/>
        <item x="207"/>
        <item x="229"/>
        <item x="798"/>
        <item x="631"/>
        <item x="386"/>
        <item x="147"/>
        <item x="258"/>
        <item x="252"/>
        <item x="36"/>
        <item x="434"/>
        <item x="439"/>
        <item x="273"/>
        <item x="948"/>
        <item x="268"/>
        <item x="898"/>
        <item x="253"/>
        <item x="153"/>
        <item x="891"/>
        <item x="588"/>
        <item x="39"/>
        <item x="1049"/>
        <item x="686"/>
        <item x="955"/>
        <item x="803"/>
        <item x="150"/>
        <item x="679"/>
        <item x="114"/>
        <item x="234"/>
        <item x="346"/>
        <item x="969"/>
        <item x="124"/>
        <item x="589"/>
        <item x="796"/>
        <item x="561"/>
        <item x="38"/>
        <item x="327"/>
        <item x="519"/>
        <item x="217"/>
        <item x="464"/>
        <item x="504"/>
        <item x="300"/>
        <item x="571"/>
        <item x="786"/>
        <item x="574"/>
        <item x="128"/>
        <item x="1035"/>
        <item x="55"/>
        <item x="662"/>
        <item x="1015"/>
        <item x="354"/>
        <item x="738"/>
        <item x="383"/>
        <item x="640"/>
        <item x="388"/>
        <item x="739"/>
        <item x="296"/>
        <item x="272"/>
        <item x="606"/>
        <item x="883"/>
        <item x="321"/>
        <item x="278"/>
        <item x="1058"/>
        <item x="1070"/>
        <item x="331"/>
        <item x="476"/>
        <item x="744"/>
        <item x="780"/>
        <item x="85"/>
        <item x="903"/>
        <item x="506"/>
        <item x="838"/>
        <item x="1005"/>
        <item x="893"/>
        <item x="339"/>
        <item x="45"/>
        <item x="994"/>
        <item x="411"/>
        <item x="844"/>
        <item x="856"/>
        <item x="646"/>
        <item x="621"/>
        <item x="1"/>
        <item x="630"/>
        <item x="351"/>
        <item x="397"/>
        <item x="785"/>
        <item x="590"/>
        <item x="952"/>
        <item x="657"/>
        <item x="688"/>
        <item x="881"/>
        <item x="380"/>
        <item x="456"/>
        <item x="152"/>
        <item x="143"/>
        <item x="424"/>
        <item x="1079"/>
        <item x="96"/>
        <item x="545"/>
        <item x="927"/>
        <item x="701"/>
        <item x="959"/>
        <item x="162"/>
        <item x="659"/>
        <item x="874"/>
        <item x="918"/>
        <item x="717"/>
        <item x="725"/>
        <item x="445"/>
        <item x="23"/>
        <item x="73"/>
        <item x="594"/>
        <item x="953"/>
        <item x="140"/>
        <item x="598"/>
        <item x="225"/>
        <item x="982"/>
        <item x="47"/>
        <item x="489"/>
        <item x="536"/>
        <item x="32"/>
        <item x="596"/>
        <item x="718"/>
        <item x="423"/>
        <item x="777"/>
        <item x="740"/>
        <item x="428"/>
        <item x="418"/>
        <item x="442"/>
        <item x="185"/>
        <item x="801"/>
        <item x="271"/>
        <item x="566"/>
        <item x="352"/>
        <item x="761"/>
        <item x="254"/>
        <item x="499"/>
        <item x="215"/>
        <item x="99"/>
        <item x="775"/>
        <item x="860"/>
        <item x="470"/>
        <item x="680"/>
        <item x="833"/>
        <item x="191"/>
        <item x="942"/>
        <item x="97"/>
        <item x="208"/>
        <item x="851"/>
        <item x="334"/>
        <item x="63"/>
        <item x="585"/>
        <item x="749"/>
        <item x="705"/>
        <item x="142"/>
        <item x="800"/>
        <item x="950"/>
        <item x="932"/>
        <item x="157"/>
        <item x="869"/>
        <item x="481"/>
        <item x="368"/>
        <item x="26"/>
        <item x="454"/>
        <item x="174"/>
        <item x="810"/>
        <item x="1038"/>
        <item x="357"/>
        <item x="477"/>
        <item x="135"/>
        <item x="668"/>
        <item x="538"/>
        <item x="855"/>
        <item x="889"/>
        <item x="708"/>
        <item x="964"/>
        <item x="741"/>
        <item x="269"/>
        <item x="507"/>
        <item x="307"/>
        <item x="681"/>
        <item x="1003"/>
        <item x="138"/>
        <item x="408"/>
        <item x="84"/>
        <item x="1036"/>
        <item x="169"/>
        <item x="904"/>
        <item x="980"/>
        <item x="487"/>
        <item x="414"/>
        <item x="340"/>
        <item x="1053"/>
        <item x="291"/>
        <item x="5"/>
        <item x="309"/>
        <item x="525"/>
        <item x="211"/>
        <item x="122"/>
        <item x="962"/>
        <item x="867"/>
        <item x="1045"/>
        <item x="636"/>
        <item x="125"/>
        <item x="65"/>
        <item x="1065"/>
        <item x="359"/>
        <item x="369"/>
        <item x="132"/>
        <item x="1034"/>
        <item x="196"/>
        <item x="496"/>
        <item x="497"/>
        <item x="809"/>
        <item x="279"/>
        <item x="146"/>
        <item x="29"/>
        <item x="508"/>
        <item x="16"/>
        <item x="799"/>
        <item x="223"/>
        <item x="66"/>
        <item x="956"/>
        <item x="195"/>
        <item x="639"/>
        <item x="484"/>
        <item x="820"/>
        <item x="259"/>
        <item x="1063"/>
        <item x="528"/>
        <item x="355"/>
        <item x="293"/>
        <item x="256"/>
        <item x="971"/>
        <item x="937"/>
        <item x="877"/>
        <item x="527"/>
        <item x="972"/>
        <item x="940"/>
        <item x="723"/>
        <item x="227"/>
        <item x="432"/>
        <item x="671"/>
        <item x="849"/>
        <item x="188"/>
        <item x="376"/>
        <item x="847"/>
        <item x="37"/>
        <item x="41"/>
        <item x="111"/>
        <item x="748"/>
        <item x="899"/>
        <item x="664"/>
        <item x="642"/>
        <item x="311"/>
        <item x="402"/>
        <item x="759"/>
        <item x="283"/>
        <item x="17"/>
        <item x="242"/>
        <item x="176"/>
        <item x="236"/>
        <item x="485"/>
        <item x="498"/>
        <item x="802"/>
        <item x="231"/>
        <item x="609"/>
        <item x="406"/>
        <item x="584"/>
        <item x="247"/>
        <item x="419"/>
        <item x="654"/>
        <item x="839"/>
        <item x="289"/>
        <item x="438"/>
        <item x="213"/>
        <item x="677"/>
        <item x="692"/>
        <item x="975"/>
        <item x="547"/>
        <item x="978"/>
        <item x="167"/>
        <item x="410"/>
        <item x="164"/>
        <item x="82"/>
        <item x="186"/>
        <item x="1007"/>
        <item x="516"/>
        <item x="168"/>
        <item x="1019"/>
        <item x="161"/>
        <item x="551"/>
        <item x="120"/>
        <item x="652"/>
        <item x="840"/>
        <item x="129"/>
        <item x="91"/>
        <item x="71"/>
        <item x="1052"/>
        <item x="963"/>
        <item x="824"/>
        <item x="767"/>
        <item x="778"/>
        <item x="581"/>
        <item x="743"/>
        <item x="651"/>
        <item x="502"/>
        <item x="615"/>
        <item x="673"/>
        <item x="694"/>
        <item x="1066"/>
        <item x="405"/>
        <item x="384"/>
        <item x="897"/>
        <item x="728"/>
        <item x="241"/>
        <item x="1025"/>
        <item x="928"/>
        <item x="1081"/>
        <item x="1018"/>
        <item x="852"/>
        <item x="83"/>
        <item x="999"/>
        <item x="924"/>
        <item x="939"/>
        <item x="533"/>
        <item x="360"/>
        <item x="552"/>
        <item x="298"/>
        <item x="257"/>
        <item x="586"/>
        <item x="905"/>
        <item x="892"/>
        <item x="563"/>
        <item x="747"/>
        <item x="578"/>
        <item x="622"/>
        <item x="409"/>
        <item x="788"/>
        <item x="921"/>
        <item x="550"/>
        <item x="1031"/>
        <item x="474"/>
        <item x="958"/>
        <item x="829"/>
        <item x="758"/>
        <item x="232"/>
        <item x="853"/>
        <item x="163"/>
        <item x="610"/>
        <item x="1006"/>
        <item x="908"/>
        <item x="645"/>
        <item x="760"/>
        <item x="1043"/>
        <item x="67"/>
        <item x="154"/>
        <item x="286"/>
        <item x="187"/>
        <item x="151"/>
        <item x="282"/>
        <item x="797"/>
        <item x="136"/>
        <item x="333"/>
        <item x="772"/>
        <item x="535"/>
        <item x="762"/>
        <item x="676"/>
        <item x="285"/>
        <item x="821"/>
        <item x="1001"/>
        <item x="194"/>
        <item x="945"/>
        <item x="1020"/>
        <item x="946"/>
        <item x="587"/>
        <item x="14"/>
        <item x="178"/>
        <item x="830"/>
        <item x="375"/>
        <item x="68"/>
        <item x="62"/>
        <item x="774"/>
        <item x="669"/>
        <item x="248"/>
        <item x="100"/>
        <item x="1009"/>
        <item x="828"/>
        <item x="690"/>
        <item x="864"/>
        <item x="988"/>
        <item x="616"/>
        <item x="790"/>
        <item x="320"/>
        <item x="1050"/>
        <item x="989"/>
        <item x="28"/>
        <item x="326"/>
        <item x="882"/>
        <item x="517"/>
        <item x="685"/>
        <item x="591"/>
        <item x="811"/>
        <item x="86"/>
        <item x="265"/>
        <item x="787"/>
        <item x="260"/>
        <item x="531"/>
        <item x="576"/>
        <item x="475"/>
        <item x="181"/>
        <item x="968"/>
        <item x="230"/>
        <item x="513"/>
        <item x="77"/>
        <item x="930"/>
        <item x="394"/>
        <item x="407"/>
        <item x="986"/>
        <item x="306"/>
        <item x="299"/>
        <item x="794"/>
        <item x="857"/>
        <item x="859"/>
        <item x="1061"/>
        <item x="871"/>
        <item x="245"/>
        <item x="365"/>
        <item x="35"/>
        <item x="548"/>
        <item x="500"/>
        <item x="155"/>
        <item x="347"/>
        <item x="653"/>
        <item x="1040"/>
        <item x="59"/>
        <item x="635"/>
        <item x="145"/>
        <item x="469"/>
        <item x="907"/>
        <item x="1041"/>
        <item x="879"/>
        <item x="1069"/>
        <item x="818"/>
        <item x="575"/>
        <item x="204"/>
        <item x="981"/>
        <item x="134"/>
        <item x="611"/>
        <item x="995"/>
        <item x="934"/>
        <item x="693"/>
        <item x="556"/>
        <item x="902"/>
        <item x="1014"/>
        <item x="116"/>
        <item x="22"/>
        <item x="996"/>
        <item x="805"/>
        <item x="663"/>
        <item x="295"/>
        <item x="815"/>
        <item x="280"/>
        <item x="228"/>
        <item x="569"/>
        <item x="264"/>
        <item x="687"/>
        <item x="650"/>
        <item x="11"/>
        <item x="473"/>
        <item x="808"/>
        <item x="703"/>
        <item x="850"/>
        <item x="379"/>
        <item x="60"/>
        <item x="542"/>
        <item x="931"/>
        <item x="437"/>
        <item x="304"/>
        <item x="782"/>
        <item x="620"/>
        <item x="338"/>
        <item x="44"/>
        <item x="126"/>
        <item x="938"/>
        <item x="190"/>
        <item x="906"/>
        <item x="343"/>
        <item x="699"/>
        <item x="374"/>
        <item x="429"/>
        <item x="752"/>
        <item x="562"/>
        <item x="244"/>
        <item x="478"/>
        <item x="337"/>
        <item x="492"/>
        <item x="666"/>
        <item x="49"/>
        <item x="396"/>
        <item x="1057"/>
        <item x="709"/>
        <item x="491"/>
        <item x="825"/>
        <item x="647"/>
        <item x="495"/>
        <item x="1028"/>
        <item x="1002"/>
        <item x="667"/>
        <item x="466"/>
        <item x="267"/>
        <item x="292"/>
        <item x="1011"/>
        <item x="599"/>
        <item x="95"/>
        <item x="3"/>
        <item x="593"/>
        <item x="1073"/>
        <item x="997"/>
        <item x="617"/>
        <item x="961"/>
        <item x="733"/>
        <item x="199"/>
        <item x="1012"/>
        <item x="462"/>
        <item x="524"/>
        <item x="965"/>
        <item x="243"/>
        <item x="104"/>
        <item x="771"/>
        <item x="336"/>
        <item x="1013"/>
        <item x="691"/>
        <item x="102"/>
        <item x="1060"/>
        <item x="1026"/>
        <item x="486"/>
        <item x="783"/>
        <item x="443"/>
        <item x="1072"/>
        <item x="463"/>
        <item x="318"/>
        <item x="831"/>
        <item x="682"/>
        <item x="1008"/>
        <item x="731"/>
        <item x="532"/>
        <item x="34"/>
        <item x="358"/>
        <item x="789"/>
        <item x="1067"/>
        <item x="632"/>
        <item x="107"/>
        <item x="148"/>
        <item x="479"/>
        <item x="721"/>
        <item x="724"/>
        <item x="93"/>
        <item x="444"/>
        <item x="341"/>
        <item x="655"/>
        <item x="144"/>
        <item x="118"/>
        <item x="30"/>
        <item x="880"/>
        <item x="605"/>
        <item x="422"/>
        <item x="910"/>
        <item x="427"/>
        <item x="7"/>
        <item x="515"/>
        <item x="480"/>
        <item x="970"/>
        <item x="413"/>
        <item x="158"/>
        <item x="316"/>
        <item x="564"/>
        <item x="638"/>
        <item x="826"/>
        <item x="784"/>
        <item x="770"/>
        <item x="288"/>
        <item x="305"/>
        <item x="729"/>
        <item x="156"/>
        <item x="325"/>
        <item x="628"/>
        <item x="33"/>
        <item x="582"/>
        <item x="345"/>
        <item x="865"/>
        <item x="998"/>
        <item x="201"/>
        <item x="399"/>
        <item x="985"/>
        <item x="509"/>
        <item x="526"/>
        <item x="315"/>
        <item x="603"/>
        <item x="43"/>
        <item x="366"/>
        <item x="237"/>
        <item x="935"/>
        <item x="890"/>
        <item x="493"/>
        <item x="793"/>
        <item x="1021"/>
        <item x="317"/>
        <item x="421"/>
        <item x="106"/>
        <item x="1000"/>
        <item x="753"/>
        <item x="1047"/>
        <item x="813"/>
        <item x="560"/>
        <item x="344"/>
        <item x="1024"/>
        <item x="917"/>
        <item x="79"/>
        <item x="276"/>
        <item x="123"/>
        <item x="15"/>
        <item x="619"/>
        <item x="417"/>
        <item x="714"/>
        <item x="885"/>
        <item x="363"/>
        <item x="895"/>
        <item x="960"/>
        <item x="700"/>
        <item x="734"/>
        <item x="98"/>
        <item x="2"/>
        <item x="987"/>
        <item x="873"/>
        <item x="861"/>
        <item x="559"/>
        <item x="205"/>
        <item x="51"/>
        <item x="308"/>
        <item x="312"/>
        <item x="69"/>
        <item x="751"/>
        <item x="711"/>
        <item x="678"/>
        <item x="580"/>
        <item x="255"/>
        <item x="27"/>
        <item x="745"/>
        <item x="1016"/>
        <item x="991"/>
        <item x="0"/>
        <item x="1076"/>
        <item x="108"/>
        <item x="957"/>
        <item x="303"/>
        <item x="929"/>
        <item x="250"/>
        <item x="565"/>
        <item x="884"/>
        <item x="381"/>
        <item x="451"/>
        <item x="607"/>
        <item x="689"/>
        <item x="426"/>
        <item x="648"/>
        <item x="430"/>
        <item x="637"/>
        <item x="313"/>
        <item x="822"/>
        <item x="149"/>
        <item x="458"/>
        <item x="468"/>
        <item x="914"/>
        <item x="919"/>
        <item x="166"/>
        <item x="350"/>
        <item x="579"/>
        <item x="101"/>
        <item x="94"/>
        <item x="1029"/>
        <item x="370"/>
        <item x="795"/>
        <item x="40"/>
        <item x="990"/>
        <item x="573"/>
        <item x="804"/>
        <item x="89"/>
        <item x="249"/>
        <item x="165"/>
        <item x="530"/>
        <item x="206"/>
        <item x="540"/>
        <item x="557"/>
        <item x="210"/>
        <item x="404"/>
        <item x="925"/>
        <item x="58"/>
        <item x="710"/>
        <item x="706"/>
        <item x="514"/>
        <item x="763"/>
        <item x="737"/>
        <item x="572"/>
        <item x="549"/>
        <item x="214"/>
        <item x="403"/>
        <item x="12"/>
        <item x="10"/>
        <item x="332"/>
        <item x="212"/>
        <item x="695"/>
        <item x="888"/>
        <item x="791"/>
        <item x="226"/>
        <item x="61"/>
        <item x="391"/>
        <item x="103"/>
        <item x="218"/>
        <item x="920"/>
        <item x="367"/>
        <item x="127"/>
        <item x="866"/>
        <item x="983"/>
        <item x="393"/>
        <item x="858"/>
        <item x="92"/>
        <item x="765"/>
        <item x="672"/>
        <item x="868"/>
        <item x="4"/>
        <item x="993"/>
        <item x="80"/>
        <item x="1064"/>
        <item x="290"/>
        <item x="56"/>
        <item x="1080"/>
        <item x="911"/>
        <item x="846"/>
        <item x="170"/>
        <item x="941"/>
        <item x="520"/>
        <item x="933"/>
        <item x="756"/>
        <item x="1027"/>
        <item x="378"/>
        <item x="141"/>
        <item x="626"/>
        <item x="913"/>
        <item x="137"/>
        <item x="658"/>
        <item x="503"/>
        <item x="389"/>
        <item x="597"/>
        <item x="377"/>
        <item x="415"/>
        <item x="240"/>
        <item x="287"/>
        <item x="1010"/>
        <item x="452"/>
        <item x="159"/>
        <item x="246"/>
        <item x="600"/>
        <item x="534"/>
        <item x="577"/>
        <item x="121"/>
        <item x="420"/>
        <item x="88"/>
        <item x="736"/>
        <item x="90"/>
        <item x="52"/>
        <item x="189"/>
        <item x="19"/>
        <item x="64"/>
        <item x="1078"/>
        <item x="9"/>
        <item x="471"/>
        <item x="175"/>
        <item x="735"/>
        <item x="440"/>
        <item x="845"/>
        <item x="76"/>
        <item x="387"/>
        <item x="644"/>
        <item x="192"/>
        <item x="1075"/>
        <item x="182"/>
        <item x="1023"/>
        <item x="773"/>
        <item x="328"/>
        <item x="1033"/>
        <item x="130"/>
        <item x="1068"/>
        <item x="233"/>
        <item x="435"/>
        <item x="105"/>
        <item x="612"/>
        <item x="342"/>
        <item x="222"/>
        <item x="361"/>
        <item x="494"/>
        <item x="543"/>
        <item x="633"/>
        <item x="447"/>
        <item x="915"/>
        <item x="220"/>
        <item x="335"/>
        <item x="401"/>
        <item x="180"/>
        <item x="400"/>
        <item x="139"/>
        <item x="726"/>
        <item x="977"/>
        <item x="425"/>
        <item x="117"/>
        <item x="755"/>
        <item x="886"/>
        <item x="943"/>
        <item x="330"/>
        <item x="764"/>
        <item x="842"/>
        <item x="947"/>
        <item x="544"/>
        <item x="324"/>
        <item x="57"/>
        <item x="261"/>
        <item x="113"/>
        <item x="827"/>
        <item x="792"/>
        <item x="390"/>
        <item x="816"/>
        <item x="974"/>
        <item x="518"/>
        <item x="614"/>
        <item x="727"/>
        <item x="567"/>
        <item x="322"/>
        <item x="656"/>
        <item x="696"/>
        <item x="698"/>
        <item x="13"/>
        <item x="876"/>
        <item x="539"/>
        <item x="81"/>
        <item x="251"/>
        <item x="216"/>
        <item x="209"/>
        <item x="670"/>
        <item x="46"/>
        <item x="301"/>
        <item x="510"/>
        <item x="87"/>
        <item x="595"/>
        <item x="353"/>
        <item x="177"/>
        <item x="20"/>
        <item x="446"/>
        <item x="553"/>
        <item x="624"/>
        <item x="1055"/>
        <item x="604"/>
        <item x="382"/>
        <item x="467"/>
        <item x="661"/>
        <item x="583"/>
        <item x="221"/>
        <item x="781"/>
        <item x="837"/>
        <item x="448"/>
        <item x="819"/>
        <item x="459"/>
        <item x="967"/>
        <item x="483"/>
        <item x="984"/>
        <item x="461"/>
        <item x="807"/>
        <item x="131"/>
        <item x="870"/>
        <item x="546"/>
        <item x="160"/>
        <item x="697"/>
        <item x="53"/>
        <item x="1046"/>
        <item x="1004"/>
        <item x="625"/>
        <item x="629"/>
        <item x="862"/>
        <item x="373"/>
        <item x="50"/>
        <item x="601"/>
        <item x="349"/>
        <item x="436"/>
        <item x="371"/>
        <item x="843"/>
        <item x="281"/>
        <item x="501"/>
        <item x="806"/>
        <item x="433"/>
        <item x="197"/>
        <item x="875"/>
        <item x="712"/>
        <item x="372"/>
        <item x="1032"/>
        <item x="835"/>
        <item x="274"/>
        <item x="109"/>
        <item x="1071"/>
        <item x="198"/>
        <item x="848"/>
        <item x="302"/>
        <item x="133"/>
        <item x="1042"/>
        <item x="314"/>
        <item x="348"/>
        <item x="1051"/>
        <item x="48"/>
        <item x="284"/>
        <item x="270"/>
        <item x="412"/>
        <item x="909"/>
        <item x="78"/>
        <item x="568"/>
        <item x="173"/>
        <item x="18"/>
        <item x="779"/>
        <item x="364"/>
        <item x="715"/>
        <item x="817"/>
        <item x="490"/>
        <item x="608"/>
        <item x="203"/>
        <item x="814"/>
        <item x="713"/>
        <item x="112"/>
        <item x="916"/>
        <item x="922"/>
        <item x="457"/>
        <item x="385"/>
        <item x="529"/>
        <item x="768"/>
        <item x="555"/>
        <item x="219"/>
        <item x="923"/>
        <item x="894"/>
        <item x="275"/>
        <item x="570"/>
        <item x="558"/>
        <item x="1048"/>
        <item x="730"/>
        <item x="392"/>
        <item x="200"/>
        <item x="24"/>
        <item x="618"/>
        <item x="973"/>
        <item x="266"/>
        <item x="472"/>
        <item x="872"/>
        <item x="239"/>
        <item x="896"/>
        <item x="854"/>
        <item x="643"/>
        <item x="541"/>
        <item x="416"/>
        <item x="949"/>
        <item x="54"/>
        <item x="21"/>
        <item x="684"/>
        <item x="449"/>
        <item x="887"/>
        <item x="1059"/>
        <item x="750"/>
        <item x="1074"/>
        <item x="1054"/>
        <item x="263"/>
        <item x="1062"/>
        <item x="179"/>
        <item x="951"/>
        <item x="512"/>
        <item x="954"/>
        <item x="742"/>
        <item x="482"/>
        <item x="75"/>
        <item x="70"/>
        <item x="634"/>
        <item x="202"/>
        <item x="702"/>
        <item x="841"/>
        <item x="900"/>
        <item x="627"/>
        <item x="776"/>
        <item x="398"/>
        <item x="31"/>
        <item x="465"/>
        <item x="441"/>
        <item x="42"/>
        <item x="641"/>
        <item x="235"/>
        <item x="992"/>
        <item x="832"/>
        <item x="172"/>
        <item x="732"/>
        <item x="707"/>
        <item x="395"/>
        <item x="623"/>
        <item x="1077"/>
        <item x="674"/>
        <item x="812"/>
        <item x="834"/>
        <item x="511"/>
        <item x="171"/>
        <item x="262"/>
        <item x="522"/>
        <item x="823"/>
        <item x="966"/>
        <item x="754"/>
        <item x="356"/>
        <item x="602"/>
        <item x="1030"/>
        <item x="450"/>
        <item x="683"/>
        <item x="523"/>
        <item x="310"/>
        <item x="649"/>
        <item x="719"/>
        <item x="766"/>
        <item x="901"/>
        <item x="1056"/>
        <item x="912"/>
        <item x="537"/>
        <item x="184"/>
        <item x="665"/>
        <item x="238"/>
        <item x="25"/>
        <item x="6"/>
        <item x="976"/>
        <item x="323"/>
        <item x="453"/>
        <item x="878"/>
        <item x="675"/>
        <item x="431"/>
        <item x="592"/>
        <item x="660"/>
        <item t="default"/>
      </items>
    </pivotField>
    <pivotField showAll="0">
      <items count="13">
        <item h="1" x="3"/>
        <item h="1" x="7"/>
        <item h="1" x="11"/>
        <item h="1" x="4"/>
        <item h="1" x="6"/>
        <item h="1" x="0"/>
        <item h="1" x="8"/>
        <item x="1"/>
        <item h="1" x="10"/>
        <item h="1" x="2"/>
        <item h="1" x="9"/>
        <item h="1" x="5"/>
        <item t="default"/>
      </items>
    </pivotField>
    <pivotField showAll="0"/>
    <pivotField showAll="0"/>
    <pivotField showAll="0"/>
    <pivotField showAll="0"/>
    <pivotField showAll="0"/>
    <pivotField showAll="0"/>
    <pivotField dataField="1" showAll="0"/>
    <pivotField showAll="0"/>
    <pivotField showAll="0"/>
    <pivotField axis="axisRow" showAll="0" defaultSubtotal="0">
      <items count="14">
        <item h="1" x="0"/>
        <item h="1" x="1"/>
        <item h="1" x="2"/>
        <item h="1" x="3"/>
        <item h="1" x="4"/>
        <item h="1" x="5"/>
        <item h="1" x="6"/>
        <item h="1" x="7"/>
        <item x="8"/>
        <item h="1" x="9"/>
        <item h="1" x="10"/>
        <item h="1" x="11"/>
        <item h="1" x="12"/>
        <item h="1" x="13"/>
      </items>
    </pivotField>
    <pivotField showAll="0" defaultSubtotal="0"/>
    <pivotField showAll="0" defaultSubtotal="0">
      <items count="6">
        <item h="1" x="0"/>
        <item h="1" x="1"/>
        <item x="2"/>
        <item h="1" x="3"/>
        <item h="1" x="4"/>
        <item h="1" x="5"/>
      </items>
    </pivotField>
    <pivotField dragToRow="0" dragToCol="0" dragToPage="0" showAll="0" defaultSubtotal="0"/>
  </pivotFields>
  <rowFields count="1">
    <field x="12"/>
  </rowFields>
  <rowItems count="2">
    <i>
      <x v="8"/>
    </i>
    <i t="grand">
      <x/>
    </i>
  </rowItems>
  <colItems count="1">
    <i/>
  </colItems>
  <dataFields count="1">
    <dataField name="Sum of Total_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84E782D-0BB7-4BF6-BDC2-0F2D9B43C926}"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F5" firstHeaderRow="1" firstDataRow="1" firstDataCol="1"/>
  <pivotFields count="16">
    <pivotField showAll="0"/>
    <pivotField numFmtId="14" showAll="0">
      <items count="1083">
        <item x="757"/>
        <item x="193"/>
        <item x="746"/>
        <item x="936"/>
        <item x="505"/>
        <item x="8"/>
        <item x="460"/>
        <item x="329"/>
        <item x="926"/>
        <item x="716"/>
        <item x="722"/>
        <item x="1039"/>
        <item x="362"/>
        <item x="1044"/>
        <item x="119"/>
        <item x="294"/>
        <item x="1022"/>
        <item x="277"/>
        <item x="704"/>
        <item x="1037"/>
        <item x="836"/>
        <item x="863"/>
        <item x="115"/>
        <item x="979"/>
        <item x="720"/>
        <item x="521"/>
        <item x="297"/>
        <item x="769"/>
        <item x="74"/>
        <item x="319"/>
        <item x="613"/>
        <item x="183"/>
        <item x="72"/>
        <item x="554"/>
        <item x="455"/>
        <item x="1017"/>
        <item x="488"/>
        <item x="224"/>
        <item x="944"/>
        <item x="110"/>
        <item x="207"/>
        <item x="229"/>
        <item x="798"/>
        <item x="631"/>
        <item x="386"/>
        <item x="147"/>
        <item x="258"/>
        <item x="252"/>
        <item x="36"/>
        <item x="434"/>
        <item x="439"/>
        <item x="273"/>
        <item x="948"/>
        <item x="268"/>
        <item x="898"/>
        <item x="253"/>
        <item x="153"/>
        <item x="891"/>
        <item x="588"/>
        <item x="39"/>
        <item x="1049"/>
        <item x="686"/>
        <item x="955"/>
        <item x="803"/>
        <item x="150"/>
        <item x="679"/>
        <item x="114"/>
        <item x="234"/>
        <item x="346"/>
        <item x="969"/>
        <item x="124"/>
        <item x="589"/>
        <item x="796"/>
        <item x="561"/>
        <item x="38"/>
        <item x="327"/>
        <item x="519"/>
        <item x="217"/>
        <item x="464"/>
        <item x="504"/>
        <item x="300"/>
        <item x="571"/>
        <item x="786"/>
        <item x="574"/>
        <item x="128"/>
        <item x="1035"/>
        <item x="55"/>
        <item x="662"/>
        <item x="1015"/>
        <item x="354"/>
        <item x="738"/>
        <item x="383"/>
        <item x="640"/>
        <item x="388"/>
        <item x="739"/>
        <item x="296"/>
        <item x="272"/>
        <item x="606"/>
        <item x="883"/>
        <item x="321"/>
        <item x="278"/>
        <item x="1058"/>
        <item x="1070"/>
        <item x="331"/>
        <item x="476"/>
        <item x="744"/>
        <item x="780"/>
        <item x="85"/>
        <item x="903"/>
        <item x="506"/>
        <item x="838"/>
        <item x="1005"/>
        <item x="893"/>
        <item x="339"/>
        <item x="45"/>
        <item x="994"/>
        <item x="411"/>
        <item x="844"/>
        <item x="856"/>
        <item x="646"/>
        <item x="621"/>
        <item x="1"/>
        <item x="630"/>
        <item x="351"/>
        <item x="397"/>
        <item x="785"/>
        <item x="590"/>
        <item x="952"/>
        <item x="657"/>
        <item x="688"/>
        <item x="881"/>
        <item x="380"/>
        <item x="456"/>
        <item x="152"/>
        <item x="143"/>
        <item x="424"/>
        <item x="1079"/>
        <item x="96"/>
        <item x="545"/>
        <item x="927"/>
        <item x="701"/>
        <item x="959"/>
        <item x="162"/>
        <item x="659"/>
        <item x="874"/>
        <item x="918"/>
        <item x="717"/>
        <item x="725"/>
        <item x="445"/>
        <item x="23"/>
        <item x="73"/>
        <item x="594"/>
        <item x="953"/>
        <item x="140"/>
        <item x="598"/>
        <item x="225"/>
        <item x="982"/>
        <item x="47"/>
        <item x="489"/>
        <item x="536"/>
        <item x="32"/>
        <item x="596"/>
        <item x="718"/>
        <item x="423"/>
        <item x="777"/>
        <item x="740"/>
        <item x="428"/>
        <item x="418"/>
        <item x="442"/>
        <item x="185"/>
        <item x="801"/>
        <item x="271"/>
        <item x="566"/>
        <item x="352"/>
        <item x="761"/>
        <item x="254"/>
        <item x="499"/>
        <item x="215"/>
        <item x="99"/>
        <item x="775"/>
        <item x="860"/>
        <item x="470"/>
        <item x="680"/>
        <item x="833"/>
        <item x="191"/>
        <item x="942"/>
        <item x="97"/>
        <item x="208"/>
        <item x="851"/>
        <item x="334"/>
        <item x="63"/>
        <item x="585"/>
        <item x="749"/>
        <item x="705"/>
        <item x="142"/>
        <item x="800"/>
        <item x="950"/>
        <item x="932"/>
        <item x="157"/>
        <item x="869"/>
        <item x="481"/>
        <item x="368"/>
        <item x="26"/>
        <item x="454"/>
        <item x="174"/>
        <item x="810"/>
        <item x="1038"/>
        <item x="357"/>
        <item x="477"/>
        <item x="135"/>
        <item x="668"/>
        <item x="538"/>
        <item x="855"/>
        <item x="889"/>
        <item x="708"/>
        <item x="964"/>
        <item x="741"/>
        <item x="269"/>
        <item x="507"/>
        <item x="307"/>
        <item x="681"/>
        <item x="1003"/>
        <item x="138"/>
        <item x="408"/>
        <item x="84"/>
        <item x="1036"/>
        <item x="169"/>
        <item x="904"/>
        <item x="980"/>
        <item x="487"/>
        <item x="414"/>
        <item x="340"/>
        <item x="1053"/>
        <item x="291"/>
        <item x="5"/>
        <item x="309"/>
        <item x="525"/>
        <item x="211"/>
        <item x="122"/>
        <item x="962"/>
        <item x="867"/>
        <item x="1045"/>
        <item x="636"/>
        <item x="125"/>
        <item x="65"/>
        <item x="1065"/>
        <item x="359"/>
        <item x="369"/>
        <item x="132"/>
        <item x="1034"/>
        <item x="196"/>
        <item x="496"/>
        <item x="497"/>
        <item x="809"/>
        <item x="279"/>
        <item x="146"/>
        <item x="29"/>
        <item x="508"/>
        <item x="16"/>
        <item x="799"/>
        <item x="223"/>
        <item x="66"/>
        <item x="956"/>
        <item x="195"/>
        <item x="639"/>
        <item x="484"/>
        <item x="820"/>
        <item x="259"/>
        <item x="1063"/>
        <item x="528"/>
        <item x="355"/>
        <item x="293"/>
        <item x="256"/>
        <item x="971"/>
        <item x="937"/>
        <item x="877"/>
        <item x="527"/>
        <item x="972"/>
        <item x="940"/>
        <item x="723"/>
        <item x="227"/>
        <item x="432"/>
        <item x="671"/>
        <item x="849"/>
        <item x="188"/>
        <item x="376"/>
        <item x="847"/>
        <item x="37"/>
        <item x="41"/>
        <item x="111"/>
        <item x="748"/>
        <item x="899"/>
        <item x="664"/>
        <item x="642"/>
        <item x="311"/>
        <item x="402"/>
        <item x="759"/>
        <item x="283"/>
        <item x="17"/>
        <item x="242"/>
        <item x="176"/>
        <item x="236"/>
        <item x="485"/>
        <item x="498"/>
        <item x="802"/>
        <item x="231"/>
        <item x="609"/>
        <item x="406"/>
        <item x="584"/>
        <item x="247"/>
        <item x="419"/>
        <item x="654"/>
        <item x="839"/>
        <item x="289"/>
        <item x="438"/>
        <item x="213"/>
        <item x="677"/>
        <item x="692"/>
        <item x="975"/>
        <item x="547"/>
        <item x="978"/>
        <item x="167"/>
        <item x="410"/>
        <item x="164"/>
        <item x="82"/>
        <item x="186"/>
        <item x="1007"/>
        <item x="516"/>
        <item x="168"/>
        <item x="1019"/>
        <item x="161"/>
        <item x="551"/>
        <item x="120"/>
        <item x="652"/>
        <item x="840"/>
        <item x="129"/>
        <item x="91"/>
        <item x="71"/>
        <item x="1052"/>
        <item x="963"/>
        <item x="824"/>
        <item x="767"/>
        <item x="778"/>
        <item x="581"/>
        <item x="743"/>
        <item x="651"/>
        <item x="502"/>
        <item x="615"/>
        <item x="673"/>
        <item x="694"/>
        <item x="1066"/>
        <item x="405"/>
        <item x="384"/>
        <item x="897"/>
        <item x="728"/>
        <item x="241"/>
        <item x="1025"/>
        <item x="928"/>
        <item x="1081"/>
        <item x="1018"/>
        <item x="852"/>
        <item x="83"/>
        <item x="999"/>
        <item x="924"/>
        <item x="939"/>
        <item x="533"/>
        <item x="360"/>
        <item x="552"/>
        <item x="298"/>
        <item x="257"/>
        <item x="586"/>
        <item x="905"/>
        <item x="892"/>
        <item x="563"/>
        <item x="747"/>
        <item x="578"/>
        <item x="622"/>
        <item x="409"/>
        <item x="788"/>
        <item x="921"/>
        <item x="550"/>
        <item x="1031"/>
        <item x="474"/>
        <item x="958"/>
        <item x="829"/>
        <item x="758"/>
        <item x="232"/>
        <item x="853"/>
        <item x="163"/>
        <item x="610"/>
        <item x="1006"/>
        <item x="908"/>
        <item x="645"/>
        <item x="760"/>
        <item x="1043"/>
        <item x="67"/>
        <item x="154"/>
        <item x="286"/>
        <item x="187"/>
        <item x="151"/>
        <item x="282"/>
        <item x="797"/>
        <item x="136"/>
        <item x="333"/>
        <item x="772"/>
        <item x="535"/>
        <item x="762"/>
        <item x="676"/>
        <item x="285"/>
        <item x="821"/>
        <item x="1001"/>
        <item x="194"/>
        <item x="945"/>
        <item x="1020"/>
        <item x="946"/>
        <item x="587"/>
        <item x="14"/>
        <item x="178"/>
        <item x="830"/>
        <item x="375"/>
        <item x="68"/>
        <item x="62"/>
        <item x="774"/>
        <item x="669"/>
        <item x="248"/>
        <item x="100"/>
        <item x="1009"/>
        <item x="828"/>
        <item x="690"/>
        <item x="864"/>
        <item x="988"/>
        <item x="616"/>
        <item x="790"/>
        <item x="320"/>
        <item x="1050"/>
        <item x="989"/>
        <item x="28"/>
        <item x="326"/>
        <item x="882"/>
        <item x="517"/>
        <item x="685"/>
        <item x="591"/>
        <item x="811"/>
        <item x="86"/>
        <item x="265"/>
        <item x="787"/>
        <item x="260"/>
        <item x="531"/>
        <item x="576"/>
        <item x="475"/>
        <item x="181"/>
        <item x="968"/>
        <item x="230"/>
        <item x="513"/>
        <item x="77"/>
        <item x="930"/>
        <item x="394"/>
        <item x="407"/>
        <item x="986"/>
        <item x="306"/>
        <item x="299"/>
        <item x="794"/>
        <item x="857"/>
        <item x="859"/>
        <item x="1061"/>
        <item x="871"/>
        <item x="245"/>
        <item x="365"/>
        <item x="35"/>
        <item x="548"/>
        <item x="500"/>
        <item x="155"/>
        <item x="347"/>
        <item x="653"/>
        <item x="1040"/>
        <item x="59"/>
        <item x="635"/>
        <item x="145"/>
        <item x="469"/>
        <item x="907"/>
        <item x="1041"/>
        <item x="879"/>
        <item x="1069"/>
        <item x="818"/>
        <item x="575"/>
        <item x="204"/>
        <item x="981"/>
        <item x="134"/>
        <item x="611"/>
        <item x="995"/>
        <item x="934"/>
        <item x="693"/>
        <item x="556"/>
        <item x="902"/>
        <item x="1014"/>
        <item x="116"/>
        <item x="22"/>
        <item x="996"/>
        <item x="805"/>
        <item x="663"/>
        <item x="295"/>
        <item x="815"/>
        <item x="280"/>
        <item x="228"/>
        <item x="569"/>
        <item x="264"/>
        <item x="687"/>
        <item x="650"/>
        <item x="11"/>
        <item x="473"/>
        <item x="808"/>
        <item x="703"/>
        <item x="850"/>
        <item x="379"/>
        <item x="60"/>
        <item x="542"/>
        <item x="931"/>
        <item x="437"/>
        <item x="304"/>
        <item x="782"/>
        <item x="620"/>
        <item x="338"/>
        <item x="44"/>
        <item x="126"/>
        <item x="938"/>
        <item x="190"/>
        <item x="906"/>
        <item x="343"/>
        <item x="699"/>
        <item x="374"/>
        <item x="429"/>
        <item x="752"/>
        <item x="562"/>
        <item x="244"/>
        <item x="478"/>
        <item x="337"/>
        <item x="492"/>
        <item x="666"/>
        <item x="49"/>
        <item x="396"/>
        <item x="1057"/>
        <item x="709"/>
        <item x="491"/>
        <item x="825"/>
        <item x="647"/>
        <item x="495"/>
        <item x="1028"/>
        <item x="1002"/>
        <item x="667"/>
        <item x="466"/>
        <item x="267"/>
        <item x="292"/>
        <item x="1011"/>
        <item x="599"/>
        <item x="95"/>
        <item x="3"/>
        <item x="593"/>
        <item x="1073"/>
        <item x="997"/>
        <item x="617"/>
        <item x="961"/>
        <item x="733"/>
        <item x="199"/>
        <item x="1012"/>
        <item x="462"/>
        <item x="524"/>
        <item x="965"/>
        <item x="243"/>
        <item x="104"/>
        <item x="771"/>
        <item x="336"/>
        <item x="1013"/>
        <item x="691"/>
        <item x="102"/>
        <item x="1060"/>
        <item x="1026"/>
        <item x="486"/>
        <item x="783"/>
        <item x="443"/>
        <item x="1072"/>
        <item x="463"/>
        <item x="318"/>
        <item x="831"/>
        <item x="682"/>
        <item x="1008"/>
        <item x="731"/>
        <item x="532"/>
        <item x="34"/>
        <item x="358"/>
        <item x="789"/>
        <item x="1067"/>
        <item x="632"/>
        <item x="107"/>
        <item x="148"/>
        <item x="479"/>
        <item x="721"/>
        <item x="724"/>
        <item x="93"/>
        <item x="444"/>
        <item x="341"/>
        <item x="655"/>
        <item x="144"/>
        <item x="118"/>
        <item x="30"/>
        <item x="880"/>
        <item x="605"/>
        <item x="422"/>
        <item x="910"/>
        <item x="427"/>
        <item x="7"/>
        <item x="515"/>
        <item x="480"/>
        <item x="970"/>
        <item x="413"/>
        <item x="158"/>
        <item x="316"/>
        <item x="564"/>
        <item x="638"/>
        <item x="826"/>
        <item x="784"/>
        <item x="770"/>
        <item x="288"/>
        <item x="305"/>
        <item x="729"/>
        <item x="156"/>
        <item x="325"/>
        <item x="628"/>
        <item x="33"/>
        <item x="582"/>
        <item x="345"/>
        <item x="865"/>
        <item x="998"/>
        <item x="201"/>
        <item x="399"/>
        <item x="985"/>
        <item x="509"/>
        <item x="526"/>
        <item x="315"/>
        <item x="603"/>
        <item x="43"/>
        <item x="366"/>
        <item x="237"/>
        <item x="935"/>
        <item x="890"/>
        <item x="493"/>
        <item x="793"/>
        <item x="1021"/>
        <item x="317"/>
        <item x="421"/>
        <item x="106"/>
        <item x="1000"/>
        <item x="753"/>
        <item x="1047"/>
        <item x="813"/>
        <item x="560"/>
        <item x="344"/>
        <item x="1024"/>
        <item x="917"/>
        <item x="79"/>
        <item x="276"/>
        <item x="123"/>
        <item x="15"/>
        <item x="619"/>
        <item x="417"/>
        <item x="714"/>
        <item x="885"/>
        <item x="363"/>
        <item x="895"/>
        <item x="960"/>
        <item x="700"/>
        <item x="734"/>
        <item x="98"/>
        <item x="2"/>
        <item x="987"/>
        <item x="873"/>
        <item x="861"/>
        <item x="559"/>
        <item x="205"/>
        <item x="51"/>
        <item x="308"/>
        <item x="312"/>
        <item x="69"/>
        <item x="751"/>
        <item x="711"/>
        <item x="678"/>
        <item x="580"/>
        <item x="255"/>
        <item x="27"/>
        <item x="745"/>
        <item x="1016"/>
        <item x="991"/>
        <item x="0"/>
        <item x="1076"/>
        <item x="108"/>
        <item x="957"/>
        <item x="303"/>
        <item x="929"/>
        <item x="250"/>
        <item x="565"/>
        <item x="884"/>
        <item x="381"/>
        <item x="451"/>
        <item x="607"/>
        <item x="689"/>
        <item x="426"/>
        <item x="648"/>
        <item x="430"/>
        <item x="637"/>
        <item x="313"/>
        <item x="822"/>
        <item x="149"/>
        <item x="458"/>
        <item x="468"/>
        <item x="914"/>
        <item x="919"/>
        <item x="166"/>
        <item x="350"/>
        <item x="579"/>
        <item x="101"/>
        <item x="94"/>
        <item x="1029"/>
        <item x="370"/>
        <item x="795"/>
        <item x="40"/>
        <item x="990"/>
        <item x="573"/>
        <item x="804"/>
        <item x="89"/>
        <item x="249"/>
        <item x="165"/>
        <item x="530"/>
        <item x="206"/>
        <item x="540"/>
        <item x="557"/>
        <item x="210"/>
        <item x="404"/>
        <item x="925"/>
        <item x="58"/>
        <item x="710"/>
        <item x="706"/>
        <item x="514"/>
        <item x="763"/>
        <item x="737"/>
        <item x="572"/>
        <item x="549"/>
        <item x="214"/>
        <item x="403"/>
        <item x="12"/>
        <item x="10"/>
        <item x="332"/>
        <item x="212"/>
        <item x="695"/>
        <item x="888"/>
        <item x="791"/>
        <item x="226"/>
        <item x="61"/>
        <item x="391"/>
        <item x="103"/>
        <item x="218"/>
        <item x="920"/>
        <item x="367"/>
        <item x="127"/>
        <item x="866"/>
        <item x="983"/>
        <item x="393"/>
        <item x="858"/>
        <item x="92"/>
        <item x="765"/>
        <item x="672"/>
        <item x="868"/>
        <item x="4"/>
        <item x="993"/>
        <item x="80"/>
        <item x="1064"/>
        <item x="290"/>
        <item x="56"/>
        <item x="1080"/>
        <item x="911"/>
        <item x="846"/>
        <item x="170"/>
        <item x="941"/>
        <item x="520"/>
        <item x="933"/>
        <item x="756"/>
        <item x="1027"/>
        <item x="378"/>
        <item x="141"/>
        <item x="626"/>
        <item x="913"/>
        <item x="137"/>
        <item x="658"/>
        <item x="503"/>
        <item x="389"/>
        <item x="597"/>
        <item x="377"/>
        <item x="415"/>
        <item x="240"/>
        <item x="287"/>
        <item x="1010"/>
        <item x="452"/>
        <item x="159"/>
        <item x="246"/>
        <item x="600"/>
        <item x="534"/>
        <item x="577"/>
        <item x="121"/>
        <item x="420"/>
        <item x="88"/>
        <item x="736"/>
        <item x="90"/>
        <item x="52"/>
        <item x="189"/>
        <item x="19"/>
        <item x="64"/>
        <item x="1078"/>
        <item x="9"/>
        <item x="471"/>
        <item x="175"/>
        <item x="735"/>
        <item x="440"/>
        <item x="845"/>
        <item x="76"/>
        <item x="387"/>
        <item x="644"/>
        <item x="192"/>
        <item x="1075"/>
        <item x="182"/>
        <item x="1023"/>
        <item x="773"/>
        <item x="328"/>
        <item x="1033"/>
        <item x="130"/>
        <item x="1068"/>
        <item x="233"/>
        <item x="435"/>
        <item x="105"/>
        <item x="612"/>
        <item x="342"/>
        <item x="222"/>
        <item x="361"/>
        <item x="494"/>
        <item x="543"/>
        <item x="633"/>
        <item x="447"/>
        <item x="915"/>
        <item x="220"/>
        <item x="335"/>
        <item x="401"/>
        <item x="180"/>
        <item x="400"/>
        <item x="139"/>
        <item x="726"/>
        <item x="977"/>
        <item x="425"/>
        <item x="117"/>
        <item x="755"/>
        <item x="886"/>
        <item x="943"/>
        <item x="330"/>
        <item x="764"/>
        <item x="842"/>
        <item x="947"/>
        <item x="544"/>
        <item x="324"/>
        <item x="57"/>
        <item x="261"/>
        <item x="113"/>
        <item x="827"/>
        <item x="792"/>
        <item x="390"/>
        <item x="816"/>
        <item x="974"/>
        <item x="518"/>
        <item x="614"/>
        <item x="727"/>
        <item x="567"/>
        <item x="322"/>
        <item x="656"/>
        <item x="696"/>
        <item x="698"/>
        <item x="13"/>
        <item x="876"/>
        <item x="539"/>
        <item x="81"/>
        <item x="251"/>
        <item x="216"/>
        <item x="209"/>
        <item x="670"/>
        <item x="46"/>
        <item x="301"/>
        <item x="510"/>
        <item x="87"/>
        <item x="595"/>
        <item x="353"/>
        <item x="177"/>
        <item x="20"/>
        <item x="446"/>
        <item x="553"/>
        <item x="624"/>
        <item x="1055"/>
        <item x="604"/>
        <item x="382"/>
        <item x="467"/>
        <item x="661"/>
        <item x="583"/>
        <item x="221"/>
        <item x="781"/>
        <item x="837"/>
        <item x="448"/>
        <item x="819"/>
        <item x="459"/>
        <item x="967"/>
        <item x="483"/>
        <item x="984"/>
        <item x="461"/>
        <item x="807"/>
        <item x="131"/>
        <item x="870"/>
        <item x="546"/>
        <item x="160"/>
        <item x="697"/>
        <item x="53"/>
        <item x="1046"/>
        <item x="1004"/>
        <item x="625"/>
        <item x="629"/>
        <item x="862"/>
        <item x="373"/>
        <item x="50"/>
        <item x="601"/>
        <item x="349"/>
        <item x="436"/>
        <item x="371"/>
        <item x="843"/>
        <item x="281"/>
        <item x="501"/>
        <item x="806"/>
        <item x="433"/>
        <item x="197"/>
        <item x="875"/>
        <item x="712"/>
        <item x="372"/>
        <item x="1032"/>
        <item x="835"/>
        <item x="274"/>
        <item x="109"/>
        <item x="1071"/>
        <item x="198"/>
        <item x="848"/>
        <item x="302"/>
        <item x="133"/>
        <item x="1042"/>
        <item x="314"/>
        <item x="348"/>
        <item x="1051"/>
        <item x="48"/>
        <item x="284"/>
        <item x="270"/>
        <item x="412"/>
        <item x="909"/>
        <item x="78"/>
        <item x="568"/>
        <item x="173"/>
        <item x="18"/>
        <item x="779"/>
        <item x="364"/>
        <item x="715"/>
        <item x="817"/>
        <item x="490"/>
        <item x="608"/>
        <item x="203"/>
        <item x="814"/>
        <item x="713"/>
        <item x="112"/>
        <item x="916"/>
        <item x="922"/>
        <item x="457"/>
        <item x="385"/>
        <item x="529"/>
        <item x="768"/>
        <item x="555"/>
        <item x="219"/>
        <item x="923"/>
        <item x="894"/>
        <item x="275"/>
        <item x="570"/>
        <item x="558"/>
        <item x="1048"/>
        <item x="730"/>
        <item x="392"/>
        <item x="200"/>
        <item x="24"/>
        <item x="618"/>
        <item x="973"/>
        <item x="266"/>
        <item x="472"/>
        <item x="872"/>
        <item x="239"/>
        <item x="896"/>
        <item x="854"/>
        <item x="643"/>
        <item x="541"/>
        <item x="416"/>
        <item x="949"/>
        <item x="54"/>
        <item x="21"/>
        <item x="684"/>
        <item x="449"/>
        <item x="887"/>
        <item x="1059"/>
        <item x="750"/>
        <item x="1074"/>
        <item x="1054"/>
        <item x="263"/>
        <item x="1062"/>
        <item x="179"/>
        <item x="951"/>
        <item x="512"/>
        <item x="954"/>
        <item x="742"/>
        <item x="482"/>
        <item x="75"/>
        <item x="70"/>
        <item x="634"/>
        <item x="202"/>
        <item x="702"/>
        <item x="841"/>
        <item x="900"/>
        <item x="627"/>
        <item x="776"/>
        <item x="398"/>
        <item x="31"/>
        <item x="465"/>
        <item x="441"/>
        <item x="42"/>
        <item x="641"/>
        <item x="235"/>
        <item x="992"/>
        <item x="832"/>
        <item x="172"/>
        <item x="732"/>
        <item x="707"/>
        <item x="395"/>
        <item x="623"/>
        <item x="1077"/>
        <item x="674"/>
        <item x="812"/>
        <item x="834"/>
        <item x="511"/>
        <item x="171"/>
        <item x="262"/>
        <item x="522"/>
        <item x="823"/>
        <item x="966"/>
        <item x="754"/>
        <item x="356"/>
        <item x="602"/>
        <item x="1030"/>
        <item x="450"/>
        <item x="683"/>
        <item x="523"/>
        <item x="310"/>
        <item x="649"/>
        <item x="719"/>
        <item x="766"/>
        <item x="901"/>
        <item x="1056"/>
        <item x="912"/>
        <item x="537"/>
        <item x="184"/>
        <item x="665"/>
        <item x="238"/>
        <item x="25"/>
        <item x="6"/>
        <item x="976"/>
        <item x="323"/>
        <item x="453"/>
        <item x="878"/>
        <item x="675"/>
        <item x="431"/>
        <item x="592"/>
        <item x="660"/>
        <item t="default"/>
      </items>
    </pivotField>
    <pivotField showAll="0">
      <items count="13">
        <item h="1" x="3"/>
        <item h="1" x="7"/>
        <item h="1" x="11"/>
        <item h="1" x="4"/>
        <item h="1" x="6"/>
        <item h="1" x="0"/>
        <item h="1" x="8"/>
        <item x="1"/>
        <item h="1" x="10"/>
        <item h="1" x="2"/>
        <item h="1" x="9"/>
        <item h="1" x="5"/>
        <item t="default"/>
      </items>
    </pivotField>
    <pivotField showAll="0"/>
    <pivotField showAll="0"/>
    <pivotField showAll="0"/>
    <pivotField showAll="0"/>
    <pivotField showAll="0"/>
    <pivotField dataField="1" showAll="0"/>
    <pivotField showAll="0"/>
    <pivotField showAll="0"/>
    <pivotField showAll="0"/>
    <pivotField axis="axisRow" showAll="0" defaultSubtotal="0">
      <items count="14">
        <item h="1" x="0"/>
        <item h="1" x="1"/>
        <item h="1" x="2"/>
        <item h="1" x="3"/>
        <item h="1" x="4"/>
        <item h="1" x="5"/>
        <item h="1" x="6"/>
        <item h="1" x="7"/>
        <item x="8"/>
        <item h="1" x="9"/>
        <item h="1" x="10"/>
        <item h="1" x="11"/>
        <item h="1" x="12"/>
        <item h="1" x="13"/>
      </items>
    </pivotField>
    <pivotField showAll="0" defaultSubtotal="0"/>
    <pivotField showAll="0" defaultSubtotal="0">
      <items count="6">
        <item h="1" x="0"/>
        <item h="1" x="1"/>
        <item x="2"/>
        <item h="1" x="3"/>
        <item h="1" x="4"/>
        <item h="1" x="5"/>
      </items>
    </pivotField>
    <pivotField dragToRow="0" dragToCol="0" dragToPage="0" showAll="0" defaultSubtotal="0"/>
  </pivotFields>
  <rowFields count="1">
    <field x="12"/>
  </rowFields>
  <rowItems count="2">
    <i>
      <x v="8"/>
    </i>
    <i t="grand">
      <x/>
    </i>
  </rowItems>
  <colItems count="1">
    <i/>
  </colItems>
  <dataFields count="1">
    <dataField name="Sum of Total_Cos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18993B0-E49F-4D8F-8E22-10A5CDB21AAD}"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pivotFields count="16">
    <pivotField showAll="0"/>
    <pivotField numFmtId="14" showAll="0">
      <items count="1083">
        <item x="757"/>
        <item x="193"/>
        <item x="746"/>
        <item x="936"/>
        <item x="505"/>
        <item x="8"/>
        <item x="460"/>
        <item x="329"/>
        <item x="926"/>
        <item x="716"/>
        <item x="722"/>
        <item x="1039"/>
        <item x="362"/>
        <item x="1044"/>
        <item x="119"/>
        <item x="294"/>
        <item x="1022"/>
        <item x="277"/>
        <item x="704"/>
        <item x="1037"/>
        <item x="836"/>
        <item x="863"/>
        <item x="115"/>
        <item x="979"/>
        <item x="720"/>
        <item x="521"/>
        <item x="297"/>
        <item x="769"/>
        <item x="74"/>
        <item x="319"/>
        <item x="613"/>
        <item x="183"/>
        <item x="72"/>
        <item x="554"/>
        <item x="455"/>
        <item x="1017"/>
        <item x="488"/>
        <item x="224"/>
        <item x="944"/>
        <item x="110"/>
        <item x="207"/>
        <item x="229"/>
        <item x="798"/>
        <item x="631"/>
        <item x="386"/>
        <item x="147"/>
        <item x="258"/>
        <item x="252"/>
        <item x="36"/>
        <item x="434"/>
        <item x="439"/>
        <item x="273"/>
        <item x="948"/>
        <item x="268"/>
        <item x="898"/>
        <item x="253"/>
        <item x="153"/>
        <item x="891"/>
        <item x="588"/>
        <item x="39"/>
        <item x="1049"/>
        <item x="686"/>
        <item x="955"/>
        <item x="803"/>
        <item x="150"/>
        <item x="679"/>
        <item x="114"/>
        <item x="234"/>
        <item x="346"/>
        <item x="969"/>
        <item x="124"/>
        <item x="589"/>
        <item x="796"/>
        <item x="561"/>
        <item x="38"/>
        <item x="327"/>
        <item x="519"/>
        <item x="217"/>
        <item x="464"/>
        <item x="504"/>
        <item x="300"/>
        <item x="571"/>
        <item x="786"/>
        <item x="574"/>
        <item x="128"/>
        <item x="1035"/>
        <item x="55"/>
        <item x="662"/>
        <item x="1015"/>
        <item x="354"/>
        <item x="738"/>
        <item x="383"/>
        <item x="640"/>
        <item x="388"/>
        <item x="739"/>
        <item x="296"/>
        <item x="272"/>
        <item x="606"/>
        <item x="883"/>
        <item x="321"/>
        <item x="278"/>
        <item x="1058"/>
        <item x="1070"/>
        <item x="331"/>
        <item x="476"/>
        <item x="744"/>
        <item x="780"/>
        <item x="85"/>
        <item x="903"/>
        <item x="506"/>
        <item x="838"/>
        <item x="1005"/>
        <item x="893"/>
        <item x="339"/>
        <item x="45"/>
        <item x="994"/>
        <item x="411"/>
        <item x="844"/>
        <item x="856"/>
        <item x="646"/>
        <item x="621"/>
        <item x="1"/>
        <item x="630"/>
        <item x="351"/>
        <item x="397"/>
        <item x="785"/>
        <item x="590"/>
        <item x="952"/>
        <item x="657"/>
        <item x="688"/>
        <item x="881"/>
        <item x="380"/>
        <item x="456"/>
        <item x="152"/>
        <item x="143"/>
        <item x="424"/>
        <item x="1079"/>
        <item x="96"/>
        <item x="545"/>
        <item x="927"/>
        <item x="701"/>
        <item x="959"/>
        <item x="162"/>
        <item x="659"/>
        <item x="874"/>
        <item x="918"/>
        <item x="717"/>
        <item x="725"/>
        <item x="445"/>
        <item x="23"/>
        <item x="73"/>
        <item x="594"/>
        <item x="953"/>
        <item x="140"/>
        <item x="598"/>
        <item x="225"/>
        <item x="982"/>
        <item x="47"/>
        <item x="489"/>
        <item x="536"/>
        <item x="32"/>
        <item x="596"/>
        <item x="718"/>
        <item x="423"/>
        <item x="777"/>
        <item x="740"/>
        <item x="428"/>
        <item x="418"/>
        <item x="442"/>
        <item x="185"/>
        <item x="801"/>
        <item x="271"/>
        <item x="566"/>
        <item x="352"/>
        <item x="761"/>
        <item x="254"/>
        <item x="499"/>
        <item x="215"/>
        <item x="99"/>
        <item x="775"/>
        <item x="860"/>
        <item x="470"/>
        <item x="680"/>
        <item x="833"/>
        <item x="191"/>
        <item x="942"/>
        <item x="97"/>
        <item x="208"/>
        <item x="851"/>
        <item x="334"/>
        <item x="63"/>
        <item x="585"/>
        <item x="749"/>
        <item x="705"/>
        <item x="142"/>
        <item x="800"/>
        <item x="950"/>
        <item x="932"/>
        <item x="157"/>
        <item x="869"/>
        <item x="481"/>
        <item x="368"/>
        <item x="26"/>
        <item x="454"/>
        <item x="174"/>
        <item x="810"/>
        <item x="1038"/>
        <item x="357"/>
        <item x="477"/>
        <item x="135"/>
        <item x="668"/>
        <item x="538"/>
        <item x="855"/>
        <item x="889"/>
        <item x="708"/>
        <item x="964"/>
        <item x="741"/>
        <item x="269"/>
        <item x="507"/>
        <item x="307"/>
        <item x="681"/>
        <item x="1003"/>
        <item x="138"/>
        <item x="408"/>
        <item x="84"/>
        <item x="1036"/>
        <item x="169"/>
        <item x="904"/>
        <item x="980"/>
        <item x="487"/>
        <item x="414"/>
        <item x="340"/>
        <item x="1053"/>
        <item x="291"/>
        <item x="5"/>
        <item x="309"/>
        <item x="525"/>
        <item x="211"/>
        <item x="122"/>
        <item x="962"/>
        <item x="867"/>
        <item x="1045"/>
        <item x="636"/>
        <item x="125"/>
        <item x="65"/>
        <item x="1065"/>
        <item x="359"/>
        <item x="369"/>
        <item x="132"/>
        <item x="1034"/>
        <item x="196"/>
        <item x="496"/>
        <item x="497"/>
        <item x="809"/>
        <item x="279"/>
        <item x="146"/>
        <item x="29"/>
        <item x="508"/>
        <item x="16"/>
        <item x="799"/>
        <item x="223"/>
        <item x="66"/>
        <item x="956"/>
        <item x="195"/>
        <item x="639"/>
        <item x="484"/>
        <item x="820"/>
        <item x="259"/>
        <item x="1063"/>
        <item x="528"/>
        <item x="355"/>
        <item x="293"/>
        <item x="256"/>
        <item x="971"/>
        <item x="937"/>
        <item x="877"/>
        <item x="527"/>
        <item x="972"/>
        <item x="940"/>
        <item x="723"/>
        <item x="227"/>
        <item x="432"/>
        <item x="671"/>
        <item x="849"/>
        <item x="188"/>
        <item x="376"/>
        <item x="847"/>
        <item x="37"/>
        <item x="41"/>
        <item x="111"/>
        <item x="748"/>
        <item x="899"/>
        <item x="664"/>
        <item x="642"/>
        <item x="311"/>
        <item x="402"/>
        <item x="759"/>
        <item x="283"/>
        <item x="17"/>
        <item x="242"/>
        <item x="176"/>
        <item x="236"/>
        <item x="485"/>
        <item x="498"/>
        <item x="802"/>
        <item x="231"/>
        <item x="609"/>
        <item x="406"/>
        <item x="584"/>
        <item x="247"/>
        <item x="419"/>
        <item x="654"/>
        <item x="839"/>
        <item x="289"/>
        <item x="438"/>
        <item x="213"/>
        <item x="677"/>
        <item x="692"/>
        <item x="975"/>
        <item x="547"/>
        <item x="978"/>
        <item x="167"/>
        <item x="410"/>
        <item x="164"/>
        <item x="82"/>
        <item x="186"/>
        <item x="1007"/>
        <item x="516"/>
        <item x="168"/>
        <item x="1019"/>
        <item x="161"/>
        <item x="551"/>
        <item x="120"/>
        <item x="652"/>
        <item x="840"/>
        <item x="129"/>
        <item x="91"/>
        <item x="71"/>
        <item x="1052"/>
        <item x="963"/>
        <item x="824"/>
        <item x="767"/>
        <item x="778"/>
        <item x="581"/>
        <item x="743"/>
        <item x="651"/>
        <item x="502"/>
        <item x="615"/>
        <item x="673"/>
        <item x="694"/>
        <item x="1066"/>
        <item x="405"/>
        <item x="384"/>
        <item x="897"/>
        <item x="728"/>
        <item x="241"/>
        <item x="1025"/>
        <item x="928"/>
        <item x="1081"/>
        <item x="1018"/>
        <item x="852"/>
        <item x="83"/>
        <item x="999"/>
        <item x="924"/>
        <item x="939"/>
        <item x="533"/>
        <item x="360"/>
        <item x="552"/>
        <item x="298"/>
        <item x="257"/>
        <item x="586"/>
        <item x="905"/>
        <item x="892"/>
        <item x="563"/>
        <item x="747"/>
        <item x="578"/>
        <item x="622"/>
        <item x="409"/>
        <item x="788"/>
        <item x="921"/>
        <item x="550"/>
        <item x="1031"/>
        <item x="474"/>
        <item x="958"/>
        <item x="829"/>
        <item x="758"/>
        <item x="232"/>
        <item x="853"/>
        <item x="163"/>
        <item x="610"/>
        <item x="1006"/>
        <item x="908"/>
        <item x="645"/>
        <item x="760"/>
        <item x="1043"/>
        <item x="67"/>
        <item x="154"/>
        <item x="286"/>
        <item x="187"/>
        <item x="151"/>
        <item x="282"/>
        <item x="797"/>
        <item x="136"/>
        <item x="333"/>
        <item x="772"/>
        <item x="535"/>
        <item x="762"/>
        <item x="676"/>
        <item x="285"/>
        <item x="821"/>
        <item x="1001"/>
        <item x="194"/>
        <item x="945"/>
        <item x="1020"/>
        <item x="946"/>
        <item x="587"/>
        <item x="14"/>
        <item x="178"/>
        <item x="830"/>
        <item x="375"/>
        <item x="68"/>
        <item x="62"/>
        <item x="774"/>
        <item x="669"/>
        <item x="248"/>
        <item x="100"/>
        <item x="1009"/>
        <item x="828"/>
        <item x="690"/>
        <item x="864"/>
        <item x="988"/>
        <item x="616"/>
        <item x="790"/>
        <item x="320"/>
        <item x="1050"/>
        <item x="989"/>
        <item x="28"/>
        <item x="326"/>
        <item x="882"/>
        <item x="517"/>
        <item x="685"/>
        <item x="591"/>
        <item x="811"/>
        <item x="86"/>
        <item x="265"/>
        <item x="787"/>
        <item x="260"/>
        <item x="531"/>
        <item x="576"/>
        <item x="475"/>
        <item x="181"/>
        <item x="968"/>
        <item x="230"/>
        <item x="513"/>
        <item x="77"/>
        <item x="930"/>
        <item x="394"/>
        <item x="407"/>
        <item x="986"/>
        <item x="306"/>
        <item x="299"/>
        <item x="794"/>
        <item x="857"/>
        <item x="859"/>
        <item x="1061"/>
        <item x="871"/>
        <item x="245"/>
        <item x="365"/>
        <item x="35"/>
        <item x="548"/>
        <item x="500"/>
        <item x="155"/>
        <item x="347"/>
        <item x="653"/>
        <item x="1040"/>
        <item x="59"/>
        <item x="635"/>
        <item x="145"/>
        <item x="469"/>
        <item x="907"/>
        <item x="1041"/>
        <item x="879"/>
        <item x="1069"/>
        <item x="818"/>
        <item x="575"/>
        <item x="204"/>
        <item x="981"/>
        <item x="134"/>
        <item x="611"/>
        <item x="995"/>
        <item x="934"/>
        <item x="693"/>
        <item x="556"/>
        <item x="902"/>
        <item x="1014"/>
        <item x="116"/>
        <item x="22"/>
        <item x="996"/>
        <item x="805"/>
        <item x="663"/>
        <item x="295"/>
        <item x="815"/>
        <item x="280"/>
        <item x="228"/>
        <item x="569"/>
        <item x="264"/>
        <item x="687"/>
        <item x="650"/>
        <item x="11"/>
        <item x="473"/>
        <item x="808"/>
        <item x="703"/>
        <item x="850"/>
        <item x="379"/>
        <item x="60"/>
        <item x="542"/>
        <item x="931"/>
        <item x="437"/>
        <item x="304"/>
        <item x="782"/>
        <item x="620"/>
        <item x="338"/>
        <item x="44"/>
        <item x="126"/>
        <item x="938"/>
        <item x="190"/>
        <item x="906"/>
        <item x="343"/>
        <item x="699"/>
        <item x="374"/>
        <item x="429"/>
        <item x="752"/>
        <item x="562"/>
        <item x="244"/>
        <item x="478"/>
        <item x="337"/>
        <item x="492"/>
        <item x="666"/>
        <item x="49"/>
        <item x="396"/>
        <item x="1057"/>
        <item x="709"/>
        <item x="491"/>
        <item x="825"/>
        <item x="647"/>
        <item x="495"/>
        <item x="1028"/>
        <item x="1002"/>
        <item x="667"/>
        <item x="466"/>
        <item x="267"/>
        <item x="292"/>
        <item x="1011"/>
        <item x="599"/>
        <item x="95"/>
        <item x="3"/>
        <item x="593"/>
        <item x="1073"/>
        <item x="997"/>
        <item x="617"/>
        <item x="961"/>
        <item x="733"/>
        <item x="199"/>
        <item x="1012"/>
        <item x="462"/>
        <item x="524"/>
        <item x="965"/>
        <item x="243"/>
        <item x="104"/>
        <item x="771"/>
        <item x="336"/>
        <item x="1013"/>
        <item x="691"/>
        <item x="102"/>
        <item x="1060"/>
        <item x="1026"/>
        <item x="486"/>
        <item x="783"/>
        <item x="443"/>
        <item x="1072"/>
        <item x="463"/>
        <item x="318"/>
        <item x="831"/>
        <item x="682"/>
        <item x="1008"/>
        <item x="731"/>
        <item x="532"/>
        <item x="34"/>
        <item x="358"/>
        <item x="789"/>
        <item x="1067"/>
        <item x="632"/>
        <item x="107"/>
        <item x="148"/>
        <item x="479"/>
        <item x="721"/>
        <item x="724"/>
        <item x="93"/>
        <item x="444"/>
        <item x="341"/>
        <item x="655"/>
        <item x="144"/>
        <item x="118"/>
        <item x="30"/>
        <item x="880"/>
        <item x="605"/>
        <item x="422"/>
        <item x="910"/>
        <item x="427"/>
        <item x="7"/>
        <item x="515"/>
        <item x="480"/>
        <item x="970"/>
        <item x="413"/>
        <item x="158"/>
        <item x="316"/>
        <item x="564"/>
        <item x="638"/>
        <item x="826"/>
        <item x="784"/>
        <item x="770"/>
        <item x="288"/>
        <item x="305"/>
        <item x="729"/>
        <item x="156"/>
        <item x="325"/>
        <item x="628"/>
        <item x="33"/>
        <item x="582"/>
        <item x="345"/>
        <item x="865"/>
        <item x="998"/>
        <item x="201"/>
        <item x="399"/>
        <item x="985"/>
        <item x="509"/>
        <item x="526"/>
        <item x="315"/>
        <item x="603"/>
        <item x="43"/>
        <item x="366"/>
        <item x="237"/>
        <item x="935"/>
        <item x="890"/>
        <item x="493"/>
        <item x="793"/>
        <item x="1021"/>
        <item x="317"/>
        <item x="421"/>
        <item x="106"/>
        <item x="1000"/>
        <item x="753"/>
        <item x="1047"/>
        <item x="813"/>
        <item x="560"/>
        <item x="344"/>
        <item x="1024"/>
        <item x="917"/>
        <item x="79"/>
        <item x="276"/>
        <item x="123"/>
        <item x="15"/>
        <item x="619"/>
        <item x="417"/>
        <item x="714"/>
        <item x="885"/>
        <item x="363"/>
        <item x="895"/>
        <item x="960"/>
        <item x="700"/>
        <item x="734"/>
        <item x="98"/>
        <item x="2"/>
        <item x="987"/>
        <item x="873"/>
        <item x="861"/>
        <item x="559"/>
        <item x="205"/>
        <item x="51"/>
        <item x="308"/>
        <item x="312"/>
        <item x="69"/>
        <item x="751"/>
        <item x="711"/>
        <item x="678"/>
        <item x="580"/>
        <item x="255"/>
        <item x="27"/>
        <item x="745"/>
        <item x="1016"/>
        <item x="991"/>
        <item x="0"/>
        <item x="1076"/>
        <item x="108"/>
        <item x="957"/>
        <item x="303"/>
        <item x="929"/>
        <item x="250"/>
        <item x="565"/>
        <item x="884"/>
        <item x="381"/>
        <item x="451"/>
        <item x="607"/>
        <item x="689"/>
        <item x="426"/>
        <item x="648"/>
        <item x="430"/>
        <item x="637"/>
        <item x="313"/>
        <item x="822"/>
        <item x="149"/>
        <item x="458"/>
        <item x="468"/>
        <item x="914"/>
        <item x="919"/>
        <item x="166"/>
        <item x="350"/>
        <item x="579"/>
        <item x="101"/>
        <item x="94"/>
        <item x="1029"/>
        <item x="370"/>
        <item x="795"/>
        <item x="40"/>
        <item x="990"/>
        <item x="573"/>
        <item x="804"/>
        <item x="89"/>
        <item x="249"/>
        <item x="165"/>
        <item x="530"/>
        <item x="206"/>
        <item x="540"/>
        <item x="557"/>
        <item x="210"/>
        <item x="404"/>
        <item x="925"/>
        <item x="58"/>
        <item x="710"/>
        <item x="706"/>
        <item x="514"/>
        <item x="763"/>
        <item x="737"/>
        <item x="572"/>
        <item x="549"/>
        <item x="214"/>
        <item x="403"/>
        <item x="12"/>
        <item x="10"/>
        <item x="332"/>
        <item x="212"/>
        <item x="695"/>
        <item x="888"/>
        <item x="791"/>
        <item x="226"/>
        <item x="61"/>
        <item x="391"/>
        <item x="103"/>
        <item x="218"/>
        <item x="920"/>
        <item x="367"/>
        <item x="127"/>
        <item x="866"/>
        <item x="983"/>
        <item x="393"/>
        <item x="858"/>
        <item x="92"/>
        <item x="765"/>
        <item x="672"/>
        <item x="868"/>
        <item x="4"/>
        <item x="993"/>
        <item x="80"/>
        <item x="1064"/>
        <item x="290"/>
        <item x="56"/>
        <item x="1080"/>
        <item x="911"/>
        <item x="846"/>
        <item x="170"/>
        <item x="941"/>
        <item x="520"/>
        <item x="933"/>
        <item x="756"/>
        <item x="1027"/>
        <item x="378"/>
        <item x="141"/>
        <item x="626"/>
        <item x="913"/>
        <item x="137"/>
        <item x="658"/>
        <item x="503"/>
        <item x="389"/>
        <item x="597"/>
        <item x="377"/>
        <item x="415"/>
        <item x="240"/>
        <item x="287"/>
        <item x="1010"/>
        <item x="452"/>
        <item x="159"/>
        <item x="246"/>
        <item x="600"/>
        <item x="534"/>
        <item x="577"/>
        <item x="121"/>
        <item x="420"/>
        <item x="88"/>
        <item x="736"/>
        <item x="90"/>
        <item x="52"/>
        <item x="189"/>
        <item x="19"/>
        <item x="64"/>
        <item x="1078"/>
        <item x="9"/>
        <item x="471"/>
        <item x="175"/>
        <item x="735"/>
        <item x="440"/>
        <item x="845"/>
        <item x="76"/>
        <item x="387"/>
        <item x="644"/>
        <item x="192"/>
        <item x="1075"/>
        <item x="182"/>
        <item x="1023"/>
        <item x="773"/>
        <item x="328"/>
        <item x="1033"/>
        <item x="130"/>
        <item x="1068"/>
        <item x="233"/>
        <item x="435"/>
        <item x="105"/>
        <item x="612"/>
        <item x="342"/>
        <item x="222"/>
        <item x="361"/>
        <item x="494"/>
        <item x="543"/>
        <item x="633"/>
        <item x="447"/>
        <item x="915"/>
        <item x="220"/>
        <item x="335"/>
        <item x="401"/>
        <item x="180"/>
        <item x="400"/>
        <item x="139"/>
        <item x="726"/>
        <item x="977"/>
        <item x="425"/>
        <item x="117"/>
        <item x="755"/>
        <item x="886"/>
        <item x="943"/>
        <item x="330"/>
        <item x="764"/>
        <item x="842"/>
        <item x="947"/>
        <item x="544"/>
        <item x="324"/>
        <item x="57"/>
        <item x="261"/>
        <item x="113"/>
        <item x="827"/>
        <item x="792"/>
        <item x="390"/>
        <item x="816"/>
        <item x="974"/>
        <item x="518"/>
        <item x="614"/>
        <item x="727"/>
        <item x="567"/>
        <item x="322"/>
        <item x="656"/>
        <item x="696"/>
        <item x="698"/>
        <item x="13"/>
        <item x="876"/>
        <item x="539"/>
        <item x="81"/>
        <item x="251"/>
        <item x="216"/>
        <item x="209"/>
        <item x="670"/>
        <item x="46"/>
        <item x="301"/>
        <item x="510"/>
        <item x="87"/>
        <item x="595"/>
        <item x="353"/>
        <item x="177"/>
        <item x="20"/>
        <item x="446"/>
        <item x="553"/>
        <item x="624"/>
        <item x="1055"/>
        <item x="604"/>
        <item x="382"/>
        <item x="467"/>
        <item x="661"/>
        <item x="583"/>
        <item x="221"/>
        <item x="781"/>
        <item x="837"/>
        <item x="448"/>
        <item x="819"/>
        <item x="459"/>
        <item x="967"/>
        <item x="483"/>
        <item x="984"/>
        <item x="461"/>
        <item x="807"/>
        <item x="131"/>
        <item x="870"/>
        <item x="546"/>
        <item x="160"/>
        <item x="697"/>
        <item x="53"/>
        <item x="1046"/>
        <item x="1004"/>
        <item x="625"/>
        <item x="629"/>
        <item x="862"/>
        <item x="373"/>
        <item x="50"/>
        <item x="601"/>
        <item x="349"/>
        <item x="436"/>
        <item x="371"/>
        <item x="843"/>
        <item x="281"/>
        <item x="501"/>
        <item x="806"/>
        <item x="433"/>
        <item x="197"/>
        <item x="875"/>
        <item x="712"/>
        <item x="372"/>
        <item x="1032"/>
        <item x="835"/>
        <item x="274"/>
        <item x="109"/>
        <item x="1071"/>
        <item x="198"/>
        <item x="848"/>
        <item x="302"/>
        <item x="133"/>
        <item x="1042"/>
        <item x="314"/>
        <item x="348"/>
        <item x="1051"/>
        <item x="48"/>
        <item x="284"/>
        <item x="270"/>
        <item x="412"/>
        <item x="909"/>
        <item x="78"/>
        <item x="568"/>
        <item x="173"/>
        <item x="18"/>
        <item x="779"/>
        <item x="364"/>
        <item x="715"/>
        <item x="817"/>
        <item x="490"/>
        <item x="608"/>
        <item x="203"/>
        <item x="814"/>
        <item x="713"/>
        <item x="112"/>
        <item x="916"/>
        <item x="922"/>
        <item x="457"/>
        <item x="385"/>
        <item x="529"/>
        <item x="768"/>
        <item x="555"/>
        <item x="219"/>
        <item x="923"/>
        <item x="894"/>
        <item x="275"/>
        <item x="570"/>
        <item x="558"/>
        <item x="1048"/>
        <item x="730"/>
        <item x="392"/>
        <item x="200"/>
        <item x="24"/>
        <item x="618"/>
        <item x="973"/>
        <item x="266"/>
        <item x="472"/>
        <item x="872"/>
        <item x="239"/>
        <item x="896"/>
        <item x="854"/>
        <item x="643"/>
        <item x="541"/>
        <item x="416"/>
        <item x="949"/>
        <item x="54"/>
        <item x="21"/>
        <item x="684"/>
        <item x="449"/>
        <item x="887"/>
        <item x="1059"/>
        <item x="750"/>
        <item x="1074"/>
        <item x="1054"/>
        <item x="263"/>
        <item x="1062"/>
        <item x="179"/>
        <item x="951"/>
        <item x="512"/>
        <item x="954"/>
        <item x="742"/>
        <item x="482"/>
        <item x="75"/>
        <item x="70"/>
        <item x="634"/>
        <item x="202"/>
        <item x="702"/>
        <item x="841"/>
        <item x="900"/>
        <item x="627"/>
        <item x="776"/>
        <item x="398"/>
        <item x="31"/>
        <item x="465"/>
        <item x="441"/>
        <item x="42"/>
        <item x="641"/>
        <item x="235"/>
        <item x="992"/>
        <item x="832"/>
        <item x="172"/>
        <item x="732"/>
        <item x="707"/>
        <item x="395"/>
        <item x="623"/>
        <item x="1077"/>
        <item x="674"/>
        <item x="812"/>
        <item x="834"/>
        <item x="511"/>
        <item x="171"/>
        <item x="262"/>
        <item x="522"/>
        <item x="823"/>
        <item x="966"/>
        <item x="754"/>
        <item x="356"/>
        <item x="602"/>
        <item x="1030"/>
        <item x="450"/>
        <item x="683"/>
        <item x="523"/>
        <item x="310"/>
        <item x="649"/>
        <item x="719"/>
        <item x="766"/>
        <item x="901"/>
        <item x="1056"/>
        <item x="912"/>
        <item x="537"/>
        <item x="184"/>
        <item x="665"/>
        <item x="238"/>
        <item x="25"/>
        <item x="6"/>
        <item x="976"/>
        <item x="323"/>
        <item x="453"/>
        <item x="878"/>
        <item x="675"/>
        <item x="431"/>
        <item x="592"/>
        <item x="660"/>
        <item t="default"/>
      </items>
    </pivotField>
    <pivotField showAll="0">
      <items count="13">
        <item h="1" x="3"/>
        <item h="1" x="7"/>
        <item h="1" x="11"/>
        <item h="1" x="4"/>
        <item h="1" x="6"/>
        <item h="1" x="0"/>
        <item h="1" x="8"/>
        <item x="1"/>
        <item h="1" x="10"/>
        <item h="1" x="2"/>
        <item h="1" x="9"/>
        <item h="1" x="5"/>
        <item t="default"/>
      </items>
    </pivotField>
    <pivotField showAll="0"/>
    <pivotField showAll="0"/>
    <pivotField showAll="0"/>
    <pivotField showAll="0"/>
    <pivotField dataField="1" showAll="0"/>
    <pivotField showAll="0"/>
    <pivotField showAll="0"/>
    <pivotField showAll="0"/>
    <pivotField showAll="0"/>
    <pivotField axis="axisRow" showAll="0" defaultSubtotal="0">
      <items count="14">
        <item h="1" x="0"/>
        <item h="1" x="1"/>
        <item h="1" x="2"/>
        <item h="1" x="3"/>
        <item h="1" x="4"/>
        <item h="1" x="5"/>
        <item h="1" x="6"/>
        <item h="1" x="7"/>
        <item x="8"/>
        <item h="1" x="9"/>
        <item h="1" x="10"/>
        <item h="1" x="11"/>
        <item h="1" x="12"/>
        <item h="1" x="13"/>
      </items>
    </pivotField>
    <pivotField showAll="0" defaultSubtotal="0"/>
    <pivotField showAll="0" defaultSubtotal="0">
      <items count="6">
        <item h="1" x="0"/>
        <item h="1" x="1"/>
        <item x="2"/>
        <item h="1" x="3"/>
        <item h="1" x="4"/>
        <item h="1" x="5"/>
      </items>
    </pivotField>
    <pivotField dragToRow="0" dragToCol="0" dragToPage="0" showAll="0" defaultSubtotal="0"/>
  </pivotFields>
  <rowFields count="1">
    <field x="12"/>
  </rowFields>
  <rowItems count="2">
    <i>
      <x v="8"/>
    </i>
    <i t="grand">
      <x/>
    </i>
  </rowItems>
  <colItems count="1">
    <i/>
  </colItems>
  <dataFields count="1">
    <dataField name="Sum of Quantity_Sold"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00A7343-03C0-453B-A402-39BB7C1C3F4A}"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4:U6" firstHeaderRow="1" firstDataRow="1" firstDataCol="1"/>
  <pivotFields count="16">
    <pivotField dataField="1" showAll="0"/>
    <pivotField numFmtId="14" showAll="0">
      <items count="1083">
        <item x="757"/>
        <item x="193"/>
        <item x="746"/>
        <item x="936"/>
        <item x="505"/>
        <item x="8"/>
        <item x="460"/>
        <item x="329"/>
        <item x="926"/>
        <item x="716"/>
        <item x="722"/>
        <item x="1039"/>
        <item x="362"/>
        <item x="1044"/>
        <item x="119"/>
        <item x="294"/>
        <item x="1022"/>
        <item x="277"/>
        <item x="704"/>
        <item x="1037"/>
        <item x="836"/>
        <item x="863"/>
        <item x="115"/>
        <item x="979"/>
        <item x="720"/>
        <item x="521"/>
        <item x="297"/>
        <item x="769"/>
        <item x="74"/>
        <item x="319"/>
        <item x="613"/>
        <item x="183"/>
        <item x="72"/>
        <item x="554"/>
        <item x="455"/>
        <item x="1017"/>
        <item x="488"/>
        <item x="224"/>
        <item x="944"/>
        <item x="110"/>
        <item x="207"/>
        <item x="229"/>
        <item x="798"/>
        <item x="631"/>
        <item x="386"/>
        <item x="147"/>
        <item x="258"/>
        <item x="252"/>
        <item x="36"/>
        <item x="434"/>
        <item x="439"/>
        <item x="273"/>
        <item x="948"/>
        <item x="268"/>
        <item x="898"/>
        <item x="253"/>
        <item x="153"/>
        <item x="891"/>
        <item x="588"/>
        <item x="39"/>
        <item x="1049"/>
        <item x="686"/>
        <item x="955"/>
        <item x="803"/>
        <item x="150"/>
        <item x="679"/>
        <item x="114"/>
        <item x="234"/>
        <item x="346"/>
        <item x="969"/>
        <item x="124"/>
        <item x="589"/>
        <item x="796"/>
        <item x="561"/>
        <item x="38"/>
        <item x="327"/>
        <item x="519"/>
        <item x="217"/>
        <item x="464"/>
        <item x="504"/>
        <item x="300"/>
        <item x="571"/>
        <item x="786"/>
        <item x="574"/>
        <item x="128"/>
        <item x="1035"/>
        <item x="55"/>
        <item x="662"/>
        <item x="1015"/>
        <item x="354"/>
        <item x="738"/>
        <item x="383"/>
        <item x="640"/>
        <item x="388"/>
        <item x="739"/>
        <item x="296"/>
        <item x="272"/>
        <item x="606"/>
        <item x="883"/>
        <item x="321"/>
        <item x="278"/>
        <item x="1058"/>
        <item x="1070"/>
        <item x="331"/>
        <item x="476"/>
        <item x="744"/>
        <item x="780"/>
        <item x="85"/>
        <item x="903"/>
        <item x="506"/>
        <item x="838"/>
        <item x="1005"/>
        <item x="893"/>
        <item x="339"/>
        <item x="45"/>
        <item x="994"/>
        <item x="411"/>
        <item x="844"/>
        <item x="856"/>
        <item x="646"/>
        <item x="621"/>
        <item x="1"/>
        <item x="630"/>
        <item x="351"/>
        <item x="397"/>
        <item x="785"/>
        <item x="590"/>
        <item x="952"/>
        <item x="657"/>
        <item x="688"/>
        <item x="881"/>
        <item x="380"/>
        <item x="456"/>
        <item x="152"/>
        <item x="143"/>
        <item x="424"/>
        <item x="1079"/>
        <item x="96"/>
        <item x="545"/>
        <item x="927"/>
        <item x="701"/>
        <item x="959"/>
        <item x="162"/>
        <item x="659"/>
        <item x="874"/>
        <item x="918"/>
        <item x="717"/>
        <item x="725"/>
        <item x="445"/>
        <item x="23"/>
        <item x="73"/>
        <item x="594"/>
        <item x="953"/>
        <item x="140"/>
        <item x="598"/>
        <item x="225"/>
        <item x="982"/>
        <item x="47"/>
        <item x="489"/>
        <item x="536"/>
        <item x="32"/>
        <item x="596"/>
        <item x="718"/>
        <item x="423"/>
        <item x="777"/>
        <item x="740"/>
        <item x="428"/>
        <item x="418"/>
        <item x="442"/>
        <item x="185"/>
        <item x="801"/>
        <item x="271"/>
        <item x="566"/>
        <item x="352"/>
        <item x="761"/>
        <item x="254"/>
        <item x="499"/>
        <item x="215"/>
        <item x="99"/>
        <item x="775"/>
        <item x="860"/>
        <item x="470"/>
        <item x="680"/>
        <item x="833"/>
        <item x="191"/>
        <item x="942"/>
        <item x="97"/>
        <item x="208"/>
        <item x="851"/>
        <item x="334"/>
        <item x="63"/>
        <item x="585"/>
        <item x="749"/>
        <item x="705"/>
        <item x="142"/>
        <item x="800"/>
        <item x="950"/>
        <item x="932"/>
        <item x="157"/>
        <item x="869"/>
        <item x="481"/>
        <item x="368"/>
        <item x="26"/>
        <item x="454"/>
        <item x="174"/>
        <item x="810"/>
        <item x="1038"/>
        <item x="357"/>
        <item x="477"/>
        <item x="135"/>
        <item x="668"/>
        <item x="538"/>
        <item x="855"/>
        <item x="889"/>
        <item x="708"/>
        <item x="964"/>
        <item x="741"/>
        <item x="269"/>
        <item x="507"/>
        <item x="307"/>
        <item x="681"/>
        <item x="1003"/>
        <item x="138"/>
        <item x="408"/>
        <item x="84"/>
        <item x="1036"/>
        <item x="169"/>
        <item x="904"/>
        <item x="980"/>
        <item x="487"/>
        <item x="414"/>
        <item x="340"/>
        <item x="1053"/>
        <item x="291"/>
        <item x="5"/>
        <item x="309"/>
        <item x="525"/>
        <item x="211"/>
        <item x="122"/>
        <item x="962"/>
        <item x="867"/>
        <item x="1045"/>
        <item x="636"/>
        <item x="125"/>
        <item x="65"/>
        <item x="1065"/>
        <item x="359"/>
        <item x="369"/>
        <item x="132"/>
        <item x="1034"/>
        <item x="196"/>
        <item x="496"/>
        <item x="497"/>
        <item x="809"/>
        <item x="279"/>
        <item x="146"/>
        <item x="29"/>
        <item x="508"/>
        <item x="16"/>
        <item x="799"/>
        <item x="223"/>
        <item x="66"/>
        <item x="956"/>
        <item x="195"/>
        <item x="639"/>
        <item x="484"/>
        <item x="820"/>
        <item x="259"/>
        <item x="1063"/>
        <item x="528"/>
        <item x="355"/>
        <item x="293"/>
        <item x="256"/>
        <item x="971"/>
        <item x="937"/>
        <item x="877"/>
        <item x="527"/>
        <item x="972"/>
        <item x="940"/>
        <item x="723"/>
        <item x="227"/>
        <item x="432"/>
        <item x="671"/>
        <item x="849"/>
        <item x="188"/>
        <item x="376"/>
        <item x="847"/>
        <item x="37"/>
        <item x="41"/>
        <item x="111"/>
        <item x="748"/>
        <item x="899"/>
        <item x="664"/>
        <item x="642"/>
        <item x="311"/>
        <item x="402"/>
        <item x="759"/>
        <item x="283"/>
        <item x="17"/>
        <item x="242"/>
        <item x="176"/>
        <item x="236"/>
        <item x="485"/>
        <item x="498"/>
        <item x="802"/>
        <item x="231"/>
        <item x="609"/>
        <item x="406"/>
        <item x="584"/>
        <item x="247"/>
        <item x="419"/>
        <item x="654"/>
        <item x="839"/>
        <item x="289"/>
        <item x="438"/>
        <item x="213"/>
        <item x="677"/>
        <item x="692"/>
        <item x="975"/>
        <item x="547"/>
        <item x="978"/>
        <item x="167"/>
        <item x="410"/>
        <item x="164"/>
        <item x="82"/>
        <item x="186"/>
        <item x="1007"/>
        <item x="516"/>
        <item x="168"/>
        <item x="1019"/>
        <item x="161"/>
        <item x="551"/>
        <item x="120"/>
        <item x="652"/>
        <item x="840"/>
        <item x="129"/>
        <item x="91"/>
        <item x="71"/>
        <item x="1052"/>
        <item x="963"/>
        <item x="824"/>
        <item x="767"/>
        <item x="778"/>
        <item x="581"/>
        <item x="743"/>
        <item x="651"/>
        <item x="502"/>
        <item x="615"/>
        <item x="673"/>
        <item x="694"/>
        <item x="1066"/>
        <item x="405"/>
        <item x="384"/>
        <item x="897"/>
        <item x="728"/>
        <item x="241"/>
        <item x="1025"/>
        <item x="928"/>
        <item x="1081"/>
        <item x="1018"/>
        <item x="852"/>
        <item x="83"/>
        <item x="999"/>
        <item x="924"/>
        <item x="939"/>
        <item x="533"/>
        <item x="360"/>
        <item x="552"/>
        <item x="298"/>
        <item x="257"/>
        <item x="586"/>
        <item x="905"/>
        <item x="892"/>
        <item x="563"/>
        <item x="747"/>
        <item x="578"/>
        <item x="622"/>
        <item x="409"/>
        <item x="788"/>
        <item x="921"/>
        <item x="550"/>
        <item x="1031"/>
        <item x="474"/>
        <item x="958"/>
        <item x="829"/>
        <item x="758"/>
        <item x="232"/>
        <item x="853"/>
        <item x="163"/>
        <item x="610"/>
        <item x="1006"/>
        <item x="908"/>
        <item x="645"/>
        <item x="760"/>
        <item x="1043"/>
        <item x="67"/>
        <item x="154"/>
        <item x="286"/>
        <item x="187"/>
        <item x="151"/>
        <item x="282"/>
        <item x="797"/>
        <item x="136"/>
        <item x="333"/>
        <item x="772"/>
        <item x="535"/>
        <item x="762"/>
        <item x="676"/>
        <item x="285"/>
        <item x="821"/>
        <item x="1001"/>
        <item x="194"/>
        <item x="945"/>
        <item x="1020"/>
        <item x="946"/>
        <item x="587"/>
        <item x="14"/>
        <item x="178"/>
        <item x="830"/>
        <item x="375"/>
        <item x="68"/>
        <item x="62"/>
        <item x="774"/>
        <item x="669"/>
        <item x="248"/>
        <item x="100"/>
        <item x="1009"/>
        <item x="828"/>
        <item x="690"/>
        <item x="864"/>
        <item x="988"/>
        <item x="616"/>
        <item x="790"/>
        <item x="320"/>
        <item x="1050"/>
        <item x="989"/>
        <item x="28"/>
        <item x="326"/>
        <item x="882"/>
        <item x="517"/>
        <item x="685"/>
        <item x="591"/>
        <item x="811"/>
        <item x="86"/>
        <item x="265"/>
        <item x="787"/>
        <item x="260"/>
        <item x="531"/>
        <item x="576"/>
        <item x="475"/>
        <item x="181"/>
        <item x="968"/>
        <item x="230"/>
        <item x="513"/>
        <item x="77"/>
        <item x="930"/>
        <item x="394"/>
        <item x="407"/>
        <item x="986"/>
        <item x="306"/>
        <item x="299"/>
        <item x="794"/>
        <item x="857"/>
        <item x="859"/>
        <item x="1061"/>
        <item x="871"/>
        <item x="245"/>
        <item x="365"/>
        <item x="35"/>
        <item x="548"/>
        <item x="500"/>
        <item x="155"/>
        <item x="347"/>
        <item x="653"/>
        <item x="1040"/>
        <item x="59"/>
        <item x="635"/>
        <item x="145"/>
        <item x="469"/>
        <item x="907"/>
        <item x="1041"/>
        <item x="879"/>
        <item x="1069"/>
        <item x="818"/>
        <item x="575"/>
        <item x="204"/>
        <item x="981"/>
        <item x="134"/>
        <item x="611"/>
        <item x="995"/>
        <item x="934"/>
        <item x="693"/>
        <item x="556"/>
        <item x="902"/>
        <item x="1014"/>
        <item x="116"/>
        <item x="22"/>
        <item x="996"/>
        <item x="805"/>
        <item x="663"/>
        <item x="295"/>
        <item x="815"/>
        <item x="280"/>
        <item x="228"/>
        <item x="569"/>
        <item x="264"/>
        <item x="687"/>
        <item x="650"/>
        <item x="11"/>
        <item x="473"/>
        <item x="808"/>
        <item x="703"/>
        <item x="850"/>
        <item x="379"/>
        <item x="60"/>
        <item x="542"/>
        <item x="931"/>
        <item x="437"/>
        <item x="304"/>
        <item x="782"/>
        <item x="620"/>
        <item x="338"/>
        <item x="44"/>
        <item x="126"/>
        <item x="938"/>
        <item x="190"/>
        <item x="906"/>
        <item x="343"/>
        <item x="699"/>
        <item x="374"/>
        <item x="429"/>
        <item x="752"/>
        <item x="562"/>
        <item x="244"/>
        <item x="478"/>
        <item x="337"/>
        <item x="492"/>
        <item x="666"/>
        <item x="49"/>
        <item x="396"/>
        <item x="1057"/>
        <item x="709"/>
        <item x="491"/>
        <item x="825"/>
        <item x="647"/>
        <item x="495"/>
        <item x="1028"/>
        <item x="1002"/>
        <item x="667"/>
        <item x="466"/>
        <item x="267"/>
        <item x="292"/>
        <item x="1011"/>
        <item x="599"/>
        <item x="95"/>
        <item x="3"/>
        <item x="593"/>
        <item x="1073"/>
        <item x="997"/>
        <item x="617"/>
        <item x="961"/>
        <item x="733"/>
        <item x="199"/>
        <item x="1012"/>
        <item x="462"/>
        <item x="524"/>
        <item x="965"/>
        <item x="243"/>
        <item x="104"/>
        <item x="771"/>
        <item x="336"/>
        <item x="1013"/>
        <item x="691"/>
        <item x="102"/>
        <item x="1060"/>
        <item x="1026"/>
        <item x="486"/>
        <item x="783"/>
        <item x="443"/>
        <item x="1072"/>
        <item x="463"/>
        <item x="318"/>
        <item x="831"/>
        <item x="682"/>
        <item x="1008"/>
        <item x="731"/>
        <item x="532"/>
        <item x="34"/>
        <item x="358"/>
        <item x="789"/>
        <item x="1067"/>
        <item x="632"/>
        <item x="107"/>
        <item x="148"/>
        <item x="479"/>
        <item x="721"/>
        <item x="724"/>
        <item x="93"/>
        <item x="444"/>
        <item x="341"/>
        <item x="655"/>
        <item x="144"/>
        <item x="118"/>
        <item x="30"/>
        <item x="880"/>
        <item x="605"/>
        <item x="422"/>
        <item x="910"/>
        <item x="427"/>
        <item x="7"/>
        <item x="515"/>
        <item x="480"/>
        <item x="970"/>
        <item x="413"/>
        <item x="158"/>
        <item x="316"/>
        <item x="564"/>
        <item x="638"/>
        <item x="826"/>
        <item x="784"/>
        <item x="770"/>
        <item x="288"/>
        <item x="305"/>
        <item x="729"/>
        <item x="156"/>
        <item x="325"/>
        <item x="628"/>
        <item x="33"/>
        <item x="582"/>
        <item x="345"/>
        <item x="865"/>
        <item x="998"/>
        <item x="201"/>
        <item x="399"/>
        <item x="985"/>
        <item x="509"/>
        <item x="526"/>
        <item x="315"/>
        <item x="603"/>
        <item x="43"/>
        <item x="366"/>
        <item x="237"/>
        <item x="935"/>
        <item x="890"/>
        <item x="493"/>
        <item x="793"/>
        <item x="1021"/>
        <item x="317"/>
        <item x="421"/>
        <item x="106"/>
        <item x="1000"/>
        <item x="753"/>
        <item x="1047"/>
        <item x="813"/>
        <item x="560"/>
        <item x="344"/>
        <item x="1024"/>
        <item x="917"/>
        <item x="79"/>
        <item x="276"/>
        <item x="123"/>
        <item x="15"/>
        <item x="619"/>
        <item x="417"/>
        <item x="714"/>
        <item x="885"/>
        <item x="363"/>
        <item x="895"/>
        <item x="960"/>
        <item x="700"/>
        <item x="734"/>
        <item x="98"/>
        <item x="2"/>
        <item x="987"/>
        <item x="873"/>
        <item x="861"/>
        <item x="559"/>
        <item x="205"/>
        <item x="51"/>
        <item x="308"/>
        <item x="312"/>
        <item x="69"/>
        <item x="751"/>
        <item x="711"/>
        <item x="678"/>
        <item x="580"/>
        <item x="255"/>
        <item x="27"/>
        <item x="745"/>
        <item x="1016"/>
        <item x="991"/>
        <item x="0"/>
        <item x="1076"/>
        <item x="108"/>
        <item x="957"/>
        <item x="303"/>
        <item x="929"/>
        <item x="250"/>
        <item x="565"/>
        <item x="884"/>
        <item x="381"/>
        <item x="451"/>
        <item x="607"/>
        <item x="689"/>
        <item x="426"/>
        <item x="648"/>
        <item x="430"/>
        <item x="637"/>
        <item x="313"/>
        <item x="822"/>
        <item x="149"/>
        <item x="458"/>
        <item x="468"/>
        <item x="914"/>
        <item x="919"/>
        <item x="166"/>
        <item x="350"/>
        <item x="579"/>
        <item x="101"/>
        <item x="94"/>
        <item x="1029"/>
        <item x="370"/>
        <item x="795"/>
        <item x="40"/>
        <item x="990"/>
        <item x="573"/>
        <item x="804"/>
        <item x="89"/>
        <item x="249"/>
        <item x="165"/>
        <item x="530"/>
        <item x="206"/>
        <item x="540"/>
        <item x="557"/>
        <item x="210"/>
        <item x="404"/>
        <item x="925"/>
        <item x="58"/>
        <item x="710"/>
        <item x="706"/>
        <item x="514"/>
        <item x="763"/>
        <item x="737"/>
        <item x="572"/>
        <item x="549"/>
        <item x="214"/>
        <item x="403"/>
        <item x="12"/>
        <item x="10"/>
        <item x="332"/>
        <item x="212"/>
        <item x="695"/>
        <item x="888"/>
        <item x="791"/>
        <item x="226"/>
        <item x="61"/>
        <item x="391"/>
        <item x="103"/>
        <item x="218"/>
        <item x="920"/>
        <item x="367"/>
        <item x="127"/>
        <item x="866"/>
        <item x="983"/>
        <item x="393"/>
        <item x="858"/>
        <item x="92"/>
        <item x="765"/>
        <item x="672"/>
        <item x="868"/>
        <item x="4"/>
        <item x="993"/>
        <item x="80"/>
        <item x="1064"/>
        <item x="290"/>
        <item x="56"/>
        <item x="1080"/>
        <item x="911"/>
        <item x="846"/>
        <item x="170"/>
        <item x="941"/>
        <item x="520"/>
        <item x="933"/>
        <item x="756"/>
        <item x="1027"/>
        <item x="378"/>
        <item x="141"/>
        <item x="626"/>
        <item x="913"/>
        <item x="137"/>
        <item x="658"/>
        <item x="503"/>
        <item x="389"/>
        <item x="597"/>
        <item x="377"/>
        <item x="415"/>
        <item x="240"/>
        <item x="287"/>
        <item x="1010"/>
        <item x="452"/>
        <item x="159"/>
        <item x="246"/>
        <item x="600"/>
        <item x="534"/>
        <item x="577"/>
        <item x="121"/>
        <item x="420"/>
        <item x="88"/>
        <item x="736"/>
        <item x="90"/>
        <item x="52"/>
        <item x="189"/>
        <item x="19"/>
        <item x="64"/>
        <item x="1078"/>
        <item x="9"/>
        <item x="471"/>
        <item x="175"/>
        <item x="735"/>
        <item x="440"/>
        <item x="845"/>
        <item x="76"/>
        <item x="387"/>
        <item x="644"/>
        <item x="192"/>
        <item x="1075"/>
        <item x="182"/>
        <item x="1023"/>
        <item x="773"/>
        <item x="328"/>
        <item x="1033"/>
        <item x="130"/>
        <item x="1068"/>
        <item x="233"/>
        <item x="435"/>
        <item x="105"/>
        <item x="612"/>
        <item x="342"/>
        <item x="222"/>
        <item x="361"/>
        <item x="494"/>
        <item x="543"/>
        <item x="633"/>
        <item x="447"/>
        <item x="915"/>
        <item x="220"/>
        <item x="335"/>
        <item x="401"/>
        <item x="180"/>
        <item x="400"/>
        <item x="139"/>
        <item x="726"/>
        <item x="977"/>
        <item x="425"/>
        <item x="117"/>
        <item x="755"/>
        <item x="886"/>
        <item x="943"/>
        <item x="330"/>
        <item x="764"/>
        <item x="842"/>
        <item x="947"/>
        <item x="544"/>
        <item x="324"/>
        <item x="57"/>
        <item x="261"/>
        <item x="113"/>
        <item x="827"/>
        <item x="792"/>
        <item x="390"/>
        <item x="816"/>
        <item x="974"/>
        <item x="518"/>
        <item x="614"/>
        <item x="727"/>
        <item x="567"/>
        <item x="322"/>
        <item x="656"/>
        <item x="696"/>
        <item x="698"/>
        <item x="13"/>
        <item x="876"/>
        <item x="539"/>
        <item x="81"/>
        <item x="251"/>
        <item x="216"/>
        <item x="209"/>
        <item x="670"/>
        <item x="46"/>
        <item x="301"/>
        <item x="510"/>
        <item x="87"/>
        <item x="595"/>
        <item x="353"/>
        <item x="177"/>
        <item x="20"/>
        <item x="446"/>
        <item x="553"/>
        <item x="624"/>
        <item x="1055"/>
        <item x="604"/>
        <item x="382"/>
        <item x="467"/>
        <item x="661"/>
        <item x="583"/>
        <item x="221"/>
        <item x="781"/>
        <item x="837"/>
        <item x="448"/>
        <item x="819"/>
        <item x="459"/>
        <item x="967"/>
        <item x="483"/>
        <item x="984"/>
        <item x="461"/>
        <item x="807"/>
        <item x="131"/>
        <item x="870"/>
        <item x="546"/>
        <item x="160"/>
        <item x="697"/>
        <item x="53"/>
        <item x="1046"/>
        <item x="1004"/>
        <item x="625"/>
        <item x="629"/>
        <item x="862"/>
        <item x="373"/>
        <item x="50"/>
        <item x="601"/>
        <item x="349"/>
        <item x="436"/>
        <item x="371"/>
        <item x="843"/>
        <item x="281"/>
        <item x="501"/>
        <item x="806"/>
        <item x="433"/>
        <item x="197"/>
        <item x="875"/>
        <item x="712"/>
        <item x="372"/>
        <item x="1032"/>
        <item x="835"/>
        <item x="274"/>
        <item x="109"/>
        <item x="1071"/>
        <item x="198"/>
        <item x="848"/>
        <item x="302"/>
        <item x="133"/>
        <item x="1042"/>
        <item x="314"/>
        <item x="348"/>
        <item x="1051"/>
        <item x="48"/>
        <item x="284"/>
        <item x="270"/>
        <item x="412"/>
        <item x="909"/>
        <item x="78"/>
        <item x="568"/>
        <item x="173"/>
        <item x="18"/>
        <item x="779"/>
        <item x="364"/>
        <item x="715"/>
        <item x="817"/>
        <item x="490"/>
        <item x="608"/>
        <item x="203"/>
        <item x="814"/>
        <item x="713"/>
        <item x="112"/>
        <item x="916"/>
        <item x="922"/>
        <item x="457"/>
        <item x="385"/>
        <item x="529"/>
        <item x="768"/>
        <item x="555"/>
        <item x="219"/>
        <item x="923"/>
        <item x="894"/>
        <item x="275"/>
        <item x="570"/>
        <item x="558"/>
        <item x="1048"/>
        <item x="730"/>
        <item x="392"/>
        <item x="200"/>
        <item x="24"/>
        <item x="618"/>
        <item x="973"/>
        <item x="266"/>
        <item x="472"/>
        <item x="872"/>
        <item x="239"/>
        <item x="896"/>
        <item x="854"/>
        <item x="643"/>
        <item x="541"/>
        <item x="416"/>
        <item x="949"/>
        <item x="54"/>
        <item x="21"/>
        <item x="684"/>
        <item x="449"/>
        <item x="887"/>
        <item x="1059"/>
        <item x="750"/>
        <item x="1074"/>
        <item x="1054"/>
        <item x="263"/>
        <item x="1062"/>
        <item x="179"/>
        <item x="951"/>
        <item x="512"/>
        <item x="954"/>
        <item x="742"/>
        <item x="482"/>
        <item x="75"/>
        <item x="70"/>
        <item x="634"/>
        <item x="202"/>
        <item x="702"/>
        <item x="841"/>
        <item x="900"/>
        <item x="627"/>
        <item x="776"/>
        <item x="398"/>
        <item x="31"/>
        <item x="465"/>
        <item x="441"/>
        <item x="42"/>
        <item x="641"/>
        <item x="235"/>
        <item x="992"/>
        <item x="832"/>
        <item x="172"/>
        <item x="732"/>
        <item x="707"/>
        <item x="395"/>
        <item x="623"/>
        <item x="1077"/>
        <item x="674"/>
        <item x="812"/>
        <item x="834"/>
        <item x="511"/>
        <item x="171"/>
        <item x="262"/>
        <item x="522"/>
        <item x="823"/>
        <item x="966"/>
        <item x="754"/>
        <item x="356"/>
        <item x="602"/>
        <item x="1030"/>
        <item x="450"/>
        <item x="683"/>
        <item x="523"/>
        <item x="310"/>
        <item x="649"/>
        <item x="719"/>
        <item x="766"/>
        <item x="901"/>
        <item x="1056"/>
        <item x="912"/>
        <item x="537"/>
        <item x="184"/>
        <item x="665"/>
        <item x="238"/>
        <item x="25"/>
        <item x="6"/>
        <item x="976"/>
        <item x="323"/>
        <item x="453"/>
        <item x="878"/>
        <item x="675"/>
        <item x="431"/>
        <item x="592"/>
        <item x="660"/>
        <item t="default"/>
      </items>
    </pivotField>
    <pivotField showAll="0">
      <items count="13">
        <item h="1" x="3"/>
        <item h="1" x="7"/>
        <item h="1" x="11"/>
        <item h="1" x="4"/>
        <item h="1" x="6"/>
        <item h="1" x="0"/>
        <item h="1" x="8"/>
        <item x="1"/>
        <item h="1" x="10"/>
        <item h="1" x="2"/>
        <item h="1" x="9"/>
        <item h="1" x="5"/>
        <item t="default"/>
      </items>
    </pivotField>
    <pivotField showAll="0"/>
    <pivotField showAll="0"/>
    <pivotField showAll="0"/>
    <pivotField showAll="0"/>
    <pivotField showAll="0"/>
    <pivotField showAll="0"/>
    <pivotField showAll="0"/>
    <pivotField showAll="0"/>
    <pivotField showAll="0"/>
    <pivotField axis="axisRow" showAll="0" defaultSubtotal="0">
      <items count="14">
        <item h="1" x="0"/>
        <item h="1" x="1"/>
        <item h="1" x="2"/>
        <item h="1" x="3"/>
        <item h="1" x="4"/>
        <item h="1" x="5"/>
        <item h="1" x="6"/>
        <item h="1" x="7"/>
        <item x="8"/>
        <item h="1" x="9"/>
        <item h="1" x="10"/>
        <item h="1" x="11"/>
        <item h="1" x="12"/>
        <item h="1" x="13"/>
      </items>
    </pivotField>
    <pivotField showAll="0" defaultSubtotal="0"/>
    <pivotField showAll="0" defaultSubtotal="0">
      <items count="6">
        <item h="1" x="0"/>
        <item h="1" x="1"/>
        <item x="2"/>
        <item h="1" x="3"/>
        <item h="1" x="4"/>
        <item h="1" x="5"/>
      </items>
    </pivotField>
    <pivotField dragToRow="0" dragToCol="0" dragToPage="0" showAll="0" defaultSubtotal="0"/>
  </pivotFields>
  <rowFields count="1">
    <field x="12"/>
  </rowFields>
  <rowItems count="2">
    <i>
      <x v="8"/>
    </i>
    <i t="grand">
      <x/>
    </i>
  </rowItems>
  <colItems count="1">
    <i/>
  </colItems>
  <dataFields count="1">
    <dataField name="Sum of Order_ID"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4D7FA4A-9812-469C-8D68-3B6EE4222236}"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4:Q6" firstHeaderRow="1" firstDataRow="1" firstDataCol="1"/>
  <pivotFields count="16">
    <pivotField showAll="0"/>
    <pivotField numFmtId="14" showAll="0">
      <items count="1083">
        <item x="757"/>
        <item x="193"/>
        <item x="746"/>
        <item x="936"/>
        <item x="505"/>
        <item x="8"/>
        <item x="460"/>
        <item x="329"/>
        <item x="926"/>
        <item x="716"/>
        <item x="722"/>
        <item x="1039"/>
        <item x="362"/>
        <item x="1044"/>
        <item x="119"/>
        <item x="294"/>
        <item x="1022"/>
        <item x="277"/>
        <item x="704"/>
        <item x="1037"/>
        <item x="836"/>
        <item x="863"/>
        <item x="115"/>
        <item x="979"/>
        <item x="720"/>
        <item x="521"/>
        <item x="297"/>
        <item x="769"/>
        <item x="74"/>
        <item x="319"/>
        <item x="613"/>
        <item x="183"/>
        <item x="72"/>
        <item x="554"/>
        <item x="455"/>
        <item x="1017"/>
        <item x="488"/>
        <item x="224"/>
        <item x="944"/>
        <item x="110"/>
        <item x="207"/>
        <item x="229"/>
        <item x="798"/>
        <item x="631"/>
        <item x="386"/>
        <item x="147"/>
        <item x="258"/>
        <item x="252"/>
        <item x="36"/>
        <item x="434"/>
        <item x="439"/>
        <item x="273"/>
        <item x="948"/>
        <item x="268"/>
        <item x="898"/>
        <item x="253"/>
        <item x="153"/>
        <item x="891"/>
        <item x="588"/>
        <item x="39"/>
        <item x="1049"/>
        <item x="686"/>
        <item x="955"/>
        <item x="803"/>
        <item x="150"/>
        <item x="679"/>
        <item x="114"/>
        <item x="234"/>
        <item x="346"/>
        <item x="969"/>
        <item x="124"/>
        <item x="589"/>
        <item x="796"/>
        <item x="561"/>
        <item x="38"/>
        <item x="327"/>
        <item x="519"/>
        <item x="217"/>
        <item x="464"/>
        <item x="504"/>
        <item x="300"/>
        <item x="571"/>
        <item x="786"/>
        <item x="574"/>
        <item x="128"/>
        <item x="1035"/>
        <item x="55"/>
        <item x="662"/>
        <item x="1015"/>
        <item x="354"/>
        <item x="738"/>
        <item x="383"/>
        <item x="640"/>
        <item x="388"/>
        <item x="739"/>
        <item x="296"/>
        <item x="272"/>
        <item x="606"/>
        <item x="883"/>
        <item x="321"/>
        <item x="278"/>
        <item x="1058"/>
        <item x="1070"/>
        <item x="331"/>
        <item x="476"/>
        <item x="744"/>
        <item x="780"/>
        <item x="85"/>
        <item x="903"/>
        <item x="506"/>
        <item x="838"/>
        <item x="1005"/>
        <item x="893"/>
        <item x="339"/>
        <item x="45"/>
        <item x="994"/>
        <item x="411"/>
        <item x="844"/>
        <item x="856"/>
        <item x="646"/>
        <item x="621"/>
        <item x="1"/>
        <item x="630"/>
        <item x="351"/>
        <item x="397"/>
        <item x="785"/>
        <item x="590"/>
        <item x="952"/>
        <item x="657"/>
        <item x="688"/>
        <item x="881"/>
        <item x="380"/>
        <item x="456"/>
        <item x="152"/>
        <item x="143"/>
        <item x="424"/>
        <item x="1079"/>
        <item x="96"/>
        <item x="545"/>
        <item x="927"/>
        <item x="701"/>
        <item x="959"/>
        <item x="162"/>
        <item x="659"/>
        <item x="874"/>
        <item x="918"/>
        <item x="717"/>
        <item x="725"/>
        <item x="445"/>
        <item x="23"/>
        <item x="73"/>
        <item x="594"/>
        <item x="953"/>
        <item x="140"/>
        <item x="598"/>
        <item x="225"/>
        <item x="982"/>
        <item x="47"/>
        <item x="489"/>
        <item x="536"/>
        <item x="32"/>
        <item x="596"/>
        <item x="718"/>
        <item x="423"/>
        <item x="777"/>
        <item x="740"/>
        <item x="428"/>
        <item x="418"/>
        <item x="442"/>
        <item x="185"/>
        <item x="801"/>
        <item x="271"/>
        <item x="566"/>
        <item x="352"/>
        <item x="761"/>
        <item x="254"/>
        <item x="499"/>
        <item x="215"/>
        <item x="99"/>
        <item x="775"/>
        <item x="860"/>
        <item x="470"/>
        <item x="680"/>
        <item x="833"/>
        <item x="191"/>
        <item x="942"/>
        <item x="97"/>
        <item x="208"/>
        <item x="851"/>
        <item x="334"/>
        <item x="63"/>
        <item x="585"/>
        <item x="749"/>
        <item x="705"/>
        <item x="142"/>
        <item x="800"/>
        <item x="950"/>
        <item x="932"/>
        <item x="157"/>
        <item x="869"/>
        <item x="481"/>
        <item x="368"/>
        <item x="26"/>
        <item x="454"/>
        <item x="174"/>
        <item x="810"/>
        <item x="1038"/>
        <item x="357"/>
        <item x="477"/>
        <item x="135"/>
        <item x="668"/>
        <item x="538"/>
        <item x="855"/>
        <item x="889"/>
        <item x="708"/>
        <item x="964"/>
        <item x="741"/>
        <item x="269"/>
        <item x="507"/>
        <item x="307"/>
        <item x="681"/>
        <item x="1003"/>
        <item x="138"/>
        <item x="408"/>
        <item x="84"/>
        <item x="1036"/>
        <item x="169"/>
        <item x="904"/>
        <item x="980"/>
        <item x="487"/>
        <item x="414"/>
        <item x="340"/>
        <item x="1053"/>
        <item x="291"/>
        <item x="5"/>
        <item x="309"/>
        <item x="525"/>
        <item x="211"/>
        <item x="122"/>
        <item x="962"/>
        <item x="867"/>
        <item x="1045"/>
        <item x="636"/>
        <item x="125"/>
        <item x="65"/>
        <item x="1065"/>
        <item x="359"/>
        <item x="369"/>
        <item x="132"/>
        <item x="1034"/>
        <item x="196"/>
        <item x="496"/>
        <item x="497"/>
        <item x="809"/>
        <item x="279"/>
        <item x="146"/>
        <item x="29"/>
        <item x="508"/>
        <item x="16"/>
        <item x="799"/>
        <item x="223"/>
        <item x="66"/>
        <item x="956"/>
        <item x="195"/>
        <item x="639"/>
        <item x="484"/>
        <item x="820"/>
        <item x="259"/>
        <item x="1063"/>
        <item x="528"/>
        <item x="355"/>
        <item x="293"/>
        <item x="256"/>
        <item x="971"/>
        <item x="937"/>
        <item x="877"/>
        <item x="527"/>
        <item x="972"/>
        <item x="940"/>
        <item x="723"/>
        <item x="227"/>
        <item x="432"/>
        <item x="671"/>
        <item x="849"/>
        <item x="188"/>
        <item x="376"/>
        <item x="847"/>
        <item x="37"/>
        <item x="41"/>
        <item x="111"/>
        <item x="748"/>
        <item x="899"/>
        <item x="664"/>
        <item x="642"/>
        <item x="311"/>
        <item x="402"/>
        <item x="759"/>
        <item x="283"/>
        <item x="17"/>
        <item x="242"/>
        <item x="176"/>
        <item x="236"/>
        <item x="485"/>
        <item x="498"/>
        <item x="802"/>
        <item x="231"/>
        <item x="609"/>
        <item x="406"/>
        <item x="584"/>
        <item x="247"/>
        <item x="419"/>
        <item x="654"/>
        <item x="839"/>
        <item x="289"/>
        <item x="438"/>
        <item x="213"/>
        <item x="677"/>
        <item x="692"/>
        <item x="975"/>
        <item x="547"/>
        <item x="978"/>
        <item x="167"/>
        <item x="410"/>
        <item x="164"/>
        <item x="82"/>
        <item x="186"/>
        <item x="1007"/>
        <item x="516"/>
        <item x="168"/>
        <item x="1019"/>
        <item x="161"/>
        <item x="551"/>
        <item x="120"/>
        <item x="652"/>
        <item x="840"/>
        <item x="129"/>
        <item x="91"/>
        <item x="71"/>
        <item x="1052"/>
        <item x="963"/>
        <item x="824"/>
        <item x="767"/>
        <item x="778"/>
        <item x="581"/>
        <item x="743"/>
        <item x="651"/>
        <item x="502"/>
        <item x="615"/>
        <item x="673"/>
        <item x="694"/>
        <item x="1066"/>
        <item x="405"/>
        <item x="384"/>
        <item x="897"/>
        <item x="728"/>
        <item x="241"/>
        <item x="1025"/>
        <item x="928"/>
        <item x="1081"/>
        <item x="1018"/>
        <item x="852"/>
        <item x="83"/>
        <item x="999"/>
        <item x="924"/>
        <item x="939"/>
        <item x="533"/>
        <item x="360"/>
        <item x="552"/>
        <item x="298"/>
        <item x="257"/>
        <item x="586"/>
        <item x="905"/>
        <item x="892"/>
        <item x="563"/>
        <item x="747"/>
        <item x="578"/>
        <item x="622"/>
        <item x="409"/>
        <item x="788"/>
        <item x="921"/>
        <item x="550"/>
        <item x="1031"/>
        <item x="474"/>
        <item x="958"/>
        <item x="829"/>
        <item x="758"/>
        <item x="232"/>
        <item x="853"/>
        <item x="163"/>
        <item x="610"/>
        <item x="1006"/>
        <item x="908"/>
        <item x="645"/>
        <item x="760"/>
        <item x="1043"/>
        <item x="67"/>
        <item x="154"/>
        <item x="286"/>
        <item x="187"/>
        <item x="151"/>
        <item x="282"/>
        <item x="797"/>
        <item x="136"/>
        <item x="333"/>
        <item x="772"/>
        <item x="535"/>
        <item x="762"/>
        <item x="676"/>
        <item x="285"/>
        <item x="821"/>
        <item x="1001"/>
        <item x="194"/>
        <item x="945"/>
        <item x="1020"/>
        <item x="946"/>
        <item x="587"/>
        <item x="14"/>
        <item x="178"/>
        <item x="830"/>
        <item x="375"/>
        <item x="68"/>
        <item x="62"/>
        <item x="774"/>
        <item x="669"/>
        <item x="248"/>
        <item x="100"/>
        <item x="1009"/>
        <item x="828"/>
        <item x="690"/>
        <item x="864"/>
        <item x="988"/>
        <item x="616"/>
        <item x="790"/>
        <item x="320"/>
        <item x="1050"/>
        <item x="989"/>
        <item x="28"/>
        <item x="326"/>
        <item x="882"/>
        <item x="517"/>
        <item x="685"/>
        <item x="591"/>
        <item x="811"/>
        <item x="86"/>
        <item x="265"/>
        <item x="787"/>
        <item x="260"/>
        <item x="531"/>
        <item x="576"/>
        <item x="475"/>
        <item x="181"/>
        <item x="968"/>
        <item x="230"/>
        <item x="513"/>
        <item x="77"/>
        <item x="930"/>
        <item x="394"/>
        <item x="407"/>
        <item x="986"/>
        <item x="306"/>
        <item x="299"/>
        <item x="794"/>
        <item x="857"/>
        <item x="859"/>
        <item x="1061"/>
        <item x="871"/>
        <item x="245"/>
        <item x="365"/>
        <item x="35"/>
        <item x="548"/>
        <item x="500"/>
        <item x="155"/>
        <item x="347"/>
        <item x="653"/>
        <item x="1040"/>
        <item x="59"/>
        <item x="635"/>
        <item x="145"/>
        <item x="469"/>
        <item x="907"/>
        <item x="1041"/>
        <item x="879"/>
        <item x="1069"/>
        <item x="818"/>
        <item x="575"/>
        <item x="204"/>
        <item x="981"/>
        <item x="134"/>
        <item x="611"/>
        <item x="995"/>
        <item x="934"/>
        <item x="693"/>
        <item x="556"/>
        <item x="902"/>
        <item x="1014"/>
        <item x="116"/>
        <item x="22"/>
        <item x="996"/>
        <item x="805"/>
        <item x="663"/>
        <item x="295"/>
        <item x="815"/>
        <item x="280"/>
        <item x="228"/>
        <item x="569"/>
        <item x="264"/>
        <item x="687"/>
        <item x="650"/>
        <item x="11"/>
        <item x="473"/>
        <item x="808"/>
        <item x="703"/>
        <item x="850"/>
        <item x="379"/>
        <item x="60"/>
        <item x="542"/>
        <item x="931"/>
        <item x="437"/>
        <item x="304"/>
        <item x="782"/>
        <item x="620"/>
        <item x="338"/>
        <item x="44"/>
        <item x="126"/>
        <item x="938"/>
        <item x="190"/>
        <item x="906"/>
        <item x="343"/>
        <item x="699"/>
        <item x="374"/>
        <item x="429"/>
        <item x="752"/>
        <item x="562"/>
        <item x="244"/>
        <item x="478"/>
        <item x="337"/>
        <item x="492"/>
        <item x="666"/>
        <item x="49"/>
        <item x="396"/>
        <item x="1057"/>
        <item x="709"/>
        <item x="491"/>
        <item x="825"/>
        <item x="647"/>
        <item x="495"/>
        <item x="1028"/>
        <item x="1002"/>
        <item x="667"/>
        <item x="466"/>
        <item x="267"/>
        <item x="292"/>
        <item x="1011"/>
        <item x="599"/>
        <item x="95"/>
        <item x="3"/>
        <item x="593"/>
        <item x="1073"/>
        <item x="997"/>
        <item x="617"/>
        <item x="961"/>
        <item x="733"/>
        <item x="199"/>
        <item x="1012"/>
        <item x="462"/>
        <item x="524"/>
        <item x="965"/>
        <item x="243"/>
        <item x="104"/>
        <item x="771"/>
        <item x="336"/>
        <item x="1013"/>
        <item x="691"/>
        <item x="102"/>
        <item x="1060"/>
        <item x="1026"/>
        <item x="486"/>
        <item x="783"/>
        <item x="443"/>
        <item x="1072"/>
        <item x="463"/>
        <item x="318"/>
        <item x="831"/>
        <item x="682"/>
        <item x="1008"/>
        <item x="731"/>
        <item x="532"/>
        <item x="34"/>
        <item x="358"/>
        <item x="789"/>
        <item x="1067"/>
        <item x="632"/>
        <item x="107"/>
        <item x="148"/>
        <item x="479"/>
        <item x="721"/>
        <item x="724"/>
        <item x="93"/>
        <item x="444"/>
        <item x="341"/>
        <item x="655"/>
        <item x="144"/>
        <item x="118"/>
        <item x="30"/>
        <item x="880"/>
        <item x="605"/>
        <item x="422"/>
        <item x="910"/>
        <item x="427"/>
        <item x="7"/>
        <item x="515"/>
        <item x="480"/>
        <item x="970"/>
        <item x="413"/>
        <item x="158"/>
        <item x="316"/>
        <item x="564"/>
        <item x="638"/>
        <item x="826"/>
        <item x="784"/>
        <item x="770"/>
        <item x="288"/>
        <item x="305"/>
        <item x="729"/>
        <item x="156"/>
        <item x="325"/>
        <item x="628"/>
        <item x="33"/>
        <item x="582"/>
        <item x="345"/>
        <item x="865"/>
        <item x="998"/>
        <item x="201"/>
        <item x="399"/>
        <item x="985"/>
        <item x="509"/>
        <item x="526"/>
        <item x="315"/>
        <item x="603"/>
        <item x="43"/>
        <item x="366"/>
        <item x="237"/>
        <item x="935"/>
        <item x="890"/>
        <item x="493"/>
        <item x="793"/>
        <item x="1021"/>
        <item x="317"/>
        <item x="421"/>
        <item x="106"/>
        <item x="1000"/>
        <item x="753"/>
        <item x="1047"/>
        <item x="813"/>
        <item x="560"/>
        <item x="344"/>
        <item x="1024"/>
        <item x="917"/>
        <item x="79"/>
        <item x="276"/>
        <item x="123"/>
        <item x="15"/>
        <item x="619"/>
        <item x="417"/>
        <item x="714"/>
        <item x="885"/>
        <item x="363"/>
        <item x="895"/>
        <item x="960"/>
        <item x="700"/>
        <item x="734"/>
        <item x="98"/>
        <item x="2"/>
        <item x="987"/>
        <item x="873"/>
        <item x="861"/>
        <item x="559"/>
        <item x="205"/>
        <item x="51"/>
        <item x="308"/>
        <item x="312"/>
        <item x="69"/>
        <item x="751"/>
        <item x="711"/>
        <item x="678"/>
        <item x="580"/>
        <item x="255"/>
        <item x="27"/>
        <item x="745"/>
        <item x="1016"/>
        <item x="991"/>
        <item x="0"/>
        <item x="1076"/>
        <item x="108"/>
        <item x="957"/>
        <item x="303"/>
        <item x="929"/>
        <item x="250"/>
        <item x="565"/>
        <item x="884"/>
        <item x="381"/>
        <item x="451"/>
        <item x="607"/>
        <item x="689"/>
        <item x="426"/>
        <item x="648"/>
        <item x="430"/>
        <item x="637"/>
        <item x="313"/>
        <item x="822"/>
        <item x="149"/>
        <item x="458"/>
        <item x="468"/>
        <item x="914"/>
        <item x="919"/>
        <item x="166"/>
        <item x="350"/>
        <item x="579"/>
        <item x="101"/>
        <item x="94"/>
        <item x="1029"/>
        <item x="370"/>
        <item x="795"/>
        <item x="40"/>
        <item x="990"/>
        <item x="573"/>
        <item x="804"/>
        <item x="89"/>
        <item x="249"/>
        <item x="165"/>
        <item x="530"/>
        <item x="206"/>
        <item x="540"/>
        <item x="557"/>
        <item x="210"/>
        <item x="404"/>
        <item x="925"/>
        <item x="58"/>
        <item x="710"/>
        <item x="706"/>
        <item x="514"/>
        <item x="763"/>
        <item x="737"/>
        <item x="572"/>
        <item x="549"/>
        <item x="214"/>
        <item x="403"/>
        <item x="12"/>
        <item x="10"/>
        <item x="332"/>
        <item x="212"/>
        <item x="695"/>
        <item x="888"/>
        <item x="791"/>
        <item x="226"/>
        <item x="61"/>
        <item x="391"/>
        <item x="103"/>
        <item x="218"/>
        <item x="920"/>
        <item x="367"/>
        <item x="127"/>
        <item x="866"/>
        <item x="983"/>
        <item x="393"/>
        <item x="858"/>
        <item x="92"/>
        <item x="765"/>
        <item x="672"/>
        <item x="868"/>
        <item x="4"/>
        <item x="993"/>
        <item x="80"/>
        <item x="1064"/>
        <item x="290"/>
        <item x="56"/>
        <item x="1080"/>
        <item x="911"/>
        <item x="846"/>
        <item x="170"/>
        <item x="941"/>
        <item x="520"/>
        <item x="933"/>
        <item x="756"/>
        <item x="1027"/>
        <item x="378"/>
        <item x="141"/>
        <item x="626"/>
        <item x="913"/>
        <item x="137"/>
        <item x="658"/>
        <item x="503"/>
        <item x="389"/>
        <item x="597"/>
        <item x="377"/>
        <item x="415"/>
        <item x="240"/>
        <item x="287"/>
        <item x="1010"/>
        <item x="452"/>
        <item x="159"/>
        <item x="246"/>
        <item x="600"/>
        <item x="534"/>
        <item x="577"/>
        <item x="121"/>
        <item x="420"/>
        <item x="88"/>
        <item x="736"/>
        <item x="90"/>
        <item x="52"/>
        <item x="189"/>
        <item x="19"/>
        <item x="64"/>
        <item x="1078"/>
        <item x="9"/>
        <item x="471"/>
        <item x="175"/>
        <item x="735"/>
        <item x="440"/>
        <item x="845"/>
        <item x="76"/>
        <item x="387"/>
        <item x="644"/>
        <item x="192"/>
        <item x="1075"/>
        <item x="182"/>
        <item x="1023"/>
        <item x="773"/>
        <item x="328"/>
        <item x="1033"/>
        <item x="130"/>
        <item x="1068"/>
        <item x="233"/>
        <item x="435"/>
        <item x="105"/>
        <item x="612"/>
        <item x="342"/>
        <item x="222"/>
        <item x="361"/>
        <item x="494"/>
        <item x="543"/>
        <item x="633"/>
        <item x="447"/>
        <item x="915"/>
        <item x="220"/>
        <item x="335"/>
        <item x="401"/>
        <item x="180"/>
        <item x="400"/>
        <item x="139"/>
        <item x="726"/>
        <item x="977"/>
        <item x="425"/>
        <item x="117"/>
        <item x="755"/>
        <item x="886"/>
        <item x="943"/>
        <item x="330"/>
        <item x="764"/>
        <item x="842"/>
        <item x="947"/>
        <item x="544"/>
        <item x="324"/>
        <item x="57"/>
        <item x="261"/>
        <item x="113"/>
        <item x="827"/>
        <item x="792"/>
        <item x="390"/>
        <item x="816"/>
        <item x="974"/>
        <item x="518"/>
        <item x="614"/>
        <item x="727"/>
        <item x="567"/>
        <item x="322"/>
        <item x="656"/>
        <item x="696"/>
        <item x="698"/>
        <item x="13"/>
        <item x="876"/>
        <item x="539"/>
        <item x="81"/>
        <item x="251"/>
        <item x="216"/>
        <item x="209"/>
        <item x="670"/>
        <item x="46"/>
        <item x="301"/>
        <item x="510"/>
        <item x="87"/>
        <item x="595"/>
        <item x="353"/>
        <item x="177"/>
        <item x="20"/>
        <item x="446"/>
        <item x="553"/>
        <item x="624"/>
        <item x="1055"/>
        <item x="604"/>
        <item x="382"/>
        <item x="467"/>
        <item x="661"/>
        <item x="583"/>
        <item x="221"/>
        <item x="781"/>
        <item x="837"/>
        <item x="448"/>
        <item x="819"/>
        <item x="459"/>
        <item x="967"/>
        <item x="483"/>
        <item x="984"/>
        <item x="461"/>
        <item x="807"/>
        <item x="131"/>
        <item x="870"/>
        <item x="546"/>
        <item x="160"/>
        <item x="697"/>
        <item x="53"/>
        <item x="1046"/>
        <item x="1004"/>
        <item x="625"/>
        <item x="629"/>
        <item x="862"/>
        <item x="373"/>
        <item x="50"/>
        <item x="601"/>
        <item x="349"/>
        <item x="436"/>
        <item x="371"/>
        <item x="843"/>
        <item x="281"/>
        <item x="501"/>
        <item x="806"/>
        <item x="433"/>
        <item x="197"/>
        <item x="875"/>
        <item x="712"/>
        <item x="372"/>
        <item x="1032"/>
        <item x="835"/>
        <item x="274"/>
        <item x="109"/>
        <item x="1071"/>
        <item x="198"/>
        <item x="848"/>
        <item x="302"/>
        <item x="133"/>
        <item x="1042"/>
        <item x="314"/>
        <item x="348"/>
        <item x="1051"/>
        <item x="48"/>
        <item x="284"/>
        <item x="270"/>
        <item x="412"/>
        <item x="909"/>
        <item x="78"/>
        <item x="568"/>
        <item x="173"/>
        <item x="18"/>
        <item x="779"/>
        <item x="364"/>
        <item x="715"/>
        <item x="817"/>
        <item x="490"/>
        <item x="608"/>
        <item x="203"/>
        <item x="814"/>
        <item x="713"/>
        <item x="112"/>
        <item x="916"/>
        <item x="922"/>
        <item x="457"/>
        <item x="385"/>
        <item x="529"/>
        <item x="768"/>
        <item x="555"/>
        <item x="219"/>
        <item x="923"/>
        <item x="894"/>
        <item x="275"/>
        <item x="570"/>
        <item x="558"/>
        <item x="1048"/>
        <item x="730"/>
        <item x="392"/>
        <item x="200"/>
        <item x="24"/>
        <item x="618"/>
        <item x="973"/>
        <item x="266"/>
        <item x="472"/>
        <item x="872"/>
        <item x="239"/>
        <item x="896"/>
        <item x="854"/>
        <item x="643"/>
        <item x="541"/>
        <item x="416"/>
        <item x="949"/>
        <item x="54"/>
        <item x="21"/>
        <item x="684"/>
        <item x="449"/>
        <item x="887"/>
        <item x="1059"/>
        <item x="750"/>
        <item x="1074"/>
        <item x="1054"/>
        <item x="263"/>
        <item x="1062"/>
        <item x="179"/>
        <item x="951"/>
        <item x="512"/>
        <item x="954"/>
        <item x="742"/>
        <item x="482"/>
        <item x="75"/>
        <item x="70"/>
        <item x="634"/>
        <item x="202"/>
        <item x="702"/>
        <item x="841"/>
        <item x="900"/>
        <item x="627"/>
        <item x="776"/>
        <item x="398"/>
        <item x="31"/>
        <item x="465"/>
        <item x="441"/>
        <item x="42"/>
        <item x="641"/>
        <item x="235"/>
        <item x="992"/>
        <item x="832"/>
        <item x="172"/>
        <item x="732"/>
        <item x="707"/>
        <item x="395"/>
        <item x="623"/>
        <item x="1077"/>
        <item x="674"/>
        <item x="812"/>
        <item x="834"/>
        <item x="511"/>
        <item x="171"/>
        <item x="262"/>
        <item x="522"/>
        <item x="823"/>
        <item x="966"/>
        <item x="754"/>
        <item x="356"/>
        <item x="602"/>
        <item x="1030"/>
        <item x="450"/>
        <item x="683"/>
        <item x="523"/>
        <item x="310"/>
        <item x="649"/>
        <item x="719"/>
        <item x="766"/>
        <item x="901"/>
        <item x="1056"/>
        <item x="912"/>
        <item x="537"/>
        <item x="184"/>
        <item x="665"/>
        <item x="238"/>
        <item x="25"/>
        <item x="6"/>
        <item x="976"/>
        <item x="323"/>
        <item x="453"/>
        <item x="878"/>
        <item x="675"/>
        <item x="431"/>
        <item x="592"/>
        <item x="660"/>
        <item t="default"/>
      </items>
    </pivotField>
    <pivotField showAll="0">
      <items count="13">
        <item h="1" x="3"/>
        <item h="1" x="7"/>
        <item h="1" x="11"/>
        <item h="1" x="4"/>
        <item h="1" x="6"/>
        <item h="1" x="0"/>
        <item h="1" x="8"/>
        <item x="1"/>
        <item h="1" x="10"/>
        <item h="1" x="2"/>
        <item h="1" x="9"/>
        <item h="1" x="5"/>
        <item t="default"/>
      </items>
    </pivotField>
    <pivotField showAll="0"/>
    <pivotField showAll="0"/>
    <pivotField showAll="0"/>
    <pivotField showAll="0"/>
    <pivotField showAll="0"/>
    <pivotField showAll="0"/>
    <pivotField showAll="0"/>
    <pivotField showAll="0"/>
    <pivotField showAll="0"/>
    <pivotField axis="axisRow" showAll="0" defaultSubtotal="0">
      <items count="14">
        <item h="1" x="0"/>
        <item h="1" x="1"/>
        <item h="1" x="2"/>
        <item h="1" x="3"/>
        <item h="1" x="4"/>
        <item h="1" x="5"/>
        <item h="1" x="6"/>
        <item h="1" x="7"/>
        <item x="8"/>
        <item h="1" x="9"/>
        <item h="1" x="10"/>
        <item h="1" x="11"/>
        <item h="1" x="12"/>
        <item h="1" x="13"/>
      </items>
    </pivotField>
    <pivotField showAll="0" defaultSubtotal="0"/>
    <pivotField showAll="0" defaultSubtotal="0">
      <items count="6">
        <item h="1" x="0"/>
        <item h="1" x="1"/>
        <item x="2"/>
        <item h="1" x="3"/>
        <item h="1" x="4"/>
        <item h="1" x="5"/>
      </items>
    </pivotField>
    <pivotField dataField="1" dragToRow="0" dragToCol="0" dragToPage="0" showAll="0" defaultSubtotal="0"/>
  </pivotFields>
  <rowFields count="1">
    <field x="12"/>
  </rowFields>
  <rowItems count="2">
    <i>
      <x v="8"/>
    </i>
    <i t="grand">
      <x/>
    </i>
  </rowItems>
  <colItems count="1">
    <i/>
  </colItems>
  <dataFields count="1">
    <dataField name="Sum of Field1"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CB1A1E4-A357-43F7-88E1-A931C9F59EA2}"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4:M6" firstHeaderRow="1" firstDataRow="1" firstDataCol="1"/>
  <pivotFields count="16">
    <pivotField showAll="0"/>
    <pivotField numFmtId="14" showAll="0">
      <items count="1083">
        <item x="757"/>
        <item x="193"/>
        <item x="746"/>
        <item x="936"/>
        <item x="505"/>
        <item x="8"/>
        <item x="460"/>
        <item x="329"/>
        <item x="926"/>
        <item x="716"/>
        <item x="722"/>
        <item x="1039"/>
        <item x="362"/>
        <item x="1044"/>
        <item x="119"/>
        <item x="294"/>
        <item x="1022"/>
        <item x="277"/>
        <item x="704"/>
        <item x="1037"/>
        <item x="836"/>
        <item x="863"/>
        <item x="115"/>
        <item x="979"/>
        <item x="720"/>
        <item x="521"/>
        <item x="297"/>
        <item x="769"/>
        <item x="74"/>
        <item x="319"/>
        <item x="613"/>
        <item x="183"/>
        <item x="72"/>
        <item x="554"/>
        <item x="455"/>
        <item x="1017"/>
        <item x="488"/>
        <item x="224"/>
        <item x="944"/>
        <item x="110"/>
        <item x="207"/>
        <item x="229"/>
        <item x="798"/>
        <item x="631"/>
        <item x="386"/>
        <item x="147"/>
        <item x="258"/>
        <item x="252"/>
        <item x="36"/>
        <item x="434"/>
        <item x="439"/>
        <item x="273"/>
        <item x="948"/>
        <item x="268"/>
        <item x="898"/>
        <item x="253"/>
        <item x="153"/>
        <item x="891"/>
        <item x="588"/>
        <item x="39"/>
        <item x="1049"/>
        <item x="686"/>
        <item x="955"/>
        <item x="803"/>
        <item x="150"/>
        <item x="679"/>
        <item x="114"/>
        <item x="234"/>
        <item x="346"/>
        <item x="969"/>
        <item x="124"/>
        <item x="589"/>
        <item x="796"/>
        <item x="561"/>
        <item x="38"/>
        <item x="327"/>
        <item x="519"/>
        <item x="217"/>
        <item x="464"/>
        <item x="504"/>
        <item x="300"/>
        <item x="571"/>
        <item x="786"/>
        <item x="574"/>
        <item x="128"/>
        <item x="1035"/>
        <item x="55"/>
        <item x="662"/>
        <item x="1015"/>
        <item x="354"/>
        <item x="738"/>
        <item x="383"/>
        <item x="640"/>
        <item x="388"/>
        <item x="739"/>
        <item x="296"/>
        <item x="272"/>
        <item x="606"/>
        <item x="883"/>
        <item x="321"/>
        <item x="278"/>
        <item x="1058"/>
        <item x="1070"/>
        <item x="331"/>
        <item x="476"/>
        <item x="744"/>
        <item x="780"/>
        <item x="85"/>
        <item x="903"/>
        <item x="506"/>
        <item x="838"/>
        <item x="1005"/>
        <item x="893"/>
        <item x="339"/>
        <item x="45"/>
        <item x="994"/>
        <item x="411"/>
        <item x="844"/>
        <item x="856"/>
        <item x="646"/>
        <item x="621"/>
        <item x="1"/>
        <item x="630"/>
        <item x="351"/>
        <item x="397"/>
        <item x="785"/>
        <item x="590"/>
        <item x="952"/>
        <item x="657"/>
        <item x="688"/>
        <item x="881"/>
        <item x="380"/>
        <item x="456"/>
        <item x="152"/>
        <item x="143"/>
        <item x="424"/>
        <item x="1079"/>
        <item x="96"/>
        <item x="545"/>
        <item x="927"/>
        <item x="701"/>
        <item x="959"/>
        <item x="162"/>
        <item x="659"/>
        <item x="874"/>
        <item x="918"/>
        <item x="717"/>
        <item x="725"/>
        <item x="445"/>
        <item x="23"/>
        <item x="73"/>
        <item x="594"/>
        <item x="953"/>
        <item x="140"/>
        <item x="598"/>
        <item x="225"/>
        <item x="982"/>
        <item x="47"/>
        <item x="489"/>
        <item x="536"/>
        <item x="32"/>
        <item x="596"/>
        <item x="718"/>
        <item x="423"/>
        <item x="777"/>
        <item x="740"/>
        <item x="428"/>
        <item x="418"/>
        <item x="442"/>
        <item x="185"/>
        <item x="801"/>
        <item x="271"/>
        <item x="566"/>
        <item x="352"/>
        <item x="761"/>
        <item x="254"/>
        <item x="499"/>
        <item x="215"/>
        <item x="99"/>
        <item x="775"/>
        <item x="860"/>
        <item x="470"/>
        <item x="680"/>
        <item x="833"/>
        <item x="191"/>
        <item x="942"/>
        <item x="97"/>
        <item x="208"/>
        <item x="851"/>
        <item x="334"/>
        <item x="63"/>
        <item x="585"/>
        <item x="749"/>
        <item x="705"/>
        <item x="142"/>
        <item x="800"/>
        <item x="950"/>
        <item x="932"/>
        <item x="157"/>
        <item x="869"/>
        <item x="481"/>
        <item x="368"/>
        <item x="26"/>
        <item x="454"/>
        <item x="174"/>
        <item x="810"/>
        <item x="1038"/>
        <item x="357"/>
        <item x="477"/>
        <item x="135"/>
        <item x="668"/>
        <item x="538"/>
        <item x="855"/>
        <item x="889"/>
        <item x="708"/>
        <item x="964"/>
        <item x="741"/>
        <item x="269"/>
        <item x="507"/>
        <item x="307"/>
        <item x="681"/>
        <item x="1003"/>
        <item x="138"/>
        <item x="408"/>
        <item x="84"/>
        <item x="1036"/>
        <item x="169"/>
        <item x="904"/>
        <item x="980"/>
        <item x="487"/>
        <item x="414"/>
        <item x="340"/>
        <item x="1053"/>
        <item x="291"/>
        <item x="5"/>
        <item x="309"/>
        <item x="525"/>
        <item x="211"/>
        <item x="122"/>
        <item x="962"/>
        <item x="867"/>
        <item x="1045"/>
        <item x="636"/>
        <item x="125"/>
        <item x="65"/>
        <item x="1065"/>
        <item x="359"/>
        <item x="369"/>
        <item x="132"/>
        <item x="1034"/>
        <item x="196"/>
        <item x="496"/>
        <item x="497"/>
        <item x="809"/>
        <item x="279"/>
        <item x="146"/>
        <item x="29"/>
        <item x="508"/>
        <item x="16"/>
        <item x="799"/>
        <item x="223"/>
        <item x="66"/>
        <item x="956"/>
        <item x="195"/>
        <item x="639"/>
        <item x="484"/>
        <item x="820"/>
        <item x="259"/>
        <item x="1063"/>
        <item x="528"/>
        <item x="355"/>
        <item x="293"/>
        <item x="256"/>
        <item x="971"/>
        <item x="937"/>
        <item x="877"/>
        <item x="527"/>
        <item x="972"/>
        <item x="940"/>
        <item x="723"/>
        <item x="227"/>
        <item x="432"/>
        <item x="671"/>
        <item x="849"/>
        <item x="188"/>
        <item x="376"/>
        <item x="847"/>
        <item x="37"/>
        <item x="41"/>
        <item x="111"/>
        <item x="748"/>
        <item x="899"/>
        <item x="664"/>
        <item x="642"/>
        <item x="311"/>
        <item x="402"/>
        <item x="759"/>
        <item x="283"/>
        <item x="17"/>
        <item x="242"/>
        <item x="176"/>
        <item x="236"/>
        <item x="485"/>
        <item x="498"/>
        <item x="802"/>
        <item x="231"/>
        <item x="609"/>
        <item x="406"/>
        <item x="584"/>
        <item x="247"/>
        <item x="419"/>
        <item x="654"/>
        <item x="839"/>
        <item x="289"/>
        <item x="438"/>
        <item x="213"/>
        <item x="677"/>
        <item x="692"/>
        <item x="975"/>
        <item x="547"/>
        <item x="978"/>
        <item x="167"/>
        <item x="410"/>
        <item x="164"/>
        <item x="82"/>
        <item x="186"/>
        <item x="1007"/>
        <item x="516"/>
        <item x="168"/>
        <item x="1019"/>
        <item x="161"/>
        <item x="551"/>
        <item x="120"/>
        <item x="652"/>
        <item x="840"/>
        <item x="129"/>
        <item x="91"/>
        <item x="71"/>
        <item x="1052"/>
        <item x="963"/>
        <item x="824"/>
        <item x="767"/>
        <item x="778"/>
        <item x="581"/>
        <item x="743"/>
        <item x="651"/>
        <item x="502"/>
        <item x="615"/>
        <item x="673"/>
        <item x="694"/>
        <item x="1066"/>
        <item x="405"/>
        <item x="384"/>
        <item x="897"/>
        <item x="728"/>
        <item x="241"/>
        <item x="1025"/>
        <item x="928"/>
        <item x="1081"/>
        <item x="1018"/>
        <item x="852"/>
        <item x="83"/>
        <item x="999"/>
        <item x="924"/>
        <item x="939"/>
        <item x="533"/>
        <item x="360"/>
        <item x="552"/>
        <item x="298"/>
        <item x="257"/>
        <item x="586"/>
        <item x="905"/>
        <item x="892"/>
        <item x="563"/>
        <item x="747"/>
        <item x="578"/>
        <item x="622"/>
        <item x="409"/>
        <item x="788"/>
        <item x="921"/>
        <item x="550"/>
        <item x="1031"/>
        <item x="474"/>
        <item x="958"/>
        <item x="829"/>
        <item x="758"/>
        <item x="232"/>
        <item x="853"/>
        <item x="163"/>
        <item x="610"/>
        <item x="1006"/>
        <item x="908"/>
        <item x="645"/>
        <item x="760"/>
        <item x="1043"/>
        <item x="67"/>
        <item x="154"/>
        <item x="286"/>
        <item x="187"/>
        <item x="151"/>
        <item x="282"/>
        <item x="797"/>
        <item x="136"/>
        <item x="333"/>
        <item x="772"/>
        <item x="535"/>
        <item x="762"/>
        <item x="676"/>
        <item x="285"/>
        <item x="821"/>
        <item x="1001"/>
        <item x="194"/>
        <item x="945"/>
        <item x="1020"/>
        <item x="946"/>
        <item x="587"/>
        <item x="14"/>
        <item x="178"/>
        <item x="830"/>
        <item x="375"/>
        <item x="68"/>
        <item x="62"/>
        <item x="774"/>
        <item x="669"/>
        <item x="248"/>
        <item x="100"/>
        <item x="1009"/>
        <item x="828"/>
        <item x="690"/>
        <item x="864"/>
        <item x="988"/>
        <item x="616"/>
        <item x="790"/>
        <item x="320"/>
        <item x="1050"/>
        <item x="989"/>
        <item x="28"/>
        <item x="326"/>
        <item x="882"/>
        <item x="517"/>
        <item x="685"/>
        <item x="591"/>
        <item x="811"/>
        <item x="86"/>
        <item x="265"/>
        <item x="787"/>
        <item x="260"/>
        <item x="531"/>
        <item x="576"/>
        <item x="475"/>
        <item x="181"/>
        <item x="968"/>
        <item x="230"/>
        <item x="513"/>
        <item x="77"/>
        <item x="930"/>
        <item x="394"/>
        <item x="407"/>
        <item x="986"/>
        <item x="306"/>
        <item x="299"/>
        <item x="794"/>
        <item x="857"/>
        <item x="859"/>
        <item x="1061"/>
        <item x="871"/>
        <item x="245"/>
        <item x="365"/>
        <item x="35"/>
        <item x="548"/>
        <item x="500"/>
        <item x="155"/>
        <item x="347"/>
        <item x="653"/>
        <item x="1040"/>
        <item x="59"/>
        <item x="635"/>
        <item x="145"/>
        <item x="469"/>
        <item x="907"/>
        <item x="1041"/>
        <item x="879"/>
        <item x="1069"/>
        <item x="818"/>
        <item x="575"/>
        <item x="204"/>
        <item x="981"/>
        <item x="134"/>
        <item x="611"/>
        <item x="995"/>
        <item x="934"/>
        <item x="693"/>
        <item x="556"/>
        <item x="902"/>
        <item x="1014"/>
        <item x="116"/>
        <item x="22"/>
        <item x="996"/>
        <item x="805"/>
        <item x="663"/>
        <item x="295"/>
        <item x="815"/>
        <item x="280"/>
        <item x="228"/>
        <item x="569"/>
        <item x="264"/>
        <item x="687"/>
        <item x="650"/>
        <item x="11"/>
        <item x="473"/>
        <item x="808"/>
        <item x="703"/>
        <item x="850"/>
        <item x="379"/>
        <item x="60"/>
        <item x="542"/>
        <item x="931"/>
        <item x="437"/>
        <item x="304"/>
        <item x="782"/>
        <item x="620"/>
        <item x="338"/>
        <item x="44"/>
        <item x="126"/>
        <item x="938"/>
        <item x="190"/>
        <item x="906"/>
        <item x="343"/>
        <item x="699"/>
        <item x="374"/>
        <item x="429"/>
        <item x="752"/>
        <item x="562"/>
        <item x="244"/>
        <item x="478"/>
        <item x="337"/>
        <item x="492"/>
        <item x="666"/>
        <item x="49"/>
        <item x="396"/>
        <item x="1057"/>
        <item x="709"/>
        <item x="491"/>
        <item x="825"/>
        <item x="647"/>
        <item x="495"/>
        <item x="1028"/>
        <item x="1002"/>
        <item x="667"/>
        <item x="466"/>
        <item x="267"/>
        <item x="292"/>
        <item x="1011"/>
        <item x="599"/>
        <item x="95"/>
        <item x="3"/>
        <item x="593"/>
        <item x="1073"/>
        <item x="997"/>
        <item x="617"/>
        <item x="961"/>
        <item x="733"/>
        <item x="199"/>
        <item x="1012"/>
        <item x="462"/>
        <item x="524"/>
        <item x="965"/>
        <item x="243"/>
        <item x="104"/>
        <item x="771"/>
        <item x="336"/>
        <item x="1013"/>
        <item x="691"/>
        <item x="102"/>
        <item x="1060"/>
        <item x="1026"/>
        <item x="486"/>
        <item x="783"/>
        <item x="443"/>
        <item x="1072"/>
        <item x="463"/>
        <item x="318"/>
        <item x="831"/>
        <item x="682"/>
        <item x="1008"/>
        <item x="731"/>
        <item x="532"/>
        <item x="34"/>
        <item x="358"/>
        <item x="789"/>
        <item x="1067"/>
        <item x="632"/>
        <item x="107"/>
        <item x="148"/>
        <item x="479"/>
        <item x="721"/>
        <item x="724"/>
        <item x="93"/>
        <item x="444"/>
        <item x="341"/>
        <item x="655"/>
        <item x="144"/>
        <item x="118"/>
        <item x="30"/>
        <item x="880"/>
        <item x="605"/>
        <item x="422"/>
        <item x="910"/>
        <item x="427"/>
        <item x="7"/>
        <item x="515"/>
        <item x="480"/>
        <item x="970"/>
        <item x="413"/>
        <item x="158"/>
        <item x="316"/>
        <item x="564"/>
        <item x="638"/>
        <item x="826"/>
        <item x="784"/>
        <item x="770"/>
        <item x="288"/>
        <item x="305"/>
        <item x="729"/>
        <item x="156"/>
        <item x="325"/>
        <item x="628"/>
        <item x="33"/>
        <item x="582"/>
        <item x="345"/>
        <item x="865"/>
        <item x="998"/>
        <item x="201"/>
        <item x="399"/>
        <item x="985"/>
        <item x="509"/>
        <item x="526"/>
        <item x="315"/>
        <item x="603"/>
        <item x="43"/>
        <item x="366"/>
        <item x="237"/>
        <item x="935"/>
        <item x="890"/>
        <item x="493"/>
        <item x="793"/>
        <item x="1021"/>
        <item x="317"/>
        <item x="421"/>
        <item x="106"/>
        <item x="1000"/>
        <item x="753"/>
        <item x="1047"/>
        <item x="813"/>
        <item x="560"/>
        <item x="344"/>
        <item x="1024"/>
        <item x="917"/>
        <item x="79"/>
        <item x="276"/>
        <item x="123"/>
        <item x="15"/>
        <item x="619"/>
        <item x="417"/>
        <item x="714"/>
        <item x="885"/>
        <item x="363"/>
        <item x="895"/>
        <item x="960"/>
        <item x="700"/>
        <item x="734"/>
        <item x="98"/>
        <item x="2"/>
        <item x="987"/>
        <item x="873"/>
        <item x="861"/>
        <item x="559"/>
        <item x="205"/>
        <item x="51"/>
        <item x="308"/>
        <item x="312"/>
        <item x="69"/>
        <item x="751"/>
        <item x="711"/>
        <item x="678"/>
        <item x="580"/>
        <item x="255"/>
        <item x="27"/>
        <item x="745"/>
        <item x="1016"/>
        <item x="991"/>
        <item x="0"/>
        <item x="1076"/>
        <item x="108"/>
        <item x="957"/>
        <item x="303"/>
        <item x="929"/>
        <item x="250"/>
        <item x="565"/>
        <item x="884"/>
        <item x="381"/>
        <item x="451"/>
        <item x="607"/>
        <item x="689"/>
        <item x="426"/>
        <item x="648"/>
        <item x="430"/>
        <item x="637"/>
        <item x="313"/>
        <item x="822"/>
        <item x="149"/>
        <item x="458"/>
        <item x="468"/>
        <item x="914"/>
        <item x="919"/>
        <item x="166"/>
        <item x="350"/>
        <item x="579"/>
        <item x="101"/>
        <item x="94"/>
        <item x="1029"/>
        <item x="370"/>
        <item x="795"/>
        <item x="40"/>
        <item x="990"/>
        <item x="573"/>
        <item x="804"/>
        <item x="89"/>
        <item x="249"/>
        <item x="165"/>
        <item x="530"/>
        <item x="206"/>
        <item x="540"/>
        <item x="557"/>
        <item x="210"/>
        <item x="404"/>
        <item x="925"/>
        <item x="58"/>
        <item x="710"/>
        <item x="706"/>
        <item x="514"/>
        <item x="763"/>
        <item x="737"/>
        <item x="572"/>
        <item x="549"/>
        <item x="214"/>
        <item x="403"/>
        <item x="12"/>
        <item x="10"/>
        <item x="332"/>
        <item x="212"/>
        <item x="695"/>
        <item x="888"/>
        <item x="791"/>
        <item x="226"/>
        <item x="61"/>
        <item x="391"/>
        <item x="103"/>
        <item x="218"/>
        <item x="920"/>
        <item x="367"/>
        <item x="127"/>
        <item x="866"/>
        <item x="983"/>
        <item x="393"/>
        <item x="858"/>
        <item x="92"/>
        <item x="765"/>
        <item x="672"/>
        <item x="868"/>
        <item x="4"/>
        <item x="993"/>
        <item x="80"/>
        <item x="1064"/>
        <item x="290"/>
        <item x="56"/>
        <item x="1080"/>
        <item x="911"/>
        <item x="846"/>
        <item x="170"/>
        <item x="941"/>
        <item x="520"/>
        <item x="933"/>
        <item x="756"/>
        <item x="1027"/>
        <item x="378"/>
        <item x="141"/>
        <item x="626"/>
        <item x="913"/>
        <item x="137"/>
        <item x="658"/>
        <item x="503"/>
        <item x="389"/>
        <item x="597"/>
        <item x="377"/>
        <item x="415"/>
        <item x="240"/>
        <item x="287"/>
        <item x="1010"/>
        <item x="452"/>
        <item x="159"/>
        <item x="246"/>
        <item x="600"/>
        <item x="534"/>
        <item x="577"/>
        <item x="121"/>
        <item x="420"/>
        <item x="88"/>
        <item x="736"/>
        <item x="90"/>
        <item x="52"/>
        <item x="189"/>
        <item x="19"/>
        <item x="64"/>
        <item x="1078"/>
        <item x="9"/>
        <item x="471"/>
        <item x="175"/>
        <item x="735"/>
        <item x="440"/>
        <item x="845"/>
        <item x="76"/>
        <item x="387"/>
        <item x="644"/>
        <item x="192"/>
        <item x="1075"/>
        <item x="182"/>
        <item x="1023"/>
        <item x="773"/>
        <item x="328"/>
        <item x="1033"/>
        <item x="130"/>
        <item x="1068"/>
        <item x="233"/>
        <item x="435"/>
        <item x="105"/>
        <item x="612"/>
        <item x="342"/>
        <item x="222"/>
        <item x="361"/>
        <item x="494"/>
        <item x="543"/>
        <item x="633"/>
        <item x="447"/>
        <item x="915"/>
        <item x="220"/>
        <item x="335"/>
        <item x="401"/>
        <item x="180"/>
        <item x="400"/>
        <item x="139"/>
        <item x="726"/>
        <item x="977"/>
        <item x="425"/>
        <item x="117"/>
        <item x="755"/>
        <item x="886"/>
        <item x="943"/>
        <item x="330"/>
        <item x="764"/>
        <item x="842"/>
        <item x="947"/>
        <item x="544"/>
        <item x="324"/>
        <item x="57"/>
        <item x="261"/>
        <item x="113"/>
        <item x="827"/>
        <item x="792"/>
        <item x="390"/>
        <item x="816"/>
        <item x="974"/>
        <item x="518"/>
        <item x="614"/>
        <item x="727"/>
        <item x="567"/>
        <item x="322"/>
        <item x="656"/>
        <item x="696"/>
        <item x="698"/>
        <item x="13"/>
        <item x="876"/>
        <item x="539"/>
        <item x="81"/>
        <item x="251"/>
        <item x="216"/>
        <item x="209"/>
        <item x="670"/>
        <item x="46"/>
        <item x="301"/>
        <item x="510"/>
        <item x="87"/>
        <item x="595"/>
        <item x="353"/>
        <item x="177"/>
        <item x="20"/>
        <item x="446"/>
        <item x="553"/>
        <item x="624"/>
        <item x="1055"/>
        <item x="604"/>
        <item x="382"/>
        <item x="467"/>
        <item x="661"/>
        <item x="583"/>
        <item x="221"/>
        <item x="781"/>
        <item x="837"/>
        <item x="448"/>
        <item x="819"/>
        <item x="459"/>
        <item x="967"/>
        <item x="483"/>
        <item x="984"/>
        <item x="461"/>
        <item x="807"/>
        <item x="131"/>
        <item x="870"/>
        <item x="546"/>
        <item x="160"/>
        <item x="697"/>
        <item x="53"/>
        <item x="1046"/>
        <item x="1004"/>
        <item x="625"/>
        <item x="629"/>
        <item x="862"/>
        <item x="373"/>
        <item x="50"/>
        <item x="601"/>
        <item x="349"/>
        <item x="436"/>
        <item x="371"/>
        <item x="843"/>
        <item x="281"/>
        <item x="501"/>
        <item x="806"/>
        <item x="433"/>
        <item x="197"/>
        <item x="875"/>
        <item x="712"/>
        <item x="372"/>
        <item x="1032"/>
        <item x="835"/>
        <item x="274"/>
        <item x="109"/>
        <item x="1071"/>
        <item x="198"/>
        <item x="848"/>
        <item x="302"/>
        <item x="133"/>
        <item x="1042"/>
        <item x="314"/>
        <item x="348"/>
        <item x="1051"/>
        <item x="48"/>
        <item x="284"/>
        <item x="270"/>
        <item x="412"/>
        <item x="909"/>
        <item x="78"/>
        <item x="568"/>
        <item x="173"/>
        <item x="18"/>
        <item x="779"/>
        <item x="364"/>
        <item x="715"/>
        <item x="817"/>
        <item x="490"/>
        <item x="608"/>
        <item x="203"/>
        <item x="814"/>
        <item x="713"/>
        <item x="112"/>
        <item x="916"/>
        <item x="922"/>
        <item x="457"/>
        <item x="385"/>
        <item x="529"/>
        <item x="768"/>
        <item x="555"/>
        <item x="219"/>
        <item x="923"/>
        <item x="894"/>
        <item x="275"/>
        <item x="570"/>
        <item x="558"/>
        <item x="1048"/>
        <item x="730"/>
        <item x="392"/>
        <item x="200"/>
        <item x="24"/>
        <item x="618"/>
        <item x="973"/>
        <item x="266"/>
        <item x="472"/>
        <item x="872"/>
        <item x="239"/>
        <item x="896"/>
        <item x="854"/>
        <item x="643"/>
        <item x="541"/>
        <item x="416"/>
        <item x="949"/>
        <item x="54"/>
        <item x="21"/>
        <item x="684"/>
        <item x="449"/>
        <item x="887"/>
        <item x="1059"/>
        <item x="750"/>
        <item x="1074"/>
        <item x="1054"/>
        <item x="263"/>
        <item x="1062"/>
        <item x="179"/>
        <item x="951"/>
        <item x="512"/>
        <item x="954"/>
        <item x="742"/>
        <item x="482"/>
        <item x="75"/>
        <item x="70"/>
        <item x="634"/>
        <item x="202"/>
        <item x="702"/>
        <item x="841"/>
        <item x="900"/>
        <item x="627"/>
        <item x="776"/>
        <item x="398"/>
        <item x="31"/>
        <item x="465"/>
        <item x="441"/>
        <item x="42"/>
        <item x="641"/>
        <item x="235"/>
        <item x="992"/>
        <item x="832"/>
        <item x="172"/>
        <item x="732"/>
        <item x="707"/>
        <item x="395"/>
        <item x="623"/>
        <item x="1077"/>
        <item x="674"/>
        <item x="812"/>
        <item x="834"/>
        <item x="511"/>
        <item x="171"/>
        <item x="262"/>
        <item x="522"/>
        <item x="823"/>
        <item x="966"/>
        <item x="754"/>
        <item x="356"/>
        <item x="602"/>
        <item x="1030"/>
        <item x="450"/>
        <item x="683"/>
        <item x="523"/>
        <item x="310"/>
        <item x="649"/>
        <item x="719"/>
        <item x="766"/>
        <item x="901"/>
        <item x="1056"/>
        <item x="912"/>
        <item x="537"/>
        <item x="184"/>
        <item x="665"/>
        <item x="238"/>
        <item x="25"/>
        <item x="6"/>
        <item x="976"/>
        <item x="323"/>
        <item x="453"/>
        <item x="878"/>
        <item x="675"/>
        <item x="431"/>
        <item x="592"/>
        <item x="660"/>
        <item t="default"/>
      </items>
    </pivotField>
    <pivotField showAll="0">
      <items count="13">
        <item h="1" x="3"/>
        <item h="1" x="7"/>
        <item h="1" x="11"/>
        <item h="1" x="4"/>
        <item h="1" x="6"/>
        <item h="1" x="0"/>
        <item h="1" x="8"/>
        <item x="1"/>
        <item h="1" x="10"/>
        <item h="1" x="2"/>
        <item h="1" x="9"/>
        <item h="1" x="5"/>
        <item t="default"/>
      </items>
    </pivotField>
    <pivotField showAll="0"/>
    <pivotField showAll="0"/>
    <pivotField showAll="0"/>
    <pivotField showAll="0"/>
    <pivotField showAll="0"/>
    <pivotField showAll="0"/>
    <pivotField showAll="0"/>
    <pivotField dataField="1" showAll="0"/>
    <pivotField showAll="0"/>
    <pivotField axis="axisRow" showAll="0" defaultSubtotal="0">
      <items count="14">
        <item h="1" x="0"/>
        <item h="1" x="1"/>
        <item h="1" x="2"/>
        <item h="1" x="3"/>
        <item h="1" x="4"/>
        <item h="1" x="5"/>
        <item h="1" x="6"/>
        <item h="1" x="7"/>
        <item x="8"/>
        <item h="1" x="9"/>
        <item h="1" x="10"/>
        <item h="1" x="11"/>
        <item h="1" x="12"/>
        <item h="1" x="13"/>
      </items>
    </pivotField>
    <pivotField showAll="0" defaultSubtotal="0"/>
    <pivotField showAll="0" defaultSubtotal="0">
      <items count="6">
        <item h="1" x="0"/>
        <item h="1" x="1"/>
        <item x="2"/>
        <item h="1" x="3"/>
        <item h="1" x="4"/>
        <item h="1" x="5"/>
      </items>
    </pivotField>
    <pivotField dragToRow="0" dragToCol="0" dragToPage="0" showAll="0" defaultSubtotal="0"/>
  </pivotFields>
  <rowFields count="1">
    <field x="12"/>
  </rowFields>
  <rowItems count="2">
    <i>
      <x v="8"/>
    </i>
    <i t="grand">
      <x/>
    </i>
  </rowItems>
  <colItems count="1">
    <i/>
  </colItems>
  <dataFields count="1">
    <dataField name="Sum of Profi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A6B0E762-B000-4675-B8DB-4E88CDF1DAFF}" sourceName="State">
  <pivotTables>
    <pivotTable tabId="2" name="MONTH W S"/>
    <pivotTable tabId="3" name="PivotTable15"/>
    <pivotTable tabId="3" name="PivotTable16"/>
    <pivotTable tabId="3" name="PivotTable17"/>
    <pivotTable tabId="3" name="PivotTable18"/>
    <pivotTable tabId="3" name="PivotTable19"/>
    <pivotTable tabId="3" name="PivotTable20"/>
    <pivotTable tabId="2" name="CATOGERY SALE"/>
    <pivotTable tabId="2" name="RETING"/>
    <pivotTable tabId="2" name="STATE WISE"/>
    <pivotTable tabId="2" name="TOP 6 SALE P"/>
    <pivotTable tabId="2" name="WATERFALL"/>
  </pivotTables>
  <data>
    <tabular pivotCacheId="430656439">
      <items count="12">
        <i x="3"/>
        <i x="7"/>
        <i x="11"/>
        <i x="4"/>
        <i x="6"/>
        <i x="0"/>
        <i x="8"/>
        <i x="1" s="1"/>
        <i x="10"/>
        <i x="2"/>
        <i x="9"/>
        <i x="5"/>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CAB7C09A-B3BC-4A26-A447-335BDD9E7EBB}" sourceName="Months (Order_Date)">
  <pivotTables>
    <pivotTable tabId="3" name="PivotTable15"/>
    <pivotTable tabId="3" name="PivotTable16"/>
    <pivotTable tabId="3" name="PivotTable17"/>
    <pivotTable tabId="3" name="PivotTable18"/>
    <pivotTable tabId="3" name="PivotTable19"/>
    <pivotTable tabId="3" name="PivotTable20"/>
    <pivotTable tabId="2" name="CATOGERY SALE"/>
    <pivotTable tabId="2" name="RETING"/>
    <pivotTable tabId="2" name="STATE WISE"/>
    <pivotTable tabId="2" name="TOP 6 SALE P"/>
    <pivotTable tabId="2" name="WATERFALL"/>
  </pivotTables>
  <data>
    <tabular pivotCacheId="430656439">
      <items count="14">
        <i x="1"/>
        <i x="2"/>
        <i x="3"/>
        <i x="4"/>
        <i x="5"/>
        <i x="6"/>
        <i x="7"/>
        <i x="8" s="1"/>
        <i x="9"/>
        <i x="10"/>
        <i x="11"/>
        <i x="12"/>
        <i x="0" nd="1"/>
        <i x="13"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376F08F7-58E6-418C-A6F7-FF90F9EAFF81}" sourceName="Years (Order_Date)">
  <pivotTables>
    <pivotTable tabId="2" name="MONTH W S"/>
    <pivotTable tabId="3" name="PivotTable15"/>
    <pivotTable tabId="3" name="PivotTable16"/>
    <pivotTable tabId="3" name="PivotTable17"/>
    <pivotTable tabId="3" name="PivotTable18"/>
    <pivotTable tabId="3" name="PivotTable19"/>
    <pivotTable tabId="3" name="PivotTable20"/>
    <pivotTable tabId="2" name="CATOGERY SALE"/>
    <pivotTable tabId="2" name="RETING"/>
    <pivotTable tabId="2" name="STATE WISE"/>
    <pivotTable tabId="2" name="TOP 6 SALE P"/>
    <pivotTable tabId="2" name="WATERFALL"/>
  </pivotTables>
  <data>
    <tabular pivotCacheId="430656439">
      <items count="6">
        <i x="1"/>
        <i x="2" s="1"/>
        <i x="3"/>
        <i x="0" nd="1"/>
        <i x="5" nd="1"/>
        <i x="4"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F0D86B05-0D5C-40B6-92E2-568FFBE5EF68}" cache="Slicer_State" caption="State" columnCount="3" showCaption="0" style="SlicerStyleLight1 2" rowHeight="216000"/>
  <slicer name="Months (Order_Date)" xr10:uid="{10C5AD58-F332-4428-A34C-27182AF38A2A}" cache="Slicer_Months__Order_Date" caption="Months (Order_Date)" columnCount="4" showCaption="0" style="SlicerStyleLight1 2" rowHeight="216000"/>
  <slicer name="Years (Order_Date)" xr10:uid="{AF2DA711-48F4-4DB8-BA25-1371F11AA746}" cache="Slicer_Years__Order_Date" caption="Years (Order_Date)" showCaption="0" style="SlicerStyleLight1 2" rowHeight="18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E712CF1-C955-42D5-A163-2D528BEFF9A4}" name="Table1" displayName="Table1" ref="A1:L5001" totalsRowShown="0">
  <autoFilter ref="A1:L5001" xr:uid="{8E712CF1-C955-42D5-A163-2D528BEFF9A4}"/>
  <tableColumns count="12">
    <tableColumn id="1" xr3:uid="{70F18841-DBDE-47EE-8CE8-EB7537FFED38}" name="Order_ID"/>
    <tableColumn id="2" xr3:uid="{335BA61F-90D2-49E3-8F3A-9C35636963C8}" name="Order_Date" dataDxfId="0"/>
    <tableColumn id="3" xr3:uid="{7F40F7EA-3DB7-4E32-A8A8-DB5D6F7D481C}" name="State"/>
    <tableColumn id="4" xr3:uid="{131BCD43-028F-4DB4-91FB-FEF4ACCE6F86}" name="Category"/>
    <tableColumn id="5" xr3:uid="{80952D52-B7BF-4F74-91CA-A7088DEB005B}" name="Product"/>
    <tableColumn id="6" xr3:uid="{1465AFCC-A5FF-49A2-9F0B-55C6399B38E5}" name="Unit_Cost"/>
    <tableColumn id="7" xr3:uid="{6F746B99-B729-42D4-9930-8ADBF32C3D9D}" name="Unit_Price"/>
    <tableColumn id="8" xr3:uid="{3107D84B-13DD-477C-BA39-C7281522D725}" name="Quantity_Sold"/>
    <tableColumn id="9" xr3:uid="{B31D015F-A6F1-41B9-80A9-3024389A39EB}" name="Total_Cost"/>
    <tableColumn id="10" xr3:uid="{20E81AC5-1F99-4E8A-B5F4-D34E520BC5EF}" name="Total_Sales"/>
    <tableColumn id="11" xr3:uid="{C8A9A33D-45D0-4066-B54A-D7D4FBB27B6C}" name="Profit"/>
    <tableColumn id="12" xr3:uid="{6F0855B9-951E-4640-BA32-CB59809F9379}" name="Customer_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7CD92-6A09-49A2-AC40-41936378BE7A}">
  <sheetPr>
    <tabColor rgb="FF92D050"/>
  </sheetPr>
  <dimension ref="A3:AN17"/>
  <sheetViews>
    <sheetView topLeftCell="U19" zoomScale="110" zoomScaleNormal="110" workbookViewId="0">
      <selection activeCell="AA7" sqref="AA7:AB17"/>
    </sheetView>
  </sheetViews>
  <sheetFormatPr defaultRowHeight="14.4" x14ac:dyDescent="0.3"/>
  <cols>
    <col min="1" max="1" width="12.44140625" bestFit="1" customWidth="1"/>
    <col min="2" max="2" width="16.6640625" bestFit="1" customWidth="1"/>
    <col min="12" max="12" width="12.44140625" bestFit="1" customWidth="1"/>
    <col min="13" max="13" width="16.6640625" bestFit="1" customWidth="1"/>
    <col min="18" max="18" width="12.44140625" bestFit="1" customWidth="1"/>
    <col min="19" max="19" width="11.77734375" bestFit="1" customWidth="1"/>
    <col min="20" max="20" width="12.109375" bestFit="1" customWidth="1"/>
    <col min="21" max="21" width="8" bestFit="1" customWidth="1"/>
    <col min="25" max="25" width="12.44140625" bestFit="1" customWidth="1"/>
    <col min="26" max="26" width="16.6640625" bestFit="1" customWidth="1"/>
    <col min="27" max="27" width="12" bestFit="1" customWidth="1"/>
    <col min="28" max="28" width="9" bestFit="1" customWidth="1"/>
    <col min="31" max="31" width="12.44140625" bestFit="1" customWidth="1"/>
    <col min="32" max="32" width="16.6640625" bestFit="1" customWidth="1"/>
    <col min="34" max="34" width="14" bestFit="1" customWidth="1"/>
    <col min="35" max="35" width="24.6640625" bestFit="1" customWidth="1"/>
    <col min="39" max="39" width="12.44140625" bestFit="1" customWidth="1"/>
    <col min="40" max="40" width="24.6640625" bestFit="1" customWidth="1"/>
  </cols>
  <sheetData>
    <row r="3" spans="1:40" x14ac:dyDescent="0.3">
      <c r="A3" s="2" t="s">
        <v>66</v>
      </c>
      <c r="B3" t="s">
        <v>80</v>
      </c>
    </row>
    <row r="4" spans="1:40" x14ac:dyDescent="0.3">
      <c r="A4" s="3" t="s">
        <v>68</v>
      </c>
      <c r="B4" s="6">
        <v>157310</v>
      </c>
      <c r="L4" s="2" t="s">
        <v>66</v>
      </c>
      <c r="M4" t="s">
        <v>80</v>
      </c>
      <c r="R4" s="2" t="s">
        <v>66</v>
      </c>
      <c r="S4" t="s">
        <v>81</v>
      </c>
    </row>
    <row r="5" spans="1:40" x14ac:dyDescent="0.3">
      <c r="A5" s="3" t="s">
        <v>69</v>
      </c>
      <c r="B5" s="6">
        <v>214846</v>
      </c>
      <c r="L5" s="3" t="s">
        <v>58</v>
      </c>
      <c r="M5" s="6">
        <v>26340</v>
      </c>
      <c r="R5" s="3" t="s">
        <v>22</v>
      </c>
      <c r="S5" s="7">
        <v>7605</v>
      </c>
      <c r="T5" t="str">
        <f>R5</f>
        <v>Biography</v>
      </c>
      <c r="U5">
        <f>GETPIVOTDATA("Profit",$R$4,"Product",R5)</f>
        <v>7605</v>
      </c>
      <c r="Y5" s="2" t="s">
        <v>66</v>
      </c>
      <c r="Z5" t="s">
        <v>80</v>
      </c>
    </row>
    <row r="6" spans="1:40" x14ac:dyDescent="0.3">
      <c r="A6" s="3" t="s">
        <v>70</v>
      </c>
      <c r="B6" s="6">
        <v>193112</v>
      </c>
      <c r="L6" s="3" t="s">
        <v>39</v>
      </c>
      <c r="M6" s="6">
        <v>30888</v>
      </c>
      <c r="R6" s="3" t="s">
        <v>39</v>
      </c>
      <c r="S6" s="7">
        <v>5748</v>
      </c>
      <c r="T6" t="str">
        <f t="shared" ref="T6:T10" si="0">R6</f>
        <v>Face Wash</v>
      </c>
      <c r="U6">
        <f t="shared" ref="U6:U9" si="1">GETPIVOTDATA("Profit",$R$4,"Product",R6)</f>
        <v>5748</v>
      </c>
      <c r="Y6" s="3" t="s">
        <v>15</v>
      </c>
      <c r="Z6" s="7">
        <v>324025</v>
      </c>
      <c r="AA6" t="str">
        <f>Y6</f>
        <v>Maharashtra</v>
      </c>
      <c r="AB6" s="6">
        <f>GETPIVOTDATA("Total_Sales",$Y$5,"State",Y6)</f>
        <v>324025</v>
      </c>
      <c r="AE6" s="2" t="s">
        <v>66</v>
      </c>
      <c r="AF6" t="s">
        <v>80</v>
      </c>
      <c r="AM6" s="2" t="s">
        <v>66</v>
      </c>
      <c r="AN6" t="s">
        <v>82</v>
      </c>
    </row>
    <row r="7" spans="1:40" x14ac:dyDescent="0.3">
      <c r="A7" s="3" t="s">
        <v>71</v>
      </c>
      <c r="B7" s="6">
        <v>438078</v>
      </c>
      <c r="L7" s="3" t="s">
        <v>60</v>
      </c>
      <c r="M7" s="6">
        <v>32808</v>
      </c>
      <c r="R7" s="3" t="s">
        <v>16</v>
      </c>
      <c r="S7" s="7">
        <v>10644</v>
      </c>
      <c r="T7" t="str">
        <f t="shared" si="0"/>
        <v>Jacket</v>
      </c>
      <c r="U7">
        <f t="shared" si="1"/>
        <v>10644</v>
      </c>
      <c r="Y7" s="3" t="s">
        <v>67</v>
      </c>
      <c r="Z7" s="7">
        <v>324025</v>
      </c>
      <c r="AB7" s="6"/>
      <c r="AE7" s="3" t="s">
        <v>18</v>
      </c>
      <c r="AF7" s="7">
        <v>38151</v>
      </c>
      <c r="AH7" t="str">
        <f>AE7</f>
        <v>Beauty</v>
      </c>
      <c r="AI7" s="6">
        <f>GETPIVOTDATA("Total_Sales",$AE$6,"Category",AE7)</f>
        <v>38151</v>
      </c>
      <c r="AM7" s="3" t="s">
        <v>18</v>
      </c>
      <c r="AN7" s="4">
        <v>3.3</v>
      </c>
    </row>
    <row r="8" spans="1:40" x14ac:dyDescent="0.3">
      <c r="A8" s="3" t="s">
        <v>72</v>
      </c>
      <c r="B8" s="6">
        <v>76387</v>
      </c>
      <c r="L8" s="3" t="s">
        <v>16</v>
      </c>
      <c r="M8" s="6">
        <v>50286</v>
      </c>
      <c r="R8" s="3" t="s">
        <v>37</v>
      </c>
      <c r="S8" s="7">
        <v>12904</v>
      </c>
      <c r="T8" t="str">
        <f t="shared" si="0"/>
        <v>Jeans</v>
      </c>
      <c r="U8">
        <f t="shared" si="1"/>
        <v>12904</v>
      </c>
      <c r="AB8" s="6"/>
      <c r="AE8" s="3" t="s">
        <v>21</v>
      </c>
      <c r="AF8" s="7">
        <v>166266</v>
      </c>
      <c r="AH8" t="str">
        <f t="shared" ref="AH8:AH9" si="2">AE8</f>
        <v>Books</v>
      </c>
      <c r="AI8" s="6">
        <f t="shared" ref="AI8:AI9" si="3">GETPIVOTDATA("Total_Sales",$AE$6,"Category",AE8)</f>
        <v>166266</v>
      </c>
      <c r="AM8" s="3" t="s">
        <v>21</v>
      </c>
      <c r="AN8" s="4">
        <v>3.7599999999999993</v>
      </c>
    </row>
    <row r="9" spans="1:40" x14ac:dyDescent="0.3">
      <c r="A9" s="3" t="s">
        <v>73</v>
      </c>
      <c r="B9" s="6">
        <v>106696</v>
      </c>
      <c r="L9" s="3" t="s">
        <v>22</v>
      </c>
      <c r="M9" s="6">
        <v>53838</v>
      </c>
      <c r="R9" s="3" t="s">
        <v>57</v>
      </c>
      <c r="S9" s="7">
        <v>5725</v>
      </c>
      <c r="T9" t="str">
        <f t="shared" si="0"/>
        <v>Self Help</v>
      </c>
      <c r="U9">
        <f t="shared" si="1"/>
        <v>5725</v>
      </c>
      <c r="AB9" s="6"/>
      <c r="AE9" s="3" t="s">
        <v>13</v>
      </c>
      <c r="AF9" s="7">
        <v>86800</v>
      </c>
      <c r="AH9" t="str">
        <f t="shared" si="2"/>
        <v>Clothing</v>
      </c>
      <c r="AI9" s="6">
        <f t="shared" si="3"/>
        <v>86800</v>
      </c>
      <c r="AM9" s="3" t="s">
        <v>13</v>
      </c>
      <c r="AN9" s="4">
        <v>3.7666666666666671</v>
      </c>
    </row>
    <row r="10" spans="1:40" x14ac:dyDescent="0.3">
      <c r="A10" s="3" t="s">
        <v>74</v>
      </c>
      <c r="B10" s="6">
        <v>145881</v>
      </c>
      <c r="L10" s="3" t="s">
        <v>65</v>
      </c>
      <c r="M10" s="6">
        <v>62216</v>
      </c>
      <c r="R10" s="3" t="s">
        <v>67</v>
      </c>
      <c r="S10" s="7">
        <v>42626</v>
      </c>
      <c r="T10" t="str">
        <f t="shared" si="0"/>
        <v>Grand Total</v>
      </c>
      <c r="U10">
        <f>GETPIVOTDATA("Profit",$R$4)</f>
        <v>42626</v>
      </c>
      <c r="AB10" s="6"/>
      <c r="AE10" s="3" t="s">
        <v>67</v>
      </c>
      <c r="AF10" s="7">
        <v>291217</v>
      </c>
      <c r="AM10" s="3" t="s">
        <v>24</v>
      </c>
      <c r="AN10" s="4">
        <v>2.6</v>
      </c>
    </row>
    <row r="11" spans="1:40" x14ac:dyDescent="0.3">
      <c r="A11" s="3" t="s">
        <v>75</v>
      </c>
      <c r="B11" s="6">
        <v>324025</v>
      </c>
      <c r="L11" s="3" t="s">
        <v>67</v>
      </c>
      <c r="M11" s="6">
        <v>256376</v>
      </c>
      <c r="AB11" s="6"/>
      <c r="AM11" s="3" t="s">
        <v>67</v>
      </c>
      <c r="AN11" s="4">
        <v>3.5727272727272723</v>
      </c>
    </row>
    <row r="12" spans="1:40" x14ac:dyDescent="0.3">
      <c r="A12" s="3" t="s">
        <v>76</v>
      </c>
      <c r="B12" s="6">
        <v>219945</v>
      </c>
      <c r="AB12" s="6"/>
    </row>
    <row r="13" spans="1:40" x14ac:dyDescent="0.3">
      <c r="A13" s="3" t="s">
        <v>77</v>
      </c>
      <c r="B13" s="6">
        <v>393119</v>
      </c>
      <c r="AB13" s="6"/>
    </row>
    <row r="14" spans="1:40" x14ac:dyDescent="0.3">
      <c r="A14" s="3" t="s">
        <v>78</v>
      </c>
      <c r="B14" s="6">
        <v>193375</v>
      </c>
      <c r="AB14" s="6"/>
    </row>
    <row r="15" spans="1:40" x14ac:dyDescent="0.3">
      <c r="A15" s="3" t="s">
        <v>79</v>
      </c>
      <c r="B15" s="6">
        <v>206107</v>
      </c>
      <c r="AB15" s="6"/>
    </row>
    <row r="16" spans="1:40" x14ac:dyDescent="0.3">
      <c r="A16" s="3" t="s">
        <v>67</v>
      </c>
      <c r="B16" s="6">
        <v>2668881</v>
      </c>
      <c r="AB16" s="6"/>
    </row>
    <row r="17" spans="28:28" x14ac:dyDescent="0.3">
      <c r="AB17" s="6"/>
    </row>
  </sheetData>
  <pageMargins left="0.7" right="0.7" top="0.75" bottom="0.75" header="0.3" footer="0.3"/>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6A536-A6EB-42F0-8A08-72051B3D7E5C}">
  <sheetPr>
    <tabColor theme="4" tint="0.39997558519241921"/>
  </sheetPr>
  <dimension ref="A3:U20"/>
  <sheetViews>
    <sheetView topLeftCell="D1" workbookViewId="0">
      <selection activeCell="F19" sqref="F19"/>
    </sheetView>
  </sheetViews>
  <sheetFormatPr defaultRowHeight="14.4" x14ac:dyDescent="0.3"/>
  <cols>
    <col min="1" max="1" width="12.44140625" bestFit="1" customWidth="1"/>
    <col min="2" max="2" width="18.88671875" bestFit="1" customWidth="1"/>
    <col min="5" max="5" width="12.44140625" bestFit="1" customWidth="1"/>
    <col min="6" max="6" width="15.77734375" bestFit="1" customWidth="1"/>
    <col min="8" max="8" width="12.44140625" bestFit="1" customWidth="1"/>
    <col min="9" max="9" width="16.5546875" bestFit="1" customWidth="1"/>
    <col min="12" max="12" width="12.44140625" bestFit="1" customWidth="1"/>
    <col min="13" max="13" width="11.5546875" bestFit="1" customWidth="1"/>
    <col min="16" max="16" width="12.44140625" bestFit="1" customWidth="1"/>
    <col min="17" max="17" width="12.21875" bestFit="1" customWidth="1"/>
    <col min="20" max="20" width="12.44140625" bestFit="1" customWidth="1"/>
    <col min="21" max="22" width="14.44140625" bestFit="1" customWidth="1"/>
  </cols>
  <sheetData>
    <row r="3" spans="1:21" x14ac:dyDescent="0.3">
      <c r="A3" s="2" t="s">
        <v>66</v>
      </c>
      <c r="B3" t="s">
        <v>83</v>
      </c>
      <c r="E3" s="2" t="s">
        <v>66</v>
      </c>
      <c r="F3" t="s">
        <v>84</v>
      </c>
      <c r="H3" s="2" t="s">
        <v>66</v>
      </c>
      <c r="I3" t="s">
        <v>80</v>
      </c>
    </row>
    <row r="4" spans="1:21" x14ac:dyDescent="0.3">
      <c r="A4" s="3" t="s">
        <v>75</v>
      </c>
      <c r="B4" s="7">
        <v>54</v>
      </c>
      <c r="E4" s="3" t="s">
        <v>75</v>
      </c>
      <c r="F4" s="7">
        <v>270160</v>
      </c>
      <c r="H4" s="3" t="s">
        <v>75</v>
      </c>
      <c r="I4" s="7">
        <v>324025</v>
      </c>
      <c r="L4" s="2" t="s">
        <v>66</v>
      </c>
      <c r="M4" t="s">
        <v>81</v>
      </c>
      <c r="P4" s="2" t="s">
        <v>66</v>
      </c>
      <c r="Q4" t="s">
        <v>85</v>
      </c>
      <c r="T4" s="2" t="s">
        <v>66</v>
      </c>
      <c r="U4" t="s">
        <v>86</v>
      </c>
    </row>
    <row r="5" spans="1:21" x14ac:dyDescent="0.3">
      <c r="A5" s="3" t="s">
        <v>67</v>
      </c>
      <c r="B5" s="7">
        <v>54</v>
      </c>
      <c r="E5" s="3" t="s">
        <v>67</v>
      </c>
      <c r="F5" s="7">
        <v>270160</v>
      </c>
      <c r="H5" s="3" t="s">
        <v>67</v>
      </c>
      <c r="I5" s="7">
        <v>324025</v>
      </c>
      <c r="L5" s="3" t="s">
        <v>75</v>
      </c>
      <c r="M5" s="7">
        <v>53865</v>
      </c>
      <c r="P5" s="3" t="s">
        <v>75</v>
      </c>
      <c r="Q5" s="7">
        <v>0.16623717305763444</v>
      </c>
      <c r="T5" s="3" t="s">
        <v>75</v>
      </c>
      <c r="U5" s="7">
        <v>1118782</v>
      </c>
    </row>
    <row r="6" spans="1:21" x14ac:dyDescent="0.3">
      <c r="L6" s="3" t="s">
        <v>67</v>
      </c>
      <c r="M6" s="7">
        <v>53865</v>
      </c>
      <c r="P6" s="3" t="s">
        <v>67</v>
      </c>
      <c r="Q6" s="7">
        <v>0.16623717305763444</v>
      </c>
      <c r="T6" s="3" t="s">
        <v>67</v>
      </c>
      <c r="U6" s="7">
        <v>1118782</v>
      </c>
    </row>
    <row r="19" spans="2:21" x14ac:dyDescent="0.3">
      <c r="B19">
        <f>GETPIVOTDATA("Quantity_Sold",$A$3)</f>
        <v>54</v>
      </c>
      <c r="F19">
        <f>GETPIVOTDATA("Total_Cost",$E$3)</f>
        <v>270160</v>
      </c>
      <c r="I19">
        <f>GETPIVOTDATA("Total_Sales",$H$3)</f>
        <v>324025</v>
      </c>
    </row>
    <row r="20" spans="2:21" x14ac:dyDescent="0.3">
      <c r="M20">
        <f>GETPIVOTDATA("Profit",$L$4)</f>
        <v>53865</v>
      </c>
      <c r="Q20" s="5">
        <f>GETPIVOTDATA("Field1",$P$4)</f>
        <v>0.16623717305763444</v>
      </c>
      <c r="U20">
        <f>GETPIVOTDATA("Order_ID",$T$4)</f>
        <v>1118782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1CF5E-F1E4-4E43-B1B6-E12E998C0E9E}">
  <sheetPr>
    <tabColor rgb="FFFF0000"/>
  </sheetPr>
  <dimension ref="A1:L5001"/>
  <sheetViews>
    <sheetView topLeftCell="A2" workbookViewId="0">
      <selection activeCell="D10" sqref="A2:L5001"/>
    </sheetView>
  </sheetViews>
  <sheetFormatPr defaultRowHeight="14.4" x14ac:dyDescent="0.3"/>
  <cols>
    <col min="1" max="1" width="10.21875" customWidth="1"/>
    <col min="2" max="2" width="12.33203125" customWidth="1"/>
    <col min="3" max="3" width="12" bestFit="1" customWidth="1"/>
    <col min="4" max="4" width="13.88671875" bestFit="1" customWidth="1"/>
    <col min="5" max="5" width="15.6640625" bestFit="1" customWidth="1"/>
    <col min="6" max="6" width="10.88671875" customWidth="1"/>
    <col min="7" max="7" width="11.44140625" customWidth="1"/>
    <col min="8" max="8" width="14.5546875" customWidth="1"/>
    <col min="9" max="9" width="11.5546875" customWidth="1"/>
    <col min="10" max="10" width="12.33203125" customWidth="1"/>
    <col min="11" max="11" width="7.44140625" customWidth="1"/>
    <col min="12" max="12" width="17"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v>100000</v>
      </c>
      <c r="B2" s="1">
        <v>45627</v>
      </c>
      <c r="C2" t="s">
        <v>12</v>
      </c>
      <c r="D2" t="s">
        <v>13</v>
      </c>
      <c r="E2" t="s">
        <v>14</v>
      </c>
      <c r="F2">
        <v>148</v>
      </c>
      <c r="G2">
        <v>566</v>
      </c>
      <c r="H2">
        <v>9</v>
      </c>
      <c r="I2">
        <v>1332</v>
      </c>
      <c r="J2">
        <v>5094</v>
      </c>
      <c r="K2">
        <v>3762</v>
      </c>
      <c r="L2">
        <v>4.2</v>
      </c>
    </row>
    <row r="3" spans="1:12" x14ac:dyDescent="0.3">
      <c r="A3">
        <v>100001</v>
      </c>
      <c r="B3" s="1">
        <v>45049</v>
      </c>
      <c r="C3" t="s">
        <v>15</v>
      </c>
      <c r="D3" t="s">
        <v>13</v>
      </c>
      <c r="E3" t="s">
        <v>16</v>
      </c>
      <c r="F3">
        <v>1746</v>
      </c>
      <c r="G3">
        <v>2243</v>
      </c>
      <c r="H3">
        <v>7</v>
      </c>
      <c r="I3">
        <v>12222</v>
      </c>
      <c r="J3">
        <v>15701</v>
      </c>
      <c r="K3">
        <v>3479</v>
      </c>
      <c r="L3">
        <v>2.7</v>
      </c>
    </row>
    <row r="4" spans="1:12" x14ac:dyDescent="0.3">
      <c r="A4">
        <v>100002</v>
      </c>
      <c r="B4" s="1">
        <v>45608</v>
      </c>
      <c r="C4" t="s">
        <v>17</v>
      </c>
      <c r="D4" t="s">
        <v>18</v>
      </c>
      <c r="E4" t="s">
        <v>19</v>
      </c>
      <c r="F4">
        <v>6904</v>
      </c>
      <c r="G4">
        <v>7841</v>
      </c>
      <c r="H4">
        <v>9</v>
      </c>
      <c r="I4">
        <v>62136</v>
      </c>
      <c r="J4">
        <v>70569</v>
      </c>
      <c r="K4">
        <v>8433</v>
      </c>
      <c r="L4">
        <v>4.9000000000000004</v>
      </c>
    </row>
    <row r="5" spans="1:12" x14ac:dyDescent="0.3">
      <c r="A5">
        <v>100003</v>
      </c>
      <c r="B5" s="1">
        <v>45487</v>
      </c>
      <c r="C5" t="s">
        <v>20</v>
      </c>
      <c r="D5" t="s">
        <v>21</v>
      </c>
      <c r="E5" t="s">
        <v>22</v>
      </c>
      <c r="F5">
        <v>4246</v>
      </c>
      <c r="G5">
        <v>5248</v>
      </c>
      <c r="H5">
        <v>3</v>
      </c>
      <c r="I5">
        <v>12738</v>
      </c>
      <c r="J5">
        <v>15744</v>
      </c>
      <c r="K5">
        <v>3006</v>
      </c>
      <c r="L5">
        <v>3.2</v>
      </c>
    </row>
    <row r="6" spans="1:12" x14ac:dyDescent="0.3">
      <c r="A6">
        <v>100004</v>
      </c>
      <c r="B6" s="1">
        <v>45707</v>
      </c>
      <c r="C6" t="s">
        <v>23</v>
      </c>
      <c r="D6" t="s">
        <v>24</v>
      </c>
      <c r="E6" t="s">
        <v>25</v>
      </c>
      <c r="F6">
        <v>2516</v>
      </c>
      <c r="G6">
        <v>2814</v>
      </c>
      <c r="H6">
        <v>2</v>
      </c>
      <c r="I6">
        <v>5032</v>
      </c>
      <c r="J6">
        <v>5628</v>
      </c>
      <c r="K6">
        <v>596</v>
      </c>
      <c r="L6">
        <v>2.9</v>
      </c>
    </row>
    <row r="7" spans="1:12" x14ac:dyDescent="0.3">
      <c r="A7">
        <v>100005</v>
      </c>
      <c r="B7" s="1">
        <v>45162</v>
      </c>
      <c r="C7" t="s">
        <v>26</v>
      </c>
      <c r="D7" t="s">
        <v>18</v>
      </c>
      <c r="E7" t="s">
        <v>27</v>
      </c>
      <c r="F7">
        <v>564</v>
      </c>
      <c r="G7">
        <v>1491</v>
      </c>
      <c r="H7">
        <v>1</v>
      </c>
      <c r="I7">
        <v>564</v>
      </c>
      <c r="J7">
        <v>1491</v>
      </c>
      <c r="K7">
        <v>927</v>
      </c>
      <c r="L7">
        <v>4.5</v>
      </c>
    </row>
    <row r="8" spans="1:12" x14ac:dyDescent="0.3">
      <c r="A8">
        <v>100006</v>
      </c>
      <c r="B8" s="1">
        <v>46014</v>
      </c>
      <c r="C8" t="s">
        <v>20</v>
      </c>
      <c r="D8" t="s">
        <v>28</v>
      </c>
      <c r="E8" t="s">
        <v>29</v>
      </c>
      <c r="F8">
        <v>3069</v>
      </c>
      <c r="G8">
        <v>4559</v>
      </c>
      <c r="H8">
        <v>1</v>
      </c>
      <c r="I8">
        <v>3069</v>
      </c>
      <c r="J8">
        <v>4559</v>
      </c>
      <c r="K8">
        <v>1490</v>
      </c>
      <c r="L8">
        <v>4</v>
      </c>
    </row>
    <row r="9" spans="1:12" x14ac:dyDescent="0.3">
      <c r="A9">
        <v>100007</v>
      </c>
      <c r="B9" s="1">
        <v>45542</v>
      </c>
      <c r="C9" t="s">
        <v>26</v>
      </c>
      <c r="D9" t="s">
        <v>21</v>
      </c>
      <c r="E9" t="s">
        <v>22</v>
      </c>
      <c r="F9">
        <v>6827</v>
      </c>
      <c r="G9">
        <v>6910</v>
      </c>
      <c r="H9">
        <v>9</v>
      </c>
      <c r="I9">
        <v>61443</v>
      </c>
      <c r="J9">
        <v>62190</v>
      </c>
      <c r="K9">
        <v>747</v>
      </c>
      <c r="L9">
        <v>4.5999999999999996</v>
      </c>
    </row>
    <row r="10" spans="1:12" x14ac:dyDescent="0.3">
      <c r="A10">
        <v>100008</v>
      </c>
      <c r="B10" s="1">
        <v>44932</v>
      </c>
      <c r="C10" t="s">
        <v>30</v>
      </c>
      <c r="D10" t="s">
        <v>13</v>
      </c>
      <c r="E10" t="s">
        <v>31</v>
      </c>
      <c r="F10">
        <v>7421</v>
      </c>
      <c r="G10">
        <v>8715</v>
      </c>
      <c r="H10">
        <v>8</v>
      </c>
      <c r="I10">
        <v>59368</v>
      </c>
      <c r="J10">
        <v>69720</v>
      </c>
      <c r="K10">
        <v>10352</v>
      </c>
      <c r="L10">
        <v>4.3</v>
      </c>
    </row>
    <row r="11" spans="1:12" x14ac:dyDescent="0.3">
      <c r="A11">
        <v>100009</v>
      </c>
      <c r="B11" s="1">
        <v>45752</v>
      </c>
      <c r="C11" t="s">
        <v>12</v>
      </c>
      <c r="D11" t="s">
        <v>21</v>
      </c>
      <c r="E11" t="s">
        <v>32</v>
      </c>
      <c r="F11">
        <v>5894</v>
      </c>
      <c r="G11">
        <v>7018</v>
      </c>
      <c r="H11">
        <v>1</v>
      </c>
      <c r="I11">
        <v>5894</v>
      </c>
      <c r="J11">
        <v>7018</v>
      </c>
      <c r="K11">
        <v>1124</v>
      </c>
      <c r="L11">
        <v>4.5</v>
      </c>
    </row>
    <row r="12" spans="1:12" x14ac:dyDescent="0.3">
      <c r="A12">
        <v>100010</v>
      </c>
      <c r="B12" s="1">
        <v>45685</v>
      </c>
      <c r="C12" t="s">
        <v>33</v>
      </c>
      <c r="D12" t="s">
        <v>24</v>
      </c>
      <c r="E12" t="s">
        <v>34</v>
      </c>
      <c r="F12">
        <v>2455</v>
      </c>
      <c r="G12">
        <v>2506</v>
      </c>
      <c r="H12">
        <v>2</v>
      </c>
      <c r="I12">
        <v>4910</v>
      </c>
      <c r="J12">
        <v>5012</v>
      </c>
      <c r="K12">
        <v>102</v>
      </c>
      <c r="L12">
        <v>3.7</v>
      </c>
    </row>
    <row r="13" spans="1:12" x14ac:dyDescent="0.3">
      <c r="A13">
        <v>100011</v>
      </c>
      <c r="B13" s="1">
        <v>45440</v>
      </c>
      <c r="C13" t="s">
        <v>26</v>
      </c>
      <c r="D13" t="s">
        <v>35</v>
      </c>
      <c r="E13" t="s">
        <v>36</v>
      </c>
      <c r="F13">
        <v>5557</v>
      </c>
      <c r="G13">
        <v>6117</v>
      </c>
      <c r="H13">
        <v>4</v>
      </c>
      <c r="I13">
        <v>22228</v>
      </c>
      <c r="J13">
        <v>24468</v>
      </c>
      <c r="K13">
        <v>2240</v>
      </c>
      <c r="L13">
        <v>4.3</v>
      </c>
    </row>
    <row r="14" spans="1:12" x14ac:dyDescent="0.3">
      <c r="A14">
        <v>100012</v>
      </c>
      <c r="B14" s="1">
        <v>45684</v>
      </c>
      <c r="C14" t="s">
        <v>33</v>
      </c>
      <c r="D14" t="s">
        <v>13</v>
      </c>
      <c r="E14" t="s">
        <v>37</v>
      </c>
      <c r="F14">
        <v>6511</v>
      </c>
      <c r="G14">
        <v>7790</v>
      </c>
      <c r="H14">
        <v>7</v>
      </c>
      <c r="I14">
        <v>45577</v>
      </c>
      <c r="J14">
        <v>54530</v>
      </c>
      <c r="K14">
        <v>8953</v>
      </c>
      <c r="L14">
        <v>4.3</v>
      </c>
    </row>
    <row r="15" spans="1:12" x14ac:dyDescent="0.3">
      <c r="A15">
        <v>100013</v>
      </c>
      <c r="B15" s="1">
        <v>45819</v>
      </c>
      <c r="C15" t="s">
        <v>33</v>
      </c>
      <c r="D15" t="s">
        <v>18</v>
      </c>
      <c r="E15" t="s">
        <v>38</v>
      </c>
      <c r="F15">
        <v>2093</v>
      </c>
      <c r="G15">
        <v>3452</v>
      </c>
      <c r="H15">
        <v>2</v>
      </c>
      <c r="I15">
        <v>4186</v>
      </c>
      <c r="J15">
        <v>6904</v>
      </c>
      <c r="K15">
        <v>2718</v>
      </c>
      <c r="L15">
        <v>2.9</v>
      </c>
    </row>
    <row r="16" spans="1:12" x14ac:dyDescent="0.3">
      <c r="A16">
        <v>100014</v>
      </c>
      <c r="B16" s="1">
        <v>45346</v>
      </c>
      <c r="C16" t="s">
        <v>33</v>
      </c>
      <c r="D16" t="s">
        <v>18</v>
      </c>
      <c r="E16" t="s">
        <v>39</v>
      </c>
      <c r="F16">
        <v>6541</v>
      </c>
      <c r="G16">
        <v>7360</v>
      </c>
      <c r="H16">
        <v>1</v>
      </c>
      <c r="I16">
        <v>6541</v>
      </c>
      <c r="J16">
        <v>7360</v>
      </c>
      <c r="K16">
        <v>819</v>
      </c>
      <c r="L16">
        <v>4.0999999999999996</v>
      </c>
    </row>
    <row r="17" spans="1:12" x14ac:dyDescent="0.3">
      <c r="A17">
        <v>100015</v>
      </c>
      <c r="B17" s="1">
        <v>45597</v>
      </c>
      <c r="C17" t="s">
        <v>30</v>
      </c>
      <c r="D17" t="s">
        <v>18</v>
      </c>
      <c r="E17" t="s">
        <v>19</v>
      </c>
      <c r="F17">
        <v>6790</v>
      </c>
      <c r="G17">
        <v>7905</v>
      </c>
      <c r="H17">
        <v>1</v>
      </c>
      <c r="I17">
        <v>6790</v>
      </c>
      <c r="J17">
        <v>7905</v>
      </c>
      <c r="K17">
        <v>1115</v>
      </c>
      <c r="L17">
        <v>4.2</v>
      </c>
    </row>
    <row r="18" spans="1:12" x14ac:dyDescent="0.3">
      <c r="A18">
        <v>100016</v>
      </c>
      <c r="B18" s="1">
        <v>45186</v>
      </c>
      <c r="C18" t="s">
        <v>20</v>
      </c>
      <c r="D18" t="s">
        <v>13</v>
      </c>
      <c r="E18" t="s">
        <v>40</v>
      </c>
      <c r="F18">
        <v>3934</v>
      </c>
      <c r="G18">
        <v>4872</v>
      </c>
      <c r="H18">
        <v>6</v>
      </c>
      <c r="I18">
        <v>23604</v>
      </c>
      <c r="J18">
        <v>29232</v>
      </c>
      <c r="K18">
        <v>5628</v>
      </c>
      <c r="L18">
        <v>4.5999999999999996</v>
      </c>
    </row>
    <row r="19" spans="1:12" x14ac:dyDescent="0.3">
      <c r="A19">
        <v>100017</v>
      </c>
      <c r="B19" s="1">
        <v>45226</v>
      </c>
      <c r="C19" t="s">
        <v>41</v>
      </c>
      <c r="D19" t="s">
        <v>24</v>
      </c>
      <c r="E19" t="s">
        <v>42</v>
      </c>
      <c r="F19">
        <v>4551</v>
      </c>
      <c r="G19">
        <v>5719</v>
      </c>
      <c r="H19">
        <v>8</v>
      </c>
      <c r="I19">
        <v>36408</v>
      </c>
      <c r="J19">
        <v>45752</v>
      </c>
      <c r="K19">
        <v>9344</v>
      </c>
      <c r="L19">
        <v>3.2</v>
      </c>
    </row>
    <row r="20" spans="1:12" x14ac:dyDescent="0.3">
      <c r="A20">
        <v>100018</v>
      </c>
      <c r="B20" s="1">
        <v>45902</v>
      </c>
      <c r="C20" t="s">
        <v>23</v>
      </c>
      <c r="D20" t="s">
        <v>21</v>
      </c>
      <c r="E20" t="s">
        <v>43</v>
      </c>
      <c r="F20">
        <v>6470</v>
      </c>
      <c r="G20">
        <v>6730</v>
      </c>
      <c r="H20">
        <v>1</v>
      </c>
      <c r="I20">
        <v>6470</v>
      </c>
      <c r="J20">
        <v>6730</v>
      </c>
      <c r="K20">
        <v>260</v>
      </c>
      <c r="L20">
        <v>3</v>
      </c>
    </row>
    <row r="21" spans="1:12" x14ac:dyDescent="0.3">
      <c r="A21">
        <v>100019</v>
      </c>
      <c r="B21" s="1">
        <v>45749</v>
      </c>
      <c r="C21" t="s">
        <v>44</v>
      </c>
      <c r="D21" t="s">
        <v>35</v>
      </c>
      <c r="E21" t="s">
        <v>45</v>
      </c>
      <c r="F21">
        <v>2064</v>
      </c>
      <c r="G21">
        <v>4007</v>
      </c>
      <c r="H21">
        <v>2</v>
      </c>
      <c r="I21">
        <v>4128</v>
      </c>
      <c r="J21">
        <v>8014</v>
      </c>
      <c r="K21">
        <v>3886</v>
      </c>
      <c r="L21">
        <v>3.4</v>
      </c>
    </row>
    <row r="22" spans="1:12" x14ac:dyDescent="0.3">
      <c r="A22">
        <v>100020</v>
      </c>
      <c r="B22" s="1">
        <v>45834</v>
      </c>
      <c r="C22" t="s">
        <v>12</v>
      </c>
      <c r="D22" t="s">
        <v>35</v>
      </c>
      <c r="E22" t="s">
        <v>46</v>
      </c>
      <c r="F22">
        <v>7527</v>
      </c>
      <c r="G22">
        <v>8367</v>
      </c>
      <c r="H22">
        <v>6</v>
      </c>
      <c r="I22">
        <v>45162</v>
      </c>
      <c r="J22">
        <v>50202</v>
      </c>
      <c r="K22">
        <v>5040</v>
      </c>
      <c r="L22">
        <v>4.3</v>
      </c>
    </row>
    <row r="23" spans="1:12" x14ac:dyDescent="0.3">
      <c r="A23">
        <v>100021</v>
      </c>
      <c r="B23" s="1">
        <v>45226</v>
      </c>
      <c r="C23" t="s">
        <v>30</v>
      </c>
      <c r="D23" t="s">
        <v>35</v>
      </c>
      <c r="E23" t="s">
        <v>45</v>
      </c>
      <c r="F23">
        <v>2398</v>
      </c>
      <c r="G23">
        <v>3669</v>
      </c>
      <c r="H23">
        <v>5</v>
      </c>
      <c r="I23">
        <v>11990</v>
      </c>
      <c r="J23">
        <v>18345</v>
      </c>
      <c r="K23">
        <v>6355</v>
      </c>
      <c r="L23">
        <v>3.1</v>
      </c>
    </row>
    <row r="24" spans="1:12" x14ac:dyDescent="0.3">
      <c r="A24">
        <v>100022</v>
      </c>
      <c r="B24" s="1">
        <v>45946</v>
      </c>
      <c r="C24" t="s">
        <v>44</v>
      </c>
      <c r="D24" t="s">
        <v>21</v>
      </c>
      <c r="E24" t="s">
        <v>32</v>
      </c>
      <c r="F24">
        <v>5627</v>
      </c>
      <c r="G24">
        <v>6191</v>
      </c>
      <c r="H24">
        <v>9</v>
      </c>
      <c r="I24">
        <v>50643</v>
      </c>
      <c r="J24">
        <v>55719</v>
      </c>
      <c r="K24">
        <v>5076</v>
      </c>
      <c r="L24">
        <v>2.8</v>
      </c>
    </row>
    <row r="25" spans="1:12" x14ac:dyDescent="0.3">
      <c r="A25">
        <v>100023</v>
      </c>
      <c r="B25" s="1">
        <v>45428</v>
      </c>
      <c r="C25" t="s">
        <v>47</v>
      </c>
      <c r="D25" t="s">
        <v>28</v>
      </c>
      <c r="E25" t="s">
        <v>48</v>
      </c>
      <c r="F25">
        <v>6102</v>
      </c>
      <c r="G25">
        <v>6626</v>
      </c>
      <c r="H25">
        <v>1</v>
      </c>
      <c r="I25">
        <v>6102</v>
      </c>
      <c r="J25">
        <v>6626</v>
      </c>
      <c r="K25">
        <v>524</v>
      </c>
      <c r="L25">
        <v>2.8</v>
      </c>
    </row>
    <row r="26" spans="1:12" x14ac:dyDescent="0.3">
      <c r="A26">
        <v>100024</v>
      </c>
      <c r="B26" s="1">
        <v>45077</v>
      </c>
      <c r="C26" t="s">
        <v>26</v>
      </c>
      <c r="D26" t="s">
        <v>13</v>
      </c>
      <c r="E26" t="s">
        <v>49</v>
      </c>
      <c r="F26">
        <v>7918</v>
      </c>
      <c r="G26">
        <v>9607</v>
      </c>
      <c r="H26">
        <v>5</v>
      </c>
      <c r="I26">
        <v>39590</v>
      </c>
      <c r="J26">
        <v>48035</v>
      </c>
      <c r="K26">
        <v>8445</v>
      </c>
      <c r="L26">
        <v>3.3</v>
      </c>
    </row>
    <row r="27" spans="1:12" x14ac:dyDescent="0.3">
      <c r="A27">
        <v>100025</v>
      </c>
      <c r="B27" s="1">
        <v>45931</v>
      </c>
      <c r="C27" t="s">
        <v>20</v>
      </c>
      <c r="D27" t="s">
        <v>13</v>
      </c>
      <c r="E27" t="s">
        <v>49</v>
      </c>
      <c r="F27">
        <v>4410</v>
      </c>
      <c r="G27">
        <v>5505</v>
      </c>
      <c r="H27">
        <v>4</v>
      </c>
      <c r="I27">
        <v>17640</v>
      </c>
      <c r="J27">
        <v>22020</v>
      </c>
      <c r="K27">
        <v>4380</v>
      </c>
      <c r="L27">
        <v>3.7</v>
      </c>
    </row>
    <row r="28" spans="1:12" x14ac:dyDescent="0.3">
      <c r="A28">
        <v>100026</v>
      </c>
      <c r="B28" s="1">
        <v>46013</v>
      </c>
      <c r="C28" t="s">
        <v>30</v>
      </c>
      <c r="D28" t="s">
        <v>13</v>
      </c>
      <c r="E28" t="s">
        <v>37</v>
      </c>
      <c r="F28">
        <v>3062</v>
      </c>
      <c r="G28">
        <v>4587</v>
      </c>
      <c r="H28">
        <v>4</v>
      </c>
      <c r="I28">
        <v>12248</v>
      </c>
      <c r="J28">
        <v>18348</v>
      </c>
      <c r="K28">
        <v>6100</v>
      </c>
      <c r="L28">
        <v>4.2</v>
      </c>
    </row>
    <row r="29" spans="1:12" x14ac:dyDescent="0.3">
      <c r="A29">
        <v>100027</v>
      </c>
      <c r="B29" s="1">
        <v>45130</v>
      </c>
      <c r="C29" t="s">
        <v>44</v>
      </c>
      <c r="D29" t="s">
        <v>24</v>
      </c>
      <c r="E29" t="s">
        <v>50</v>
      </c>
      <c r="F29">
        <v>6182</v>
      </c>
      <c r="G29">
        <v>7129</v>
      </c>
      <c r="H29">
        <v>9</v>
      </c>
      <c r="I29">
        <v>55638</v>
      </c>
      <c r="J29">
        <v>64161</v>
      </c>
      <c r="K29">
        <v>8523</v>
      </c>
      <c r="L29">
        <v>4.4000000000000004</v>
      </c>
    </row>
    <row r="30" spans="1:12" x14ac:dyDescent="0.3">
      <c r="A30">
        <v>100028</v>
      </c>
      <c r="B30" s="1">
        <v>45623</v>
      </c>
      <c r="C30" t="s">
        <v>20</v>
      </c>
      <c r="D30" t="s">
        <v>28</v>
      </c>
      <c r="E30" t="s">
        <v>51</v>
      </c>
      <c r="F30">
        <v>6021</v>
      </c>
      <c r="G30">
        <v>6297</v>
      </c>
      <c r="H30">
        <v>6</v>
      </c>
      <c r="I30">
        <v>36126</v>
      </c>
      <c r="J30">
        <v>37782</v>
      </c>
      <c r="K30">
        <v>1656</v>
      </c>
      <c r="L30">
        <v>4.0999999999999996</v>
      </c>
    </row>
    <row r="31" spans="1:12" x14ac:dyDescent="0.3">
      <c r="A31">
        <v>100029</v>
      </c>
      <c r="B31" s="1">
        <v>45367</v>
      </c>
      <c r="C31" t="s">
        <v>12</v>
      </c>
      <c r="D31" t="s">
        <v>35</v>
      </c>
      <c r="E31" t="s">
        <v>52</v>
      </c>
      <c r="F31">
        <v>1073</v>
      </c>
      <c r="G31">
        <v>1343</v>
      </c>
      <c r="H31">
        <v>4</v>
      </c>
      <c r="I31">
        <v>4292</v>
      </c>
      <c r="J31">
        <v>5372</v>
      </c>
      <c r="K31">
        <v>1080</v>
      </c>
      <c r="L31">
        <v>4.9000000000000004</v>
      </c>
    </row>
    <row r="32" spans="1:12" x14ac:dyDescent="0.3">
      <c r="A32">
        <v>100030</v>
      </c>
      <c r="B32" s="1">
        <v>45184</v>
      </c>
      <c r="C32" t="s">
        <v>20</v>
      </c>
      <c r="D32" t="s">
        <v>13</v>
      </c>
      <c r="E32" t="s">
        <v>49</v>
      </c>
      <c r="F32">
        <v>1952</v>
      </c>
      <c r="G32">
        <v>2901</v>
      </c>
      <c r="H32">
        <v>2</v>
      </c>
      <c r="I32">
        <v>3904</v>
      </c>
      <c r="J32">
        <v>5802</v>
      </c>
      <c r="K32">
        <v>1898</v>
      </c>
      <c r="L32">
        <v>3.4</v>
      </c>
    </row>
    <row r="33" spans="1:12" x14ac:dyDescent="0.3">
      <c r="A33">
        <v>100031</v>
      </c>
      <c r="B33" s="1">
        <v>45536</v>
      </c>
      <c r="C33" t="s">
        <v>20</v>
      </c>
      <c r="D33" t="s">
        <v>13</v>
      </c>
      <c r="E33" t="s">
        <v>49</v>
      </c>
      <c r="F33">
        <v>2487</v>
      </c>
      <c r="G33">
        <v>3863</v>
      </c>
      <c r="H33">
        <v>7</v>
      </c>
      <c r="I33">
        <v>17409</v>
      </c>
      <c r="J33">
        <v>27041</v>
      </c>
      <c r="K33">
        <v>9632</v>
      </c>
      <c r="L33">
        <v>4</v>
      </c>
    </row>
    <row r="34" spans="1:12" x14ac:dyDescent="0.3">
      <c r="A34">
        <v>100032</v>
      </c>
      <c r="B34" s="1">
        <v>45972</v>
      </c>
      <c r="C34" t="s">
        <v>47</v>
      </c>
      <c r="D34" t="s">
        <v>18</v>
      </c>
      <c r="E34" t="s">
        <v>38</v>
      </c>
      <c r="F34">
        <v>6774</v>
      </c>
      <c r="G34">
        <v>7396</v>
      </c>
      <c r="H34">
        <v>2</v>
      </c>
      <c r="I34">
        <v>13548</v>
      </c>
      <c r="J34">
        <v>14792</v>
      </c>
      <c r="K34">
        <v>1244</v>
      </c>
      <c r="L34">
        <v>3.5</v>
      </c>
    </row>
    <row r="35" spans="1:12" x14ac:dyDescent="0.3">
      <c r="A35">
        <v>100033</v>
      </c>
      <c r="B35" s="1">
        <v>45088</v>
      </c>
      <c r="C35" t="s">
        <v>23</v>
      </c>
      <c r="D35" t="s">
        <v>21</v>
      </c>
      <c r="E35" t="s">
        <v>22</v>
      </c>
      <c r="F35">
        <v>6832</v>
      </c>
      <c r="G35">
        <v>7079</v>
      </c>
      <c r="H35">
        <v>8</v>
      </c>
      <c r="I35">
        <v>54656</v>
      </c>
      <c r="J35">
        <v>56632</v>
      </c>
      <c r="K35">
        <v>1976</v>
      </c>
      <c r="L35">
        <v>2.6</v>
      </c>
    </row>
    <row r="36" spans="1:12" x14ac:dyDescent="0.3">
      <c r="A36">
        <v>100034</v>
      </c>
      <c r="B36" s="1">
        <v>45561</v>
      </c>
      <c r="C36" t="s">
        <v>20</v>
      </c>
      <c r="D36" t="s">
        <v>13</v>
      </c>
      <c r="E36" t="s">
        <v>16</v>
      </c>
      <c r="F36">
        <v>464</v>
      </c>
      <c r="G36">
        <v>1949</v>
      </c>
      <c r="H36">
        <v>4</v>
      </c>
      <c r="I36">
        <v>1856</v>
      </c>
      <c r="J36">
        <v>7796</v>
      </c>
      <c r="K36">
        <v>5940</v>
      </c>
      <c r="L36">
        <v>4.7</v>
      </c>
    </row>
    <row r="37" spans="1:12" x14ac:dyDescent="0.3">
      <c r="A37">
        <v>100035</v>
      </c>
      <c r="B37" s="1">
        <v>46014</v>
      </c>
      <c r="C37" t="s">
        <v>44</v>
      </c>
      <c r="D37" t="s">
        <v>28</v>
      </c>
      <c r="E37" t="s">
        <v>29</v>
      </c>
      <c r="F37">
        <v>6140</v>
      </c>
      <c r="G37">
        <v>6931</v>
      </c>
      <c r="H37">
        <v>9</v>
      </c>
      <c r="I37">
        <v>55260</v>
      </c>
      <c r="J37">
        <v>62379</v>
      </c>
      <c r="K37">
        <v>7119</v>
      </c>
      <c r="L37">
        <v>4.5</v>
      </c>
    </row>
    <row r="38" spans="1:12" x14ac:dyDescent="0.3">
      <c r="A38">
        <v>100036</v>
      </c>
      <c r="B38" s="1">
        <v>45520</v>
      </c>
      <c r="C38" t="s">
        <v>26</v>
      </c>
      <c r="D38" t="s">
        <v>35</v>
      </c>
      <c r="E38" t="s">
        <v>53</v>
      </c>
      <c r="F38">
        <v>2253</v>
      </c>
      <c r="G38">
        <v>2740</v>
      </c>
      <c r="H38">
        <v>9</v>
      </c>
      <c r="I38">
        <v>20277</v>
      </c>
      <c r="J38">
        <v>24660</v>
      </c>
      <c r="K38">
        <v>4383</v>
      </c>
      <c r="L38">
        <v>2.7</v>
      </c>
    </row>
    <row r="39" spans="1:12" x14ac:dyDescent="0.3">
      <c r="A39">
        <v>100037</v>
      </c>
      <c r="B39" s="1">
        <v>45077</v>
      </c>
      <c r="C39" t="s">
        <v>54</v>
      </c>
      <c r="D39" t="s">
        <v>18</v>
      </c>
      <c r="E39" t="s">
        <v>38</v>
      </c>
      <c r="F39">
        <v>863</v>
      </c>
      <c r="G39">
        <v>2434</v>
      </c>
      <c r="H39">
        <v>5</v>
      </c>
      <c r="I39">
        <v>4315</v>
      </c>
      <c r="J39">
        <v>12170</v>
      </c>
      <c r="K39">
        <v>7855</v>
      </c>
      <c r="L39">
        <v>3.4</v>
      </c>
    </row>
    <row r="40" spans="1:12" x14ac:dyDescent="0.3">
      <c r="A40">
        <v>100038</v>
      </c>
      <c r="B40" s="1">
        <v>45399</v>
      </c>
      <c r="C40" t="s">
        <v>30</v>
      </c>
      <c r="D40" t="s">
        <v>35</v>
      </c>
      <c r="E40" t="s">
        <v>45</v>
      </c>
      <c r="F40">
        <v>1041</v>
      </c>
      <c r="G40">
        <v>2103</v>
      </c>
      <c r="H40">
        <v>5</v>
      </c>
      <c r="I40">
        <v>5205</v>
      </c>
      <c r="J40">
        <v>10515</v>
      </c>
      <c r="K40">
        <v>5310</v>
      </c>
      <c r="L40">
        <v>4.7</v>
      </c>
    </row>
    <row r="41" spans="1:12" x14ac:dyDescent="0.3">
      <c r="A41">
        <v>100039</v>
      </c>
      <c r="B41" s="1">
        <v>44975</v>
      </c>
      <c r="C41" t="s">
        <v>15</v>
      </c>
      <c r="D41" t="s">
        <v>24</v>
      </c>
      <c r="E41" t="s">
        <v>25</v>
      </c>
      <c r="F41">
        <v>1406</v>
      </c>
      <c r="G41">
        <v>3351</v>
      </c>
      <c r="H41">
        <v>4</v>
      </c>
      <c r="I41">
        <v>5624</v>
      </c>
      <c r="J41">
        <v>13404</v>
      </c>
      <c r="K41">
        <v>7780</v>
      </c>
      <c r="L41">
        <v>4.8</v>
      </c>
    </row>
    <row r="42" spans="1:12" x14ac:dyDescent="0.3">
      <c r="A42">
        <v>100040</v>
      </c>
      <c r="B42" s="1">
        <v>45215</v>
      </c>
      <c r="C42" t="s">
        <v>33</v>
      </c>
      <c r="D42" t="s">
        <v>13</v>
      </c>
      <c r="E42" t="s">
        <v>16</v>
      </c>
      <c r="F42">
        <v>1525</v>
      </c>
      <c r="G42">
        <v>2530</v>
      </c>
      <c r="H42">
        <v>6</v>
      </c>
      <c r="I42">
        <v>9150</v>
      </c>
      <c r="J42">
        <v>15180</v>
      </c>
      <c r="K42">
        <v>6030</v>
      </c>
      <c r="L42">
        <v>3.5</v>
      </c>
    </row>
    <row r="43" spans="1:12" x14ac:dyDescent="0.3">
      <c r="A43">
        <v>100041</v>
      </c>
      <c r="B43" s="1">
        <v>45001</v>
      </c>
      <c r="C43" t="s">
        <v>26</v>
      </c>
      <c r="D43" t="s">
        <v>13</v>
      </c>
      <c r="E43" t="s">
        <v>14</v>
      </c>
      <c r="F43">
        <v>3360</v>
      </c>
      <c r="G43">
        <v>4520</v>
      </c>
      <c r="H43">
        <v>9</v>
      </c>
      <c r="I43">
        <v>30240</v>
      </c>
      <c r="J43">
        <v>40680</v>
      </c>
      <c r="K43">
        <v>10440</v>
      </c>
      <c r="L43">
        <v>4.7</v>
      </c>
    </row>
    <row r="44" spans="1:12" x14ac:dyDescent="0.3">
      <c r="A44">
        <v>100042</v>
      </c>
      <c r="B44" s="1">
        <v>44986</v>
      </c>
      <c r="C44" t="s">
        <v>17</v>
      </c>
      <c r="D44" t="s">
        <v>21</v>
      </c>
      <c r="E44" t="s">
        <v>22</v>
      </c>
      <c r="F44">
        <v>978</v>
      </c>
      <c r="G44">
        <v>2943</v>
      </c>
      <c r="H44">
        <v>6</v>
      </c>
      <c r="I44">
        <v>5868</v>
      </c>
      <c r="J44">
        <v>17658</v>
      </c>
      <c r="K44">
        <v>11790</v>
      </c>
      <c r="L44">
        <v>4.2</v>
      </c>
    </row>
    <row r="45" spans="1:12" x14ac:dyDescent="0.3">
      <c r="A45">
        <v>100043</v>
      </c>
      <c r="B45" s="1">
        <v>45660</v>
      </c>
      <c r="C45" t="s">
        <v>54</v>
      </c>
      <c r="D45" t="s">
        <v>28</v>
      </c>
      <c r="E45" t="s">
        <v>55</v>
      </c>
      <c r="F45">
        <v>7435</v>
      </c>
      <c r="G45">
        <v>7628</v>
      </c>
      <c r="H45">
        <v>5</v>
      </c>
      <c r="I45">
        <v>37175</v>
      </c>
      <c r="J45">
        <v>38140</v>
      </c>
      <c r="K45">
        <v>965</v>
      </c>
      <c r="L45">
        <v>4.2</v>
      </c>
    </row>
    <row r="46" spans="1:12" x14ac:dyDescent="0.3">
      <c r="A46">
        <v>100044</v>
      </c>
      <c r="B46" s="1">
        <v>45684</v>
      </c>
      <c r="C46" t="s">
        <v>23</v>
      </c>
      <c r="D46" t="s">
        <v>35</v>
      </c>
      <c r="E46" t="s">
        <v>53</v>
      </c>
      <c r="F46">
        <v>3033</v>
      </c>
      <c r="G46">
        <v>4590</v>
      </c>
      <c r="H46">
        <v>8</v>
      </c>
      <c r="I46">
        <v>24264</v>
      </c>
      <c r="J46">
        <v>36720</v>
      </c>
      <c r="K46">
        <v>12456</v>
      </c>
      <c r="L46">
        <v>4.3</v>
      </c>
    </row>
    <row r="47" spans="1:12" x14ac:dyDescent="0.3">
      <c r="A47">
        <v>100045</v>
      </c>
      <c r="B47" s="1">
        <v>45216</v>
      </c>
      <c r="C47" t="s">
        <v>30</v>
      </c>
      <c r="D47" t="s">
        <v>35</v>
      </c>
      <c r="E47" t="s">
        <v>36</v>
      </c>
      <c r="F47">
        <v>4740</v>
      </c>
      <c r="G47">
        <v>6283</v>
      </c>
      <c r="H47">
        <v>1</v>
      </c>
      <c r="I47">
        <v>4740</v>
      </c>
      <c r="J47">
        <v>6283</v>
      </c>
      <c r="K47">
        <v>1543</v>
      </c>
      <c r="L47">
        <v>3.9</v>
      </c>
    </row>
    <row r="48" spans="1:12" x14ac:dyDescent="0.3">
      <c r="A48">
        <v>100046</v>
      </c>
      <c r="B48" s="1">
        <v>45975</v>
      </c>
      <c r="C48" t="s">
        <v>17</v>
      </c>
      <c r="D48" t="s">
        <v>35</v>
      </c>
      <c r="E48" t="s">
        <v>46</v>
      </c>
      <c r="F48">
        <v>7162</v>
      </c>
      <c r="G48">
        <v>8623</v>
      </c>
      <c r="H48">
        <v>1</v>
      </c>
      <c r="I48">
        <v>7162</v>
      </c>
      <c r="J48">
        <v>8623</v>
      </c>
      <c r="K48">
        <v>1461</v>
      </c>
      <c r="L48">
        <v>4.2</v>
      </c>
    </row>
    <row r="49" spans="1:12" x14ac:dyDescent="0.3">
      <c r="A49">
        <v>100047</v>
      </c>
      <c r="B49" s="1">
        <v>45573</v>
      </c>
      <c r="C49" t="s">
        <v>41</v>
      </c>
      <c r="D49" t="s">
        <v>28</v>
      </c>
      <c r="E49" t="s">
        <v>56</v>
      </c>
      <c r="F49">
        <v>279</v>
      </c>
      <c r="G49">
        <v>1678</v>
      </c>
      <c r="H49">
        <v>1</v>
      </c>
      <c r="I49">
        <v>279</v>
      </c>
      <c r="J49">
        <v>1678</v>
      </c>
      <c r="K49">
        <v>1399</v>
      </c>
      <c r="L49">
        <v>3.6</v>
      </c>
    </row>
    <row r="50" spans="1:12" x14ac:dyDescent="0.3">
      <c r="A50">
        <v>100048</v>
      </c>
      <c r="B50" s="1">
        <v>45454</v>
      </c>
      <c r="C50" t="s">
        <v>44</v>
      </c>
      <c r="D50" t="s">
        <v>21</v>
      </c>
      <c r="E50" t="s">
        <v>22</v>
      </c>
      <c r="F50">
        <v>7881</v>
      </c>
      <c r="G50">
        <v>8649</v>
      </c>
      <c r="H50">
        <v>5</v>
      </c>
      <c r="I50">
        <v>39405</v>
      </c>
      <c r="J50">
        <v>43245</v>
      </c>
      <c r="K50">
        <v>3840</v>
      </c>
      <c r="L50">
        <v>3.8</v>
      </c>
    </row>
    <row r="51" spans="1:12" x14ac:dyDescent="0.3">
      <c r="A51">
        <v>100049</v>
      </c>
      <c r="B51" s="1">
        <v>45042</v>
      </c>
      <c r="C51" t="s">
        <v>26</v>
      </c>
      <c r="D51" t="s">
        <v>13</v>
      </c>
      <c r="E51" t="s">
        <v>37</v>
      </c>
      <c r="F51">
        <v>6801</v>
      </c>
      <c r="G51">
        <v>7437</v>
      </c>
      <c r="H51">
        <v>3</v>
      </c>
      <c r="I51">
        <v>20403</v>
      </c>
      <c r="J51">
        <v>22311</v>
      </c>
      <c r="K51">
        <v>1908</v>
      </c>
      <c r="L51">
        <v>3.2</v>
      </c>
    </row>
    <row r="52" spans="1:12" x14ac:dyDescent="0.3">
      <c r="A52">
        <v>100050</v>
      </c>
      <c r="B52" s="1">
        <v>45972</v>
      </c>
      <c r="C52" t="s">
        <v>15</v>
      </c>
      <c r="D52" t="s">
        <v>28</v>
      </c>
      <c r="E52" t="s">
        <v>51</v>
      </c>
      <c r="F52">
        <v>2879</v>
      </c>
      <c r="G52">
        <v>3489</v>
      </c>
      <c r="H52">
        <v>6</v>
      </c>
      <c r="I52">
        <v>17274</v>
      </c>
      <c r="J52">
        <v>20934</v>
      </c>
      <c r="K52">
        <v>3660</v>
      </c>
      <c r="L52">
        <v>3.1</v>
      </c>
    </row>
    <row r="53" spans="1:12" x14ac:dyDescent="0.3">
      <c r="A53">
        <v>100051</v>
      </c>
      <c r="B53" s="1">
        <v>45827</v>
      </c>
      <c r="C53" t="s">
        <v>41</v>
      </c>
      <c r="D53" t="s">
        <v>35</v>
      </c>
      <c r="E53" t="s">
        <v>46</v>
      </c>
      <c r="F53">
        <v>6010</v>
      </c>
      <c r="G53">
        <v>7881</v>
      </c>
      <c r="H53">
        <v>3</v>
      </c>
      <c r="I53">
        <v>18030</v>
      </c>
      <c r="J53">
        <v>23643</v>
      </c>
      <c r="K53">
        <v>5613</v>
      </c>
      <c r="L53">
        <v>4.4000000000000004</v>
      </c>
    </row>
    <row r="54" spans="1:12" x14ac:dyDescent="0.3">
      <c r="A54">
        <v>100052</v>
      </c>
      <c r="B54" s="1">
        <v>45085</v>
      </c>
      <c r="C54" t="s">
        <v>26</v>
      </c>
      <c r="D54" t="s">
        <v>18</v>
      </c>
      <c r="E54" t="s">
        <v>38</v>
      </c>
      <c r="F54">
        <v>1611</v>
      </c>
      <c r="G54">
        <v>2784</v>
      </c>
      <c r="H54">
        <v>9</v>
      </c>
      <c r="I54">
        <v>14499</v>
      </c>
      <c r="J54">
        <v>25056</v>
      </c>
      <c r="K54">
        <v>10557</v>
      </c>
      <c r="L54">
        <v>4.0999999999999996</v>
      </c>
    </row>
    <row r="55" spans="1:12" x14ac:dyDescent="0.3">
      <c r="A55">
        <v>100053</v>
      </c>
      <c r="B55" s="1">
        <v>45894</v>
      </c>
      <c r="C55" t="s">
        <v>17</v>
      </c>
      <c r="D55" t="s">
        <v>21</v>
      </c>
      <c r="E55" t="s">
        <v>57</v>
      </c>
      <c r="F55">
        <v>4498</v>
      </c>
      <c r="G55">
        <v>6198</v>
      </c>
      <c r="H55">
        <v>8</v>
      </c>
      <c r="I55">
        <v>35984</v>
      </c>
      <c r="J55">
        <v>49584</v>
      </c>
      <c r="K55">
        <v>13600</v>
      </c>
      <c r="L55">
        <v>3.3</v>
      </c>
    </row>
    <row r="56" spans="1:12" x14ac:dyDescent="0.3">
      <c r="A56">
        <v>100054</v>
      </c>
      <c r="B56" s="1">
        <v>45470</v>
      </c>
      <c r="C56" t="s">
        <v>30</v>
      </c>
      <c r="D56" t="s">
        <v>35</v>
      </c>
      <c r="E56" t="s">
        <v>46</v>
      </c>
      <c r="F56">
        <v>6473</v>
      </c>
      <c r="G56">
        <v>7123</v>
      </c>
      <c r="H56">
        <v>3</v>
      </c>
      <c r="I56">
        <v>19419</v>
      </c>
      <c r="J56">
        <v>21369</v>
      </c>
      <c r="K56">
        <v>1950</v>
      </c>
      <c r="L56">
        <v>2.6</v>
      </c>
    </row>
    <row r="57" spans="1:12" x14ac:dyDescent="0.3">
      <c r="A57">
        <v>100055</v>
      </c>
      <c r="B57" s="1">
        <v>45867</v>
      </c>
      <c r="C57" t="s">
        <v>33</v>
      </c>
      <c r="D57" t="s">
        <v>13</v>
      </c>
      <c r="E57" t="s">
        <v>49</v>
      </c>
      <c r="F57">
        <v>5318</v>
      </c>
      <c r="G57">
        <v>7031</v>
      </c>
      <c r="H57">
        <v>3</v>
      </c>
      <c r="I57">
        <v>15954</v>
      </c>
      <c r="J57">
        <v>21093</v>
      </c>
      <c r="K57">
        <v>5139</v>
      </c>
      <c r="L57">
        <v>2.8</v>
      </c>
    </row>
    <row r="58" spans="1:12" x14ac:dyDescent="0.3">
      <c r="A58">
        <v>100056</v>
      </c>
      <c r="B58" s="1">
        <v>45614</v>
      </c>
      <c r="C58" t="s">
        <v>54</v>
      </c>
      <c r="D58" t="s">
        <v>13</v>
      </c>
      <c r="E58" t="s">
        <v>37</v>
      </c>
      <c r="F58">
        <v>1110</v>
      </c>
      <c r="G58">
        <v>2629</v>
      </c>
      <c r="H58">
        <v>6</v>
      </c>
      <c r="I58">
        <v>6660</v>
      </c>
      <c r="J58">
        <v>15774</v>
      </c>
      <c r="K58">
        <v>9114</v>
      </c>
      <c r="L58">
        <v>2.8</v>
      </c>
    </row>
    <row r="59" spans="1:12" x14ac:dyDescent="0.3">
      <c r="A59">
        <v>100057</v>
      </c>
      <c r="B59" s="1">
        <v>45747</v>
      </c>
      <c r="C59" t="s">
        <v>41</v>
      </c>
      <c r="D59" t="s">
        <v>18</v>
      </c>
      <c r="E59" t="s">
        <v>39</v>
      </c>
      <c r="F59">
        <v>4568</v>
      </c>
      <c r="G59">
        <v>4709</v>
      </c>
      <c r="H59">
        <v>9</v>
      </c>
      <c r="I59">
        <v>41112</v>
      </c>
      <c r="J59">
        <v>42381</v>
      </c>
      <c r="K59">
        <v>1269</v>
      </c>
      <c r="L59">
        <v>2.8</v>
      </c>
    </row>
    <row r="60" spans="1:12" x14ac:dyDescent="0.3">
      <c r="A60">
        <v>100058</v>
      </c>
      <c r="B60" s="1">
        <v>45860</v>
      </c>
      <c r="C60" t="s">
        <v>12</v>
      </c>
      <c r="D60" t="s">
        <v>13</v>
      </c>
      <c r="E60" t="s">
        <v>49</v>
      </c>
      <c r="F60">
        <v>1180</v>
      </c>
      <c r="G60">
        <v>2860</v>
      </c>
      <c r="H60">
        <v>7</v>
      </c>
      <c r="I60">
        <v>8260</v>
      </c>
      <c r="J60">
        <v>20020</v>
      </c>
      <c r="K60">
        <v>11760</v>
      </c>
      <c r="L60">
        <v>3.1</v>
      </c>
    </row>
    <row r="61" spans="1:12" x14ac:dyDescent="0.3">
      <c r="A61">
        <v>100059</v>
      </c>
      <c r="B61" s="1">
        <v>45945</v>
      </c>
      <c r="C61" t="s">
        <v>20</v>
      </c>
      <c r="D61" t="s">
        <v>13</v>
      </c>
      <c r="E61" t="s">
        <v>37</v>
      </c>
      <c r="F61">
        <v>6048</v>
      </c>
      <c r="G61">
        <v>7343</v>
      </c>
      <c r="H61">
        <v>9</v>
      </c>
      <c r="I61">
        <v>54432</v>
      </c>
      <c r="J61">
        <v>66087</v>
      </c>
      <c r="K61">
        <v>11655</v>
      </c>
      <c r="L61">
        <v>4.9000000000000004</v>
      </c>
    </row>
    <row r="62" spans="1:12" x14ac:dyDescent="0.3">
      <c r="A62">
        <v>100060</v>
      </c>
      <c r="B62" s="1">
        <v>45013</v>
      </c>
      <c r="C62" t="s">
        <v>17</v>
      </c>
      <c r="D62" t="s">
        <v>24</v>
      </c>
      <c r="E62" t="s">
        <v>50</v>
      </c>
      <c r="F62">
        <v>5375</v>
      </c>
      <c r="G62">
        <v>6230</v>
      </c>
      <c r="H62">
        <v>6</v>
      </c>
      <c r="I62">
        <v>32250</v>
      </c>
      <c r="J62">
        <v>37380</v>
      </c>
      <c r="K62">
        <v>5130</v>
      </c>
      <c r="L62">
        <v>4.8</v>
      </c>
    </row>
    <row r="63" spans="1:12" x14ac:dyDescent="0.3">
      <c r="A63">
        <v>100061</v>
      </c>
      <c r="B63" s="1">
        <v>45712</v>
      </c>
      <c r="C63" t="s">
        <v>15</v>
      </c>
      <c r="D63" t="s">
        <v>21</v>
      </c>
      <c r="E63" t="s">
        <v>58</v>
      </c>
      <c r="F63">
        <v>1880</v>
      </c>
      <c r="G63">
        <v>3807</v>
      </c>
      <c r="H63">
        <v>4</v>
      </c>
      <c r="I63">
        <v>7520</v>
      </c>
      <c r="J63">
        <v>15228</v>
      </c>
      <c r="K63">
        <v>7708</v>
      </c>
      <c r="L63">
        <v>3.3</v>
      </c>
    </row>
    <row r="64" spans="1:12" x14ac:dyDescent="0.3">
      <c r="A64">
        <v>100062</v>
      </c>
      <c r="B64" s="1">
        <v>45803</v>
      </c>
      <c r="C64" t="s">
        <v>17</v>
      </c>
      <c r="D64" t="s">
        <v>28</v>
      </c>
      <c r="E64" t="s">
        <v>29</v>
      </c>
      <c r="F64">
        <v>3415</v>
      </c>
      <c r="G64">
        <v>4165</v>
      </c>
      <c r="H64">
        <v>8</v>
      </c>
      <c r="I64">
        <v>27320</v>
      </c>
      <c r="J64">
        <v>33320</v>
      </c>
      <c r="K64">
        <v>6000</v>
      </c>
      <c r="L64">
        <v>3.9</v>
      </c>
    </row>
    <row r="65" spans="1:12" x14ac:dyDescent="0.3">
      <c r="A65">
        <v>100063</v>
      </c>
      <c r="B65" s="1">
        <v>45674</v>
      </c>
      <c r="C65" t="s">
        <v>20</v>
      </c>
      <c r="D65" t="s">
        <v>28</v>
      </c>
      <c r="E65" t="s">
        <v>56</v>
      </c>
      <c r="F65">
        <v>4992</v>
      </c>
      <c r="G65">
        <v>5777</v>
      </c>
      <c r="H65">
        <v>1</v>
      </c>
      <c r="I65">
        <v>4992</v>
      </c>
      <c r="J65">
        <v>5777</v>
      </c>
      <c r="K65">
        <v>785</v>
      </c>
      <c r="L65">
        <v>3.8</v>
      </c>
    </row>
    <row r="66" spans="1:12" x14ac:dyDescent="0.3">
      <c r="A66">
        <v>100064</v>
      </c>
      <c r="B66" s="1">
        <v>45406</v>
      </c>
      <c r="C66" t="s">
        <v>20</v>
      </c>
      <c r="D66" t="s">
        <v>28</v>
      </c>
      <c r="E66" t="s">
        <v>55</v>
      </c>
      <c r="F66">
        <v>7335</v>
      </c>
      <c r="G66">
        <v>8006</v>
      </c>
      <c r="H66">
        <v>2</v>
      </c>
      <c r="I66">
        <v>14670</v>
      </c>
      <c r="J66">
        <v>16012</v>
      </c>
      <c r="K66">
        <v>1342</v>
      </c>
      <c r="L66">
        <v>3.8</v>
      </c>
    </row>
    <row r="67" spans="1:12" x14ac:dyDescent="0.3">
      <c r="A67">
        <v>100065</v>
      </c>
      <c r="B67" s="1">
        <v>45446</v>
      </c>
      <c r="C67" t="s">
        <v>17</v>
      </c>
      <c r="D67" t="s">
        <v>35</v>
      </c>
      <c r="E67" t="s">
        <v>36</v>
      </c>
      <c r="F67">
        <v>2776</v>
      </c>
      <c r="G67">
        <v>3781</v>
      </c>
      <c r="H67">
        <v>2</v>
      </c>
      <c r="I67">
        <v>5552</v>
      </c>
      <c r="J67">
        <v>7562</v>
      </c>
      <c r="K67">
        <v>2010</v>
      </c>
      <c r="L67">
        <v>3.9</v>
      </c>
    </row>
    <row r="68" spans="1:12" x14ac:dyDescent="0.3">
      <c r="A68">
        <v>100066</v>
      </c>
      <c r="B68" s="1">
        <v>45692</v>
      </c>
      <c r="C68" t="s">
        <v>17</v>
      </c>
      <c r="D68" t="s">
        <v>35</v>
      </c>
      <c r="E68" t="s">
        <v>53</v>
      </c>
      <c r="F68">
        <v>6157</v>
      </c>
      <c r="G68">
        <v>7390</v>
      </c>
      <c r="H68">
        <v>7</v>
      </c>
      <c r="I68">
        <v>43099</v>
      </c>
      <c r="J68">
        <v>51730</v>
      </c>
      <c r="K68">
        <v>8631</v>
      </c>
      <c r="L68">
        <v>4</v>
      </c>
    </row>
    <row r="69" spans="1:12" x14ac:dyDescent="0.3">
      <c r="A69">
        <v>100067</v>
      </c>
      <c r="B69" s="1">
        <v>45351</v>
      </c>
      <c r="C69" t="s">
        <v>54</v>
      </c>
      <c r="D69" t="s">
        <v>28</v>
      </c>
      <c r="E69" t="s">
        <v>55</v>
      </c>
      <c r="F69">
        <v>3478</v>
      </c>
      <c r="G69">
        <v>5428</v>
      </c>
      <c r="H69">
        <v>6</v>
      </c>
      <c r="I69">
        <v>20868</v>
      </c>
      <c r="J69">
        <v>32568</v>
      </c>
      <c r="K69">
        <v>11700</v>
      </c>
      <c r="L69">
        <v>3.9</v>
      </c>
    </row>
    <row r="70" spans="1:12" x14ac:dyDescent="0.3">
      <c r="A70">
        <v>100068</v>
      </c>
      <c r="B70" s="1">
        <v>45118</v>
      </c>
      <c r="C70" t="s">
        <v>47</v>
      </c>
      <c r="D70" t="s">
        <v>28</v>
      </c>
      <c r="E70" t="s">
        <v>29</v>
      </c>
      <c r="F70">
        <v>6629</v>
      </c>
      <c r="G70">
        <v>8455</v>
      </c>
      <c r="H70">
        <v>6</v>
      </c>
      <c r="I70">
        <v>39774</v>
      </c>
      <c r="J70">
        <v>50730</v>
      </c>
      <c r="K70">
        <v>10956</v>
      </c>
      <c r="L70">
        <v>3.7</v>
      </c>
    </row>
    <row r="71" spans="1:12" x14ac:dyDescent="0.3">
      <c r="A71">
        <v>100069</v>
      </c>
      <c r="B71" s="1">
        <v>45750</v>
      </c>
      <c r="C71" t="s">
        <v>15</v>
      </c>
      <c r="D71" t="s">
        <v>24</v>
      </c>
      <c r="E71" t="s">
        <v>50</v>
      </c>
      <c r="F71">
        <v>6937</v>
      </c>
      <c r="G71">
        <v>7901</v>
      </c>
      <c r="H71">
        <v>1</v>
      </c>
      <c r="I71">
        <v>6937</v>
      </c>
      <c r="J71">
        <v>7901</v>
      </c>
      <c r="K71">
        <v>964</v>
      </c>
      <c r="L71">
        <v>3.8</v>
      </c>
    </row>
    <row r="72" spans="1:12" x14ac:dyDescent="0.3">
      <c r="A72">
        <v>100070</v>
      </c>
      <c r="B72" s="1">
        <v>45172</v>
      </c>
      <c r="C72" t="s">
        <v>12</v>
      </c>
      <c r="D72" t="s">
        <v>18</v>
      </c>
      <c r="E72" t="s">
        <v>59</v>
      </c>
      <c r="F72">
        <v>5787</v>
      </c>
      <c r="G72">
        <v>7541</v>
      </c>
      <c r="H72">
        <v>7</v>
      </c>
      <c r="I72">
        <v>40509</v>
      </c>
      <c r="J72">
        <v>52787</v>
      </c>
      <c r="K72">
        <v>12278</v>
      </c>
      <c r="L72">
        <v>3.9</v>
      </c>
    </row>
    <row r="73" spans="1:12" x14ac:dyDescent="0.3">
      <c r="A73">
        <v>100071</v>
      </c>
      <c r="B73" s="1">
        <v>45189</v>
      </c>
      <c r="C73" t="s">
        <v>30</v>
      </c>
      <c r="D73" t="s">
        <v>21</v>
      </c>
      <c r="E73" t="s">
        <v>43</v>
      </c>
      <c r="F73">
        <v>2897</v>
      </c>
      <c r="G73">
        <v>4501</v>
      </c>
      <c r="H73">
        <v>6</v>
      </c>
      <c r="I73">
        <v>17382</v>
      </c>
      <c r="J73">
        <v>27006</v>
      </c>
      <c r="K73">
        <v>9624</v>
      </c>
      <c r="L73">
        <v>2.9</v>
      </c>
    </row>
    <row r="74" spans="1:12" x14ac:dyDescent="0.3">
      <c r="A74">
        <v>100072</v>
      </c>
      <c r="B74" s="1">
        <v>45324</v>
      </c>
      <c r="C74" t="s">
        <v>54</v>
      </c>
      <c r="D74" t="s">
        <v>28</v>
      </c>
      <c r="E74" t="s">
        <v>48</v>
      </c>
      <c r="F74">
        <v>1856</v>
      </c>
      <c r="G74">
        <v>2382</v>
      </c>
      <c r="H74">
        <v>7</v>
      </c>
      <c r="I74">
        <v>12992</v>
      </c>
      <c r="J74">
        <v>16674</v>
      </c>
      <c r="K74">
        <v>3682</v>
      </c>
      <c r="L74">
        <v>4.0999999999999996</v>
      </c>
    </row>
    <row r="75" spans="1:12" x14ac:dyDescent="0.3">
      <c r="A75">
        <v>100073</v>
      </c>
      <c r="B75" s="1">
        <v>45350</v>
      </c>
      <c r="C75" t="s">
        <v>17</v>
      </c>
      <c r="D75" t="s">
        <v>24</v>
      </c>
      <c r="E75" t="s">
        <v>60</v>
      </c>
      <c r="F75">
        <v>624</v>
      </c>
      <c r="G75">
        <v>1610</v>
      </c>
      <c r="H75">
        <v>2</v>
      </c>
      <c r="I75">
        <v>1248</v>
      </c>
      <c r="J75">
        <v>3220</v>
      </c>
      <c r="K75">
        <v>1972</v>
      </c>
      <c r="L75">
        <v>3.1</v>
      </c>
    </row>
    <row r="76" spans="1:12" x14ac:dyDescent="0.3">
      <c r="A76">
        <v>100074</v>
      </c>
      <c r="B76" s="1">
        <v>45617</v>
      </c>
      <c r="C76" t="s">
        <v>15</v>
      </c>
      <c r="D76" t="s">
        <v>21</v>
      </c>
      <c r="E76" t="s">
        <v>22</v>
      </c>
      <c r="F76">
        <v>7163</v>
      </c>
      <c r="G76">
        <v>7939</v>
      </c>
      <c r="H76">
        <v>2</v>
      </c>
      <c r="I76">
        <v>14326</v>
      </c>
      <c r="J76">
        <v>15878</v>
      </c>
      <c r="K76">
        <v>1552</v>
      </c>
      <c r="L76">
        <v>4.5</v>
      </c>
    </row>
    <row r="77" spans="1:12" x14ac:dyDescent="0.3">
      <c r="A77">
        <v>100075</v>
      </c>
      <c r="B77" s="1">
        <v>45963</v>
      </c>
      <c r="C77" t="s">
        <v>20</v>
      </c>
      <c r="D77" t="s">
        <v>24</v>
      </c>
      <c r="E77" t="s">
        <v>34</v>
      </c>
      <c r="F77">
        <v>5092</v>
      </c>
      <c r="G77">
        <v>5587</v>
      </c>
      <c r="H77">
        <v>5</v>
      </c>
      <c r="I77">
        <v>25460</v>
      </c>
      <c r="J77">
        <v>27935</v>
      </c>
      <c r="K77">
        <v>2475</v>
      </c>
      <c r="L77">
        <v>4.5</v>
      </c>
    </row>
    <row r="78" spans="1:12" x14ac:dyDescent="0.3">
      <c r="A78">
        <v>100076</v>
      </c>
      <c r="B78" s="1">
        <v>45266</v>
      </c>
      <c r="C78" t="s">
        <v>30</v>
      </c>
      <c r="D78" t="s">
        <v>21</v>
      </c>
      <c r="E78" t="s">
        <v>58</v>
      </c>
      <c r="F78">
        <v>2001</v>
      </c>
      <c r="G78">
        <v>2492</v>
      </c>
      <c r="H78">
        <v>5</v>
      </c>
      <c r="I78">
        <v>10005</v>
      </c>
      <c r="J78">
        <v>12460</v>
      </c>
      <c r="K78">
        <v>2455</v>
      </c>
      <c r="L78">
        <v>2.8</v>
      </c>
    </row>
    <row r="79" spans="1:12" x14ac:dyDescent="0.3">
      <c r="A79">
        <v>100077</v>
      </c>
      <c r="B79" s="1">
        <v>44959</v>
      </c>
      <c r="C79" t="s">
        <v>12</v>
      </c>
      <c r="D79" t="s">
        <v>24</v>
      </c>
      <c r="E79" t="s">
        <v>25</v>
      </c>
      <c r="F79">
        <v>3043</v>
      </c>
      <c r="G79">
        <v>3899</v>
      </c>
      <c r="H79">
        <v>7</v>
      </c>
      <c r="I79">
        <v>21301</v>
      </c>
      <c r="J79">
        <v>27293</v>
      </c>
      <c r="K79">
        <v>5992</v>
      </c>
      <c r="L79">
        <v>3.4</v>
      </c>
    </row>
    <row r="80" spans="1:12" x14ac:dyDescent="0.3">
      <c r="A80">
        <v>100078</v>
      </c>
      <c r="B80" s="1">
        <v>45078</v>
      </c>
      <c r="C80" t="s">
        <v>30</v>
      </c>
      <c r="D80" t="s">
        <v>35</v>
      </c>
      <c r="E80" t="s">
        <v>53</v>
      </c>
      <c r="F80">
        <v>5791</v>
      </c>
      <c r="G80">
        <v>6130</v>
      </c>
      <c r="H80">
        <v>4</v>
      </c>
      <c r="I80">
        <v>23164</v>
      </c>
      <c r="J80">
        <v>24520</v>
      </c>
      <c r="K80">
        <v>1356</v>
      </c>
      <c r="L80">
        <v>3.5</v>
      </c>
    </row>
    <row r="81" spans="1:12" x14ac:dyDescent="0.3">
      <c r="A81">
        <v>100079</v>
      </c>
      <c r="B81" s="1">
        <v>44955</v>
      </c>
      <c r="C81" t="s">
        <v>33</v>
      </c>
      <c r="D81" t="s">
        <v>18</v>
      </c>
      <c r="E81" t="s">
        <v>39</v>
      </c>
      <c r="F81">
        <v>4677</v>
      </c>
      <c r="G81">
        <v>5417</v>
      </c>
      <c r="H81">
        <v>9</v>
      </c>
      <c r="I81">
        <v>42093</v>
      </c>
      <c r="J81">
        <v>48753</v>
      </c>
      <c r="K81">
        <v>6660</v>
      </c>
      <c r="L81">
        <v>3.5</v>
      </c>
    </row>
    <row r="82" spans="1:12" x14ac:dyDescent="0.3">
      <c r="A82">
        <v>100080</v>
      </c>
      <c r="B82" s="1">
        <v>45962</v>
      </c>
      <c r="C82" t="s">
        <v>41</v>
      </c>
      <c r="D82" t="s">
        <v>24</v>
      </c>
      <c r="E82" t="s">
        <v>61</v>
      </c>
      <c r="F82">
        <v>2391</v>
      </c>
      <c r="G82">
        <v>3861</v>
      </c>
      <c r="H82">
        <v>5</v>
      </c>
      <c r="I82">
        <v>11955</v>
      </c>
      <c r="J82">
        <v>19305</v>
      </c>
      <c r="K82">
        <v>7350</v>
      </c>
      <c r="L82">
        <v>3</v>
      </c>
    </row>
    <row r="83" spans="1:12" x14ac:dyDescent="0.3">
      <c r="A83">
        <v>100081</v>
      </c>
      <c r="B83" s="1">
        <v>45758</v>
      </c>
      <c r="C83" t="s">
        <v>15</v>
      </c>
      <c r="D83" t="s">
        <v>35</v>
      </c>
      <c r="E83" t="s">
        <v>36</v>
      </c>
      <c r="F83">
        <v>3372</v>
      </c>
      <c r="G83">
        <v>4892</v>
      </c>
      <c r="H83">
        <v>1</v>
      </c>
      <c r="I83">
        <v>3372</v>
      </c>
      <c r="J83">
        <v>4892</v>
      </c>
      <c r="K83">
        <v>1520</v>
      </c>
      <c r="L83">
        <v>4.5</v>
      </c>
    </row>
    <row r="84" spans="1:12" x14ac:dyDescent="0.3">
      <c r="A84">
        <v>100082</v>
      </c>
      <c r="B84" s="1">
        <v>45385</v>
      </c>
      <c r="C84" t="s">
        <v>41</v>
      </c>
      <c r="D84" t="s">
        <v>18</v>
      </c>
      <c r="E84" t="s">
        <v>39</v>
      </c>
      <c r="F84">
        <v>6344</v>
      </c>
      <c r="G84">
        <v>7044</v>
      </c>
      <c r="H84">
        <v>1</v>
      </c>
      <c r="I84">
        <v>6344</v>
      </c>
      <c r="J84">
        <v>7044</v>
      </c>
      <c r="K84">
        <v>700</v>
      </c>
      <c r="L84">
        <v>4.5999999999999996</v>
      </c>
    </row>
    <row r="85" spans="1:12" x14ac:dyDescent="0.3">
      <c r="A85">
        <v>100083</v>
      </c>
      <c r="B85" s="1">
        <v>45899</v>
      </c>
      <c r="C85" t="s">
        <v>44</v>
      </c>
      <c r="D85" t="s">
        <v>13</v>
      </c>
      <c r="E85" t="s">
        <v>40</v>
      </c>
      <c r="F85">
        <v>1453</v>
      </c>
      <c r="G85">
        <v>1660</v>
      </c>
      <c r="H85">
        <v>2</v>
      </c>
      <c r="I85">
        <v>2906</v>
      </c>
      <c r="J85">
        <v>3320</v>
      </c>
      <c r="K85">
        <v>414</v>
      </c>
      <c r="L85">
        <v>3.6</v>
      </c>
    </row>
    <row r="86" spans="1:12" x14ac:dyDescent="0.3">
      <c r="A86">
        <v>100084</v>
      </c>
      <c r="B86" s="1">
        <v>45594</v>
      </c>
      <c r="C86" t="s">
        <v>12</v>
      </c>
      <c r="D86" t="s">
        <v>21</v>
      </c>
      <c r="E86" t="s">
        <v>22</v>
      </c>
      <c r="F86">
        <v>2835</v>
      </c>
      <c r="G86">
        <v>4103</v>
      </c>
      <c r="H86">
        <v>2</v>
      </c>
      <c r="I86">
        <v>5670</v>
      </c>
      <c r="J86">
        <v>8206</v>
      </c>
      <c r="K86">
        <v>2536</v>
      </c>
      <c r="L86">
        <v>4.4000000000000004</v>
      </c>
    </row>
    <row r="87" spans="1:12" x14ac:dyDescent="0.3">
      <c r="A87">
        <v>100085</v>
      </c>
      <c r="B87" s="1">
        <v>45709</v>
      </c>
      <c r="C87" t="s">
        <v>17</v>
      </c>
      <c r="D87" t="s">
        <v>35</v>
      </c>
      <c r="E87" t="s">
        <v>53</v>
      </c>
      <c r="F87">
        <v>4485</v>
      </c>
      <c r="G87">
        <v>6041</v>
      </c>
      <c r="H87">
        <v>5</v>
      </c>
      <c r="I87">
        <v>22425</v>
      </c>
      <c r="J87">
        <v>30205</v>
      </c>
      <c r="K87">
        <v>7780</v>
      </c>
      <c r="L87">
        <v>4.5</v>
      </c>
    </row>
    <row r="88" spans="1:12" x14ac:dyDescent="0.3">
      <c r="A88">
        <v>100086</v>
      </c>
      <c r="B88" s="1">
        <v>45822</v>
      </c>
      <c r="C88" t="s">
        <v>54</v>
      </c>
      <c r="D88" t="s">
        <v>13</v>
      </c>
      <c r="E88" t="s">
        <v>37</v>
      </c>
      <c r="F88">
        <v>7527</v>
      </c>
      <c r="G88">
        <v>9000</v>
      </c>
      <c r="H88">
        <v>1</v>
      </c>
      <c r="I88">
        <v>7527</v>
      </c>
      <c r="J88">
        <v>9000</v>
      </c>
      <c r="K88">
        <v>1473</v>
      </c>
      <c r="L88">
        <v>4.0999999999999996</v>
      </c>
    </row>
    <row r="89" spans="1:12" x14ac:dyDescent="0.3">
      <c r="A89">
        <v>100087</v>
      </c>
      <c r="B89" s="1">
        <v>45253</v>
      </c>
      <c r="C89" t="s">
        <v>17</v>
      </c>
      <c r="D89" t="s">
        <v>13</v>
      </c>
      <c r="E89" t="s">
        <v>14</v>
      </c>
      <c r="F89">
        <v>7031</v>
      </c>
      <c r="G89">
        <v>7265</v>
      </c>
      <c r="H89">
        <v>9</v>
      </c>
      <c r="I89">
        <v>63279</v>
      </c>
      <c r="J89">
        <v>65385</v>
      </c>
      <c r="K89">
        <v>2106</v>
      </c>
      <c r="L89">
        <v>3.5</v>
      </c>
    </row>
    <row r="90" spans="1:12" x14ac:dyDescent="0.3">
      <c r="A90">
        <v>100088</v>
      </c>
      <c r="B90" s="1">
        <v>45290</v>
      </c>
      <c r="C90" t="s">
        <v>23</v>
      </c>
      <c r="D90" t="s">
        <v>13</v>
      </c>
      <c r="E90" t="s">
        <v>16</v>
      </c>
      <c r="F90">
        <v>1126</v>
      </c>
      <c r="G90">
        <v>1281</v>
      </c>
      <c r="H90">
        <v>4</v>
      </c>
      <c r="I90">
        <v>4504</v>
      </c>
      <c r="J90">
        <v>5124</v>
      </c>
      <c r="K90">
        <v>620</v>
      </c>
      <c r="L90">
        <v>4.3</v>
      </c>
    </row>
    <row r="91" spans="1:12" x14ac:dyDescent="0.3">
      <c r="A91">
        <v>100089</v>
      </c>
      <c r="B91" s="1">
        <v>45152</v>
      </c>
      <c r="C91" t="s">
        <v>17</v>
      </c>
      <c r="D91" t="s">
        <v>24</v>
      </c>
      <c r="E91" t="s">
        <v>60</v>
      </c>
      <c r="F91">
        <v>6591</v>
      </c>
      <c r="G91">
        <v>8162</v>
      </c>
      <c r="H91">
        <v>3</v>
      </c>
      <c r="I91">
        <v>19773</v>
      </c>
      <c r="J91">
        <v>24486</v>
      </c>
      <c r="K91">
        <v>4713</v>
      </c>
      <c r="L91">
        <v>4.5</v>
      </c>
    </row>
    <row r="92" spans="1:12" x14ac:dyDescent="0.3">
      <c r="A92">
        <v>100090</v>
      </c>
      <c r="B92" s="1">
        <v>46013</v>
      </c>
      <c r="C92" t="s">
        <v>47</v>
      </c>
      <c r="D92" t="s">
        <v>28</v>
      </c>
      <c r="E92" t="s">
        <v>51</v>
      </c>
      <c r="F92">
        <v>3292</v>
      </c>
      <c r="G92">
        <v>4322</v>
      </c>
      <c r="H92">
        <v>6</v>
      </c>
      <c r="I92">
        <v>19752</v>
      </c>
      <c r="J92">
        <v>25932</v>
      </c>
      <c r="K92">
        <v>6180</v>
      </c>
      <c r="L92">
        <v>2.8</v>
      </c>
    </row>
    <row r="93" spans="1:12" x14ac:dyDescent="0.3">
      <c r="A93">
        <v>100091</v>
      </c>
      <c r="B93" s="1">
        <v>45035</v>
      </c>
      <c r="C93" t="s">
        <v>26</v>
      </c>
      <c r="D93" t="s">
        <v>21</v>
      </c>
      <c r="E93" t="s">
        <v>58</v>
      </c>
      <c r="F93">
        <v>5439</v>
      </c>
      <c r="G93">
        <v>5679</v>
      </c>
      <c r="H93">
        <v>7</v>
      </c>
      <c r="I93">
        <v>38073</v>
      </c>
      <c r="J93">
        <v>39753</v>
      </c>
      <c r="K93">
        <v>1680</v>
      </c>
      <c r="L93">
        <v>2.8</v>
      </c>
    </row>
    <row r="94" spans="1:12" x14ac:dyDescent="0.3">
      <c r="A94">
        <v>100092</v>
      </c>
      <c r="B94" s="1">
        <v>45374</v>
      </c>
      <c r="C94" t="s">
        <v>20</v>
      </c>
      <c r="D94" t="s">
        <v>13</v>
      </c>
      <c r="E94" t="s">
        <v>14</v>
      </c>
      <c r="F94">
        <v>1968</v>
      </c>
      <c r="G94">
        <v>3870</v>
      </c>
      <c r="H94">
        <v>3</v>
      </c>
      <c r="I94">
        <v>5904</v>
      </c>
      <c r="J94">
        <v>11610</v>
      </c>
      <c r="K94">
        <v>5706</v>
      </c>
      <c r="L94">
        <v>3.1</v>
      </c>
    </row>
    <row r="95" spans="1:12" x14ac:dyDescent="0.3">
      <c r="A95">
        <v>100093</v>
      </c>
      <c r="B95" s="1">
        <v>45830</v>
      </c>
      <c r="C95" t="s">
        <v>17</v>
      </c>
      <c r="D95" t="s">
        <v>18</v>
      </c>
      <c r="E95" t="s">
        <v>27</v>
      </c>
      <c r="F95">
        <v>6452</v>
      </c>
      <c r="G95">
        <v>6917</v>
      </c>
      <c r="H95">
        <v>5</v>
      </c>
      <c r="I95">
        <v>32260</v>
      </c>
      <c r="J95">
        <v>34585</v>
      </c>
      <c r="K95">
        <v>2325</v>
      </c>
      <c r="L95">
        <v>4.5</v>
      </c>
    </row>
    <row r="96" spans="1:12" x14ac:dyDescent="0.3">
      <c r="A96">
        <v>100094</v>
      </c>
      <c r="B96" s="1">
        <v>45744</v>
      </c>
      <c r="C96" t="s">
        <v>44</v>
      </c>
      <c r="D96" t="s">
        <v>13</v>
      </c>
      <c r="E96" t="s">
        <v>40</v>
      </c>
      <c r="F96">
        <v>4986</v>
      </c>
      <c r="G96">
        <v>5450</v>
      </c>
      <c r="H96">
        <v>2</v>
      </c>
      <c r="I96">
        <v>9972</v>
      </c>
      <c r="J96">
        <v>10900</v>
      </c>
      <c r="K96">
        <v>928</v>
      </c>
      <c r="L96">
        <v>2.9</v>
      </c>
    </row>
    <row r="97" spans="1:12" x14ac:dyDescent="0.3">
      <c r="A97">
        <v>100095</v>
      </c>
      <c r="B97" s="1">
        <v>45664</v>
      </c>
      <c r="C97" t="s">
        <v>41</v>
      </c>
      <c r="D97" t="s">
        <v>18</v>
      </c>
      <c r="E97" t="s">
        <v>59</v>
      </c>
      <c r="F97">
        <v>3252</v>
      </c>
      <c r="G97">
        <v>4403</v>
      </c>
      <c r="H97">
        <v>7</v>
      </c>
      <c r="I97">
        <v>22764</v>
      </c>
      <c r="J97">
        <v>30821</v>
      </c>
      <c r="K97">
        <v>8057</v>
      </c>
      <c r="L97">
        <v>4</v>
      </c>
    </row>
    <row r="98" spans="1:12" x14ac:dyDescent="0.3">
      <c r="A98">
        <v>100096</v>
      </c>
      <c r="B98" s="1">
        <v>45746</v>
      </c>
      <c r="C98" t="s">
        <v>12</v>
      </c>
      <c r="D98" t="s">
        <v>35</v>
      </c>
      <c r="E98" t="s">
        <v>45</v>
      </c>
      <c r="F98">
        <v>1556</v>
      </c>
      <c r="G98">
        <v>1826</v>
      </c>
      <c r="H98">
        <v>5</v>
      </c>
      <c r="I98">
        <v>7780</v>
      </c>
      <c r="J98">
        <v>9130</v>
      </c>
      <c r="K98">
        <v>1350</v>
      </c>
      <c r="L98">
        <v>2.8</v>
      </c>
    </row>
    <row r="99" spans="1:12" x14ac:dyDescent="0.3">
      <c r="A99">
        <v>100097</v>
      </c>
      <c r="B99" s="1">
        <v>45265</v>
      </c>
      <c r="C99" t="s">
        <v>47</v>
      </c>
      <c r="D99" t="s">
        <v>28</v>
      </c>
      <c r="E99" t="s">
        <v>56</v>
      </c>
      <c r="F99">
        <v>3980</v>
      </c>
      <c r="G99">
        <v>5606</v>
      </c>
      <c r="H99">
        <v>1</v>
      </c>
      <c r="I99">
        <v>3980</v>
      </c>
      <c r="J99">
        <v>5606</v>
      </c>
      <c r="K99">
        <v>1626</v>
      </c>
      <c r="L99">
        <v>4.3</v>
      </c>
    </row>
    <row r="100" spans="1:12" x14ac:dyDescent="0.3">
      <c r="A100">
        <v>100098</v>
      </c>
      <c r="B100" s="1">
        <v>45703</v>
      </c>
      <c r="C100" t="s">
        <v>20</v>
      </c>
      <c r="D100" t="s">
        <v>24</v>
      </c>
      <c r="E100" t="s">
        <v>50</v>
      </c>
      <c r="F100">
        <v>6850</v>
      </c>
      <c r="G100">
        <v>7597</v>
      </c>
      <c r="H100">
        <v>5</v>
      </c>
      <c r="I100">
        <v>34250</v>
      </c>
      <c r="J100">
        <v>37985</v>
      </c>
      <c r="K100">
        <v>3735</v>
      </c>
      <c r="L100">
        <v>3.4</v>
      </c>
    </row>
    <row r="101" spans="1:12" x14ac:dyDescent="0.3">
      <c r="A101">
        <v>100099</v>
      </c>
      <c r="B101" s="1">
        <v>45530</v>
      </c>
      <c r="C101" t="s">
        <v>26</v>
      </c>
      <c r="D101" t="s">
        <v>13</v>
      </c>
      <c r="E101" t="s">
        <v>31</v>
      </c>
      <c r="F101">
        <v>6407</v>
      </c>
      <c r="G101">
        <v>7533</v>
      </c>
      <c r="H101">
        <v>1</v>
      </c>
      <c r="I101">
        <v>6407</v>
      </c>
      <c r="J101">
        <v>7533</v>
      </c>
      <c r="K101">
        <v>1126</v>
      </c>
      <c r="L101">
        <v>3.4</v>
      </c>
    </row>
    <row r="102" spans="1:12" x14ac:dyDescent="0.3">
      <c r="A102">
        <v>100100</v>
      </c>
      <c r="B102" s="1">
        <v>45656</v>
      </c>
      <c r="C102" t="s">
        <v>23</v>
      </c>
      <c r="D102" t="s">
        <v>28</v>
      </c>
      <c r="E102" t="s">
        <v>51</v>
      </c>
      <c r="F102">
        <v>353</v>
      </c>
      <c r="G102">
        <v>2258</v>
      </c>
      <c r="H102">
        <v>7</v>
      </c>
      <c r="I102">
        <v>2471</v>
      </c>
      <c r="J102">
        <v>15806</v>
      </c>
      <c r="K102">
        <v>13335</v>
      </c>
      <c r="L102">
        <v>2.8</v>
      </c>
    </row>
    <row r="103" spans="1:12" x14ac:dyDescent="0.3">
      <c r="A103">
        <v>100101</v>
      </c>
      <c r="B103" s="1">
        <v>45486</v>
      </c>
      <c r="C103" t="s">
        <v>26</v>
      </c>
      <c r="D103" t="s">
        <v>35</v>
      </c>
      <c r="E103" t="s">
        <v>46</v>
      </c>
      <c r="F103">
        <v>357</v>
      </c>
      <c r="G103">
        <v>970</v>
      </c>
      <c r="H103">
        <v>2</v>
      </c>
      <c r="I103">
        <v>714</v>
      </c>
      <c r="J103">
        <v>1940</v>
      </c>
      <c r="K103">
        <v>1226</v>
      </c>
      <c r="L103">
        <v>4.0999999999999996</v>
      </c>
    </row>
    <row r="104" spans="1:12" x14ac:dyDescent="0.3">
      <c r="A104">
        <v>100102</v>
      </c>
      <c r="B104" s="1">
        <v>45065</v>
      </c>
      <c r="C104" t="s">
        <v>47</v>
      </c>
      <c r="D104" t="s">
        <v>18</v>
      </c>
      <c r="E104" t="s">
        <v>27</v>
      </c>
      <c r="F104">
        <v>3263</v>
      </c>
      <c r="G104">
        <v>4348</v>
      </c>
      <c r="H104">
        <v>5</v>
      </c>
      <c r="I104">
        <v>16315</v>
      </c>
      <c r="J104">
        <v>21740</v>
      </c>
      <c r="K104">
        <v>5425</v>
      </c>
      <c r="L104">
        <v>5</v>
      </c>
    </row>
    <row r="105" spans="1:12" x14ac:dyDescent="0.3">
      <c r="A105">
        <v>100103</v>
      </c>
      <c r="B105" s="1">
        <v>45114</v>
      </c>
      <c r="C105" t="s">
        <v>23</v>
      </c>
      <c r="D105" t="s">
        <v>28</v>
      </c>
      <c r="E105" t="s">
        <v>55</v>
      </c>
      <c r="F105">
        <v>6720</v>
      </c>
      <c r="G105">
        <v>8106</v>
      </c>
      <c r="H105">
        <v>5</v>
      </c>
      <c r="I105">
        <v>33600</v>
      </c>
      <c r="J105">
        <v>40530</v>
      </c>
      <c r="K105">
        <v>6930</v>
      </c>
      <c r="L105">
        <v>3.9</v>
      </c>
    </row>
    <row r="106" spans="1:12" x14ac:dyDescent="0.3">
      <c r="A106">
        <v>100104</v>
      </c>
      <c r="B106" s="1">
        <v>45822</v>
      </c>
      <c r="C106" t="s">
        <v>54</v>
      </c>
      <c r="D106" t="s">
        <v>24</v>
      </c>
      <c r="E106" t="s">
        <v>25</v>
      </c>
      <c r="F106">
        <v>1976</v>
      </c>
      <c r="G106">
        <v>3659</v>
      </c>
      <c r="H106">
        <v>8</v>
      </c>
      <c r="I106">
        <v>15808</v>
      </c>
      <c r="J106">
        <v>29272</v>
      </c>
      <c r="K106">
        <v>13464</v>
      </c>
      <c r="L106">
        <v>3.7</v>
      </c>
    </row>
    <row r="107" spans="1:12" x14ac:dyDescent="0.3">
      <c r="A107">
        <v>100105</v>
      </c>
      <c r="B107" s="1">
        <v>45607</v>
      </c>
      <c r="C107" t="s">
        <v>17</v>
      </c>
      <c r="D107" t="s">
        <v>18</v>
      </c>
      <c r="E107" t="s">
        <v>59</v>
      </c>
      <c r="F107">
        <v>6149</v>
      </c>
      <c r="G107">
        <v>6338</v>
      </c>
      <c r="H107">
        <v>7</v>
      </c>
      <c r="I107">
        <v>43043</v>
      </c>
      <c r="J107">
        <v>44366</v>
      </c>
      <c r="K107">
        <v>1323</v>
      </c>
      <c r="L107">
        <v>2.5</v>
      </c>
    </row>
    <row r="108" spans="1:12" x14ac:dyDescent="0.3">
      <c r="A108">
        <v>100106</v>
      </c>
      <c r="B108" s="1">
        <v>45106</v>
      </c>
      <c r="C108" t="s">
        <v>15</v>
      </c>
      <c r="D108" t="s">
        <v>24</v>
      </c>
      <c r="E108" t="s">
        <v>25</v>
      </c>
      <c r="F108">
        <v>5068</v>
      </c>
      <c r="G108">
        <v>6191</v>
      </c>
      <c r="H108">
        <v>4</v>
      </c>
      <c r="I108">
        <v>20272</v>
      </c>
      <c r="J108">
        <v>24764</v>
      </c>
      <c r="K108">
        <v>4492</v>
      </c>
      <c r="L108">
        <v>3.1</v>
      </c>
    </row>
    <row r="109" spans="1:12" x14ac:dyDescent="0.3">
      <c r="A109">
        <v>100107</v>
      </c>
      <c r="B109" s="1">
        <v>45355</v>
      </c>
      <c r="C109" t="s">
        <v>30</v>
      </c>
      <c r="D109" t="s">
        <v>35</v>
      </c>
      <c r="E109" t="s">
        <v>62</v>
      </c>
      <c r="F109">
        <v>5654</v>
      </c>
      <c r="G109">
        <v>6623</v>
      </c>
      <c r="H109">
        <v>4</v>
      </c>
      <c r="I109">
        <v>22616</v>
      </c>
      <c r="J109">
        <v>26492</v>
      </c>
      <c r="K109">
        <v>3876</v>
      </c>
      <c r="L109">
        <v>3.4</v>
      </c>
    </row>
    <row r="110" spans="1:12" x14ac:dyDescent="0.3">
      <c r="A110">
        <v>100108</v>
      </c>
      <c r="B110" s="1">
        <v>45655</v>
      </c>
      <c r="C110" t="s">
        <v>33</v>
      </c>
      <c r="D110" t="s">
        <v>28</v>
      </c>
      <c r="E110" t="s">
        <v>63</v>
      </c>
      <c r="F110">
        <v>449</v>
      </c>
      <c r="G110">
        <v>1863</v>
      </c>
      <c r="H110">
        <v>6</v>
      </c>
      <c r="I110">
        <v>2694</v>
      </c>
      <c r="J110">
        <v>11178</v>
      </c>
      <c r="K110">
        <v>8484</v>
      </c>
      <c r="L110">
        <v>4.5999999999999996</v>
      </c>
    </row>
    <row r="111" spans="1:12" x14ac:dyDescent="0.3">
      <c r="A111">
        <v>100109</v>
      </c>
      <c r="B111" s="1">
        <v>45505</v>
      </c>
      <c r="C111" t="s">
        <v>23</v>
      </c>
      <c r="D111" t="s">
        <v>21</v>
      </c>
      <c r="E111" t="s">
        <v>32</v>
      </c>
      <c r="F111">
        <v>2965</v>
      </c>
      <c r="G111">
        <v>4416</v>
      </c>
      <c r="H111">
        <v>1</v>
      </c>
      <c r="I111">
        <v>2965</v>
      </c>
      <c r="J111">
        <v>4416</v>
      </c>
      <c r="K111">
        <v>1451</v>
      </c>
      <c r="L111">
        <v>4</v>
      </c>
    </row>
    <row r="112" spans="1:12" x14ac:dyDescent="0.3">
      <c r="A112">
        <v>100110</v>
      </c>
      <c r="B112" s="1">
        <v>45694</v>
      </c>
      <c r="C112" t="s">
        <v>54</v>
      </c>
      <c r="D112" t="s">
        <v>13</v>
      </c>
      <c r="E112" t="s">
        <v>49</v>
      </c>
      <c r="F112">
        <v>1051</v>
      </c>
      <c r="G112">
        <v>2580</v>
      </c>
      <c r="H112">
        <v>9</v>
      </c>
      <c r="I112">
        <v>9459</v>
      </c>
      <c r="J112">
        <v>23220</v>
      </c>
      <c r="K112">
        <v>13761</v>
      </c>
      <c r="L112">
        <v>4.9000000000000004</v>
      </c>
    </row>
    <row r="113" spans="1:12" x14ac:dyDescent="0.3">
      <c r="A113">
        <v>100111</v>
      </c>
      <c r="B113" s="1">
        <v>45500</v>
      </c>
      <c r="C113" t="s">
        <v>33</v>
      </c>
      <c r="D113" t="s">
        <v>24</v>
      </c>
      <c r="E113" t="s">
        <v>25</v>
      </c>
      <c r="F113">
        <v>4174</v>
      </c>
      <c r="G113">
        <v>4359</v>
      </c>
      <c r="H113">
        <v>7</v>
      </c>
      <c r="I113">
        <v>29218</v>
      </c>
      <c r="J113">
        <v>30513</v>
      </c>
      <c r="K113">
        <v>1295</v>
      </c>
      <c r="L113">
        <v>3</v>
      </c>
    </row>
    <row r="114" spans="1:12" x14ac:dyDescent="0.3">
      <c r="A114">
        <v>100112</v>
      </c>
      <c r="B114" s="1">
        <v>45772</v>
      </c>
      <c r="C114" t="s">
        <v>47</v>
      </c>
      <c r="D114" t="s">
        <v>24</v>
      </c>
      <c r="E114" t="s">
        <v>50</v>
      </c>
      <c r="F114">
        <v>6352</v>
      </c>
      <c r="G114">
        <v>7115</v>
      </c>
      <c r="H114">
        <v>1</v>
      </c>
      <c r="I114">
        <v>6352</v>
      </c>
      <c r="J114">
        <v>7115</v>
      </c>
      <c r="K114">
        <v>763</v>
      </c>
      <c r="L114">
        <v>3.8</v>
      </c>
    </row>
    <row r="115" spans="1:12" x14ac:dyDescent="0.3">
      <c r="A115">
        <v>100113</v>
      </c>
      <c r="B115" s="1">
        <v>45584</v>
      </c>
      <c r="C115" t="s">
        <v>17</v>
      </c>
      <c r="D115" t="s">
        <v>21</v>
      </c>
      <c r="E115" t="s">
        <v>57</v>
      </c>
      <c r="F115">
        <v>6477</v>
      </c>
      <c r="G115">
        <v>6825</v>
      </c>
      <c r="H115">
        <v>3</v>
      </c>
      <c r="I115">
        <v>19431</v>
      </c>
      <c r="J115">
        <v>20475</v>
      </c>
      <c r="K115">
        <v>1044</v>
      </c>
      <c r="L115">
        <v>4.3</v>
      </c>
    </row>
    <row r="116" spans="1:12" x14ac:dyDescent="0.3">
      <c r="A116">
        <v>100114</v>
      </c>
      <c r="B116" s="1">
        <v>45525</v>
      </c>
      <c r="C116" t="s">
        <v>30</v>
      </c>
      <c r="D116" t="s">
        <v>21</v>
      </c>
      <c r="E116" t="s">
        <v>58</v>
      </c>
      <c r="F116">
        <v>4836</v>
      </c>
      <c r="G116">
        <v>4964</v>
      </c>
      <c r="H116">
        <v>6</v>
      </c>
      <c r="I116">
        <v>29016</v>
      </c>
      <c r="J116">
        <v>29784</v>
      </c>
      <c r="K116">
        <v>768</v>
      </c>
      <c r="L116">
        <v>5</v>
      </c>
    </row>
    <row r="117" spans="1:12" x14ac:dyDescent="0.3">
      <c r="A117">
        <v>100115</v>
      </c>
      <c r="B117" s="1">
        <v>45265</v>
      </c>
      <c r="C117" t="s">
        <v>54</v>
      </c>
      <c r="D117" t="s">
        <v>18</v>
      </c>
      <c r="E117" t="s">
        <v>38</v>
      </c>
      <c r="F117">
        <v>4354</v>
      </c>
      <c r="G117">
        <v>4910</v>
      </c>
      <c r="H117">
        <v>5</v>
      </c>
      <c r="I117">
        <v>21770</v>
      </c>
      <c r="J117">
        <v>24550</v>
      </c>
      <c r="K117">
        <v>2780</v>
      </c>
      <c r="L117">
        <v>4.5</v>
      </c>
    </row>
    <row r="118" spans="1:12" x14ac:dyDescent="0.3">
      <c r="A118">
        <v>100116</v>
      </c>
      <c r="B118" s="1">
        <v>45629</v>
      </c>
      <c r="C118" t="s">
        <v>33</v>
      </c>
      <c r="D118" t="s">
        <v>21</v>
      </c>
      <c r="E118" t="s">
        <v>32</v>
      </c>
      <c r="F118">
        <v>6638</v>
      </c>
      <c r="G118">
        <v>6836</v>
      </c>
      <c r="H118">
        <v>4</v>
      </c>
      <c r="I118">
        <v>26552</v>
      </c>
      <c r="J118">
        <v>27344</v>
      </c>
      <c r="K118">
        <v>792</v>
      </c>
      <c r="L118">
        <v>3.9</v>
      </c>
    </row>
    <row r="119" spans="1:12" x14ac:dyDescent="0.3">
      <c r="A119">
        <v>100117</v>
      </c>
      <c r="B119" s="1">
        <v>45884</v>
      </c>
      <c r="C119" t="s">
        <v>33</v>
      </c>
      <c r="D119" t="s">
        <v>13</v>
      </c>
      <c r="E119" t="s">
        <v>14</v>
      </c>
      <c r="F119">
        <v>6331</v>
      </c>
      <c r="G119">
        <v>7867</v>
      </c>
      <c r="H119">
        <v>3</v>
      </c>
      <c r="I119">
        <v>18993</v>
      </c>
      <c r="J119">
        <v>23601</v>
      </c>
      <c r="K119">
        <v>4608</v>
      </c>
      <c r="L119">
        <v>4.5</v>
      </c>
    </row>
    <row r="120" spans="1:12" x14ac:dyDescent="0.3">
      <c r="A120">
        <v>100118</v>
      </c>
      <c r="B120" s="1">
        <v>44966</v>
      </c>
      <c r="C120" t="s">
        <v>41</v>
      </c>
      <c r="D120" t="s">
        <v>35</v>
      </c>
      <c r="E120" t="s">
        <v>36</v>
      </c>
      <c r="F120">
        <v>1613</v>
      </c>
      <c r="G120">
        <v>1763</v>
      </c>
      <c r="H120">
        <v>3</v>
      </c>
      <c r="I120">
        <v>4839</v>
      </c>
      <c r="J120">
        <v>5289</v>
      </c>
      <c r="K120">
        <v>450</v>
      </c>
      <c r="L120">
        <v>2.5</v>
      </c>
    </row>
    <row r="121" spans="1:12" x14ac:dyDescent="0.3">
      <c r="A121">
        <v>100119</v>
      </c>
      <c r="B121" s="1">
        <v>45355</v>
      </c>
      <c r="C121" t="s">
        <v>17</v>
      </c>
      <c r="D121" t="s">
        <v>21</v>
      </c>
      <c r="E121" t="s">
        <v>58</v>
      </c>
      <c r="F121">
        <v>7186</v>
      </c>
      <c r="G121">
        <v>8736</v>
      </c>
      <c r="H121">
        <v>3</v>
      </c>
      <c r="I121">
        <v>21558</v>
      </c>
      <c r="J121">
        <v>26208</v>
      </c>
      <c r="K121">
        <v>4650</v>
      </c>
      <c r="L121">
        <v>3.7</v>
      </c>
    </row>
    <row r="122" spans="1:12" x14ac:dyDescent="0.3">
      <c r="A122">
        <v>100120</v>
      </c>
      <c r="B122" s="1">
        <v>45217</v>
      </c>
      <c r="C122" t="s">
        <v>54</v>
      </c>
      <c r="D122" t="s">
        <v>35</v>
      </c>
      <c r="E122" t="s">
        <v>62</v>
      </c>
      <c r="F122">
        <v>4948</v>
      </c>
      <c r="G122">
        <v>5747</v>
      </c>
      <c r="H122">
        <v>5</v>
      </c>
      <c r="I122">
        <v>24740</v>
      </c>
      <c r="J122">
        <v>28735</v>
      </c>
      <c r="K122">
        <v>3995</v>
      </c>
      <c r="L122">
        <v>4.8</v>
      </c>
    </row>
    <row r="123" spans="1:12" x14ac:dyDescent="0.3">
      <c r="A123">
        <v>100121</v>
      </c>
      <c r="B123" s="1">
        <v>45912</v>
      </c>
      <c r="C123" t="s">
        <v>33</v>
      </c>
      <c r="D123" t="s">
        <v>21</v>
      </c>
      <c r="E123" t="s">
        <v>22</v>
      </c>
      <c r="F123">
        <v>6557</v>
      </c>
      <c r="G123">
        <v>7341</v>
      </c>
      <c r="H123">
        <v>2</v>
      </c>
      <c r="I123">
        <v>13114</v>
      </c>
      <c r="J123">
        <v>14682</v>
      </c>
      <c r="K123">
        <v>1568</v>
      </c>
      <c r="L123">
        <v>2.8</v>
      </c>
    </row>
    <row r="124" spans="1:12" x14ac:dyDescent="0.3">
      <c r="A124">
        <v>100122</v>
      </c>
      <c r="B124" s="1">
        <v>45805</v>
      </c>
      <c r="C124" t="s">
        <v>47</v>
      </c>
      <c r="D124" t="s">
        <v>24</v>
      </c>
      <c r="E124" t="s">
        <v>50</v>
      </c>
      <c r="F124">
        <v>7959</v>
      </c>
      <c r="G124">
        <v>9050</v>
      </c>
      <c r="H124">
        <v>6</v>
      </c>
      <c r="I124">
        <v>47754</v>
      </c>
      <c r="J124">
        <v>54300</v>
      </c>
      <c r="K124">
        <v>6546</v>
      </c>
      <c r="L124">
        <v>2.8</v>
      </c>
    </row>
    <row r="125" spans="1:12" x14ac:dyDescent="0.3">
      <c r="A125">
        <v>100123</v>
      </c>
      <c r="B125" s="1">
        <v>45703</v>
      </c>
      <c r="C125" t="s">
        <v>54</v>
      </c>
      <c r="D125" t="s">
        <v>18</v>
      </c>
      <c r="E125" t="s">
        <v>27</v>
      </c>
      <c r="F125">
        <v>1705</v>
      </c>
      <c r="G125">
        <v>2976</v>
      </c>
      <c r="H125">
        <v>4</v>
      </c>
      <c r="I125">
        <v>6820</v>
      </c>
      <c r="J125">
        <v>11904</v>
      </c>
      <c r="K125">
        <v>5084</v>
      </c>
      <c r="L125">
        <v>4.7</v>
      </c>
    </row>
    <row r="126" spans="1:12" x14ac:dyDescent="0.3">
      <c r="A126">
        <v>100124</v>
      </c>
      <c r="B126" s="1">
        <v>44993</v>
      </c>
      <c r="C126" t="s">
        <v>15</v>
      </c>
      <c r="D126" t="s">
        <v>13</v>
      </c>
      <c r="E126" t="s">
        <v>31</v>
      </c>
      <c r="F126">
        <v>6606</v>
      </c>
      <c r="G126">
        <v>8127</v>
      </c>
      <c r="H126">
        <v>7</v>
      </c>
      <c r="I126">
        <v>46242</v>
      </c>
      <c r="J126">
        <v>56889</v>
      </c>
      <c r="K126">
        <v>10647</v>
      </c>
      <c r="L126">
        <v>4.7</v>
      </c>
    </row>
    <row r="127" spans="1:12" x14ac:dyDescent="0.3">
      <c r="A127">
        <v>100125</v>
      </c>
      <c r="B127" s="1">
        <v>44949</v>
      </c>
      <c r="C127" t="s">
        <v>20</v>
      </c>
      <c r="D127" t="s">
        <v>28</v>
      </c>
      <c r="E127" t="s">
        <v>63</v>
      </c>
      <c r="F127">
        <v>879</v>
      </c>
      <c r="G127">
        <v>1109</v>
      </c>
      <c r="H127">
        <v>6</v>
      </c>
      <c r="I127">
        <v>5274</v>
      </c>
      <c r="J127">
        <v>6654</v>
      </c>
      <c r="K127">
        <v>1380</v>
      </c>
      <c r="L127">
        <v>3.3</v>
      </c>
    </row>
    <row r="128" spans="1:12" x14ac:dyDescent="0.3">
      <c r="A128">
        <v>100126</v>
      </c>
      <c r="B128" s="1">
        <v>45426</v>
      </c>
      <c r="C128" t="s">
        <v>26</v>
      </c>
      <c r="D128" t="s">
        <v>21</v>
      </c>
      <c r="E128" t="s">
        <v>57</v>
      </c>
      <c r="F128">
        <v>6403</v>
      </c>
      <c r="G128">
        <v>7551</v>
      </c>
      <c r="H128">
        <v>6</v>
      </c>
      <c r="I128">
        <v>38418</v>
      </c>
      <c r="J128">
        <v>45306</v>
      </c>
      <c r="K128">
        <v>6888</v>
      </c>
      <c r="L128">
        <v>2.5</v>
      </c>
    </row>
    <row r="129" spans="1:12" x14ac:dyDescent="0.3">
      <c r="A129">
        <v>100127</v>
      </c>
      <c r="B129" s="1">
        <v>45912</v>
      </c>
      <c r="C129" t="s">
        <v>33</v>
      </c>
      <c r="D129" t="s">
        <v>13</v>
      </c>
      <c r="E129" t="s">
        <v>14</v>
      </c>
      <c r="F129">
        <v>7792</v>
      </c>
      <c r="G129">
        <v>9021</v>
      </c>
      <c r="H129">
        <v>6</v>
      </c>
      <c r="I129">
        <v>46752</v>
      </c>
      <c r="J129">
        <v>54126</v>
      </c>
      <c r="K129">
        <v>7374</v>
      </c>
      <c r="L129">
        <v>2.6</v>
      </c>
    </row>
    <row r="130" spans="1:12" x14ac:dyDescent="0.3">
      <c r="A130">
        <v>100128</v>
      </c>
      <c r="B130" s="1">
        <v>45792</v>
      </c>
      <c r="C130" t="s">
        <v>33</v>
      </c>
      <c r="D130" t="s">
        <v>21</v>
      </c>
      <c r="E130" t="s">
        <v>22</v>
      </c>
      <c r="F130">
        <v>3281</v>
      </c>
      <c r="G130">
        <v>5194</v>
      </c>
      <c r="H130">
        <v>1</v>
      </c>
      <c r="I130">
        <v>3281</v>
      </c>
      <c r="J130">
        <v>5194</v>
      </c>
      <c r="K130">
        <v>1913</v>
      </c>
      <c r="L130">
        <v>4.5999999999999996</v>
      </c>
    </row>
    <row r="131" spans="1:12" x14ac:dyDescent="0.3">
      <c r="A131">
        <v>100129</v>
      </c>
      <c r="B131" s="1">
        <v>45692</v>
      </c>
      <c r="C131" t="s">
        <v>15</v>
      </c>
      <c r="D131" t="s">
        <v>13</v>
      </c>
      <c r="E131" t="s">
        <v>31</v>
      </c>
      <c r="F131">
        <v>4392</v>
      </c>
      <c r="G131">
        <v>6182</v>
      </c>
      <c r="H131">
        <v>3</v>
      </c>
      <c r="I131">
        <v>13176</v>
      </c>
      <c r="J131">
        <v>18546</v>
      </c>
      <c r="K131">
        <v>5370</v>
      </c>
      <c r="L131">
        <v>2.6</v>
      </c>
    </row>
    <row r="132" spans="1:12" x14ac:dyDescent="0.3">
      <c r="A132">
        <v>100130</v>
      </c>
      <c r="B132" s="1">
        <v>45535</v>
      </c>
      <c r="C132" t="s">
        <v>12</v>
      </c>
      <c r="D132" t="s">
        <v>13</v>
      </c>
      <c r="E132" t="s">
        <v>40</v>
      </c>
      <c r="F132">
        <v>6324</v>
      </c>
      <c r="G132">
        <v>8060</v>
      </c>
      <c r="H132">
        <v>1</v>
      </c>
      <c r="I132">
        <v>6324</v>
      </c>
      <c r="J132">
        <v>8060</v>
      </c>
      <c r="K132">
        <v>1736</v>
      </c>
      <c r="L132">
        <v>2.7</v>
      </c>
    </row>
    <row r="133" spans="1:12" x14ac:dyDescent="0.3">
      <c r="A133">
        <v>100131</v>
      </c>
      <c r="B133" s="1">
        <v>44941</v>
      </c>
      <c r="C133" t="s">
        <v>47</v>
      </c>
      <c r="D133" t="s">
        <v>35</v>
      </c>
      <c r="E133" t="s">
        <v>36</v>
      </c>
      <c r="F133">
        <v>5941</v>
      </c>
      <c r="G133">
        <v>6944</v>
      </c>
      <c r="H133">
        <v>3</v>
      </c>
      <c r="I133">
        <v>17823</v>
      </c>
      <c r="J133">
        <v>20832</v>
      </c>
      <c r="K133">
        <v>3009</v>
      </c>
      <c r="L133">
        <v>3.1</v>
      </c>
    </row>
    <row r="134" spans="1:12" x14ac:dyDescent="0.3">
      <c r="A134">
        <v>100132</v>
      </c>
      <c r="B134" s="1">
        <v>45261</v>
      </c>
      <c r="C134" t="s">
        <v>47</v>
      </c>
      <c r="D134" t="s">
        <v>13</v>
      </c>
      <c r="E134" t="s">
        <v>37</v>
      </c>
      <c r="F134">
        <v>6904</v>
      </c>
      <c r="G134">
        <v>8749</v>
      </c>
      <c r="H134">
        <v>4</v>
      </c>
      <c r="I134">
        <v>27616</v>
      </c>
      <c r="J134">
        <v>34996</v>
      </c>
      <c r="K134">
        <v>7380</v>
      </c>
      <c r="L134">
        <v>4.7</v>
      </c>
    </row>
    <row r="135" spans="1:12" x14ac:dyDescent="0.3">
      <c r="A135">
        <v>100133</v>
      </c>
      <c r="B135" s="1">
        <v>45742</v>
      </c>
      <c r="C135" t="s">
        <v>26</v>
      </c>
      <c r="D135" t="s">
        <v>21</v>
      </c>
      <c r="E135" t="s">
        <v>43</v>
      </c>
      <c r="F135">
        <v>5506</v>
      </c>
      <c r="G135">
        <v>6126</v>
      </c>
      <c r="H135">
        <v>8</v>
      </c>
      <c r="I135">
        <v>44048</v>
      </c>
      <c r="J135">
        <v>49008</v>
      </c>
      <c r="K135">
        <v>4960</v>
      </c>
      <c r="L135">
        <v>3.5</v>
      </c>
    </row>
    <row r="136" spans="1:12" x14ac:dyDescent="0.3">
      <c r="A136">
        <v>100134</v>
      </c>
      <c r="B136" s="1">
        <v>45166</v>
      </c>
      <c r="C136" t="s">
        <v>17</v>
      </c>
      <c r="D136" t="s">
        <v>18</v>
      </c>
      <c r="E136" t="s">
        <v>27</v>
      </c>
      <c r="F136">
        <v>6473</v>
      </c>
      <c r="G136">
        <v>6530</v>
      </c>
      <c r="H136">
        <v>2</v>
      </c>
      <c r="I136">
        <v>12946</v>
      </c>
      <c r="J136">
        <v>13060</v>
      </c>
      <c r="K136">
        <v>114</v>
      </c>
      <c r="L136">
        <v>4.2</v>
      </c>
    </row>
    <row r="137" spans="1:12" x14ac:dyDescent="0.3">
      <c r="A137">
        <v>100135</v>
      </c>
      <c r="B137" s="1">
        <v>45596</v>
      </c>
      <c r="C137" t="s">
        <v>17</v>
      </c>
      <c r="D137" t="s">
        <v>28</v>
      </c>
      <c r="E137" t="s">
        <v>29</v>
      </c>
      <c r="F137">
        <v>689</v>
      </c>
      <c r="G137">
        <v>934</v>
      </c>
      <c r="H137">
        <v>8</v>
      </c>
      <c r="I137">
        <v>5512</v>
      </c>
      <c r="J137">
        <v>7472</v>
      </c>
      <c r="K137">
        <v>1960</v>
      </c>
      <c r="L137">
        <v>4.7</v>
      </c>
    </row>
    <row r="138" spans="1:12" x14ac:dyDescent="0.3">
      <c r="A138">
        <v>100136</v>
      </c>
      <c r="B138" s="1">
        <v>44997</v>
      </c>
      <c r="C138" t="s">
        <v>30</v>
      </c>
      <c r="D138" t="s">
        <v>24</v>
      </c>
      <c r="E138" t="s">
        <v>61</v>
      </c>
      <c r="F138">
        <v>1947</v>
      </c>
      <c r="G138">
        <v>2862</v>
      </c>
      <c r="H138">
        <v>4</v>
      </c>
      <c r="I138">
        <v>7788</v>
      </c>
      <c r="J138">
        <v>11448</v>
      </c>
      <c r="K138">
        <v>3660</v>
      </c>
      <c r="L138">
        <v>2.7</v>
      </c>
    </row>
    <row r="139" spans="1:12" x14ac:dyDescent="0.3">
      <c r="A139">
        <v>100137</v>
      </c>
      <c r="B139" s="1">
        <v>45171</v>
      </c>
      <c r="C139" t="s">
        <v>33</v>
      </c>
      <c r="D139" t="s">
        <v>13</v>
      </c>
      <c r="E139" t="s">
        <v>37</v>
      </c>
      <c r="F139">
        <v>7011</v>
      </c>
      <c r="G139">
        <v>8094</v>
      </c>
      <c r="H139">
        <v>1</v>
      </c>
      <c r="I139">
        <v>7011</v>
      </c>
      <c r="J139">
        <v>8094</v>
      </c>
      <c r="K139">
        <v>1083</v>
      </c>
      <c r="L139">
        <v>4.0999999999999996</v>
      </c>
    </row>
    <row r="140" spans="1:12" x14ac:dyDescent="0.3">
      <c r="A140">
        <v>100138</v>
      </c>
      <c r="B140" s="1">
        <v>45455</v>
      </c>
      <c r="C140" t="s">
        <v>47</v>
      </c>
      <c r="D140" t="s">
        <v>28</v>
      </c>
      <c r="E140" t="s">
        <v>51</v>
      </c>
      <c r="F140">
        <v>2526</v>
      </c>
      <c r="G140">
        <v>3091</v>
      </c>
      <c r="H140">
        <v>1</v>
      </c>
      <c r="I140">
        <v>2526</v>
      </c>
      <c r="J140">
        <v>3091</v>
      </c>
      <c r="K140">
        <v>565</v>
      </c>
      <c r="L140">
        <v>2.7</v>
      </c>
    </row>
    <row r="141" spans="1:12" x14ac:dyDescent="0.3">
      <c r="A141">
        <v>100139</v>
      </c>
      <c r="B141" s="1">
        <v>45698</v>
      </c>
      <c r="C141" t="s">
        <v>47</v>
      </c>
      <c r="D141" t="s">
        <v>28</v>
      </c>
      <c r="E141" t="s">
        <v>48</v>
      </c>
      <c r="F141">
        <v>1844</v>
      </c>
      <c r="G141">
        <v>2801</v>
      </c>
      <c r="H141">
        <v>8</v>
      </c>
      <c r="I141">
        <v>14752</v>
      </c>
      <c r="J141">
        <v>22408</v>
      </c>
      <c r="K141">
        <v>7656</v>
      </c>
      <c r="L141">
        <v>3.8</v>
      </c>
    </row>
    <row r="142" spans="1:12" x14ac:dyDescent="0.3">
      <c r="A142">
        <v>100140</v>
      </c>
      <c r="B142" s="1">
        <v>45011</v>
      </c>
      <c r="C142" t="s">
        <v>20</v>
      </c>
      <c r="D142" t="s">
        <v>21</v>
      </c>
      <c r="E142" t="s">
        <v>22</v>
      </c>
      <c r="F142">
        <v>4808</v>
      </c>
      <c r="G142">
        <v>5780</v>
      </c>
      <c r="H142">
        <v>6</v>
      </c>
      <c r="I142">
        <v>28848</v>
      </c>
      <c r="J142">
        <v>34680</v>
      </c>
      <c r="K142">
        <v>5832</v>
      </c>
      <c r="L142">
        <v>4</v>
      </c>
    </row>
    <row r="143" spans="1:12" x14ac:dyDescent="0.3">
      <c r="A143">
        <v>100141</v>
      </c>
      <c r="B143" s="1">
        <v>45264</v>
      </c>
      <c r="C143" t="s">
        <v>26</v>
      </c>
      <c r="D143" t="s">
        <v>18</v>
      </c>
      <c r="E143" t="s">
        <v>64</v>
      </c>
      <c r="F143">
        <v>3567</v>
      </c>
      <c r="G143">
        <v>4748</v>
      </c>
      <c r="H143">
        <v>7</v>
      </c>
      <c r="I143">
        <v>24969</v>
      </c>
      <c r="J143">
        <v>33236</v>
      </c>
      <c r="K143">
        <v>8267</v>
      </c>
      <c r="L143">
        <v>3.9</v>
      </c>
    </row>
    <row r="144" spans="1:12" x14ac:dyDescent="0.3">
      <c r="A144">
        <v>100142</v>
      </c>
      <c r="B144" s="1">
        <v>45768</v>
      </c>
      <c r="C144" t="s">
        <v>17</v>
      </c>
      <c r="D144" t="s">
        <v>28</v>
      </c>
      <c r="E144" t="s">
        <v>56</v>
      </c>
      <c r="F144">
        <v>4470</v>
      </c>
      <c r="G144">
        <v>5474</v>
      </c>
      <c r="H144">
        <v>2</v>
      </c>
      <c r="I144">
        <v>8940</v>
      </c>
      <c r="J144">
        <v>10948</v>
      </c>
      <c r="K144">
        <v>2008</v>
      </c>
      <c r="L144">
        <v>3.1</v>
      </c>
    </row>
    <row r="145" spans="1:12" x14ac:dyDescent="0.3">
      <c r="A145">
        <v>100143</v>
      </c>
      <c r="B145" s="1">
        <v>45855</v>
      </c>
      <c r="C145" t="s">
        <v>54</v>
      </c>
      <c r="D145" t="s">
        <v>35</v>
      </c>
      <c r="E145" t="s">
        <v>53</v>
      </c>
      <c r="F145">
        <v>888</v>
      </c>
      <c r="G145">
        <v>2780</v>
      </c>
      <c r="H145">
        <v>9</v>
      </c>
      <c r="I145">
        <v>7992</v>
      </c>
      <c r="J145">
        <v>25020</v>
      </c>
      <c r="K145">
        <v>17028</v>
      </c>
      <c r="L145">
        <v>4.7</v>
      </c>
    </row>
    <row r="146" spans="1:12" x14ac:dyDescent="0.3">
      <c r="A146">
        <v>100144</v>
      </c>
      <c r="B146" s="1">
        <v>45176</v>
      </c>
      <c r="C146" t="s">
        <v>15</v>
      </c>
      <c r="D146" t="s">
        <v>35</v>
      </c>
      <c r="E146" t="s">
        <v>52</v>
      </c>
      <c r="F146">
        <v>7486</v>
      </c>
      <c r="G146">
        <v>9071</v>
      </c>
      <c r="H146">
        <v>9</v>
      </c>
      <c r="I146">
        <v>67374</v>
      </c>
      <c r="J146">
        <v>81639</v>
      </c>
      <c r="K146">
        <v>14265</v>
      </c>
      <c r="L146">
        <v>3.9</v>
      </c>
    </row>
    <row r="147" spans="1:12" x14ac:dyDescent="0.3">
      <c r="A147">
        <v>100145</v>
      </c>
      <c r="B147" s="1">
        <v>45660</v>
      </c>
      <c r="C147" t="s">
        <v>12</v>
      </c>
      <c r="D147" t="s">
        <v>18</v>
      </c>
      <c r="E147" t="s">
        <v>59</v>
      </c>
      <c r="F147">
        <v>6552</v>
      </c>
      <c r="G147">
        <v>8526</v>
      </c>
      <c r="H147">
        <v>7</v>
      </c>
      <c r="I147">
        <v>45864</v>
      </c>
      <c r="J147">
        <v>59682</v>
      </c>
      <c r="K147">
        <v>13818</v>
      </c>
      <c r="L147">
        <v>4.5</v>
      </c>
    </row>
    <row r="148" spans="1:12" x14ac:dyDescent="0.3">
      <c r="A148">
        <v>100146</v>
      </c>
      <c r="B148" s="1">
        <v>45889</v>
      </c>
      <c r="C148" t="s">
        <v>20</v>
      </c>
      <c r="D148" t="s">
        <v>24</v>
      </c>
      <c r="E148" t="s">
        <v>42</v>
      </c>
      <c r="F148">
        <v>6925</v>
      </c>
      <c r="G148">
        <v>7799</v>
      </c>
      <c r="H148">
        <v>3</v>
      </c>
      <c r="I148">
        <v>20775</v>
      </c>
      <c r="J148">
        <v>23397</v>
      </c>
      <c r="K148">
        <v>2622</v>
      </c>
      <c r="L148">
        <v>4.9000000000000004</v>
      </c>
    </row>
    <row r="149" spans="1:12" x14ac:dyDescent="0.3">
      <c r="A149">
        <v>100147</v>
      </c>
      <c r="B149" s="1">
        <v>45418</v>
      </c>
      <c r="C149" t="s">
        <v>26</v>
      </c>
      <c r="D149" t="s">
        <v>21</v>
      </c>
      <c r="E149" t="s">
        <v>65</v>
      </c>
      <c r="F149">
        <v>4706</v>
      </c>
      <c r="G149">
        <v>6237</v>
      </c>
      <c r="H149">
        <v>2</v>
      </c>
      <c r="I149">
        <v>9412</v>
      </c>
      <c r="J149">
        <v>12474</v>
      </c>
      <c r="K149">
        <v>3062</v>
      </c>
      <c r="L149">
        <v>4.8</v>
      </c>
    </row>
    <row r="150" spans="1:12" x14ac:dyDescent="0.3">
      <c r="A150">
        <v>100148</v>
      </c>
      <c r="B150" s="1">
        <v>45137</v>
      </c>
      <c r="C150" t="s">
        <v>41</v>
      </c>
      <c r="D150" t="s">
        <v>24</v>
      </c>
      <c r="E150" t="s">
        <v>42</v>
      </c>
      <c r="F150">
        <v>1185</v>
      </c>
      <c r="G150">
        <v>2484</v>
      </c>
      <c r="H150">
        <v>8</v>
      </c>
      <c r="I150">
        <v>9480</v>
      </c>
      <c r="J150">
        <v>19872</v>
      </c>
      <c r="K150">
        <v>10392</v>
      </c>
      <c r="L150">
        <v>3</v>
      </c>
    </row>
    <row r="151" spans="1:12" x14ac:dyDescent="0.3">
      <c r="A151">
        <v>100149</v>
      </c>
      <c r="B151" s="1">
        <v>45331</v>
      </c>
      <c r="C151" t="s">
        <v>23</v>
      </c>
      <c r="D151" t="s">
        <v>28</v>
      </c>
      <c r="E151" t="s">
        <v>56</v>
      </c>
      <c r="F151">
        <v>2525</v>
      </c>
      <c r="G151">
        <v>3518</v>
      </c>
      <c r="H151">
        <v>6</v>
      </c>
      <c r="I151">
        <v>15150</v>
      </c>
      <c r="J151">
        <v>21108</v>
      </c>
      <c r="K151">
        <v>5958</v>
      </c>
      <c r="L151">
        <v>4.5999999999999996</v>
      </c>
    </row>
    <row r="152" spans="1:12" x14ac:dyDescent="0.3">
      <c r="A152">
        <v>100150</v>
      </c>
      <c r="B152" s="1">
        <v>45726</v>
      </c>
      <c r="C152" t="s">
        <v>26</v>
      </c>
      <c r="D152" t="s">
        <v>18</v>
      </c>
      <c r="E152" t="s">
        <v>39</v>
      </c>
      <c r="F152">
        <v>4702</v>
      </c>
      <c r="G152">
        <v>6261</v>
      </c>
      <c r="H152">
        <v>3</v>
      </c>
      <c r="I152">
        <v>14106</v>
      </c>
      <c r="J152">
        <v>18783</v>
      </c>
      <c r="K152">
        <v>4677</v>
      </c>
      <c r="L152">
        <v>5</v>
      </c>
    </row>
    <row r="153" spans="1:12" x14ac:dyDescent="0.3">
      <c r="A153">
        <v>100151</v>
      </c>
      <c r="B153" s="1">
        <v>45150</v>
      </c>
      <c r="C153" t="s">
        <v>12</v>
      </c>
      <c r="D153" t="s">
        <v>24</v>
      </c>
      <c r="E153" t="s">
        <v>50</v>
      </c>
      <c r="F153">
        <v>740</v>
      </c>
      <c r="G153">
        <v>1755</v>
      </c>
      <c r="H153">
        <v>6</v>
      </c>
      <c r="I153">
        <v>4440</v>
      </c>
      <c r="J153">
        <v>10530</v>
      </c>
      <c r="K153">
        <v>6090</v>
      </c>
      <c r="L153">
        <v>4.7</v>
      </c>
    </row>
    <row r="154" spans="1:12" x14ac:dyDescent="0.3">
      <c r="A154">
        <v>100152</v>
      </c>
      <c r="B154" s="1">
        <v>45787</v>
      </c>
      <c r="C154" t="s">
        <v>15</v>
      </c>
      <c r="D154" t="s">
        <v>28</v>
      </c>
      <c r="E154" t="s">
        <v>51</v>
      </c>
      <c r="F154">
        <v>3631</v>
      </c>
      <c r="G154">
        <v>5183</v>
      </c>
      <c r="H154">
        <v>2</v>
      </c>
      <c r="I154">
        <v>7262</v>
      </c>
      <c r="J154">
        <v>10366</v>
      </c>
      <c r="K154">
        <v>3104</v>
      </c>
      <c r="L154">
        <v>3.4</v>
      </c>
    </row>
    <row r="155" spans="1:12" x14ac:dyDescent="0.3">
      <c r="A155">
        <v>100153</v>
      </c>
      <c r="B155" s="1">
        <v>45081</v>
      </c>
      <c r="C155" t="s">
        <v>33</v>
      </c>
      <c r="D155" t="s">
        <v>28</v>
      </c>
      <c r="E155" t="s">
        <v>29</v>
      </c>
      <c r="F155">
        <v>2702</v>
      </c>
      <c r="G155">
        <v>3847</v>
      </c>
      <c r="H155">
        <v>6</v>
      </c>
      <c r="I155">
        <v>16212</v>
      </c>
      <c r="J155">
        <v>23082</v>
      </c>
      <c r="K155">
        <v>6870</v>
      </c>
      <c r="L155">
        <v>3.7</v>
      </c>
    </row>
    <row r="156" spans="1:12" x14ac:dyDescent="0.3">
      <c r="A156">
        <v>100154</v>
      </c>
      <c r="B156" s="1">
        <v>45723</v>
      </c>
      <c r="C156" t="s">
        <v>54</v>
      </c>
      <c r="D156" t="s">
        <v>21</v>
      </c>
      <c r="E156" t="s">
        <v>57</v>
      </c>
      <c r="F156">
        <v>3206</v>
      </c>
      <c r="G156">
        <v>4677</v>
      </c>
      <c r="H156">
        <v>6</v>
      </c>
      <c r="I156">
        <v>19236</v>
      </c>
      <c r="J156">
        <v>28062</v>
      </c>
      <c r="K156">
        <v>8826</v>
      </c>
      <c r="L156">
        <v>4.5</v>
      </c>
    </row>
    <row r="157" spans="1:12" x14ac:dyDescent="0.3">
      <c r="A157">
        <v>100155</v>
      </c>
      <c r="B157" s="1">
        <v>45122</v>
      </c>
      <c r="C157" t="s">
        <v>33</v>
      </c>
      <c r="D157" t="s">
        <v>24</v>
      </c>
      <c r="E157" t="s">
        <v>61</v>
      </c>
      <c r="F157">
        <v>7042</v>
      </c>
      <c r="G157">
        <v>7997</v>
      </c>
      <c r="H157">
        <v>5</v>
      </c>
      <c r="I157">
        <v>35210</v>
      </c>
      <c r="J157">
        <v>39985</v>
      </c>
      <c r="K157">
        <v>4775</v>
      </c>
      <c r="L157">
        <v>3.3</v>
      </c>
    </row>
    <row r="158" spans="1:12" x14ac:dyDescent="0.3">
      <c r="A158">
        <v>100156</v>
      </c>
      <c r="B158" s="1">
        <v>45152</v>
      </c>
      <c r="C158" t="s">
        <v>54</v>
      </c>
      <c r="D158" t="s">
        <v>24</v>
      </c>
      <c r="E158" t="s">
        <v>42</v>
      </c>
      <c r="F158">
        <v>3079</v>
      </c>
      <c r="G158">
        <v>4395</v>
      </c>
      <c r="H158">
        <v>9</v>
      </c>
      <c r="I158">
        <v>27711</v>
      </c>
      <c r="J158">
        <v>39555</v>
      </c>
      <c r="K158">
        <v>11844</v>
      </c>
      <c r="L158">
        <v>3.5</v>
      </c>
    </row>
    <row r="159" spans="1:12" x14ac:dyDescent="0.3">
      <c r="A159">
        <v>100157</v>
      </c>
      <c r="B159" s="1">
        <v>45062</v>
      </c>
      <c r="C159" t="s">
        <v>12</v>
      </c>
      <c r="D159" t="s">
        <v>35</v>
      </c>
      <c r="E159" t="s">
        <v>52</v>
      </c>
      <c r="F159">
        <v>2352</v>
      </c>
      <c r="G159">
        <v>2761</v>
      </c>
      <c r="H159">
        <v>7</v>
      </c>
      <c r="I159">
        <v>16464</v>
      </c>
      <c r="J159">
        <v>19327</v>
      </c>
      <c r="K159">
        <v>2863</v>
      </c>
      <c r="L159">
        <v>3.5</v>
      </c>
    </row>
    <row r="160" spans="1:12" x14ac:dyDescent="0.3">
      <c r="A160">
        <v>100158</v>
      </c>
      <c r="B160" s="1">
        <v>45534</v>
      </c>
      <c r="C160" t="s">
        <v>15</v>
      </c>
      <c r="D160" t="s">
        <v>21</v>
      </c>
      <c r="E160" t="s">
        <v>65</v>
      </c>
      <c r="F160">
        <v>7417</v>
      </c>
      <c r="G160">
        <v>7777</v>
      </c>
      <c r="H160">
        <v>8</v>
      </c>
      <c r="I160">
        <v>59336</v>
      </c>
      <c r="J160">
        <v>62216</v>
      </c>
      <c r="K160">
        <v>2880</v>
      </c>
      <c r="L160">
        <v>2.9</v>
      </c>
    </row>
    <row r="161" spans="1:12" x14ac:dyDescent="0.3">
      <c r="A161">
        <v>100159</v>
      </c>
      <c r="B161" s="1">
        <v>45684</v>
      </c>
      <c r="C161" t="s">
        <v>17</v>
      </c>
      <c r="D161" t="s">
        <v>21</v>
      </c>
      <c r="E161" t="s">
        <v>22</v>
      </c>
      <c r="F161">
        <v>4183</v>
      </c>
      <c r="G161">
        <v>5657</v>
      </c>
      <c r="H161">
        <v>2</v>
      </c>
      <c r="I161">
        <v>8366</v>
      </c>
      <c r="J161">
        <v>11314</v>
      </c>
      <c r="K161">
        <v>2948</v>
      </c>
      <c r="L161">
        <v>4.3</v>
      </c>
    </row>
    <row r="162" spans="1:12" x14ac:dyDescent="0.3">
      <c r="A162">
        <v>100160</v>
      </c>
      <c r="B162" s="1">
        <v>45889</v>
      </c>
      <c r="C162" t="s">
        <v>26</v>
      </c>
      <c r="D162" t="s">
        <v>35</v>
      </c>
      <c r="E162" t="s">
        <v>52</v>
      </c>
      <c r="F162">
        <v>6909</v>
      </c>
      <c r="G162">
        <v>7822</v>
      </c>
      <c r="H162">
        <v>6</v>
      </c>
      <c r="I162">
        <v>41454</v>
      </c>
      <c r="J162">
        <v>46932</v>
      </c>
      <c r="K162">
        <v>5478</v>
      </c>
      <c r="L162">
        <v>4.5999999999999996</v>
      </c>
    </row>
    <row r="163" spans="1:12" x14ac:dyDescent="0.3">
      <c r="A163">
        <v>100161</v>
      </c>
      <c r="B163" s="1">
        <v>45408</v>
      </c>
      <c r="C163" t="s">
        <v>20</v>
      </c>
      <c r="D163" t="s">
        <v>24</v>
      </c>
      <c r="E163" t="s">
        <v>61</v>
      </c>
      <c r="F163">
        <v>3496</v>
      </c>
      <c r="G163">
        <v>3691</v>
      </c>
      <c r="H163">
        <v>6</v>
      </c>
      <c r="I163">
        <v>20976</v>
      </c>
      <c r="J163">
        <v>22146</v>
      </c>
      <c r="K163">
        <v>1170</v>
      </c>
      <c r="L163">
        <v>4</v>
      </c>
    </row>
    <row r="164" spans="1:12" x14ac:dyDescent="0.3">
      <c r="A164">
        <v>100162</v>
      </c>
      <c r="B164" s="1">
        <v>45183</v>
      </c>
      <c r="C164" t="s">
        <v>17</v>
      </c>
      <c r="D164" t="s">
        <v>21</v>
      </c>
      <c r="E164" t="s">
        <v>32</v>
      </c>
      <c r="F164">
        <v>6373</v>
      </c>
      <c r="G164">
        <v>7079</v>
      </c>
      <c r="H164">
        <v>6</v>
      </c>
      <c r="I164">
        <v>38238</v>
      </c>
      <c r="J164">
        <v>42474</v>
      </c>
      <c r="K164">
        <v>4236</v>
      </c>
      <c r="L164">
        <v>4.0999999999999996</v>
      </c>
    </row>
    <row r="165" spans="1:12" x14ac:dyDescent="0.3">
      <c r="A165">
        <v>100163</v>
      </c>
      <c r="B165" s="1">
        <v>44972</v>
      </c>
      <c r="C165" t="s">
        <v>17</v>
      </c>
      <c r="D165" t="s">
        <v>18</v>
      </c>
      <c r="E165" t="s">
        <v>27</v>
      </c>
      <c r="F165">
        <v>685</v>
      </c>
      <c r="G165">
        <v>738</v>
      </c>
      <c r="H165">
        <v>7</v>
      </c>
      <c r="I165">
        <v>4795</v>
      </c>
      <c r="J165">
        <v>5166</v>
      </c>
      <c r="K165">
        <v>371</v>
      </c>
      <c r="L165">
        <v>4.4000000000000004</v>
      </c>
    </row>
    <row r="166" spans="1:12" x14ac:dyDescent="0.3">
      <c r="A166">
        <v>100164</v>
      </c>
      <c r="B166" s="1">
        <v>44997</v>
      </c>
      <c r="C166" t="s">
        <v>44</v>
      </c>
      <c r="D166" t="s">
        <v>35</v>
      </c>
      <c r="E166" t="s">
        <v>52</v>
      </c>
      <c r="F166">
        <v>712</v>
      </c>
      <c r="G166">
        <v>1984</v>
      </c>
      <c r="H166">
        <v>7</v>
      </c>
      <c r="I166">
        <v>4984</v>
      </c>
      <c r="J166">
        <v>13888</v>
      </c>
      <c r="K166">
        <v>8904</v>
      </c>
      <c r="L166">
        <v>2.9</v>
      </c>
    </row>
    <row r="167" spans="1:12" x14ac:dyDescent="0.3">
      <c r="A167">
        <v>100165</v>
      </c>
      <c r="B167" s="1">
        <v>45526</v>
      </c>
      <c r="C167" t="s">
        <v>54</v>
      </c>
      <c r="D167" t="s">
        <v>21</v>
      </c>
      <c r="E167" t="s">
        <v>22</v>
      </c>
      <c r="F167">
        <v>408</v>
      </c>
      <c r="G167">
        <v>1408</v>
      </c>
      <c r="H167">
        <v>3</v>
      </c>
      <c r="I167">
        <v>1224</v>
      </c>
      <c r="J167">
        <v>4224</v>
      </c>
      <c r="K167">
        <v>3000</v>
      </c>
      <c r="L167">
        <v>2.6</v>
      </c>
    </row>
    <row r="168" spans="1:12" x14ac:dyDescent="0.3">
      <c r="A168">
        <v>100166</v>
      </c>
      <c r="B168" s="1">
        <v>45647</v>
      </c>
      <c r="C168" t="s">
        <v>54</v>
      </c>
      <c r="D168" t="s">
        <v>35</v>
      </c>
      <c r="E168" t="s">
        <v>46</v>
      </c>
      <c r="F168">
        <v>687</v>
      </c>
      <c r="G168">
        <v>1183</v>
      </c>
      <c r="H168">
        <v>9</v>
      </c>
      <c r="I168">
        <v>6183</v>
      </c>
      <c r="J168">
        <v>10647</v>
      </c>
      <c r="K168">
        <v>4464</v>
      </c>
      <c r="L168">
        <v>3.3</v>
      </c>
    </row>
    <row r="169" spans="1:12" x14ac:dyDescent="0.3">
      <c r="A169">
        <v>100167</v>
      </c>
      <c r="B169" s="1">
        <v>44991</v>
      </c>
      <c r="C169" t="s">
        <v>44</v>
      </c>
      <c r="D169" t="s">
        <v>21</v>
      </c>
      <c r="E169" t="s">
        <v>43</v>
      </c>
      <c r="F169">
        <v>7964</v>
      </c>
      <c r="G169">
        <v>8077</v>
      </c>
      <c r="H169">
        <v>1</v>
      </c>
      <c r="I169">
        <v>7964</v>
      </c>
      <c r="J169">
        <v>8077</v>
      </c>
      <c r="K169">
        <v>113</v>
      </c>
      <c r="L169">
        <v>4.5</v>
      </c>
    </row>
    <row r="170" spans="1:12" x14ac:dyDescent="0.3">
      <c r="A170">
        <v>100168</v>
      </c>
      <c r="B170" s="1">
        <v>45328</v>
      </c>
      <c r="C170" t="s">
        <v>54</v>
      </c>
      <c r="D170" t="s">
        <v>28</v>
      </c>
      <c r="E170" t="s">
        <v>48</v>
      </c>
      <c r="F170">
        <v>3482</v>
      </c>
      <c r="G170">
        <v>4359</v>
      </c>
      <c r="H170">
        <v>4</v>
      </c>
      <c r="I170">
        <v>13928</v>
      </c>
      <c r="J170">
        <v>17436</v>
      </c>
      <c r="K170">
        <v>3508</v>
      </c>
      <c r="L170">
        <v>3.5</v>
      </c>
    </row>
    <row r="171" spans="1:12" x14ac:dyDescent="0.3">
      <c r="A171">
        <v>100169</v>
      </c>
      <c r="B171" s="1">
        <v>45061</v>
      </c>
      <c r="C171" t="s">
        <v>47</v>
      </c>
      <c r="D171" t="s">
        <v>28</v>
      </c>
      <c r="E171" t="s">
        <v>63</v>
      </c>
      <c r="F171">
        <v>5925</v>
      </c>
      <c r="G171">
        <v>7440</v>
      </c>
      <c r="H171">
        <v>9</v>
      </c>
      <c r="I171">
        <v>53325</v>
      </c>
      <c r="J171">
        <v>66960</v>
      </c>
      <c r="K171">
        <v>13635</v>
      </c>
      <c r="L171">
        <v>3.8</v>
      </c>
    </row>
    <row r="172" spans="1:12" x14ac:dyDescent="0.3">
      <c r="A172">
        <v>100170</v>
      </c>
      <c r="B172" s="1">
        <v>45061</v>
      </c>
      <c r="C172" t="s">
        <v>54</v>
      </c>
      <c r="D172" t="s">
        <v>35</v>
      </c>
      <c r="E172" t="s">
        <v>36</v>
      </c>
      <c r="F172">
        <v>4509</v>
      </c>
      <c r="G172">
        <v>5546</v>
      </c>
      <c r="H172">
        <v>8</v>
      </c>
      <c r="I172">
        <v>36072</v>
      </c>
      <c r="J172">
        <v>44368</v>
      </c>
      <c r="K172">
        <v>8296</v>
      </c>
      <c r="L172">
        <v>4.2</v>
      </c>
    </row>
    <row r="173" spans="1:12" x14ac:dyDescent="0.3">
      <c r="A173">
        <v>100171</v>
      </c>
      <c r="B173" s="1">
        <v>44983</v>
      </c>
      <c r="C173" t="s">
        <v>41</v>
      </c>
      <c r="D173" t="s">
        <v>35</v>
      </c>
      <c r="E173" t="s">
        <v>53</v>
      </c>
      <c r="F173">
        <v>2341</v>
      </c>
      <c r="G173">
        <v>3594</v>
      </c>
      <c r="H173">
        <v>8</v>
      </c>
      <c r="I173">
        <v>18728</v>
      </c>
      <c r="J173">
        <v>28752</v>
      </c>
      <c r="K173">
        <v>10024</v>
      </c>
      <c r="L173">
        <v>3.5</v>
      </c>
    </row>
    <row r="174" spans="1:12" x14ac:dyDescent="0.3">
      <c r="A174">
        <v>100172</v>
      </c>
      <c r="B174" s="1">
        <v>45216</v>
      </c>
      <c r="C174" t="s">
        <v>47</v>
      </c>
      <c r="D174" t="s">
        <v>24</v>
      </c>
      <c r="E174" t="s">
        <v>50</v>
      </c>
      <c r="F174">
        <v>1444</v>
      </c>
      <c r="G174">
        <v>2561</v>
      </c>
      <c r="H174">
        <v>8</v>
      </c>
      <c r="I174">
        <v>11552</v>
      </c>
      <c r="J174">
        <v>20488</v>
      </c>
      <c r="K174">
        <v>8936</v>
      </c>
      <c r="L174">
        <v>2.9</v>
      </c>
    </row>
    <row r="175" spans="1:12" x14ac:dyDescent="0.3">
      <c r="A175">
        <v>100173</v>
      </c>
      <c r="B175" s="1">
        <v>45325</v>
      </c>
      <c r="C175" t="s">
        <v>26</v>
      </c>
      <c r="D175" t="s">
        <v>21</v>
      </c>
      <c r="E175" t="s">
        <v>32</v>
      </c>
      <c r="F175">
        <v>4924</v>
      </c>
      <c r="G175">
        <v>5135</v>
      </c>
      <c r="H175">
        <v>2</v>
      </c>
      <c r="I175">
        <v>9848</v>
      </c>
      <c r="J175">
        <v>10270</v>
      </c>
      <c r="K175">
        <v>422</v>
      </c>
      <c r="L175">
        <v>4.4000000000000004</v>
      </c>
    </row>
    <row r="176" spans="1:12" x14ac:dyDescent="0.3">
      <c r="A176">
        <v>100174</v>
      </c>
      <c r="B176" s="1">
        <v>45402</v>
      </c>
      <c r="C176" t="s">
        <v>41</v>
      </c>
      <c r="D176" t="s">
        <v>24</v>
      </c>
      <c r="E176" t="s">
        <v>42</v>
      </c>
      <c r="F176">
        <v>4039</v>
      </c>
      <c r="G176">
        <v>5545</v>
      </c>
      <c r="H176">
        <v>5</v>
      </c>
      <c r="I176">
        <v>20195</v>
      </c>
      <c r="J176">
        <v>27725</v>
      </c>
      <c r="K176">
        <v>7530</v>
      </c>
      <c r="L176">
        <v>2.5</v>
      </c>
    </row>
    <row r="177" spans="1:12" x14ac:dyDescent="0.3">
      <c r="A177">
        <v>100175</v>
      </c>
      <c r="B177" s="1">
        <v>45558</v>
      </c>
      <c r="C177" t="s">
        <v>30</v>
      </c>
      <c r="D177" t="s">
        <v>18</v>
      </c>
      <c r="E177" t="s">
        <v>19</v>
      </c>
      <c r="F177">
        <v>660</v>
      </c>
      <c r="G177">
        <v>1181</v>
      </c>
      <c r="H177">
        <v>9</v>
      </c>
      <c r="I177">
        <v>5940</v>
      </c>
      <c r="J177">
        <v>10629</v>
      </c>
      <c r="K177">
        <v>4689</v>
      </c>
      <c r="L177">
        <v>4</v>
      </c>
    </row>
    <row r="178" spans="1:12" x14ac:dyDescent="0.3">
      <c r="A178">
        <v>100176</v>
      </c>
      <c r="B178" s="1">
        <v>45889</v>
      </c>
      <c r="C178" t="s">
        <v>15</v>
      </c>
      <c r="D178" t="s">
        <v>21</v>
      </c>
      <c r="E178" t="s">
        <v>32</v>
      </c>
      <c r="F178">
        <v>4146</v>
      </c>
      <c r="G178">
        <v>5626</v>
      </c>
      <c r="H178">
        <v>6</v>
      </c>
      <c r="I178">
        <v>24876</v>
      </c>
      <c r="J178">
        <v>33756</v>
      </c>
      <c r="K178">
        <v>8880</v>
      </c>
      <c r="L178">
        <v>2.7</v>
      </c>
    </row>
    <row r="179" spans="1:12" x14ac:dyDescent="0.3">
      <c r="A179">
        <v>100177</v>
      </c>
      <c r="B179" s="1">
        <v>45126</v>
      </c>
      <c r="C179" t="s">
        <v>41</v>
      </c>
      <c r="D179" t="s">
        <v>21</v>
      </c>
      <c r="E179" t="s">
        <v>57</v>
      </c>
      <c r="F179">
        <v>7564</v>
      </c>
      <c r="G179">
        <v>7798</v>
      </c>
      <c r="H179">
        <v>4</v>
      </c>
      <c r="I179">
        <v>30256</v>
      </c>
      <c r="J179">
        <v>31192</v>
      </c>
      <c r="K179">
        <v>936</v>
      </c>
      <c r="L179">
        <v>4.5</v>
      </c>
    </row>
    <row r="180" spans="1:12" x14ac:dyDescent="0.3">
      <c r="A180">
        <v>100178</v>
      </c>
      <c r="B180" s="1">
        <v>45547</v>
      </c>
      <c r="C180" t="s">
        <v>41</v>
      </c>
      <c r="D180" t="s">
        <v>28</v>
      </c>
      <c r="E180" t="s">
        <v>63</v>
      </c>
      <c r="F180">
        <v>7753</v>
      </c>
      <c r="G180">
        <v>8307</v>
      </c>
      <c r="H180">
        <v>4</v>
      </c>
      <c r="I180">
        <v>31012</v>
      </c>
      <c r="J180">
        <v>33228</v>
      </c>
      <c r="K180">
        <v>2216</v>
      </c>
      <c r="L180">
        <v>3.3</v>
      </c>
    </row>
    <row r="181" spans="1:12" x14ac:dyDescent="0.3">
      <c r="A181">
        <v>100179</v>
      </c>
      <c r="B181" s="1">
        <v>45737</v>
      </c>
      <c r="C181" t="s">
        <v>15</v>
      </c>
      <c r="D181" t="s">
        <v>24</v>
      </c>
      <c r="E181" t="s">
        <v>34</v>
      </c>
      <c r="F181">
        <v>4691</v>
      </c>
      <c r="G181">
        <v>5669</v>
      </c>
      <c r="H181">
        <v>5</v>
      </c>
      <c r="I181">
        <v>23455</v>
      </c>
      <c r="J181">
        <v>28345</v>
      </c>
      <c r="K181">
        <v>4890</v>
      </c>
      <c r="L181">
        <v>2.6</v>
      </c>
    </row>
    <row r="182" spans="1:12" x14ac:dyDescent="0.3">
      <c r="A182">
        <v>100180</v>
      </c>
      <c r="B182" s="1">
        <v>45858</v>
      </c>
      <c r="C182" t="s">
        <v>44</v>
      </c>
      <c r="D182" t="s">
        <v>21</v>
      </c>
      <c r="E182" t="s">
        <v>57</v>
      </c>
      <c r="F182">
        <v>6672</v>
      </c>
      <c r="G182">
        <v>6839</v>
      </c>
      <c r="H182">
        <v>9</v>
      </c>
      <c r="I182">
        <v>60048</v>
      </c>
      <c r="J182">
        <v>61551</v>
      </c>
      <c r="K182">
        <v>1503</v>
      </c>
      <c r="L182">
        <v>3.5</v>
      </c>
    </row>
    <row r="183" spans="1:12" x14ac:dyDescent="0.3">
      <c r="A183">
        <v>100181</v>
      </c>
      <c r="B183" s="1">
        <v>45259</v>
      </c>
      <c r="C183" t="s">
        <v>15</v>
      </c>
      <c r="D183" t="s">
        <v>35</v>
      </c>
      <c r="E183" t="s">
        <v>53</v>
      </c>
      <c r="F183">
        <v>1652</v>
      </c>
      <c r="G183">
        <v>3348</v>
      </c>
      <c r="H183">
        <v>2</v>
      </c>
      <c r="I183">
        <v>3304</v>
      </c>
      <c r="J183">
        <v>6696</v>
      </c>
      <c r="K183">
        <v>3392</v>
      </c>
      <c r="L183">
        <v>3.4</v>
      </c>
    </row>
    <row r="184" spans="1:12" x14ac:dyDescent="0.3">
      <c r="A184">
        <v>100182</v>
      </c>
      <c r="B184" s="1">
        <v>45070</v>
      </c>
      <c r="C184" t="s">
        <v>44</v>
      </c>
      <c r="D184" t="s">
        <v>28</v>
      </c>
      <c r="E184" t="s">
        <v>56</v>
      </c>
      <c r="F184">
        <v>3150</v>
      </c>
      <c r="G184">
        <v>4267</v>
      </c>
      <c r="H184">
        <v>6</v>
      </c>
      <c r="I184">
        <v>18900</v>
      </c>
      <c r="J184">
        <v>25602</v>
      </c>
      <c r="K184">
        <v>6702</v>
      </c>
      <c r="L184">
        <v>3.6</v>
      </c>
    </row>
    <row r="185" spans="1:12" x14ac:dyDescent="0.3">
      <c r="A185">
        <v>100183</v>
      </c>
      <c r="B185" s="1">
        <v>45655</v>
      </c>
      <c r="C185" t="s">
        <v>26</v>
      </c>
      <c r="D185" t="s">
        <v>13</v>
      </c>
      <c r="E185" t="s">
        <v>40</v>
      </c>
      <c r="F185">
        <v>7524</v>
      </c>
      <c r="G185">
        <v>8361</v>
      </c>
      <c r="H185">
        <v>1</v>
      </c>
      <c r="I185">
        <v>7524</v>
      </c>
      <c r="J185">
        <v>8361</v>
      </c>
      <c r="K185">
        <v>837</v>
      </c>
      <c r="L185">
        <v>3</v>
      </c>
    </row>
    <row r="186" spans="1:12" x14ac:dyDescent="0.3">
      <c r="A186">
        <v>100184</v>
      </c>
      <c r="B186" s="1">
        <v>45867</v>
      </c>
      <c r="C186" t="s">
        <v>44</v>
      </c>
      <c r="D186" t="s">
        <v>18</v>
      </c>
      <c r="E186" t="s">
        <v>38</v>
      </c>
      <c r="F186">
        <v>7817</v>
      </c>
      <c r="G186">
        <v>9780</v>
      </c>
      <c r="H186">
        <v>5</v>
      </c>
      <c r="I186">
        <v>39085</v>
      </c>
      <c r="J186">
        <v>48900</v>
      </c>
      <c r="K186">
        <v>9815</v>
      </c>
      <c r="L186">
        <v>4.5999999999999996</v>
      </c>
    </row>
    <row r="187" spans="1:12" x14ac:dyDescent="0.3">
      <c r="A187">
        <v>100185</v>
      </c>
      <c r="B187" s="1">
        <v>45317</v>
      </c>
      <c r="C187" t="s">
        <v>23</v>
      </c>
      <c r="D187" t="s">
        <v>28</v>
      </c>
      <c r="E187" t="s">
        <v>51</v>
      </c>
      <c r="F187">
        <v>5626</v>
      </c>
      <c r="G187">
        <v>6866</v>
      </c>
      <c r="H187">
        <v>5</v>
      </c>
      <c r="I187">
        <v>28130</v>
      </c>
      <c r="J187">
        <v>34330</v>
      </c>
      <c r="K187">
        <v>6200</v>
      </c>
      <c r="L187">
        <v>2.6</v>
      </c>
    </row>
    <row r="188" spans="1:12" x14ac:dyDescent="0.3">
      <c r="A188">
        <v>100186</v>
      </c>
      <c r="B188" s="1">
        <v>45252</v>
      </c>
      <c r="C188" t="s">
        <v>12</v>
      </c>
      <c r="D188" t="s">
        <v>28</v>
      </c>
      <c r="E188" t="s">
        <v>51</v>
      </c>
      <c r="F188">
        <v>6641</v>
      </c>
      <c r="G188">
        <v>7592</v>
      </c>
      <c r="H188">
        <v>3</v>
      </c>
      <c r="I188">
        <v>19923</v>
      </c>
      <c r="J188">
        <v>22776</v>
      </c>
      <c r="K188">
        <v>2853</v>
      </c>
      <c r="L188">
        <v>4.0999999999999996</v>
      </c>
    </row>
    <row r="189" spans="1:12" x14ac:dyDescent="0.3">
      <c r="A189">
        <v>100187</v>
      </c>
      <c r="B189" s="1">
        <v>45573</v>
      </c>
      <c r="C189" t="s">
        <v>44</v>
      </c>
      <c r="D189" t="s">
        <v>24</v>
      </c>
      <c r="E189" t="s">
        <v>61</v>
      </c>
      <c r="F189">
        <v>2391</v>
      </c>
      <c r="G189">
        <v>3314</v>
      </c>
      <c r="H189">
        <v>6</v>
      </c>
      <c r="I189">
        <v>14346</v>
      </c>
      <c r="J189">
        <v>19884</v>
      </c>
      <c r="K189">
        <v>5538</v>
      </c>
      <c r="L189">
        <v>3.6</v>
      </c>
    </row>
    <row r="190" spans="1:12" x14ac:dyDescent="0.3">
      <c r="A190">
        <v>100188</v>
      </c>
      <c r="B190" s="1">
        <v>45666</v>
      </c>
      <c r="C190" t="s">
        <v>47</v>
      </c>
      <c r="D190" t="s">
        <v>35</v>
      </c>
      <c r="E190" t="s">
        <v>45</v>
      </c>
      <c r="F190">
        <v>2182</v>
      </c>
      <c r="G190">
        <v>3458</v>
      </c>
      <c r="H190">
        <v>6</v>
      </c>
      <c r="I190">
        <v>13092</v>
      </c>
      <c r="J190">
        <v>20748</v>
      </c>
      <c r="K190">
        <v>7656</v>
      </c>
      <c r="L190">
        <v>4.3</v>
      </c>
    </row>
    <row r="191" spans="1:12" x14ac:dyDescent="0.3">
      <c r="A191">
        <v>100189</v>
      </c>
      <c r="B191" s="1">
        <v>45652</v>
      </c>
      <c r="C191" t="s">
        <v>17</v>
      </c>
      <c r="D191" t="s">
        <v>21</v>
      </c>
      <c r="E191" t="s">
        <v>43</v>
      </c>
      <c r="F191">
        <v>1109</v>
      </c>
      <c r="G191">
        <v>2045</v>
      </c>
      <c r="H191">
        <v>9</v>
      </c>
      <c r="I191">
        <v>9981</v>
      </c>
      <c r="J191">
        <v>18405</v>
      </c>
      <c r="K191">
        <v>8424</v>
      </c>
      <c r="L191">
        <v>4.4000000000000004</v>
      </c>
    </row>
    <row r="192" spans="1:12" x14ac:dyDescent="0.3">
      <c r="A192">
        <v>100190</v>
      </c>
      <c r="B192" s="1">
        <v>45250</v>
      </c>
      <c r="C192" t="s">
        <v>33</v>
      </c>
      <c r="D192" t="s">
        <v>13</v>
      </c>
      <c r="E192" t="s">
        <v>31</v>
      </c>
      <c r="F192">
        <v>3037</v>
      </c>
      <c r="G192">
        <v>3986</v>
      </c>
      <c r="H192">
        <v>9</v>
      </c>
      <c r="I192">
        <v>27333</v>
      </c>
      <c r="J192">
        <v>35874</v>
      </c>
      <c r="K192">
        <v>8541</v>
      </c>
      <c r="L192">
        <v>4</v>
      </c>
    </row>
    <row r="193" spans="1:12" x14ac:dyDescent="0.3">
      <c r="A193">
        <v>100191</v>
      </c>
      <c r="B193" s="1">
        <v>45257</v>
      </c>
      <c r="C193" t="s">
        <v>41</v>
      </c>
      <c r="D193" t="s">
        <v>35</v>
      </c>
      <c r="E193" t="s">
        <v>53</v>
      </c>
      <c r="F193">
        <v>6081</v>
      </c>
      <c r="G193">
        <v>6729</v>
      </c>
      <c r="H193">
        <v>9</v>
      </c>
      <c r="I193">
        <v>54729</v>
      </c>
      <c r="J193">
        <v>60561</v>
      </c>
      <c r="K193">
        <v>5832</v>
      </c>
      <c r="L193">
        <v>3.9</v>
      </c>
    </row>
    <row r="194" spans="1:12" x14ac:dyDescent="0.3">
      <c r="A194">
        <v>100192</v>
      </c>
      <c r="B194" s="1">
        <v>45154</v>
      </c>
      <c r="C194" t="s">
        <v>15</v>
      </c>
      <c r="D194" t="s">
        <v>35</v>
      </c>
      <c r="E194" t="s">
        <v>62</v>
      </c>
      <c r="F194">
        <v>4154</v>
      </c>
      <c r="G194">
        <v>4737</v>
      </c>
      <c r="H194">
        <v>4</v>
      </c>
      <c r="I194">
        <v>16616</v>
      </c>
      <c r="J194">
        <v>18948</v>
      </c>
      <c r="K194">
        <v>2332</v>
      </c>
      <c r="L194">
        <v>3.3</v>
      </c>
    </row>
    <row r="195" spans="1:12" x14ac:dyDescent="0.3">
      <c r="A195">
        <v>100193</v>
      </c>
      <c r="B195" s="1">
        <v>45716</v>
      </c>
      <c r="C195" t="s">
        <v>17</v>
      </c>
      <c r="D195" t="s">
        <v>24</v>
      </c>
      <c r="E195" t="s">
        <v>60</v>
      </c>
      <c r="F195">
        <v>2356</v>
      </c>
      <c r="G195">
        <v>3592</v>
      </c>
      <c r="H195">
        <v>3</v>
      </c>
      <c r="I195">
        <v>7068</v>
      </c>
      <c r="J195">
        <v>10776</v>
      </c>
      <c r="K195">
        <v>3708</v>
      </c>
      <c r="L195">
        <v>2.6</v>
      </c>
    </row>
    <row r="196" spans="1:12" x14ac:dyDescent="0.3">
      <c r="A196">
        <v>100194</v>
      </c>
      <c r="B196" s="1">
        <v>45990</v>
      </c>
      <c r="C196" t="s">
        <v>33</v>
      </c>
      <c r="D196" t="s">
        <v>28</v>
      </c>
      <c r="E196" t="s">
        <v>51</v>
      </c>
      <c r="F196">
        <v>6320</v>
      </c>
      <c r="G196">
        <v>7051</v>
      </c>
      <c r="H196">
        <v>6</v>
      </c>
      <c r="I196">
        <v>37920</v>
      </c>
      <c r="J196">
        <v>42306</v>
      </c>
      <c r="K196">
        <v>4386</v>
      </c>
      <c r="L196">
        <v>3.7</v>
      </c>
    </row>
    <row r="197" spans="1:12" x14ac:dyDescent="0.3">
      <c r="A197">
        <v>100195</v>
      </c>
      <c r="B197" s="1">
        <v>45980</v>
      </c>
      <c r="C197" t="s">
        <v>17</v>
      </c>
      <c r="D197" t="s">
        <v>28</v>
      </c>
      <c r="E197" t="s">
        <v>51</v>
      </c>
      <c r="F197">
        <v>2810</v>
      </c>
      <c r="G197">
        <v>4411</v>
      </c>
      <c r="H197">
        <v>4</v>
      </c>
      <c r="I197">
        <v>11240</v>
      </c>
      <c r="J197">
        <v>17644</v>
      </c>
      <c r="K197">
        <v>6404</v>
      </c>
      <c r="L197">
        <v>5</v>
      </c>
    </row>
    <row r="198" spans="1:12" x14ac:dyDescent="0.3">
      <c r="A198">
        <v>100196</v>
      </c>
      <c r="B198" s="1">
        <v>45901</v>
      </c>
      <c r="C198" t="s">
        <v>20</v>
      </c>
      <c r="D198" t="s">
        <v>18</v>
      </c>
      <c r="E198" t="s">
        <v>27</v>
      </c>
      <c r="F198">
        <v>4447</v>
      </c>
      <c r="G198">
        <v>5375</v>
      </c>
      <c r="H198">
        <v>8</v>
      </c>
      <c r="I198">
        <v>35576</v>
      </c>
      <c r="J198">
        <v>43000</v>
      </c>
      <c r="K198">
        <v>7424</v>
      </c>
      <c r="L198">
        <v>4</v>
      </c>
    </row>
    <row r="199" spans="1:12" x14ac:dyDescent="0.3">
      <c r="A199">
        <v>100197</v>
      </c>
      <c r="B199" s="1">
        <v>45132</v>
      </c>
      <c r="C199" t="s">
        <v>54</v>
      </c>
      <c r="D199" t="s">
        <v>21</v>
      </c>
      <c r="E199" t="s">
        <v>58</v>
      </c>
      <c r="F199">
        <v>1757</v>
      </c>
      <c r="G199">
        <v>2487</v>
      </c>
      <c r="H199">
        <v>5</v>
      </c>
      <c r="I199">
        <v>8785</v>
      </c>
      <c r="J199">
        <v>12435</v>
      </c>
      <c r="K199">
        <v>3650</v>
      </c>
      <c r="L199">
        <v>4.5999999999999996</v>
      </c>
    </row>
    <row r="200" spans="1:12" x14ac:dyDescent="0.3">
      <c r="A200">
        <v>100198</v>
      </c>
      <c r="B200" s="1">
        <v>45754</v>
      </c>
      <c r="C200" t="s">
        <v>41</v>
      </c>
      <c r="D200" t="s">
        <v>24</v>
      </c>
      <c r="E200" t="s">
        <v>50</v>
      </c>
      <c r="F200">
        <v>7198</v>
      </c>
      <c r="G200">
        <v>8310</v>
      </c>
      <c r="H200">
        <v>1</v>
      </c>
      <c r="I200">
        <v>7198</v>
      </c>
      <c r="J200">
        <v>8310</v>
      </c>
      <c r="K200">
        <v>1112</v>
      </c>
      <c r="L200">
        <v>3.6</v>
      </c>
    </row>
    <row r="201" spans="1:12" x14ac:dyDescent="0.3">
      <c r="A201">
        <v>100199</v>
      </c>
      <c r="B201" s="1">
        <v>45228</v>
      </c>
      <c r="C201" t="s">
        <v>33</v>
      </c>
      <c r="D201" t="s">
        <v>28</v>
      </c>
      <c r="E201" t="s">
        <v>55</v>
      </c>
      <c r="F201">
        <v>3965</v>
      </c>
      <c r="G201">
        <v>4048</v>
      </c>
      <c r="H201">
        <v>3</v>
      </c>
      <c r="I201">
        <v>11895</v>
      </c>
      <c r="J201">
        <v>12144</v>
      </c>
      <c r="K201">
        <v>249</v>
      </c>
      <c r="L201">
        <v>4.3</v>
      </c>
    </row>
    <row r="202" spans="1:12" x14ac:dyDescent="0.3">
      <c r="A202">
        <v>100200</v>
      </c>
      <c r="B202" s="1">
        <v>45833</v>
      </c>
      <c r="C202" t="s">
        <v>33</v>
      </c>
      <c r="D202" t="s">
        <v>24</v>
      </c>
      <c r="E202" t="s">
        <v>61</v>
      </c>
      <c r="F202">
        <v>7228</v>
      </c>
      <c r="G202">
        <v>7949</v>
      </c>
      <c r="H202">
        <v>8</v>
      </c>
      <c r="I202">
        <v>57824</v>
      </c>
      <c r="J202">
        <v>63592</v>
      </c>
      <c r="K202">
        <v>5768</v>
      </c>
      <c r="L202">
        <v>4.3</v>
      </c>
    </row>
    <row r="203" spans="1:12" x14ac:dyDescent="0.3">
      <c r="A203">
        <v>100201</v>
      </c>
      <c r="B203" s="1">
        <v>45347</v>
      </c>
      <c r="C203" t="s">
        <v>33</v>
      </c>
      <c r="D203" t="s">
        <v>18</v>
      </c>
      <c r="E203" t="s">
        <v>59</v>
      </c>
      <c r="F203">
        <v>3276</v>
      </c>
      <c r="G203">
        <v>3851</v>
      </c>
      <c r="H203">
        <v>2</v>
      </c>
      <c r="I203">
        <v>6552</v>
      </c>
      <c r="J203">
        <v>7702</v>
      </c>
      <c r="K203">
        <v>1150</v>
      </c>
      <c r="L203">
        <v>4</v>
      </c>
    </row>
    <row r="204" spans="1:12" x14ac:dyDescent="0.3">
      <c r="A204">
        <v>100202</v>
      </c>
      <c r="B204" s="1">
        <v>45130</v>
      </c>
      <c r="C204" t="s">
        <v>23</v>
      </c>
      <c r="D204" t="s">
        <v>13</v>
      </c>
      <c r="E204" t="s">
        <v>49</v>
      </c>
      <c r="F204">
        <v>6568</v>
      </c>
      <c r="G204">
        <v>7393</v>
      </c>
      <c r="H204">
        <v>4</v>
      </c>
      <c r="I204">
        <v>26272</v>
      </c>
      <c r="J204">
        <v>29572</v>
      </c>
      <c r="K204">
        <v>3300</v>
      </c>
      <c r="L204">
        <v>3.1</v>
      </c>
    </row>
    <row r="205" spans="1:12" x14ac:dyDescent="0.3">
      <c r="A205">
        <v>100203</v>
      </c>
      <c r="B205" s="1">
        <v>45956</v>
      </c>
      <c r="C205" t="s">
        <v>23</v>
      </c>
      <c r="D205" t="s">
        <v>24</v>
      </c>
      <c r="E205" t="s">
        <v>42</v>
      </c>
      <c r="F205">
        <v>1561</v>
      </c>
      <c r="G205">
        <v>2772</v>
      </c>
      <c r="H205">
        <v>7</v>
      </c>
      <c r="I205">
        <v>10927</v>
      </c>
      <c r="J205">
        <v>19404</v>
      </c>
      <c r="K205">
        <v>8477</v>
      </c>
      <c r="L205">
        <v>4.8</v>
      </c>
    </row>
    <row r="206" spans="1:12" x14ac:dyDescent="0.3">
      <c r="A206">
        <v>100204</v>
      </c>
      <c r="B206" s="1">
        <v>44932</v>
      </c>
      <c r="C206" t="s">
        <v>26</v>
      </c>
      <c r="D206" t="s">
        <v>24</v>
      </c>
      <c r="E206" t="s">
        <v>60</v>
      </c>
      <c r="F206">
        <v>4518</v>
      </c>
      <c r="G206">
        <v>5567</v>
      </c>
      <c r="H206">
        <v>7</v>
      </c>
      <c r="I206">
        <v>31626</v>
      </c>
      <c r="J206">
        <v>38969</v>
      </c>
      <c r="K206">
        <v>7343</v>
      </c>
      <c r="L206">
        <v>3.3</v>
      </c>
    </row>
    <row r="207" spans="1:12" x14ac:dyDescent="0.3">
      <c r="A207">
        <v>100205</v>
      </c>
      <c r="B207" s="1">
        <v>45785</v>
      </c>
      <c r="C207" t="s">
        <v>54</v>
      </c>
      <c r="D207" t="s">
        <v>13</v>
      </c>
      <c r="E207" t="s">
        <v>31</v>
      </c>
      <c r="F207">
        <v>3010</v>
      </c>
      <c r="G207">
        <v>3673</v>
      </c>
      <c r="H207">
        <v>9</v>
      </c>
      <c r="I207">
        <v>27090</v>
      </c>
      <c r="J207">
        <v>33057</v>
      </c>
      <c r="K207">
        <v>5967</v>
      </c>
      <c r="L207">
        <v>3.7</v>
      </c>
    </row>
    <row r="208" spans="1:12" x14ac:dyDescent="0.3">
      <c r="A208">
        <v>100206</v>
      </c>
      <c r="B208" s="1">
        <v>45381</v>
      </c>
      <c r="C208" t="s">
        <v>44</v>
      </c>
      <c r="D208" t="s">
        <v>24</v>
      </c>
      <c r="E208" t="s">
        <v>60</v>
      </c>
      <c r="F208">
        <v>931</v>
      </c>
      <c r="G208">
        <v>2371</v>
      </c>
      <c r="H208">
        <v>5</v>
      </c>
      <c r="I208">
        <v>4655</v>
      </c>
      <c r="J208">
        <v>11855</v>
      </c>
      <c r="K208">
        <v>7200</v>
      </c>
      <c r="L208">
        <v>3.7</v>
      </c>
    </row>
    <row r="209" spans="1:12" x14ac:dyDescent="0.3">
      <c r="A209">
        <v>100207</v>
      </c>
      <c r="B209" s="1">
        <v>45763</v>
      </c>
      <c r="C209" t="s">
        <v>47</v>
      </c>
      <c r="D209" t="s">
        <v>24</v>
      </c>
      <c r="E209" t="s">
        <v>25</v>
      </c>
      <c r="F209">
        <v>4618</v>
      </c>
      <c r="G209">
        <v>4809</v>
      </c>
      <c r="H209">
        <v>1</v>
      </c>
      <c r="I209">
        <v>4618</v>
      </c>
      <c r="J209">
        <v>4809</v>
      </c>
      <c r="K209">
        <v>191</v>
      </c>
      <c r="L209">
        <v>3.9</v>
      </c>
    </row>
    <row r="210" spans="1:12" x14ac:dyDescent="0.3">
      <c r="A210">
        <v>100208</v>
      </c>
      <c r="B210" s="1">
        <v>44958</v>
      </c>
      <c r="C210" t="s">
        <v>26</v>
      </c>
      <c r="D210" t="s">
        <v>13</v>
      </c>
      <c r="E210" t="s">
        <v>49</v>
      </c>
      <c r="F210">
        <v>1250</v>
      </c>
      <c r="G210">
        <v>3048</v>
      </c>
      <c r="H210">
        <v>1</v>
      </c>
      <c r="I210">
        <v>1250</v>
      </c>
      <c r="J210">
        <v>3048</v>
      </c>
      <c r="K210">
        <v>1798</v>
      </c>
      <c r="L210">
        <v>3.3</v>
      </c>
    </row>
    <row r="211" spans="1:12" x14ac:dyDescent="0.3">
      <c r="A211">
        <v>100209</v>
      </c>
      <c r="B211" s="1">
        <v>46010</v>
      </c>
      <c r="C211" t="s">
        <v>47</v>
      </c>
      <c r="D211" t="s">
        <v>35</v>
      </c>
      <c r="E211" t="s">
        <v>52</v>
      </c>
      <c r="F211">
        <v>1468</v>
      </c>
      <c r="G211">
        <v>1725</v>
      </c>
      <c r="H211">
        <v>7</v>
      </c>
      <c r="I211">
        <v>10276</v>
      </c>
      <c r="J211">
        <v>12075</v>
      </c>
      <c r="K211">
        <v>1799</v>
      </c>
      <c r="L211">
        <v>3.9</v>
      </c>
    </row>
    <row r="212" spans="1:12" x14ac:dyDescent="0.3">
      <c r="A212">
        <v>100210</v>
      </c>
      <c r="B212" s="1">
        <v>45097</v>
      </c>
      <c r="C212" t="s">
        <v>47</v>
      </c>
      <c r="D212" t="s">
        <v>24</v>
      </c>
      <c r="E212" t="s">
        <v>25</v>
      </c>
      <c r="F212">
        <v>3993</v>
      </c>
      <c r="G212">
        <v>4563</v>
      </c>
      <c r="H212">
        <v>8</v>
      </c>
      <c r="I212">
        <v>31944</v>
      </c>
      <c r="J212">
        <v>36504</v>
      </c>
      <c r="K212">
        <v>4560</v>
      </c>
      <c r="L212">
        <v>3.9</v>
      </c>
    </row>
    <row r="213" spans="1:12" x14ac:dyDescent="0.3">
      <c r="A213">
        <v>100211</v>
      </c>
      <c r="B213" s="1">
        <v>45990</v>
      </c>
      <c r="C213" t="s">
        <v>47</v>
      </c>
      <c r="D213" t="s">
        <v>13</v>
      </c>
      <c r="E213" t="s">
        <v>37</v>
      </c>
      <c r="F213">
        <v>5477</v>
      </c>
      <c r="G213">
        <v>5702</v>
      </c>
      <c r="H213">
        <v>3</v>
      </c>
      <c r="I213">
        <v>16431</v>
      </c>
      <c r="J213">
        <v>17106</v>
      </c>
      <c r="K213">
        <v>675</v>
      </c>
      <c r="L213">
        <v>2.7</v>
      </c>
    </row>
    <row r="214" spans="1:12" x14ac:dyDescent="0.3">
      <c r="A214">
        <v>100212</v>
      </c>
      <c r="B214" s="1">
        <v>45254</v>
      </c>
      <c r="C214" t="s">
        <v>33</v>
      </c>
      <c r="D214" t="s">
        <v>24</v>
      </c>
      <c r="E214" t="s">
        <v>34</v>
      </c>
      <c r="F214">
        <v>6576</v>
      </c>
      <c r="G214">
        <v>8495</v>
      </c>
      <c r="H214">
        <v>1</v>
      </c>
      <c r="I214">
        <v>6576</v>
      </c>
      <c r="J214">
        <v>8495</v>
      </c>
      <c r="K214">
        <v>1919</v>
      </c>
      <c r="L214">
        <v>3.2</v>
      </c>
    </row>
    <row r="215" spans="1:12" x14ac:dyDescent="0.3">
      <c r="A215">
        <v>100213</v>
      </c>
      <c r="B215" s="1">
        <v>45327</v>
      </c>
      <c r="C215" t="s">
        <v>26</v>
      </c>
      <c r="D215" t="s">
        <v>28</v>
      </c>
      <c r="E215" t="s">
        <v>51</v>
      </c>
      <c r="F215">
        <v>2090</v>
      </c>
      <c r="G215">
        <v>3256</v>
      </c>
      <c r="H215">
        <v>4</v>
      </c>
      <c r="I215">
        <v>8360</v>
      </c>
      <c r="J215">
        <v>13024</v>
      </c>
      <c r="K215">
        <v>4664</v>
      </c>
      <c r="L215">
        <v>4.0999999999999996</v>
      </c>
    </row>
    <row r="216" spans="1:12" x14ac:dyDescent="0.3">
      <c r="A216">
        <v>100214</v>
      </c>
      <c r="B216" s="1">
        <v>45212</v>
      </c>
      <c r="C216" t="s">
        <v>41</v>
      </c>
      <c r="D216" t="s">
        <v>13</v>
      </c>
      <c r="E216" t="s">
        <v>40</v>
      </c>
      <c r="F216">
        <v>6838</v>
      </c>
      <c r="G216">
        <v>8700</v>
      </c>
      <c r="H216">
        <v>8</v>
      </c>
      <c r="I216">
        <v>54704</v>
      </c>
      <c r="J216">
        <v>69600</v>
      </c>
      <c r="K216">
        <v>14896</v>
      </c>
      <c r="L216">
        <v>2.9</v>
      </c>
    </row>
    <row r="217" spans="1:12" x14ac:dyDescent="0.3">
      <c r="A217">
        <v>100215</v>
      </c>
      <c r="B217" s="1">
        <v>45748</v>
      </c>
      <c r="C217" t="s">
        <v>26</v>
      </c>
      <c r="D217" t="s">
        <v>21</v>
      </c>
      <c r="E217" t="s">
        <v>22</v>
      </c>
      <c r="F217">
        <v>7897</v>
      </c>
      <c r="G217">
        <v>8900</v>
      </c>
      <c r="H217">
        <v>6</v>
      </c>
      <c r="I217">
        <v>47382</v>
      </c>
      <c r="J217">
        <v>53400</v>
      </c>
      <c r="K217">
        <v>6018</v>
      </c>
      <c r="L217">
        <v>3.2</v>
      </c>
    </row>
    <row r="218" spans="1:12" x14ac:dyDescent="0.3">
      <c r="A218">
        <v>100216</v>
      </c>
      <c r="B218" s="1">
        <v>45457</v>
      </c>
      <c r="C218" t="s">
        <v>23</v>
      </c>
      <c r="D218" t="s">
        <v>18</v>
      </c>
      <c r="E218" t="s">
        <v>39</v>
      </c>
      <c r="F218">
        <v>7461</v>
      </c>
      <c r="G218">
        <v>7901</v>
      </c>
      <c r="H218">
        <v>8</v>
      </c>
      <c r="I218">
        <v>59688</v>
      </c>
      <c r="J218">
        <v>63208</v>
      </c>
      <c r="K218">
        <v>3520</v>
      </c>
      <c r="L218">
        <v>2.8</v>
      </c>
    </row>
    <row r="219" spans="1:12" x14ac:dyDescent="0.3">
      <c r="A219">
        <v>100217</v>
      </c>
      <c r="B219" s="1">
        <v>45112</v>
      </c>
      <c r="C219" t="s">
        <v>26</v>
      </c>
      <c r="D219" t="s">
        <v>24</v>
      </c>
      <c r="E219" t="s">
        <v>42</v>
      </c>
      <c r="F219">
        <v>6132</v>
      </c>
      <c r="G219">
        <v>6698</v>
      </c>
      <c r="H219">
        <v>8</v>
      </c>
      <c r="I219">
        <v>49056</v>
      </c>
      <c r="J219">
        <v>53584</v>
      </c>
      <c r="K219">
        <v>4528</v>
      </c>
      <c r="L219">
        <v>3.1</v>
      </c>
    </row>
    <row r="220" spans="1:12" x14ac:dyDescent="0.3">
      <c r="A220">
        <v>100218</v>
      </c>
      <c r="B220" s="1">
        <v>45761</v>
      </c>
      <c r="C220" t="s">
        <v>30</v>
      </c>
      <c r="D220" t="s">
        <v>13</v>
      </c>
      <c r="E220" t="s">
        <v>40</v>
      </c>
      <c r="F220">
        <v>2690</v>
      </c>
      <c r="G220">
        <v>4395</v>
      </c>
      <c r="H220">
        <v>1</v>
      </c>
      <c r="I220">
        <v>2690</v>
      </c>
      <c r="J220">
        <v>4395</v>
      </c>
      <c r="K220">
        <v>1705</v>
      </c>
      <c r="L220">
        <v>4.5</v>
      </c>
    </row>
    <row r="221" spans="1:12" x14ac:dyDescent="0.3">
      <c r="A221">
        <v>100219</v>
      </c>
      <c r="B221" s="1">
        <v>44928</v>
      </c>
      <c r="C221" t="s">
        <v>15</v>
      </c>
      <c r="D221" t="s">
        <v>28</v>
      </c>
      <c r="E221" t="s">
        <v>55</v>
      </c>
      <c r="F221">
        <v>157</v>
      </c>
      <c r="G221">
        <v>901</v>
      </c>
      <c r="H221">
        <v>3</v>
      </c>
      <c r="I221">
        <v>471</v>
      </c>
      <c r="J221">
        <v>2703</v>
      </c>
      <c r="K221">
        <v>2232</v>
      </c>
      <c r="L221">
        <v>4.8</v>
      </c>
    </row>
    <row r="222" spans="1:12" x14ac:dyDescent="0.3">
      <c r="A222">
        <v>100220</v>
      </c>
      <c r="B222" s="1">
        <v>45341</v>
      </c>
      <c r="C222" t="s">
        <v>54</v>
      </c>
      <c r="D222" t="s">
        <v>21</v>
      </c>
      <c r="E222" t="s">
        <v>32</v>
      </c>
      <c r="F222">
        <v>4779</v>
      </c>
      <c r="G222">
        <v>5871</v>
      </c>
      <c r="H222">
        <v>2</v>
      </c>
      <c r="I222">
        <v>9558</v>
      </c>
      <c r="J222">
        <v>11742</v>
      </c>
      <c r="K222">
        <v>2184</v>
      </c>
      <c r="L222">
        <v>4.8</v>
      </c>
    </row>
    <row r="223" spans="1:12" x14ac:dyDescent="0.3">
      <c r="A223">
        <v>100221</v>
      </c>
      <c r="B223" s="1">
        <v>45191</v>
      </c>
      <c r="C223" t="s">
        <v>33</v>
      </c>
      <c r="D223" t="s">
        <v>35</v>
      </c>
      <c r="E223" t="s">
        <v>62</v>
      </c>
      <c r="F223">
        <v>4537</v>
      </c>
      <c r="G223">
        <v>5927</v>
      </c>
      <c r="H223">
        <v>9</v>
      </c>
      <c r="I223">
        <v>40833</v>
      </c>
      <c r="J223">
        <v>53343</v>
      </c>
      <c r="K223">
        <v>12510</v>
      </c>
      <c r="L223">
        <v>2.6</v>
      </c>
    </row>
    <row r="224" spans="1:12" x14ac:dyDescent="0.3">
      <c r="A224">
        <v>100222</v>
      </c>
      <c r="B224" s="1">
        <v>45178</v>
      </c>
      <c r="C224" t="s">
        <v>44</v>
      </c>
      <c r="D224" t="s">
        <v>28</v>
      </c>
      <c r="E224" t="s">
        <v>48</v>
      </c>
      <c r="F224">
        <v>2221</v>
      </c>
      <c r="G224">
        <v>3430</v>
      </c>
      <c r="H224">
        <v>2</v>
      </c>
      <c r="I224">
        <v>4442</v>
      </c>
      <c r="J224">
        <v>6860</v>
      </c>
      <c r="K224">
        <v>2418</v>
      </c>
      <c r="L224">
        <v>2.8</v>
      </c>
    </row>
    <row r="225" spans="1:12" x14ac:dyDescent="0.3">
      <c r="A225">
        <v>100223</v>
      </c>
      <c r="B225" s="1">
        <v>45877</v>
      </c>
      <c r="C225" t="s">
        <v>41</v>
      </c>
      <c r="D225" t="s">
        <v>21</v>
      </c>
      <c r="E225" t="s">
        <v>58</v>
      </c>
      <c r="F225">
        <v>6729</v>
      </c>
      <c r="G225">
        <v>6918</v>
      </c>
      <c r="H225">
        <v>5</v>
      </c>
      <c r="I225">
        <v>33645</v>
      </c>
      <c r="J225">
        <v>34590</v>
      </c>
      <c r="K225">
        <v>945</v>
      </c>
      <c r="L225">
        <v>4.5</v>
      </c>
    </row>
    <row r="226" spans="1:12" x14ac:dyDescent="0.3">
      <c r="A226">
        <v>100224</v>
      </c>
      <c r="B226" s="1">
        <v>45886</v>
      </c>
      <c r="C226" t="s">
        <v>23</v>
      </c>
      <c r="D226" t="s">
        <v>13</v>
      </c>
      <c r="E226" t="s">
        <v>40</v>
      </c>
      <c r="F226">
        <v>3060</v>
      </c>
      <c r="G226">
        <v>4423</v>
      </c>
      <c r="H226">
        <v>7</v>
      </c>
      <c r="I226">
        <v>21420</v>
      </c>
      <c r="J226">
        <v>30961</v>
      </c>
      <c r="K226">
        <v>9541</v>
      </c>
      <c r="L226">
        <v>4.5999999999999996</v>
      </c>
    </row>
    <row r="227" spans="1:12" x14ac:dyDescent="0.3">
      <c r="A227">
        <v>100225</v>
      </c>
      <c r="B227" s="1">
        <v>45494</v>
      </c>
      <c r="C227" t="s">
        <v>47</v>
      </c>
      <c r="D227" t="s">
        <v>21</v>
      </c>
      <c r="E227" t="s">
        <v>22</v>
      </c>
      <c r="F227">
        <v>6247</v>
      </c>
      <c r="G227">
        <v>6653</v>
      </c>
      <c r="H227">
        <v>6</v>
      </c>
      <c r="I227">
        <v>37482</v>
      </c>
      <c r="J227">
        <v>39918</v>
      </c>
      <c r="K227">
        <v>2436</v>
      </c>
      <c r="L227">
        <v>3.1</v>
      </c>
    </row>
    <row r="228" spans="1:12" x14ac:dyDescent="0.3">
      <c r="A228">
        <v>100226</v>
      </c>
      <c r="B228" s="1">
        <v>45930</v>
      </c>
      <c r="C228" t="s">
        <v>30</v>
      </c>
      <c r="D228" t="s">
        <v>18</v>
      </c>
      <c r="E228" t="s">
        <v>27</v>
      </c>
      <c r="F228">
        <v>5207</v>
      </c>
      <c r="G228">
        <v>7098</v>
      </c>
      <c r="H228">
        <v>2</v>
      </c>
      <c r="I228">
        <v>10414</v>
      </c>
      <c r="J228">
        <v>14196</v>
      </c>
      <c r="K228">
        <v>3782</v>
      </c>
      <c r="L228">
        <v>2.7</v>
      </c>
    </row>
    <row r="229" spans="1:12" x14ac:dyDescent="0.3">
      <c r="A229">
        <v>100227</v>
      </c>
      <c r="B229" s="1">
        <v>45426</v>
      </c>
      <c r="C229" t="s">
        <v>54</v>
      </c>
      <c r="D229" t="s">
        <v>24</v>
      </c>
      <c r="E229" t="s">
        <v>25</v>
      </c>
      <c r="F229">
        <v>346</v>
      </c>
      <c r="G229">
        <v>1495</v>
      </c>
      <c r="H229">
        <v>4</v>
      </c>
      <c r="I229">
        <v>1384</v>
      </c>
      <c r="J229">
        <v>5980</v>
      </c>
      <c r="K229">
        <v>4596</v>
      </c>
      <c r="L229">
        <v>4.7</v>
      </c>
    </row>
    <row r="230" spans="1:12" x14ac:dyDescent="0.3">
      <c r="A230">
        <v>100228</v>
      </c>
      <c r="B230" s="1">
        <v>45566</v>
      </c>
      <c r="C230" t="s">
        <v>20</v>
      </c>
      <c r="D230" t="s">
        <v>28</v>
      </c>
      <c r="E230" t="s">
        <v>29</v>
      </c>
      <c r="F230">
        <v>2200</v>
      </c>
      <c r="G230">
        <v>4137</v>
      </c>
      <c r="H230">
        <v>3</v>
      </c>
      <c r="I230">
        <v>6600</v>
      </c>
      <c r="J230">
        <v>12411</v>
      </c>
      <c r="K230">
        <v>5811</v>
      </c>
      <c r="L230">
        <v>3.5</v>
      </c>
    </row>
    <row r="231" spans="1:12" x14ac:dyDescent="0.3">
      <c r="A231">
        <v>100229</v>
      </c>
      <c r="B231" s="1">
        <v>45965</v>
      </c>
      <c r="C231" t="s">
        <v>20</v>
      </c>
      <c r="D231" t="s">
        <v>21</v>
      </c>
      <c r="E231" t="s">
        <v>43</v>
      </c>
      <c r="F231">
        <v>6561</v>
      </c>
      <c r="G231">
        <v>6666</v>
      </c>
      <c r="H231">
        <v>9</v>
      </c>
      <c r="I231">
        <v>59049</v>
      </c>
      <c r="J231">
        <v>59994</v>
      </c>
      <c r="K231">
        <v>945</v>
      </c>
      <c r="L231">
        <v>3.6</v>
      </c>
    </row>
    <row r="232" spans="1:12" x14ac:dyDescent="0.3">
      <c r="A232">
        <v>100230</v>
      </c>
      <c r="B232" s="1">
        <v>45909</v>
      </c>
      <c r="C232" t="s">
        <v>17</v>
      </c>
      <c r="D232" t="s">
        <v>35</v>
      </c>
      <c r="E232" t="s">
        <v>52</v>
      </c>
      <c r="F232">
        <v>1817</v>
      </c>
      <c r="G232">
        <v>2907</v>
      </c>
      <c r="H232">
        <v>1</v>
      </c>
      <c r="I232">
        <v>1817</v>
      </c>
      <c r="J232">
        <v>2907</v>
      </c>
      <c r="K232">
        <v>1090</v>
      </c>
      <c r="L232">
        <v>3.2</v>
      </c>
    </row>
    <row r="233" spans="1:12" x14ac:dyDescent="0.3">
      <c r="A233">
        <v>100231</v>
      </c>
      <c r="B233" s="1">
        <v>45416</v>
      </c>
      <c r="C233" t="s">
        <v>17</v>
      </c>
      <c r="D233" t="s">
        <v>35</v>
      </c>
      <c r="E233" t="s">
        <v>53</v>
      </c>
      <c r="F233">
        <v>7976</v>
      </c>
      <c r="G233">
        <v>8508</v>
      </c>
      <c r="H233">
        <v>4</v>
      </c>
      <c r="I233">
        <v>31904</v>
      </c>
      <c r="J233">
        <v>34032</v>
      </c>
      <c r="K233">
        <v>2128</v>
      </c>
      <c r="L233">
        <v>3.5</v>
      </c>
    </row>
    <row r="234" spans="1:12" x14ac:dyDescent="0.3">
      <c r="A234">
        <v>100232</v>
      </c>
      <c r="B234" s="1">
        <v>45613</v>
      </c>
      <c r="C234" t="s">
        <v>41</v>
      </c>
      <c r="D234" t="s">
        <v>24</v>
      </c>
      <c r="E234" t="s">
        <v>25</v>
      </c>
      <c r="F234">
        <v>3405</v>
      </c>
      <c r="G234">
        <v>4756</v>
      </c>
      <c r="H234">
        <v>8</v>
      </c>
      <c r="I234">
        <v>27240</v>
      </c>
      <c r="J234">
        <v>38048</v>
      </c>
      <c r="K234">
        <v>10808</v>
      </c>
      <c r="L234">
        <v>4.0999999999999996</v>
      </c>
    </row>
    <row r="235" spans="1:12" x14ac:dyDescent="0.3">
      <c r="A235">
        <v>100233</v>
      </c>
      <c r="B235" s="1">
        <v>45035</v>
      </c>
      <c r="C235" t="s">
        <v>12</v>
      </c>
      <c r="D235" t="s">
        <v>28</v>
      </c>
      <c r="E235" t="s">
        <v>29</v>
      </c>
      <c r="F235">
        <v>4495</v>
      </c>
      <c r="G235">
        <v>6155</v>
      </c>
      <c r="H235">
        <v>8</v>
      </c>
      <c r="I235">
        <v>35960</v>
      </c>
      <c r="J235">
        <v>49240</v>
      </c>
      <c r="K235">
        <v>13280</v>
      </c>
      <c r="L235">
        <v>2.5</v>
      </c>
    </row>
    <row r="236" spans="1:12" x14ac:dyDescent="0.3">
      <c r="A236">
        <v>100234</v>
      </c>
      <c r="B236" s="1">
        <v>45668</v>
      </c>
      <c r="C236" t="s">
        <v>33</v>
      </c>
      <c r="D236" t="s">
        <v>24</v>
      </c>
      <c r="E236" t="s">
        <v>34</v>
      </c>
      <c r="F236">
        <v>1128</v>
      </c>
      <c r="G236">
        <v>1947</v>
      </c>
      <c r="H236">
        <v>9</v>
      </c>
      <c r="I236">
        <v>10152</v>
      </c>
      <c r="J236">
        <v>17523</v>
      </c>
      <c r="K236">
        <v>7371</v>
      </c>
      <c r="L236">
        <v>3.5</v>
      </c>
    </row>
    <row r="237" spans="1:12" x14ac:dyDescent="0.3">
      <c r="A237">
        <v>100235</v>
      </c>
      <c r="B237" s="1">
        <v>44967</v>
      </c>
      <c r="C237" t="s">
        <v>23</v>
      </c>
      <c r="D237" t="s">
        <v>28</v>
      </c>
      <c r="E237" t="s">
        <v>51</v>
      </c>
      <c r="F237">
        <v>2305</v>
      </c>
      <c r="G237">
        <v>3928</v>
      </c>
      <c r="H237">
        <v>8</v>
      </c>
      <c r="I237">
        <v>18440</v>
      </c>
      <c r="J237">
        <v>31424</v>
      </c>
      <c r="K237">
        <v>12984</v>
      </c>
      <c r="L237">
        <v>4.7</v>
      </c>
    </row>
    <row r="238" spans="1:12" x14ac:dyDescent="0.3">
      <c r="A238">
        <v>100236</v>
      </c>
      <c r="B238" s="1">
        <v>45115</v>
      </c>
      <c r="C238" t="s">
        <v>33</v>
      </c>
      <c r="D238" t="s">
        <v>35</v>
      </c>
      <c r="E238" t="s">
        <v>46</v>
      </c>
      <c r="F238">
        <v>3343</v>
      </c>
      <c r="G238">
        <v>3669</v>
      </c>
      <c r="H238">
        <v>5</v>
      </c>
      <c r="I238">
        <v>16715</v>
      </c>
      <c r="J238">
        <v>18345</v>
      </c>
      <c r="K238">
        <v>1630</v>
      </c>
      <c r="L238">
        <v>4.3</v>
      </c>
    </row>
    <row r="239" spans="1:12" x14ac:dyDescent="0.3">
      <c r="A239">
        <v>100237</v>
      </c>
      <c r="B239" s="1">
        <v>45825</v>
      </c>
      <c r="C239" t="s">
        <v>44</v>
      </c>
      <c r="D239" t="s">
        <v>18</v>
      </c>
      <c r="E239" t="s">
        <v>39</v>
      </c>
      <c r="F239">
        <v>7007</v>
      </c>
      <c r="G239">
        <v>8814</v>
      </c>
      <c r="H239">
        <v>1</v>
      </c>
      <c r="I239">
        <v>7007</v>
      </c>
      <c r="J239">
        <v>8814</v>
      </c>
      <c r="K239">
        <v>1807</v>
      </c>
      <c r="L239">
        <v>3.4</v>
      </c>
    </row>
    <row r="240" spans="1:12" x14ac:dyDescent="0.3">
      <c r="A240">
        <v>100238</v>
      </c>
      <c r="B240" s="1">
        <v>45671</v>
      </c>
      <c r="C240" t="s">
        <v>41</v>
      </c>
      <c r="D240" t="s">
        <v>28</v>
      </c>
      <c r="E240" t="s">
        <v>48</v>
      </c>
      <c r="F240">
        <v>881</v>
      </c>
      <c r="G240">
        <v>1815</v>
      </c>
      <c r="H240">
        <v>2</v>
      </c>
      <c r="I240">
        <v>1762</v>
      </c>
      <c r="J240">
        <v>3630</v>
      </c>
      <c r="K240">
        <v>1868</v>
      </c>
      <c r="L240">
        <v>3.4</v>
      </c>
    </row>
    <row r="241" spans="1:12" x14ac:dyDescent="0.3">
      <c r="A241">
        <v>100239</v>
      </c>
      <c r="B241" s="1">
        <v>45165</v>
      </c>
      <c r="C241" t="s">
        <v>23</v>
      </c>
      <c r="D241" t="s">
        <v>24</v>
      </c>
      <c r="E241" t="s">
        <v>60</v>
      </c>
      <c r="F241">
        <v>5356</v>
      </c>
      <c r="G241">
        <v>6499</v>
      </c>
      <c r="H241">
        <v>7</v>
      </c>
      <c r="I241">
        <v>37492</v>
      </c>
      <c r="J241">
        <v>45493</v>
      </c>
      <c r="K241">
        <v>8001</v>
      </c>
      <c r="L241">
        <v>4.5</v>
      </c>
    </row>
    <row r="242" spans="1:12" x14ac:dyDescent="0.3">
      <c r="A242">
        <v>100240</v>
      </c>
      <c r="B242" s="1">
        <v>45617</v>
      </c>
      <c r="C242" t="s">
        <v>33</v>
      </c>
      <c r="D242" t="s">
        <v>28</v>
      </c>
      <c r="E242" t="s">
        <v>63</v>
      </c>
      <c r="F242">
        <v>7298</v>
      </c>
      <c r="G242">
        <v>7527</v>
      </c>
      <c r="H242">
        <v>1</v>
      </c>
      <c r="I242">
        <v>7298</v>
      </c>
      <c r="J242">
        <v>7527</v>
      </c>
      <c r="K242">
        <v>229</v>
      </c>
      <c r="L242">
        <v>3.6</v>
      </c>
    </row>
    <row r="243" spans="1:12" x14ac:dyDescent="0.3">
      <c r="A243">
        <v>100241</v>
      </c>
      <c r="B243" s="1">
        <v>45687</v>
      </c>
      <c r="C243" t="s">
        <v>23</v>
      </c>
      <c r="D243" t="s">
        <v>28</v>
      </c>
      <c r="E243" t="s">
        <v>29</v>
      </c>
      <c r="F243">
        <v>4221</v>
      </c>
      <c r="G243">
        <v>5603</v>
      </c>
      <c r="H243">
        <v>2</v>
      </c>
      <c r="I243">
        <v>8442</v>
      </c>
      <c r="J243">
        <v>11206</v>
      </c>
      <c r="K243">
        <v>2764</v>
      </c>
      <c r="L243">
        <v>3.6</v>
      </c>
    </row>
    <row r="244" spans="1:12" x14ac:dyDescent="0.3">
      <c r="A244">
        <v>100242</v>
      </c>
      <c r="B244" s="1">
        <v>45244</v>
      </c>
      <c r="C244" t="s">
        <v>41</v>
      </c>
      <c r="D244" t="s">
        <v>18</v>
      </c>
      <c r="E244" t="s">
        <v>39</v>
      </c>
      <c r="F244">
        <v>899</v>
      </c>
      <c r="G244">
        <v>1612</v>
      </c>
      <c r="H244">
        <v>9</v>
      </c>
      <c r="I244">
        <v>8091</v>
      </c>
      <c r="J244">
        <v>14508</v>
      </c>
      <c r="K244">
        <v>6417</v>
      </c>
      <c r="L244">
        <v>4</v>
      </c>
    </row>
    <row r="245" spans="1:12" x14ac:dyDescent="0.3">
      <c r="A245">
        <v>100243</v>
      </c>
      <c r="B245" s="1">
        <v>45682</v>
      </c>
      <c r="C245" t="s">
        <v>20</v>
      </c>
      <c r="D245" t="s">
        <v>28</v>
      </c>
      <c r="E245" t="s">
        <v>63</v>
      </c>
      <c r="F245">
        <v>7218</v>
      </c>
      <c r="G245">
        <v>7558</v>
      </c>
      <c r="H245">
        <v>3</v>
      </c>
      <c r="I245">
        <v>21654</v>
      </c>
      <c r="J245">
        <v>22674</v>
      </c>
      <c r="K245">
        <v>1020</v>
      </c>
      <c r="L245">
        <v>4</v>
      </c>
    </row>
    <row r="246" spans="1:12" x14ac:dyDescent="0.3">
      <c r="A246">
        <v>100244</v>
      </c>
      <c r="B246" s="1">
        <v>45105</v>
      </c>
      <c r="C246" t="s">
        <v>54</v>
      </c>
      <c r="D246" t="s">
        <v>28</v>
      </c>
      <c r="E246" t="s">
        <v>48</v>
      </c>
      <c r="F246">
        <v>5284</v>
      </c>
      <c r="G246">
        <v>7132</v>
      </c>
      <c r="H246">
        <v>7</v>
      </c>
      <c r="I246">
        <v>36988</v>
      </c>
      <c r="J246">
        <v>49924</v>
      </c>
      <c r="K246">
        <v>12936</v>
      </c>
      <c r="L246">
        <v>3.6</v>
      </c>
    </row>
    <row r="247" spans="1:12" x14ac:dyDescent="0.3">
      <c r="A247">
        <v>100245</v>
      </c>
      <c r="B247" s="1">
        <v>45824</v>
      </c>
      <c r="C247" t="s">
        <v>44</v>
      </c>
      <c r="D247" t="s">
        <v>35</v>
      </c>
      <c r="E247" t="s">
        <v>36</v>
      </c>
      <c r="F247">
        <v>7790</v>
      </c>
      <c r="G247">
        <v>9484</v>
      </c>
      <c r="H247">
        <v>1</v>
      </c>
      <c r="I247">
        <v>7790</v>
      </c>
      <c r="J247">
        <v>9484</v>
      </c>
      <c r="K247">
        <v>1694</v>
      </c>
      <c r="L247">
        <v>3.6</v>
      </c>
    </row>
    <row r="248" spans="1:12" x14ac:dyDescent="0.3">
      <c r="A248">
        <v>100246</v>
      </c>
      <c r="B248" s="1">
        <v>45004</v>
      </c>
      <c r="C248" t="s">
        <v>23</v>
      </c>
      <c r="D248" t="s">
        <v>13</v>
      </c>
      <c r="E248" t="s">
        <v>40</v>
      </c>
      <c r="F248">
        <v>6304</v>
      </c>
      <c r="G248">
        <v>7009</v>
      </c>
      <c r="H248">
        <v>2</v>
      </c>
      <c r="I248">
        <v>12608</v>
      </c>
      <c r="J248">
        <v>14018</v>
      </c>
      <c r="K248">
        <v>1410</v>
      </c>
      <c r="L248">
        <v>3.1</v>
      </c>
    </row>
    <row r="249" spans="1:12" x14ac:dyDescent="0.3">
      <c r="A249">
        <v>100247</v>
      </c>
      <c r="B249" s="1">
        <v>45526</v>
      </c>
      <c r="C249" t="s">
        <v>54</v>
      </c>
      <c r="D249" t="s">
        <v>24</v>
      </c>
      <c r="E249" t="s">
        <v>50</v>
      </c>
      <c r="F249">
        <v>3897</v>
      </c>
      <c r="G249">
        <v>4661</v>
      </c>
      <c r="H249">
        <v>6</v>
      </c>
      <c r="I249">
        <v>23382</v>
      </c>
      <c r="J249">
        <v>27966</v>
      </c>
      <c r="K249">
        <v>4584</v>
      </c>
      <c r="L249">
        <v>3.9</v>
      </c>
    </row>
    <row r="250" spans="1:12" x14ac:dyDescent="0.3">
      <c r="A250">
        <v>100248</v>
      </c>
      <c r="B250" s="1">
        <v>45695</v>
      </c>
      <c r="C250" t="s">
        <v>20</v>
      </c>
      <c r="D250" t="s">
        <v>24</v>
      </c>
      <c r="E250" t="s">
        <v>42</v>
      </c>
      <c r="F250">
        <v>3572</v>
      </c>
      <c r="G250">
        <v>4854</v>
      </c>
      <c r="H250">
        <v>8</v>
      </c>
      <c r="I250">
        <v>28576</v>
      </c>
      <c r="J250">
        <v>38832</v>
      </c>
      <c r="K250">
        <v>10256</v>
      </c>
      <c r="L250">
        <v>3.6</v>
      </c>
    </row>
    <row r="251" spans="1:12" x14ac:dyDescent="0.3">
      <c r="A251">
        <v>100249</v>
      </c>
      <c r="B251" s="1">
        <v>45921</v>
      </c>
      <c r="C251" t="s">
        <v>30</v>
      </c>
      <c r="D251" t="s">
        <v>18</v>
      </c>
      <c r="E251" t="s">
        <v>59</v>
      </c>
      <c r="F251">
        <v>3535</v>
      </c>
      <c r="G251">
        <v>5360</v>
      </c>
      <c r="H251">
        <v>6</v>
      </c>
      <c r="I251">
        <v>21210</v>
      </c>
      <c r="J251">
        <v>32160</v>
      </c>
      <c r="K251">
        <v>10950</v>
      </c>
      <c r="L251">
        <v>3.8</v>
      </c>
    </row>
    <row r="252" spans="1:12" x14ac:dyDescent="0.3">
      <c r="A252">
        <v>100250</v>
      </c>
      <c r="B252" s="1">
        <v>45782</v>
      </c>
      <c r="C252" t="s">
        <v>12</v>
      </c>
      <c r="D252" t="s">
        <v>18</v>
      </c>
      <c r="E252" t="s">
        <v>39</v>
      </c>
      <c r="F252">
        <v>6717</v>
      </c>
      <c r="G252">
        <v>6820</v>
      </c>
      <c r="H252">
        <v>2</v>
      </c>
      <c r="I252">
        <v>13434</v>
      </c>
      <c r="J252">
        <v>13640</v>
      </c>
      <c r="K252">
        <v>206</v>
      </c>
      <c r="L252">
        <v>3.7</v>
      </c>
    </row>
    <row r="253" spans="1:12" x14ac:dyDescent="0.3">
      <c r="A253">
        <v>100251</v>
      </c>
      <c r="B253" s="1">
        <v>45844</v>
      </c>
      <c r="C253" t="s">
        <v>47</v>
      </c>
      <c r="D253" t="s">
        <v>21</v>
      </c>
      <c r="E253" t="s">
        <v>22</v>
      </c>
      <c r="F253">
        <v>4840</v>
      </c>
      <c r="G253">
        <v>5197</v>
      </c>
      <c r="H253">
        <v>8</v>
      </c>
      <c r="I253">
        <v>38720</v>
      </c>
      <c r="J253">
        <v>41576</v>
      </c>
      <c r="K253">
        <v>2856</v>
      </c>
      <c r="L253">
        <v>3</v>
      </c>
    </row>
    <row r="254" spans="1:12" x14ac:dyDescent="0.3">
      <c r="A254">
        <v>100252</v>
      </c>
      <c r="B254" s="1">
        <v>45775</v>
      </c>
      <c r="C254" t="s">
        <v>44</v>
      </c>
      <c r="D254" t="s">
        <v>35</v>
      </c>
      <c r="E254" t="s">
        <v>62</v>
      </c>
      <c r="F254">
        <v>3562</v>
      </c>
      <c r="G254">
        <v>4332</v>
      </c>
      <c r="H254">
        <v>6</v>
      </c>
      <c r="I254">
        <v>21372</v>
      </c>
      <c r="J254">
        <v>25992</v>
      </c>
      <c r="K254">
        <v>4620</v>
      </c>
      <c r="L254">
        <v>3.2</v>
      </c>
    </row>
    <row r="255" spans="1:12" x14ac:dyDescent="0.3">
      <c r="A255">
        <v>100253</v>
      </c>
      <c r="B255" s="1">
        <v>45188</v>
      </c>
      <c r="C255" t="s">
        <v>20</v>
      </c>
      <c r="D255" t="s">
        <v>28</v>
      </c>
      <c r="E255" t="s">
        <v>29</v>
      </c>
      <c r="F255">
        <v>3599</v>
      </c>
      <c r="G255">
        <v>4479</v>
      </c>
      <c r="H255">
        <v>6</v>
      </c>
      <c r="I255">
        <v>21594</v>
      </c>
      <c r="J255">
        <v>26874</v>
      </c>
      <c r="K255">
        <v>5280</v>
      </c>
      <c r="L255">
        <v>2.7</v>
      </c>
    </row>
    <row r="256" spans="1:12" x14ac:dyDescent="0.3">
      <c r="A256">
        <v>100254</v>
      </c>
      <c r="B256" s="1">
        <v>44964</v>
      </c>
      <c r="C256" t="s">
        <v>26</v>
      </c>
      <c r="D256" t="s">
        <v>18</v>
      </c>
      <c r="E256" t="s">
        <v>27</v>
      </c>
      <c r="F256">
        <v>1624</v>
      </c>
      <c r="G256">
        <v>2957</v>
      </c>
      <c r="H256">
        <v>2</v>
      </c>
      <c r="I256">
        <v>3248</v>
      </c>
      <c r="J256">
        <v>5914</v>
      </c>
      <c r="K256">
        <v>2666</v>
      </c>
      <c r="L256">
        <v>4.4000000000000004</v>
      </c>
    </row>
    <row r="257" spans="1:12" x14ac:dyDescent="0.3">
      <c r="A257">
        <v>100255</v>
      </c>
      <c r="B257" s="1">
        <v>45083</v>
      </c>
      <c r="C257" t="s">
        <v>20</v>
      </c>
      <c r="D257" t="s">
        <v>18</v>
      </c>
      <c r="E257" t="s">
        <v>39</v>
      </c>
      <c r="F257">
        <v>6666</v>
      </c>
      <c r="G257">
        <v>8316</v>
      </c>
      <c r="H257">
        <v>6</v>
      </c>
      <c r="I257">
        <v>39996</v>
      </c>
      <c r="J257">
        <v>49896</v>
      </c>
      <c r="K257">
        <v>9900</v>
      </c>
      <c r="L257">
        <v>4.5999999999999996</v>
      </c>
    </row>
    <row r="258" spans="1:12" x14ac:dyDescent="0.3">
      <c r="A258">
        <v>100256</v>
      </c>
      <c r="B258" s="1">
        <v>45691</v>
      </c>
      <c r="C258" t="s">
        <v>23</v>
      </c>
      <c r="D258" t="s">
        <v>24</v>
      </c>
      <c r="E258" t="s">
        <v>60</v>
      </c>
      <c r="F258">
        <v>4230</v>
      </c>
      <c r="G258">
        <v>6144</v>
      </c>
      <c r="H258">
        <v>4</v>
      </c>
      <c r="I258">
        <v>16920</v>
      </c>
      <c r="J258">
        <v>24576</v>
      </c>
      <c r="K258">
        <v>7656</v>
      </c>
      <c r="L258">
        <v>3</v>
      </c>
    </row>
    <row r="259" spans="1:12" x14ac:dyDescent="0.3">
      <c r="A259">
        <v>100257</v>
      </c>
      <c r="B259" s="1">
        <v>45208</v>
      </c>
      <c r="C259" t="s">
        <v>30</v>
      </c>
      <c r="D259" t="s">
        <v>35</v>
      </c>
      <c r="E259" t="s">
        <v>52</v>
      </c>
      <c r="F259">
        <v>4185</v>
      </c>
      <c r="G259">
        <v>5276</v>
      </c>
      <c r="H259">
        <v>8</v>
      </c>
      <c r="I259">
        <v>33480</v>
      </c>
      <c r="J259">
        <v>42208</v>
      </c>
      <c r="K259">
        <v>8728</v>
      </c>
      <c r="L259">
        <v>4.8</v>
      </c>
    </row>
    <row r="260" spans="1:12" x14ac:dyDescent="0.3">
      <c r="A260">
        <v>100258</v>
      </c>
      <c r="B260" s="1">
        <v>45435</v>
      </c>
      <c r="C260" t="s">
        <v>17</v>
      </c>
      <c r="D260" t="s">
        <v>35</v>
      </c>
      <c r="E260" t="s">
        <v>52</v>
      </c>
      <c r="F260">
        <v>3935</v>
      </c>
      <c r="G260">
        <v>4902</v>
      </c>
      <c r="H260">
        <v>4</v>
      </c>
      <c r="I260">
        <v>15740</v>
      </c>
      <c r="J260">
        <v>19608</v>
      </c>
      <c r="K260">
        <v>3868</v>
      </c>
      <c r="L260">
        <v>5</v>
      </c>
    </row>
    <row r="261" spans="1:12" x14ac:dyDescent="0.3">
      <c r="A261">
        <v>100259</v>
      </c>
      <c r="B261" s="1">
        <v>44968</v>
      </c>
      <c r="C261" t="s">
        <v>26</v>
      </c>
      <c r="D261" t="s">
        <v>21</v>
      </c>
      <c r="E261" t="s">
        <v>57</v>
      </c>
      <c r="F261">
        <v>4849</v>
      </c>
      <c r="G261">
        <v>6708</v>
      </c>
      <c r="H261">
        <v>8</v>
      </c>
      <c r="I261">
        <v>38792</v>
      </c>
      <c r="J261">
        <v>53664</v>
      </c>
      <c r="K261">
        <v>14872</v>
      </c>
      <c r="L261">
        <v>4.3</v>
      </c>
    </row>
    <row r="262" spans="1:12" x14ac:dyDescent="0.3">
      <c r="A262">
        <v>100260</v>
      </c>
      <c r="B262" s="1">
        <v>45685</v>
      </c>
      <c r="C262" t="s">
        <v>54</v>
      </c>
      <c r="D262" t="s">
        <v>18</v>
      </c>
      <c r="E262" t="s">
        <v>39</v>
      </c>
      <c r="F262">
        <v>7730</v>
      </c>
      <c r="G262">
        <v>8109</v>
      </c>
      <c r="H262">
        <v>1</v>
      </c>
      <c r="I262">
        <v>7730</v>
      </c>
      <c r="J262">
        <v>8109</v>
      </c>
      <c r="K262">
        <v>379</v>
      </c>
      <c r="L262">
        <v>3.6</v>
      </c>
    </row>
    <row r="263" spans="1:12" x14ac:dyDescent="0.3">
      <c r="A263">
        <v>100261</v>
      </c>
      <c r="B263" s="1">
        <v>45383</v>
      </c>
      <c r="C263" t="s">
        <v>33</v>
      </c>
      <c r="D263" t="s">
        <v>18</v>
      </c>
      <c r="E263" t="s">
        <v>64</v>
      </c>
      <c r="F263">
        <v>3918</v>
      </c>
      <c r="G263">
        <v>4807</v>
      </c>
      <c r="H263">
        <v>5</v>
      </c>
      <c r="I263">
        <v>19590</v>
      </c>
      <c r="J263">
        <v>24035</v>
      </c>
      <c r="K263">
        <v>4445</v>
      </c>
      <c r="L263">
        <v>2.5</v>
      </c>
    </row>
    <row r="264" spans="1:12" x14ac:dyDescent="0.3">
      <c r="A264">
        <v>100262</v>
      </c>
      <c r="B264" s="1">
        <v>45233</v>
      </c>
      <c r="C264" t="s">
        <v>33</v>
      </c>
      <c r="D264" t="s">
        <v>35</v>
      </c>
      <c r="E264" t="s">
        <v>46</v>
      </c>
      <c r="F264">
        <v>4205</v>
      </c>
      <c r="G264">
        <v>4538</v>
      </c>
      <c r="H264">
        <v>9</v>
      </c>
      <c r="I264">
        <v>37845</v>
      </c>
      <c r="J264">
        <v>40842</v>
      </c>
      <c r="K264">
        <v>2997</v>
      </c>
      <c r="L264">
        <v>5</v>
      </c>
    </row>
    <row r="265" spans="1:12" x14ac:dyDescent="0.3">
      <c r="A265">
        <v>100263</v>
      </c>
      <c r="B265" s="1">
        <v>45315</v>
      </c>
      <c r="C265" t="s">
        <v>47</v>
      </c>
      <c r="D265" t="s">
        <v>28</v>
      </c>
      <c r="E265" t="s">
        <v>29</v>
      </c>
      <c r="F265">
        <v>3058</v>
      </c>
      <c r="G265">
        <v>4172</v>
      </c>
      <c r="H265">
        <v>4</v>
      </c>
      <c r="I265">
        <v>12232</v>
      </c>
      <c r="J265">
        <v>16688</v>
      </c>
      <c r="K265">
        <v>4456</v>
      </c>
      <c r="L265">
        <v>3.8</v>
      </c>
    </row>
    <row r="266" spans="1:12" x14ac:dyDescent="0.3">
      <c r="A266">
        <v>100264</v>
      </c>
      <c r="B266" s="1">
        <v>45770</v>
      </c>
      <c r="C266" t="s">
        <v>44</v>
      </c>
      <c r="D266" t="s">
        <v>35</v>
      </c>
      <c r="E266" t="s">
        <v>53</v>
      </c>
      <c r="F266">
        <v>4639</v>
      </c>
      <c r="G266">
        <v>5681</v>
      </c>
      <c r="H266">
        <v>5</v>
      </c>
      <c r="I266">
        <v>23195</v>
      </c>
      <c r="J266">
        <v>28405</v>
      </c>
      <c r="K266">
        <v>5210</v>
      </c>
      <c r="L266">
        <v>4.5</v>
      </c>
    </row>
    <row r="267" spans="1:12" x14ac:dyDescent="0.3">
      <c r="A267">
        <v>100265</v>
      </c>
      <c r="B267" s="1">
        <v>44993</v>
      </c>
      <c r="C267" t="s">
        <v>44</v>
      </c>
      <c r="D267" t="s">
        <v>13</v>
      </c>
      <c r="E267" t="s">
        <v>31</v>
      </c>
      <c r="F267">
        <v>638</v>
      </c>
      <c r="G267">
        <v>1946</v>
      </c>
      <c r="H267">
        <v>3</v>
      </c>
      <c r="I267">
        <v>1914</v>
      </c>
      <c r="J267">
        <v>5838</v>
      </c>
      <c r="K267">
        <v>3924</v>
      </c>
      <c r="L267">
        <v>2.9</v>
      </c>
    </row>
    <row r="268" spans="1:12" x14ac:dyDescent="0.3">
      <c r="A268">
        <v>100266</v>
      </c>
      <c r="B268" s="1">
        <v>44994</v>
      </c>
      <c r="C268" t="s">
        <v>20</v>
      </c>
      <c r="D268" t="s">
        <v>18</v>
      </c>
      <c r="E268" t="s">
        <v>19</v>
      </c>
      <c r="F268">
        <v>2222</v>
      </c>
      <c r="G268">
        <v>3988</v>
      </c>
      <c r="H268">
        <v>9</v>
      </c>
      <c r="I268">
        <v>19998</v>
      </c>
      <c r="J268">
        <v>35892</v>
      </c>
      <c r="K268">
        <v>15894</v>
      </c>
      <c r="L268">
        <v>2.9</v>
      </c>
    </row>
    <row r="269" spans="1:12" x14ac:dyDescent="0.3">
      <c r="A269">
        <v>100267</v>
      </c>
      <c r="B269" s="1">
        <v>45977</v>
      </c>
      <c r="C269" t="s">
        <v>30</v>
      </c>
      <c r="D269" t="s">
        <v>13</v>
      </c>
      <c r="E269" t="s">
        <v>31</v>
      </c>
      <c r="F269">
        <v>3823</v>
      </c>
      <c r="G269">
        <v>5038</v>
      </c>
      <c r="H269">
        <v>4</v>
      </c>
      <c r="I269">
        <v>15292</v>
      </c>
      <c r="J269">
        <v>20152</v>
      </c>
      <c r="K269">
        <v>4860</v>
      </c>
      <c r="L269">
        <v>4.4000000000000004</v>
      </c>
    </row>
    <row r="270" spans="1:12" x14ac:dyDescent="0.3">
      <c r="A270">
        <v>100268</v>
      </c>
      <c r="B270" s="1">
        <v>45229</v>
      </c>
      <c r="C270" t="s">
        <v>47</v>
      </c>
      <c r="D270" t="s">
        <v>13</v>
      </c>
      <c r="E270" t="s">
        <v>40</v>
      </c>
      <c r="F270">
        <v>2521</v>
      </c>
      <c r="G270">
        <v>2808</v>
      </c>
      <c r="H270">
        <v>6</v>
      </c>
      <c r="I270">
        <v>15126</v>
      </c>
      <c r="J270">
        <v>16848</v>
      </c>
      <c r="K270">
        <v>1722</v>
      </c>
      <c r="L270">
        <v>3.5</v>
      </c>
    </row>
    <row r="271" spans="1:12" x14ac:dyDescent="0.3">
      <c r="A271">
        <v>100269</v>
      </c>
      <c r="B271" s="1">
        <v>45726</v>
      </c>
      <c r="C271" t="s">
        <v>12</v>
      </c>
      <c r="D271" t="s">
        <v>35</v>
      </c>
      <c r="E271" t="s">
        <v>52</v>
      </c>
      <c r="F271">
        <v>7015</v>
      </c>
      <c r="G271">
        <v>8180</v>
      </c>
      <c r="H271">
        <v>3</v>
      </c>
      <c r="I271">
        <v>21045</v>
      </c>
      <c r="J271">
        <v>24540</v>
      </c>
      <c r="K271">
        <v>3495</v>
      </c>
      <c r="L271">
        <v>4.5999999999999996</v>
      </c>
    </row>
    <row r="272" spans="1:12" x14ac:dyDescent="0.3">
      <c r="A272">
        <v>100270</v>
      </c>
      <c r="B272" s="1">
        <v>45617</v>
      </c>
      <c r="C272" t="s">
        <v>20</v>
      </c>
      <c r="D272" t="s">
        <v>28</v>
      </c>
      <c r="E272" t="s">
        <v>48</v>
      </c>
      <c r="F272">
        <v>1451</v>
      </c>
      <c r="G272">
        <v>1858</v>
      </c>
      <c r="H272">
        <v>7</v>
      </c>
      <c r="I272">
        <v>10157</v>
      </c>
      <c r="J272">
        <v>13006</v>
      </c>
      <c r="K272">
        <v>2849</v>
      </c>
      <c r="L272">
        <v>4.4000000000000004</v>
      </c>
    </row>
    <row r="273" spans="1:12" x14ac:dyDescent="0.3">
      <c r="A273">
        <v>100271</v>
      </c>
      <c r="B273" s="1">
        <v>45629</v>
      </c>
      <c r="C273" t="s">
        <v>17</v>
      </c>
      <c r="D273" t="s">
        <v>21</v>
      </c>
      <c r="E273" t="s">
        <v>22</v>
      </c>
      <c r="F273">
        <v>5683</v>
      </c>
      <c r="G273">
        <v>7152</v>
      </c>
      <c r="H273">
        <v>6</v>
      </c>
      <c r="I273">
        <v>34098</v>
      </c>
      <c r="J273">
        <v>42912</v>
      </c>
      <c r="K273">
        <v>8814</v>
      </c>
      <c r="L273">
        <v>4</v>
      </c>
    </row>
    <row r="274" spans="1:12" x14ac:dyDescent="0.3">
      <c r="A274">
        <v>100272</v>
      </c>
      <c r="B274" s="1">
        <v>45575</v>
      </c>
      <c r="C274" t="s">
        <v>33</v>
      </c>
      <c r="D274" t="s">
        <v>35</v>
      </c>
      <c r="E274" t="s">
        <v>45</v>
      </c>
      <c r="F274">
        <v>1922</v>
      </c>
      <c r="G274">
        <v>3803</v>
      </c>
      <c r="H274">
        <v>8</v>
      </c>
      <c r="I274">
        <v>15376</v>
      </c>
      <c r="J274">
        <v>30424</v>
      </c>
      <c r="K274">
        <v>15048</v>
      </c>
      <c r="L274">
        <v>4.0999999999999996</v>
      </c>
    </row>
    <row r="275" spans="1:12" x14ac:dyDescent="0.3">
      <c r="A275">
        <v>100273</v>
      </c>
      <c r="B275" s="1">
        <v>46012</v>
      </c>
      <c r="C275" t="s">
        <v>26</v>
      </c>
      <c r="D275" t="s">
        <v>28</v>
      </c>
      <c r="E275" t="s">
        <v>48</v>
      </c>
      <c r="F275">
        <v>273</v>
      </c>
      <c r="G275">
        <v>1650</v>
      </c>
      <c r="H275">
        <v>2</v>
      </c>
      <c r="I275">
        <v>546</v>
      </c>
      <c r="J275">
        <v>3300</v>
      </c>
      <c r="K275">
        <v>2754</v>
      </c>
      <c r="L275">
        <v>4.5</v>
      </c>
    </row>
    <row r="276" spans="1:12" x14ac:dyDescent="0.3">
      <c r="A276">
        <v>100274</v>
      </c>
      <c r="B276" s="1">
        <v>45938</v>
      </c>
      <c r="C276" t="s">
        <v>30</v>
      </c>
      <c r="D276" t="s">
        <v>13</v>
      </c>
      <c r="E276" t="s">
        <v>37</v>
      </c>
      <c r="F276">
        <v>2975</v>
      </c>
      <c r="G276">
        <v>4097</v>
      </c>
      <c r="H276">
        <v>3</v>
      </c>
      <c r="I276">
        <v>8925</v>
      </c>
      <c r="J276">
        <v>12291</v>
      </c>
      <c r="K276">
        <v>3366</v>
      </c>
      <c r="L276">
        <v>3.1</v>
      </c>
    </row>
    <row r="277" spans="1:12" x14ac:dyDescent="0.3">
      <c r="A277">
        <v>100275</v>
      </c>
      <c r="B277" s="1">
        <v>45733</v>
      </c>
      <c r="C277" t="s">
        <v>23</v>
      </c>
      <c r="D277" t="s">
        <v>28</v>
      </c>
      <c r="E277" t="s">
        <v>48</v>
      </c>
      <c r="F277">
        <v>6835</v>
      </c>
      <c r="G277">
        <v>6909</v>
      </c>
      <c r="H277">
        <v>6</v>
      </c>
      <c r="I277">
        <v>41010</v>
      </c>
      <c r="J277">
        <v>41454</v>
      </c>
      <c r="K277">
        <v>444</v>
      </c>
      <c r="L277">
        <v>2.8</v>
      </c>
    </row>
    <row r="278" spans="1:12" x14ac:dyDescent="0.3">
      <c r="A278">
        <v>100276</v>
      </c>
      <c r="B278" s="1">
        <v>45284</v>
      </c>
      <c r="C278" t="s">
        <v>41</v>
      </c>
      <c r="D278" t="s">
        <v>18</v>
      </c>
      <c r="E278" t="s">
        <v>27</v>
      </c>
      <c r="F278">
        <v>6245</v>
      </c>
      <c r="G278">
        <v>6884</v>
      </c>
      <c r="H278">
        <v>8</v>
      </c>
      <c r="I278">
        <v>49960</v>
      </c>
      <c r="J278">
        <v>55072</v>
      </c>
      <c r="K278">
        <v>5112</v>
      </c>
      <c r="L278">
        <v>2.7</v>
      </c>
    </row>
    <row r="279" spans="1:12" x14ac:dyDescent="0.3">
      <c r="A279">
        <v>100277</v>
      </c>
      <c r="B279" s="1">
        <v>45227</v>
      </c>
      <c r="C279" t="s">
        <v>44</v>
      </c>
      <c r="D279" t="s">
        <v>13</v>
      </c>
      <c r="E279" t="s">
        <v>31</v>
      </c>
      <c r="F279">
        <v>3911</v>
      </c>
      <c r="G279">
        <v>5600</v>
      </c>
      <c r="H279">
        <v>9</v>
      </c>
      <c r="I279">
        <v>35199</v>
      </c>
      <c r="J279">
        <v>50400</v>
      </c>
      <c r="K279">
        <v>15201</v>
      </c>
      <c r="L279">
        <v>3.4</v>
      </c>
    </row>
    <row r="280" spans="1:12" x14ac:dyDescent="0.3">
      <c r="A280">
        <v>100278</v>
      </c>
      <c r="B280" s="1">
        <v>45499</v>
      </c>
      <c r="C280" t="s">
        <v>23</v>
      </c>
      <c r="D280" t="s">
        <v>35</v>
      </c>
      <c r="E280" t="s">
        <v>53</v>
      </c>
      <c r="F280">
        <v>3516</v>
      </c>
      <c r="G280">
        <v>5087</v>
      </c>
      <c r="H280">
        <v>3</v>
      </c>
      <c r="I280">
        <v>10548</v>
      </c>
      <c r="J280">
        <v>15261</v>
      </c>
      <c r="K280">
        <v>4713</v>
      </c>
      <c r="L280">
        <v>3.1</v>
      </c>
    </row>
    <row r="281" spans="1:12" x14ac:dyDescent="0.3">
      <c r="A281">
        <v>100279</v>
      </c>
      <c r="B281" s="1">
        <v>45465</v>
      </c>
      <c r="C281" t="s">
        <v>41</v>
      </c>
      <c r="D281" t="s">
        <v>28</v>
      </c>
      <c r="E281" t="s">
        <v>48</v>
      </c>
      <c r="F281">
        <v>7430</v>
      </c>
      <c r="G281">
        <v>9137</v>
      </c>
      <c r="H281">
        <v>9</v>
      </c>
      <c r="I281">
        <v>66870</v>
      </c>
      <c r="J281">
        <v>82233</v>
      </c>
      <c r="K281">
        <v>15363</v>
      </c>
      <c r="L281">
        <v>3.5</v>
      </c>
    </row>
    <row r="282" spans="1:12" x14ac:dyDescent="0.3">
      <c r="A282">
        <v>100280</v>
      </c>
      <c r="B282" s="1">
        <v>45397</v>
      </c>
      <c r="C282" t="s">
        <v>33</v>
      </c>
      <c r="D282" t="s">
        <v>24</v>
      </c>
      <c r="E282" t="s">
        <v>42</v>
      </c>
      <c r="F282">
        <v>4685</v>
      </c>
      <c r="G282">
        <v>5962</v>
      </c>
      <c r="H282">
        <v>7</v>
      </c>
      <c r="I282">
        <v>32795</v>
      </c>
      <c r="J282">
        <v>41734</v>
      </c>
      <c r="K282">
        <v>8939</v>
      </c>
      <c r="L282">
        <v>3.6</v>
      </c>
    </row>
    <row r="283" spans="1:12" x14ac:dyDescent="0.3">
      <c r="A283">
        <v>100281</v>
      </c>
      <c r="B283" s="1">
        <v>45738</v>
      </c>
      <c r="C283" t="s">
        <v>33</v>
      </c>
      <c r="D283" t="s">
        <v>35</v>
      </c>
      <c r="E283" t="s">
        <v>45</v>
      </c>
      <c r="F283">
        <v>6736</v>
      </c>
      <c r="G283">
        <v>7377</v>
      </c>
      <c r="H283">
        <v>4</v>
      </c>
      <c r="I283">
        <v>26944</v>
      </c>
      <c r="J283">
        <v>29508</v>
      </c>
      <c r="K283">
        <v>2564</v>
      </c>
      <c r="L283">
        <v>4.4000000000000004</v>
      </c>
    </row>
    <row r="284" spans="1:12" x14ac:dyDescent="0.3">
      <c r="A284">
        <v>100282</v>
      </c>
      <c r="B284" s="1">
        <v>45237</v>
      </c>
      <c r="C284" t="s">
        <v>23</v>
      </c>
      <c r="D284" t="s">
        <v>28</v>
      </c>
      <c r="E284" t="s">
        <v>55</v>
      </c>
      <c r="F284">
        <v>7474</v>
      </c>
      <c r="G284">
        <v>7535</v>
      </c>
      <c r="H284">
        <v>3</v>
      </c>
      <c r="I284">
        <v>22422</v>
      </c>
      <c r="J284">
        <v>22605</v>
      </c>
      <c r="K284">
        <v>183</v>
      </c>
      <c r="L284">
        <v>4.8</v>
      </c>
    </row>
    <row r="285" spans="1:12" x14ac:dyDescent="0.3">
      <c r="A285">
        <v>100283</v>
      </c>
      <c r="B285" s="1">
        <v>45354</v>
      </c>
      <c r="C285" t="s">
        <v>15</v>
      </c>
      <c r="D285" t="s">
        <v>18</v>
      </c>
      <c r="E285" t="s">
        <v>38</v>
      </c>
      <c r="F285">
        <v>7859</v>
      </c>
      <c r="G285">
        <v>8481</v>
      </c>
      <c r="H285">
        <v>1</v>
      </c>
      <c r="I285">
        <v>7859</v>
      </c>
      <c r="J285">
        <v>8481</v>
      </c>
      <c r="K285">
        <v>622</v>
      </c>
      <c r="L285">
        <v>4.3</v>
      </c>
    </row>
    <row r="286" spans="1:12" x14ac:dyDescent="0.3">
      <c r="A286">
        <v>100284</v>
      </c>
      <c r="B286" s="1">
        <v>45665</v>
      </c>
      <c r="C286" t="s">
        <v>30</v>
      </c>
      <c r="D286" t="s">
        <v>21</v>
      </c>
      <c r="E286" t="s">
        <v>43</v>
      </c>
      <c r="F286">
        <v>5157</v>
      </c>
      <c r="G286">
        <v>5229</v>
      </c>
      <c r="H286">
        <v>3</v>
      </c>
      <c r="I286">
        <v>15471</v>
      </c>
      <c r="J286">
        <v>15687</v>
      </c>
      <c r="K286">
        <v>216</v>
      </c>
      <c r="L286">
        <v>2.9</v>
      </c>
    </row>
    <row r="287" spans="1:12" x14ac:dyDescent="0.3">
      <c r="A287">
        <v>100285</v>
      </c>
      <c r="B287" s="1">
        <v>45525</v>
      </c>
      <c r="C287" t="s">
        <v>33</v>
      </c>
      <c r="D287" t="s">
        <v>21</v>
      </c>
      <c r="E287" t="s">
        <v>22</v>
      </c>
      <c r="F287">
        <v>2800</v>
      </c>
      <c r="G287">
        <v>2994</v>
      </c>
      <c r="H287">
        <v>3</v>
      </c>
      <c r="I287">
        <v>8400</v>
      </c>
      <c r="J287">
        <v>8982</v>
      </c>
      <c r="K287">
        <v>582</v>
      </c>
      <c r="L287">
        <v>3.8</v>
      </c>
    </row>
    <row r="288" spans="1:12" x14ac:dyDescent="0.3">
      <c r="A288">
        <v>100286</v>
      </c>
      <c r="B288" s="1">
        <v>45703</v>
      </c>
      <c r="C288" t="s">
        <v>26</v>
      </c>
      <c r="D288" t="s">
        <v>35</v>
      </c>
      <c r="E288" t="s">
        <v>53</v>
      </c>
      <c r="F288">
        <v>4592</v>
      </c>
      <c r="G288">
        <v>5445</v>
      </c>
      <c r="H288">
        <v>9</v>
      </c>
      <c r="I288">
        <v>41328</v>
      </c>
      <c r="J288">
        <v>49005</v>
      </c>
      <c r="K288">
        <v>7677</v>
      </c>
      <c r="L288">
        <v>4.4000000000000004</v>
      </c>
    </row>
    <row r="289" spans="1:12" x14ac:dyDescent="0.3">
      <c r="A289">
        <v>100287</v>
      </c>
      <c r="B289" s="1">
        <v>45633</v>
      </c>
      <c r="C289" t="s">
        <v>26</v>
      </c>
      <c r="D289" t="s">
        <v>35</v>
      </c>
      <c r="E289" t="s">
        <v>52</v>
      </c>
      <c r="F289">
        <v>2203</v>
      </c>
      <c r="G289">
        <v>2756</v>
      </c>
      <c r="H289">
        <v>7</v>
      </c>
      <c r="I289">
        <v>15421</v>
      </c>
      <c r="J289">
        <v>19292</v>
      </c>
      <c r="K289">
        <v>3871</v>
      </c>
      <c r="L289">
        <v>2.9</v>
      </c>
    </row>
    <row r="290" spans="1:12" x14ac:dyDescent="0.3">
      <c r="A290">
        <v>100288</v>
      </c>
      <c r="B290" s="1">
        <v>45341</v>
      </c>
      <c r="C290" t="s">
        <v>54</v>
      </c>
      <c r="D290" t="s">
        <v>21</v>
      </c>
      <c r="E290" t="s">
        <v>32</v>
      </c>
      <c r="F290">
        <v>1919</v>
      </c>
      <c r="G290">
        <v>3680</v>
      </c>
      <c r="H290">
        <v>3</v>
      </c>
      <c r="I290">
        <v>5757</v>
      </c>
      <c r="J290">
        <v>11040</v>
      </c>
      <c r="K290">
        <v>5283</v>
      </c>
      <c r="L290">
        <v>3.3</v>
      </c>
    </row>
    <row r="291" spans="1:12" x14ac:dyDescent="0.3">
      <c r="A291">
        <v>100289</v>
      </c>
      <c r="B291" s="1">
        <v>45750</v>
      </c>
      <c r="C291" t="s">
        <v>12</v>
      </c>
      <c r="D291" t="s">
        <v>28</v>
      </c>
      <c r="E291" t="s">
        <v>51</v>
      </c>
      <c r="F291">
        <v>7872</v>
      </c>
      <c r="G291">
        <v>8357</v>
      </c>
      <c r="H291">
        <v>4</v>
      </c>
      <c r="I291">
        <v>31488</v>
      </c>
      <c r="J291">
        <v>33428</v>
      </c>
      <c r="K291">
        <v>1940</v>
      </c>
      <c r="L291">
        <v>3.6</v>
      </c>
    </row>
    <row r="292" spans="1:12" x14ac:dyDescent="0.3">
      <c r="A292">
        <v>100290</v>
      </c>
      <c r="B292" s="1">
        <v>45770</v>
      </c>
      <c r="C292" t="s">
        <v>33</v>
      </c>
      <c r="D292" t="s">
        <v>13</v>
      </c>
      <c r="E292" t="s">
        <v>37</v>
      </c>
      <c r="F292">
        <v>4675</v>
      </c>
      <c r="G292">
        <v>5342</v>
      </c>
      <c r="H292">
        <v>8</v>
      </c>
      <c r="I292">
        <v>37400</v>
      </c>
      <c r="J292">
        <v>42736</v>
      </c>
      <c r="K292">
        <v>5336</v>
      </c>
      <c r="L292">
        <v>4.0999999999999996</v>
      </c>
    </row>
    <row r="293" spans="1:12" x14ac:dyDescent="0.3">
      <c r="A293">
        <v>100291</v>
      </c>
      <c r="B293" s="1">
        <v>45823</v>
      </c>
      <c r="C293" t="s">
        <v>20</v>
      </c>
      <c r="D293" t="s">
        <v>18</v>
      </c>
      <c r="E293" t="s">
        <v>38</v>
      </c>
      <c r="F293">
        <v>291</v>
      </c>
      <c r="G293">
        <v>1018</v>
      </c>
      <c r="H293">
        <v>8</v>
      </c>
      <c r="I293">
        <v>2328</v>
      </c>
      <c r="J293">
        <v>8144</v>
      </c>
      <c r="K293">
        <v>5816</v>
      </c>
      <c r="L293">
        <v>3.3</v>
      </c>
    </row>
    <row r="294" spans="1:12" x14ac:dyDescent="0.3">
      <c r="A294">
        <v>100292</v>
      </c>
      <c r="B294" s="1">
        <v>44974</v>
      </c>
      <c r="C294" t="s">
        <v>47</v>
      </c>
      <c r="D294" t="s">
        <v>28</v>
      </c>
      <c r="E294" t="s">
        <v>48</v>
      </c>
      <c r="F294">
        <v>5197</v>
      </c>
      <c r="G294">
        <v>6703</v>
      </c>
      <c r="H294">
        <v>8</v>
      </c>
      <c r="I294">
        <v>41576</v>
      </c>
      <c r="J294">
        <v>53624</v>
      </c>
      <c r="K294">
        <v>12048</v>
      </c>
      <c r="L294">
        <v>4.5999999999999996</v>
      </c>
    </row>
    <row r="295" spans="1:12" x14ac:dyDescent="0.3">
      <c r="A295">
        <v>100293</v>
      </c>
      <c r="B295" s="1">
        <v>45229</v>
      </c>
      <c r="C295" t="s">
        <v>26</v>
      </c>
      <c r="D295" t="s">
        <v>18</v>
      </c>
      <c r="E295" t="s">
        <v>38</v>
      </c>
      <c r="F295">
        <v>6408</v>
      </c>
      <c r="G295">
        <v>6472</v>
      </c>
      <c r="H295">
        <v>6</v>
      </c>
      <c r="I295">
        <v>38448</v>
      </c>
      <c r="J295">
        <v>38832</v>
      </c>
      <c r="K295">
        <v>384</v>
      </c>
      <c r="L295">
        <v>3.1</v>
      </c>
    </row>
    <row r="296" spans="1:12" x14ac:dyDescent="0.3">
      <c r="A296">
        <v>100294</v>
      </c>
      <c r="B296" s="1">
        <v>45763</v>
      </c>
      <c r="C296" t="s">
        <v>44</v>
      </c>
      <c r="D296" t="s">
        <v>18</v>
      </c>
      <c r="E296" t="s">
        <v>64</v>
      </c>
      <c r="F296">
        <v>2505</v>
      </c>
      <c r="G296">
        <v>3789</v>
      </c>
      <c r="H296">
        <v>5</v>
      </c>
      <c r="I296">
        <v>12525</v>
      </c>
      <c r="J296">
        <v>18945</v>
      </c>
      <c r="K296">
        <v>6420</v>
      </c>
      <c r="L296">
        <v>4.9000000000000004</v>
      </c>
    </row>
    <row r="297" spans="1:12" x14ac:dyDescent="0.3">
      <c r="A297">
        <v>100295</v>
      </c>
      <c r="B297" s="1">
        <v>44982</v>
      </c>
      <c r="C297" t="s">
        <v>33</v>
      </c>
      <c r="D297" t="s">
        <v>13</v>
      </c>
      <c r="E297" t="s">
        <v>31</v>
      </c>
      <c r="F297">
        <v>4118</v>
      </c>
      <c r="G297">
        <v>5360</v>
      </c>
      <c r="H297">
        <v>5</v>
      </c>
      <c r="I297">
        <v>20590</v>
      </c>
      <c r="J297">
        <v>26800</v>
      </c>
      <c r="K297">
        <v>6210</v>
      </c>
      <c r="L297">
        <v>4</v>
      </c>
    </row>
    <row r="298" spans="1:12" x14ac:dyDescent="0.3">
      <c r="A298">
        <v>100296</v>
      </c>
      <c r="B298" s="1">
        <v>45103</v>
      </c>
      <c r="C298" t="s">
        <v>33</v>
      </c>
      <c r="D298" t="s">
        <v>18</v>
      </c>
      <c r="E298" t="s">
        <v>64</v>
      </c>
      <c r="F298">
        <v>3910</v>
      </c>
      <c r="G298">
        <v>4368</v>
      </c>
      <c r="H298">
        <v>5</v>
      </c>
      <c r="I298">
        <v>19550</v>
      </c>
      <c r="J298">
        <v>21840</v>
      </c>
      <c r="K298">
        <v>2290</v>
      </c>
      <c r="L298">
        <v>2.8</v>
      </c>
    </row>
    <row r="299" spans="1:12" x14ac:dyDescent="0.3">
      <c r="A299">
        <v>100297</v>
      </c>
      <c r="B299" s="1">
        <v>45622</v>
      </c>
      <c r="C299" t="s">
        <v>12</v>
      </c>
      <c r="D299" t="s">
        <v>13</v>
      </c>
      <c r="E299" t="s">
        <v>40</v>
      </c>
      <c r="F299">
        <v>4182</v>
      </c>
      <c r="G299">
        <v>4503</v>
      </c>
      <c r="H299">
        <v>1</v>
      </c>
      <c r="I299">
        <v>4182</v>
      </c>
      <c r="J299">
        <v>4503</v>
      </c>
      <c r="K299">
        <v>321</v>
      </c>
      <c r="L299">
        <v>4.9000000000000004</v>
      </c>
    </row>
    <row r="300" spans="1:12" x14ac:dyDescent="0.3">
      <c r="A300">
        <v>100298</v>
      </c>
      <c r="B300" s="1">
        <v>45200</v>
      </c>
      <c r="C300" t="s">
        <v>41</v>
      </c>
      <c r="D300" t="s">
        <v>18</v>
      </c>
      <c r="E300" t="s">
        <v>27</v>
      </c>
      <c r="F300">
        <v>352</v>
      </c>
      <c r="G300">
        <v>2126</v>
      </c>
      <c r="H300">
        <v>7</v>
      </c>
      <c r="I300">
        <v>2464</v>
      </c>
      <c r="J300">
        <v>14882</v>
      </c>
      <c r="K300">
        <v>12418</v>
      </c>
      <c r="L300">
        <v>2.8</v>
      </c>
    </row>
    <row r="301" spans="1:12" x14ac:dyDescent="0.3">
      <c r="A301">
        <v>100299</v>
      </c>
      <c r="B301" s="1">
        <v>45298</v>
      </c>
      <c r="C301" t="s">
        <v>17</v>
      </c>
      <c r="D301" t="s">
        <v>18</v>
      </c>
      <c r="E301" t="s">
        <v>38</v>
      </c>
      <c r="F301">
        <v>1450</v>
      </c>
      <c r="G301">
        <v>3289</v>
      </c>
      <c r="H301">
        <v>8</v>
      </c>
      <c r="I301">
        <v>11600</v>
      </c>
      <c r="J301">
        <v>26312</v>
      </c>
      <c r="K301">
        <v>14712</v>
      </c>
      <c r="L301">
        <v>3.1</v>
      </c>
    </row>
    <row r="302" spans="1:12" x14ac:dyDescent="0.3">
      <c r="A302">
        <v>100300</v>
      </c>
      <c r="B302" s="1">
        <v>44973</v>
      </c>
      <c r="C302" t="s">
        <v>15</v>
      </c>
      <c r="D302" t="s">
        <v>18</v>
      </c>
      <c r="E302" t="s">
        <v>64</v>
      </c>
      <c r="F302">
        <v>1965</v>
      </c>
      <c r="G302">
        <v>3552</v>
      </c>
      <c r="H302">
        <v>9</v>
      </c>
      <c r="I302">
        <v>17685</v>
      </c>
      <c r="J302">
        <v>31968</v>
      </c>
      <c r="K302">
        <v>14283</v>
      </c>
      <c r="L302">
        <v>3.8</v>
      </c>
    </row>
    <row r="303" spans="1:12" x14ac:dyDescent="0.3">
      <c r="A303">
        <v>100301</v>
      </c>
      <c r="B303" s="1">
        <v>45172</v>
      </c>
      <c r="C303" t="s">
        <v>23</v>
      </c>
      <c r="D303" t="s">
        <v>28</v>
      </c>
      <c r="E303" t="s">
        <v>56</v>
      </c>
      <c r="F303">
        <v>1348</v>
      </c>
      <c r="G303">
        <v>3294</v>
      </c>
      <c r="H303">
        <v>5</v>
      </c>
      <c r="I303">
        <v>6740</v>
      </c>
      <c r="J303">
        <v>16470</v>
      </c>
      <c r="K303">
        <v>9730</v>
      </c>
      <c r="L303">
        <v>4.5</v>
      </c>
    </row>
    <row r="304" spans="1:12" x14ac:dyDescent="0.3">
      <c r="A304">
        <v>100302</v>
      </c>
      <c r="B304" s="1">
        <v>45195</v>
      </c>
      <c r="C304" t="s">
        <v>12</v>
      </c>
      <c r="D304" t="s">
        <v>18</v>
      </c>
      <c r="E304" t="s">
        <v>27</v>
      </c>
      <c r="F304">
        <v>896</v>
      </c>
      <c r="G304">
        <v>2549</v>
      </c>
      <c r="H304">
        <v>2</v>
      </c>
      <c r="I304">
        <v>1792</v>
      </c>
      <c r="J304">
        <v>5098</v>
      </c>
      <c r="K304">
        <v>3306</v>
      </c>
      <c r="L304">
        <v>3.5</v>
      </c>
    </row>
    <row r="305" spans="1:12" x14ac:dyDescent="0.3">
      <c r="A305">
        <v>100303</v>
      </c>
      <c r="B305" s="1">
        <v>45377</v>
      </c>
      <c r="C305" t="s">
        <v>15</v>
      </c>
      <c r="D305" t="s">
        <v>21</v>
      </c>
      <c r="E305" t="s">
        <v>57</v>
      </c>
      <c r="F305">
        <v>5087</v>
      </c>
      <c r="G305">
        <v>6762</v>
      </c>
      <c r="H305">
        <v>1</v>
      </c>
      <c r="I305">
        <v>5087</v>
      </c>
      <c r="J305">
        <v>6762</v>
      </c>
      <c r="K305">
        <v>1675</v>
      </c>
      <c r="L305">
        <v>3.1</v>
      </c>
    </row>
    <row r="306" spans="1:12" x14ac:dyDescent="0.3">
      <c r="A306">
        <v>100304</v>
      </c>
      <c r="B306" s="1">
        <v>45804</v>
      </c>
      <c r="C306" t="s">
        <v>17</v>
      </c>
      <c r="D306" t="s">
        <v>28</v>
      </c>
      <c r="E306" t="s">
        <v>29</v>
      </c>
      <c r="F306">
        <v>7794</v>
      </c>
      <c r="G306">
        <v>9639</v>
      </c>
      <c r="H306">
        <v>5</v>
      </c>
      <c r="I306">
        <v>38970</v>
      </c>
      <c r="J306">
        <v>48195</v>
      </c>
      <c r="K306">
        <v>9225</v>
      </c>
      <c r="L306">
        <v>3.5</v>
      </c>
    </row>
    <row r="307" spans="1:12" x14ac:dyDescent="0.3">
      <c r="A307">
        <v>100305</v>
      </c>
      <c r="B307" s="1">
        <v>45991</v>
      </c>
      <c r="C307" t="s">
        <v>20</v>
      </c>
      <c r="D307" t="s">
        <v>24</v>
      </c>
      <c r="E307" t="s">
        <v>61</v>
      </c>
      <c r="F307">
        <v>7935</v>
      </c>
      <c r="G307">
        <v>9523</v>
      </c>
      <c r="H307">
        <v>6</v>
      </c>
      <c r="I307">
        <v>47610</v>
      </c>
      <c r="J307">
        <v>57138</v>
      </c>
      <c r="K307">
        <v>9528</v>
      </c>
      <c r="L307">
        <v>3.1</v>
      </c>
    </row>
    <row r="308" spans="1:12" x14ac:dyDescent="0.3">
      <c r="A308">
        <v>100306</v>
      </c>
      <c r="B308" s="1">
        <v>45954</v>
      </c>
      <c r="C308" t="s">
        <v>17</v>
      </c>
      <c r="D308" t="s">
        <v>35</v>
      </c>
      <c r="E308" t="s">
        <v>45</v>
      </c>
      <c r="F308">
        <v>699</v>
      </c>
      <c r="G308">
        <v>2099</v>
      </c>
      <c r="H308">
        <v>9</v>
      </c>
      <c r="I308">
        <v>6291</v>
      </c>
      <c r="J308">
        <v>18891</v>
      </c>
      <c r="K308">
        <v>12600</v>
      </c>
      <c r="L308">
        <v>4</v>
      </c>
    </row>
    <row r="309" spans="1:12" x14ac:dyDescent="0.3">
      <c r="A309">
        <v>100307</v>
      </c>
      <c r="B309" s="1">
        <v>45437</v>
      </c>
      <c r="C309" t="s">
        <v>20</v>
      </c>
      <c r="D309" t="s">
        <v>24</v>
      </c>
      <c r="E309" t="s">
        <v>50</v>
      </c>
      <c r="F309">
        <v>5190</v>
      </c>
      <c r="G309">
        <v>6534</v>
      </c>
      <c r="H309">
        <v>3</v>
      </c>
      <c r="I309">
        <v>15570</v>
      </c>
      <c r="J309">
        <v>19602</v>
      </c>
      <c r="K309">
        <v>4032</v>
      </c>
      <c r="L309">
        <v>4.9000000000000004</v>
      </c>
    </row>
    <row r="310" spans="1:12" x14ac:dyDescent="0.3">
      <c r="A310">
        <v>100308</v>
      </c>
      <c r="B310" s="1">
        <v>45375</v>
      </c>
      <c r="C310" t="s">
        <v>26</v>
      </c>
      <c r="D310" t="s">
        <v>28</v>
      </c>
      <c r="E310" t="s">
        <v>48</v>
      </c>
      <c r="F310">
        <v>6744</v>
      </c>
      <c r="G310">
        <v>7040</v>
      </c>
      <c r="H310">
        <v>6</v>
      </c>
      <c r="I310">
        <v>40464</v>
      </c>
      <c r="J310">
        <v>42240</v>
      </c>
      <c r="K310">
        <v>1776</v>
      </c>
      <c r="L310">
        <v>3.5</v>
      </c>
    </row>
    <row r="311" spans="1:12" x14ac:dyDescent="0.3">
      <c r="A311">
        <v>100309</v>
      </c>
      <c r="B311" s="1">
        <v>45935</v>
      </c>
      <c r="C311" t="s">
        <v>23</v>
      </c>
      <c r="D311" t="s">
        <v>18</v>
      </c>
      <c r="E311" t="s">
        <v>59</v>
      </c>
      <c r="F311">
        <v>170</v>
      </c>
      <c r="G311">
        <v>1256</v>
      </c>
      <c r="H311">
        <v>4</v>
      </c>
      <c r="I311">
        <v>680</v>
      </c>
      <c r="J311">
        <v>5024</v>
      </c>
      <c r="K311">
        <v>4344</v>
      </c>
      <c r="L311">
        <v>2.9</v>
      </c>
    </row>
    <row r="312" spans="1:12" x14ac:dyDescent="0.3">
      <c r="A312">
        <v>100310</v>
      </c>
      <c r="B312" s="1">
        <v>45482</v>
      </c>
      <c r="C312" t="s">
        <v>47</v>
      </c>
      <c r="D312" t="s">
        <v>35</v>
      </c>
      <c r="E312" t="s">
        <v>52</v>
      </c>
      <c r="F312">
        <v>1642</v>
      </c>
      <c r="G312">
        <v>3435</v>
      </c>
      <c r="H312">
        <v>1</v>
      </c>
      <c r="I312">
        <v>1642</v>
      </c>
      <c r="J312">
        <v>3435</v>
      </c>
      <c r="K312">
        <v>1793</v>
      </c>
      <c r="L312">
        <v>3.5</v>
      </c>
    </row>
    <row r="313" spans="1:12" x14ac:dyDescent="0.3">
      <c r="A313">
        <v>100311</v>
      </c>
      <c r="B313" s="1">
        <v>45351</v>
      </c>
      <c r="C313" t="s">
        <v>26</v>
      </c>
      <c r="D313" t="s">
        <v>18</v>
      </c>
      <c r="E313" t="s">
        <v>27</v>
      </c>
      <c r="F313">
        <v>1767</v>
      </c>
      <c r="G313">
        <v>2843</v>
      </c>
      <c r="H313">
        <v>7</v>
      </c>
      <c r="I313">
        <v>12369</v>
      </c>
      <c r="J313">
        <v>19901</v>
      </c>
      <c r="K313">
        <v>7532</v>
      </c>
      <c r="L313">
        <v>4.5999999999999996</v>
      </c>
    </row>
    <row r="314" spans="1:12" x14ac:dyDescent="0.3">
      <c r="A314">
        <v>100312</v>
      </c>
      <c r="B314" s="1">
        <v>44980</v>
      </c>
      <c r="C314" t="s">
        <v>33</v>
      </c>
      <c r="D314" t="s">
        <v>24</v>
      </c>
      <c r="E314" t="s">
        <v>42</v>
      </c>
      <c r="F314">
        <v>4785</v>
      </c>
      <c r="G314">
        <v>6146</v>
      </c>
      <c r="H314">
        <v>3</v>
      </c>
      <c r="I314">
        <v>14355</v>
      </c>
      <c r="J314">
        <v>18438</v>
      </c>
      <c r="K314">
        <v>4083</v>
      </c>
      <c r="L314">
        <v>5</v>
      </c>
    </row>
    <row r="315" spans="1:12" x14ac:dyDescent="0.3">
      <c r="A315">
        <v>100313</v>
      </c>
      <c r="B315" s="1">
        <v>45145</v>
      </c>
      <c r="C315" t="s">
        <v>20</v>
      </c>
      <c r="D315" t="s">
        <v>28</v>
      </c>
      <c r="E315" t="s">
        <v>63</v>
      </c>
      <c r="F315">
        <v>231</v>
      </c>
      <c r="G315">
        <v>1495</v>
      </c>
      <c r="H315">
        <v>2</v>
      </c>
      <c r="I315">
        <v>462</v>
      </c>
      <c r="J315">
        <v>2990</v>
      </c>
      <c r="K315">
        <v>2528</v>
      </c>
      <c r="L315">
        <v>3.1</v>
      </c>
    </row>
    <row r="316" spans="1:12" x14ac:dyDescent="0.3">
      <c r="A316">
        <v>100314</v>
      </c>
      <c r="B316" s="1">
        <v>45896</v>
      </c>
      <c r="C316" t="s">
        <v>41</v>
      </c>
      <c r="D316" t="s">
        <v>28</v>
      </c>
      <c r="E316" t="s">
        <v>48</v>
      </c>
      <c r="F316">
        <v>971</v>
      </c>
      <c r="G316">
        <v>1247</v>
      </c>
      <c r="H316">
        <v>4</v>
      </c>
      <c r="I316">
        <v>3884</v>
      </c>
      <c r="J316">
        <v>4988</v>
      </c>
      <c r="K316">
        <v>1104</v>
      </c>
      <c r="L316">
        <v>3.4</v>
      </c>
    </row>
    <row r="317" spans="1:12" x14ac:dyDescent="0.3">
      <c r="A317">
        <v>100315</v>
      </c>
      <c r="B317" s="1">
        <v>45099</v>
      </c>
      <c r="C317" t="s">
        <v>26</v>
      </c>
      <c r="D317" t="s">
        <v>13</v>
      </c>
      <c r="E317" t="s">
        <v>37</v>
      </c>
      <c r="F317">
        <v>6418</v>
      </c>
      <c r="G317">
        <v>7092</v>
      </c>
      <c r="H317">
        <v>3</v>
      </c>
      <c r="I317">
        <v>19254</v>
      </c>
      <c r="J317">
        <v>21276</v>
      </c>
      <c r="K317">
        <v>2022</v>
      </c>
      <c r="L317">
        <v>3.6</v>
      </c>
    </row>
    <row r="318" spans="1:12" x14ac:dyDescent="0.3">
      <c r="A318">
        <v>100316</v>
      </c>
      <c r="B318" s="1">
        <v>45023</v>
      </c>
      <c r="C318" t="s">
        <v>44</v>
      </c>
      <c r="D318" t="s">
        <v>35</v>
      </c>
      <c r="E318" t="s">
        <v>52</v>
      </c>
      <c r="F318">
        <v>1214</v>
      </c>
      <c r="G318">
        <v>2498</v>
      </c>
      <c r="H318">
        <v>7</v>
      </c>
      <c r="I318">
        <v>8498</v>
      </c>
      <c r="J318">
        <v>17486</v>
      </c>
      <c r="K318">
        <v>8988</v>
      </c>
      <c r="L318">
        <v>4.5</v>
      </c>
    </row>
    <row r="319" spans="1:12" x14ac:dyDescent="0.3">
      <c r="A319">
        <v>100317</v>
      </c>
      <c r="B319" s="1">
        <v>44978</v>
      </c>
      <c r="C319" t="s">
        <v>20</v>
      </c>
      <c r="D319" t="s">
        <v>21</v>
      </c>
      <c r="E319" t="s">
        <v>22</v>
      </c>
      <c r="F319">
        <v>1017</v>
      </c>
      <c r="G319">
        <v>1850</v>
      </c>
      <c r="H319">
        <v>5</v>
      </c>
      <c r="I319">
        <v>5085</v>
      </c>
      <c r="J319">
        <v>9250</v>
      </c>
      <c r="K319">
        <v>4165</v>
      </c>
      <c r="L319">
        <v>4.5</v>
      </c>
    </row>
    <row r="320" spans="1:12" x14ac:dyDescent="0.3">
      <c r="A320">
        <v>100318</v>
      </c>
      <c r="B320" s="1">
        <v>45883</v>
      </c>
      <c r="C320" t="s">
        <v>15</v>
      </c>
      <c r="D320" t="s">
        <v>28</v>
      </c>
      <c r="E320" t="s">
        <v>29</v>
      </c>
      <c r="F320">
        <v>1448</v>
      </c>
      <c r="G320">
        <v>3259</v>
      </c>
      <c r="H320">
        <v>9</v>
      </c>
      <c r="I320">
        <v>13032</v>
      </c>
      <c r="J320">
        <v>29331</v>
      </c>
      <c r="K320">
        <v>16299</v>
      </c>
      <c r="L320">
        <v>4.4000000000000004</v>
      </c>
    </row>
    <row r="321" spans="1:12" x14ac:dyDescent="0.3">
      <c r="A321">
        <v>100319</v>
      </c>
      <c r="B321" s="1">
        <v>45115</v>
      </c>
      <c r="C321" t="s">
        <v>54</v>
      </c>
      <c r="D321" t="s">
        <v>28</v>
      </c>
      <c r="E321" t="s">
        <v>48</v>
      </c>
      <c r="F321">
        <v>1364</v>
      </c>
      <c r="G321">
        <v>2448</v>
      </c>
      <c r="H321">
        <v>1</v>
      </c>
      <c r="I321">
        <v>1364</v>
      </c>
      <c r="J321">
        <v>2448</v>
      </c>
      <c r="K321">
        <v>1084</v>
      </c>
      <c r="L321">
        <v>3.9</v>
      </c>
    </row>
    <row r="322" spans="1:12" x14ac:dyDescent="0.3">
      <c r="A322">
        <v>100320</v>
      </c>
      <c r="B322" s="1">
        <v>45938</v>
      </c>
      <c r="C322" t="s">
        <v>15</v>
      </c>
      <c r="D322" t="s">
        <v>24</v>
      </c>
      <c r="E322" t="s">
        <v>61</v>
      </c>
      <c r="F322">
        <v>6571</v>
      </c>
      <c r="G322">
        <v>8250</v>
      </c>
      <c r="H322">
        <v>2</v>
      </c>
      <c r="I322">
        <v>13142</v>
      </c>
      <c r="J322">
        <v>16500</v>
      </c>
      <c r="K322">
        <v>3358</v>
      </c>
      <c r="L322">
        <v>4.4000000000000004</v>
      </c>
    </row>
    <row r="323" spans="1:12" x14ac:dyDescent="0.3">
      <c r="A323">
        <v>100321</v>
      </c>
      <c r="B323" s="1">
        <v>45924</v>
      </c>
      <c r="C323" t="s">
        <v>20</v>
      </c>
      <c r="D323" t="s">
        <v>35</v>
      </c>
      <c r="E323" t="s">
        <v>62</v>
      </c>
      <c r="F323">
        <v>1568</v>
      </c>
      <c r="G323">
        <v>2444</v>
      </c>
      <c r="H323">
        <v>6</v>
      </c>
      <c r="I323">
        <v>9408</v>
      </c>
      <c r="J323">
        <v>14664</v>
      </c>
      <c r="K323">
        <v>5256</v>
      </c>
      <c r="L323">
        <v>2.8</v>
      </c>
    </row>
    <row r="324" spans="1:12" x14ac:dyDescent="0.3">
      <c r="A324">
        <v>100322</v>
      </c>
      <c r="B324" s="1">
        <v>45595</v>
      </c>
      <c r="C324" t="s">
        <v>33</v>
      </c>
      <c r="D324" t="s">
        <v>24</v>
      </c>
      <c r="E324" t="s">
        <v>34</v>
      </c>
      <c r="F324">
        <v>4240</v>
      </c>
      <c r="G324">
        <v>5887</v>
      </c>
      <c r="H324">
        <v>3</v>
      </c>
      <c r="I324">
        <v>12720</v>
      </c>
      <c r="J324">
        <v>17661</v>
      </c>
      <c r="K324">
        <v>4941</v>
      </c>
      <c r="L324">
        <v>3.5</v>
      </c>
    </row>
    <row r="325" spans="1:12" x14ac:dyDescent="0.3">
      <c r="A325">
        <v>100323</v>
      </c>
      <c r="B325" s="1">
        <v>44944</v>
      </c>
      <c r="C325" t="s">
        <v>30</v>
      </c>
      <c r="D325" t="s">
        <v>18</v>
      </c>
      <c r="E325" t="s">
        <v>38</v>
      </c>
      <c r="F325">
        <v>2093</v>
      </c>
      <c r="G325">
        <v>3719</v>
      </c>
      <c r="H325">
        <v>6</v>
      </c>
      <c r="I325">
        <v>12558</v>
      </c>
      <c r="J325">
        <v>22314</v>
      </c>
      <c r="K325">
        <v>9756</v>
      </c>
      <c r="L325">
        <v>3.2</v>
      </c>
    </row>
    <row r="326" spans="1:12" x14ac:dyDescent="0.3">
      <c r="A326">
        <v>100324</v>
      </c>
      <c r="B326" s="1">
        <v>45028</v>
      </c>
      <c r="C326" t="s">
        <v>47</v>
      </c>
      <c r="D326" t="s">
        <v>13</v>
      </c>
      <c r="E326" t="s">
        <v>37</v>
      </c>
      <c r="F326">
        <v>5826</v>
      </c>
      <c r="G326">
        <v>6670</v>
      </c>
      <c r="H326">
        <v>5</v>
      </c>
      <c r="I326">
        <v>29130</v>
      </c>
      <c r="J326">
        <v>33350</v>
      </c>
      <c r="K326">
        <v>4220</v>
      </c>
      <c r="L326">
        <v>2.6</v>
      </c>
    </row>
    <row r="327" spans="1:12" x14ac:dyDescent="0.3">
      <c r="A327">
        <v>100325</v>
      </c>
      <c r="B327" s="1">
        <v>45182</v>
      </c>
      <c r="C327" t="s">
        <v>54</v>
      </c>
      <c r="D327" t="s">
        <v>35</v>
      </c>
      <c r="E327" t="s">
        <v>62</v>
      </c>
      <c r="F327">
        <v>4163</v>
      </c>
      <c r="G327">
        <v>5387</v>
      </c>
      <c r="H327">
        <v>3</v>
      </c>
      <c r="I327">
        <v>12489</v>
      </c>
      <c r="J327">
        <v>16161</v>
      </c>
      <c r="K327">
        <v>3672</v>
      </c>
      <c r="L327">
        <v>3.8</v>
      </c>
    </row>
    <row r="328" spans="1:12" x14ac:dyDescent="0.3">
      <c r="A328">
        <v>100326</v>
      </c>
      <c r="B328" s="1">
        <v>45434</v>
      </c>
      <c r="C328" t="s">
        <v>47</v>
      </c>
      <c r="D328" t="s">
        <v>35</v>
      </c>
      <c r="E328" t="s">
        <v>52</v>
      </c>
      <c r="F328">
        <v>1448</v>
      </c>
      <c r="G328">
        <v>2739</v>
      </c>
      <c r="H328">
        <v>5</v>
      </c>
      <c r="I328">
        <v>7240</v>
      </c>
      <c r="J328">
        <v>13695</v>
      </c>
      <c r="K328">
        <v>6455</v>
      </c>
      <c r="L328">
        <v>3.3</v>
      </c>
    </row>
    <row r="329" spans="1:12" x14ac:dyDescent="0.3">
      <c r="A329">
        <v>100327</v>
      </c>
      <c r="B329" s="1">
        <v>45873</v>
      </c>
      <c r="C329" t="s">
        <v>33</v>
      </c>
      <c r="D329" t="s">
        <v>28</v>
      </c>
      <c r="E329" t="s">
        <v>56</v>
      </c>
      <c r="F329">
        <v>5928</v>
      </c>
      <c r="G329">
        <v>6292</v>
      </c>
      <c r="H329">
        <v>9</v>
      </c>
      <c r="I329">
        <v>53352</v>
      </c>
      <c r="J329">
        <v>56628</v>
      </c>
      <c r="K329">
        <v>3276</v>
      </c>
      <c r="L329">
        <v>3.1</v>
      </c>
    </row>
    <row r="330" spans="1:12" x14ac:dyDescent="0.3">
      <c r="A330">
        <v>100328</v>
      </c>
      <c r="B330" s="1">
        <v>45329</v>
      </c>
      <c r="C330" t="s">
        <v>54</v>
      </c>
      <c r="D330" t="s">
        <v>13</v>
      </c>
      <c r="E330" t="s">
        <v>16</v>
      </c>
      <c r="F330">
        <v>4264</v>
      </c>
      <c r="G330">
        <v>5965</v>
      </c>
      <c r="H330">
        <v>3</v>
      </c>
      <c r="I330">
        <v>12792</v>
      </c>
      <c r="J330">
        <v>17895</v>
      </c>
      <c r="K330">
        <v>5103</v>
      </c>
      <c r="L330">
        <v>4.4000000000000004</v>
      </c>
    </row>
    <row r="331" spans="1:12" x14ac:dyDescent="0.3">
      <c r="A331">
        <v>100329</v>
      </c>
      <c r="B331" s="1">
        <v>45225</v>
      </c>
      <c r="C331" t="s">
        <v>15</v>
      </c>
      <c r="D331" t="s">
        <v>13</v>
      </c>
      <c r="E331" t="s">
        <v>31</v>
      </c>
      <c r="F331">
        <v>3043</v>
      </c>
      <c r="G331">
        <v>4431</v>
      </c>
      <c r="H331">
        <v>3</v>
      </c>
      <c r="I331">
        <v>9129</v>
      </c>
      <c r="J331">
        <v>13293</v>
      </c>
      <c r="K331">
        <v>4164</v>
      </c>
      <c r="L331">
        <v>3.5</v>
      </c>
    </row>
    <row r="332" spans="1:12" x14ac:dyDescent="0.3">
      <c r="A332">
        <v>100330</v>
      </c>
      <c r="B332" s="1">
        <v>45895</v>
      </c>
      <c r="C332" t="s">
        <v>23</v>
      </c>
      <c r="D332" t="s">
        <v>13</v>
      </c>
      <c r="E332" t="s">
        <v>14</v>
      </c>
      <c r="F332">
        <v>5368</v>
      </c>
      <c r="G332">
        <v>5758</v>
      </c>
      <c r="H332">
        <v>7</v>
      </c>
      <c r="I332">
        <v>37576</v>
      </c>
      <c r="J332">
        <v>40306</v>
      </c>
      <c r="K332">
        <v>2730</v>
      </c>
      <c r="L332">
        <v>3</v>
      </c>
    </row>
    <row r="333" spans="1:12" x14ac:dyDescent="0.3">
      <c r="A333">
        <v>100331</v>
      </c>
      <c r="B333" s="1">
        <v>45337</v>
      </c>
      <c r="C333" t="s">
        <v>12</v>
      </c>
      <c r="D333" t="s">
        <v>28</v>
      </c>
      <c r="E333" t="s">
        <v>29</v>
      </c>
      <c r="F333">
        <v>4342</v>
      </c>
      <c r="G333">
        <v>4671</v>
      </c>
      <c r="H333">
        <v>2</v>
      </c>
      <c r="I333">
        <v>8684</v>
      </c>
      <c r="J333">
        <v>9342</v>
      </c>
      <c r="K333">
        <v>658</v>
      </c>
      <c r="L333">
        <v>3.2</v>
      </c>
    </row>
    <row r="334" spans="1:12" x14ac:dyDescent="0.3">
      <c r="A334">
        <v>100332</v>
      </c>
      <c r="B334" s="1">
        <v>45326</v>
      </c>
      <c r="C334" t="s">
        <v>54</v>
      </c>
      <c r="D334" t="s">
        <v>13</v>
      </c>
      <c r="E334" t="s">
        <v>16</v>
      </c>
      <c r="F334">
        <v>3863</v>
      </c>
      <c r="G334">
        <v>5607</v>
      </c>
      <c r="H334">
        <v>8</v>
      </c>
      <c r="I334">
        <v>30904</v>
      </c>
      <c r="J334">
        <v>44856</v>
      </c>
      <c r="K334">
        <v>13952</v>
      </c>
      <c r="L334">
        <v>3.8</v>
      </c>
    </row>
    <row r="335" spans="1:12" x14ac:dyDescent="0.3">
      <c r="A335">
        <v>100333</v>
      </c>
      <c r="B335" s="1">
        <v>45355</v>
      </c>
      <c r="C335" t="s">
        <v>17</v>
      </c>
      <c r="D335" t="s">
        <v>21</v>
      </c>
      <c r="E335" t="s">
        <v>32</v>
      </c>
      <c r="F335">
        <v>6747</v>
      </c>
      <c r="G335">
        <v>7695</v>
      </c>
      <c r="H335">
        <v>5</v>
      </c>
      <c r="I335">
        <v>33735</v>
      </c>
      <c r="J335">
        <v>38475</v>
      </c>
      <c r="K335">
        <v>4740</v>
      </c>
      <c r="L335">
        <v>4.9000000000000004</v>
      </c>
    </row>
    <row r="336" spans="1:12" x14ac:dyDescent="0.3">
      <c r="A336">
        <v>100334</v>
      </c>
      <c r="B336" s="1">
        <v>45494</v>
      </c>
      <c r="C336" t="s">
        <v>41</v>
      </c>
      <c r="D336" t="s">
        <v>21</v>
      </c>
      <c r="E336" t="s">
        <v>22</v>
      </c>
      <c r="F336">
        <v>2893</v>
      </c>
      <c r="G336">
        <v>2996</v>
      </c>
      <c r="H336">
        <v>6</v>
      </c>
      <c r="I336">
        <v>17358</v>
      </c>
      <c r="J336">
        <v>17976</v>
      </c>
      <c r="K336">
        <v>618</v>
      </c>
      <c r="L336">
        <v>3.7</v>
      </c>
    </row>
    <row r="337" spans="1:12" x14ac:dyDescent="0.3">
      <c r="A337">
        <v>100335</v>
      </c>
      <c r="B337" s="1">
        <v>45660</v>
      </c>
      <c r="C337" t="s">
        <v>30</v>
      </c>
      <c r="D337" t="s">
        <v>18</v>
      </c>
      <c r="E337" t="s">
        <v>38</v>
      </c>
      <c r="F337">
        <v>479</v>
      </c>
      <c r="G337">
        <v>1967</v>
      </c>
      <c r="H337">
        <v>3</v>
      </c>
      <c r="I337">
        <v>1437</v>
      </c>
      <c r="J337">
        <v>5901</v>
      </c>
      <c r="K337">
        <v>4464</v>
      </c>
      <c r="L337">
        <v>4.4000000000000004</v>
      </c>
    </row>
    <row r="338" spans="1:12" x14ac:dyDescent="0.3">
      <c r="A338">
        <v>100336</v>
      </c>
      <c r="B338" s="1">
        <v>45597</v>
      </c>
      <c r="C338" t="s">
        <v>47</v>
      </c>
      <c r="D338" t="s">
        <v>13</v>
      </c>
      <c r="E338" t="s">
        <v>14</v>
      </c>
      <c r="F338">
        <v>6846</v>
      </c>
      <c r="G338">
        <v>7788</v>
      </c>
      <c r="H338">
        <v>7</v>
      </c>
      <c r="I338">
        <v>47922</v>
      </c>
      <c r="J338">
        <v>54516</v>
      </c>
      <c r="K338">
        <v>6594</v>
      </c>
      <c r="L338">
        <v>3.6</v>
      </c>
    </row>
    <row r="339" spans="1:12" x14ac:dyDescent="0.3">
      <c r="A339">
        <v>100337</v>
      </c>
      <c r="B339" s="1">
        <v>45734</v>
      </c>
      <c r="C339" t="s">
        <v>47</v>
      </c>
      <c r="D339" t="s">
        <v>24</v>
      </c>
      <c r="E339" t="s">
        <v>61</v>
      </c>
      <c r="F339">
        <v>7555</v>
      </c>
      <c r="G339">
        <v>8516</v>
      </c>
      <c r="H339">
        <v>2</v>
      </c>
      <c r="I339">
        <v>15110</v>
      </c>
      <c r="J339">
        <v>17032</v>
      </c>
      <c r="K339">
        <v>1922</v>
      </c>
      <c r="L339">
        <v>4.0999999999999996</v>
      </c>
    </row>
    <row r="340" spans="1:12" x14ac:dyDescent="0.3">
      <c r="A340">
        <v>100338</v>
      </c>
      <c r="B340" s="1">
        <v>45554</v>
      </c>
      <c r="C340" t="s">
        <v>26</v>
      </c>
      <c r="D340" t="s">
        <v>24</v>
      </c>
      <c r="E340" t="s">
        <v>42</v>
      </c>
      <c r="F340">
        <v>3967</v>
      </c>
      <c r="G340">
        <v>4223</v>
      </c>
      <c r="H340">
        <v>9</v>
      </c>
      <c r="I340">
        <v>35703</v>
      </c>
      <c r="J340">
        <v>38007</v>
      </c>
      <c r="K340">
        <v>2304</v>
      </c>
      <c r="L340">
        <v>2.8</v>
      </c>
    </row>
    <row r="341" spans="1:12" x14ac:dyDescent="0.3">
      <c r="A341">
        <v>100339</v>
      </c>
      <c r="B341" s="1">
        <v>45747</v>
      </c>
      <c r="C341" t="s">
        <v>33</v>
      </c>
      <c r="D341" t="s">
        <v>28</v>
      </c>
      <c r="E341" t="s">
        <v>48</v>
      </c>
      <c r="F341">
        <v>5184</v>
      </c>
      <c r="G341">
        <v>5243</v>
      </c>
      <c r="H341">
        <v>9</v>
      </c>
      <c r="I341">
        <v>46656</v>
      </c>
      <c r="J341">
        <v>47187</v>
      </c>
      <c r="K341">
        <v>531</v>
      </c>
      <c r="L341">
        <v>4.9000000000000004</v>
      </c>
    </row>
    <row r="342" spans="1:12" x14ac:dyDescent="0.3">
      <c r="A342">
        <v>100340</v>
      </c>
      <c r="B342" s="1">
        <v>45106</v>
      </c>
      <c r="C342" t="s">
        <v>23</v>
      </c>
      <c r="D342" t="s">
        <v>21</v>
      </c>
      <c r="E342" t="s">
        <v>57</v>
      </c>
      <c r="F342">
        <v>4605</v>
      </c>
      <c r="G342">
        <v>5584</v>
      </c>
      <c r="H342">
        <v>4</v>
      </c>
      <c r="I342">
        <v>18420</v>
      </c>
      <c r="J342">
        <v>22336</v>
      </c>
      <c r="K342">
        <v>3916</v>
      </c>
      <c r="L342">
        <v>4.9000000000000004</v>
      </c>
    </row>
    <row r="343" spans="1:12" x14ac:dyDescent="0.3">
      <c r="A343">
        <v>100341</v>
      </c>
      <c r="B343" s="1">
        <v>45078</v>
      </c>
      <c r="C343" t="s">
        <v>30</v>
      </c>
      <c r="D343" t="s">
        <v>13</v>
      </c>
      <c r="E343" t="s">
        <v>37</v>
      </c>
      <c r="F343">
        <v>7330</v>
      </c>
      <c r="G343">
        <v>9146</v>
      </c>
      <c r="H343">
        <v>4</v>
      </c>
      <c r="I343">
        <v>29320</v>
      </c>
      <c r="J343">
        <v>36584</v>
      </c>
      <c r="K343">
        <v>7264</v>
      </c>
      <c r="L343">
        <v>4.4000000000000004</v>
      </c>
    </row>
    <row r="344" spans="1:12" x14ac:dyDescent="0.3">
      <c r="A344">
        <v>100342</v>
      </c>
      <c r="B344" s="1">
        <v>45242</v>
      </c>
      <c r="C344" t="s">
        <v>17</v>
      </c>
      <c r="D344" t="s">
        <v>18</v>
      </c>
      <c r="E344" t="s">
        <v>59</v>
      </c>
      <c r="F344">
        <v>688</v>
      </c>
      <c r="G344">
        <v>1466</v>
      </c>
      <c r="H344">
        <v>8</v>
      </c>
      <c r="I344">
        <v>5504</v>
      </c>
      <c r="J344">
        <v>11728</v>
      </c>
      <c r="K344">
        <v>6224</v>
      </c>
      <c r="L344">
        <v>4.0999999999999996</v>
      </c>
    </row>
    <row r="345" spans="1:12" x14ac:dyDescent="0.3">
      <c r="A345">
        <v>100343</v>
      </c>
      <c r="B345" s="1">
        <v>45711</v>
      </c>
      <c r="C345" t="s">
        <v>26</v>
      </c>
      <c r="D345" t="s">
        <v>21</v>
      </c>
      <c r="E345" t="s">
        <v>43</v>
      </c>
      <c r="F345">
        <v>607</v>
      </c>
      <c r="G345">
        <v>944</v>
      </c>
      <c r="H345">
        <v>6</v>
      </c>
      <c r="I345">
        <v>3642</v>
      </c>
      <c r="J345">
        <v>5664</v>
      </c>
      <c r="K345">
        <v>2022</v>
      </c>
      <c r="L345">
        <v>4.2</v>
      </c>
    </row>
    <row r="346" spans="1:12" x14ac:dyDescent="0.3">
      <c r="A346">
        <v>100344</v>
      </c>
      <c r="B346" s="1">
        <v>45122</v>
      </c>
      <c r="C346" t="s">
        <v>54</v>
      </c>
      <c r="D346" t="s">
        <v>21</v>
      </c>
      <c r="E346" t="s">
        <v>58</v>
      </c>
      <c r="F346">
        <v>761</v>
      </c>
      <c r="G346">
        <v>1633</v>
      </c>
      <c r="H346">
        <v>5</v>
      </c>
      <c r="I346">
        <v>3805</v>
      </c>
      <c r="J346">
        <v>8165</v>
      </c>
      <c r="K346">
        <v>4360</v>
      </c>
      <c r="L346">
        <v>4.4000000000000004</v>
      </c>
    </row>
    <row r="347" spans="1:12" x14ac:dyDescent="0.3">
      <c r="A347">
        <v>100345</v>
      </c>
      <c r="B347" s="1">
        <v>45161</v>
      </c>
      <c r="C347" t="s">
        <v>30</v>
      </c>
      <c r="D347" t="s">
        <v>18</v>
      </c>
      <c r="E347" t="s">
        <v>38</v>
      </c>
      <c r="F347">
        <v>4822</v>
      </c>
      <c r="G347">
        <v>6801</v>
      </c>
      <c r="H347">
        <v>8</v>
      </c>
      <c r="I347">
        <v>38576</v>
      </c>
      <c r="J347">
        <v>54408</v>
      </c>
      <c r="K347">
        <v>15832</v>
      </c>
      <c r="L347">
        <v>4.4000000000000004</v>
      </c>
    </row>
    <row r="348" spans="1:12" x14ac:dyDescent="0.3">
      <c r="A348">
        <v>100346</v>
      </c>
      <c r="B348" s="1">
        <v>45483</v>
      </c>
      <c r="C348" t="s">
        <v>15</v>
      </c>
      <c r="D348" t="s">
        <v>35</v>
      </c>
      <c r="E348" t="s">
        <v>45</v>
      </c>
      <c r="F348">
        <v>4762</v>
      </c>
      <c r="G348">
        <v>5335</v>
      </c>
      <c r="H348">
        <v>3</v>
      </c>
      <c r="I348">
        <v>14286</v>
      </c>
      <c r="J348">
        <v>16005</v>
      </c>
      <c r="K348">
        <v>1719</v>
      </c>
      <c r="L348">
        <v>3</v>
      </c>
    </row>
    <row r="349" spans="1:12" x14ac:dyDescent="0.3">
      <c r="A349">
        <v>100347</v>
      </c>
      <c r="B349" s="1">
        <v>45154</v>
      </c>
      <c r="C349" t="s">
        <v>44</v>
      </c>
      <c r="D349" t="s">
        <v>13</v>
      </c>
      <c r="E349" t="s">
        <v>37</v>
      </c>
      <c r="F349">
        <v>3914</v>
      </c>
      <c r="G349">
        <v>5597</v>
      </c>
      <c r="H349">
        <v>5</v>
      </c>
      <c r="I349">
        <v>19570</v>
      </c>
      <c r="J349">
        <v>27985</v>
      </c>
      <c r="K349">
        <v>8415</v>
      </c>
      <c r="L349">
        <v>3.7</v>
      </c>
    </row>
    <row r="350" spans="1:12" x14ac:dyDescent="0.3">
      <c r="A350">
        <v>100348</v>
      </c>
      <c r="B350" s="1">
        <v>45199</v>
      </c>
      <c r="C350" t="s">
        <v>23</v>
      </c>
      <c r="D350" t="s">
        <v>24</v>
      </c>
      <c r="E350" t="s">
        <v>61</v>
      </c>
      <c r="F350">
        <v>3297</v>
      </c>
      <c r="G350">
        <v>3626</v>
      </c>
      <c r="H350">
        <v>7</v>
      </c>
      <c r="I350">
        <v>23079</v>
      </c>
      <c r="J350">
        <v>25382</v>
      </c>
      <c r="K350">
        <v>2303</v>
      </c>
      <c r="L350">
        <v>4.5999999999999996</v>
      </c>
    </row>
    <row r="351" spans="1:12" x14ac:dyDescent="0.3">
      <c r="A351">
        <v>100349</v>
      </c>
      <c r="B351" s="1">
        <v>44942</v>
      </c>
      <c r="C351" t="s">
        <v>41</v>
      </c>
      <c r="D351" t="s">
        <v>18</v>
      </c>
      <c r="E351" t="s">
        <v>27</v>
      </c>
      <c r="F351">
        <v>6588</v>
      </c>
      <c r="G351">
        <v>6644</v>
      </c>
      <c r="H351">
        <v>7</v>
      </c>
      <c r="I351">
        <v>46116</v>
      </c>
      <c r="J351">
        <v>46508</v>
      </c>
      <c r="K351">
        <v>392</v>
      </c>
      <c r="L351">
        <v>3.9</v>
      </c>
    </row>
    <row r="352" spans="1:12" x14ac:dyDescent="0.3">
      <c r="A352">
        <v>100350</v>
      </c>
      <c r="B352" s="1">
        <v>45381</v>
      </c>
      <c r="C352" t="s">
        <v>33</v>
      </c>
      <c r="D352" t="s">
        <v>13</v>
      </c>
      <c r="E352" t="s">
        <v>49</v>
      </c>
      <c r="F352">
        <v>1037</v>
      </c>
      <c r="G352">
        <v>1532</v>
      </c>
      <c r="H352">
        <v>4</v>
      </c>
      <c r="I352">
        <v>4148</v>
      </c>
      <c r="J352">
        <v>6128</v>
      </c>
      <c r="K352">
        <v>1980</v>
      </c>
      <c r="L352">
        <v>3.5</v>
      </c>
    </row>
    <row r="353" spans="1:12" x14ac:dyDescent="0.3">
      <c r="A353">
        <v>100351</v>
      </c>
      <c r="B353" s="1">
        <v>45432</v>
      </c>
      <c r="C353" t="s">
        <v>20</v>
      </c>
      <c r="D353" t="s">
        <v>28</v>
      </c>
      <c r="E353" t="s">
        <v>55</v>
      </c>
      <c r="F353">
        <v>6961</v>
      </c>
      <c r="G353">
        <v>7899</v>
      </c>
      <c r="H353">
        <v>1</v>
      </c>
      <c r="I353">
        <v>6961</v>
      </c>
      <c r="J353">
        <v>7899</v>
      </c>
      <c r="K353">
        <v>938</v>
      </c>
      <c r="L353">
        <v>3.9</v>
      </c>
    </row>
    <row r="354" spans="1:12" x14ac:dyDescent="0.3">
      <c r="A354">
        <v>100352</v>
      </c>
      <c r="B354" s="1">
        <v>45022</v>
      </c>
      <c r="C354" t="s">
        <v>20</v>
      </c>
      <c r="D354" t="s">
        <v>18</v>
      </c>
      <c r="E354" t="s">
        <v>59</v>
      </c>
      <c r="F354">
        <v>467</v>
      </c>
      <c r="G354">
        <v>1321</v>
      </c>
      <c r="H354">
        <v>6</v>
      </c>
      <c r="I354">
        <v>2802</v>
      </c>
      <c r="J354">
        <v>7926</v>
      </c>
      <c r="K354">
        <v>5124</v>
      </c>
      <c r="L354">
        <v>2.8</v>
      </c>
    </row>
    <row r="355" spans="1:12" x14ac:dyDescent="0.3">
      <c r="A355">
        <v>100353</v>
      </c>
      <c r="B355" s="1">
        <v>44953</v>
      </c>
      <c r="C355" t="s">
        <v>26</v>
      </c>
      <c r="D355" t="s">
        <v>21</v>
      </c>
      <c r="E355" t="s">
        <v>32</v>
      </c>
      <c r="F355">
        <v>6689</v>
      </c>
      <c r="G355">
        <v>7783</v>
      </c>
      <c r="H355">
        <v>7</v>
      </c>
      <c r="I355">
        <v>46823</v>
      </c>
      <c r="J355">
        <v>54481</v>
      </c>
      <c r="K355">
        <v>7658</v>
      </c>
      <c r="L355">
        <v>2.7</v>
      </c>
    </row>
    <row r="356" spans="1:12" x14ac:dyDescent="0.3">
      <c r="A356">
        <v>100354</v>
      </c>
      <c r="B356" s="1">
        <v>45297</v>
      </c>
      <c r="C356" t="s">
        <v>23</v>
      </c>
      <c r="D356" t="s">
        <v>13</v>
      </c>
      <c r="E356" t="s">
        <v>16</v>
      </c>
      <c r="F356">
        <v>5728</v>
      </c>
      <c r="G356">
        <v>7492</v>
      </c>
      <c r="H356">
        <v>1</v>
      </c>
      <c r="I356">
        <v>5728</v>
      </c>
      <c r="J356">
        <v>7492</v>
      </c>
      <c r="K356">
        <v>1764</v>
      </c>
      <c r="L356">
        <v>4.0999999999999996</v>
      </c>
    </row>
    <row r="357" spans="1:12" x14ac:dyDescent="0.3">
      <c r="A357">
        <v>100355</v>
      </c>
      <c r="B357" s="1">
        <v>45391</v>
      </c>
      <c r="C357" t="s">
        <v>17</v>
      </c>
      <c r="D357" t="s">
        <v>13</v>
      </c>
      <c r="E357" t="s">
        <v>49</v>
      </c>
      <c r="F357">
        <v>6200</v>
      </c>
      <c r="G357">
        <v>6365</v>
      </c>
      <c r="H357">
        <v>1</v>
      </c>
      <c r="I357">
        <v>6200</v>
      </c>
      <c r="J357">
        <v>6365</v>
      </c>
      <c r="K357">
        <v>165</v>
      </c>
      <c r="L357">
        <v>2.9</v>
      </c>
    </row>
    <row r="358" spans="1:12" x14ac:dyDescent="0.3">
      <c r="A358">
        <v>100356</v>
      </c>
      <c r="B358" s="1">
        <v>45007</v>
      </c>
      <c r="C358" t="s">
        <v>20</v>
      </c>
      <c r="D358" t="s">
        <v>21</v>
      </c>
      <c r="E358" t="s">
        <v>32</v>
      </c>
      <c r="F358">
        <v>3915</v>
      </c>
      <c r="G358">
        <v>4895</v>
      </c>
      <c r="H358">
        <v>5</v>
      </c>
      <c r="I358">
        <v>19575</v>
      </c>
      <c r="J358">
        <v>24475</v>
      </c>
      <c r="K358">
        <v>4900</v>
      </c>
      <c r="L358">
        <v>2.8</v>
      </c>
    </row>
    <row r="359" spans="1:12" x14ac:dyDescent="0.3">
      <c r="A359">
        <v>100357</v>
      </c>
      <c r="B359" s="1">
        <v>45844</v>
      </c>
      <c r="C359" t="s">
        <v>54</v>
      </c>
      <c r="D359" t="s">
        <v>35</v>
      </c>
      <c r="E359" t="s">
        <v>36</v>
      </c>
      <c r="F359">
        <v>3106</v>
      </c>
      <c r="G359">
        <v>3560</v>
      </c>
      <c r="H359">
        <v>1</v>
      </c>
      <c r="I359">
        <v>3106</v>
      </c>
      <c r="J359">
        <v>3560</v>
      </c>
      <c r="K359">
        <v>454</v>
      </c>
      <c r="L359">
        <v>4.2</v>
      </c>
    </row>
    <row r="360" spans="1:12" x14ac:dyDescent="0.3">
      <c r="A360">
        <v>100358</v>
      </c>
      <c r="B360" s="1">
        <v>45828</v>
      </c>
      <c r="C360" t="s">
        <v>47</v>
      </c>
      <c r="D360" t="s">
        <v>18</v>
      </c>
      <c r="E360" t="s">
        <v>19</v>
      </c>
      <c r="F360">
        <v>394</v>
      </c>
      <c r="G360">
        <v>576</v>
      </c>
      <c r="H360">
        <v>3</v>
      </c>
      <c r="I360">
        <v>1182</v>
      </c>
      <c r="J360">
        <v>1728</v>
      </c>
      <c r="K360">
        <v>546</v>
      </c>
      <c r="L360">
        <v>3.7</v>
      </c>
    </row>
    <row r="361" spans="1:12" x14ac:dyDescent="0.3">
      <c r="A361">
        <v>100359</v>
      </c>
      <c r="B361" s="1">
        <v>45888</v>
      </c>
      <c r="C361" t="s">
        <v>26</v>
      </c>
      <c r="D361" t="s">
        <v>28</v>
      </c>
      <c r="E361" t="s">
        <v>29</v>
      </c>
      <c r="F361">
        <v>1674</v>
      </c>
      <c r="G361">
        <v>2970</v>
      </c>
      <c r="H361">
        <v>6</v>
      </c>
      <c r="I361">
        <v>10044</v>
      </c>
      <c r="J361">
        <v>17820</v>
      </c>
      <c r="K361">
        <v>7776</v>
      </c>
      <c r="L361">
        <v>3</v>
      </c>
    </row>
    <row r="362" spans="1:12" x14ac:dyDescent="0.3">
      <c r="A362">
        <v>100360</v>
      </c>
      <c r="B362" s="1">
        <v>45631</v>
      </c>
      <c r="C362" t="s">
        <v>54</v>
      </c>
      <c r="D362" t="s">
        <v>24</v>
      </c>
      <c r="E362" t="s">
        <v>60</v>
      </c>
      <c r="F362">
        <v>4189</v>
      </c>
      <c r="G362">
        <v>5774</v>
      </c>
      <c r="H362">
        <v>4</v>
      </c>
      <c r="I362">
        <v>16756</v>
      </c>
      <c r="J362">
        <v>23096</v>
      </c>
      <c r="K362">
        <v>6340</v>
      </c>
      <c r="L362">
        <v>2.9</v>
      </c>
    </row>
    <row r="363" spans="1:12" x14ac:dyDescent="0.3">
      <c r="A363">
        <v>100361</v>
      </c>
      <c r="B363" s="1">
        <v>45656</v>
      </c>
      <c r="C363" t="s">
        <v>47</v>
      </c>
      <c r="D363" t="s">
        <v>13</v>
      </c>
      <c r="E363" t="s">
        <v>14</v>
      </c>
      <c r="F363">
        <v>5705</v>
      </c>
      <c r="G363">
        <v>7429</v>
      </c>
      <c r="H363">
        <v>4</v>
      </c>
      <c r="I363">
        <v>22820</v>
      </c>
      <c r="J363">
        <v>29716</v>
      </c>
      <c r="K363">
        <v>6896</v>
      </c>
      <c r="L363">
        <v>2.5</v>
      </c>
    </row>
    <row r="364" spans="1:12" x14ac:dyDescent="0.3">
      <c r="A364">
        <v>100362</v>
      </c>
      <c r="B364" s="1">
        <v>45450</v>
      </c>
      <c r="C364" t="s">
        <v>44</v>
      </c>
      <c r="D364" t="s">
        <v>35</v>
      </c>
      <c r="E364" t="s">
        <v>46</v>
      </c>
      <c r="F364">
        <v>3898</v>
      </c>
      <c r="G364">
        <v>4106</v>
      </c>
      <c r="H364">
        <v>4</v>
      </c>
      <c r="I364">
        <v>15592</v>
      </c>
      <c r="J364">
        <v>16424</v>
      </c>
      <c r="K364">
        <v>832</v>
      </c>
      <c r="L364">
        <v>4.5</v>
      </c>
    </row>
    <row r="365" spans="1:12" x14ac:dyDescent="0.3">
      <c r="A365">
        <v>100363</v>
      </c>
      <c r="B365" s="1">
        <v>45555</v>
      </c>
      <c r="C365" t="s">
        <v>41</v>
      </c>
      <c r="D365" t="s">
        <v>21</v>
      </c>
      <c r="E365" t="s">
        <v>58</v>
      </c>
      <c r="F365">
        <v>2099</v>
      </c>
      <c r="G365">
        <v>3303</v>
      </c>
      <c r="H365">
        <v>7</v>
      </c>
      <c r="I365">
        <v>14693</v>
      </c>
      <c r="J365">
        <v>23121</v>
      </c>
      <c r="K365">
        <v>8428</v>
      </c>
      <c r="L365">
        <v>2.9</v>
      </c>
    </row>
    <row r="366" spans="1:12" x14ac:dyDescent="0.3">
      <c r="A366">
        <v>100364</v>
      </c>
      <c r="B366" s="1">
        <v>45390</v>
      </c>
      <c r="C366" t="s">
        <v>17</v>
      </c>
      <c r="D366" t="s">
        <v>35</v>
      </c>
      <c r="E366" t="s">
        <v>52</v>
      </c>
      <c r="F366">
        <v>4605</v>
      </c>
      <c r="G366">
        <v>6525</v>
      </c>
      <c r="H366">
        <v>5</v>
      </c>
      <c r="I366">
        <v>23025</v>
      </c>
      <c r="J366">
        <v>32625</v>
      </c>
      <c r="K366">
        <v>9600</v>
      </c>
      <c r="L366">
        <v>4.8</v>
      </c>
    </row>
    <row r="367" spans="1:12" x14ac:dyDescent="0.3">
      <c r="A367">
        <v>100365</v>
      </c>
      <c r="B367" s="1">
        <v>45147</v>
      </c>
      <c r="C367" t="s">
        <v>23</v>
      </c>
      <c r="D367" t="s">
        <v>28</v>
      </c>
      <c r="E367" t="s">
        <v>48</v>
      </c>
      <c r="F367">
        <v>6837</v>
      </c>
      <c r="G367">
        <v>7343</v>
      </c>
      <c r="H367">
        <v>4</v>
      </c>
      <c r="I367">
        <v>27348</v>
      </c>
      <c r="J367">
        <v>29372</v>
      </c>
      <c r="K367">
        <v>2024</v>
      </c>
      <c r="L367">
        <v>4.5</v>
      </c>
    </row>
    <row r="368" spans="1:12" x14ac:dyDescent="0.3">
      <c r="A368">
        <v>100366</v>
      </c>
      <c r="B368" s="1">
        <v>45615</v>
      </c>
      <c r="C368" t="s">
        <v>54</v>
      </c>
      <c r="D368" t="s">
        <v>28</v>
      </c>
      <c r="E368" t="s">
        <v>56</v>
      </c>
      <c r="F368">
        <v>6408</v>
      </c>
      <c r="G368">
        <v>6642</v>
      </c>
      <c r="H368">
        <v>5</v>
      </c>
      <c r="I368">
        <v>32040</v>
      </c>
      <c r="J368">
        <v>33210</v>
      </c>
      <c r="K368">
        <v>1170</v>
      </c>
      <c r="L368">
        <v>4.5</v>
      </c>
    </row>
    <row r="369" spans="1:12" x14ac:dyDescent="0.3">
      <c r="A369">
        <v>100367</v>
      </c>
      <c r="B369" s="1">
        <v>45347</v>
      </c>
      <c r="C369" t="s">
        <v>20</v>
      </c>
      <c r="D369" t="s">
        <v>35</v>
      </c>
      <c r="E369" t="s">
        <v>45</v>
      </c>
      <c r="F369">
        <v>1730</v>
      </c>
      <c r="G369">
        <v>1901</v>
      </c>
      <c r="H369">
        <v>7</v>
      </c>
      <c r="I369">
        <v>12110</v>
      </c>
      <c r="J369">
        <v>13307</v>
      </c>
      <c r="K369">
        <v>1197</v>
      </c>
      <c r="L369">
        <v>2.7</v>
      </c>
    </row>
    <row r="370" spans="1:12" x14ac:dyDescent="0.3">
      <c r="A370">
        <v>100368</v>
      </c>
      <c r="B370" s="1">
        <v>45163</v>
      </c>
      <c r="C370" t="s">
        <v>54</v>
      </c>
      <c r="D370" t="s">
        <v>18</v>
      </c>
      <c r="E370" t="s">
        <v>39</v>
      </c>
      <c r="F370">
        <v>1271</v>
      </c>
      <c r="G370">
        <v>3014</v>
      </c>
      <c r="H370">
        <v>9</v>
      </c>
      <c r="I370">
        <v>11439</v>
      </c>
      <c r="J370">
        <v>27126</v>
      </c>
      <c r="K370">
        <v>15687</v>
      </c>
      <c r="L370">
        <v>4.8</v>
      </c>
    </row>
    <row r="371" spans="1:12" x14ac:dyDescent="0.3">
      <c r="A371">
        <v>100369</v>
      </c>
      <c r="B371" s="1">
        <v>46002</v>
      </c>
      <c r="C371" t="s">
        <v>23</v>
      </c>
      <c r="D371" t="s">
        <v>28</v>
      </c>
      <c r="E371" t="s">
        <v>63</v>
      </c>
      <c r="F371">
        <v>6830</v>
      </c>
      <c r="G371">
        <v>7238</v>
      </c>
      <c r="H371">
        <v>9</v>
      </c>
      <c r="I371">
        <v>61470</v>
      </c>
      <c r="J371">
        <v>65142</v>
      </c>
      <c r="K371">
        <v>3672</v>
      </c>
      <c r="L371">
        <v>2.6</v>
      </c>
    </row>
    <row r="372" spans="1:12" x14ac:dyDescent="0.3">
      <c r="A372">
        <v>100370</v>
      </c>
      <c r="B372" s="1">
        <v>45222</v>
      </c>
      <c r="C372" t="s">
        <v>30</v>
      </c>
      <c r="D372" t="s">
        <v>28</v>
      </c>
      <c r="E372" t="s">
        <v>29</v>
      </c>
      <c r="F372">
        <v>1496</v>
      </c>
      <c r="G372">
        <v>3059</v>
      </c>
      <c r="H372">
        <v>8</v>
      </c>
      <c r="I372">
        <v>11968</v>
      </c>
      <c r="J372">
        <v>24472</v>
      </c>
      <c r="K372">
        <v>12504</v>
      </c>
      <c r="L372">
        <v>5</v>
      </c>
    </row>
    <row r="373" spans="1:12" x14ac:dyDescent="0.3">
      <c r="A373">
        <v>100371</v>
      </c>
      <c r="B373" s="1">
        <v>45616</v>
      </c>
      <c r="C373" t="s">
        <v>17</v>
      </c>
      <c r="D373" t="s">
        <v>28</v>
      </c>
      <c r="E373" t="s">
        <v>51</v>
      </c>
      <c r="F373">
        <v>3148</v>
      </c>
      <c r="G373">
        <v>4518</v>
      </c>
      <c r="H373">
        <v>5</v>
      </c>
      <c r="I373">
        <v>15740</v>
      </c>
      <c r="J373">
        <v>22590</v>
      </c>
      <c r="K373">
        <v>6850</v>
      </c>
      <c r="L373">
        <v>4.7</v>
      </c>
    </row>
    <row r="374" spans="1:12" x14ac:dyDescent="0.3">
      <c r="A374">
        <v>100372</v>
      </c>
      <c r="B374" s="1">
        <v>45645</v>
      </c>
      <c r="C374" t="s">
        <v>47</v>
      </c>
      <c r="D374" t="s">
        <v>28</v>
      </c>
      <c r="E374" t="s">
        <v>55</v>
      </c>
      <c r="F374">
        <v>3473</v>
      </c>
      <c r="G374">
        <v>5351</v>
      </c>
      <c r="H374">
        <v>6</v>
      </c>
      <c r="I374">
        <v>20838</v>
      </c>
      <c r="J374">
        <v>32106</v>
      </c>
      <c r="K374">
        <v>11268</v>
      </c>
      <c r="L374">
        <v>5</v>
      </c>
    </row>
    <row r="375" spans="1:12" x14ac:dyDescent="0.3">
      <c r="A375">
        <v>100373</v>
      </c>
      <c r="B375" s="1">
        <v>45833</v>
      </c>
      <c r="C375" t="s">
        <v>33</v>
      </c>
      <c r="D375" t="s">
        <v>35</v>
      </c>
      <c r="E375" t="s">
        <v>46</v>
      </c>
      <c r="F375">
        <v>6919</v>
      </c>
      <c r="G375">
        <v>7140</v>
      </c>
      <c r="H375">
        <v>1</v>
      </c>
      <c r="I375">
        <v>6919</v>
      </c>
      <c r="J375">
        <v>7140</v>
      </c>
      <c r="K375">
        <v>221</v>
      </c>
      <c r="L375">
        <v>3.4</v>
      </c>
    </row>
    <row r="376" spans="1:12" x14ac:dyDescent="0.3">
      <c r="A376">
        <v>100374</v>
      </c>
      <c r="B376" s="1">
        <v>45891</v>
      </c>
      <c r="C376" t="s">
        <v>47</v>
      </c>
      <c r="D376" t="s">
        <v>28</v>
      </c>
      <c r="E376" t="s">
        <v>51</v>
      </c>
      <c r="F376">
        <v>410</v>
      </c>
      <c r="G376">
        <v>667</v>
      </c>
      <c r="H376">
        <v>7</v>
      </c>
      <c r="I376">
        <v>2870</v>
      </c>
      <c r="J376">
        <v>4669</v>
      </c>
      <c r="K376">
        <v>1799</v>
      </c>
      <c r="L376">
        <v>4.2</v>
      </c>
    </row>
    <row r="377" spans="1:12" x14ac:dyDescent="0.3">
      <c r="A377">
        <v>100375</v>
      </c>
      <c r="B377" s="1">
        <v>45571</v>
      </c>
      <c r="C377" t="s">
        <v>12</v>
      </c>
      <c r="D377" t="s">
        <v>24</v>
      </c>
      <c r="E377" t="s">
        <v>34</v>
      </c>
      <c r="F377">
        <v>744</v>
      </c>
      <c r="G377">
        <v>2068</v>
      </c>
      <c r="H377">
        <v>2</v>
      </c>
      <c r="I377">
        <v>1488</v>
      </c>
      <c r="J377">
        <v>4136</v>
      </c>
      <c r="K377">
        <v>2648</v>
      </c>
      <c r="L377">
        <v>4.5999999999999996</v>
      </c>
    </row>
    <row r="378" spans="1:12" x14ac:dyDescent="0.3">
      <c r="A378">
        <v>100376</v>
      </c>
      <c r="B378" s="1">
        <v>45548</v>
      </c>
      <c r="C378" t="s">
        <v>15</v>
      </c>
      <c r="D378" t="s">
        <v>18</v>
      </c>
      <c r="E378" t="s">
        <v>27</v>
      </c>
      <c r="F378">
        <v>3855</v>
      </c>
      <c r="G378">
        <v>4901</v>
      </c>
      <c r="H378">
        <v>9</v>
      </c>
      <c r="I378">
        <v>34695</v>
      </c>
      <c r="J378">
        <v>44109</v>
      </c>
      <c r="K378">
        <v>9414</v>
      </c>
      <c r="L378">
        <v>3.5</v>
      </c>
    </row>
    <row r="379" spans="1:12" x14ac:dyDescent="0.3">
      <c r="A379">
        <v>100377</v>
      </c>
      <c r="B379" s="1">
        <v>45581</v>
      </c>
      <c r="C379" t="s">
        <v>17</v>
      </c>
      <c r="D379" t="s">
        <v>24</v>
      </c>
      <c r="E379" t="s">
        <v>60</v>
      </c>
      <c r="F379">
        <v>1791</v>
      </c>
      <c r="G379">
        <v>3708</v>
      </c>
      <c r="H379">
        <v>6</v>
      </c>
      <c r="I379">
        <v>10746</v>
      </c>
      <c r="J379">
        <v>22248</v>
      </c>
      <c r="K379">
        <v>11502</v>
      </c>
      <c r="L379">
        <v>4.4000000000000004</v>
      </c>
    </row>
    <row r="380" spans="1:12" x14ac:dyDescent="0.3">
      <c r="A380">
        <v>100378</v>
      </c>
      <c r="B380" s="1">
        <v>45513</v>
      </c>
      <c r="C380" t="s">
        <v>54</v>
      </c>
      <c r="D380" t="s">
        <v>18</v>
      </c>
      <c r="E380" t="s">
        <v>38</v>
      </c>
      <c r="F380">
        <v>2748</v>
      </c>
      <c r="G380">
        <v>2958</v>
      </c>
      <c r="H380">
        <v>4</v>
      </c>
      <c r="I380">
        <v>10992</v>
      </c>
      <c r="J380">
        <v>11832</v>
      </c>
      <c r="K380">
        <v>840</v>
      </c>
      <c r="L380">
        <v>3.9</v>
      </c>
    </row>
    <row r="381" spans="1:12" x14ac:dyDescent="0.3">
      <c r="A381">
        <v>100379</v>
      </c>
      <c r="B381" s="1">
        <v>44956</v>
      </c>
      <c r="C381" t="s">
        <v>12</v>
      </c>
      <c r="D381" t="s">
        <v>18</v>
      </c>
      <c r="E381" t="s">
        <v>19</v>
      </c>
      <c r="F381">
        <v>5572</v>
      </c>
      <c r="G381">
        <v>6890</v>
      </c>
      <c r="H381">
        <v>3</v>
      </c>
      <c r="I381">
        <v>16716</v>
      </c>
      <c r="J381">
        <v>20670</v>
      </c>
      <c r="K381">
        <v>3954</v>
      </c>
      <c r="L381">
        <v>3.4</v>
      </c>
    </row>
    <row r="382" spans="1:12" x14ac:dyDescent="0.3">
      <c r="A382">
        <v>100380</v>
      </c>
      <c r="B382" s="1">
        <v>45363</v>
      </c>
      <c r="C382" t="s">
        <v>20</v>
      </c>
      <c r="D382" t="s">
        <v>24</v>
      </c>
      <c r="E382" t="s">
        <v>61</v>
      </c>
      <c r="F382">
        <v>7090</v>
      </c>
      <c r="G382">
        <v>8831</v>
      </c>
      <c r="H382">
        <v>1</v>
      </c>
      <c r="I382">
        <v>7090</v>
      </c>
      <c r="J382">
        <v>8831</v>
      </c>
      <c r="K382">
        <v>1741</v>
      </c>
      <c r="L382">
        <v>4.2</v>
      </c>
    </row>
    <row r="383" spans="1:12" x14ac:dyDescent="0.3">
      <c r="A383">
        <v>100381</v>
      </c>
      <c r="B383" s="1">
        <v>45026</v>
      </c>
      <c r="C383" t="s">
        <v>54</v>
      </c>
      <c r="D383" t="s">
        <v>35</v>
      </c>
      <c r="E383" t="s">
        <v>36</v>
      </c>
      <c r="F383">
        <v>2982</v>
      </c>
      <c r="G383">
        <v>4172</v>
      </c>
      <c r="H383">
        <v>2</v>
      </c>
      <c r="I383">
        <v>5964</v>
      </c>
      <c r="J383">
        <v>8344</v>
      </c>
      <c r="K383">
        <v>2380</v>
      </c>
      <c r="L383">
        <v>2.6</v>
      </c>
    </row>
    <row r="384" spans="1:12" x14ac:dyDescent="0.3">
      <c r="A384">
        <v>100382</v>
      </c>
      <c r="B384" s="1">
        <v>45815</v>
      </c>
      <c r="C384" t="s">
        <v>54</v>
      </c>
      <c r="D384" t="s">
        <v>24</v>
      </c>
      <c r="E384" t="s">
        <v>61</v>
      </c>
      <c r="F384">
        <v>1319</v>
      </c>
      <c r="G384">
        <v>3290</v>
      </c>
      <c r="H384">
        <v>6</v>
      </c>
      <c r="I384">
        <v>7914</v>
      </c>
      <c r="J384">
        <v>19740</v>
      </c>
      <c r="K384">
        <v>11826</v>
      </c>
      <c r="L384">
        <v>4.9000000000000004</v>
      </c>
    </row>
    <row r="385" spans="1:12" x14ac:dyDescent="0.3">
      <c r="A385">
        <v>100383</v>
      </c>
      <c r="B385" s="1">
        <v>46016</v>
      </c>
      <c r="C385" t="s">
        <v>17</v>
      </c>
      <c r="D385" t="s">
        <v>21</v>
      </c>
      <c r="E385" t="s">
        <v>43</v>
      </c>
      <c r="F385">
        <v>1821</v>
      </c>
      <c r="G385">
        <v>2407</v>
      </c>
      <c r="H385">
        <v>2</v>
      </c>
      <c r="I385">
        <v>3642</v>
      </c>
      <c r="J385">
        <v>4814</v>
      </c>
      <c r="K385">
        <v>1172</v>
      </c>
      <c r="L385">
        <v>3.1</v>
      </c>
    </row>
    <row r="386" spans="1:12" x14ac:dyDescent="0.3">
      <c r="A386">
        <v>100384</v>
      </c>
      <c r="B386" s="1">
        <v>45873</v>
      </c>
      <c r="C386" t="s">
        <v>23</v>
      </c>
      <c r="D386" t="s">
        <v>13</v>
      </c>
      <c r="E386" t="s">
        <v>37</v>
      </c>
      <c r="F386">
        <v>4639</v>
      </c>
      <c r="G386">
        <v>6505</v>
      </c>
      <c r="H386">
        <v>9</v>
      </c>
      <c r="I386">
        <v>41751</v>
      </c>
      <c r="J386">
        <v>58545</v>
      </c>
      <c r="K386">
        <v>16794</v>
      </c>
      <c r="L386">
        <v>2.7</v>
      </c>
    </row>
    <row r="387" spans="1:12" x14ac:dyDescent="0.3">
      <c r="A387">
        <v>100385</v>
      </c>
      <c r="B387" s="1">
        <v>45802</v>
      </c>
      <c r="C387" t="s">
        <v>33</v>
      </c>
      <c r="D387" t="s">
        <v>35</v>
      </c>
      <c r="E387" t="s">
        <v>45</v>
      </c>
      <c r="F387">
        <v>3577</v>
      </c>
      <c r="G387">
        <v>5524</v>
      </c>
      <c r="H387">
        <v>8</v>
      </c>
      <c r="I387">
        <v>28616</v>
      </c>
      <c r="J387">
        <v>44192</v>
      </c>
      <c r="K387">
        <v>15576</v>
      </c>
      <c r="L387">
        <v>3.3</v>
      </c>
    </row>
    <row r="388" spans="1:12" x14ac:dyDescent="0.3">
      <c r="A388">
        <v>100386</v>
      </c>
      <c r="B388" s="1">
        <v>45559</v>
      </c>
      <c r="C388" t="s">
        <v>20</v>
      </c>
      <c r="D388" t="s">
        <v>21</v>
      </c>
      <c r="E388" t="s">
        <v>32</v>
      </c>
      <c r="F388">
        <v>5606</v>
      </c>
      <c r="G388">
        <v>6174</v>
      </c>
      <c r="H388">
        <v>8</v>
      </c>
      <c r="I388">
        <v>44848</v>
      </c>
      <c r="J388">
        <v>49392</v>
      </c>
      <c r="K388">
        <v>4544</v>
      </c>
      <c r="L388">
        <v>2.5</v>
      </c>
    </row>
    <row r="389" spans="1:12" x14ac:dyDescent="0.3">
      <c r="A389">
        <v>100387</v>
      </c>
      <c r="B389" s="1">
        <v>45368</v>
      </c>
      <c r="C389" t="s">
        <v>33</v>
      </c>
      <c r="D389" t="s">
        <v>18</v>
      </c>
      <c r="E389" t="s">
        <v>27</v>
      </c>
      <c r="F389">
        <v>3566</v>
      </c>
      <c r="G389">
        <v>4743</v>
      </c>
      <c r="H389">
        <v>2</v>
      </c>
      <c r="I389">
        <v>7132</v>
      </c>
      <c r="J389">
        <v>9486</v>
      </c>
      <c r="K389">
        <v>2354</v>
      </c>
      <c r="L389">
        <v>3.7</v>
      </c>
    </row>
    <row r="390" spans="1:12" x14ac:dyDescent="0.3">
      <c r="A390">
        <v>100388</v>
      </c>
      <c r="B390" s="1">
        <v>45002</v>
      </c>
      <c r="C390" t="s">
        <v>23</v>
      </c>
      <c r="D390" t="s">
        <v>28</v>
      </c>
      <c r="E390" t="s">
        <v>29</v>
      </c>
      <c r="F390">
        <v>7647</v>
      </c>
      <c r="G390">
        <v>8652</v>
      </c>
      <c r="H390">
        <v>4</v>
      </c>
      <c r="I390">
        <v>30588</v>
      </c>
      <c r="J390">
        <v>34608</v>
      </c>
      <c r="K390">
        <v>4020</v>
      </c>
      <c r="L390">
        <v>2.9</v>
      </c>
    </row>
    <row r="391" spans="1:12" x14ac:dyDescent="0.3">
      <c r="A391">
        <v>100389</v>
      </c>
      <c r="B391" s="1">
        <v>45766</v>
      </c>
      <c r="C391" t="s">
        <v>12</v>
      </c>
      <c r="D391" t="s">
        <v>24</v>
      </c>
      <c r="E391" t="s">
        <v>50</v>
      </c>
      <c r="F391">
        <v>314</v>
      </c>
      <c r="G391">
        <v>2143</v>
      </c>
      <c r="H391">
        <v>9</v>
      </c>
      <c r="I391">
        <v>2826</v>
      </c>
      <c r="J391">
        <v>19287</v>
      </c>
      <c r="K391">
        <v>16461</v>
      </c>
      <c r="L391">
        <v>4.0999999999999996</v>
      </c>
    </row>
    <row r="392" spans="1:12" x14ac:dyDescent="0.3">
      <c r="A392">
        <v>100390</v>
      </c>
      <c r="B392" s="1">
        <v>44934</v>
      </c>
      <c r="C392" t="s">
        <v>30</v>
      </c>
      <c r="D392" t="s">
        <v>18</v>
      </c>
      <c r="E392" t="s">
        <v>39</v>
      </c>
      <c r="F392">
        <v>7334</v>
      </c>
      <c r="G392">
        <v>9053</v>
      </c>
      <c r="H392">
        <v>2</v>
      </c>
      <c r="I392">
        <v>14668</v>
      </c>
      <c r="J392">
        <v>18106</v>
      </c>
      <c r="K392">
        <v>3438</v>
      </c>
      <c r="L392">
        <v>2.7</v>
      </c>
    </row>
    <row r="393" spans="1:12" x14ac:dyDescent="0.3">
      <c r="A393">
        <v>100391</v>
      </c>
      <c r="B393" s="1">
        <v>45797</v>
      </c>
      <c r="C393" t="s">
        <v>47</v>
      </c>
      <c r="D393" t="s">
        <v>13</v>
      </c>
      <c r="E393" t="s">
        <v>40</v>
      </c>
      <c r="F393">
        <v>7404</v>
      </c>
      <c r="G393">
        <v>7994</v>
      </c>
      <c r="H393">
        <v>8</v>
      </c>
      <c r="I393">
        <v>59232</v>
      </c>
      <c r="J393">
        <v>63952</v>
      </c>
      <c r="K393">
        <v>4720</v>
      </c>
      <c r="L393">
        <v>2.8</v>
      </c>
    </row>
    <row r="394" spans="1:12" x14ac:dyDescent="0.3">
      <c r="A394">
        <v>100392</v>
      </c>
      <c r="B394" s="1">
        <v>45031</v>
      </c>
      <c r="C394" t="s">
        <v>20</v>
      </c>
      <c r="D394" t="s">
        <v>13</v>
      </c>
      <c r="E394" t="s">
        <v>31</v>
      </c>
      <c r="F394">
        <v>3663</v>
      </c>
      <c r="G394">
        <v>5057</v>
      </c>
      <c r="H394">
        <v>8</v>
      </c>
      <c r="I394">
        <v>29304</v>
      </c>
      <c r="J394">
        <v>40456</v>
      </c>
      <c r="K394">
        <v>11152</v>
      </c>
      <c r="L394">
        <v>4.2</v>
      </c>
    </row>
    <row r="395" spans="1:12" x14ac:dyDescent="0.3">
      <c r="A395">
        <v>100393</v>
      </c>
      <c r="B395" s="1">
        <v>45645</v>
      </c>
      <c r="C395" t="s">
        <v>12</v>
      </c>
      <c r="D395" t="s">
        <v>24</v>
      </c>
      <c r="E395" t="s">
        <v>50</v>
      </c>
      <c r="F395">
        <v>7345</v>
      </c>
      <c r="G395">
        <v>8583</v>
      </c>
      <c r="H395">
        <v>3</v>
      </c>
      <c r="I395">
        <v>22035</v>
      </c>
      <c r="J395">
        <v>25749</v>
      </c>
      <c r="K395">
        <v>3714</v>
      </c>
      <c r="L395">
        <v>3.2</v>
      </c>
    </row>
    <row r="396" spans="1:12" x14ac:dyDescent="0.3">
      <c r="A396">
        <v>100394</v>
      </c>
      <c r="B396" s="1">
        <v>45686</v>
      </c>
      <c r="C396" t="s">
        <v>33</v>
      </c>
      <c r="D396" t="s">
        <v>28</v>
      </c>
      <c r="E396" t="s">
        <v>55</v>
      </c>
      <c r="F396">
        <v>4642</v>
      </c>
      <c r="G396">
        <v>5644</v>
      </c>
      <c r="H396">
        <v>5</v>
      </c>
      <c r="I396">
        <v>23210</v>
      </c>
      <c r="J396">
        <v>28220</v>
      </c>
      <c r="K396">
        <v>5010</v>
      </c>
      <c r="L396">
        <v>3.2</v>
      </c>
    </row>
    <row r="397" spans="1:12" x14ac:dyDescent="0.3">
      <c r="A397">
        <v>100395</v>
      </c>
      <c r="B397" s="1">
        <v>45332</v>
      </c>
      <c r="C397" t="s">
        <v>26</v>
      </c>
      <c r="D397" t="s">
        <v>28</v>
      </c>
      <c r="E397" t="s">
        <v>29</v>
      </c>
      <c r="F397">
        <v>801</v>
      </c>
      <c r="G397">
        <v>2271</v>
      </c>
      <c r="H397">
        <v>1</v>
      </c>
      <c r="I397">
        <v>801</v>
      </c>
      <c r="J397">
        <v>2271</v>
      </c>
      <c r="K397">
        <v>1470</v>
      </c>
      <c r="L397">
        <v>4.5999999999999996</v>
      </c>
    </row>
    <row r="398" spans="1:12" x14ac:dyDescent="0.3">
      <c r="A398">
        <v>100396</v>
      </c>
      <c r="B398" s="1">
        <v>45703</v>
      </c>
      <c r="C398" t="s">
        <v>15</v>
      </c>
      <c r="D398" t="s">
        <v>35</v>
      </c>
      <c r="E398" t="s">
        <v>62</v>
      </c>
      <c r="F398">
        <v>4306</v>
      </c>
      <c r="G398">
        <v>4519</v>
      </c>
      <c r="H398">
        <v>1</v>
      </c>
      <c r="I398">
        <v>4306</v>
      </c>
      <c r="J398">
        <v>4519</v>
      </c>
      <c r="K398">
        <v>213</v>
      </c>
      <c r="L398">
        <v>3.3</v>
      </c>
    </row>
    <row r="399" spans="1:12" x14ac:dyDescent="0.3">
      <c r="A399">
        <v>100397</v>
      </c>
      <c r="B399" s="1">
        <v>45117</v>
      </c>
      <c r="C399" t="s">
        <v>47</v>
      </c>
      <c r="D399" t="s">
        <v>21</v>
      </c>
      <c r="E399" t="s">
        <v>65</v>
      </c>
      <c r="F399">
        <v>7532</v>
      </c>
      <c r="G399">
        <v>8818</v>
      </c>
      <c r="H399">
        <v>2</v>
      </c>
      <c r="I399">
        <v>15064</v>
      </c>
      <c r="J399">
        <v>17636</v>
      </c>
      <c r="K399">
        <v>2572</v>
      </c>
      <c r="L399">
        <v>4</v>
      </c>
    </row>
    <row r="400" spans="1:12" x14ac:dyDescent="0.3">
      <c r="A400">
        <v>100398</v>
      </c>
      <c r="B400" s="1">
        <v>45783</v>
      </c>
      <c r="C400" t="s">
        <v>33</v>
      </c>
      <c r="D400" t="s">
        <v>35</v>
      </c>
      <c r="E400" t="s">
        <v>62</v>
      </c>
      <c r="F400">
        <v>5041</v>
      </c>
      <c r="G400">
        <v>6315</v>
      </c>
      <c r="H400">
        <v>7</v>
      </c>
      <c r="I400">
        <v>35287</v>
      </c>
      <c r="J400">
        <v>44205</v>
      </c>
      <c r="K400">
        <v>8918</v>
      </c>
      <c r="L400">
        <v>3.6</v>
      </c>
    </row>
    <row r="401" spans="1:12" x14ac:dyDescent="0.3">
      <c r="A401">
        <v>100399</v>
      </c>
      <c r="B401" s="1">
        <v>45502</v>
      </c>
      <c r="C401" t="s">
        <v>41</v>
      </c>
      <c r="D401" t="s">
        <v>21</v>
      </c>
      <c r="E401" t="s">
        <v>43</v>
      </c>
      <c r="F401">
        <v>1402</v>
      </c>
      <c r="G401">
        <v>2124</v>
      </c>
      <c r="H401">
        <v>2</v>
      </c>
      <c r="I401">
        <v>2804</v>
      </c>
      <c r="J401">
        <v>4248</v>
      </c>
      <c r="K401">
        <v>1444</v>
      </c>
      <c r="L401">
        <v>3.9</v>
      </c>
    </row>
    <row r="402" spans="1:12" x14ac:dyDescent="0.3">
      <c r="A402">
        <v>100400</v>
      </c>
      <c r="B402" s="1">
        <v>45208</v>
      </c>
      <c r="C402" t="s">
        <v>41</v>
      </c>
      <c r="D402" t="s">
        <v>24</v>
      </c>
      <c r="E402" t="s">
        <v>61</v>
      </c>
      <c r="F402">
        <v>3512</v>
      </c>
      <c r="G402">
        <v>4276</v>
      </c>
      <c r="H402">
        <v>2</v>
      </c>
      <c r="I402">
        <v>7024</v>
      </c>
      <c r="J402">
        <v>8552</v>
      </c>
      <c r="K402">
        <v>1528</v>
      </c>
      <c r="L402">
        <v>4.9000000000000004</v>
      </c>
    </row>
    <row r="403" spans="1:12" x14ac:dyDescent="0.3">
      <c r="A403">
        <v>100401</v>
      </c>
      <c r="B403" s="1">
        <v>45467</v>
      </c>
      <c r="C403" t="s">
        <v>41</v>
      </c>
      <c r="D403" t="s">
        <v>24</v>
      </c>
      <c r="E403" t="s">
        <v>60</v>
      </c>
      <c r="F403">
        <v>3014</v>
      </c>
      <c r="G403">
        <v>3730</v>
      </c>
      <c r="H403">
        <v>3</v>
      </c>
      <c r="I403">
        <v>9042</v>
      </c>
      <c r="J403">
        <v>11190</v>
      </c>
      <c r="K403">
        <v>2148</v>
      </c>
      <c r="L403">
        <v>2.6</v>
      </c>
    </row>
    <row r="404" spans="1:12" x14ac:dyDescent="0.3">
      <c r="A404">
        <v>100402</v>
      </c>
      <c r="B404" s="1">
        <v>45078</v>
      </c>
      <c r="C404" t="s">
        <v>41</v>
      </c>
      <c r="D404" t="s">
        <v>18</v>
      </c>
      <c r="E404" t="s">
        <v>39</v>
      </c>
      <c r="F404">
        <v>5897</v>
      </c>
      <c r="G404">
        <v>7296</v>
      </c>
      <c r="H404">
        <v>2</v>
      </c>
      <c r="I404">
        <v>11794</v>
      </c>
      <c r="J404">
        <v>14592</v>
      </c>
      <c r="K404">
        <v>2798</v>
      </c>
      <c r="L404">
        <v>2.8</v>
      </c>
    </row>
    <row r="405" spans="1:12" x14ac:dyDescent="0.3">
      <c r="A405">
        <v>100403</v>
      </c>
      <c r="B405" s="1">
        <v>45453</v>
      </c>
      <c r="C405" t="s">
        <v>54</v>
      </c>
      <c r="D405" t="s">
        <v>18</v>
      </c>
      <c r="E405" t="s">
        <v>64</v>
      </c>
      <c r="F405">
        <v>473</v>
      </c>
      <c r="G405">
        <v>2006</v>
      </c>
      <c r="H405">
        <v>3</v>
      </c>
      <c r="I405">
        <v>1419</v>
      </c>
      <c r="J405">
        <v>6018</v>
      </c>
      <c r="K405">
        <v>4599</v>
      </c>
      <c r="L405">
        <v>3</v>
      </c>
    </row>
    <row r="406" spans="1:12" x14ac:dyDescent="0.3">
      <c r="A406">
        <v>100404</v>
      </c>
      <c r="B406" s="1">
        <v>45041</v>
      </c>
      <c r="C406" t="s">
        <v>54</v>
      </c>
      <c r="D406" t="s">
        <v>13</v>
      </c>
      <c r="E406" t="s">
        <v>49</v>
      </c>
      <c r="F406">
        <v>5586</v>
      </c>
      <c r="G406">
        <v>6926</v>
      </c>
      <c r="H406">
        <v>7</v>
      </c>
      <c r="I406">
        <v>39102</v>
      </c>
      <c r="J406">
        <v>48482</v>
      </c>
      <c r="K406">
        <v>9380</v>
      </c>
      <c r="L406">
        <v>2.7</v>
      </c>
    </row>
    <row r="407" spans="1:12" x14ac:dyDescent="0.3">
      <c r="A407">
        <v>100405</v>
      </c>
      <c r="B407" s="1">
        <v>45159</v>
      </c>
      <c r="C407" t="s">
        <v>44</v>
      </c>
      <c r="D407" t="s">
        <v>21</v>
      </c>
      <c r="E407" t="s">
        <v>32</v>
      </c>
      <c r="F407">
        <v>1202</v>
      </c>
      <c r="G407">
        <v>1541</v>
      </c>
      <c r="H407">
        <v>5</v>
      </c>
      <c r="I407">
        <v>6010</v>
      </c>
      <c r="J407">
        <v>7705</v>
      </c>
      <c r="K407">
        <v>1695</v>
      </c>
      <c r="L407">
        <v>3.5</v>
      </c>
    </row>
    <row r="408" spans="1:12" x14ac:dyDescent="0.3">
      <c r="A408">
        <v>100406</v>
      </c>
      <c r="B408" s="1">
        <v>45532</v>
      </c>
      <c r="C408" t="s">
        <v>15</v>
      </c>
      <c r="D408" t="s">
        <v>21</v>
      </c>
      <c r="E408" t="s">
        <v>22</v>
      </c>
      <c r="F408">
        <v>5137</v>
      </c>
      <c r="G408">
        <v>5982</v>
      </c>
      <c r="H408">
        <v>9</v>
      </c>
      <c r="I408">
        <v>46233</v>
      </c>
      <c r="J408">
        <v>53838</v>
      </c>
      <c r="K408">
        <v>7605</v>
      </c>
      <c r="L408">
        <v>3.7</v>
      </c>
    </row>
    <row r="409" spans="1:12" x14ac:dyDescent="0.3">
      <c r="A409">
        <v>100407</v>
      </c>
      <c r="B409" s="1">
        <v>45774</v>
      </c>
      <c r="C409" t="s">
        <v>20</v>
      </c>
      <c r="D409" t="s">
        <v>24</v>
      </c>
      <c r="E409" t="s">
        <v>61</v>
      </c>
      <c r="F409">
        <v>3888</v>
      </c>
      <c r="G409">
        <v>4188</v>
      </c>
      <c r="H409">
        <v>4</v>
      </c>
      <c r="I409">
        <v>15552</v>
      </c>
      <c r="J409">
        <v>16752</v>
      </c>
      <c r="K409">
        <v>1200</v>
      </c>
      <c r="L409">
        <v>3.8</v>
      </c>
    </row>
    <row r="410" spans="1:12" x14ac:dyDescent="0.3">
      <c r="A410">
        <v>100408</v>
      </c>
      <c r="B410" s="1">
        <v>45459</v>
      </c>
      <c r="C410" t="s">
        <v>33</v>
      </c>
      <c r="D410" t="s">
        <v>35</v>
      </c>
      <c r="E410" t="s">
        <v>52</v>
      </c>
      <c r="F410">
        <v>3142</v>
      </c>
      <c r="G410">
        <v>4872</v>
      </c>
      <c r="H410">
        <v>9</v>
      </c>
      <c r="I410">
        <v>28278</v>
      </c>
      <c r="J410">
        <v>43848</v>
      </c>
      <c r="K410">
        <v>15570</v>
      </c>
      <c r="L410">
        <v>4.3</v>
      </c>
    </row>
    <row r="411" spans="1:12" x14ac:dyDescent="0.3">
      <c r="A411">
        <v>100409</v>
      </c>
      <c r="B411" s="1">
        <v>45590</v>
      </c>
      <c r="C411" t="s">
        <v>26</v>
      </c>
      <c r="D411" t="s">
        <v>18</v>
      </c>
      <c r="E411" t="s">
        <v>59</v>
      </c>
      <c r="F411">
        <v>3614</v>
      </c>
      <c r="G411">
        <v>4978</v>
      </c>
      <c r="H411">
        <v>3</v>
      </c>
      <c r="I411">
        <v>10842</v>
      </c>
      <c r="J411">
        <v>14934</v>
      </c>
      <c r="K411">
        <v>4092</v>
      </c>
      <c r="L411">
        <v>3.2</v>
      </c>
    </row>
    <row r="412" spans="1:12" x14ac:dyDescent="0.3">
      <c r="A412">
        <v>100410</v>
      </c>
      <c r="B412" s="1">
        <v>45563</v>
      </c>
      <c r="C412" t="s">
        <v>33</v>
      </c>
      <c r="D412" t="s">
        <v>28</v>
      </c>
      <c r="E412" t="s">
        <v>63</v>
      </c>
      <c r="F412">
        <v>328</v>
      </c>
      <c r="G412">
        <v>1113</v>
      </c>
      <c r="H412">
        <v>3</v>
      </c>
      <c r="I412">
        <v>984</v>
      </c>
      <c r="J412">
        <v>3339</v>
      </c>
      <c r="K412">
        <v>2355</v>
      </c>
      <c r="L412">
        <v>4.7</v>
      </c>
    </row>
    <row r="413" spans="1:12" x14ac:dyDescent="0.3">
      <c r="A413">
        <v>100411</v>
      </c>
      <c r="B413" s="1">
        <v>45465</v>
      </c>
      <c r="C413" t="s">
        <v>54</v>
      </c>
      <c r="D413" t="s">
        <v>13</v>
      </c>
      <c r="E413" t="s">
        <v>49</v>
      </c>
      <c r="F413">
        <v>4880</v>
      </c>
      <c r="G413">
        <v>6482</v>
      </c>
      <c r="H413">
        <v>2</v>
      </c>
      <c r="I413">
        <v>9760</v>
      </c>
      <c r="J413">
        <v>12964</v>
      </c>
      <c r="K413">
        <v>3204</v>
      </c>
      <c r="L413">
        <v>4.5</v>
      </c>
    </row>
    <row r="414" spans="1:12" x14ac:dyDescent="0.3">
      <c r="A414">
        <v>100412</v>
      </c>
      <c r="B414" s="1">
        <v>44995</v>
      </c>
      <c r="C414" t="s">
        <v>47</v>
      </c>
      <c r="D414" t="s">
        <v>35</v>
      </c>
      <c r="E414" t="s">
        <v>36</v>
      </c>
      <c r="F414">
        <v>7282</v>
      </c>
      <c r="G414">
        <v>7549</v>
      </c>
      <c r="H414">
        <v>9</v>
      </c>
      <c r="I414">
        <v>65538</v>
      </c>
      <c r="J414">
        <v>67941</v>
      </c>
      <c r="K414">
        <v>2403</v>
      </c>
      <c r="L414">
        <v>4.9000000000000004</v>
      </c>
    </row>
    <row r="415" spans="1:12" x14ac:dyDescent="0.3">
      <c r="A415">
        <v>100413</v>
      </c>
      <c r="B415" s="1">
        <v>45403</v>
      </c>
      <c r="C415" t="s">
        <v>41</v>
      </c>
      <c r="D415" t="s">
        <v>13</v>
      </c>
      <c r="E415" t="s">
        <v>40</v>
      </c>
      <c r="F415">
        <v>1196</v>
      </c>
      <c r="G415">
        <v>1497</v>
      </c>
      <c r="H415">
        <v>8</v>
      </c>
      <c r="I415">
        <v>9568</v>
      </c>
      <c r="J415">
        <v>11976</v>
      </c>
      <c r="K415">
        <v>2408</v>
      </c>
      <c r="L415">
        <v>3.5</v>
      </c>
    </row>
    <row r="416" spans="1:12" x14ac:dyDescent="0.3">
      <c r="A416">
        <v>100414</v>
      </c>
      <c r="B416" s="1">
        <v>45892</v>
      </c>
      <c r="C416" t="s">
        <v>33</v>
      </c>
      <c r="D416" t="s">
        <v>24</v>
      </c>
      <c r="E416" t="s">
        <v>61</v>
      </c>
      <c r="F416">
        <v>7860</v>
      </c>
      <c r="G416">
        <v>9560</v>
      </c>
      <c r="H416">
        <v>1</v>
      </c>
      <c r="I416">
        <v>7860</v>
      </c>
      <c r="J416">
        <v>9560</v>
      </c>
      <c r="K416">
        <v>1700</v>
      </c>
      <c r="L416">
        <v>2.6</v>
      </c>
    </row>
    <row r="417" spans="1:12" x14ac:dyDescent="0.3">
      <c r="A417">
        <v>100415</v>
      </c>
      <c r="B417" s="1">
        <v>45869</v>
      </c>
      <c r="C417" t="s">
        <v>23</v>
      </c>
      <c r="D417" t="s">
        <v>18</v>
      </c>
      <c r="E417" t="s">
        <v>27</v>
      </c>
      <c r="F417">
        <v>1701</v>
      </c>
      <c r="G417">
        <v>2395</v>
      </c>
      <c r="H417">
        <v>5</v>
      </c>
      <c r="I417">
        <v>8505</v>
      </c>
      <c r="J417">
        <v>11975</v>
      </c>
      <c r="K417">
        <v>3470</v>
      </c>
      <c r="L417">
        <v>3.7</v>
      </c>
    </row>
    <row r="418" spans="1:12" x14ac:dyDescent="0.3">
      <c r="A418">
        <v>100416</v>
      </c>
      <c r="B418" s="1">
        <v>45653</v>
      </c>
      <c r="C418" t="s">
        <v>20</v>
      </c>
      <c r="D418" t="s">
        <v>21</v>
      </c>
      <c r="E418" t="s">
        <v>58</v>
      </c>
      <c r="F418">
        <v>2699</v>
      </c>
      <c r="G418">
        <v>3440</v>
      </c>
      <c r="H418">
        <v>6</v>
      </c>
      <c r="I418">
        <v>16194</v>
      </c>
      <c r="J418">
        <v>20640</v>
      </c>
      <c r="K418">
        <v>4446</v>
      </c>
      <c r="L418">
        <v>4.2</v>
      </c>
    </row>
    <row r="419" spans="1:12" x14ac:dyDescent="0.3">
      <c r="A419">
        <v>100417</v>
      </c>
      <c r="B419" s="1">
        <v>45980</v>
      </c>
      <c r="C419" t="s">
        <v>44</v>
      </c>
      <c r="D419" t="s">
        <v>28</v>
      </c>
      <c r="E419" t="s">
        <v>55</v>
      </c>
      <c r="F419">
        <v>2551</v>
      </c>
      <c r="G419">
        <v>4438</v>
      </c>
      <c r="H419">
        <v>5</v>
      </c>
      <c r="I419">
        <v>12755</v>
      </c>
      <c r="J419">
        <v>22190</v>
      </c>
      <c r="K419">
        <v>9435</v>
      </c>
      <c r="L419">
        <v>4.5999999999999996</v>
      </c>
    </row>
    <row r="420" spans="1:12" x14ac:dyDescent="0.3">
      <c r="A420">
        <v>100418</v>
      </c>
      <c r="B420" s="1">
        <v>45051</v>
      </c>
      <c r="C420" t="s">
        <v>44</v>
      </c>
      <c r="D420" t="s">
        <v>13</v>
      </c>
      <c r="E420" t="s">
        <v>37</v>
      </c>
      <c r="F420">
        <v>7936</v>
      </c>
      <c r="G420">
        <v>9593</v>
      </c>
      <c r="H420">
        <v>2</v>
      </c>
      <c r="I420">
        <v>15872</v>
      </c>
      <c r="J420">
        <v>19186</v>
      </c>
      <c r="K420">
        <v>3314</v>
      </c>
      <c r="L420">
        <v>3.7</v>
      </c>
    </row>
    <row r="421" spans="1:12" x14ac:dyDescent="0.3">
      <c r="A421">
        <v>100419</v>
      </c>
      <c r="B421" s="1">
        <v>45101</v>
      </c>
      <c r="C421" t="s">
        <v>26</v>
      </c>
      <c r="D421" t="s">
        <v>18</v>
      </c>
      <c r="E421" t="s">
        <v>19</v>
      </c>
      <c r="F421">
        <v>7106</v>
      </c>
      <c r="G421">
        <v>8476</v>
      </c>
      <c r="H421">
        <v>9</v>
      </c>
      <c r="I421">
        <v>63954</v>
      </c>
      <c r="J421">
        <v>76284</v>
      </c>
      <c r="K421">
        <v>12330</v>
      </c>
      <c r="L421">
        <v>4.8</v>
      </c>
    </row>
    <row r="422" spans="1:12" x14ac:dyDescent="0.3">
      <c r="A422">
        <v>100420</v>
      </c>
      <c r="B422" s="1">
        <v>45832</v>
      </c>
      <c r="C422" t="s">
        <v>54</v>
      </c>
      <c r="D422" t="s">
        <v>28</v>
      </c>
      <c r="E422" t="s">
        <v>56</v>
      </c>
      <c r="F422">
        <v>1648</v>
      </c>
      <c r="G422">
        <v>2474</v>
      </c>
      <c r="H422">
        <v>6</v>
      </c>
      <c r="I422">
        <v>9888</v>
      </c>
      <c r="J422">
        <v>14844</v>
      </c>
      <c r="K422">
        <v>4956</v>
      </c>
      <c r="L422">
        <v>2.6</v>
      </c>
    </row>
    <row r="423" spans="1:12" x14ac:dyDescent="0.3">
      <c r="A423">
        <v>100421</v>
      </c>
      <c r="B423" s="1">
        <v>45016</v>
      </c>
      <c r="C423" t="s">
        <v>20</v>
      </c>
      <c r="D423" t="s">
        <v>18</v>
      </c>
      <c r="E423" t="s">
        <v>39</v>
      </c>
      <c r="F423">
        <v>2323</v>
      </c>
      <c r="G423">
        <v>4099</v>
      </c>
      <c r="H423">
        <v>1</v>
      </c>
      <c r="I423">
        <v>2323</v>
      </c>
      <c r="J423">
        <v>4099</v>
      </c>
      <c r="K423">
        <v>1776</v>
      </c>
      <c r="L423">
        <v>2.8</v>
      </c>
    </row>
    <row r="424" spans="1:12" x14ac:dyDescent="0.3">
      <c r="A424">
        <v>100422</v>
      </c>
      <c r="B424" s="1">
        <v>45198</v>
      </c>
      <c r="C424" t="s">
        <v>44</v>
      </c>
      <c r="D424" t="s">
        <v>18</v>
      </c>
      <c r="E424" t="s">
        <v>64</v>
      </c>
      <c r="F424">
        <v>2579</v>
      </c>
      <c r="G424">
        <v>4030</v>
      </c>
      <c r="H424">
        <v>5</v>
      </c>
      <c r="I424">
        <v>12895</v>
      </c>
      <c r="J424">
        <v>20150</v>
      </c>
      <c r="K424">
        <v>7255</v>
      </c>
      <c r="L424">
        <v>3.1</v>
      </c>
    </row>
    <row r="425" spans="1:12" x14ac:dyDescent="0.3">
      <c r="A425">
        <v>100423</v>
      </c>
      <c r="B425" s="1">
        <v>45996</v>
      </c>
      <c r="C425" t="s">
        <v>33</v>
      </c>
      <c r="D425" t="s">
        <v>35</v>
      </c>
      <c r="E425" t="s">
        <v>52</v>
      </c>
      <c r="F425">
        <v>6464</v>
      </c>
      <c r="G425">
        <v>6835</v>
      </c>
      <c r="H425">
        <v>6</v>
      </c>
      <c r="I425">
        <v>38784</v>
      </c>
      <c r="J425">
        <v>41010</v>
      </c>
      <c r="K425">
        <v>2226</v>
      </c>
      <c r="L425">
        <v>3</v>
      </c>
    </row>
    <row r="426" spans="1:12" x14ac:dyDescent="0.3">
      <c r="A426">
        <v>100424</v>
      </c>
      <c r="B426" s="1">
        <v>45135</v>
      </c>
      <c r="C426" t="s">
        <v>23</v>
      </c>
      <c r="D426" t="s">
        <v>13</v>
      </c>
      <c r="E426" t="s">
        <v>31</v>
      </c>
      <c r="F426">
        <v>7775</v>
      </c>
      <c r="G426">
        <v>9414</v>
      </c>
      <c r="H426">
        <v>3</v>
      </c>
      <c r="I426">
        <v>23325</v>
      </c>
      <c r="J426">
        <v>28242</v>
      </c>
      <c r="K426">
        <v>4917</v>
      </c>
      <c r="L426">
        <v>5</v>
      </c>
    </row>
    <row r="427" spans="1:12" x14ac:dyDescent="0.3">
      <c r="A427">
        <v>100425</v>
      </c>
      <c r="B427" s="1">
        <v>45521</v>
      </c>
      <c r="C427" t="s">
        <v>23</v>
      </c>
      <c r="D427" t="s">
        <v>28</v>
      </c>
      <c r="E427" t="s">
        <v>29</v>
      </c>
      <c r="F427">
        <v>6045</v>
      </c>
      <c r="G427">
        <v>7996</v>
      </c>
      <c r="H427">
        <v>8</v>
      </c>
      <c r="I427">
        <v>48360</v>
      </c>
      <c r="J427">
        <v>63968</v>
      </c>
      <c r="K427">
        <v>15608</v>
      </c>
      <c r="L427">
        <v>4.0999999999999996</v>
      </c>
    </row>
    <row r="428" spans="1:12" x14ac:dyDescent="0.3">
      <c r="A428">
        <v>100426</v>
      </c>
      <c r="B428" s="1">
        <v>45174</v>
      </c>
      <c r="C428" t="s">
        <v>47</v>
      </c>
      <c r="D428" t="s">
        <v>13</v>
      </c>
      <c r="E428" t="s">
        <v>49</v>
      </c>
      <c r="F428">
        <v>5238</v>
      </c>
      <c r="G428">
        <v>5816</v>
      </c>
      <c r="H428">
        <v>3</v>
      </c>
      <c r="I428">
        <v>15714</v>
      </c>
      <c r="J428">
        <v>17448</v>
      </c>
      <c r="K428">
        <v>1734</v>
      </c>
      <c r="L428">
        <v>4.7</v>
      </c>
    </row>
    <row r="429" spans="1:12" x14ac:dyDescent="0.3">
      <c r="A429">
        <v>100427</v>
      </c>
      <c r="B429" s="1">
        <v>45295</v>
      </c>
      <c r="C429" t="s">
        <v>20</v>
      </c>
      <c r="D429" t="s">
        <v>28</v>
      </c>
      <c r="E429" t="s">
        <v>55</v>
      </c>
      <c r="F429">
        <v>1232</v>
      </c>
      <c r="G429">
        <v>2700</v>
      </c>
      <c r="H429">
        <v>1</v>
      </c>
      <c r="I429">
        <v>1232</v>
      </c>
      <c r="J429">
        <v>2700</v>
      </c>
      <c r="K429">
        <v>1468</v>
      </c>
      <c r="L429">
        <v>3</v>
      </c>
    </row>
    <row r="430" spans="1:12" x14ac:dyDescent="0.3">
      <c r="A430">
        <v>100428</v>
      </c>
      <c r="B430" s="1">
        <v>46013</v>
      </c>
      <c r="C430" t="s">
        <v>26</v>
      </c>
      <c r="D430" t="s">
        <v>28</v>
      </c>
      <c r="E430" t="s">
        <v>29</v>
      </c>
      <c r="F430">
        <v>1546</v>
      </c>
      <c r="G430">
        <v>2558</v>
      </c>
      <c r="H430">
        <v>5</v>
      </c>
      <c r="I430">
        <v>7730</v>
      </c>
      <c r="J430">
        <v>12790</v>
      </c>
      <c r="K430">
        <v>5060</v>
      </c>
      <c r="L430">
        <v>4</v>
      </c>
    </row>
    <row r="431" spans="1:12" x14ac:dyDescent="0.3">
      <c r="A431">
        <v>100429</v>
      </c>
      <c r="B431" s="1">
        <v>45776</v>
      </c>
      <c r="C431" t="s">
        <v>54</v>
      </c>
      <c r="D431" t="s">
        <v>13</v>
      </c>
      <c r="E431" t="s">
        <v>31</v>
      </c>
      <c r="F431">
        <v>2079</v>
      </c>
      <c r="G431">
        <v>3422</v>
      </c>
      <c r="H431">
        <v>4</v>
      </c>
      <c r="I431">
        <v>8316</v>
      </c>
      <c r="J431">
        <v>13688</v>
      </c>
      <c r="K431">
        <v>5372</v>
      </c>
      <c r="L431">
        <v>3.8</v>
      </c>
    </row>
    <row r="432" spans="1:12" x14ac:dyDescent="0.3">
      <c r="A432">
        <v>100430</v>
      </c>
      <c r="B432" s="1">
        <v>45391</v>
      </c>
      <c r="C432" t="s">
        <v>12</v>
      </c>
      <c r="D432" t="s">
        <v>13</v>
      </c>
      <c r="E432" t="s">
        <v>49</v>
      </c>
      <c r="F432">
        <v>7471</v>
      </c>
      <c r="G432">
        <v>8809</v>
      </c>
      <c r="H432">
        <v>8</v>
      </c>
      <c r="I432">
        <v>59768</v>
      </c>
      <c r="J432">
        <v>70472</v>
      </c>
      <c r="K432">
        <v>10704</v>
      </c>
      <c r="L432">
        <v>5</v>
      </c>
    </row>
    <row r="433" spans="1:12" x14ac:dyDescent="0.3">
      <c r="A433">
        <v>100431</v>
      </c>
      <c r="B433" s="1">
        <v>44967</v>
      </c>
      <c r="C433" t="s">
        <v>15</v>
      </c>
      <c r="D433" t="s">
        <v>24</v>
      </c>
      <c r="E433" t="s">
        <v>50</v>
      </c>
      <c r="F433">
        <v>1553</v>
      </c>
      <c r="G433">
        <v>1991</v>
      </c>
      <c r="H433">
        <v>4</v>
      </c>
      <c r="I433">
        <v>6212</v>
      </c>
      <c r="J433">
        <v>7964</v>
      </c>
      <c r="K433">
        <v>1752</v>
      </c>
      <c r="L433">
        <v>4.9000000000000004</v>
      </c>
    </row>
    <row r="434" spans="1:12" x14ac:dyDescent="0.3">
      <c r="A434">
        <v>100432</v>
      </c>
      <c r="B434" s="1">
        <v>44939</v>
      </c>
      <c r="C434" t="s">
        <v>26</v>
      </c>
      <c r="D434" t="s">
        <v>24</v>
      </c>
      <c r="E434" t="s">
        <v>25</v>
      </c>
      <c r="F434">
        <v>7045</v>
      </c>
      <c r="G434">
        <v>8008</v>
      </c>
      <c r="H434">
        <v>1</v>
      </c>
      <c r="I434">
        <v>7045</v>
      </c>
      <c r="J434">
        <v>8008</v>
      </c>
      <c r="K434">
        <v>963</v>
      </c>
      <c r="L434">
        <v>4.3</v>
      </c>
    </row>
    <row r="435" spans="1:12" x14ac:dyDescent="0.3">
      <c r="A435">
        <v>100433</v>
      </c>
      <c r="B435" s="1">
        <v>45602</v>
      </c>
      <c r="C435" t="s">
        <v>12</v>
      </c>
      <c r="D435" t="s">
        <v>18</v>
      </c>
      <c r="E435" t="s">
        <v>19</v>
      </c>
      <c r="F435">
        <v>5114</v>
      </c>
      <c r="G435">
        <v>5827</v>
      </c>
      <c r="H435">
        <v>8</v>
      </c>
      <c r="I435">
        <v>40912</v>
      </c>
      <c r="J435">
        <v>46616</v>
      </c>
      <c r="K435">
        <v>5704</v>
      </c>
      <c r="L435">
        <v>4.0999999999999996</v>
      </c>
    </row>
    <row r="436" spans="1:12" x14ac:dyDescent="0.3">
      <c r="A436">
        <v>100434</v>
      </c>
      <c r="B436" s="1">
        <v>45904</v>
      </c>
      <c r="C436" t="s">
        <v>15</v>
      </c>
      <c r="D436" t="s">
        <v>18</v>
      </c>
      <c r="E436" t="s">
        <v>19</v>
      </c>
      <c r="F436">
        <v>7126</v>
      </c>
      <c r="G436">
        <v>7201</v>
      </c>
      <c r="H436">
        <v>4</v>
      </c>
      <c r="I436">
        <v>28504</v>
      </c>
      <c r="J436">
        <v>28804</v>
      </c>
      <c r="K436">
        <v>300</v>
      </c>
      <c r="L436">
        <v>4.5</v>
      </c>
    </row>
    <row r="437" spans="1:12" x14ac:dyDescent="0.3">
      <c r="A437">
        <v>100435</v>
      </c>
      <c r="B437" s="1">
        <v>45398</v>
      </c>
      <c r="C437" t="s">
        <v>15</v>
      </c>
      <c r="D437" t="s">
        <v>18</v>
      </c>
      <c r="E437" t="s">
        <v>59</v>
      </c>
      <c r="F437">
        <v>7899</v>
      </c>
      <c r="G437">
        <v>9170</v>
      </c>
      <c r="H437">
        <v>7</v>
      </c>
      <c r="I437">
        <v>55293</v>
      </c>
      <c r="J437">
        <v>64190</v>
      </c>
      <c r="K437">
        <v>8897</v>
      </c>
      <c r="L437">
        <v>4.5</v>
      </c>
    </row>
    <row r="438" spans="1:12" x14ac:dyDescent="0.3">
      <c r="A438">
        <v>100436</v>
      </c>
      <c r="B438" s="1">
        <v>45574</v>
      </c>
      <c r="C438" t="s">
        <v>47</v>
      </c>
      <c r="D438" t="s">
        <v>13</v>
      </c>
      <c r="E438" t="s">
        <v>14</v>
      </c>
      <c r="F438">
        <v>6587</v>
      </c>
      <c r="G438">
        <v>7852</v>
      </c>
      <c r="H438">
        <v>2</v>
      </c>
      <c r="I438">
        <v>13174</v>
      </c>
      <c r="J438">
        <v>15704</v>
      </c>
      <c r="K438">
        <v>2530</v>
      </c>
      <c r="L438">
        <v>5</v>
      </c>
    </row>
    <row r="439" spans="1:12" x14ac:dyDescent="0.3">
      <c r="A439">
        <v>100437</v>
      </c>
      <c r="B439" s="1">
        <v>45697</v>
      </c>
      <c r="C439" t="s">
        <v>12</v>
      </c>
      <c r="D439" t="s">
        <v>18</v>
      </c>
      <c r="E439" t="s">
        <v>38</v>
      </c>
      <c r="F439">
        <v>2400</v>
      </c>
      <c r="G439">
        <v>2890</v>
      </c>
      <c r="H439">
        <v>3</v>
      </c>
      <c r="I439">
        <v>7200</v>
      </c>
      <c r="J439">
        <v>8670</v>
      </c>
      <c r="K439">
        <v>1470</v>
      </c>
      <c r="L439">
        <v>3.4</v>
      </c>
    </row>
    <row r="440" spans="1:12" x14ac:dyDescent="0.3">
      <c r="A440">
        <v>100438</v>
      </c>
      <c r="B440" s="1">
        <v>45191</v>
      </c>
      <c r="C440" t="s">
        <v>30</v>
      </c>
      <c r="D440" t="s">
        <v>35</v>
      </c>
      <c r="E440" t="s">
        <v>46</v>
      </c>
      <c r="F440">
        <v>140</v>
      </c>
      <c r="G440">
        <v>704</v>
      </c>
      <c r="H440">
        <v>8</v>
      </c>
      <c r="I440">
        <v>1120</v>
      </c>
      <c r="J440">
        <v>5632</v>
      </c>
      <c r="K440">
        <v>4512</v>
      </c>
      <c r="L440">
        <v>3.8</v>
      </c>
    </row>
    <row r="441" spans="1:12" x14ac:dyDescent="0.3">
      <c r="A441">
        <v>100439</v>
      </c>
      <c r="B441" s="1">
        <v>45686</v>
      </c>
      <c r="C441" t="s">
        <v>30</v>
      </c>
      <c r="D441" t="s">
        <v>35</v>
      </c>
      <c r="E441" t="s">
        <v>36</v>
      </c>
      <c r="F441">
        <v>1603</v>
      </c>
      <c r="G441">
        <v>3427</v>
      </c>
      <c r="H441">
        <v>7</v>
      </c>
      <c r="I441">
        <v>11221</v>
      </c>
      <c r="J441">
        <v>23989</v>
      </c>
      <c r="K441">
        <v>12768</v>
      </c>
      <c r="L441">
        <v>4.0999999999999996</v>
      </c>
    </row>
    <row r="442" spans="1:12" x14ac:dyDescent="0.3">
      <c r="A442">
        <v>100440</v>
      </c>
      <c r="B442" s="1">
        <v>45129</v>
      </c>
      <c r="C442" t="s">
        <v>47</v>
      </c>
      <c r="D442" t="s">
        <v>24</v>
      </c>
      <c r="E442" t="s">
        <v>60</v>
      </c>
      <c r="F442">
        <v>5100</v>
      </c>
      <c r="G442">
        <v>5275</v>
      </c>
      <c r="H442">
        <v>3</v>
      </c>
      <c r="I442">
        <v>15300</v>
      </c>
      <c r="J442">
        <v>15825</v>
      </c>
      <c r="K442">
        <v>525</v>
      </c>
      <c r="L442">
        <v>4.3</v>
      </c>
    </row>
    <row r="443" spans="1:12" x14ac:dyDescent="0.3">
      <c r="A443">
        <v>100441</v>
      </c>
      <c r="B443" s="1">
        <v>45004</v>
      </c>
      <c r="C443" t="s">
        <v>41</v>
      </c>
      <c r="D443" t="s">
        <v>18</v>
      </c>
      <c r="E443" t="s">
        <v>39</v>
      </c>
      <c r="F443">
        <v>6549</v>
      </c>
      <c r="G443">
        <v>6737</v>
      </c>
      <c r="H443">
        <v>1</v>
      </c>
      <c r="I443">
        <v>6549</v>
      </c>
      <c r="J443">
        <v>6737</v>
      </c>
      <c r="K443">
        <v>188</v>
      </c>
      <c r="L443">
        <v>3.4</v>
      </c>
    </row>
    <row r="444" spans="1:12" x14ac:dyDescent="0.3">
      <c r="A444">
        <v>100442</v>
      </c>
      <c r="B444" s="1">
        <v>45175</v>
      </c>
      <c r="C444" t="s">
        <v>17</v>
      </c>
      <c r="D444" t="s">
        <v>35</v>
      </c>
      <c r="E444" t="s">
        <v>36</v>
      </c>
      <c r="F444">
        <v>6104</v>
      </c>
      <c r="G444">
        <v>6965</v>
      </c>
      <c r="H444">
        <v>7</v>
      </c>
      <c r="I444">
        <v>42728</v>
      </c>
      <c r="J444">
        <v>48755</v>
      </c>
      <c r="K444">
        <v>6027</v>
      </c>
      <c r="L444">
        <v>4.3</v>
      </c>
    </row>
    <row r="445" spans="1:12" x14ac:dyDescent="0.3">
      <c r="A445">
        <v>100443</v>
      </c>
      <c r="B445" s="1">
        <v>45658</v>
      </c>
      <c r="C445" t="s">
        <v>44</v>
      </c>
      <c r="D445" t="s">
        <v>28</v>
      </c>
      <c r="E445" t="s">
        <v>48</v>
      </c>
      <c r="F445">
        <v>4373</v>
      </c>
      <c r="G445">
        <v>5925</v>
      </c>
      <c r="H445">
        <v>8</v>
      </c>
      <c r="I445">
        <v>34984</v>
      </c>
      <c r="J445">
        <v>47400</v>
      </c>
      <c r="K445">
        <v>12416</v>
      </c>
      <c r="L445">
        <v>3.3</v>
      </c>
    </row>
    <row r="446" spans="1:12" x14ac:dyDescent="0.3">
      <c r="A446">
        <v>100444</v>
      </c>
      <c r="B446" s="1">
        <v>45871</v>
      </c>
      <c r="C446" t="s">
        <v>41</v>
      </c>
      <c r="D446" t="s">
        <v>28</v>
      </c>
      <c r="E446" t="s">
        <v>29</v>
      </c>
      <c r="F446">
        <v>2065</v>
      </c>
      <c r="G446">
        <v>2685</v>
      </c>
      <c r="H446">
        <v>6</v>
      </c>
      <c r="I446">
        <v>12390</v>
      </c>
      <c r="J446">
        <v>16110</v>
      </c>
      <c r="K446">
        <v>3720</v>
      </c>
      <c r="L446">
        <v>3.9</v>
      </c>
    </row>
    <row r="447" spans="1:12" x14ac:dyDescent="0.3">
      <c r="A447">
        <v>100445</v>
      </c>
      <c r="B447" s="1">
        <v>45880</v>
      </c>
      <c r="C447" t="s">
        <v>15</v>
      </c>
      <c r="D447" t="s">
        <v>18</v>
      </c>
      <c r="E447" t="s">
        <v>38</v>
      </c>
      <c r="F447">
        <v>4532</v>
      </c>
      <c r="G447">
        <v>5345</v>
      </c>
      <c r="H447">
        <v>4</v>
      </c>
      <c r="I447">
        <v>18128</v>
      </c>
      <c r="J447">
        <v>21380</v>
      </c>
      <c r="K447">
        <v>3252</v>
      </c>
      <c r="L447">
        <v>4.3</v>
      </c>
    </row>
    <row r="448" spans="1:12" x14ac:dyDescent="0.3">
      <c r="A448">
        <v>100446</v>
      </c>
      <c r="B448" s="1">
        <v>45990</v>
      </c>
      <c r="C448" t="s">
        <v>12</v>
      </c>
      <c r="D448" t="s">
        <v>13</v>
      </c>
      <c r="E448" t="s">
        <v>31</v>
      </c>
      <c r="F448">
        <v>3739</v>
      </c>
      <c r="G448">
        <v>5422</v>
      </c>
      <c r="H448">
        <v>4</v>
      </c>
      <c r="I448">
        <v>14956</v>
      </c>
      <c r="J448">
        <v>21688</v>
      </c>
      <c r="K448">
        <v>6732</v>
      </c>
      <c r="L448">
        <v>3.1</v>
      </c>
    </row>
    <row r="449" spans="1:12" x14ac:dyDescent="0.3">
      <c r="A449">
        <v>100447</v>
      </c>
      <c r="B449" s="1">
        <v>45866</v>
      </c>
      <c r="C449" t="s">
        <v>30</v>
      </c>
      <c r="D449" t="s">
        <v>21</v>
      </c>
      <c r="E449" t="s">
        <v>57</v>
      </c>
      <c r="F449">
        <v>3292</v>
      </c>
      <c r="G449">
        <v>3858</v>
      </c>
      <c r="H449">
        <v>9</v>
      </c>
      <c r="I449">
        <v>29628</v>
      </c>
      <c r="J449">
        <v>34722</v>
      </c>
      <c r="K449">
        <v>5094</v>
      </c>
      <c r="L449">
        <v>3</v>
      </c>
    </row>
    <row r="450" spans="1:12" x14ac:dyDescent="0.3">
      <c r="A450">
        <v>100448</v>
      </c>
      <c r="B450" s="1">
        <v>45461</v>
      </c>
      <c r="C450" t="s">
        <v>23</v>
      </c>
      <c r="D450" t="s">
        <v>21</v>
      </c>
      <c r="E450" t="s">
        <v>22</v>
      </c>
      <c r="F450">
        <v>6830</v>
      </c>
      <c r="G450">
        <v>8589</v>
      </c>
      <c r="H450">
        <v>1</v>
      </c>
      <c r="I450">
        <v>6830</v>
      </c>
      <c r="J450">
        <v>8589</v>
      </c>
      <c r="K450">
        <v>1759</v>
      </c>
      <c r="L450">
        <v>3.7</v>
      </c>
    </row>
    <row r="451" spans="1:12" x14ac:dyDescent="0.3">
      <c r="A451">
        <v>100449</v>
      </c>
      <c r="B451" s="1">
        <v>45749</v>
      </c>
      <c r="C451" t="s">
        <v>20</v>
      </c>
      <c r="D451" t="s">
        <v>24</v>
      </c>
      <c r="E451" t="s">
        <v>60</v>
      </c>
      <c r="F451">
        <v>4195</v>
      </c>
      <c r="G451">
        <v>5733</v>
      </c>
      <c r="H451">
        <v>7</v>
      </c>
      <c r="I451">
        <v>29365</v>
      </c>
      <c r="J451">
        <v>40131</v>
      </c>
      <c r="K451">
        <v>10766</v>
      </c>
      <c r="L451">
        <v>3.1</v>
      </c>
    </row>
    <row r="452" spans="1:12" x14ac:dyDescent="0.3">
      <c r="A452">
        <v>100450</v>
      </c>
      <c r="B452" s="1">
        <v>45349</v>
      </c>
      <c r="C452" t="s">
        <v>26</v>
      </c>
      <c r="D452" t="s">
        <v>35</v>
      </c>
      <c r="E452" t="s">
        <v>62</v>
      </c>
      <c r="F452">
        <v>3752</v>
      </c>
      <c r="G452">
        <v>4500</v>
      </c>
      <c r="H452">
        <v>3</v>
      </c>
      <c r="I452">
        <v>11256</v>
      </c>
      <c r="J452">
        <v>13500</v>
      </c>
      <c r="K452">
        <v>2244</v>
      </c>
      <c r="L452">
        <v>3.7</v>
      </c>
    </row>
    <row r="453" spans="1:12" x14ac:dyDescent="0.3">
      <c r="A453">
        <v>100451</v>
      </c>
      <c r="B453" s="1">
        <v>45252</v>
      </c>
      <c r="C453" t="s">
        <v>17</v>
      </c>
      <c r="D453" t="s">
        <v>24</v>
      </c>
      <c r="E453" t="s">
        <v>25</v>
      </c>
      <c r="F453">
        <v>7912</v>
      </c>
      <c r="G453">
        <v>9462</v>
      </c>
      <c r="H453">
        <v>3</v>
      </c>
      <c r="I453">
        <v>23736</v>
      </c>
      <c r="J453">
        <v>28386</v>
      </c>
      <c r="K453">
        <v>4650</v>
      </c>
      <c r="L453">
        <v>4.5</v>
      </c>
    </row>
    <row r="454" spans="1:12" x14ac:dyDescent="0.3">
      <c r="A454">
        <v>100452</v>
      </c>
      <c r="B454" s="1">
        <v>45869</v>
      </c>
      <c r="C454" t="s">
        <v>54</v>
      </c>
      <c r="D454" t="s">
        <v>18</v>
      </c>
      <c r="E454" t="s">
        <v>64</v>
      </c>
      <c r="F454">
        <v>1498</v>
      </c>
      <c r="G454">
        <v>2134</v>
      </c>
      <c r="H454">
        <v>4</v>
      </c>
      <c r="I454">
        <v>5992</v>
      </c>
      <c r="J454">
        <v>8536</v>
      </c>
      <c r="K454">
        <v>2544</v>
      </c>
      <c r="L454">
        <v>3.7</v>
      </c>
    </row>
    <row r="455" spans="1:12" x14ac:dyDescent="0.3">
      <c r="A455">
        <v>100453</v>
      </c>
      <c r="B455" s="1">
        <v>45213</v>
      </c>
      <c r="C455" t="s">
        <v>33</v>
      </c>
      <c r="D455" t="s">
        <v>13</v>
      </c>
      <c r="E455" t="s">
        <v>37</v>
      </c>
      <c r="F455">
        <v>3666</v>
      </c>
      <c r="G455">
        <v>3813</v>
      </c>
      <c r="H455">
        <v>1</v>
      </c>
      <c r="I455">
        <v>3666</v>
      </c>
      <c r="J455">
        <v>3813</v>
      </c>
      <c r="K455">
        <v>147</v>
      </c>
      <c r="L455">
        <v>4.9000000000000004</v>
      </c>
    </row>
    <row r="456" spans="1:12" x14ac:dyDescent="0.3">
      <c r="A456">
        <v>100454</v>
      </c>
      <c r="B456" s="1">
        <v>45731</v>
      </c>
      <c r="C456" t="s">
        <v>26</v>
      </c>
      <c r="D456" t="s">
        <v>18</v>
      </c>
      <c r="E456" t="s">
        <v>39</v>
      </c>
      <c r="F456">
        <v>3612</v>
      </c>
      <c r="G456">
        <v>3682</v>
      </c>
      <c r="H456">
        <v>5</v>
      </c>
      <c r="I456">
        <v>18060</v>
      </c>
      <c r="J456">
        <v>18410</v>
      </c>
      <c r="K456">
        <v>350</v>
      </c>
      <c r="L456">
        <v>4</v>
      </c>
    </row>
    <row r="457" spans="1:12" x14ac:dyDescent="0.3">
      <c r="A457">
        <v>100455</v>
      </c>
      <c r="B457" s="1">
        <v>45722</v>
      </c>
      <c r="C457" t="s">
        <v>23</v>
      </c>
      <c r="D457" t="s">
        <v>24</v>
      </c>
      <c r="E457" t="s">
        <v>42</v>
      </c>
      <c r="F457">
        <v>5348</v>
      </c>
      <c r="G457">
        <v>6360</v>
      </c>
      <c r="H457">
        <v>3</v>
      </c>
      <c r="I457">
        <v>16044</v>
      </c>
      <c r="J457">
        <v>19080</v>
      </c>
      <c r="K457">
        <v>3036</v>
      </c>
      <c r="L457">
        <v>3</v>
      </c>
    </row>
    <row r="458" spans="1:12" x14ac:dyDescent="0.3">
      <c r="A458">
        <v>100456</v>
      </c>
      <c r="B458" s="1">
        <v>45445</v>
      </c>
      <c r="C458" t="s">
        <v>23</v>
      </c>
      <c r="D458" t="s">
        <v>28</v>
      </c>
      <c r="E458" t="s">
        <v>55</v>
      </c>
      <c r="F458">
        <v>6682</v>
      </c>
      <c r="G458">
        <v>8473</v>
      </c>
      <c r="H458">
        <v>9</v>
      </c>
      <c r="I458">
        <v>60138</v>
      </c>
      <c r="J458">
        <v>76257</v>
      </c>
      <c r="K458">
        <v>16119</v>
      </c>
      <c r="L458">
        <v>3.3</v>
      </c>
    </row>
    <row r="459" spans="1:12" x14ac:dyDescent="0.3">
      <c r="A459">
        <v>100457</v>
      </c>
      <c r="B459" s="1">
        <v>45059</v>
      </c>
      <c r="C459" t="s">
        <v>26</v>
      </c>
      <c r="D459" t="s">
        <v>13</v>
      </c>
      <c r="E459" t="s">
        <v>37</v>
      </c>
      <c r="F459">
        <v>3421</v>
      </c>
      <c r="G459">
        <v>4064</v>
      </c>
      <c r="H459">
        <v>2</v>
      </c>
      <c r="I459">
        <v>6842</v>
      </c>
      <c r="J459">
        <v>8128</v>
      </c>
      <c r="K459">
        <v>1286</v>
      </c>
      <c r="L459">
        <v>3.5</v>
      </c>
    </row>
    <row r="460" spans="1:12" x14ac:dyDescent="0.3">
      <c r="A460">
        <v>100458</v>
      </c>
      <c r="B460" s="1">
        <v>45901</v>
      </c>
      <c r="C460" t="s">
        <v>15</v>
      </c>
      <c r="D460" t="s">
        <v>21</v>
      </c>
      <c r="E460" t="s">
        <v>43</v>
      </c>
      <c r="F460">
        <v>2313</v>
      </c>
      <c r="G460">
        <v>3179</v>
      </c>
      <c r="H460">
        <v>6</v>
      </c>
      <c r="I460">
        <v>13878</v>
      </c>
      <c r="J460">
        <v>19074</v>
      </c>
      <c r="K460">
        <v>5196</v>
      </c>
      <c r="L460">
        <v>4</v>
      </c>
    </row>
    <row r="461" spans="1:12" x14ac:dyDescent="0.3">
      <c r="A461">
        <v>100459</v>
      </c>
      <c r="B461" s="1">
        <v>45636</v>
      </c>
      <c r="C461" t="s">
        <v>15</v>
      </c>
      <c r="D461" t="s">
        <v>21</v>
      </c>
      <c r="E461" t="s">
        <v>65</v>
      </c>
      <c r="F461">
        <v>827</v>
      </c>
      <c r="G461">
        <v>2561</v>
      </c>
      <c r="H461">
        <v>7</v>
      </c>
      <c r="I461">
        <v>5789</v>
      </c>
      <c r="J461">
        <v>17927</v>
      </c>
      <c r="K461">
        <v>12138</v>
      </c>
      <c r="L461">
        <v>4</v>
      </c>
    </row>
    <row r="462" spans="1:12" x14ac:dyDescent="0.3">
      <c r="A462">
        <v>100460</v>
      </c>
      <c r="B462" s="1">
        <v>45840</v>
      </c>
      <c r="C462" t="s">
        <v>23</v>
      </c>
      <c r="D462" t="s">
        <v>21</v>
      </c>
      <c r="E462" t="s">
        <v>58</v>
      </c>
      <c r="F462">
        <v>2141</v>
      </c>
      <c r="G462">
        <v>3176</v>
      </c>
      <c r="H462">
        <v>4</v>
      </c>
      <c r="I462">
        <v>8564</v>
      </c>
      <c r="J462">
        <v>12704</v>
      </c>
      <c r="K462">
        <v>4140</v>
      </c>
      <c r="L462">
        <v>3.2</v>
      </c>
    </row>
    <row r="463" spans="1:12" x14ac:dyDescent="0.3">
      <c r="A463">
        <v>100461</v>
      </c>
      <c r="B463" s="1">
        <v>45891</v>
      </c>
      <c r="C463" t="s">
        <v>12</v>
      </c>
      <c r="D463" t="s">
        <v>13</v>
      </c>
      <c r="E463" t="s">
        <v>40</v>
      </c>
      <c r="F463">
        <v>6769</v>
      </c>
      <c r="G463">
        <v>6972</v>
      </c>
      <c r="H463">
        <v>5</v>
      </c>
      <c r="I463">
        <v>33845</v>
      </c>
      <c r="J463">
        <v>34860</v>
      </c>
      <c r="K463">
        <v>1015</v>
      </c>
      <c r="L463">
        <v>3.3</v>
      </c>
    </row>
    <row r="464" spans="1:12" x14ac:dyDescent="0.3">
      <c r="A464">
        <v>100462</v>
      </c>
      <c r="B464" s="1">
        <v>45264</v>
      </c>
      <c r="C464" t="s">
        <v>23</v>
      </c>
      <c r="D464" t="s">
        <v>35</v>
      </c>
      <c r="E464" t="s">
        <v>45</v>
      </c>
      <c r="F464">
        <v>4964</v>
      </c>
      <c r="G464">
        <v>6373</v>
      </c>
      <c r="H464">
        <v>6</v>
      </c>
      <c r="I464">
        <v>29784</v>
      </c>
      <c r="J464">
        <v>38238</v>
      </c>
      <c r="K464">
        <v>8454</v>
      </c>
      <c r="L464">
        <v>4</v>
      </c>
    </row>
    <row r="465" spans="1:12" x14ac:dyDescent="0.3">
      <c r="A465">
        <v>100463</v>
      </c>
      <c r="B465" s="1">
        <v>44949</v>
      </c>
      <c r="C465" t="s">
        <v>15</v>
      </c>
      <c r="D465" t="s">
        <v>24</v>
      </c>
      <c r="E465" t="s">
        <v>60</v>
      </c>
      <c r="F465">
        <v>7226</v>
      </c>
      <c r="G465">
        <v>7436</v>
      </c>
      <c r="H465">
        <v>8</v>
      </c>
      <c r="I465">
        <v>57808</v>
      </c>
      <c r="J465">
        <v>59488</v>
      </c>
      <c r="K465">
        <v>1680</v>
      </c>
      <c r="L465">
        <v>5</v>
      </c>
    </row>
    <row r="466" spans="1:12" x14ac:dyDescent="0.3">
      <c r="A466">
        <v>100464</v>
      </c>
      <c r="B466" s="1">
        <v>45383</v>
      </c>
      <c r="C466" t="s">
        <v>23</v>
      </c>
      <c r="D466" t="s">
        <v>18</v>
      </c>
      <c r="E466" t="s">
        <v>38</v>
      </c>
      <c r="F466">
        <v>1331</v>
      </c>
      <c r="G466">
        <v>3006</v>
      </c>
      <c r="H466">
        <v>9</v>
      </c>
      <c r="I466">
        <v>11979</v>
      </c>
      <c r="J466">
        <v>27054</v>
      </c>
      <c r="K466">
        <v>15075</v>
      </c>
      <c r="L466">
        <v>4.2</v>
      </c>
    </row>
    <row r="467" spans="1:12" x14ac:dyDescent="0.3">
      <c r="A467">
        <v>100465</v>
      </c>
      <c r="B467" s="1">
        <v>45018</v>
      </c>
      <c r="C467" t="s">
        <v>17</v>
      </c>
      <c r="D467" t="s">
        <v>28</v>
      </c>
      <c r="E467" t="s">
        <v>56</v>
      </c>
      <c r="F467">
        <v>6545</v>
      </c>
      <c r="G467">
        <v>7350</v>
      </c>
      <c r="H467">
        <v>6</v>
      </c>
      <c r="I467">
        <v>39270</v>
      </c>
      <c r="J467">
        <v>44100</v>
      </c>
      <c r="K467">
        <v>4830</v>
      </c>
      <c r="L467">
        <v>4.2</v>
      </c>
    </row>
    <row r="468" spans="1:12" x14ac:dyDescent="0.3">
      <c r="A468">
        <v>100466</v>
      </c>
      <c r="B468" s="1">
        <v>45977</v>
      </c>
      <c r="C468" t="s">
        <v>54</v>
      </c>
      <c r="D468" t="s">
        <v>35</v>
      </c>
      <c r="E468" t="s">
        <v>52</v>
      </c>
      <c r="F468">
        <v>1539</v>
      </c>
      <c r="G468">
        <v>2264</v>
      </c>
      <c r="H468">
        <v>9</v>
      </c>
      <c r="I468">
        <v>13851</v>
      </c>
      <c r="J468">
        <v>20376</v>
      </c>
      <c r="K468">
        <v>6525</v>
      </c>
      <c r="L468">
        <v>2.9</v>
      </c>
    </row>
    <row r="469" spans="1:12" x14ac:dyDescent="0.3">
      <c r="A469">
        <v>100467</v>
      </c>
      <c r="B469" s="1">
        <v>45281</v>
      </c>
      <c r="C469" t="s">
        <v>30</v>
      </c>
      <c r="D469" t="s">
        <v>21</v>
      </c>
      <c r="E469" t="s">
        <v>22</v>
      </c>
      <c r="F469">
        <v>435</v>
      </c>
      <c r="G469">
        <v>1346</v>
      </c>
      <c r="H469">
        <v>6</v>
      </c>
      <c r="I469">
        <v>2610</v>
      </c>
      <c r="J469">
        <v>8076</v>
      </c>
      <c r="K469">
        <v>5466</v>
      </c>
      <c r="L469">
        <v>4.0999999999999996</v>
      </c>
    </row>
    <row r="470" spans="1:12" x14ac:dyDescent="0.3">
      <c r="A470">
        <v>100468</v>
      </c>
      <c r="B470" s="1">
        <v>45916</v>
      </c>
      <c r="C470" t="s">
        <v>20</v>
      </c>
      <c r="D470" t="s">
        <v>13</v>
      </c>
      <c r="E470" t="s">
        <v>49</v>
      </c>
      <c r="F470">
        <v>875</v>
      </c>
      <c r="G470">
        <v>2011</v>
      </c>
      <c r="H470">
        <v>1</v>
      </c>
      <c r="I470">
        <v>875</v>
      </c>
      <c r="J470">
        <v>2011</v>
      </c>
      <c r="K470">
        <v>1136</v>
      </c>
      <c r="L470">
        <v>4.9000000000000004</v>
      </c>
    </row>
    <row r="471" spans="1:12" x14ac:dyDescent="0.3">
      <c r="A471">
        <v>100469</v>
      </c>
      <c r="B471" s="1">
        <v>44971</v>
      </c>
      <c r="C471" t="s">
        <v>20</v>
      </c>
      <c r="D471" t="s">
        <v>28</v>
      </c>
      <c r="E471" t="s">
        <v>29</v>
      </c>
      <c r="F471">
        <v>5370</v>
      </c>
      <c r="G471">
        <v>7157</v>
      </c>
      <c r="H471">
        <v>8</v>
      </c>
      <c r="I471">
        <v>42960</v>
      </c>
      <c r="J471">
        <v>57256</v>
      </c>
      <c r="K471">
        <v>14296</v>
      </c>
      <c r="L471">
        <v>4.7</v>
      </c>
    </row>
    <row r="472" spans="1:12" x14ac:dyDescent="0.3">
      <c r="A472">
        <v>100470</v>
      </c>
      <c r="B472" s="1">
        <v>45759</v>
      </c>
      <c r="C472" t="s">
        <v>26</v>
      </c>
      <c r="D472" t="s">
        <v>21</v>
      </c>
      <c r="E472" t="s">
        <v>43</v>
      </c>
      <c r="F472">
        <v>3841</v>
      </c>
      <c r="G472">
        <v>4899</v>
      </c>
      <c r="H472">
        <v>6</v>
      </c>
      <c r="I472">
        <v>23046</v>
      </c>
      <c r="J472">
        <v>29394</v>
      </c>
      <c r="K472">
        <v>6348</v>
      </c>
      <c r="L472">
        <v>2.5</v>
      </c>
    </row>
    <row r="473" spans="1:12" x14ac:dyDescent="0.3">
      <c r="A473">
        <v>100471</v>
      </c>
      <c r="B473" s="1">
        <v>45020</v>
      </c>
      <c r="C473" t="s">
        <v>41</v>
      </c>
      <c r="D473" t="s">
        <v>28</v>
      </c>
      <c r="E473" t="s">
        <v>29</v>
      </c>
      <c r="F473">
        <v>6583</v>
      </c>
      <c r="G473">
        <v>7421</v>
      </c>
      <c r="H473">
        <v>6</v>
      </c>
      <c r="I473">
        <v>39498</v>
      </c>
      <c r="J473">
        <v>44526</v>
      </c>
      <c r="K473">
        <v>5028</v>
      </c>
      <c r="L473">
        <v>4.5999999999999996</v>
      </c>
    </row>
    <row r="474" spans="1:12" x14ac:dyDescent="0.3">
      <c r="A474">
        <v>100472</v>
      </c>
      <c r="B474" s="1">
        <v>45840</v>
      </c>
      <c r="C474" t="s">
        <v>12</v>
      </c>
      <c r="D474" t="s">
        <v>18</v>
      </c>
      <c r="E474" t="s">
        <v>39</v>
      </c>
      <c r="F474">
        <v>965</v>
      </c>
      <c r="G474">
        <v>2018</v>
      </c>
      <c r="H474">
        <v>9</v>
      </c>
      <c r="I474">
        <v>8685</v>
      </c>
      <c r="J474">
        <v>18162</v>
      </c>
      <c r="K474">
        <v>9477</v>
      </c>
      <c r="L474">
        <v>4.4000000000000004</v>
      </c>
    </row>
    <row r="475" spans="1:12" x14ac:dyDescent="0.3">
      <c r="A475">
        <v>100473</v>
      </c>
      <c r="B475" s="1">
        <v>45729</v>
      </c>
      <c r="C475" t="s">
        <v>23</v>
      </c>
      <c r="D475" t="s">
        <v>28</v>
      </c>
      <c r="E475" t="s">
        <v>48</v>
      </c>
      <c r="F475">
        <v>241</v>
      </c>
      <c r="G475">
        <v>968</v>
      </c>
      <c r="H475">
        <v>7</v>
      </c>
      <c r="I475">
        <v>1687</v>
      </c>
      <c r="J475">
        <v>6776</v>
      </c>
      <c r="K475">
        <v>5089</v>
      </c>
      <c r="L475">
        <v>3.5</v>
      </c>
    </row>
    <row r="476" spans="1:12" x14ac:dyDescent="0.3">
      <c r="A476">
        <v>100474</v>
      </c>
      <c r="B476" s="1">
        <v>45808</v>
      </c>
      <c r="C476" t="s">
        <v>15</v>
      </c>
      <c r="D476" t="s">
        <v>28</v>
      </c>
      <c r="E476" t="s">
        <v>63</v>
      </c>
      <c r="F476">
        <v>6623</v>
      </c>
      <c r="G476">
        <v>8189</v>
      </c>
      <c r="H476">
        <v>3</v>
      </c>
      <c r="I476">
        <v>19869</v>
      </c>
      <c r="J476">
        <v>24567</v>
      </c>
      <c r="K476">
        <v>4698</v>
      </c>
      <c r="L476">
        <v>3.2</v>
      </c>
    </row>
    <row r="477" spans="1:12" x14ac:dyDescent="0.3">
      <c r="A477">
        <v>100475</v>
      </c>
      <c r="B477" s="1">
        <v>45693</v>
      </c>
      <c r="C477" t="s">
        <v>12</v>
      </c>
      <c r="D477" t="s">
        <v>28</v>
      </c>
      <c r="E477" t="s">
        <v>48</v>
      </c>
      <c r="F477">
        <v>538</v>
      </c>
      <c r="G477">
        <v>1026</v>
      </c>
      <c r="H477">
        <v>3</v>
      </c>
      <c r="I477">
        <v>1614</v>
      </c>
      <c r="J477">
        <v>3078</v>
      </c>
      <c r="K477">
        <v>1464</v>
      </c>
      <c r="L477">
        <v>3.1</v>
      </c>
    </row>
    <row r="478" spans="1:12" x14ac:dyDescent="0.3">
      <c r="A478">
        <v>100476</v>
      </c>
      <c r="B478" s="1">
        <v>45929</v>
      </c>
      <c r="C478" t="s">
        <v>44</v>
      </c>
      <c r="D478" t="s">
        <v>28</v>
      </c>
      <c r="E478" t="s">
        <v>51</v>
      </c>
      <c r="F478">
        <v>6257</v>
      </c>
      <c r="G478">
        <v>8195</v>
      </c>
      <c r="H478">
        <v>8</v>
      </c>
      <c r="I478">
        <v>50056</v>
      </c>
      <c r="J478">
        <v>65560</v>
      </c>
      <c r="K478">
        <v>15504</v>
      </c>
      <c r="L478">
        <v>3</v>
      </c>
    </row>
    <row r="479" spans="1:12" x14ac:dyDescent="0.3">
      <c r="A479">
        <v>100477</v>
      </c>
      <c r="B479" s="1">
        <v>45470</v>
      </c>
      <c r="C479" t="s">
        <v>44</v>
      </c>
      <c r="D479" t="s">
        <v>24</v>
      </c>
      <c r="E479" t="s">
        <v>50</v>
      </c>
      <c r="F479">
        <v>3432</v>
      </c>
      <c r="G479">
        <v>5040</v>
      </c>
      <c r="H479">
        <v>8</v>
      </c>
      <c r="I479">
        <v>27456</v>
      </c>
      <c r="J479">
        <v>40320</v>
      </c>
      <c r="K479">
        <v>12864</v>
      </c>
      <c r="L479">
        <v>4.9000000000000004</v>
      </c>
    </row>
    <row r="480" spans="1:12" x14ac:dyDescent="0.3">
      <c r="A480">
        <v>100478</v>
      </c>
      <c r="B480" s="1">
        <v>45701</v>
      </c>
      <c r="C480" t="s">
        <v>47</v>
      </c>
      <c r="D480" t="s">
        <v>21</v>
      </c>
      <c r="E480" t="s">
        <v>58</v>
      </c>
      <c r="F480">
        <v>6887</v>
      </c>
      <c r="G480">
        <v>7444</v>
      </c>
      <c r="H480">
        <v>8</v>
      </c>
      <c r="I480">
        <v>55096</v>
      </c>
      <c r="J480">
        <v>59552</v>
      </c>
      <c r="K480">
        <v>4456</v>
      </c>
      <c r="L480">
        <v>2.6</v>
      </c>
    </row>
    <row r="481" spans="1:12" x14ac:dyDescent="0.3">
      <c r="A481">
        <v>100479</v>
      </c>
      <c r="B481" s="1">
        <v>45387</v>
      </c>
      <c r="C481" t="s">
        <v>30</v>
      </c>
      <c r="D481" t="s">
        <v>35</v>
      </c>
      <c r="E481" t="s">
        <v>53</v>
      </c>
      <c r="F481">
        <v>5471</v>
      </c>
      <c r="G481">
        <v>6167</v>
      </c>
      <c r="H481">
        <v>4</v>
      </c>
      <c r="I481">
        <v>21884</v>
      </c>
      <c r="J481">
        <v>24668</v>
      </c>
      <c r="K481">
        <v>2784</v>
      </c>
      <c r="L481">
        <v>3</v>
      </c>
    </row>
    <row r="482" spans="1:12" x14ac:dyDescent="0.3">
      <c r="A482">
        <v>100480</v>
      </c>
      <c r="B482" s="1">
        <v>45983</v>
      </c>
      <c r="C482" t="s">
        <v>54</v>
      </c>
      <c r="D482" t="s">
        <v>28</v>
      </c>
      <c r="E482" t="s">
        <v>56</v>
      </c>
      <c r="F482">
        <v>1054</v>
      </c>
      <c r="G482">
        <v>3051</v>
      </c>
      <c r="H482">
        <v>3</v>
      </c>
      <c r="I482">
        <v>3162</v>
      </c>
      <c r="J482">
        <v>9153</v>
      </c>
      <c r="K482">
        <v>5991</v>
      </c>
      <c r="L482">
        <v>3.4</v>
      </c>
    </row>
    <row r="483" spans="1:12" x14ac:dyDescent="0.3">
      <c r="A483">
        <v>100481</v>
      </c>
      <c r="B483" s="1">
        <v>45770</v>
      </c>
      <c r="C483" t="s">
        <v>33</v>
      </c>
      <c r="D483" t="s">
        <v>35</v>
      </c>
      <c r="E483" t="s">
        <v>45</v>
      </c>
      <c r="F483">
        <v>6546</v>
      </c>
      <c r="G483">
        <v>6986</v>
      </c>
      <c r="H483">
        <v>2</v>
      </c>
      <c r="I483">
        <v>13092</v>
      </c>
      <c r="J483">
        <v>13972</v>
      </c>
      <c r="K483">
        <v>880</v>
      </c>
      <c r="L483">
        <v>3.2</v>
      </c>
    </row>
    <row r="484" spans="1:12" x14ac:dyDescent="0.3">
      <c r="A484">
        <v>100482</v>
      </c>
      <c r="B484" s="1">
        <v>45758</v>
      </c>
      <c r="C484" t="s">
        <v>20</v>
      </c>
      <c r="D484" t="s">
        <v>21</v>
      </c>
      <c r="E484" t="s">
        <v>57</v>
      </c>
      <c r="F484">
        <v>1326</v>
      </c>
      <c r="G484">
        <v>2016</v>
      </c>
      <c r="H484">
        <v>9</v>
      </c>
      <c r="I484">
        <v>11934</v>
      </c>
      <c r="J484">
        <v>18144</v>
      </c>
      <c r="K484">
        <v>6210</v>
      </c>
      <c r="L484">
        <v>4.7</v>
      </c>
    </row>
    <row r="485" spans="1:12" x14ac:dyDescent="0.3">
      <c r="A485">
        <v>100483</v>
      </c>
      <c r="B485" s="1">
        <v>45471</v>
      </c>
      <c r="C485" t="s">
        <v>44</v>
      </c>
      <c r="D485" t="s">
        <v>28</v>
      </c>
      <c r="E485" t="s">
        <v>56</v>
      </c>
      <c r="F485">
        <v>2311</v>
      </c>
      <c r="G485">
        <v>2779</v>
      </c>
      <c r="H485">
        <v>1</v>
      </c>
      <c r="I485">
        <v>2311</v>
      </c>
      <c r="J485">
        <v>2779</v>
      </c>
      <c r="K485">
        <v>468</v>
      </c>
      <c r="L485">
        <v>2.6</v>
      </c>
    </row>
    <row r="486" spans="1:12" x14ac:dyDescent="0.3">
      <c r="A486">
        <v>100484</v>
      </c>
      <c r="B486" s="1">
        <v>45052</v>
      </c>
      <c r="C486" t="s">
        <v>54</v>
      </c>
      <c r="D486" t="s">
        <v>35</v>
      </c>
      <c r="E486" t="s">
        <v>52</v>
      </c>
      <c r="F486">
        <v>5466</v>
      </c>
      <c r="G486">
        <v>6033</v>
      </c>
      <c r="H486">
        <v>4</v>
      </c>
      <c r="I486">
        <v>21864</v>
      </c>
      <c r="J486">
        <v>24132</v>
      </c>
      <c r="K486">
        <v>2268</v>
      </c>
      <c r="L486">
        <v>4.9000000000000004</v>
      </c>
    </row>
    <row r="487" spans="1:12" x14ac:dyDescent="0.3">
      <c r="A487">
        <v>100485</v>
      </c>
      <c r="B487" s="1">
        <v>45971</v>
      </c>
      <c r="C487" t="s">
        <v>30</v>
      </c>
      <c r="D487" t="s">
        <v>21</v>
      </c>
      <c r="E487" t="s">
        <v>57</v>
      </c>
      <c r="F487">
        <v>498</v>
      </c>
      <c r="G487">
        <v>1361</v>
      </c>
      <c r="H487">
        <v>1</v>
      </c>
      <c r="I487">
        <v>498</v>
      </c>
      <c r="J487">
        <v>1361</v>
      </c>
      <c r="K487">
        <v>863</v>
      </c>
      <c r="L487">
        <v>4</v>
      </c>
    </row>
    <row r="488" spans="1:12" x14ac:dyDescent="0.3">
      <c r="A488">
        <v>100486</v>
      </c>
      <c r="B488" s="1">
        <v>45567</v>
      </c>
      <c r="C488" t="s">
        <v>15</v>
      </c>
      <c r="D488" t="s">
        <v>18</v>
      </c>
      <c r="E488" t="s">
        <v>27</v>
      </c>
      <c r="F488">
        <v>1930</v>
      </c>
      <c r="G488">
        <v>2907</v>
      </c>
      <c r="H488">
        <v>7</v>
      </c>
      <c r="I488">
        <v>13510</v>
      </c>
      <c r="J488">
        <v>20349</v>
      </c>
      <c r="K488">
        <v>6839</v>
      </c>
      <c r="L488">
        <v>4.4000000000000004</v>
      </c>
    </row>
    <row r="489" spans="1:12" x14ac:dyDescent="0.3">
      <c r="A489">
        <v>100487</v>
      </c>
      <c r="B489" s="1">
        <v>45786</v>
      </c>
      <c r="C489" t="s">
        <v>15</v>
      </c>
      <c r="D489" t="s">
        <v>35</v>
      </c>
      <c r="E489" t="s">
        <v>53</v>
      </c>
      <c r="F489">
        <v>349</v>
      </c>
      <c r="G489">
        <v>1361</v>
      </c>
      <c r="H489">
        <v>1</v>
      </c>
      <c r="I489">
        <v>349</v>
      </c>
      <c r="J489">
        <v>1361</v>
      </c>
      <c r="K489">
        <v>1012</v>
      </c>
      <c r="L489">
        <v>3.6</v>
      </c>
    </row>
    <row r="490" spans="1:12" x14ac:dyDescent="0.3">
      <c r="A490">
        <v>100488</v>
      </c>
      <c r="B490" s="1">
        <v>45784</v>
      </c>
      <c r="C490" t="s">
        <v>30</v>
      </c>
      <c r="D490" t="s">
        <v>13</v>
      </c>
      <c r="E490" t="s">
        <v>14</v>
      </c>
      <c r="F490">
        <v>1782</v>
      </c>
      <c r="G490">
        <v>2076</v>
      </c>
      <c r="H490">
        <v>6</v>
      </c>
      <c r="I490">
        <v>10692</v>
      </c>
      <c r="J490">
        <v>12456</v>
      </c>
      <c r="K490">
        <v>1764</v>
      </c>
      <c r="L490">
        <v>2.8</v>
      </c>
    </row>
    <row r="491" spans="1:12" x14ac:dyDescent="0.3">
      <c r="A491">
        <v>100489</v>
      </c>
      <c r="B491" s="1">
        <v>45254</v>
      </c>
      <c r="C491" t="s">
        <v>47</v>
      </c>
      <c r="D491" t="s">
        <v>35</v>
      </c>
      <c r="E491" t="s">
        <v>53</v>
      </c>
      <c r="F491">
        <v>4796</v>
      </c>
      <c r="G491">
        <v>6329</v>
      </c>
      <c r="H491">
        <v>1</v>
      </c>
      <c r="I491">
        <v>4796</v>
      </c>
      <c r="J491">
        <v>6329</v>
      </c>
      <c r="K491">
        <v>1533</v>
      </c>
      <c r="L491">
        <v>3</v>
      </c>
    </row>
    <row r="492" spans="1:12" x14ac:dyDescent="0.3">
      <c r="A492">
        <v>100490</v>
      </c>
      <c r="B492" s="1">
        <v>45223</v>
      </c>
      <c r="C492" t="s">
        <v>12</v>
      </c>
      <c r="D492" t="s">
        <v>21</v>
      </c>
      <c r="E492" t="s">
        <v>32</v>
      </c>
      <c r="F492">
        <v>7245</v>
      </c>
      <c r="G492">
        <v>7686</v>
      </c>
      <c r="H492">
        <v>3</v>
      </c>
      <c r="I492">
        <v>21735</v>
      </c>
      <c r="J492">
        <v>23058</v>
      </c>
      <c r="K492">
        <v>1323</v>
      </c>
      <c r="L492">
        <v>4.5</v>
      </c>
    </row>
    <row r="493" spans="1:12" x14ac:dyDescent="0.3">
      <c r="A493">
        <v>100491</v>
      </c>
      <c r="B493" s="1">
        <v>45683</v>
      </c>
      <c r="C493" t="s">
        <v>23</v>
      </c>
      <c r="D493" t="s">
        <v>24</v>
      </c>
      <c r="E493" t="s">
        <v>25</v>
      </c>
      <c r="F493">
        <v>2090</v>
      </c>
      <c r="G493">
        <v>2880</v>
      </c>
      <c r="H493">
        <v>4</v>
      </c>
      <c r="I493">
        <v>8360</v>
      </c>
      <c r="J493">
        <v>11520</v>
      </c>
      <c r="K493">
        <v>3160</v>
      </c>
      <c r="L493">
        <v>2.8</v>
      </c>
    </row>
    <row r="494" spans="1:12" x14ac:dyDescent="0.3">
      <c r="A494">
        <v>100492</v>
      </c>
      <c r="B494" s="1">
        <v>45873</v>
      </c>
      <c r="C494" t="s">
        <v>15</v>
      </c>
      <c r="D494" t="s">
        <v>24</v>
      </c>
      <c r="E494" t="s">
        <v>60</v>
      </c>
      <c r="F494">
        <v>4849</v>
      </c>
      <c r="G494">
        <v>4938</v>
      </c>
      <c r="H494">
        <v>9</v>
      </c>
      <c r="I494">
        <v>43641</v>
      </c>
      <c r="J494">
        <v>44442</v>
      </c>
      <c r="K494">
        <v>801</v>
      </c>
      <c r="L494">
        <v>2.5</v>
      </c>
    </row>
    <row r="495" spans="1:12" x14ac:dyDescent="0.3">
      <c r="A495">
        <v>100493</v>
      </c>
      <c r="B495" s="1">
        <v>45672</v>
      </c>
      <c r="C495" t="s">
        <v>15</v>
      </c>
      <c r="D495" t="s">
        <v>21</v>
      </c>
      <c r="E495" t="s">
        <v>65</v>
      </c>
      <c r="F495">
        <v>2073</v>
      </c>
      <c r="G495">
        <v>3523</v>
      </c>
      <c r="H495">
        <v>9</v>
      </c>
      <c r="I495">
        <v>18657</v>
      </c>
      <c r="J495">
        <v>31707</v>
      </c>
      <c r="K495">
        <v>13050</v>
      </c>
      <c r="L495">
        <v>3.5</v>
      </c>
    </row>
    <row r="496" spans="1:12" x14ac:dyDescent="0.3">
      <c r="A496">
        <v>100494</v>
      </c>
      <c r="B496" s="1">
        <v>45280</v>
      </c>
      <c r="C496" t="s">
        <v>54</v>
      </c>
      <c r="D496" t="s">
        <v>35</v>
      </c>
      <c r="E496" t="s">
        <v>46</v>
      </c>
      <c r="F496">
        <v>4267</v>
      </c>
      <c r="G496">
        <v>6207</v>
      </c>
      <c r="H496">
        <v>1</v>
      </c>
      <c r="I496">
        <v>4267</v>
      </c>
      <c r="J496">
        <v>6207</v>
      </c>
      <c r="K496">
        <v>1940</v>
      </c>
      <c r="L496">
        <v>3.5</v>
      </c>
    </row>
    <row r="497" spans="1:12" x14ac:dyDescent="0.3">
      <c r="A497">
        <v>100495</v>
      </c>
      <c r="B497" s="1">
        <v>45235</v>
      </c>
      <c r="C497" t="s">
        <v>17</v>
      </c>
      <c r="D497" t="s">
        <v>13</v>
      </c>
      <c r="E497" t="s">
        <v>16</v>
      </c>
      <c r="F497">
        <v>1069</v>
      </c>
      <c r="G497">
        <v>2976</v>
      </c>
      <c r="H497">
        <v>6</v>
      </c>
      <c r="I497">
        <v>6414</v>
      </c>
      <c r="J497">
        <v>17856</v>
      </c>
      <c r="K497">
        <v>11442</v>
      </c>
      <c r="L497">
        <v>3.5</v>
      </c>
    </row>
    <row r="498" spans="1:12" x14ac:dyDescent="0.3">
      <c r="A498">
        <v>100496</v>
      </c>
      <c r="B498" s="1">
        <v>45471</v>
      </c>
      <c r="C498" t="s">
        <v>17</v>
      </c>
      <c r="D498" t="s">
        <v>21</v>
      </c>
      <c r="E498" t="s">
        <v>57</v>
      </c>
      <c r="F498">
        <v>4294</v>
      </c>
      <c r="G498">
        <v>5766</v>
      </c>
      <c r="H498">
        <v>6</v>
      </c>
      <c r="I498">
        <v>25764</v>
      </c>
      <c r="J498">
        <v>34596</v>
      </c>
      <c r="K498">
        <v>8832</v>
      </c>
      <c r="L498">
        <v>4.2</v>
      </c>
    </row>
    <row r="499" spans="1:12" x14ac:dyDescent="0.3">
      <c r="A499">
        <v>100497</v>
      </c>
      <c r="B499" s="1">
        <v>44971</v>
      </c>
      <c r="C499" t="s">
        <v>30</v>
      </c>
      <c r="D499" t="s">
        <v>28</v>
      </c>
      <c r="E499" t="s">
        <v>56</v>
      </c>
      <c r="F499">
        <v>4307</v>
      </c>
      <c r="G499">
        <v>4436</v>
      </c>
      <c r="H499">
        <v>9</v>
      </c>
      <c r="I499">
        <v>38763</v>
      </c>
      <c r="J499">
        <v>39924</v>
      </c>
      <c r="K499">
        <v>1161</v>
      </c>
      <c r="L499">
        <v>2.8</v>
      </c>
    </row>
    <row r="500" spans="1:12" x14ac:dyDescent="0.3">
      <c r="A500">
        <v>100498</v>
      </c>
      <c r="B500" s="1">
        <v>45388</v>
      </c>
      <c r="C500" t="s">
        <v>44</v>
      </c>
      <c r="D500" t="s">
        <v>13</v>
      </c>
      <c r="E500" t="s">
        <v>14</v>
      </c>
      <c r="F500">
        <v>5675</v>
      </c>
      <c r="G500">
        <v>6776</v>
      </c>
      <c r="H500">
        <v>7</v>
      </c>
      <c r="I500">
        <v>39725</v>
      </c>
      <c r="J500">
        <v>47432</v>
      </c>
      <c r="K500">
        <v>7707</v>
      </c>
      <c r="L500">
        <v>3.8</v>
      </c>
    </row>
    <row r="501" spans="1:12" x14ac:dyDescent="0.3">
      <c r="A501">
        <v>100499</v>
      </c>
      <c r="B501" s="1">
        <v>45151</v>
      </c>
      <c r="C501" t="s">
        <v>54</v>
      </c>
      <c r="D501" t="s">
        <v>24</v>
      </c>
      <c r="E501" t="s">
        <v>25</v>
      </c>
      <c r="F501">
        <v>4082</v>
      </c>
      <c r="G501">
        <v>4433</v>
      </c>
      <c r="H501">
        <v>2</v>
      </c>
      <c r="I501">
        <v>8164</v>
      </c>
      <c r="J501">
        <v>8866</v>
      </c>
      <c r="K501">
        <v>702</v>
      </c>
      <c r="L501">
        <v>3.2</v>
      </c>
    </row>
    <row r="502" spans="1:12" x14ac:dyDescent="0.3">
      <c r="A502">
        <v>100500</v>
      </c>
      <c r="B502" s="1">
        <v>45306</v>
      </c>
      <c r="C502" t="s">
        <v>17</v>
      </c>
      <c r="D502" t="s">
        <v>28</v>
      </c>
      <c r="E502" t="s">
        <v>63</v>
      </c>
      <c r="F502">
        <v>7416</v>
      </c>
      <c r="G502">
        <v>7955</v>
      </c>
      <c r="H502">
        <v>5</v>
      </c>
      <c r="I502">
        <v>37080</v>
      </c>
      <c r="J502">
        <v>39775</v>
      </c>
      <c r="K502">
        <v>2695</v>
      </c>
      <c r="L502">
        <v>2.9</v>
      </c>
    </row>
    <row r="503" spans="1:12" x14ac:dyDescent="0.3">
      <c r="A503">
        <v>100501</v>
      </c>
      <c r="B503" s="1">
        <v>45251</v>
      </c>
      <c r="C503" t="s">
        <v>23</v>
      </c>
      <c r="D503" t="s">
        <v>28</v>
      </c>
      <c r="E503" t="s">
        <v>56</v>
      </c>
      <c r="F503">
        <v>4170</v>
      </c>
      <c r="G503">
        <v>6086</v>
      </c>
      <c r="H503">
        <v>9</v>
      </c>
      <c r="I503">
        <v>37530</v>
      </c>
      <c r="J503">
        <v>54774</v>
      </c>
      <c r="K503">
        <v>17244</v>
      </c>
      <c r="L503">
        <v>4.2</v>
      </c>
    </row>
    <row r="504" spans="1:12" x14ac:dyDescent="0.3">
      <c r="A504">
        <v>100502</v>
      </c>
      <c r="B504" s="1">
        <v>45044</v>
      </c>
      <c r="C504" t="s">
        <v>23</v>
      </c>
      <c r="D504" t="s">
        <v>24</v>
      </c>
      <c r="E504" t="s">
        <v>61</v>
      </c>
      <c r="F504">
        <v>814</v>
      </c>
      <c r="G504">
        <v>1227</v>
      </c>
      <c r="H504">
        <v>6</v>
      </c>
      <c r="I504">
        <v>4884</v>
      </c>
      <c r="J504">
        <v>7362</v>
      </c>
      <c r="K504">
        <v>2478</v>
      </c>
      <c r="L504">
        <v>4.8</v>
      </c>
    </row>
    <row r="505" spans="1:12" x14ac:dyDescent="0.3">
      <c r="A505">
        <v>100503</v>
      </c>
      <c r="B505" s="1">
        <v>45526</v>
      </c>
      <c r="C505" t="s">
        <v>26</v>
      </c>
      <c r="D505" t="s">
        <v>13</v>
      </c>
      <c r="E505" t="s">
        <v>16</v>
      </c>
      <c r="F505">
        <v>965</v>
      </c>
      <c r="G505">
        <v>1693</v>
      </c>
      <c r="H505">
        <v>9</v>
      </c>
      <c r="I505">
        <v>8685</v>
      </c>
      <c r="J505">
        <v>15237</v>
      </c>
      <c r="K505">
        <v>6552</v>
      </c>
      <c r="L505">
        <v>3.1</v>
      </c>
    </row>
    <row r="506" spans="1:12" x14ac:dyDescent="0.3">
      <c r="A506">
        <v>100504</v>
      </c>
      <c r="B506" s="1">
        <v>44953</v>
      </c>
      <c r="C506" t="s">
        <v>12</v>
      </c>
      <c r="D506" t="s">
        <v>28</v>
      </c>
      <c r="E506" t="s">
        <v>63</v>
      </c>
      <c r="F506">
        <v>4385</v>
      </c>
      <c r="G506">
        <v>6322</v>
      </c>
      <c r="H506">
        <v>4</v>
      </c>
      <c r="I506">
        <v>17540</v>
      </c>
      <c r="J506">
        <v>25288</v>
      </c>
      <c r="K506">
        <v>7748</v>
      </c>
      <c r="L506">
        <v>4.5</v>
      </c>
    </row>
    <row r="507" spans="1:12" x14ac:dyDescent="0.3">
      <c r="A507">
        <v>100505</v>
      </c>
      <c r="B507" s="1">
        <v>45897</v>
      </c>
      <c r="C507" t="s">
        <v>26</v>
      </c>
      <c r="D507" t="s">
        <v>21</v>
      </c>
      <c r="E507" t="s">
        <v>57</v>
      </c>
      <c r="F507">
        <v>2305</v>
      </c>
      <c r="G507">
        <v>3119</v>
      </c>
      <c r="H507">
        <v>1</v>
      </c>
      <c r="I507">
        <v>2305</v>
      </c>
      <c r="J507">
        <v>3119</v>
      </c>
      <c r="K507">
        <v>814</v>
      </c>
      <c r="L507">
        <v>2.9</v>
      </c>
    </row>
    <row r="508" spans="1:12" x14ac:dyDescent="0.3">
      <c r="A508">
        <v>100506</v>
      </c>
      <c r="B508" s="1">
        <v>45546</v>
      </c>
      <c r="C508" t="s">
        <v>30</v>
      </c>
      <c r="D508" t="s">
        <v>35</v>
      </c>
      <c r="E508" t="s">
        <v>46</v>
      </c>
      <c r="F508">
        <v>2906</v>
      </c>
      <c r="G508">
        <v>4486</v>
      </c>
      <c r="H508">
        <v>9</v>
      </c>
      <c r="I508">
        <v>26154</v>
      </c>
      <c r="J508">
        <v>40374</v>
      </c>
      <c r="K508">
        <v>14220</v>
      </c>
      <c r="L508">
        <v>3.1</v>
      </c>
    </row>
    <row r="509" spans="1:12" x14ac:dyDescent="0.3">
      <c r="A509">
        <v>100507</v>
      </c>
      <c r="B509" s="1">
        <v>45062</v>
      </c>
      <c r="C509" t="s">
        <v>17</v>
      </c>
      <c r="D509" t="s">
        <v>21</v>
      </c>
      <c r="E509" t="s">
        <v>65</v>
      </c>
      <c r="F509">
        <v>6088</v>
      </c>
      <c r="G509">
        <v>8074</v>
      </c>
      <c r="H509">
        <v>7</v>
      </c>
      <c r="I509">
        <v>42616</v>
      </c>
      <c r="J509">
        <v>56518</v>
      </c>
      <c r="K509">
        <v>13902</v>
      </c>
      <c r="L509">
        <v>3.5</v>
      </c>
    </row>
    <row r="510" spans="1:12" x14ac:dyDescent="0.3">
      <c r="A510">
        <v>100508</v>
      </c>
      <c r="B510" s="1">
        <v>45158</v>
      </c>
      <c r="C510" t="s">
        <v>41</v>
      </c>
      <c r="D510" t="s">
        <v>24</v>
      </c>
      <c r="E510" t="s">
        <v>50</v>
      </c>
      <c r="F510">
        <v>5943</v>
      </c>
      <c r="G510">
        <v>6193</v>
      </c>
      <c r="H510">
        <v>8</v>
      </c>
      <c r="I510">
        <v>47544</v>
      </c>
      <c r="J510">
        <v>49544</v>
      </c>
      <c r="K510">
        <v>2000</v>
      </c>
      <c r="L510">
        <v>4.0999999999999996</v>
      </c>
    </row>
    <row r="511" spans="1:12" x14ac:dyDescent="0.3">
      <c r="A511">
        <v>100509</v>
      </c>
      <c r="B511" s="1">
        <v>45732</v>
      </c>
      <c r="C511" t="s">
        <v>17</v>
      </c>
      <c r="D511" t="s">
        <v>13</v>
      </c>
      <c r="E511" t="s">
        <v>31</v>
      </c>
      <c r="F511">
        <v>7052</v>
      </c>
      <c r="G511">
        <v>8654</v>
      </c>
      <c r="H511">
        <v>6</v>
      </c>
      <c r="I511">
        <v>42312</v>
      </c>
      <c r="J511">
        <v>51924</v>
      </c>
      <c r="K511">
        <v>9612</v>
      </c>
      <c r="L511">
        <v>3.1</v>
      </c>
    </row>
    <row r="512" spans="1:12" x14ac:dyDescent="0.3">
      <c r="A512">
        <v>100510</v>
      </c>
      <c r="B512" s="1">
        <v>45943</v>
      </c>
      <c r="C512" t="s">
        <v>30</v>
      </c>
      <c r="D512" t="s">
        <v>28</v>
      </c>
      <c r="E512" t="s">
        <v>51</v>
      </c>
      <c r="F512">
        <v>7312</v>
      </c>
      <c r="G512">
        <v>8027</v>
      </c>
      <c r="H512">
        <v>6</v>
      </c>
      <c r="I512">
        <v>43872</v>
      </c>
      <c r="J512">
        <v>48162</v>
      </c>
      <c r="K512">
        <v>4290</v>
      </c>
      <c r="L512">
        <v>4.5999999999999996</v>
      </c>
    </row>
    <row r="513" spans="1:12" x14ac:dyDescent="0.3">
      <c r="A513">
        <v>100511</v>
      </c>
      <c r="B513" s="1">
        <v>45599</v>
      </c>
      <c r="C513" t="s">
        <v>17</v>
      </c>
      <c r="D513" t="s">
        <v>18</v>
      </c>
      <c r="E513" t="s">
        <v>39</v>
      </c>
      <c r="F513">
        <v>6189</v>
      </c>
      <c r="G513">
        <v>6866</v>
      </c>
      <c r="H513">
        <v>8</v>
      </c>
      <c r="I513">
        <v>49512</v>
      </c>
      <c r="J513">
        <v>54928</v>
      </c>
      <c r="K513">
        <v>5416</v>
      </c>
      <c r="L513">
        <v>5</v>
      </c>
    </row>
    <row r="514" spans="1:12" x14ac:dyDescent="0.3">
      <c r="A514">
        <v>100512</v>
      </c>
      <c r="B514" s="1">
        <v>45095</v>
      </c>
      <c r="C514" t="s">
        <v>17</v>
      </c>
      <c r="D514" t="s">
        <v>35</v>
      </c>
      <c r="E514" t="s">
        <v>53</v>
      </c>
      <c r="F514">
        <v>2718</v>
      </c>
      <c r="G514">
        <v>3814</v>
      </c>
      <c r="H514">
        <v>5</v>
      </c>
      <c r="I514">
        <v>13590</v>
      </c>
      <c r="J514">
        <v>19070</v>
      </c>
      <c r="K514">
        <v>5480</v>
      </c>
      <c r="L514">
        <v>2.6</v>
      </c>
    </row>
    <row r="515" spans="1:12" x14ac:dyDescent="0.3">
      <c r="A515">
        <v>100513</v>
      </c>
      <c r="B515" s="1">
        <v>45238</v>
      </c>
      <c r="C515" t="s">
        <v>30</v>
      </c>
      <c r="D515" t="s">
        <v>21</v>
      </c>
      <c r="E515" t="s">
        <v>43</v>
      </c>
      <c r="F515">
        <v>234</v>
      </c>
      <c r="G515">
        <v>778</v>
      </c>
      <c r="H515">
        <v>9</v>
      </c>
      <c r="I515">
        <v>2106</v>
      </c>
      <c r="J515">
        <v>7002</v>
      </c>
      <c r="K515">
        <v>4896</v>
      </c>
      <c r="L515">
        <v>3</v>
      </c>
    </row>
    <row r="516" spans="1:12" x14ac:dyDescent="0.3">
      <c r="A516">
        <v>100514</v>
      </c>
      <c r="B516" s="1">
        <v>45743</v>
      </c>
      <c r="C516" t="s">
        <v>41</v>
      </c>
      <c r="D516" t="s">
        <v>18</v>
      </c>
      <c r="E516" t="s">
        <v>38</v>
      </c>
      <c r="F516">
        <v>1253</v>
      </c>
      <c r="G516">
        <v>1453</v>
      </c>
      <c r="H516">
        <v>8</v>
      </c>
      <c r="I516">
        <v>10024</v>
      </c>
      <c r="J516">
        <v>11624</v>
      </c>
      <c r="K516">
        <v>1600</v>
      </c>
      <c r="L516">
        <v>3.6</v>
      </c>
    </row>
    <row r="517" spans="1:12" x14ac:dyDescent="0.3">
      <c r="A517">
        <v>100515</v>
      </c>
      <c r="B517" s="1">
        <v>44953</v>
      </c>
      <c r="C517" t="s">
        <v>20</v>
      </c>
      <c r="D517" t="s">
        <v>13</v>
      </c>
      <c r="E517" t="s">
        <v>40</v>
      </c>
      <c r="F517">
        <v>4802</v>
      </c>
      <c r="G517">
        <v>5829</v>
      </c>
      <c r="H517">
        <v>9</v>
      </c>
      <c r="I517">
        <v>43218</v>
      </c>
      <c r="J517">
        <v>52461</v>
      </c>
      <c r="K517">
        <v>9243</v>
      </c>
      <c r="L517">
        <v>2.9</v>
      </c>
    </row>
    <row r="518" spans="1:12" x14ac:dyDescent="0.3">
      <c r="A518">
        <v>100516</v>
      </c>
      <c r="B518" s="1">
        <v>45584</v>
      </c>
      <c r="C518" t="s">
        <v>30</v>
      </c>
      <c r="D518" t="s">
        <v>18</v>
      </c>
      <c r="E518" t="s">
        <v>64</v>
      </c>
      <c r="F518">
        <v>4520</v>
      </c>
      <c r="G518">
        <v>5582</v>
      </c>
      <c r="H518">
        <v>5</v>
      </c>
      <c r="I518">
        <v>22600</v>
      </c>
      <c r="J518">
        <v>27910</v>
      </c>
      <c r="K518">
        <v>5310</v>
      </c>
      <c r="L518">
        <v>2.8</v>
      </c>
    </row>
    <row r="519" spans="1:12" x14ac:dyDescent="0.3">
      <c r="A519">
        <v>100517</v>
      </c>
      <c r="B519" s="1">
        <v>45583</v>
      </c>
      <c r="C519" t="s">
        <v>26</v>
      </c>
      <c r="D519" t="s">
        <v>28</v>
      </c>
      <c r="E519" t="s">
        <v>48</v>
      </c>
      <c r="F519">
        <v>4921</v>
      </c>
      <c r="G519">
        <v>5801</v>
      </c>
      <c r="H519">
        <v>6</v>
      </c>
      <c r="I519">
        <v>29526</v>
      </c>
      <c r="J519">
        <v>34806</v>
      </c>
      <c r="K519">
        <v>5280</v>
      </c>
      <c r="L519">
        <v>3.6</v>
      </c>
    </row>
    <row r="520" spans="1:12" x14ac:dyDescent="0.3">
      <c r="A520">
        <v>100518</v>
      </c>
      <c r="B520" s="1">
        <v>45539</v>
      </c>
      <c r="C520" t="s">
        <v>33</v>
      </c>
      <c r="D520" t="s">
        <v>35</v>
      </c>
      <c r="E520" t="s">
        <v>52</v>
      </c>
      <c r="F520">
        <v>5720</v>
      </c>
      <c r="G520">
        <v>6843</v>
      </c>
      <c r="H520">
        <v>8</v>
      </c>
      <c r="I520">
        <v>45760</v>
      </c>
      <c r="J520">
        <v>54744</v>
      </c>
      <c r="K520">
        <v>8984</v>
      </c>
      <c r="L520">
        <v>4.8</v>
      </c>
    </row>
    <row r="521" spans="1:12" x14ac:dyDescent="0.3">
      <c r="A521">
        <v>100519</v>
      </c>
      <c r="B521" s="1">
        <v>45091</v>
      </c>
      <c r="C521" t="s">
        <v>15</v>
      </c>
      <c r="D521" t="s">
        <v>21</v>
      </c>
      <c r="E521" t="s">
        <v>43</v>
      </c>
      <c r="F521">
        <v>6221</v>
      </c>
      <c r="G521">
        <v>7697</v>
      </c>
      <c r="H521">
        <v>6</v>
      </c>
      <c r="I521">
        <v>37326</v>
      </c>
      <c r="J521">
        <v>46182</v>
      </c>
      <c r="K521">
        <v>8856</v>
      </c>
      <c r="L521">
        <v>2.5</v>
      </c>
    </row>
    <row r="522" spans="1:12" x14ac:dyDescent="0.3">
      <c r="A522">
        <v>100520</v>
      </c>
      <c r="B522" s="1">
        <v>45965</v>
      </c>
      <c r="C522" t="s">
        <v>17</v>
      </c>
      <c r="D522" t="s">
        <v>18</v>
      </c>
      <c r="E522" t="s">
        <v>38</v>
      </c>
      <c r="F522">
        <v>5588</v>
      </c>
      <c r="G522">
        <v>5989</v>
      </c>
      <c r="H522">
        <v>3</v>
      </c>
      <c r="I522">
        <v>16764</v>
      </c>
      <c r="J522">
        <v>17967</v>
      </c>
      <c r="K522">
        <v>1203</v>
      </c>
      <c r="L522">
        <v>4.4000000000000004</v>
      </c>
    </row>
    <row r="523" spans="1:12" x14ac:dyDescent="0.3">
      <c r="A523">
        <v>100521</v>
      </c>
      <c r="B523" s="1">
        <v>45063</v>
      </c>
      <c r="C523" t="s">
        <v>20</v>
      </c>
      <c r="D523" t="s">
        <v>18</v>
      </c>
      <c r="E523" t="s">
        <v>39</v>
      </c>
      <c r="F523">
        <v>3785</v>
      </c>
      <c r="G523">
        <v>5606</v>
      </c>
      <c r="H523">
        <v>6</v>
      </c>
      <c r="I523">
        <v>22710</v>
      </c>
      <c r="J523">
        <v>33636</v>
      </c>
      <c r="K523">
        <v>10926</v>
      </c>
      <c r="L523">
        <v>4.0999999999999996</v>
      </c>
    </row>
    <row r="524" spans="1:12" x14ac:dyDescent="0.3">
      <c r="A524">
        <v>100522</v>
      </c>
      <c r="B524" s="1">
        <v>45159</v>
      </c>
      <c r="C524" t="s">
        <v>15</v>
      </c>
      <c r="D524" t="s">
        <v>21</v>
      </c>
      <c r="E524" t="s">
        <v>32</v>
      </c>
      <c r="F524">
        <v>5269</v>
      </c>
      <c r="G524">
        <v>5688</v>
      </c>
      <c r="H524">
        <v>1</v>
      </c>
      <c r="I524">
        <v>5269</v>
      </c>
      <c r="J524">
        <v>5688</v>
      </c>
      <c r="K524">
        <v>419</v>
      </c>
      <c r="L524">
        <v>2.5</v>
      </c>
    </row>
    <row r="525" spans="1:12" x14ac:dyDescent="0.3">
      <c r="A525">
        <v>100523</v>
      </c>
      <c r="B525" s="1">
        <v>45791</v>
      </c>
      <c r="C525" t="s">
        <v>44</v>
      </c>
      <c r="D525" t="s">
        <v>18</v>
      </c>
      <c r="E525" t="s">
        <v>19</v>
      </c>
      <c r="F525">
        <v>3666</v>
      </c>
      <c r="G525">
        <v>5406</v>
      </c>
      <c r="H525">
        <v>5</v>
      </c>
      <c r="I525">
        <v>18330</v>
      </c>
      <c r="J525">
        <v>27030</v>
      </c>
      <c r="K525">
        <v>8700</v>
      </c>
      <c r="L525">
        <v>4.5999999999999996</v>
      </c>
    </row>
    <row r="526" spans="1:12" x14ac:dyDescent="0.3">
      <c r="A526">
        <v>100524</v>
      </c>
      <c r="B526" s="1">
        <v>45163</v>
      </c>
      <c r="C526" t="s">
        <v>20</v>
      </c>
      <c r="D526" t="s">
        <v>21</v>
      </c>
      <c r="E526" t="s">
        <v>65</v>
      </c>
      <c r="F526">
        <v>3301</v>
      </c>
      <c r="G526">
        <v>4914</v>
      </c>
      <c r="H526">
        <v>9</v>
      </c>
      <c r="I526">
        <v>29709</v>
      </c>
      <c r="J526">
        <v>44226</v>
      </c>
      <c r="K526">
        <v>14517</v>
      </c>
      <c r="L526">
        <v>4.3</v>
      </c>
    </row>
    <row r="527" spans="1:12" x14ac:dyDescent="0.3">
      <c r="A527">
        <v>100525</v>
      </c>
      <c r="B527" s="1">
        <v>45641</v>
      </c>
      <c r="C527" t="s">
        <v>41</v>
      </c>
      <c r="D527" t="s">
        <v>35</v>
      </c>
      <c r="E527" t="s">
        <v>36</v>
      </c>
      <c r="F527">
        <v>6541</v>
      </c>
      <c r="G527">
        <v>7824</v>
      </c>
      <c r="H527">
        <v>3</v>
      </c>
      <c r="I527">
        <v>19623</v>
      </c>
      <c r="J527">
        <v>23472</v>
      </c>
      <c r="K527">
        <v>3849</v>
      </c>
      <c r="L527">
        <v>5</v>
      </c>
    </row>
    <row r="528" spans="1:12" x14ac:dyDescent="0.3">
      <c r="A528">
        <v>100526</v>
      </c>
      <c r="B528" s="1">
        <v>45541</v>
      </c>
      <c r="C528" t="s">
        <v>44</v>
      </c>
      <c r="D528" t="s">
        <v>13</v>
      </c>
      <c r="E528" t="s">
        <v>16</v>
      </c>
      <c r="F528">
        <v>2670</v>
      </c>
      <c r="G528">
        <v>3928</v>
      </c>
      <c r="H528">
        <v>9</v>
      </c>
      <c r="I528">
        <v>24030</v>
      </c>
      <c r="J528">
        <v>35352</v>
      </c>
      <c r="K528">
        <v>11322</v>
      </c>
      <c r="L528">
        <v>3.3</v>
      </c>
    </row>
    <row r="529" spans="1:12" x14ac:dyDescent="0.3">
      <c r="A529">
        <v>100527</v>
      </c>
      <c r="B529" s="1">
        <v>45094</v>
      </c>
      <c r="C529" t="s">
        <v>44</v>
      </c>
      <c r="D529" t="s">
        <v>18</v>
      </c>
      <c r="E529" t="s">
        <v>38</v>
      </c>
      <c r="F529">
        <v>2909</v>
      </c>
      <c r="G529">
        <v>3622</v>
      </c>
      <c r="H529">
        <v>2</v>
      </c>
      <c r="I529">
        <v>5818</v>
      </c>
      <c r="J529">
        <v>7244</v>
      </c>
      <c r="K529">
        <v>1426</v>
      </c>
      <c r="L529">
        <v>4.8</v>
      </c>
    </row>
    <row r="530" spans="1:12" x14ac:dyDescent="0.3">
      <c r="A530">
        <v>100528</v>
      </c>
      <c r="B530" s="1">
        <v>45462</v>
      </c>
      <c r="C530" t="s">
        <v>44</v>
      </c>
      <c r="D530" t="s">
        <v>24</v>
      </c>
      <c r="E530" t="s">
        <v>34</v>
      </c>
      <c r="F530">
        <v>3182</v>
      </c>
      <c r="G530">
        <v>4520</v>
      </c>
      <c r="H530">
        <v>2</v>
      </c>
      <c r="I530">
        <v>6364</v>
      </c>
      <c r="J530">
        <v>9040</v>
      </c>
      <c r="K530">
        <v>2676</v>
      </c>
      <c r="L530">
        <v>4</v>
      </c>
    </row>
    <row r="531" spans="1:12" x14ac:dyDescent="0.3">
      <c r="A531">
        <v>100529</v>
      </c>
      <c r="B531" s="1">
        <v>45643</v>
      </c>
      <c r="C531" t="s">
        <v>15</v>
      </c>
      <c r="D531" t="s">
        <v>28</v>
      </c>
      <c r="E531" t="s">
        <v>55</v>
      </c>
      <c r="F531">
        <v>6207</v>
      </c>
      <c r="G531">
        <v>7140</v>
      </c>
      <c r="H531">
        <v>7</v>
      </c>
      <c r="I531">
        <v>43449</v>
      </c>
      <c r="J531">
        <v>49980</v>
      </c>
      <c r="K531">
        <v>6531</v>
      </c>
      <c r="L531">
        <v>3.6</v>
      </c>
    </row>
    <row r="532" spans="1:12" x14ac:dyDescent="0.3">
      <c r="A532">
        <v>100530</v>
      </c>
      <c r="B532" s="1">
        <v>45742</v>
      </c>
      <c r="C532" t="s">
        <v>17</v>
      </c>
      <c r="D532" t="s">
        <v>24</v>
      </c>
      <c r="E532" t="s">
        <v>60</v>
      </c>
      <c r="F532">
        <v>3013</v>
      </c>
      <c r="G532">
        <v>3265</v>
      </c>
      <c r="H532">
        <v>2</v>
      </c>
      <c r="I532">
        <v>6026</v>
      </c>
      <c r="J532">
        <v>6530</v>
      </c>
      <c r="K532">
        <v>504</v>
      </c>
      <c r="L532">
        <v>2.6</v>
      </c>
    </row>
    <row r="533" spans="1:12" x14ac:dyDescent="0.3">
      <c r="A533">
        <v>100531</v>
      </c>
      <c r="B533" s="1">
        <v>46020</v>
      </c>
      <c r="C533" t="s">
        <v>26</v>
      </c>
      <c r="D533" t="s">
        <v>24</v>
      </c>
      <c r="E533" t="s">
        <v>42</v>
      </c>
      <c r="F533">
        <v>2868</v>
      </c>
      <c r="G533">
        <v>4447</v>
      </c>
      <c r="H533">
        <v>6</v>
      </c>
      <c r="I533">
        <v>17208</v>
      </c>
      <c r="J533">
        <v>26682</v>
      </c>
      <c r="K533">
        <v>9474</v>
      </c>
      <c r="L533">
        <v>4.2</v>
      </c>
    </row>
    <row r="534" spans="1:12" x14ac:dyDescent="0.3">
      <c r="A534">
        <v>100532</v>
      </c>
      <c r="B534" s="1">
        <v>45672</v>
      </c>
      <c r="C534" t="s">
        <v>17</v>
      </c>
      <c r="D534" t="s">
        <v>24</v>
      </c>
      <c r="E534" t="s">
        <v>61</v>
      </c>
      <c r="F534">
        <v>5157</v>
      </c>
      <c r="G534">
        <v>5287</v>
      </c>
      <c r="H534">
        <v>5</v>
      </c>
      <c r="I534">
        <v>25785</v>
      </c>
      <c r="J534">
        <v>26435</v>
      </c>
      <c r="K534">
        <v>650</v>
      </c>
      <c r="L534">
        <v>4.3</v>
      </c>
    </row>
    <row r="535" spans="1:12" x14ac:dyDescent="0.3">
      <c r="A535">
        <v>100533</v>
      </c>
      <c r="B535" s="1">
        <v>45209</v>
      </c>
      <c r="C535" t="s">
        <v>41</v>
      </c>
      <c r="D535" t="s">
        <v>35</v>
      </c>
      <c r="E535" t="s">
        <v>46</v>
      </c>
      <c r="F535">
        <v>4358</v>
      </c>
      <c r="G535">
        <v>6085</v>
      </c>
      <c r="H535">
        <v>8</v>
      </c>
      <c r="I535">
        <v>34864</v>
      </c>
      <c r="J535">
        <v>48680</v>
      </c>
      <c r="K535">
        <v>13816</v>
      </c>
      <c r="L535">
        <v>4.3</v>
      </c>
    </row>
    <row r="536" spans="1:12" x14ac:dyDescent="0.3">
      <c r="A536">
        <v>100534</v>
      </c>
      <c r="B536" s="1">
        <v>45645</v>
      </c>
      <c r="C536" t="s">
        <v>26</v>
      </c>
      <c r="D536" t="s">
        <v>21</v>
      </c>
      <c r="E536" t="s">
        <v>22</v>
      </c>
      <c r="F536">
        <v>3223</v>
      </c>
      <c r="G536">
        <v>4258</v>
      </c>
      <c r="H536">
        <v>2</v>
      </c>
      <c r="I536">
        <v>6446</v>
      </c>
      <c r="J536">
        <v>8516</v>
      </c>
      <c r="K536">
        <v>2070</v>
      </c>
      <c r="L536">
        <v>4</v>
      </c>
    </row>
    <row r="537" spans="1:12" x14ac:dyDescent="0.3">
      <c r="A537">
        <v>100535</v>
      </c>
      <c r="B537" s="1">
        <v>45876</v>
      </c>
      <c r="C537" t="s">
        <v>23</v>
      </c>
      <c r="D537" t="s">
        <v>13</v>
      </c>
      <c r="E537" t="s">
        <v>40</v>
      </c>
      <c r="F537">
        <v>4996</v>
      </c>
      <c r="G537">
        <v>5599</v>
      </c>
      <c r="H537">
        <v>4</v>
      </c>
      <c r="I537">
        <v>19984</v>
      </c>
      <c r="J537">
        <v>22396</v>
      </c>
      <c r="K537">
        <v>2412</v>
      </c>
      <c r="L537">
        <v>2.8</v>
      </c>
    </row>
    <row r="538" spans="1:12" x14ac:dyDescent="0.3">
      <c r="A538">
        <v>100536</v>
      </c>
      <c r="B538" s="1">
        <v>45215</v>
      </c>
      <c r="C538" t="s">
        <v>47</v>
      </c>
      <c r="D538" t="s">
        <v>18</v>
      </c>
      <c r="E538" t="s">
        <v>27</v>
      </c>
      <c r="F538">
        <v>3949</v>
      </c>
      <c r="G538">
        <v>4478</v>
      </c>
      <c r="H538">
        <v>9</v>
      </c>
      <c r="I538">
        <v>35541</v>
      </c>
      <c r="J538">
        <v>40302</v>
      </c>
      <c r="K538">
        <v>4761</v>
      </c>
      <c r="L538">
        <v>3.7</v>
      </c>
    </row>
    <row r="539" spans="1:12" x14ac:dyDescent="0.3">
      <c r="A539">
        <v>100537</v>
      </c>
      <c r="B539" s="1">
        <v>45381</v>
      </c>
      <c r="C539" t="s">
        <v>54</v>
      </c>
      <c r="D539" t="s">
        <v>24</v>
      </c>
      <c r="E539" t="s">
        <v>42</v>
      </c>
      <c r="F539">
        <v>1200</v>
      </c>
      <c r="G539">
        <v>2698</v>
      </c>
      <c r="H539">
        <v>2</v>
      </c>
      <c r="I539">
        <v>2400</v>
      </c>
      <c r="J539">
        <v>5396</v>
      </c>
      <c r="K539">
        <v>2996</v>
      </c>
      <c r="L539">
        <v>3.6</v>
      </c>
    </row>
    <row r="540" spans="1:12" x14ac:dyDescent="0.3">
      <c r="A540">
        <v>100538</v>
      </c>
      <c r="B540" s="1">
        <v>44976</v>
      </c>
      <c r="C540" t="s">
        <v>54</v>
      </c>
      <c r="D540" t="s">
        <v>21</v>
      </c>
      <c r="E540" t="s">
        <v>65</v>
      </c>
      <c r="F540">
        <v>5973</v>
      </c>
      <c r="G540">
        <v>6083</v>
      </c>
      <c r="H540">
        <v>1</v>
      </c>
      <c r="I540">
        <v>5973</v>
      </c>
      <c r="J540">
        <v>6083</v>
      </c>
      <c r="K540">
        <v>110</v>
      </c>
      <c r="L540">
        <v>4.2</v>
      </c>
    </row>
    <row r="541" spans="1:12" x14ac:dyDescent="0.3">
      <c r="A541">
        <v>100539</v>
      </c>
      <c r="B541" s="1">
        <v>45771</v>
      </c>
      <c r="C541" t="s">
        <v>23</v>
      </c>
      <c r="D541" t="s">
        <v>28</v>
      </c>
      <c r="E541" t="s">
        <v>56</v>
      </c>
      <c r="F541">
        <v>5613</v>
      </c>
      <c r="G541">
        <v>6000</v>
      </c>
      <c r="H541">
        <v>5</v>
      </c>
      <c r="I541">
        <v>28065</v>
      </c>
      <c r="J541">
        <v>30000</v>
      </c>
      <c r="K541">
        <v>1935</v>
      </c>
      <c r="L541">
        <v>3.3</v>
      </c>
    </row>
    <row r="542" spans="1:12" x14ac:dyDescent="0.3">
      <c r="A542">
        <v>100540</v>
      </c>
      <c r="B542" s="1">
        <v>45870</v>
      </c>
      <c r="C542" t="s">
        <v>23</v>
      </c>
      <c r="D542" t="s">
        <v>35</v>
      </c>
      <c r="E542" t="s">
        <v>45</v>
      </c>
      <c r="F542">
        <v>5802</v>
      </c>
      <c r="G542">
        <v>7644</v>
      </c>
      <c r="H542">
        <v>9</v>
      </c>
      <c r="I542">
        <v>52218</v>
      </c>
      <c r="J542">
        <v>68796</v>
      </c>
      <c r="K542">
        <v>16578</v>
      </c>
      <c r="L542">
        <v>2.9</v>
      </c>
    </row>
    <row r="543" spans="1:12" x14ac:dyDescent="0.3">
      <c r="A543">
        <v>100541</v>
      </c>
      <c r="B543" s="1">
        <v>45449</v>
      </c>
      <c r="C543" t="s">
        <v>26</v>
      </c>
      <c r="D543" t="s">
        <v>18</v>
      </c>
      <c r="E543" t="s">
        <v>38</v>
      </c>
      <c r="F543">
        <v>3253</v>
      </c>
      <c r="G543">
        <v>4641</v>
      </c>
      <c r="H543">
        <v>5</v>
      </c>
      <c r="I543">
        <v>16265</v>
      </c>
      <c r="J543">
        <v>23205</v>
      </c>
      <c r="K543">
        <v>6940</v>
      </c>
      <c r="L543">
        <v>3</v>
      </c>
    </row>
    <row r="544" spans="1:12" x14ac:dyDescent="0.3">
      <c r="A544">
        <v>100542</v>
      </c>
      <c r="B544" s="1">
        <v>45243</v>
      </c>
      <c r="C544" t="s">
        <v>33</v>
      </c>
      <c r="D544" t="s">
        <v>13</v>
      </c>
      <c r="E544" t="s">
        <v>31</v>
      </c>
      <c r="F544">
        <v>1136</v>
      </c>
      <c r="G544">
        <v>1217</v>
      </c>
      <c r="H544">
        <v>4</v>
      </c>
      <c r="I544">
        <v>4544</v>
      </c>
      <c r="J544">
        <v>4868</v>
      </c>
      <c r="K544">
        <v>324</v>
      </c>
      <c r="L544">
        <v>2.8</v>
      </c>
    </row>
    <row r="545" spans="1:12" x14ac:dyDescent="0.3">
      <c r="A545">
        <v>100543</v>
      </c>
      <c r="B545" s="1">
        <v>44977</v>
      </c>
      <c r="C545" t="s">
        <v>23</v>
      </c>
      <c r="D545" t="s">
        <v>18</v>
      </c>
      <c r="E545" t="s">
        <v>27</v>
      </c>
      <c r="F545">
        <v>7674</v>
      </c>
      <c r="G545">
        <v>9144</v>
      </c>
      <c r="H545">
        <v>5</v>
      </c>
      <c r="I545">
        <v>38370</v>
      </c>
      <c r="J545">
        <v>45720</v>
      </c>
      <c r="K545">
        <v>7350</v>
      </c>
      <c r="L545">
        <v>4.9000000000000004</v>
      </c>
    </row>
    <row r="546" spans="1:12" x14ac:dyDescent="0.3">
      <c r="A546">
        <v>100544</v>
      </c>
      <c r="B546" s="1">
        <v>44971</v>
      </c>
      <c r="C546" t="s">
        <v>41</v>
      </c>
      <c r="D546" t="s">
        <v>13</v>
      </c>
      <c r="E546" t="s">
        <v>14</v>
      </c>
      <c r="F546">
        <v>5178</v>
      </c>
      <c r="G546">
        <v>5913</v>
      </c>
      <c r="H546">
        <v>3</v>
      </c>
      <c r="I546">
        <v>15534</v>
      </c>
      <c r="J546">
        <v>17739</v>
      </c>
      <c r="K546">
        <v>2205</v>
      </c>
      <c r="L546">
        <v>4.7</v>
      </c>
    </row>
    <row r="547" spans="1:12" x14ac:dyDescent="0.3">
      <c r="A547">
        <v>100545</v>
      </c>
      <c r="B547" s="1">
        <v>45317</v>
      </c>
      <c r="C547" t="s">
        <v>12</v>
      </c>
      <c r="D547" t="s">
        <v>13</v>
      </c>
      <c r="E547" t="s">
        <v>49</v>
      </c>
      <c r="F547">
        <v>1885</v>
      </c>
      <c r="G547">
        <v>3500</v>
      </c>
      <c r="H547">
        <v>5</v>
      </c>
      <c r="I547">
        <v>9425</v>
      </c>
      <c r="J547">
        <v>17500</v>
      </c>
      <c r="K547">
        <v>8075</v>
      </c>
      <c r="L547">
        <v>3.9</v>
      </c>
    </row>
    <row r="548" spans="1:12" x14ac:dyDescent="0.3">
      <c r="A548">
        <v>100546</v>
      </c>
      <c r="B548" s="1">
        <v>45782</v>
      </c>
      <c r="C548" t="s">
        <v>17</v>
      </c>
      <c r="D548" t="s">
        <v>21</v>
      </c>
      <c r="E548" t="s">
        <v>58</v>
      </c>
      <c r="F548">
        <v>2222</v>
      </c>
      <c r="G548">
        <v>2339</v>
      </c>
      <c r="H548">
        <v>6</v>
      </c>
      <c r="I548">
        <v>13332</v>
      </c>
      <c r="J548">
        <v>14034</v>
      </c>
      <c r="K548">
        <v>702</v>
      </c>
      <c r="L548">
        <v>2.6</v>
      </c>
    </row>
    <row r="549" spans="1:12" x14ac:dyDescent="0.3">
      <c r="A549">
        <v>100547</v>
      </c>
      <c r="B549" s="1">
        <v>45328</v>
      </c>
      <c r="C549" t="s">
        <v>15</v>
      </c>
      <c r="D549" t="s">
        <v>28</v>
      </c>
      <c r="E549" t="s">
        <v>56</v>
      </c>
      <c r="F549">
        <v>1703</v>
      </c>
      <c r="G549">
        <v>3609</v>
      </c>
      <c r="H549">
        <v>6</v>
      </c>
      <c r="I549">
        <v>10218</v>
      </c>
      <c r="J549">
        <v>21654</v>
      </c>
      <c r="K549">
        <v>11436</v>
      </c>
      <c r="L549">
        <v>3.9</v>
      </c>
    </row>
    <row r="550" spans="1:12" x14ac:dyDescent="0.3">
      <c r="A550">
        <v>100548</v>
      </c>
      <c r="B550" s="1">
        <v>45756</v>
      </c>
      <c r="C550" t="s">
        <v>33</v>
      </c>
      <c r="D550" t="s">
        <v>24</v>
      </c>
      <c r="E550" t="s">
        <v>25</v>
      </c>
      <c r="F550">
        <v>473</v>
      </c>
      <c r="G550">
        <v>1253</v>
      </c>
      <c r="H550">
        <v>6</v>
      </c>
      <c r="I550">
        <v>2838</v>
      </c>
      <c r="J550">
        <v>7518</v>
      </c>
      <c r="K550">
        <v>4680</v>
      </c>
      <c r="L550">
        <v>3.6</v>
      </c>
    </row>
    <row r="551" spans="1:12" x14ac:dyDescent="0.3">
      <c r="A551">
        <v>100549</v>
      </c>
      <c r="B551" s="1">
        <v>45974</v>
      </c>
      <c r="C551" t="s">
        <v>54</v>
      </c>
      <c r="D551" t="s">
        <v>21</v>
      </c>
      <c r="E551" t="s">
        <v>65</v>
      </c>
      <c r="F551">
        <v>6154</v>
      </c>
      <c r="G551">
        <v>6939</v>
      </c>
      <c r="H551">
        <v>3</v>
      </c>
      <c r="I551">
        <v>18462</v>
      </c>
      <c r="J551">
        <v>20817</v>
      </c>
      <c r="K551">
        <v>2355</v>
      </c>
      <c r="L551">
        <v>3.5</v>
      </c>
    </row>
    <row r="552" spans="1:12" x14ac:dyDescent="0.3">
      <c r="A552">
        <v>100550</v>
      </c>
      <c r="B552" s="1">
        <v>45783</v>
      </c>
      <c r="C552" t="s">
        <v>33</v>
      </c>
      <c r="D552" t="s">
        <v>35</v>
      </c>
      <c r="E552" t="s">
        <v>45</v>
      </c>
      <c r="F552">
        <v>6161</v>
      </c>
      <c r="G552">
        <v>7593</v>
      </c>
      <c r="H552">
        <v>1</v>
      </c>
      <c r="I552">
        <v>6161</v>
      </c>
      <c r="J552">
        <v>7593</v>
      </c>
      <c r="K552">
        <v>1432</v>
      </c>
      <c r="L552">
        <v>4</v>
      </c>
    </row>
    <row r="553" spans="1:12" x14ac:dyDescent="0.3">
      <c r="A553">
        <v>100551</v>
      </c>
      <c r="B553" s="1">
        <v>45096</v>
      </c>
      <c r="C553" t="s">
        <v>26</v>
      </c>
      <c r="D553" t="s">
        <v>18</v>
      </c>
      <c r="E553" t="s">
        <v>39</v>
      </c>
      <c r="F553">
        <v>3561</v>
      </c>
      <c r="G553">
        <v>5472</v>
      </c>
      <c r="H553">
        <v>5</v>
      </c>
      <c r="I553">
        <v>17805</v>
      </c>
      <c r="J553">
        <v>27360</v>
      </c>
      <c r="K553">
        <v>9555</v>
      </c>
      <c r="L553">
        <v>2.6</v>
      </c>
    </row>
    <row r="554" spans="1:12" x14ac:dyDescent="0.3">
      <c r="A554">
        <v>100552</v>
      </c>
      <c r="B554" s="1">
        <v>44939</v>
      </c>
      <c r="C554" t="s">
        <v>12</v>
      </c>
      <c r="D554" t="s">
        <v>24</v>
      </c>
      <c r="E554" t="s">
        <v>60</v>
      </c>
      <c r="F554">
        <v>3428</v>
      </c>
      <c r="G554">
        <v>4745</v>
      </c>
      <c r="H554">
        <v>2</v>
      </c>
      <c r="I554">
        <v>6856</v>
      </c>
      <c r="J554">
        <v>9490</v>
      </c>
      <c r="K554">
        <v>2634</v>
      </c>
      <c r="L554">
        <v>3.6</v>
      </c>
    </row>
    <row r="555" spans="1:12" x14ac:dyDescent="0.3">
      <c r="A555">
        <v>100553</v>
      </c>
      <c r="B555" s="1">
        <v>45510</v>
      </c>
      <c r="C555" t="s">
        <v>15</v>
      </c>
      <c r="D555" t="s">
        <v>21</v>
      </c>
      <c r="E555" t="s">
        <v>57</v>
      </c>
      <c r="F555">
        <v>2937</v>
      </c>
      <c r="G555">
        <v>4801</v>
      </c>
      <c r="H555">
        <v>1</v>
      </c>
      <c r="I555">
        <v>2937</v>
      </c>
      <c r="J555">
        <v>4801</v>
      </c>
      <c r="K555">
        <v>1864</v>
      </c>
      <c r="L555">
        <v>3.5</v>
      </c>
    </row>
    <row r="556" spans="1:12" x14ac:dyDescent="0.3">
      <c r="A556">
        <v>100554</v>
      </c>
      <c r="B556" s="1">
        <v>45665</v>
      </c>
      <c r="C556" t="s">
        <v>15</v>
      </c>
      <c r="D556" t="s">
        <v>28</v>
      </c>
      <c r="E556" t="s">
        <v>63</v>
      </c>
      <c r="F556">
        <v>4730</v>
      </c>
      <c r="G556">
        <v>5658</v>
      </c>
      <c r="H556">
        <v>7</v>
      </c>
      <c r="I556">
        <v>33110</v>
      </c>
      <c r="J556">
        <v>39606</v>
      </c>
      <c r="K556">
        <v>6496</v>
      </c>
      <c r="L556">
        <v>4.5999999999999996</v>
      </c>
    </row>
    <row r="557" spans="1:12" x14ac:dyDescent="0.3">
      <c r="A557">
        <v>100555</v>
      </c>
      <c r="B557" s="1">
        <v>45531</v>
      </c>
      <c r="C557" t="s">
        <v>30</v>
      </c>
      <c r="D557" t="s">
        <v>35</v>
      </c>
      <c r="E557" t="s">
        <v>45</v>
      </c>
      <c r="F557">
        <v>6861</v>
      </c>
      <c r="G557">
        <v>8128</v>
      </c>
      <c r="H557">
        <v>9</v>
      </c>
      <c r="I557">
        <v>61749</v>
      </c>
      <c r="J557">
        <v>73152</v>
      </c>
      <c r="K557">
        <v>11403</v>
      </c>
      <c r="L557">
        <v>2.9</v>
      </c>
    </row>
    <row r="558" spans="1:12" x14ac:dyDescent="0.3">
      <c r="A558">
        <v>100556</v>
      </c>
      <c r="B558" s="1">
        <v>45076</v>
      </c>
      <c r="C558" t="s">
        <v>47</v>
      </c>
      <c r="D558" t="s">
        <v>21</v>
      </c>
      <c r="E558" t="s">
        <v>32</v>
      </c>
      <c r="F558">
        <v>586</v>
      </c>
      <c r="G558">
        <v>2201</v>
      </c>
      <c r="H558">
        <v>1</v>
      </c>
      <c r="I558">
        <v>586</v>
      </c>
      <c r="J558">
        <v>2201</v>
      </c>
      <c r="K558">
        <v>1615</v>
      </c>
      <c r="L558">
        <v>3.2</v>
      </c>
    </row>
    <row r="559" spans="1:12" x14ac:dyDescent="0.3">
      <c r="A559">
        <v>100557</v>
      </c>
      <c r="B559" s="1">
        <v>45835</v>
      </c>
      <c r="C559" t="s">
        <v>44</v>
      </c>
      <c r="D559" t="s">
        <v>18</v>
      </c>
      <c r="E559" t="s">
        <v>64</v>
      </c>
      <c r="F559">
        <v>1115</v>
      </c>
      <c r="G559">
        <v>2904</v>
      </c>
      <c r="H559">
        <v>9</v>
      </c>
      <c r="I559">
        <v>10035</v>
      </c>
      <c r="J559">
        <v>26136</v>
      </c>
      <c r="K559">
        <v>16101</v>
      </c>
      <c r="L559">
        <v>3.1</v>
      </c>
    </row>
    <row r="560" spans="1:12" x14ac:dyDescent="0.3">
      <c r="A560">
        <v>100558</v>
      </c>
      <c r="B560" s="1">
        <v>45454</v>
      </c>
      <c r="C560" t="s">
        <v>41</v>
      </c>
      <c r="D560" t="s">
        <v>13</v>
      </c>
      <c r="E560" t="s">
        <v>49</v>
      </c>
      <c r="F560">
        <v>1127</v>
      </c>
      <c r="G560">
        <v>1742</v>
      </c>
      <c r="H560">
        <v>3</v>
      </c>
      <c r="I560">
        <v>3381</v>
      </c>
      <c r="J560">
        <v>5226</v>
      </c>
      <c r="K560">
        <v>1845</v>
      </c>
      <c r="L560">
        <v>3.7</v>
      </c>
    </row>
    <row r="561" spans="1:12" x14ac:dyDescent="0.3">
      <c r="A561">
        <v>100559</v>
      </c>
      <c r="B561" s="1">
        <v>45428</v>
      </c>
      <c r="C561" t="s">
        <v>20</v>
      </c>
      <c r="D561" t="s">
        <v>35</v>
      </c>
      <c r="E561" t="s">
        <v>62</v>
      </c>
      <c r="F561">
        <v>6629</v>
      </c>
      <c r="G561">
        <v>7907</v>
      </c>
      <c r="H561">
        <v>7</v>
      </c>
      <c r="I561">
        <v>46403</v>
      </c>
      <c r="J561">
        <v>55349</v>
      </c>
      <c r="K561">
        <v>8946</v>
      </c>
      <c r="L561">
        <v>4.9000000000000004</v>
      </c>
    </row>
    <row r="562" spans="1:12" x14ac:dyDescent="0.3">
      <c r="A562">
        <v>100560</v>
      </c>
      <c r="B562" s="1">
        <v>45780</v>
      </c>
      <c r="C562" t="s">
        <v>54</v>
      </c>
      <c r="D562" t="s">
        <v>13</v>
      </c>
      <c r="E562" t="s">
        <v>37</v>
      </c>
      <c r="F562">
        <v>3344</v>
      </c>
      <c r="G562">
        <v>3721</v>
      </c>
      <c r="H562">
        <v>1</v>
      </c>
      <c r="I562">
        <v>3344</v>
      </c>
      <c r="J562">
        <v>3721</v>
      </c>
      <c r="K562">
        <v>377</v>
      </c>
      <c r="L562">
        <v>2.8</v>
      </c>
    </row>
    <row r="563" spans="1:12" x14ac:dyDescent="0.3">
      <c r="A563">
        <v>100561</v>
      </c>
      <c r="B563" s="1">
        <v>45847</v>
      </c>
      <c r="C563" t="s">
        <v>20</v>
      </c>
      <c r="D563" t="s">
        <v>21</v>
      </c>
      <c r="E563" t="s">
        <v>22</v>
      </c>
      <c r="F563">
        <v>6985</v>
      </c>
      <c r="G563">
        <v>8679</v>
      </c>
      <c r="H563">
        <v>4</v>
      </c>
      <c r="I563">
        <v>27940</v>
      </c>
      <c r="J563">
        <v>34716</v>
      </c>
      <c r="K563">
        <v>6776</v>
      </c>
      <c r="L563">
        <v>3.4</v>
      </c>
    </row>
    <row r="564" spans="1:12" x14ac:dyDescent="0.3">
      <c r="A564">
        <v>100562</v>
      </c>
      <c r="B564" s="1">
        <v>45948</v>
      </c>
      <c r="C564" t="s">
        <v>33</v>
      </c>
      <c r="D564" t="s">
        <v>24</v>
      </c>
      <c r="E564" t="s">
        <v>25</v>
      </c>
      <c r="F564">
        <v>6446</v>
      </c>
      <c r="G564">
        <v>8370</v>
      </c>
      <c r="H564">
        <v>4</v>
      </c>
      <c r="I564">
        <v>25784</v>
      </c>
      <c r="J564">
        <v>33480</v>
      </c>
      <c r="K564">
        <v>7696</v>
      </c>
      <c r="L564">
        <v>4.5</v>
      </c>
    </row>
    <row r="565" spans="1:12" x14ac:dyDescent="0.3">
      <c r="A565">
        <v>100563</v>
      </c>
      <c r="B565" s="1">
        <v>44944</v>
      </c>
      <c r="C565" t="s">
        <v>17</v>
      </c>
      <c r="D565" t="s">
        <v>24</v>
      </c>
      <c r="E565" t="s">
        <v>25</v>
      </c>
      <c r="F565">
        <v>2704</v>
      </c>
      <c r="G565">
        <v>2794</v>
      </c>
      <c r="H565">
        <v>5</v>
      </c>
      <c r="I565">
        <v>13520</v>
      </c>
      <c r="J565">
        <v>13970</v>
      </c>
      <c r="K565">
        <v>450</v>
      </c>
      <c r="L565">
        <v>4.5999999999999996</v>
      </c>
    </row>
    <row r="566" spans="1:12" x14ac:dyDescent="0.3">
      <c r="A566">
        <v>100564</v>
      </c>
      <c r="B566" s="1">
        <v>45191</v>
      </c>
      <c r="C566" t="s">
        <v>15</v>
      </c>
      <c r="D566" t="s">
        <v>21</v>
      </c>
      <c r="E566" t="s">
        <v>65</v>
      </c>
      <c r="F566">
        <v>437</v>
      </c>
      <c r="G566">
        <v>2339</v>
      </c>
      <c r="H566">
        <v>4</v>
      </c>
      <c r="I566">
        <v>1748</v>
      </c>
      <c r="J566">
        <v>9356</v>
      </c>
      <c r="K566">
        <v>7608</v>
      </c>
      <c r="L566">
        <v>4.7</v>
      </c>
    </row>
    <row r="567" spans="1:12" x14ac:dyDescent="0.3">
      <c r="A567">
        <v>100565</v>
      </c>
      <c r="B567" s="1">
        <v>44955</v>
      </c>
      <c r="C567" t="s">
        <v>26</v>
      </c>
      <c r="D567" t="s">
        <v>21</v>
      </c>
      <c r="E567" t="s">
        <v>58</v>
      </c>
      <c r="F567">
        <v>7263</v>
      </c>
      <c r="G567">
        <v>8471</v>
      </c>
      <c r="H567">
        <v>8</v>
      </c>
      <c r="I567">
        <v>58104</v>
      </c>
      <c r="J567">
        <v>67768</v>
      </c>
      <c r="K567">
        <v>9664</v>
      </c>
      <c r="L567">
        <v>3.6</v>
      </c>
    </row>
    <row r="568" spans="1:12" x14ac:dyDescent="0.3">
      <c r="A568">
        <v>100566</v>
      </c>
      <c r="B568" s="1">
        <v>45388</v>
      </c>
      <c r="C568" t="s">
        <v>26</v>
      </c>
      <c r="D568" t="s">
        <v>13</v>
      </c>
      <c r="E568" t="s">
        <v>31</v>
      </c>
      <c r="F568">
        <v>7663</v>
      </c>
      <c r="G568">
        <v>8405</v>
      </c>
      <c r="H568">
        <v>3</v>
      </c>
      <c r="I568">
        <v>22989</v>
      </c>
      <c r="J568">
        <v>25215</v>
      </c>
      <c r="K568">
        <v>2226</v>
      </c>
      <c r="L568">
        <v>4.8</v>
      </c>
    </row>
    <row r="569" spans="1:12" x14ac:dyDescent="0.3">
      <c r="A569">
        <v>100567</v>
      </c>
      <c r="B569" s="1">
        <v>45150</v>
      </c>
      <c r="C569" t="s">
        <v>54</v>
      </c>
      <c r="D569" t="s">
        <v>21</v>
      </c>
      <c r="E569" t="s">
        <v>32</v>
      </c>
      <c r="F569">
        <v>2229</v>
      </c>
      <c r="G569">
        <v>2338</v>
      </c>
      <c r="H569">
        <v>2</v>
      </c>
      <c r="I569">
        <v>4458</v>
      </c>
      <c r="J569">
        <v>4676</v>
      </c>
      <c r="K569">
        <v>218</v>
      </c>
      <c r="L569">
        <v>5</v>
      </c>
    </row>
    <row r="570" spans="1:12" x14ac:dyDescent="0.3">
      <c r="A570">
        <v>100568</v>
      </c>
      <c r="B570" s="1">
        <v>45999</v>
      </c>
      <c r="C570" t="s">
        <v>17</v>
      </c>
      <c r="D570" t="s">
        <v>21</v>
      </c>
      <c r="E570" t="s">
        <v>65</v>
      </c>
      <c r="F570">
        <v>1190</v>
      </c>
      <c r="G570">
        <v>2707</v>
      </c>
      <c r="H570">
        <v>9</v>
      </c>
      <c r="I570">
        <v>10710</v>
      </c>
      <c r="J570">
        <v>24363</v>
      </c>
      <c r="K570">
        <v>13653</v>
      </c>
      <c r="L570">
        <v>3.1</v>
      </c>
    </row>
    <row r="571" spans="1:12" x14ac:dyDescent="0.3">
      <c r="A571">
        <v>100569</v>
      </c>
      <c r="B571" s="1">
        <v>45486</v>
      </c>
      <c r="C571" t="s">
        <v>54</v>
      </c>
      <c r="D571" t="s">
        <v>13</v>
      </c>
      <c r="E571" t="s">
        <v>40</v>
      </c>
      <c r="F571">
        <v>5312</v>
      </c>
      <c r="G571">
        <v>5856</v>
      </c>
      <c r="H571">
        <v>5</v>
      </c>
      <c r="I571">
        <v>26560</v>
      </c>
      <c r="J571">
        <v>29280</v>
      </c>
      <c r="K571">
        <v>2720</v>
      </c>
      <c r="L571">
        <v>3.7</v>
      </c>
    </row>
    <row r="572" spans="1:12" x14ac:dyDescent="0.3">
      <c r="A572">
        <v>100570</v>
      </c>
      <c r="B572" s="1">
        <v>45637</v>
      </c>
      <c r="C572" t="s">
        <v>54</v>
      </c>
      <c r="D572" t="s">
        <v>21</v>
      </c>
      <c r="E572" t="s">
        <v>43</v>
      </c>
      <c r="F572">
        <v>3302</v>
      </c>
      <c r="G572">
        <v>4281</v>
      </c>
      <c r="H572">
        <v>2</v>
      </c>
      <c r="I572">
        <v>6604</v>
      </c>
      <c r="J572">
        <v>8562</v>
      </c>
      <c r="K572">
        <v>1958</v>
      </c>
      <c r="L572">
        <v>4.2</v>
      </c>
    </row>
    <row r="573" spans="1:12" x14ac:dyDescent="0.3">
      <c r="A573">
        <v>100571</v>
      </c>
      <c r="B573" s="1">
        <v>45525</v>
      </c>
      <c r="C573" t="s">
        <v>30</v>
      </c>
      <c r="D573" t="s">
        <v>35</v>
      </c>
      <c r="E573" t="s">
        <v>62</v>
      </c>
      <c r="F573">
        <v>6027</v>
      </c>
      <c r="G573">
        <v>7361</v>
      </c>
      <c r="H573">
        <v>1</v>
      </c>
      <c r="I573">
        <v>6027</v>
      </c>
      <c r="J573">
        <v>7361</v>
      </c>
      <c r="K573">
        <v>1334</v>
      </c>
      <c r="L573">
        <v>4</v>
      </c>
    </row>
    <row r="574" spans="1:12" x14ac:dyDescent="0.3">
      <c r="A574">
        <v>100572</v>
      </c>
      <c r="B574" s="1">
        <v>45736</v>
      </c>
      <c r="C574" t="s">
        <v>30</v>
      </c>
      <c r="D574" t="s">
        <v>21</v>
      </c>
      <c r="E574" t="s">
        <v>58</v>
      </c>
      <c r="F574">
        <v>4002</v>
      </c>
      <c r="G574">
        <v>5199</v>
      </c>
      <c r="H574">
        <v>8</v>
      </c>
      <c r="I574">
        <v>32016</v>
      </c>
      <c r="J574">
        <v>41592</v>
      </c>
      <c r="K574">
        <v>9576</v>
      </c>
      <c r="L574">
        <v>2.5</v>
      </c>
    </row>
    <row r="575" spans="1:12" x14ac:dyDescent="0.3">
      <c r="A575">
        <v>100573</v>
      </c>
      <c r="B575" s="1">
        <v>46017</v>
      </c>
      <c r="C575" t="s">
        <v>20</v>
      </c>
      <c r="D575" t="s">
        <v>18</v>
      </c>
      <c r="E575" t="s">
        <v>39</v>
      </c>
      <c r="F575">
        <v>714</v>
      </c>
      <c r="G575">
        <v>2371</v>
      </c>
      <c r="H575">
        <v>7</v>
      </c>
      <c r="I575">
        <v>4998</v>
      </c>
      <c r="J575">
        <v>16597</v>
      </c>
      <c r="K575">
        <v>11599</v>
      </c>
      <c r="L575">
        <v>3</v>
      </c>
    </row>
    <row r="576" spans="1:12" x14ac:dyDescent="0.3">
      <c r="A576">
        <v>100574</v>
      </c>
      <c r="B576" s="1">
        <v>45131</v>
      </c>
      <c r="C576" t="s">
        <v>15</v>
      </c>
      <c r="D576" t="s">
        <v>35</v>
      </c>
      <c r="E576" t="s">
        <v>36</v>
      </c>
      <c r="F576">
        <v>5186</v>
      </c>
      <c r="G576">
        <v>5660</v>
      </c>
      <c r="H576">
        <v>4</v>
      </c>
      <c r="I576">
        <v>20744</v>
      </c>
      <c r="J576">
        <v>22640</v>
      </c>
      <c r="K576">
        <v>1896</v>
      </c>
      <c r="L576">
        <v>3.1</v>
      </c>
    </row>
    <row r="577" spans="1:12" x14ac:dyDescent="0.3">
      <c r="A577">
        <v>100575</v>
      </c>
      <c r="B577" s="1">
        <v>44961</v>
      </c>
      <c r="C577" t="s">
        <v>15</v>
      </c>
      <c r="D577" t="s">
        <v>35</v>
      </c>
      <c r="E577" t="s">
        <v>45</v>
      </c>
      <c r="F577">
        <v>3953</v>
      </c>
      <c r="G577">
        <v>4255</v>
      </c>
      <c r="H577">
        <v>8</v>
      </c>
      <c r="I577">
        <v>31624</v>
      </c>
      <c r="J577">
        <v>34040</v>
      </c>
      <c r="K577">
        <v>2416</v>
      </c>
      <c r="L577">
        <v>2.8</v>
      </c>
    </row>
    <row r="578" spans="1:12" x14ac:dyDescent="0.3">
      <c r="A578">
        <v>100576</v>
      </c>
      <c r="B578" s="1">
        <v>45060</v>
      </c>
      <c r="C578" t="s">
        <v>15</v>
      </c>
      <c r="D578" t="s">
        <v>28</v>
      </c>
      <c r="E578" t="s">
        <v>48</v>
      </c>
      <c r="F578">
        <v>524</v>
      </c>
      <c r="G578">
        <v>1479</v>
      </c>
      <c r="H578">
        <v>7</v>
      </c>
      <c r="I578">
        <v>3668</v>
      </c>
      <c r="J578">
        <v>10353</v>
      </c>
      <c r="K578">
        <v>6685</v>
      </c>
      <c r="L578">
        <v>4.3</v>
      </c>
    </row>
    <row r="579" spans="1:12" x14ac:dyDescent="0.3">
      <c r="A579">
        <v>100577</v>
      </c>
      <c r="B579" s="1">
        <v>45915</v>
      </c>
      <c r="C579" t="s">
        <v>23</v>
      </c>
      <c r="D579" t="s">
        <v>35</v>
      </c>
      <c r="E579" t="s">
        <v>36</v>
      </c>
      <c r="F579">
        <v>2901</v>
      </c>
      <c r="G579">
        <v>3780</v>
      </c>
      <c r="H579">
        <v>9</v>
      </c>
      <c r="I579">
        <v>26109</v>
      </c>
      <c r="J579">
        <v>34020</v>
      </c>
      <c r="K579">
        <v>7911</v>
      </c>
      <c r="L579">
        <v>4.9000000000000004</v>
      </c>
    </row>
    <row r="580" spans="1:12" x14ac:dyDescent="0.3">
      <c r="A580">
        <v>100578</v>
      </c>
      <c r="B580" s="1">
        <v>45648</v>
      </c>
      <c r="C580" t="s">
        <v>33</v>
      </c>
      <c r="D580" t="s">
        <v>13</v>
      </c>
      <c r="E580" t="s">
        <v>31</v>
      </c>
      <c r="F580">
        <v>279</v>
      </c>
      <c r="G580">
        <v>1871</v>
      </c>
      <c r="H580">
        <v>6</v>
      </c>
      <c r="I580">
        <v>1674</v>
      </c>
      <c r="J580">
        <v>11226</v>
      </c>
      <c r="K580">
        <v>9552</v>
      </c>
      <c r="L580">
        <v>3.3</v>
      </c>
    </row>
    <row r="581" spans="1:12" x14ac:dyDescent="0.3">
      <c r="A581">
        <v>100579</v>
      </c>
      <c r="B581" s="1">
        <v>45915</v>
      </c>
      <c r="C581" t="s">
        <v>44</v>
      </c>
      <c r="D581" t="s">
        <v>35</v>
      </c>
      <c r="E581" t="s">
        <v>52</v>
      </c>
      <c r="F581">
        <v>7751</v>
      </c>
      <c r="G581">
        <v>7897</v>
      </c>
      <c r="H581">
        <v>3</v>
      </c>
      <c r="I581">
        <v>23253</v>
      </c>
      <c r="J581">
        <v>23691</v>
      </c>
      <c r="K581">
        <v>438</v>
      </c>
      <c r="L581">
        <v>2.9</v>
      </c>
    </row>
    <row r="582" spans="1:12" x14ac:dyDescent="0.3">
      <c r="A582">
        <v>100580</v>
      </c>
      <c r="B582" s="1">
        <v>45849</v>
      </c>
      <c r="C582" t="s">
        <v>17</v>
      </c>
      <c r="D582" t="s">
        <v>24</v>
      </c>
      <c r="E582" t="s">
        <v>50</v>
      </c>
      <c r="F582">
        <v>7856</v>
      </c>
      <c r="G582">
        <v>8404</v>
      </c>
      <c r="H582">
        <v>8</v>
      </c>
      <c r="I582">
        <v>62848</v>
      </c>
      <c r="J582">
        <v>67232</v>
      </c>
      <c r="K582">
        <v>4384</v>
      </c>
      <c r="L582">
        <v>4.5</v>
      </c>
    </row>
    <row r="583" spans="1:12" x14ac:dyDescent="0.3">
      <c r="A583">
        <v>100581</v>
      </c>
      <c r="B583" s="1">
        <v>45901</v>
      </c>
      <c r="C583" t="s">
        <v>47</v>
      </c>
      <c r="D583" t="s">
        <v>21</v>
      </c>
      <c r="E583" t="s">
        <v>65</v>
      </c>
      <c r="F583">
        <v>7869</v>
      </c>
      <c r="G583">
        <v>9612</v>
      </c>
      <c r="H583">
        <v>6</v>
      </c>
      <c r="I583">
        <v>47214</v>
      </c>
      <c r="J583">
        <v>57672</v>
      </c>
      <c r="K583">
        <v>10458</v>
      </c>
      <c r="L583">
        <v>3.2</v>
      </c>
    </row>
    <row r="584" spans="1:12" x14ac:dyDescent="0.3">
      <c r="A584">
        <v>100582</v>
      </c>
      <c r="B584" s="1">
        <v>44933</v>
      </c>
      <c r="C584" t="s">
        <v>26</v>
      </c>
      <c r="D584" t="s">
        <v>18</v>
      </c>
      <c r="E584" t="s">
        <v>38</v>
      </c>
      <c r="F584">
        <v>7282</v>
      </c>
      <c r="G584">
        <v>8785</v>
      </c>
      <c r="H584">
        <v>4</v>
      </c>
      <c r="I584">
        <v>29128</v>
      </c>
      <c r="J584">
        <v>35140</v>
      </c>
      <c r="K584">
        <v>6012</v>
      </c>
      <c r="L584">
        <v>2.7</v>
      </c>
    </row>
    <row r="585" spans="1:12" x14ac:dyDescent="0.3">
      <c r="A585">
        <v>100583</v>
      </c>
      <c r="B585" s="1">
        <v>45853</v>
      </c>
      <c r="C585" t="s">
        <v>47</v>
      </c>
      <c r="D585" t="s">
        <v>13</v>
      </c>
      <c r="E585" t="s">
        <v>14</v>
      </c>
      <c r="F585">
        <v>4377</v>
      </c>
      <c r="G585">
        <v>4959</v>
      </c>
      <c r="H585">
        <v>7</v>
      </c>
      <c r="I585">
        <v>30639</v>
      </c>
      <c r="J585">
        <v>34713</v>
      </c>
      <c r="K585">
        <v>4074</v>
      </c>
      <c r="L585">
        <v>3.7</v>
      </c>
    </row>
    <row r="586" spans="1:12" x14ac:dyDescent="0.3">
      <c r="A586">
        <v>100584</v>
      </c>
      <c r="B586" s="1">
        <v>45465</v>
      </c>
      <c r="C586" t="s">
        <v>26</v>
      </c>
      <c r="D586" t="s">
        <v>13</v>
      </c>
      <c r="E586" t="s">
        <v>49</v>
      </c>
      <c r="F586">
        <v>5736</v>
      </c>
      <c r="G586">
        <v>6709</v>
      </c>
      <c r="H586">
        <v>3</v>
      </c>
      <c r="I586">
        <v>17208</v>
      </c>
      <c r="J586">
        <v>20127</v>
      </c>
      <c r="K586">
        <v>2919</v>
      </c>
      <c r="L586">
        <v>2.7</v>
      </c>
    </row>
    <row r="587" spans="1:12" x14ac:dyDescent="0.3">
      <c r="A587">
        <v>100585</v>
      </c>
      <c r="B587" s="1">
        <v>45496</v>
      </c>
      <c r="C587" t="s">
        <v>23</v>
      </c>
      <c r="D587" t="s">
        <v>18</v>
      </c>
      <c r="E587" t="s">
        <v>19</v>
      </c>
      <c r="F587">
        <v>2656</v>
      </c>
      <c r="G587">
        <v>3321</v>
      </c>
      <c r="H587">
        <v>2</v>
      </c>
      <c r="I587">
        <v>5312</v>
      </c>
      <c r="J587">
        <v>6642</v>
      </c>
      <c r="K587">
        <v>1330</v>
      </c>
      <c r="L587">
        <v>3.8</v>
      </c>
    </row>
    <row r="588" spans="1:12" x14ac:dyDescent="0.3">
      <c r="A588">
        <v>100586</v>
      </c>
      <c r="B588" s="1">
        <v>45617</v>
      </c>
      <c r="C588" t="s">
        <v>30</v>
      </c>
      <c r="D588" t="s">
        <v>24</v>
      </c>
      <c r="E588" t="s">
        <v>25</v>
      </c>
      <c r="F588">
        <v>4908</v>
      </c>
      <c r="G588">
        <v>5627</v>
      </c>
      <c r="H588">
        <v>2</v>
      </c>
      <c r="I588">
        <v>9816</v>
      </c>
      <c r="J588">
        <v>11254</v>
      </c>
      <c r="K588">
        <v>1438</v>
      </c>
      <c r="L588">
        <v>3.1</v>
      </c>
    </row>
    <row r="589" spans="1:12" x14ac:dyDescent="0.3">
      <c r="A589">
        <v>100587</v>
      </c>
      <c r="B589" s="1">
        <v>45512</v>
      </c>
      <c r="C589" t="s">
        <v>23</v>
      </c>
      <c r="D589" t="s">
        <v>24</v>
      </c>
      <c r="E589" t="s">
        <v>60</v>
      </c>
      <c r="F589">
        <v>6687</v>
      </c>
      <c r="G589">
        <v>7292</v>
      </c>
      <c r="H589">
        <v>5</v>
      </c>
      <c r="I589">
        <v>33435</v>
      </c>
      <c r="J589">
        <v>36460</v>
      </c>
      <c r="K589">
        <v>3025</v>
      </c>
      <c r="L589">
        <v>4</v>
      </c>
    </row>
    <row r="590" spans="1:12" x14ac:dyDescent="0.3">
      <c r="A590">
        <v>100588</v>
      </c>
      <c r="B590" s="1">
        <v>45002</v>
      </c>
      <c r="C590" t="s">
        <v>20</v>
      </c>
      <c r="D590" t="s">
        <v>21</v>
      </c>
      <c r="E590" t="s">
        <v>57</v>
      </c>
      <c r="F590">
        <v>5186</v>
      </c>
      <c r="G590">
        <v>5993</v>
      </c>
      <c r="H590">
        <v>7</v>
      </c>
      <c r="I590">
        <v>36302</v>
      </c>
      <c r="J590">
        <v>41951</v>
      </c>
      <c r="K590">
        <v>5649</v>
      </c>
      <c r="L590">
        <v>3.6</v>
      </c>
    </row>
    <row r="591" spans="1:12" x14ac:dyDescent="0.3">
      <c r="A591">
        <v>100589</v>
      </c>
      <c r="B591" s="1">
        <v>45965</v>
      </c>
      <c r="C591" t="s">
        <v>47</v>
      </c>
      <c r="D591" t="s">
        <v>28</v>
      </c>
      <c r="E591" t="s">
        <v>63</v>
      </c>
      <c r="F591">
        <v>7924</v>
      </c>
      <c r="G591">
        <v>9733</v>
      </c>
      <c r="H591">
        <v>1</v>
      </c>
      <c r="I591">
        <v>7924</v>
      </c>
      <c r="J591">
        <v>9733</v>
      </c>
      <c r="K591">
        <v>1809</v>
      </c>
      <c r="L591">
        <v>2.5</v>
      </c>
    </row>
    <row r="592" spans="1:12" x14ac:dyDescent="0.3">
      <c r="A592">
        <v>100590</v>
      </c>
      <c r="B592" s="1">
        <v>45005</v>
      </c>
      <c r="C592" t="s">
        <v>54</v>
      </c>
      <c r="D592" t="s">
        <v>24</v>
      </c>
      <c r="E592" t="s">
        <v>50</v>
      </c>
      <c r="F592">
        <v>2525</v>
      </c>
      <c r="G592">
        <v>3813</v>
      </c>
      <c r="H592">
        <v>5</v>
      </c>
      <c r="I592">
        <v>12625</v>
      </c>
      <c r="J592">
        <v>19065</v>
      </c>
      <c r="K592">
        <v>6440</v>
      </c>
      <c r="L592">
        <v>4.0999999999999996</v>
      </c>
    </row>
    <row r="593" spans="1:12" x14ac:dyDescent="0.3">
      <c r="A593">
        <v>100591</v>
      </c>
      <c r="B593" s="1">
        <v>45973</v>
      </c>
      <c r="C593" t="s">
        <v>44</v>
      </c>
      <c r="D593" t="s">
        <v>35</v>
      </c>
      <c r="E593" t="s">
        <v>62</v>
      </c>
      <c r="F593">
        <v>2572</v>
      </c>
      <c r="G593">
        <v>3626</v>
      </c>
      <c r="H593">
        <v>6</v>
      </c>
      <c r="I593">
        <v>15432</v>
      </c>
      <c r="J593">
        <v>21756</v>
      </c>
      <c r="K593">
        <v>6324</v>
      </c>
      <c r="L593">
        <v>4.2</v>
      </c>
    </row>
    <row r="594" spans="1:12" x14ac:dyDescent="0.3">
      <c r="A594">
        <v>100592</v>
      </c>
      <c r="B594" s="1">
        <v>45481</v>
      </c>
      <c r="C594" t="s">
        <v>54</v>
      </c>
      <c r="D594" t="s">
        <v>21</v>
      </c>
      <c r="E594" t="s">
        <v>58</v>
      </c>
      <c r="F594">
        <v>2114</v>
      </c>
      <c r="G594">
        <v>3636</v>
      </c>
      <c r="H594">
        <v>8</v>
      </c>
      <c r="I594">
        <v>16912</v>
      </c>
      <c r="J594">
        <v>29088</v>
      </c>
      <c r="K594">
        <v>12176</v>
      </c>
      <c r="L594">
        <v>4.9000000000000004</v>
      </c>
    </row>
    <row r="595" spans="1:12" x14ac:dyDescent="0.3">
      <c r="A595">
        <v>100593</v>
      </c>
      <c r="B595" s="1">
        <v>45833</v>
      </c>
      <c r="C595" t="s">
        <v>17</v>
      </c>
      <c r="D595" t="s">
        <v>21</v>
      </c>
      <c r="E595" t="s">
        <v>32</v>
      </c>
      <c r="F595">
        <v>2684</v>
      </c>
      <c r="G595">
        <v>2806</v>
      </c>
      <c r="H595">
        <v>7</v>
      </c>
      <c r="I595">
        <v>18788</v>
      </c>
      <c r="J595">
        <v>19642</v>
      </c>
      <c r="K595">
        <v>854</v>
      </c>
      <c r="L595">
        <v>2.5</v>
      </c>
    </row>
    <row r="596" spans="1:12" x14ac:dyDescent="0.3">
      <c r="A596">
        <v>100594</v>
      </c>
      <c r="B596" s="1">
        <v>45298</v>
      </c>
      <c r="C596" t="s">
        <v>41</v>
      </c>
      <c r="D596" t="s">
        <v>35</v>
      </c>
      <c r="E596" t="s">
        <v>46</v>
      </c>
      <c r="F596">
        <v>4252</v>
      </c>
      <c r="G596">
        <v>5207</v>
      </c>
      <c r="H596">
        <v>9</v>
      </c>
      <c r="I596">
        <v>38268</v>
      </c>
      <c r="J596">
        <v>46863</v>
      </c>
      <c r="K596">
        <v>8595</v>
      </c>
      <c r="L596">
        <v>3.3</v>
      </c>
    </row>
    <row r="597" spans="1:12" x14ac:dyDescent="0.3">
      <c r="A597">
        <v>100595</v>
      </c>
      <c r="B597" s="1">
        <v>45876</v>
      </c>
      <c r="C597" t="s">
        <v>26</v>
      </c>
      <c r="D597" t="s">
        <v>13</v>
      </c>
      <c r="E597" t="s">
        <v>16</v>
      </c>
      <c r="F597">
        <v>908</v>
      </c>
      <c r="G597">
        <v>2210</v>
      </c>
      <c r="H597">
        <v>1</v>
      </c>
      <c r="I597">
        <v>908</v>
      </c>
      <c r="J597">
        <v>2210</v>
      </c>
      <c r="K597">
        <v>1302</v>
      </c>
      <c r="L597">
        <v>3.4</v>
      </c>
    </row>
    <row r="598" spans="1:12" x14ac:dyDescent="0.3">
      <c r="A598">
        <v>100596</v>
      </c>
      <c r="B598" s="1">
        <v>45841</v>
      </c>
      <c r="C598" t="s">
        <v>33</v>
      </c>
      <c r="D598" t="s">
        <v>13</v>
      </c>
      <c r="E598" t="s">
        <v>49</v>
      </c>
      <c r="F598">
        <v>2850</v>
      </c>
      <c r="G598">
        <v>4491</v>
      </c>
      <c r="H598">
        <v>1</v>
      </c>
      <c r="I598">
        <v>2850</v>
      </c>
      <c r="J598">
        <v>4491</v>
      </c>
      <c r="K598">
        <v>1641</v>
      </c>
      <c r="L598">
        <v>4</v>
      </c>
    </row>
    <row r="599" spans="1:12" x14ac:dyDescent="0.3">
      <c r="A599">
        <v>100597</v>
      </c>
      <c r="B599" s="1">
        <v>45649</v>
      </c>
      <c r="C599" t="s">
        <v>33</v>
      </c>
      <c r="D599" t="s">
        <v>24</v>
      </c>
      <c r="E599" t="s">
        <v>60</v>
      </c>
      <c r="F599">
        <v>6850</v>
      </c>
      <c r="G599">
        <v>7543</v>
      </c>
      <c r="H599">
        <v>6</v>
      </c>
      <c r="I599">
        <v>41100</v>
      </c>
      <c r="J599">
        <v>45258</v>
      </c>
      <c r="K599">
        <v>4158</v>
      </c>
      <c r="L599">
        <v>4.8</v>
      </c>
    </row>
    <row r="600" spans="1:12" x14ac:dyDescent="0.3">
      <c r="A600">
        <v>100598</v>
      </c>
      <c r="B600" s="1">
        <v>45409</v>
      </c>
      <c r="C600" t="s">
        <v>44</v>
      </c>
      <c r="D600" t="s">
        <v>18</v>
      </c>
      <c r="E600" t="s">
        <v>64</v>
      </c>
      <c r="F600">
        <v>3963</v>
      </c>
      <c r="G600">
        <v>4518</v>
      </c>
      <c r="H600">
        <v>4</v>
      </c>
      <c r="I600">
        <v>15852</v>
      </c>
      <c r="J600">
        <v>18072</v>
      </c>
      <c r="K600">
        <v>2220</v>
      </c>
      <c r="L600">
        <v>4.5</v>
      </c>
    </row>
    <row r="601" spans="1:12" x14ac:dyDescent="0.3">
      <c r="A601">
        <v>100599</v>
      </c>
      <c r="B601" s="1">
        <v>45109</v>
      </c>
      <c r="C601" t="s">
        <v>44</v>
      </c>
      <c r="D601" t="s">
        <v>21</v>
      </c>
      <c r="E601" t="s">
        <v>58</v>
      </c>
      <c r="F601">
        <v>6372</v>
      </c>
      <c r="G601">
        <v>7913</v>
      </c>
      <c r="H601">
        <v>9</v>
      </c>
      <c r="I601">
        <v>57348</v>
      </c>
      <c r="J601">
        <v>71217</v>
      </c>
      <c r="K601">
        <v>13869</v>
      </c>
      <c r="L601">
        <v>3.1</v>
      </c>
    </row>
    <row r="602" spans="1:12" x14ac:dyDescent="0.3">
      <c r="A602">
        <v>100600</v>
      </c>
      <c r="B602" s="1">
        <v>45753</v>
      </c>
      <c r="C602" t="s">
        <v>47</v>
      </c>
      <c r="D602" t="s">
        <v>28</v>
      </c>
      <c r="E602" t="s">
        <v>48</v>
      </c>
      <c r="F602">
        <v>1969</v>
      </c>
      <c r="G602">
        <v>3943</v>
      </c>
      <c r="H602">
        <v>6</v>
      </c>
      <c r="I602">
        <v>11814</v>
      </c>
      <c r="J602">
        <v>23658</v>
      </c>
      <c r="K602">
        <v>11844</v>
      </c>
      <c r="L602">
        <v>2.8</v>
      </c>
    </row>
    <row r="603" spans="1:12" x14ac:dyDescent="0.3">
      <c r="A603">
        <v>100601</v>
      </c>
      <c r="B603" s="1">
        <v>45035</v>
      </c>
      <c r="C603" t="s">
        <v>17</v>
      </c>
      <c r="D603" t="s">
        <v>18</v>
      </c>
      <c r="E603" t="s">
        <v>59</v>
      </c>
      <c r="F603">
        <v>2042</v>
      </c>
      <c r="G603">
        <v>3923</v>
      </c>
      <c r="H603">
        <v>5</v>
      </c>
      <c r="I603">
        <v>10210</v>
      </c>
      <c r="J603">
        <v>19615</v>
      </c>
      <c r="K603">
        <v>9405</v>
      </c>
      <c r="L603">
        <v>3.3</v>
      </c>
    </row>
    <row r="604" spans="1:12" x14ac:dyDescent="0.3">
      <c r="A604">
        <v>100602</v>
      </c>
      <c r="B604" s="1">
        <v>45936</v>
      </c>
      <c r="C604" t="s">
        <v>41</v>
      </c>
      <c r="D604" t="s">
        <v>35</v>
      </c>
      <c r="E604" t="s">
        <v>52</v>
      </c>
      <c r="F604">
        <v>724</v>
      </c>
      <c r="G604">
        <v>1070</v>
      </c>
      <c r="H604">
        <v>4</v>
      </c>
      <c r="I604">
        <v>2896</v>
      </c>
      <c r="J604">
        <v>4280</v>
      </c>
      <c r="K604">
        <v>1384</v>
      </c>
      <c r="L604">
        <v>3.9</v>
      </c>
    </row>
    <row r="605" spans="1:12" x14ac:dyDescent="0.3">
      <c r="A605">
        <v>100603</v>
      </c>
      <c r="B605" s="1">
        <v>45441</v>
      </c>
      <c r="C605" t="s">
        <v>23</v>
      </c>
      <c r="D605" t="s">
        <v>35</v>
      </c>
      <c r="E605" t="s">
        <v>62</v>
      </c>
      <c r="F605">
        <v>3552</v>
      </c>
      <c r="G605">
        <v>4633</v>
      </c>
      <c r="H605">
        <v>4</v>
      </c>
      <c r="I605">
        <v>14208</v>
      </c>
      <c r="J605">
        <v>18532</v>
      </c>
      <c r="K605">
        <v>4324</v>
      </c>
      <c r="L605">
        <v>3</v>
      </c>
    </row>
    <row r="606" spans="1:12" x14ac:dyDescent="0.3">
      <c r="A606">
        <v>100604</v>
      </c>
      <c r="B606" s="1">
        <v>45311</v>
      </c>
      <c r="C606" t="s">
        <v>20</v>
      </c>
      <c r="D606" t="s">
        <v>21</v>
      </c>
      <c r="E606" t="s">
        <v>32</v>
      </c>
      <c r="F606">
        <v>2369</v>
      </c>
      <c r="G606">
        <v>3193</v>
      </c>
      <c r="H606">
        <v>9</v>
      </c>
      <c r="I606">
        <v>21321</v>
      </c>
      <c r="J606">
        <v>28737</v>
      </c>
      <c r="K606">
        <v>7416</v>
      </c>
      <c r="L606">
        <v>3.4</v>
      </c>
    </row>
    <row r="607" spans="1:12" x14ac:dyDescent="0.3">
      <c r="A607">
        <v>100605</v>
      </c>
      <c r="B607" s="1">
        <v>45380</v>
      </c>
      <c r="C607" t="s">
        <v>26</v>
      </c>
      <c r="D607" t="s">
        <v>18</v>
      </c>
      <c r="E607" t="s">
        <v>38</v>
      </c>
      <c r="F607">
        <v>7674</v>
      </c>
      <c r="G607">
        <v>8931</v>
      </c>
      <c r="H607">
        <v>8</v>
      </c>
      <c r="I607">
        <v>61392</v>
      </c>
      <c r="J607">
        <v>71448</v>
      </c>
      <c r="K607">
        <v>10056</v>
      </c>
      <c r="L607">
        <v>4.5</v>
      </c>
    </row>
    <row r="608" spans="1:12" x14ac:dyDescent="0.3">
      <c r="A608">
        <v>100606</v>
      </c>
      <c r="B608" s="1">
        <v>45032</v>
      </c>
      <c r="C608" t="s">
        <v>54</v>
      </c>
      <c r="D608" t="s">
        <v>35</v>
      </c>
      <c r="E608" t="s">
        <v>62</v>
      </c>
      <c r="F608">
        <v>843</v>
      </c>
      <c r="G608">
        <v>1279</v>
      </c>
      <c r="H608">
        <v>2</v>
      </c>
      <c r="I608">
        <v>1686</v>
      </c>
      <c r="J608">
        <v>2558</v>
      </c>
      <c r="K608">
        <v>872</v>
      </c>
      <c r="L608">
        <v>4</v>
      </c>
    </row>
    <row r="609" spans="1:12" x14ac:dyDescent="0.3">
      <c r="A609">
        <v>100607</v>
      </c>
      <c r="B609" s="1">
        <v>45896</v>
      </c>
      <c r="C609" t="s">
        <v>47</v>
      </c>
      <c r="D609" t="s">
        <v>18</v>
      </c>
      <c r="E609" t="s">
        <v>39</v>
      </c>
      <c r="F609">
        <v>1037</v>
      </c>
      <c r="G609">
        <v>1499</v>
      </c>
      <c r="H609">
        <v>2</v>
      </c>
      <c r="I609">
        <v>2074</v>
      </c>
      <c r="J609">
        <v>2998</v>
      </c>
      <c r="K609">
        <v>924</v>
      </c>
      <c r="L609">
        <v>4.0999999999999996</v>
      </c>
    </row>
    <row r="610" spans="1:12" x14ac:dyDescent="0.3">
      <c r="A610">
        <v>100608</v>
      </c>
      <c r="B610" s="1">
        <v>44980</v>
      </c>
      <c r="C610" t="s">
        <v>15</v>
      </c>
      <c r="D610" t="s">
        <v>21</v>
      </c>
      <c r="E610" t="s">
        <v>32</v>
      </c>
      <c r="F610">
        <v>7978</v>
      </c>
      <c r="G610">
        <v>9854</v>
      </c>
      <c r="H610">
        <v>6</v>
      </c>
      <c r="I610">
        <v>47868</v>
      </c>
      <c r="J610">
        <v>59124</v>
      </c>
      <c r="K610">
        <v>11256</v>
      </c>
      <c r="L610">
        <v>3.5</v>
      </c>
    </row>
    <row r="611" spans="1:12" x14ac:dyDescent="0.3">
      <c r="A611">
        <v>100609</v>
      </c>
      <c r="B611" s="1">
        <v>45915</v>
      </c>
      <c r="C611" t="s">
        <v>26</v>
      </c>
      <c r="D611" t="s">
        <v>13</v>
      </c>
      <c r="E611" t="s">
        <v>37</v>
      </c>
      <c r="F611">
        <v>5343</v>
      </c>
      <c r="G611">
        <v>6015</v>
      </c>
      <c r="H611">
        <v>4</v>
      </c>
      <c r="I611">
        <v>21372</v>
      </c>
      <c r="J611">
        <v>24060</v>
      </c>
      <c r="K611">
        <v>2688</v>
      </c>
      <c r="L611">
        <v>5</v>
      </c>
    </row>
    <row r="612" spans="1:12" x14ac:dyDescent="0.3">
      <c r="A612">
        <v>100610</v>
      </c>
      <c r="B612" s="1">
        <v>45558</v>
      </c>
      <c r="C612" t="s">
        <v>23</v>
      </c>
      <c r="D612" t="s">
        <v>24</v>
      </c>
      <c r="E612" t="s">
        <v>34</v>
      </c>
      <c r="F612">
        <v>3984</v>
      </c>
      <c r="G612">
        <v>4979</v>
      </c>
      <c r="H612">
        <v>9</v>
      </c>
      <c r="I612">
        <v>35856</v>
      </c>
      <c r="J612">
        <v>44811</v>
      </c>
      <c r="K612">
        <v>8955</v>
      </c>
      <c r="L612">
        <v>4</v>
      </c>
    </row>
    <row r="613" spans="1:12" x14ac:dyDescent="0.3">
      <c r="A613">
        <v>100611</v>
      </c>
      <c r="B613" s="1">
        <v>45175</v>
      </c>
      <c r="C613" t="s">
        <v>41</v>
      </c>
      <c r="D613" t="s">
        <v>24</v>
      </c>
      <c r="E613" t="s">
        <v>25</v>
      </c>
      <c r="F613">
        <v>586</v>
      </c>
      <c r="G613">
        <v>2531</v>
      </c>
      <c r="H613">
        <v>3</v>
      </c>
      <c r="I613">
        <v>1758</v>
      </c>
      <c r="J613">
        <v>7593</v>
      </c>
      <c r="K613">
        <v>5835</v>
      </c>
      <c r="L613">
        <v>4.0999999999999996</v>
      </c>
    </row>
    <row r="614" spans="1:12" x14ac:dyDescent="0.3">
      <c r="A614">
        <v>100612</v>
      </c>
      <c r="B614" s="1">
        <v>45136</v>
      </c>
      <c r="C614" t="s">
        <v>20</v>
      </c>
      <c r="D614" t="s">
        <v>21</v>
      </c>
      <c r="E614" t="s">
        <v>57</v>
      </c>
      <c r="F614">
        <v>1820</v>
      </c>
      <c r="G614">
        <v>3467</v>
      </c>
      <c r="H614">
        <v>2</v>
      </c>
      <c r="I614">
        <v>3640</v>
      </c>
      <c r="J614">
        <v>6934</v>
      </c>
      <c r="K614">
        <v>3294</v>
      </c>
      <c r="L614">
        <v>3</v>
      </c>
    </row>
    <row r="615" spans="1:12" x14ac:dyDescent="0.3">
      <c r="A615">
        <v>100613</v>
      </c>
      <c r="B615" s="1">
        <v>45531</v>
      </c>
      <c r="C615" t="s">
        <v>30</v>
      </c>
      <c r="D615" t="s">
        <v>13</v>
      </c>
      <c r="E615" t="s">
        <v>16</v>
      </c>
      <c r="F615">
        <v>7070</v>
      </c>
      <c r="G615">
        <v>8601</v>
      </c>
      <c r="H615">
        <v>3</v>
      </c>
      <c r="I615">
        <v>21210</v>
      </c>
      <c r="J615">
        <v>25803</v>
      </c>
      <c r="K615">
        <v>4593</v>
      </c>
      <c r="L615">
        <v>4.3</v>
      </c>
    </row>
    <row r="616" spans="1:12" x14ac:dyDescent="0.3">
      <c r="A616">
        <v>100614</v>
      </c>
      <c r="B616" s="1">
        <v>44976</v>
      </c>
      <c r="C616" t="s">
        <v>20</v>
      </c>
      <c r="D616" t="s">
        <v>13</v>
      </c>
      <c r="E616" t="s">
        <v>31</v>
      </c>
      <c r="F616">
        <v>6826</v>
      </c>
      <c r="G616">
        <v>8325</v>
      </c>
      <c r="H616">
        <v>9</v>
      </c>
      <c r="I616">
        <v>61434</v>
      </c>
      <c r="J616">
        <v>74925</v>
      </c>
      <c r="K616">
        <v>13491</v>
      </c>
      <c r="L616">
        <v>3.6</v>
      </c>
    </row>
    <row r="617" spans="1:12" x14ac:dyDescent="0.3">
      <c r="A617">
        <v>100615</v>
      </c>
      <c r="B617" s="1">
        <v>45466</v>
      </c>
      <c r="C617" t="s">
        <v>30</v>
      </c>
      <c r="D617" t="s">
        <v>28</v>
      </c>
      <c r="E617" t="s">
        <v>55</v>
      </c>
      <c r="F617">
        <v>1978</v>
      </c>
      <c r="G617">
        <v>3477</v>
      </c>
      <c r="H617">
        <v>9</v>
      </c>
      <c r="I617">
        <v>17802</v>
      </c>
      <c r="J617">
        <v>31293</v>
      </c>
      <c r="K617">
        <v>13491</v>
      </c>
      <c r="L617">
        <v>3.1</v>
      </c>
    </row>
    <row r="618" spans="1:12" x14ac:dyDescent="0.3">
      <c r="A618">
        <v>100616</v>
      </c>
      <c r="B618" s="1">
        <v>45698</v>
      </c>
      <c r="C618" t="s">
        <v>33</v>
      </c>
      <c r="D618" t="s">
        <v>28</v>
      </c>
      <c r="E618" t="s">
        <v>55</v>
      </c>
      <c r="F618">
        <v>5365</v>
      </c>
      <c r="G618">
        <v>6815</v>
      </c>
      <c r="H618">
        <v>5</v>
      </c>
      <c r="I618">
        <v>26825</v>
      </c>
      <c r="J618">
        <v>34075</v>
      </c>
      <c r="K618">
        <v>7250</v>
      </c>
      <c r="L618">
        <v>2.5</v>
      </c>
    </row>
    <row r="619" spans="1:12" x14ac:dyDescent="0.3">
      <c r="A619">
        <v>100617</v>
      </c>
      <c r="B619" s="1">
        <v>45527</v>
      </c>
      <c r="C619" t="s">
        <v>54</v>
      </c>
      <c r="D619" t="s">
        <v>13</v>
      </c>
      <c r="E619" t="s">
        <v>49</v>
      </c>
      <c r="F619">
        <v>3578</v>
      </c>
      <c r="G619">
        <v>4061</v>
      </c>
      <c r="H619">
        <v>9</v>
      </c>
      <c r="I619">
        <v>32202</v>
      </c>
      <c r="J619">
        <v>36549</v>
      </c>
      <c r="K619">
        <v>4347</v>
      </c>
      <c r="L619">
        <v>2.7</v>
      </c>
    </row>
    <row r="620" spans="1:12" x14ac:dyDescent="0.3">
      <c r="A620">
        <v>100618</v>
      </c>
      <c r="B620" s="1">
        <v>45544</v>
      </c>
      <c r="C620" t="s">
        <v>26</v>
      </c>
      <c r="D620" t="s">
        <v>21</v>
      </c>
      <c r="E620" t="s">
        <v>58</v>
      </c>
      <c r="F620">
        <v>7443</v>
      </c>
      <c r="G620">
        <v>8133</v>
      </c>
      <c r="H620">
        <v>3</v>
      </c>
      <c r="I620">
        <v>22329</v>
      </c>
      <c r="J620">
        <v>24399</v>
      </c>
      <c r="K620">
        <v>2070</v>
      </c>
      <c r="L620">
        <v>3.2</v>
      </c>
    </row>
    <row r="621" spans="1:12" x14ac:dyDescent="0.3">
      <c r="A621">
        <v>100619</v>
      </c>
      <c r="B621" s="1">
        <v>45128</v>
      </c>
      <c r="C621" t="s">
        <v>15</v>
      </c>
      <c r="D621" t="s">
        <v>18</v>
      </c>
      <c r="E621" t="s">
        <v>39</v>
      </c>
      <c r="F621">
        <v>5844</v>
      </c>
      <c r="G621">
        <v>6283</v>
      </c>
      <c r="H621">
        <v>1</v>
      </c>
      <c r="I621">
        <v>5844</v>
      </c>
      <c r="J621">
        <v>6283</v>
      </c>
      <c r="K621">
        <v>439</v>
      </c>
      <c r="L621">
        <v>4.5</v>
      </c>
    </row>
    <row r="622" spans="1:12" x14ac:dyDescent="0.3">
      <c r="A622">
        <v>100620</v>
      </c>
      <c r="B622" s="1">
        <v>45961</v>
      </c>
      <c r="C622" t="s">
        <v>12</v>
      </c>
      <c r="D622" t="s">
        <v>28</v>
      </c>
      <c r="E622" t="s">
        <v>56</v>
      </c>
      <c r="F622">
        <v>2200</v>
      </c>
      <c r="G622">
        <v>2815</v>
      </c>
      <c r="H622">
        <v>7</v>
      </c>
      <c r="I622">
        <v>15400</v>
      </c>
      <c r="J622">
        <v>19705</v>
      </c>
      <c r="K622">
        <v>4305</v>
      </c>
      <c r="L622">
        <v>3.6</v>
      </c>
    </row>
    <row r="623" spans="1:12" x14ac:dyDescent="0.3">
      <c r="A623">
        <v>100621</v>
      </c>
      <c r="B623" s="1">
        <v>46012</v>
      </c>
      <c r="C623" t="s">
        <v>23</v>
      </c>
      <c r="D623" t="s">
        <v>21</v>
      </c>
      <c r="E623" t="s">
        <v>57</v>
      </c>
      <c r="F623">
        <v>1094</v>
      </c>
      <c r="G623">
        <v>2480</v>
      </c>
      <c r="H623">
        <v>1</v>
      </c>
      <c r="I623">
        <v>1094</v>
      </c>
      <c r="J623">
        <v>2480</v>
      </c>
      <c r="K623">
        <v>1386</v>
      </c>
      <c r="L623">
        <v>3.5</v>
      </c>
    </row>
    <row r="624" spans="1:12" x14ac:dyDescent="0.3">
      <c r="A624">
        <v>100622</v>
      </c>
      <c r="B624" s="1">
        <v>46012</v>
      </c>
      <c r="C624" t="s">
        <v>23</v>
      </c>
      <c r="D624" t="s">
        <v>18</v>
      </c>
      <c r="E624" t="s">
        <v>64</v>
      </c>
      <c r="F624">
        <v>2814</v>
      </c>
      <c r="G624">
        <v>3657</v>
      </c>
      <c r="H624">
        <v>5</v>
      </c>
      <c r="I624">
        <v>14070</v>
      </c>
      <c r="J624">
        <v>18285</v>
      </c>
      <c r="K624">
        <v>4215</v>
      </c>
      <c r="L624">
        <v>2.8</v>
      </c>
    </row>
    <row r="625" spans="1:12" x14ac:dyDescent="0.3">
      <c r="A625">
        <v>100623</v>
      </c>
      <c r="B625" s="1">
        <v>45749</v>
      </c>
      <c r="C625" t="s">
        <v>33</v>
      </c>
      <c r="D625" t="s">
        <v>21</v>
      </c>
      <c r="E625" t="s">
        <v>22</v>
      </c>
      <c r="F625">
        <v>7238</v>
      </c>
      <c r="G625">
        <v>8141</v>
      </c>
      <c r="H625">
        <v>9</v>
      </c>
      <c r="I625">
        <v>65142</v>
      </c>
      <c r="J625">
        <v>73269</v>
      </c>
      <c r="K625">
        <v>8127</v>
      </c>
      <c r="L625">
        <v>4.2</v>
      </c>
    </row>
    <row r="626" spans="1:12" x14ac:dyDescent="0.3">
      <c r="A626">
        <v>100624</v>
      </c>
      <c r="B626" s="1">
        <v>45851</v>
      </c>
      <c r="C626" t="s">
        <v>44</v>
      </c>
      <c r="D626" t="s">
        <v>35</v>
      </c>
      <c r="E626" t="s">
        <v>36</v>
      </c>
      <c r="F626">
        <v>743</v>
      </c>
      <c r="G626">
        <v>2420</v>
      </c>
      <c r="H626">
        <v>2</v>
      </c>
      <c r="I626">
        <v>1486</v>
      </c>
      <c r="J626">
        <v>4840</v>
      </c>
      <c r="K626">
        <v>3354</v>
      </c>
      <c r="L626">
        <v>3.4</v>
      </c>
    </row>
    <row r="627" spans="1:12" x14ac:dyDescent="0.3">
      <c r="A627">
        <v>100625</v>
      </c>
      <c r="B627" s="1">
        <v>44953</v>
      </c>
      <c r="C627" t="s">
        <v>41</v>
      </c>
      <c r="D627" t="s">
        <v>18</v>
      </c>
      <c r="E627" t="s">
        <v>27</v>
      </c>
      <c r="F627">
        <v>5712</v>
      </c>
      <c r="G627">
        <v>6116</v>
      </c>
      <c r="H627">
        <v>2</v>
      </c>
      <c r="I627">
        <v>11424</v>
      </c>
      <c r="J627">
        <v>12232</v>
      </c>
      <c r="K627">
        <v>808</v>
      </c>
      <c r="L627">
        <v>3.8</v>
      </c>
    </row>
    <row r="628" spans="1:12" x14ac:dyDescent="0.3">
      <c r="A628">
        <v>100626</v>
      </c>
      <c r="B628" s="1">
        <v>45502</v>
      </c>
      <c r="C628" t="s">
        <v>47</v>
      </c>
      <c r="D628" t="s">
        <v>28</v>
      </c>
      <c r="E628" t="s">
        <v>48</v>
      </c>
      <c r="F628">
        <v>7773</v>
      </c>
      <c r="G628">
        <v>9023</v>
      </c>
      <c r="H628">
        <v>9</v>
      </c>
      <c r="I628">
        <v>69957</v>
      </c>
      <c r="J628">
        <v>81207</v>
      </c>
      <c r="K628">
        <v>11250</v>
      </c>
      <c r="L628">
        <v>4.3</v>
      </c>
    </row>
    <row r="629" spans="1:12" x14ac:dyDescent="0.3">
      <c r="A629">
        <v>100627</v>
      </c>
      <c r="B629" s="1">
        <v>45193</v>
      </c>
      <c r="C629" t="s">
        <v>41</v>
      </c>
      <c r="D629" t="s">
        <v>21</v>
      </c>
      <c r="E629" t="s">
        <v>58</v>
      </c>
      <c r="F629">
        <v>7035</v>
      </c>
      <c r="G629">
        <v>7842</v>
      </c>
      <c r="H629">
        <v>2</v>
      </c>
      <c r="I629">
        <v>14070</v>
      </c>
      <c r="J629">
        <v>15684</v>
      </c>
      <c r="K629">
        <v>1614</v>
      </c>
      <c r="L629">
        <v>4.9000000000000004</v>
      </c>
    </row>
    <row r="630" spans="1:12" x14ac:dyDescent="0.3">
      <c r="A630">
        <v>100628</v>
      </c>
      <c r="B630" s="1">
        <v>45230</v>
      </c>
      <c r="C630" t="s">
        <v>47</v>
      </c>
      <c r="D630" t="s">
        <v>21</v>
      </c>
      <c r="E630" t="s">
        <v>32</v>
      </c>
      <c r="F630">
        <v>262</v>
      </c>
      <c r="G630">
        <v>429</v>
      </c>
      <c r="H630">
        <v>1</v>
      </c>
      <c r="I630">
        <v>262</v>
      </c>
      <c r="J630">
        <v>429</v>
      </c>
      <c r="K630">
        <v>167</v>
      </c>
      <c r="L630">
        <v>4</v>
      </c>
    </row>
    <row r="631" spans="1:12" x14ac:dyDescent="0.3">
      <c r="A631">
        <v>100629</v>
      </c>
      <c r="B631" s="1">
        <v>45508</v>
      </c>
      <c r="C631" t="s">
        <v>15</v>
      </c>
      <c r="D631" t="s">
        <v>18</v>
      </c>
      <c r="E631" t="s">
        <v>19</v>
      </c>
      <c r="F631">
        <v>5326</v>
      </c>
      <c r="G631">
        <v>7263</v>
      </c>
      <c r="H631">
        <v>1</v>
      </c>
      <c r="I631">
        <v>5326</v>
      </c>
      <c r="J631">
        <v>7263</v>
      </c>
      <c r="K631">
        <v>1937</v>
      </c>
      <c r="L631">
        <v>3.5</v>
      </c>
    </row>
    <row r="632" spans="1:12" x14ac:dyDescent="0.3">
      <c r="A632">
        <v>100630</v>
      </c>
      <c r="B632" s="1">
        <v>45390</v>
      </c>
      <c r="C632" t="s">
        <v>17</v>
      </c>
      <c r="D632" t="s">
        <v>18</v>
      </c>
      <c r="E632" t="s">
        <v>64</v>
      </c>
      <c r="F632">
        <v>7744</v>
      </c>
      <c r="G632">
        <v>8473</v>
      </c>
      <c r="H632">
        <v>7</v>
      </c>
      <c r="I632">
        <v>54208</v>
      </c>
      <c r="J632">
        <v>59311</v>
      </c>
      <c r="K632">
        <v>5103</v>
      </c>
      <c r="L632">
        <v>4.3</v>
      </c>
    </row>
    <row r="633" spans="1:12" x14ac:dyDescent="0.3">
      <c r="A633">
        <v>100631</v>
      </c>
      <c r="B633" s="1">
        <v>45157</v>
      </c>
      <c r="C633" t="s">
        <v>15</v>
      </c>
      <c r="D633" t="s">
        <v>35</v>
      </c>
      <c r="E633" t="s">
        <v>52</v>
      </c>
      <c r="F633">
        <v>2495</v>
      </c>
      <c r="G633">
        <v>2757</v>
      </c>
      <c r="H633">
        <v>2</v>
      </c>
      <c r="I633">
        <v>4990</v>
      </c>
      <c r="J633">
        <v>5514</v>
      </c>
      <c r="K633">
        <v>524</v>
      </c>
      <c r="L633">
        <v>4.9000000000000004</v>
      </c>
    </row>
    <row r="634" spans="1:12" x14ac:dyDescent="0.3">
      <c r="A634">
        <v>100632</v>
      </c>
      <c r="B634" s="1">
        <v>44963</v>
      </c>
      <c r="C634" t="s">
        <v>41</v>
      </c>
      <c r="D634" t="s">
        <v>35</v>
      </c>
      <c r="E634" t="s">
        <v>52</v>
      </c>
      <c r="F634">
        <v>5361</v>
      </c>
      <c r="G634">
        <v>5965</v>
      </c>
      <c r="H634">
        <v>8</v>
      </c>
      <c r="I634">
        <v>42888</v>
      </c>
      <c r="J634">
        <v>47720</v>
      </c>
      <c r="K634">
        <v>4832</v>
      </c>
      <c r="L634">
        <v>3.8</v>
      </c>
    </row>
    <row r="635" spans="1:12" x14ac:dyDescent="0.3">
      <c r="A635">
        <v>100633</v>
      </c>
      <c r="B635" s="1">
        <v>45086</v>
      </c>
      <c r="C635" t="s">
        <v>23</v>
      </c>
      <c r="D635" t="s">
        <v>35</v>
      </c>
      <c r="E635" t="s">
        <v>53</v>
      </c>
      <c r="F635">
        <v>4232</v>
      </c>
      <c r="G635">
        <v>4597</v>
      </c>
      <c r="H635">
        <v>2</v>
      </c>
      <c r="I635">
        <v>8464</v>
      </c>
      <c r="J635">
        <v>9194</v>
      </c>
      <c r="K635">
        <v>730</v>
      </c>
      <c r="L635">
        <v>3.1</v>
      </c>
    </row>
    <row r="636" spans="1:12" x14ac:dyDescent="0.3">
      <c r="A636">
        <v>100634</v>
      </c>
      <c r="B636" s="1">
        <v>45907</v>
      </c>
      <c r="C636" t="s">
        <v>26</v>
      </c>
      <c r="D636" t="s">
        <v>24</v>
      </c>
      <c r="E636" t="s">
        <v>25</v>
      </c>
      <c r="F636">
        <v>7550</v>
      </c>
      <c r="G636">
        <v>8355</v>
      </c>
      <c r="H636">
        <v>5</v>
      </c>
      <c r="I636">
        <v>37750</v>
      </c>
      <c r="J636">
        <v>41775</v>
      </c>
      <c r="K636">
        <v>4025</v>
      </c>
      <c r="L636">
        <v>4.2</v>
      </c>
    </row>
    <row r="637" spans="1:12" x14ac:dyDescent="0.3">
      <c r="A637">
        <v>100635</v>
      </c>
      <c r="B637" s="1">
        <v>45474</v>
      </c>
      <c r="C637" t="s">
        <v>54</v>
      </c>
      <c r="D637" t="s">
        <v>24</v>
      </c>
      <c r="E637" t="s">
        <v>25</v>
      </c>
      <c r="F637">
        <v>4518</v>
      </c>
      <c r="G637">
        <v>6482</v>
      </c>
      <c r="H637">
        <v>7</v>
      </c>
      <c r="I637">
        <v>31626</v>
      </c>
      <c r="J637">
        <v>45374</v>
      </c>
      <c r="K637">
        <v>13748</v>
      </c>
      <c r="L637">
        <v>5</v>
      </c>
    </row>
    <row r="638" spans="1:12" x14ac:dyDescent="0.3">
      <c r="A638">
        <v>100636</v>
      </c>
      <c r="B638" s="1">
        <v>45150</v>
      </c>
      <c r="C638" t="s">
        <v>26</v>
      </c>
      <c r="D638" t="s">
        <v>35</v>
      </c>
      <c r="E638" t="s">
        <v>46</v>
      </c>
      <c r="F638">
        <v>1681</v>
      </c>
      <c r="G638">
        <v>3287</v>
      </c>
      <c r="H638">
        <v>8</v>
      </c>
      <c r="I638">
        <v>13448</v>
      </c>
      <c r="J638">
        <v>26296</v>
      </c>
      <c r="K638">
        <v>12848</v>
      </c>
      <c r="L638">
        <v>2.9</v>
      </c>
    </row>
    <row r="639" spans="1:12" x14ac:dyDescent="0.3">
      <c r="A639">
        <v>100637</v>
      </c>
      <c r="B639" s="1">
        <v>45468</v>
      </c>
      <c r="C639" t="s">
        <v>33</v>
      </c>
      <c r="D639" t="s">
        <v>35</v>
      </c>
      <c r="E639" t="s">
        <v>46</v>
      </c>
      <c r="F639">
        <v>2732</v>
      </c>
      <c r="G639">
        <v>3007</v>
      </c>
      <c r="H639">
        <v>3</v>
      </c>
      <c r="I639">
        <v>8196</v>
      </c>
      <c r="J639">
        <v>9021</v>
      </c>
      <c r="K639">
        <v>825</v>
      </c>
      <c r="L639">
        <v>3.1</v>
      </c>
    </row>
    <row r="640" spans="1:12" x14ac:dyDescent="0.3">
      <c r="A640">
        <v>100638</v>
      </c>
      <c r="B640" s="1">
        <v>45578</v>
      </c>
      <c r="C640" t="s">
        <v>12</v>
      </c>
      <c r="D640" t="s">
        <v>28</v>
      </c>
      <c r="E640" t="s">
        <v>51</v>
      </c>
      <c r="F640">
        <v>4074</v>
      </c>
      <c r="G640">
        <v>5784</v>
      </c>
      <c r="H640">
        <v>9</v>
      </c>
      <c r="I640">
        <v>36666</v>
      </c>
      <c r="J640">
        <v>52056</v>
      </c>
      <c r="K640">
        <v>15390</v>
      </c>
      <c r="L640">
        <v>2.7</v>
      </c>
    </row>
    <row r="641" spans="1:12" x14ac:dyDescent="0.3">
      <c r="A641">
        <v>100639</v>
      </c>
      <c r="B641" s="1">
        <v>45777</v>
      </c>
      <c r="C641" t="s">
        <v>23</v>
      </c>
      <c r="D641" t="s">
        <v>24</v>
      </c>
      <c r="E641" t="s">
        <v>50</v>
      </c>
      <c r="F641">
        <v>4231</v>
      </c>
      <c r="G641">
        <v>5537</v>
      </c>
      <c r="H641">
        <v>8</v>
      </c>
      <c r="I641">
        <v>33848</v>
      </c>
      <c r="J641">
        <v>44296</v>
      </c>
      <c r="K641">
        <v>10448</v>
      </c>
      <c r="L641">
        <v>4.8</v>
      </c>
    </row>
    <row r="642" spans="1:12" x14ac:dyDescent="0.3">
      <c r="A642">
        <v>100640</v>
      </c>
      <c r="B642" s="1">
        <v>45031</v>
      </c>
      <c r="C642" t="s">
        <v>20</v>
      </c>
      <c r="D642" t="s">
        <v>24</v>
      </c>
      <c r="E642" t="s">
        <v>25</v>
      </c>
      <c r="F642">
        <v>2847</v>
      </c>
      <c r="G642">
        <v>4656</v>
      </c>
      <c r="H642">
        <v>1</v>
      </c>
      <c r="I642">
        <v>2847</v>
      </c>
      <c r="J642">
        <v>4656</v>
      </c>
      <c r="K642">
        <v>1809</v>
      </c>
      <c r="L642">
        <v>3.6</v>
      </c>
    </row>
    <row r="643" spans="1:12" x14ac:dyDescent="0.3">
      <c r="A643">
        <v>100641</v>
      </c>
      <c r="B643" s="1">
        <v>45712</v>
      </c>
      <c r="C643" t="s">
        <v>47</v>
      </c>
      <c r="D643" t="s">
        <v>21</v>
      </c>
      <c r="E643" t="s">
        <v>58</v>
      </c>
      <c r="F643">
        <v>3106</v>
      </c>
      <c r="G643">
        <v>4824</v>
      </c>
      <c r="H643">
        <v>1</v>
      </c>
      <c r="I643">
        <v>3106</v>
      </c>
      <c r="J643">
        <v>4824</v>
      </c>
      <c r="K643">
        <v>1718</v>
      </c>
      <c r="L643">
        <v>2.7</v>
      </c>
    </row>
    <row r="644" spans="1:12" x14ac:dyDescent="0.3">
      <c r="A644">
        <v>100642</v>
      </c>
      <c r="B644" s="1">
        <v>45712</v>
      </c>
      <c r="C644" t="s">
        <v>20</v>
      </c>
      <c r="D644" t="s">
        <v>21</v>
      </c>
      <c r="E644" t="s">
        <v>58</v>
      </c>
      <c r="F644">
        <v>2611</v>
      </c>
      <c r="G644">
        <v>3062</v>
      </c>
      <c r="H644">
        <v>7</v>
      </c>
      <c r="I644">
        <v>18277</v>
      </c>
      <c r="J644">
        <v>21434</v>
      </c>
      <c r="K644">
        <v>3157</v>
      </c>
      <c r="L644">
        <v>3.3</v>
      </c>
    </row>
    <row r="645" spans="1:12" x14ac:dyDescent="0.3">
      <c r="A645">
        <v>100643</v>
      </c>
      <c r="B645" s="1">
        <v>45665</v>
      </c>
      <c r="C645" t="s">
        <v>30</v>
      </c>
      <c r="D645" t="s">
        <v>18</v>
      </c>
      <c r="E645" t="s">
        <v>27</v>
      </c>
      <c r="F645">
        <v>2528</v>
      </c>
      <c r="G645">
        <v>3779</v>
      </c>
      <c r="H645">
        <v>4</v>
      </c>
      <c r="I645">
        <v>10112</v>
      </c>
      <c r="J645">
        <v>15116</v>
      </c>
      <c r="K645">
        <v>5004</v>
      </c>
      <c r="L645">
        <v>4.7</v>
      </c>
    </row>
    <row r="646" spans="1:12" x14ac:dyDescent="0.3">
      <c r="A646">
        <v>100644</v>
      </c>
      <c r="B646" s="1">
        <v>45477</v>
      </c>
      <c r="C646" t="s">
        <v>41</v>
      </c>
      <c r="D646" t="s">
        <v>21</v>
      </c>
      <c r="E646" t="s">
        <v>65</v>
      </c>
      <c r="F646">
        <v>5769</v>
      </c>
      <c r="G646">
        <v>7272</v>
      </c>
      <c r="H646">
        <v>9</v>
      </c>
      <c r="I646">
        <v>51921</v>
      </c>
      <c r="J646">
        <v>65448</v>
      </c>
      <c r="K646">
        <v>13527</v>
      </c>
      <c r="L646">
        <v>4</v>
      </c>
    </row>
    <row r="647" spans="1:12" x14ac:dyDescent="0.3">
      <c r="A647">
        <v>100645</v>
      </c>
      <c r="B647" s="1">
        <v>45062</v>
      </c>
      <c r="C647" t="s">
        <v>15</v>
      </c>
      <c r="D647" t="s">
        <v>35</v>
      </c>
      <c r="E647" t="s">
        <v>62</v>
      </c>
      <c r="F647">
        <v>148</v>
      </c>
      <c r="G647">
        <v>1020</v>
      </c>
      <c r="H647">
        <v>5</v>
      </c>
      <c r="I647">
        <v>740</v>
      </c>
      <c r="J647">
        <v>5100</v>
      </c>
      <c r="K647">
        <v>4360</v>
      </c>
      <c r="L647">
        <v>3.5</v>
      </c>
    </row>
    <row r="648" spans="1:12" x14ac:dyDescent="0.3">
      <c r="A648">
        <v>100646</v>
      </c>
      <c r="B648" s="1">
        <v>45290</v>
      </c>
      <c r="C648" t="s">
        <v>23</v>
      </c>
      <c r="D648" t="s">
        <v>21</v>
      </c>
      <c r="E648" t="s">
        <v>43</v>
      </c>
      <c r="F648">
        <v>3914</v>
      </c>
      <c r="G648">
        <v>4032</v>
      </c>
      <c r="H648">
        <v>3</v>
      </c>
      <c r="I648">
        <v>11742</v>
      </c>
      <c r="J648">
        <v>12096</v>
      </c>
      <c r="K648">
        <v>354</v>
      </c>
      <c r="L648">
        <v>2.8</v>
      </c>
    </row>
    <row r="649" spans="1:12" x14ac:dyDescent="0.3">
      <c r="A649">
        <v>100647</v>
      </c>
      <c r="B649" s="1">
        <v>45179</v>
      </c>
      <c r="C649" t="s">
        <v>54</v>
      </c>
      <c r="D649" t="s">
        <v>18</v>
      </c>
      <c r="E649" t="s">
        <v>27</v>
      </c>
      <c r="F649">
        <v>6924</v>
      </c>
      <c r="G649">
        <v>8541</v>
      </c>
      <c r="H649">
        <v>7</v>
      </c>
      <c r="I649">
        <v>48468</v>
      </c>
      <c r="J649">
        <v>59787</v>
      </c>
      <c r="K649">
        <v>11319</v>
      </c>
      <c r="L649">
        <v>3.4</v>
      </c>
    </row>
    <row r="650" spans="1:12" x14ac:dyDescent="0.3">
      <c r="A650">
        <v>100648</v>
      </c>
      <c r="B650" s="1">
        <v>45180</v>
      </c>
      <c r="C650" t="s">
        <v>44</v>
      </c>
      <c r="D650" t="s">
        <v>24</v>
      </c>
      <c r="E650" t="s">
        <v>25</v>
      </c>
      <c r="F650">
        <v>5550</v>
      </c>
      <c r="G650">
        <v>5752</v>
      </c>
      <c r="H650">
        <v>8</v>
      </c>
      <c r="I650">
        <v>44400</v>
      </c>
      <c r="J650">
        <v>46016</v>
      </c>
      <c r="K650">
        <v>1616</v>
      </c>
      <c r="L650">
        <v>3.3</v>
      </c>
    </row>
    <row r="651" spans="1:12" x14ac:dyDescent="0.3">
      <c r="A651">
        <v>100649</v>
      </c>
      <c r="B651" s="1">
        <v>45231</v>
      </c>
      <c r="C651" t="s">
        <v>41</v>
      </c>
      <c r="D651" t="s">
        <v>35</v>
      </c>
      <c r="E651" t="s">
        <v>52</v>
      </c>
      <c r="F651">
        <v>505</v>
      </c>
      <c r="G651">
        <v>1122</v>
      </c>
      <c r="H651">
        <v>3</v>
      </c>
      <c r="I651">
        <v>1515</v>
      </c>
      <c r="J651">
        <v>3366</v>
      </c>
      <c r="K651">
        <v>1851</v>
      </c>
      <c r="L651">
        <v>3.7</v>
      </c>
    </row>
    <row r="652" spans="1:12" x14ac:dyDescent="0.3">
      <c r="A652">
        <v>100650</v>
      </c>
      <c r="B652" s="1">
        <v>45104</v>
      </c>
      <c r="C652" t="s">
        <v>30</v>
      </c>
      <c r="D652" t="s">
        <v>35</v>
      </c>
      <c r="E652" t="s">
        <v>53</v>
      </c>
      <c r="F652">
        <v>643</v>
      </c>
      <c r="G652">
        <v>2090</v>
      </c>
      <c r="H652">
        <v>5</v>
      </c>
      <c r="I652">
        <v>3215</v>
      </c>
      <c r="J652">
        <v>10450</v>
      </c>
      <c r="K652">
        <v>7235</v>
      </c>
      <c r="L652">
        <v>3</v>
      </c>
    </row>
    <row r="653" spans="1:12" x14ac:dyDescent="0.3">
      <c r="A653">
        <v>100651</v>
      </c>
      <c r="B653" s="1">
        <v>45215</v>
      </c>
      <c r="C653" t="s">
        <v>20</v>
      </c>
      <c r="D653" t="s">
        <v>24</v>
      </c>
      <c r="E653" t="s">
        <v>50</v>
      </c>
      <c r="F653">
        <v>1663</v>
      </c>
      <c r="G653">
        <v>2551</v>
      </c>
      <c r="H653">
        <v>6</v>
      </c>
      <c r="I653">
        <v>9978</v>
      </c>
      <c r="J653">
        <v>15306</v>
      </c>
      <c r="K653">
        <v>5328</v>
      </c>
      <c r="L653">
        <v>3.1</v>
      </c>
    </row>
    <row r="654" spans="1:12" x14ac:dyDescent="0.3">
      <c r="A654">
        <v>100652</v>
      </c>
      <c r="B654" s="1">
        <v>45226</v>
      </c>
      <c r="C654" t="s">
        <v>20</v>
      </c>
      <c r="D654" t="s">
        <v>24</v>
      </c>
      <c r="E654" t="s">
        <v>25</v>
      </c>
      <c r="F654">
        <v>4718</v>
      </c>
      <c r="G654">
        <v>6072</v>
      </c>
      <c r="H654">
        <v>4</v>
      </c>
      <c r="I654">
        <v>18872</v>
      </c>
      <c r="J654">
        <v>24288</v>
      </c>
      <c r="K654">
        <v>5416</v>
      </c>
      <c r="L654">
        <v>3.3</v>
      </c>
    </row>
    <row r="655" spans="1:12" x14ac:dyDescent="0.3">
      <c r="A655">
        <v>100653</v>
      </c>
      <c r="B655" s="1">
        <v>45909</v>
      </c>
      <c r="C655" t="s">
        <v>33</v>
      </c>
      <c r="D655" t="s">
        <v>13</v>
      </c>
      <c r="E655" t="s">
        <v>14</v>
      </c>
      <c r="F655">
        <v>4434</v>
      </c>
      <c r="G655">
        <v>5747</v>
      </c>
      <c r="H655">
        <v>9</v>
      </c>
      <c r="I655">
        <v>39906</v>
      </c>
      <c r="J655">
        <v>51723</v>
      </c>
      <c r="K655">
        <v>11817</v>
      </c>
      <c r="L655">
        <v>4.2</v>
      </c>
    </row>
    <row r="656" spans="1:12" x14ac:dyDescent="0.3">
      <c r="A656">
        <v>100654</v>
      </c>
      <c r="B656" s="1">
        <v>45674</v>
      </c>
      <c r="C656" t="s">
        <v>20</v>
      </c>
      <c r="D656" t="s">
        <v>35</v>
      </c>
      <c r="E656" t="s">
        <v>52</v>
      </c>
      <c r="F656">
        <v>6192</v>
      </c>
      <c r="G656">
        <v>7975</v>
      </c>
      <c r="H656">
        <v>8</v>
      </c>
      <c r="I656">
        <v>49536</v>
      </c>
      <c r="J656">
        <v>63800</v>
      </c>
      <c r="K656">
        <v>14264</v>
      </c>
      <c r="L656">
        <v>4.0999999999999996</v>
      </c>
    </row>
    <row r="657" spans="1:12" x14ac:dyDescent="0.3">
      <c r="A657">
        <v>100655</v>
      </c>
      <c r="B657" s="1">
        <v>45434</v>
      </c>
      <c r="C657" t="s">
        <v>12</v>
      </c>
      <c r="D657" t="s">
        <v>35</v>
      </c>
      <c r="E657" t="s">
        <v>52</v>
      </c>
      <c r="F657">
        <v>6771</v>
      </c>
      <c r="G657">
        <v>8175</v>
      </c>
      <c r="H657">
        <v>9</v>
      </c>
      <c r="I657">
        <v>60939</v>
      </c>
      <c r="J657">
        <v>73575</v>
      </c>
      <c r="K657">
        <v>12636</v>
      </c>
      <c r="L657">
        <v>3.2</v>
      </c>
    </row>
    <row r="658" spans="1:12" x14ac:dyDescent="0.3">
      <c r="A658">
        <v>100656</v>
      </c>
      <c r="B658" s="1">
        <v>45401</v>
      </c>
      <c r="C658" t="s">
        <v>15</v>
      </c>
      <c r="D658" t="s">
        <v>18</v>
      </c>
      <c r="E658" t="s">
        <v>19</v>
      </c>
      <c r="F658">
        <v>4484</v>
      </c>
      <c r="G658">
        <v>5148</v>
      </c>
      <c r="H658">
        <v>1</v>
      </c>
      <c r="I658">
        <v>4484</v>
      </c>
      <c r="J658">
        <v>5148</v>
      </c>
      <c r="K658">
        <v>664</v>
      </c>
      <c r="L658">
        <v>2.6</v>
      </c>
    </row>
    <row r="659" spans="1:12" x14ac:dyDescent="0.3">
      <c r="A659">
        <v>100657</v>
      </c>
      <c r="B659" s="1">
        <v>45874</v>
      </c>
      <c r="C659" t="s">
        <v>47</v>
      </c>
      <c r="D659" t="s">
        <v>24</v>
      </c>
      <c r="E659" t="s">
        <v>60</v>
      </c>
      <c r="F659">
        <v>3921</v>
      </c>
      <c r="G659">
        <v>5375</v>
      </c>
      <c r="H659">
        <v>4</v>
      </c>
      <c r="I659">
        <v>15684</v>
      </c>
      <c r="J659">
        <v>21500</v>
      </c>
      <c r="K659">
        <v>5816</v>
      </c>
      <c r="L659">
        <v>5</v>
      </c>
    </row>
    <row r="660" spans="1:12" x14ac:dyDescent="0.3">
      <c r="A660">
        <v>100658</v>
      </c>
      <c r="B660" s="1">
        <v>45381</v>
      </c>
      <c r="C660" t="s">
        <v>41</v>
      </c>
      <c r="D660" t="s">
        <v>35</v>
      </c>
      <c r="E660" t="s">
        <v>45</v>
      </c>
      <c r="F660">
        <v>5344</v>
      </c>
      <c r="G660">
        <v>5938</v>
      </c>
      <c r="H660">
        <v>8</v>
      </c>
      <c r="I660">
        <v>42752</v>
      </c>
      <c r="J660">
        <v>47504</v>
      </c>
      <c r="K660">
        <v>4752</v>
      </c>
      <c r="L660">
        <v>4.5</v>
      </c>
    </row>
    <row r="661" spans="1:12" x14ac:dyDescent="0.3">
      <c r="A661">
        <v>100659</v>
      </c>
      <c r="B661" s="1">
        <v>45991</v>
      </c>
      <c r="C661" t="s">
        <v>12</v>
      </c>
      <c r="D661" t="s">
        <v>24</v>
      </c>
      <c r="E661" t="s">
        <v>50</v>
      </c>
      <c r="F661">
        <v>5438</v>
      </c>
      <c r="G661">
        <v>6826</v>
      </c>
      <c r="H661">
        <v>5</v>
      </c>
      <c r="I661">
        <v>27190</v>
      </c>
      <c r="J661">
        <v>34130</v>
      </c>
      <c r="K661">
        <v>6940</v>
      </c>
      <c r="L661">
        <v>4.7</v>
      </c>
    </row>
    <row r="662" spans="1:12" x14ac:dyDescent="0.3">
      <c r="A662">
        <v>100660</v>
      </c>
      <c r="B662" s="1">
        <v>45685</v>
      </c>
      <c r="C662" t="s">
        <v>33</v>
      </c>
      <c r="D662" t="s">
        <v>35</v>
      </c>
      <c r="E662" t="s">
        <v>36</v>
      </c>
      <c r="F662">
        <v>7528</v>
      </c>
      <c r="G662">
        <v>7988</v>
      </c>
      <c r="H662">
        <v>5</v>
      </c>
      <c r="I662">
        <v>37640</v>
      </c>
      <c r="J662">
        <v>39940</v>
      </c>
      <c r="K662">
        <v>2300</v>
      </c>
      <c r="L662">
        <v>4.9000000000000004</v>
      </c>
    </row>
    <row r="663" spans="1:12" x14ac:dyDescent="0.3">
      <c r="A663">
        <v>100661</v>
      </c>
      <c r="B663" s="1">
        <v>45275</v>
      </c>
      <c r="C663" t="s">
        <v>23</v>
      </c>
      <c r="D663" t="s">
        <v>28</v>
      </c>
      <c r="E663" t="s">
        <v>55</v>
      </c>
      <c r="F663">
        <v>4919</v>
      </c>
      <c r="G663">
        <v>6631</v>
      </c>
      <c r="H663">
        <v>9</v>
      </c>
      <c r="I663">
        <v>44271</v>
      </c>
      <c r="J663">
        <v>59679</v>
      </c>
      <c r="K663">
        <v>15408</v>
      </c>
      <c r="L663">
        <v>3.7</v>
      </c>
    </row>
    <row r="664" spans="1:12" x14ac:dyDescent="0.3">
      <c r="A664">
        <v>100662</v>
      </c>
      <c r="B664" s="1">
        <v>45728</v>
      </c>
      <c r="C664" t="s">
        <v>20</v>
      </c>
      <c r="D664" t="s">
        <v>35</v>
      </c>
      <c r="E664" t="s">
        <v>46</v>
      </c>
      <c r="F664">
        <v>4574</v>
      </c>
      <c r="G664">
        <v>4939</v>
      </c>
      <c r="H664">
        <v>4</v>
      </c>
      <c r="I664">
        <v>18296</v>
      </c>
      <c r="J664">
        <v>19756</v>
      </c>
      <c r="K664">
        <v>1460</v>
      </c>
      <c r="L664">
        <v>2.9</v>
      </c>
    </row>
    <row r="665" spans="1:12" x14ac:dyDescent="0.3">
      <c r="A665">
        <v>100663</v>
      </c>
      <c r="B665" s="1">
        <v>45558</v>
      </c>
      <c r="C665" t="s">
        <v>15</v>
      </c>
      <c r="D665" t="s">
        <v>18</v>
      </c>
      <c r="E665" t="s">
        <v>27</v>
      </c>
      <c r="F665">
        <v>6581</v>
      </c>
      <c r="G665">
        <v>6923</v>
      </c>
      <c r="H665">
        <v>3</v>
      </c>
      <c r="I665">
        <v>19743</v>
      </c>
      <c r="J665">
        <v>20769</v>
      </c>
      <c r="K665">
        <v>1026</v>
      </c>
      <c r="L665">
        <v>4.4000000000000004</v>
      </c>
    </row>
    <row r="666" spans="1:12" x14ac:dyDescent="0.3">
      <c r="A666">
        <v>100664</v>
      </c>
      <c r="B666" s="1">
        <v>45006</v>
      </c>
      <c r="C666" t="s">
        <v>41</v>
      </c>
      <c r="D666" t="s">
        <v>35</v>
      </c>
      <c r="E666" t="s">
        <v>36</v>
      </c>
      <c r="F666">
        <v>2288</v>
      </c>
      <c r="G666">
        <v>3500</v>
      </c>
      <c r="H666">
        <v>3</v>
      </c>
      <c r="I666">
        <v>6864</v>
      </c>
      <c r="J666">
        <v>10500</v>
      </c>
      <c r="K666">
        <v>3636</v>
      </c>
      <c r="L666">
        <v>4.5</v>
      </c>
    </row>
    <row r="667" spans="1:12" x14ac:dyDescent="0.3">
      <c r="A667">
        <v>100665</v>
      </c>
      <c r="B667" s="1">
        <v>44931</v>
      </c>
      <c r="C667" t="s">
        <v>17</v>
      </c>
      <c r="D667" t="s">
        <v>35</v>
      </c>
      <c r="E667" t="s">
        <v>62</v>
      </c>
      <c r="F667">
        <v>7008</v>
      </c>
      <c r="G667">
        <v>7818</v>
      </c>
      <c r="H667">
        <v>4</v>
      </c>
      <c r="I667">
        <v>28032</v>
      </c>
      <c r="J667">
        <v>31272</v>
      </c>
      <c r="K667">
        <v>3240</v>
      </c>
      <c r="L667">
        <v>3.7</v>
      </c>
    </row>
    <row r="668" spans="1:12" x14ac:dyDescent="0.3">
      <c r="A668">
        <v>100666</v>
      </c>
      <c r="B668" s="1">
        <v>44932</v>
      </c>
      <c r="C668" t="s">
        <v>30</v>
      </c>
      <c r="D668" t="s">
        <v>28</v>
      </c>
      <c r="E668" t="s">
        <v>63</v>
      </c>
      <c r="F668">
        <v>260</v>
      </c>
      <c r="G668">
        <v>1817</v>
      </c>
      <c r="H668">
        <v>5</v>
      </c>
      <c r="I668">
        <v>1300</v>
      </c>
      <c r="J668">
        <v>9085</v>
      </c>
      <c r="K668">
        <v>7785</v>
      </c>
      <c r="L668">
        <v>4.5999999999999996</v>
      </c>
    </row>
    <row r="669" spans="1:12" x14ac:dyDescent="0.3">
      <c r="A669">
        <v>100667</v>
      </c>
      <c r="B669" s="1">
        <v>44977</v>
      </c>
      <c r="C669" t="s">
        <v>12</v>
      </c>
      <c r="D669" t="s">
        <v>28</v>
      </c>
      <c r="E669" t="s">
        <v>63</v>
      </c>
      <c r="F669">
        <v>2169</v>
      </c>
      <c r="G669">
        <v>3982</v>
      </c>
      <c r="H669">
        <v>5</v>
      </c>
      <c r="I669">
        <v>10845</v>
      </c>
      <c r="J669">
        <v>19910</v>
      </c>
      <c r="K669">
        <v>9065</v>
      </c>
      <c r="L669">
        <v>4</v>
      </c>
    </row>
    <row r="670" spans="1:12" x14ac:dyDescent="0.3">
      <c r="A670">
        <v>100668</v>
      </c>
      <c r="B670" s="1">
        <v>44942</v>
      </c>
      <c r="C670" t="s">
        <v>44</v>
      </c>
      <c r="D670" t="s">
        <v>24</v>
      </c>
      <c r="E670" t="s">
        <v>34</v>
      </c>
      <c r="F670">
        <v>2587</v>
      </c>
      <c r="G670">
        <v>4245</v>
      </c>
      <c r="H670">
        <v>7</v>
      </c>
      <c r="I670">
        <v>18109</v>
      </c>
      <c r="J670">
        <v>29715</v>
      </c>
      <c r="K670">
        <v>11606</v>
      </c>
      <c r="L670">
        <v>4.9000000000000004</v>
      </c>
    </row>
    <row r="671" spans="1:12" x14ac:dyDescent="0.3">
      <c r="A671">
        <v>100669</v>
      </c>
      <c r="B671" s="1">
        <v>45242</v>
      </c>
      <c r="C671" t="s">
        <v>41</v>
      </c>
      <c r="D671" t="s">
        <v>21</v>
      </c>
      <c r="E671" t="s">
        <v>32</v>
      </c>
      <c r="F671">
        <v>4763</v>
      </c>
      <c r="G671">
        <v>5044</v>
      </c>
      <c r="H671">
        <v>4</v>
      </c>
      <c r="I671">
        <v>19052</v>
      </c>
      <c r="J671">
        <v>20176</v>
      </c>
      <c r="K671">
        <v>1124</v>
      </c>
      <c r="L671">
        <v>2.6</v>
      </c>
    </row>
    <row r="672" spans="1:12" x14ac:dyDescent="0.3">
      <c r="A672">
        <v>100670</v>
      </c>
      <c r="B672" s="1">
        <v>45785</v>
      </c>
      <c r="C672" t="s">
        <v>26</v>
      </c>
      <c r="D672" t="s">
        <v>21</v>
      </c>
      <c r="E672" t="s">
        <v>65</v>
      </c>
      <c r="F672">
        <v>6715</v>
      </c>
      <c r="G672">
        <v>6930</v>
      </c>
      <c r="H672">
        <v>2</v>
      </c>
      <c r="I672">
        <v>13430</v>
      </c>
      <c r="J672">
        <v>13860</v>
      </c>
      <c r="K672">
        <v>430</v>
      </c>
      <c r="L672">
        <v>3.9</v>
      </c>
    </row>
    <row r="673" spans="1:12" x14ac:dyDescent="0.3">
      <c r="A673">
        <v>100671</v>
      </c>
      <c r="B673" s="1">
        <v>45037</v>
      </c>
      <c r="C673" t="s">
        <v>20</v>
      </c>
      <c r="D673" t="s">
        <v>28</v>
      </c>
      <c r="E673" t="s">
        <v>55</v>
      </c>
      <c r="F673">
        <v>7797</v>
      </c>
      <c r="G673">
        <v>9028</v>
      </c>
      <c r="H673">
        <v>4</v>
      </c>
      <c r="I673">
        <v>31188</v>
      </c>
      <c r="J673">
        <v>36112</v>
      </c>
      <c r="K673">
        <v>4924</v>
      </c>
      <c r="L673">
        <v>2.8</v>
      </c>
    </row>
    <row r="674" spans="1:12" x14ac:dyDescent="0.3">
      <c r="A674">
        <v>100672</v>
      </c>
      <c r="B674" s="1">
        <v>45432</v>
      </c>
      <c r="C674" t="s">
        <v>47</v>
      </c>
      <c r="D674" t="s">
        <v>24</v>
      </c>
      <c r="E674" t="s">
        <v>34</v>
      </c>
      <c r="F674">
        <v>7391</v>
      </c>
      <c r="G674">
        <v>8083</v>
      </c>
      <c r="H674">
        <v>7</v>
      </c>
      <c r="I674">
        <v>51737</v>
      </c>
      <c r="J674">
        <v>56581</v>
      </c>
      <c r="K674">
        <v>4844</v>
      </c>
      <c r="L674">
        <v>4.9000000000000004</v>
      </c>
    </row>
    <row r="675" spans="1:12" x14ac:dyDescent="0.3">
      <c r="A675">
        <v>100673</v>
      </c>
      <c r="B675" s="1">
        <v>45146</v>
      </c>
      <c r="C675" t="s">
        <v>26</v>
      </c>
      <c r="D675" t="s">
        <v>28</v>
      </c>
      <c r="E675" t="s">
        <v>63</v>
      </c>
      <c r="F675">
        <v>2311</v>
      </c>
      <c r="G675">
        <v>4213</v>
      </c>
      <c r="H675">
        <v>5</v>
      </c>
      <c r="I675">
        <v>11555</v>
      </c>
      <c r="J675">
        <v>21065</v>
      </c>
      <c r="K675">
        <v>9510</v>
      </c>
      <c r="L675">
        <v>4.5999999999999996</v>
      </c>
    </row>
    <row r="676" spans="1:12" x14ac:dyDescent="0.3">
      <c r="A676">
        <v>100674</v>
      </c>
      <c r="B676" s="1">
        <v>45931</v>
      </c>
      <c r="C676" t="s">
        <v>41</v>
      </c>
      <c r="D676" t="s">
        <v>28</v>
      </c>
      <c r="E676" t="s">
        <v>29</v>
      </c>
      <c r="F676">
        <v>3037</v>
      </c>
      <c r="G676">
        <v>4310</v>
      </c>
      <c r="H676">
        <v>6</v>
      </c>
      <c r="I676">
        <v>18222</v>
      </c>
      <c r="J676">
        <v>25860</v>
      </c>
      <c r="K676">
        <v>7638</v>
      </c>
      <c r="L676">
        <v>5</v>
      </c>
    </row>
    <row r="677" spans="1:12" x14ac:dyDescent="0.3">
      <c r="A677">
        <v>100675</v>
      </c>
      <c r="B677" s="1">
        <v>45945</v>
      </c>
      <c r="C677" t="s">
        <v>15</v>
      </c>
      <c r="D677" t="s">
        <v>13</v>
      </c>
      <c r="E677" t="s">
        <v>40</v>
      </c>
      <c r="F677">
        <v>3274</v>
      </c>
      <c r="G677">
        <v>5079</v>
      </c>
      <c r="H677">
        <v>3</v>
      </c>
      <c r="I677">
        <v>9822</v>
      </c>
      <c r="J677">
        <v>15237</v>
      </c>
      <c r="K677">
        <v>5415</v>
      </c>
      <c r="L677">
        <v>4.7</v>
      </c>
    </row>
    <row r="678" spans="1:12" x14ac:dyDescent="0.3">
      <c r="A678">
        <v>100676</v>
      </c>
      <c r="B678" s="1">
        <v>45185</v>
      </c>
      <c r="C678" t="s">
        <v>12</v>
      </c>
      <c r="D678" t="s">
        <v>18</v>
      </c>
      <c r="E678" t="s">
        <v>59</v>
      </c>
      <c r="F678">
        <v>3419</v>
      </c>
      <c r="G678">
        <v>5159</v>
      </c>
      <c r="H678">
        <v>3</v>
      </c>
      <c r="I678">
        <v>10257</v>
      </c>
      <c r="J678">
        <v>15477</v>
      </c>
      <c r="K678">
        <v>5220</v>
      </c>
      <c r="L678">
        <v>3.7</v>
      </c>
    </row>
    <row r="679" spans="1:12" x14ac:dyDescent="0.3">
      <c r="A679">
        <v>100677</v>
      </c>
      <c r="B679" s="1">
        <v>45569</v>
      </c>
      <c r="C679" t="s">
        <v>12</v>
      </c>
      <c r="D679" t="s">
        <v>24</v>
      </c>
      <c r="E679" t="s">
        <v>60</v>
      </c>
      <c r="F679">
        <v>1736</v>
      </c>
      <c r="G679">
        <v>2207</v>
      </c>
      <c r="H679">
        <v>1</v>
      </c>
      <c r="I679">
        <v>1736</v>
      </c>
      <c r="J679">
        <v>2207</v>
      </c>
      <c r="K679">
        <v>471</v>
      </c>
      <c r="L679">
        <v>4.5</v>
      </c>
    </row>
    <row r="680" spans="1:12" x14ac:dyDescent="0.3">
      <c r="A680">
        <v>100678</v>
      </c>
      <c r="B680" s="1">
        <v>45613</v>
      </c>
      <c r="C680" t="s">
        <v>20</v>
      </c>
      <c r="D680" t="s">
        <v>21</v>
      </c>
      <c r="E680" t="s">
        <v>58</v>
      </c>
      <c r="F680">
        <v>3016</v>
      </c>
      <c r="G680">
        <v>3748</v>
      </c>
      <c r="H680">
        <v>6</v>
      </c>
      <c r="I680">
        <v>18096</v>
      </c>
      <c r="J680">
        <v>22488</v>
      </c>
      <c r="K680">
        <v>4392</v>
      </c>
      <c r="L680">
        <v>3.6</v>
      </c>
    </row>
    <row r="681" spans="1:12" x14ac:dyDescent="0.3">
      <c r="A681">
        <v>100679</v>
      </c>
      <c r="B681" s="1">
        <v>45829</v>
      </c>
      <c r="C681" t="s">
        <v>33</v>
      </c>
      <c r="D681" t="s">
        <v>13</v>
      </c>
      <c r="E681" t="s">
        <v>49</v>
      </c>
      <c r="F681">
        <v>2447</v>
      </c>
      <c r="G681">
        <v>2525</v>
      </c>
      <c r="H681">
        <v>9</v>
      </c>
      <c r="I681">
        <v>22023</v>
      </c>
      <c r="J681">
        <v>22725</v>
      </c>
      <c r="K681">
        <v>702</v>
      </c>
      <c r="L681">
        <v>3.8</v>
      </c>
    </row>
    <row r="682" spans="1:12" x14ac:dyDescent="0.3">
      <c r="A682">
        <v>100680</v>
      </c>
      <c r="B682" s="1">
        <v>45649</v>
      </c>
      <c r="C682" t="s">
        <v>41</v>
      </c>
      <c r="D682" t="s">
        <v>28</v>
      </c>
      <c r="E682" t="s">
        <v>55</v>
      </c>
      <c r="F682">
        <v>965</v>
      </c>
      <c r="G682">
        <v>1820</v>
      </c>
      <c r="H682">
        <v>7</v>
      </c>
      <c r="I682">
        <v>6755</v>
      </c>
      <c r="J682">
        <v>12740</v>
      </c>
      <c r="K682">
        <v>5985</v>
      </c>
      <c r="L682">
        <v>2.5</v>
      </c>
    </row>
    <row r="683" spans="1:12" x14ac:dyDescent="0.3">
      <c r="A683">
        <v>100681</v>
      </c>
      <c r="B683" s="1">
        <v>45758</v>
      </c>
      <c r="C683" t="s">
        <v>33</v>
      </c>
      <c r="D683" t="s">
        <v>28</v>
      </c>
      <c r="E683" t="s">
        <v>63</v>
      </c>
      <c r="F683">
        <v>7750</v>
      </c>
      <c r="G683">
        <v>8573</v>
      </c>
      <c r="H683">
        <v>2</v>
      </c>
      <c r="I683">
        <v>15500</v>
      </c>
      <c r="J683">
        <v>17146</v>
      </c>
      <c r="K683">
        <v>1646</v>
      </c>
      <c r="L683">
        <v>4.0999999999999996</v>
      </c>
    </row>
    <row r="684" spans="1:12" x14ac:dyDescent="0.3">
      <c r="A684">
        <v>100682</v>
      </c>
      <c r="B684" s="1">
        <v>45328</v>
      </c>
      <c r="C684" t="s">
        <v>15</v>
      </c>
      <c r="D684" t="s">
        <v>24</v>
      </c>
      <c r="E684" t="s">
        <v>50</v>
      </c>
      <c r="F684">
        <v>5840</v>
      </c>
      <c r="G684">
        <v>6540</v>
      </c>
      <c r="H684">
        <v>8</v>
      </c>
      <c r="I684">
        <v>46720</v>
      </c>
      <c r="J684">
        <v>52320</v>
      </c>
      <c r="K684">
        <v>5600</v>
      </c>
      <c r="L684">
        <v>3.4</v>
      </c>
    </row>
    <row r="685" spans="1:12" x14ac:dyDescent="0.3">
      <c r="A685">
        <v>100683</v>
      </c>
      <c r="B685" s="1">
        <v>45005</v>
      </c>
      <c r="C685" t="s">
        <v>15</v>
      </c>
      <c r="D685" t="s">
        <v>35</v>
      </c>
      <c r="E685" t="s">
        <v>62</v>
      </c>
      <c r="F685">
        <v>4198</v>
      </c>
      <c r="G685">
        <v>4960</v>
      </c>
      <c r="H685">
        <v>6</v>
      </c>
      <c r="I685">
        <v>25188</v>
      </c>
      <c r="J685">
        <v>29760</v>
      </c>
      <c r="K685">
        <v>4572</v>
      </c>
      <c r="L685">
        <v>4.3</v>
      </c>
    </row>
    <row r="686" spans="1:12" x14ac:dyDescent="0.3">
      <c r="A686">
        <v>100684</v>
      </c>
      <c r="B686" s="1">
        <v>45989</v>
      </c>
      <c r="C686" t="s">
        <v>26</v>
      </c>
      <c r="D686" t="s">
        <v>35</v>
      </c>
      <c r="E686" t="s">
        <v>53</v>
      </c>
      <c r="F686">
        <v>777</v>
      </c>
      <c r="G686">
        <v>1156</v>
      </c>
      <c r="H686">
        <v>7</v>
      </c>
      <c r="I686">
        <v>5439</v>
      </c>
      <c r="J686">
        <v>8092</v>
      </c>
      <c r="K686">
        <v>2653</v>
      </c>
      <c r="L686">
        <v>3.3</v>
      </c>
    </row>
    <row r="687" spans="1:12" x14ac:dyDescent="0.3">
      <c r="A687">
        <v>100685</v>
      </c>
      <c r="B687" s="1">
        <v>44997</v>
      </c>
      <c r="C687" t="s">
        <v>23</v>
      </c>
      <c r="D687" t="s">
        <v>35</v>
      </c>
      <c r="E687" t="s">
        <v>46</v>
      </c>
      <c r="F687">
        <v>6541</v>
      </c>
      <c r="G687">
        <v>8403</v>
      </c>
      <c r="H687">
        <v>4</v>
      </c>
      <c r="I687">
        <v>26164</v>
      </c>
      <c r="J687">
        <v>33612</v>
      </c>
      <c r="K687">
        <v>7448</v>
      </c>
      <c r="L687">
        <v>3.6</v>
      </c>
    </row>
    <row r="688" spans="1:12" x14ac:dyDescent="0.3">
      <c r="A688">
        <v>100686</v>
      </c>
      <c r="B688" s="1">
        <v>45958</v>
      </c>
      <c r="C688" t="s">
        <v>15</v>
      </c>
      <c r="D688" t="s">
        <v>13</v>
      </c>
      <c r="E688" t="s">
        <v>16</v>
      </c>
      <c r="F688">
        <v>825</v>
      </c>
      <c r="G688">
        <v>2357</v>
      </c>
      <c r="H688">
        <v>8</v>
      </c>
      <c r="I688">
        <v>6600</v>
      </c>
      <c r="J688">
        <v>18856</v>
      </c>
      <c r="K688">
        <v>12256</v>
      </c>
      <c r="L688">
        <v>3.5</v>
      </c>
    </row>
    <row r="689" spans="1:12" x14ac:dyDescent="0.3">
      <c r="A689">
        <v>100687</v>
      </c>
      <c r="B689" s="1">
        <v>45974</v>
      </c>
      <c r="C689" t="s">
        <v>15</v>
      </c>
      <c r="D689" t="s">
        <v>18</v>
      </c>
      <c r="E689" t="s">
        <v>38</v>
      </c>
      <c r="F689">
        <v>4569</v>
      </c>
      <c r="G689">
        <v>4923</v>
      </c>
      <c r="H689">
        <v>1</v>
      </c>
      <c r="I689">
        <v>4569</v>
      </c>
      <c r="J689">
        <v>4923</v>
      </c>
      <c r="K689">
        <v>354</v>
      </c>
      <c r="L689">
        <v>3.6</v>
      </c>
    </row>
    <row r="690" spans="1:12" x14ac:dyDescent="0.3">
      <c r="A690">
        <v>100688</v>
      </c>
      <c r="B690" s="1">
        <v>45384</v>
      </c>
      <c r="C690" t="s">
        <v>17</v>
      </c>
      <c r="D690" t="s">
        <v>13</v>
      </c>
      <c r="E690" t="s">
        <v>14</v>
      </c>
      <c r="F690">
        <v>2439</v>
      </c>
      <c r="G690">
        <v>3847</v>
      </c>
      <c r="H690">
        <v>6</v>
      </c>
      <c r="I690">
        <v>14634</v>
      </c>
      <c r="J690">
        <v>23082</v>
      </c>
      <c r="K690">
        <v>8448</v>
      </c>
      <c r="L690">
        <v>2.9</v>
      </c>
    </row>
    <row r="691" spans="1:12" x14ac:dyDescent="0.3">
      <c r="A691">
        <v>100689</v>
      </c>
      <c r="B691" s="1">
        <v>45677</v>
      </c>
      <c r="C691" t="s">
        <v>47</v>
      </c>
      <c r="D691" t="s">
        <v>35</v>
      </c>
      <c r="E691" t="s">
        <v>45</v>
      </c>
      <c r="F691">
        <v>2103</v>
      </c>
      <c r="G691">
        <v>3743</v>
      </c>
      <c r="H691">
        <v>2</v>
      </c>
      <c r="I691">
        <v>4206</v>
      </c>
      <c r="J691">
        <v>7486</v>
      </c>
      <c r="K691">
        <v>3280</v>
      </c>
      <c r="L691">
        <v>3.9</v>
      </c>
    </row>
    <row r="692" spans="1:12" x14ac:dyDescent="0.3">
      <c r="A692">
        <v>100690</v>
      </c>
      <c r="B692" s="1">
        <v>45543</v>
      </c>
      <c r="C692" t="s">
        <v>47</v>
      </c>
      <c r="D692" t="s">
        <v>28</v>
      </c>
      <c r="E692" t="s">
        <v>48</v>
      </c>
      <c r="F692">
        <v>544</v>
      </c>
      <c r="G692">
        <v>1889</v>
      </c>
      <c r="H692">
        <v>1</v>
      </c>
      <c r="I692">
        <v>544</v>
      </c>
      <c r="J692">
        <v>1889</v>
      </c>
      <c r="K692">
        <v>1345</v>
      </c>
      <c r="L692">
        <v>4</v>
      </c>
    </row>
    <row r="693" spans="1:12" x14ac:dyDescent="0.3">
      <c r="A693">
        <v>100691</v>
      </c>
      <c r="B693" s="1">
        <v>45186</v>
      </c>
      <c r="C693" t="s">
        <v>41</v>
      </c>
      <c r="D693" t="s">
        <v>35</v>
      </c>
      <c r="E693" t="s">
        <v>52</v>
      </c>
      <c r="F693">
        <v>5717</v>
      </c>
      <c r="G693">
        <v>7541</v>
      </c>
      <c r="H693">
        <v>3</v>
      </c>
      <c r="I693">
        <v>17151</v>
      </c>
      <c r="J693">
        <v>22623</v>
      </c>
      <c r="K693">
        <v>5472</v>
      </c>
      <c r="L693">
        <v>3.3</v>
      </c>
    </row>
    <row r="694" spans="1:12" x14ac:dyDescent="0.3">
      <c r="A694">
        <v>100692</v>
      </c>
      <c r="B694" s="1">
        <v>45256</v>
      </c>
      <c r="C694" t="s">
        <v>12</v>
      </c>
      <c r="D694" t="s">
        <v>24</v>
      </c>
      <c r="E694" t="s">
        <v>50</v>
      </c>
      <c r="F694">
        <v>936</v>
      </c>
      <c r="G694">
        <v>1093</v>
      </c>
      <c r="H694">
        <v>3</v>
      </c>
      <c r="I694">
        <v>2808</v>
      </c>
      <c r="J694">
        <v>3279</v>
      </c>
      <c r="K694">
        <v>471</v>
      </c>
      <c r="L694">
        <v>2.9</v>
      </c>
    </row>
    <row r="695" spans="1:12" x14ac:dyDescent="0.3">
      <c r="A695">
        <v>100693</v>
      </c>
      <c r="B695" s="1">
        <v>45833</v>
      </c>
      <c r="C695" t="s">
        <v>44</v>
      </c>
      <c r="D695" t="s">
        <v>18</v>
      </c>
      <c r="E695" t="s">
        <v>27</v>
      </c>
      <c r="F695">
        <v>4265</v>
      </c>
      <c r="G695">
        <v>5861</v>
      </c>
      <c r="H695">
        <v>7</v>
      </c>
      <c r="I695">
        <v>29855</v>
      </c>
      <c r="J695">
        <v>41027</v>
      </c>
      <c r="K695">
        <v>11172</v>
      </c>
      <c r="L695">
        <v>2.6</v>
      </c>
    </row>
    <row r="696" spans="1:12" x14ac:dyDescent="0.3">
      <c r="A696">
        <v>100694</v>
      </c>
      <c r="B696" s="1">
        <v>45370</v>
      </c>
      <c r="C696" t="s">
        <v>44</v>
      </c>
      <c r="D696" t="s">
        <v>28</v>
      </c>
      <c r="E696" t="s">
        <v>55</v>
      </c>
      <c r="F696">
        <v>3793</v>
      </c>
      <c r="G696">
        <v>5518</v>
      </c>
      <c r="H696">
        <v>9</v>
      </c>
      <c r="I696">
        <v>34137</v>
      </c>
      <c r="J696">
        <v>49662</v>
      </c>
      <c r="K696">
        <v>15525</v>
      </c>
      <c r="L696">
        <v>4.9000000000000004</v>
      </c>
    </row>
    <row r="697" spans="1:12" x14ac:dyDescent="0.3">
      <c r="A697">
        <v>100695</v>
      </c>
      <c r="B697" s="1">
        <v>45811</v>
      </c>
      <c r="C697" t="s">
        <v>47</v>
      </c>
      <c r="D697" t="s">
        <v>28</v>
      </c>
      <c r="E697" t="s">
        <v>55</v>
      </c>
      <c r="F697">
        <v>4229</v>
      </c>
      <c r="G697">
        <v>5321</v>
      </c>
      <c r="H697">
        <v>9</v>
      </c>
      <c r="I697">
        <v>38061</v>
      </c>
      <c r="J697">
        <v>47889</v>
      </c>
      <c r="K697">
        <v>9828</v>
      </c>
      <c r="L697">
        <v>4.9000000000000004</v>
      </c>
    </row>
    <row r="698" spans="1:12" x14ac:dyDescent="0.3">
      <c r="A698">
        <v>100696</v>
      </c>
      <c r="B698" s="1">
        <v>45003</v>
      </c>
      <c r="C698" t="s">
        <v>30</v>
      </c>
      <c r="D698" t="s">
        <v>21</v>
      </c>
      <c r="E698" t="s">
        <v>65</v>
      </c>
      <c r="F698">
        <v>2863</v>
      </c>
      <c r="G698">
        <v>3750</v>
      </c>
      <c r="H698">
        <v>8</v>
      </c>
      <c r="I698">
        <v>22904</v>
      </c>
      <c r="J698">
        <v>30000</v>
      </c>
      <c r="K698">
        <v>7096</v>
      </c>
      <c r="L698">
        <v>4.2</v>
      </c>
    </row>
    <row r="699" spans="1:12" x14ac:dyDescent="0.3">
      <c r="A699">
        <v>100697</v>
      </c>
      <c r="B699" s="1">
        <v>45607</v>
      </c>
      <c r="C699" t="s">
        <v>17</v>
      </c>
      <c r="D699" t="s">
        <v>18</v>
      </c>
      <c r="E699" t="s">
        <v>64</v>
      </c>
      <c r="F699">
        <v>5851</v>
      </c>
      <c r="G699">
        <v>7420</v>
      </c>
      <c r="H699">
        <v>9</v>
      </c>
      <c r="I699">
        <v>52659</v>
      </c>
      <c r="J699">
        <v>66780</v>
      </c>
      <c r="K699">
        <v>14121</v>
      </c>
      <c r="L699">
        <v>3.6</v>
      </c>
    </row>
    <row r="700" spans="1:12" x14ac:dyDescent="0.3">
      <c r="A700">
        <v>100698</v>
      </c>
      <c r="B700" s="1">
        <v>45718</v>
      </c>
      <c r="C700" t="s">
        <v>33</v>
      </c>
      <c r="D700" t="s">
        <v>24</v>
      </c>
      <c r="E700" t="s">
        <v>42</v>
      </c>
      <c r="F700">
        <v>840</v>
      </c>
      <c r="G700">
        <v>2417</v>
      </c>
      <c r="H700">
        <v>5</v>
      </c>
      <c r="I700">
        <v>4200</v>
      </c>
      <c r="J700">
        <v>12085</v>
      </c>
      <c r="K700">
        <v>7885</v>
      </c>
      <c r="L700">
        <v>4.2</v>
      </c>
    </row>
    <row r="701" spans="1:12" x14ac:dyDescent="0.3">
      <c r="A701">
        <v>100699</v>
      </c>
      <c r="B701" s="1">
        <v>44952</v>
      </c>
      <c r="C701" t="s">
        <v>23</v>
      </c>
      <c r="D701" t="s">
        <v>13</v>
      </c>
      <c r="E701" t="s">
        <v>14</v>
      </c>
      <c r="F701">
        <v>6869</v>
      </c>
      <c r="G701">
        <v>8661</v>
      </c>
      <c r="H701">
        <v>3</v>
      </c>
      <c r="I701">
        <v>20607</v>
      </c>
      <c r="J701">
        <v>25983</v>
      </c>
      <c r="K701">
        <v>5376</v>
      </c>
      <c r="L701">
        <v>3.6</v>
      </c>
    </row>
    <row r="702" spans="1:12" x14ac:dyDescent="0.3">
      <c r="A702">
        <v>100700</v>
      </c>
      <c r="B702" s="1">
        <v>45992</v>
      </c>
      <c r="C702" t="s">
        <v>12</v>
      </c>
      <c r="D702" t="s">
        <v>28</v>
      </c>
      <c r="E702" t="s">
        <v>55</v>
      </c>
      <c r="F702">
        <v>5874</v>
      </c>
      <c r="G702">
        <v>7519</v>
      </c>
      <c r="H702">
        <v>8</v>
      </c>
      <c r="I702">
        <v>46992</v>
      </c>
      <c r="J702">
        <v>60152</v>
      </c>
      <c r="K702">
        <v>13160</v>
      </c>
      <c r="L702">
        <v>2.7</v>
      </c>
    </row>
    <row r="703" spans="1:12" x14ac:dyDescent="0.3">
      <c r="A703">
        <v>100701</v>
      </c>
      <c r="B703" s="1">
        <v>46001</v>
      </c>
      <c r="C703" t="s">
        <v>17</v>
      </c>
      <c r="D703" t="s">
        <v>28</v>
      </c>
      <c r="E703" t="s">
        <v>29</v>
      </c>
      <c r="F703">
        <v>6937</v>
      </c>
      <c r="G703">
        <v>7476</v>
      </c>
      <c r="H703">
        <v>5</v>
      </c>
      <c r="I703">
        <v>34685</v>
      </c>
      <c r="J703">
        <v>37380</v>
      </c>
      <c r="K703">
        <v>2695</v>
      </c>
      <c r="L703">
        <v>3.3</v>
      </c>
    </row>
    <row r="704" spans="1:12" x14ac:dyDescent="0.3">
      <c r="A704">
        <v>100702</v>
      </c>
      <c r="B704" s="1">
        <v>45497</v>
      </c>
      <c r="C704" t="s">
        <v>30</v>
      </c>
      <c r="D704" t="s">
        <v>21</v>
      </c>
      <c r="E704" t="s">
        <v>58</v>
      </c>
      <c r="F704">
        <v>1662</v>
      </c>
      <c r="G704">
        <v>3330</v>
      </c>
      <c r="H704">
        <v>2</v>
      </c>
      <c r="I704">
        <v>3324</v>
      </c>
      <c r="J704">
        <v>6660</v>
      </c>
      <c r="K704">
        <v>3336</v>
      </c>
      <c r="L704">
        <v>3.2</v>
      </c>
    </row>
    <row r="705" spans="1:12" x14ac:dyDescent="0.3">
      <c r="A705">
        <v>100703</v>
      </c>
      <c r="B705" s="1">
        <v>44963</v>
      </c>
      <c r="C705" t="s">
        <v>15</v>
      </c>
      <c r="D705" t="s">
        <v>24</v>
      </c>
      <c r="E705" t="s">
        <v>61</v>
      </c>
      <c r="F705">
        <v>5193</v>
      </c>
      <c r="G705">
        <v>6694</v>
      </c>
      <c r="H705">
        <v>1</v>
      </c>
      <c r="I705">
        <v>5193</v>
      </c>
      <c r="J705">
        <v>6694</v>
      </c>
      <c r="K705">
        <v>1501</v>
      </c>
      <c r="L705">
        <v>3.9</v>
      </c>
    </row>
    <row r="706" spans="1:12" x14ac:dyDescent="0.3">
      <c r="A706">
        <v>100704</v>
      </c>
      <c r="B706" s="1">
        <v>45902</v>
      </c>
      <c r="C706" t="s">
        <v>30</v>
      </c>
      <c r="D706" t="s">
        <v>28</v>
      </c>
      <c r="E706" t="s">
        <v>48</v>
      </c>
      <c r="F706">
        <v>7026</v>
      </c>
      <c r="G706">
        <v>8273</v>
      </c>
      <c r="H706">
        <v>9</v>
      </c>
      <c r="I706">
        <v>63234</v>
      </c>
      <c r="J706">
        <v>74457</v>
      </c>
      <c r="K706">
        <v>11223</v>
      </c>
      <c r="L706">
        <v>4.9000000000000004</v>
      </c>
    </row>
    <row r="707" spans="1:12" x14ac:dyDescent="0.3">
      <c r="A707">
        <v>100705</v>
      </c>
      <c r="B707" s="1">
        <v>45853</v>
      </c>
      <c r="C707" t="s">
        <v>20</v>
      </c>
      <c r="D707" t="s">
        <v>21</v>
      </c>
      <c r="E707" t="s">
        <v>65</v>
      </c>
      <c r="F707">
        <v>3300</v>
      </c>
      <c r="G707">
        <v>3996</v>
      </c>
      <c r="H707">
        <v>8</v>
      </c>
      <c r="I707">
        <v>26400</v>
      </c>
      <c r="J707">
        <v>31968</v>
      </c>
      <c r="K707">
        <v>5568</v>
      </c>
      <c r="L707">
        <v>2.9</v>
      </c>
    </row>
    <row r="708" spans="1:12" x14ac:dyDescent="0.3">
      <c r="A708">
        <v>100706</v>
      </c>
      <c r="B708" s="1">
        <v>45164</v>
      </c>
      <c r="C708" t="s">
        <v>47</v>
      </c>
      <c r="D708" t="s">
        <v>13</v>
      </c>
      <c r="E708" t="s">
        <v>40</v>
      </c>
      <c r="F708">
        <v>2093</v>
      </c>
      <c r="G708">
        <v>2913</v>
      </c>
      <c r="H708">
        <v>2</v>
      </c>
      <c r="I708">
        <v>4186</v>
      </c>
      <c r="J708">
        <v>5826</v>
      </c>
      <c r="K708">
        <v>1640</v>
      </c>
      <c r="L708">
        <v>4.3</v>
      </c>
    </row>
    <row r="709" spans="1:12" x14ac:dyDescent="0.3">
      <c r="A709">
        <v>100707</v>
      </c>
      <c r="B709" s="1">
        <v>45599</v>
      </c>
      <c r="C709" t="s">
        <v>23</v>
      </c>
      <c r="D709" t="s">
        <v>21</v>
      </c>
      <c r="E709" t="s">
        <v>32</v>
      </c>
      <c r="F709">
        <v>5498</v>
      </c>
      <c r="G709">
        <v>6691</v>
      </c>
      <c r="H709">
        <v>6</v>
      </c>
      <c r="I709">
        <v>32988</v>
      </c>
      <c r="J709">
        <v>40146</v>
      </c>
      <c r="K709">
        <v>7158</v>
      </c>
      <c r="L709">
        <v>3.7</v>
      </c>
    </row>
    <row r="710" spans="1:12" x14ac:dyDescent="0.3">
      <c r="A710">
        <v>100708</v>
      </c>
      <c r="B710" s="1">
        <v>45381</v>
      </c>
      <c r="C710" t="s">
        <v>33</v>
      </c>
      <c r="D710" t="s">
        <v>13</v>
      </c>
      <c r="E710" t="s">
        <v>40</v>
      </c>
      <c r="F710">
        <v>2099</v>
      </c>
      <c r="G710">
        <v>2765</v>
      </c>
      <c r="H710">
        <v>1</v>
      </c>
      <c r="I710">
        <v>2099</v>
      </c>
      <c r="J710">
        <v>2765</v>
      </c>
      <c r="K710">
        <v>666</v>
      </c>
      <c r="L710">
        <v>4.5</v>
      </c>
    </row>
    <row r="711" spans="1:12" x14ac:dyDescent="0.3">
      <c r="A711">
        <v>100709</v>
      </c>
      <c r="B711" s="1">
        <v>45750</v>
      </c>
      <c r="C711" t="s">
        <v>23</v>
      </c>
      <c r="D711" t="s">
        <v>35</v>
      </c>
      <c r="E711" t="s">
        <v>45</v>
      </c>
      <c r="F711">
        <v>3055</v>
      </c>
      <c r="G711">
        <v>4485</v>
      </c>
      <c r="H711">
        <v>6</v>
      </c>
      <c r="I711">
        <v>18330</v>
      </c>
      <c r="J711">
        <v>26910</v>
      </c>
      <c r="K711">
        <v>8580</v>
      </c>
      <c r="L711">
        <v>3.2</v>
      </c>
    </row>
    <row r="712" spans="1:12" x14ac:dyDescent="0.3">
      <c r="A712">
        <v>100710</v>
      </c>
      <c r="B712" s="1">
        <v>45471</v>
      </c>
      <c r="C712" t="s">
        <v>17</v>
      </c>
      <c r="D712" t="s">
        <v>24</v>
      </c>
      <c r="E712" t="s">
        <v>61</v>
      </c>
      <c r="F712">
        <v>4903</v>
      </c>
      <c r="G712">
        <v>5321</v>
      </c>
      <c r="H712">
        <v>9</v>
      </c>
      <c r="I712">
        <v>44127</v>
      </c>
      <c r="J712">
        <v>47889</v>
      </c>
      <c r="K712">
        <v>3762</v>
      </c>
      <c r="L712">
        <v>3.4</v>
      </c>
    </row>
    <row r="713" spans="1:12" x14ac:dyDescent="0.3">
      <c r="A713">
        <v>100711</v>
      </c>
      <c r="B713" s="1">
        <v>45687</v>
      </c>
      <c r="C713" t="s">
        <v>41</v>
      </c>
      <c r="D713" t="s">
        <v>18</v>
      </c>
      <c r="E713" t="s">
        <v>38</v>
      </c>
      <c r="F713">
        <v>2178</v>
      </c>
      <c r="G713">
        <v>2323</v>
      </c>
      <c r="H713">
        <v>3</v>
      </c>
      <c r="I713">
        <v>6534</v>
      </c>
      <c r="J713">
        <v>6969</v>
      </c>
      <c r="K713">
        <v>435</v>
      </c>
      <c r="L713">
        <v>3.5</v>
      </c>
    </row>
    <row r="714" spans="1:12" x14ac:dyDescent="0.3">
      <c r="A714">
        <v>100712</v>
      </c>
      <c r="B714" s="1">
        <v>45112</v>
      </c>
      <c r="C714" t="s">
        <v>26</v>
      </c>
      <c r="D714" t="s">
        <v>21</v>
      </c>
      <c r="E714" t="s">
        <v>65</v>
      </c>
      <c r="F714">
        <v>3395</v>
      </c>
      <c r="G714">
        <v>3762</v>
      </c>
      <c r="H714">
        <v>1</v>
      </c>
      <c r="I714">
        <v>3395</v>
      </c>
      <c r="J714">
        <v>3762</v>
      </c>
      <c r="K714">
        <v>367</v>
      </c>
      <c r="L714">
        <v>4.5</v>
      </c>
    </row>
    <row r="715" spans="1:12" x14ac:dyDescent="0.3">
      <c r="A715">
        <v>100713</v>
      </c>
      <c r="B715" s="1">
        <v>45666</v>
      </c>
      <c r="C715" t="s">
        <v>33</v>
      </c>
      <c r="D715" t="s">
        <v>21</v>
      </c>
      <c r="E715" t="s">
        <v>65</v>
      </c>
      <c r="F715">
        <v>5152</v>
      </c>
      <c r="G715">
        <v>5337</v>
      </c>
      <c r="H715">
        <v>5</v>
      </c>
      <c r="I715">
        <v>25760</v>
      </c>
      <c r="J715">
        <v>26685</v>
      </c>
      <c r="K715">
        <v>925</v>
      </c>
      <c r="L715">
        <v>4.7</v>
      </c>
    </row>
    <row r="716" spans="1:12" x14ac:dyDescent="0.3">
      <c r="A716">
        <v>100714</v>
      </c>
      <c r="B716" s="1">
        <v>45570</v>
      </c>
      <c r="C716" t="s">
        <v>33</v>
      </c>
      <c r="D716" t="s">
        <v>24</v>
      </c>
      <c r="E716" t="s">
        <v>60</v>
      </c>
      <c r="F716">
        <v>2627</v>
      </c>
      <c r="G716">
        <v>4191</v>
      </c>
      <c r="H716">
        <v>6</v>
      </c>
      <c r="I716">
        <v>15762</v>
      </c>
      <c r="J716">
        <v>25146</v>
      </c>
      <c r="K716">
        <v>9384</v>
      </c>
      <c r="L716">
        <v>3.8</v>
      </c>
    </row>
    <row r="717" spans="1:12" x14ac:dyDescent="0.3">
      <c r="A717">
        <v>100715</v>
      </c>
      <c r="B717" s="1">
        <v>45633</v>
      </c>
      <c r="C717" t="s">
        <v>47</v>
      </c>
      <c r="D717" t="s">
        <v>18</v>
      </c>
      <c r="E717" t="s">
        <v>38</v>
      </c>
      <c r="F717">
        <v>7705</v>
      </c>
      <c r="G717">
        <v>9648</v>
      </c>
      <c r="H717">
        <v>6</v>
      </c>
      <c r="I717">
        <v>46230</v>
      </c>
      <c r="J717">
        <v>57888</v>
      </c>
      <c r="K717">
        <v>11658</v>
      </c>
      <c r="L717">
        <v>3.7</v>
      </c>
    </row>
    <row r="718" spans="1:12" x14ac:dyDescent="0.3">
      <c r="A718">
        <v>100716</v>
      </c>
      <c r="B718" s="1">
        <v>45204</v>
      </c>
      <c r="C718" t="s">
        <v>26</v>
      </c>
      <c r="D718" t="s">
        <v>13</v>
      </c>
      <c r="E718" t="s">
        <v>16</v>
      </c>
      <c r="F718">
        <v>5510</v>
      </c>
      <c r="G718">
        <v>7411</v>
      </c>
      <c r="H718">
        <v>1</v>
      </c>
      <c r="I718">
        <v>5510</v>
      </c>
      <c r="J718">
        <v>7411</v>
      </c>
      <c r="K718">
        <v>1901</v>
      </c>
      <c r="L718">
        <v>4.5</v>
      </c>
    </row>
    <row r="719" spans="1:12" x14ac:dyDescent="0.3">
      <c r="A719">
        <v>100717</v>
      </c>
      <c r="B719" s="1">
        <v>45832</v>
      </c>
      <c r="C719" t="s">
        <v>20</v>
      </c>
      <c r="D719" t="s">
        <v>18</v>
      </c>
      <c r="E719" t="s">
        <v>59</v>
      </c>
      <c r="F719">
        <v>2079</v>
      </c>
      <c r="G719">
        <v>4031</v>
      </c>
      <c r="H719">
        <v>6</v>
      </c>
      <c r="I719">
        <v>12474</v>
      </c>
      <c r="J719">
        <v>24186</v>
      </c>
      <c r="K719">
        <v>11712</v>
      </c>
      <c r="L719">
        <v>3.3</v>
      </c>
    </row>
    <row r="720" spans="1:12" x14ac:dyDescent="0.3">
      <c r="A720">
        <v>100718</v>
      </c>
      <c r="B720" s="1">
        <v>45197</v>
      </c>
      <c r="C720" t="s">
        <v>17</v>
      </c>
      <c r="D720" t="s">
        <v>13</v>
      </c>
      <c r="E720" t="s">
        <v>16</v>
      </c>
      <c r="F720">
        <v>6465</v>
      </c>
      <c r="G720">
        <v>7444</v>
      </c>
      <c r="H720">
        <v>8</v>
      </c>
      <c r="I720">
        <v>51720</v>
      </c>
      <c r="J720">
        <v>59552</v>
      </c>
      <c r="K720">
        <v>7832</v>
      </c>
      <c r="L720">
        <v>2.9</v>
      </c>
    </row>
    <row r="721" spans="1:12" x14ac:dyDescent="0.3">
      <c r="A721">
        <v>100719</v>
      </c>
      <c r="B721" s="1">
        <v>45917</v>
      </c>
      <c r="C721" t="s">
        <v>23</v>
      </c>
      <c r="D721" t="s">
        <v>18</v>
      </c>
      <c r="E721" t="s">
        <v>64</v>
      </c>
      <c r="F721">
        <v>1513</v>
      </c>
      <c r="G721">
        <v>2362</v>
      </c>
      <c r="H721">
        <v>9</v>
      </c>
      <c r="I721">
        <v>13617</v>
      </c>
      <c r="J721">
        <v>21258</v>
      </c>
      <c r="K721">
        <v>7641</v>
      </c>
      <c r="L721">
        <v>2.7</v>
      </c>
    </row>
    <row r="722" spans="1:12" x14ac:dyDescent="0.3">
      <c r="A722">
        <v>100720</v>
      </c>
      <c r="B722" s="1">
        <v>45602</v>
      </c>
      <c r="C722" t="s">
        <v>47</v>
      </c>
      <c r="D722" t="s">
        <v>13</v>
      </c>
      <c r="E722" t="s">
        <v>37</v>
      </c>
      <c r="F722">
        <v>947</v>
      </c>
      <c r="G722">
        <v>2834</v>
      </c>
      <c r="H722">
        <v>4</v>
      </c>
      <c r="I722">
        <v>3788</v>
      </c>
      <c r="J722">
        <v>11336</v>
      </c>
      <c r="K722">
        <v>7548</v>
      </c>
      <c r="L722">
        <v>5</v>
      </c>
    </row>
    <row r="723" spans="1:12" x14ac:dyDescent="0.3">
      <c r="A723">
        <v>100721</v>
      </c>
      <c r="B723" s="1">
        <v>45581</v>
      </c>
      <c r="C723" t="s">
        <v>33</v>
      </c>
      <c r="D723" t="s">
        <v>28</v>
      </c>
      <c r="E723" t="s">
        <v>56</v>
      </c>
      <c r="F723">
        <v>7301</v>
      </c>
      <c r="G723">
        <v>7686</v>
      </c>
      <c r="H723">
        <v>1</v>
      </c>
      <c r="I723">
        <v>7301</v>
      </c>
      <c r="J723">
        <v>7686</v>
      </c>
      <c r="K723">
        <v>385</v>
      </c>
      <c r="L723">
        <v>4</v>
      </c>
    </row>
    <row r="724" spans="1:12" x14ac:dyDescent="0.3">
      <c r="A724">
        <v>100722</v>
      </c>
      <c r="B724" s="1">
        <v>45667</v>
      </c>
      <c r="C724" t="s">
        <v>20</v>
      </c>
      <c r="D724" t="s">
        <v>35</v>
      </c>
      <c r="E724" t="s">
        <v>52</v>
      </c>
      <c r="F724">
        <v>4725</v>
      </c>
      <c r="G724">
        <v>6398</v>
      </c>
      <c r="H724">
        <v>8</v>
      </c>
      <c r="I724">
        <v>37800</v>
      </c>
      <c r="J724">
        <v>51184</v>
      </c>
      <c r="K724">
        <v>13384</v>
      </c>
      <c r="L724">
        <v>4.5999999999999996</v>
      </c>
    </row>
    <row r="725" spans="1:12" x14ac:dyDescent="0.3">
      <c r="A725">
        <v>100723</v>
      </c>
      <c r="B725" s="1">
        <v>45886</v>
      </c>
      <c r="C725" t="s">
        <v>20</v>
      </c>
      <c r="D725" t="s">
        <v>28</v>
      </c>
      <c r="E725" t="s">
        <v>48</v>
      </c>
      <c r="F725">
        <v>3862</v>
      </c>
      <c r="G725">
        <v>5517</v>
      </c>
      <c r="H725">
        <v>3</v>
      </c>
      <c r="I725">
        <v>11586</v>
      </c>
      <c r="J725">
        <v>16551</v>
      </c>
      <c r="K725">
        <v>4965</v>
      </c>
      <c r="L725">
        <v>2.9</v>
      </c>
    </row>
    <row r="726" spans="1:12" x14ac:dyDescent="0.3">
      <c r="A726">
        <v>100724</v>
      </c>
      <c r="B726" s="1">
        <v>45915</v>
      </c>
      <c r="C726" t="s">
        <v>44</v>
      </c>
      <c r="D726" t="s">
        <v>35</v>
      </c>
      <c r="E726" t="s">
        <v>52</v>
      </c>
      <c r="F726">
        <v>1393</v>
      </c>
      <c r="G726">
        <v>1676</v>
      </c>
      <c r="H726">
        <v>1</v>
      </c>
      <c r="I726">
        <v>1393</v>
      </c>
      <c r="J726">
        <v>1676</v>
      </c>
      <c r="K726">
        <v>283</v>
      </c>
      <c r="L726">
        <v>3.3</v>
      </c>
    </row>
    <row r="727" spans="1:12" x14ac:dyDescent="0.3">
      <c r="A727">
        <v>100725</v>
      </c>
      <c r="B727" s="1">
        <v>45226</v>
      </c>
      <c r="C727" t="s">
        <v>23</v>
      </c>
      <c r="D727" t="s">
        <v>18</v>
      </c>
      <c r="E727" t="s">
        <v>59</v>
      </c>
      <c r="F727">
        <v>7441</v>
      </c>
      <c r="G727">
        <v>8295</v>
      </c>
      <c r="H727">
        <v>2</v>
      </c>
      <c r="I727">
        <v>14882</v>
      </c>
      <c r="J727">
        <v>16590</v>
      </c>
      <c r="K727">
        <v>1708</v>
      </c>
      <c r="L727">
        <v>3.8</v>
      </c>
    </row>
    <row r="728" spans="1:12" x14ac:dyDescent="0.3">
      <c r="A728">
        <v>100726</v>
      </c>
      <c r="B728" s="1">
        <v>45378</v>
      </c>
      <c r="C728" t="s">
        <v>12</v>
      </c>
      <c r="D728" t="s">
        <v>28</v>
      </c>
      <c r="E728" t="s">
        <v>29</v>
      </c>
      <c r="F728">
        <v>2483</v>
      </c>
      <c r="G728">
        <v>3682</v>
      </c>
      <c r="H728">
        <v>4</v>
      </c>
      <c r="I728">
        <v>9932</v>
      </c>
      <c r="J728">
        <v>14728</v>
      </c>
      <c r="K728">
        <v>4796</v>
      </c>
      <c r="L728">
        <v>2.5</v>
      </c>
    </row>
    <row r="729" spans="1:12" x14ac:dyDescent="0.3">
      <c r="A729">
        <v>100727</v>
      </c>
      <c r="B729" s="1">
        <v>45184</v>
      </c>
      <c r="C729" t="s">
        <v>54</v>
      </c>
      <c r="D729" t="s">
        <v>18</v>
      </c>
      <c r="E729" t="s">
        <v>64</v>
      </c>
      <c r="F729">
        <v>4449</v>
      </c>
      <c r="G729">
        <v>6047</v>
      </c>
      <c r="H729">
        <v>3</v>
      </c>
      <c r="I729">
        <v>13347</v>
      </c>
      <c r="J729">
        <v>18141</v>
      </c>
      <c r="K729">
        <v>4794</v>
      </c>
      <c r="L729">
        <v>4.5</v>
      </c>
    </row>
    <row r="730" spans="1:12" x14ac:dyDescent="0.3">
      <c r="A730">
        <v>100728</v>
      </c>
      <c r="B730" s="1">
        <v>45519</v>
      </c>
      <c r="C730" t="s">
        <v>15</v>
      </c>
      <c r="D730" t="s">
        <v>13</v>
      </c>
      <c r="E730" t="s">
        <v>16</v>
      </c>
      <c r="F730">
        <v>6607</v>
      </c>
      <c r="G730">
        <v>8381</v>
      </c>
      <c r="H730">
        <v>6</v>
      </c>
      <c r="I730">
        <v>39642</v>
      </c>
      <c r="J730">
        <v>50286</v>
      </c>
      <c r="K730">
        <v>10644</v>
      </c>
      <c r="L730">
        <v>2.8</v>
      </c>
    </row>
    <row r="731" spans="1:12" x14ac:dyDescent="0.3">
      <c r="A731">
        <v>100729</v>
      </c>
      <c r="B731" s="1">
        <v>45294</v>
      </c>
      <c r="C731" t="s">
        <v>44</v>
      </c>
      <c r="D731" t="s">
        <v>21</v>
      </c>
      <c r="E731" t="s">
        <v>32</v>
      </c>
      <c r="F731">
        <v>276</v>
      </c>
      <c r="G731">
        <v>954</v>
      </c>
      <c r="H731">
        <v>6</v>
      </c>
      <c r="I731">
        <v>1656</v>
      </c>
      <c r="J731">
        <v>5724</v>
      </c>
      <c r="K731">
        <v>4068</v>
      </c>
      <c r="L731">
        <v>2.7</v>
      </c>
    </row>
    <row r="732" spans="1:12" x14ac:dyDescent="0.3">
      <c r="A732">
        <v>100730</v>
      </c>
      <c r="B732" s="1">
        <v>45754</v>
      </c>
      <c r="C732" t="s">
        <v>26</v>
      </c>
      <c r="D732" t="s">
        <v>21</v>
      </c>
      <c r="E732" t="s">
        <v>65</v>
      </c>
      <c r="F732">
        <v>3245</v>
      </c>
      <c r="G732">
        <v>3857</v>
      </c>
      <c r="H732">
        <v>2</v>
      </c>
      <c r="I732">
        <v>6490</v>
      </c>
      <c r="J732">
        <v>7714</v>
      </c>
      <c r="K732">
        <v>1224</v>
      </c>
      <c r="L732">
        <v>4.7</v>
      </c>
    </row>
    <row r="733" spans="1:12" x14ac:dyDescent="0.3">
      <c r="A733">
        <v>100731</v>
      </c>
      <c r="B733" s="1">
        <v>45231</v>
      </c>
      <c r="C733" t="s">
        <v>54</v>
      </c>
      <c r="D733" t="s">
        <v>21</v>
      </c>
      <c r="E733" t="s">
        <v>32</v>
      </c>
      <c r="F733">
        <v>4198</v>
      </c>
      <c r="G733">
        <v>5669</v>
      </c>
      <c r="H733">
        <v>5</v>
      </c>
      <c r="I733">
        <v>20990</v>
      </c>
      <c r="J733">
        <v>28345</v>
      </c>
      <c r="K733">
        <v>7355</v>
      </c>
      <c r="L733">
        <v>4.8</v>
      </c>
    </row>
    <row r="734" spans="1:12" x14ac:dyDescent="0.3">
      <c r="A734">
        <v>100732</v>
      </c>
      <c r="B734" s="1">
        <v>45652</v>
      </c>
      <c r="C734" t="s">
        <v>41</v>
      </c>
      <c r="D734" t="s">
        <v>35</v>
      </c>
      <c r="E734" t="s">
        <v>52</v>
      </c>
      <c r="F734">
        <v>2641</v>
      </c>
      <c r="G734">
        <v>3314</v>
      </c>
      <c r="H734">
        <v>6</v>
      </c>
      <c r="I734">
        <v>15846</v>
      </c>
      <c r="J734">
        <v>19884</v>
      </c>
      <c r="K734">
        <v>4038</v>
      </c>
      <c r="L734">
        <v>3.4</v>
      </c>
    </row>
    <row r="735" spans="1:12" x14ac:dyDescent="0.3">
      <c r="A735">
        <v>100733</v>
      </c>
      <c r="B735" s="1">
        <v>45853</v>
      </c>
      <c r="C735" t="s">
        <v>26</v>
      </c>
      <c r="D735" t="s">
        <v>18</v>
      </c>
      <c r="E735" t="s">
        <v>64</v>
      </c>
      <c r="F735">
        <v>3522</v>
      </c>
      <c r="G735">
        <v>4826</v>
      </c>
      <c r="H735">
        <v>9</v>
      </c>
      <c r="I735">
        <v>31698</v>
      </c>
      <c r="J735">
        <v>43434</v>
      </c>
      <c r="K735">
        <v>11736</v>
      </c>
      <c r="L735">
        <v>3.3</v>
      </c>
    </row>
    <row r="736" spans="1:12" x14ac:dyDescent="0.3">
      <c r="A736">
        <v>100734</v>
      </c>
      <c r="B736" s="1">
        <v>45740</v>
      </c>
      <c r="C736" t="s">
        <v>33</v>
      </c>
      <c r="D736" t="s">
        <v>13</v>
      </c>
      <c r="E736" t="s">
        <v>49</v>
      </c>
      <c r="F736">
        <v>7645</v>
      </c>
      <c r="G736">
        <v>7790</v>
      </c>
      <c r="H736">
        <v>9</v>
      </c>
      <c r="I736">
        <v>68805</v>
      </c>
      <c r="J736">
        <v>70110</v>
      </c>
      <c r="K736">
        <v>1305</v>
      </c>
      <c r="L736">
        <v>5</v>
      </c>
    </row>
    <row r="737" spans="1:12" x14ac:dyDescent="0.3">
      <c r="A737">
        <v>100735</v>
      </c>
      <c r="B737" s="1">
        <v>45334</v>
      </c>
      <c r="C737" t="s">
        <v>47</v>
      </c>
      <c r="D737" t="s">
        <v>13</v>
      </c>
      <c r="E737" t="s">
        <v>40</v>
      </c>
      <c r="F737">
        <v>6321</v>
      </c>
      <c r="G737">
        <v>6575</v>
      </c>
      <c r="H737">
        <v>7</v>
      </c>
      <c r="I737">
        <v>44247</v>
      </c>
      <c r="J737">
        <v>46025</v>
      </c>
      <c r="K737">
        <v>1778</v>
      </c>
      <c r="L737">
        <v>4.5</v>
      </c>
    </row>
    <row r="738" spans="1:12" x14ac:dyDescent="0.3">
      <c r="A738">
        <v>100736</v>
      </c>
      <c r="B738" s="1">
        <v>45087</v>
      </c>
      <c r="C738" t="s">
        <v>41</v>
      </c>
      <c r="D738" t="s">
        <v>13</v>
      </c>
      <c r="E738" t="s">
        <v>16</v>
      </c>
      <c r="F738">
        <v>7633</v>
      </c>
      <c r="G738">
        <v>9294</v>
      </c>
      <c r="H738">
        <v>7</v>
      </c>
      <c r="I738">
        <v>53431</v>
      </c>
      <c r="J738">
        <v>65058</v>
      </c>
      <c r="K738">
        <v>11627</v>
      </c>
      <c r="L738">
        <v>4.9000000000000004</v>
      </c>
    </row>
    <row r="739" spans="1:12" x14ac:dyDescent="0.3">
      <c r="A739">
        <v>100737</v>
      </c>
      <c r="B739" s="1">
        <v>45958</v>
      </c>
      <c r="C739" t="s">
        <v>26</v>
      </c>
      <c r="D739" t="s">
        <v>18</v>
      </c>
      <c r="E739" t="s">
        <v>38</v>
      </c>
      <c r="F739">
        <v>804</v>
      </c>
      <c r="G739">
        <v>1302</v>
      </c>
      <c r="H739">
        <v>6</v>
      </c>
      <c r="I739">
        <v>4824</v>
      </c>
      <c r="J739">
        <v>7812</v>
      </c>
      <c r="K739">
        <v>2988</v>
      </c>
      <c r="L739">
        <v>2.6</v>
      </c>
    </row>
    <row r="740" spans="1:12" x14ac:dyDescent="0.3">
      <c r="A740">
        <v>100738</v>
      </c>
      <c r="B740" s="1">
        <v>45243</v>
      </c>
      <c r="C740" t="s">
        <v>23</v>
      </c>
      <c r="D740" t="s">
        <v>21</v>
      </c>
      <c r="E740" t="s">
        <v>58</v>
      </c>
      <c r="F740">
        <v>4519</v>
      </c>
      <c r="G740">
        <v>6414</v>
      </c>
      <c r="H740">
        <v>9</v>
      </c>
      <c r="I740">
        <v>40671</v>
      </c>
      <c r="J740">
        <v>57726</v>
      </c>
      <c r="K740">
        <v>17055</v>
      </c>
      <c r="L740">
        <v>4.2</v>
      </c>
    </row>
    <row r="741" spans="1:12" x14ac:dyDescent="0.3">
      <c r="A741">
        <v>100739</v>
      </c>
      <c r="B741" s="1">
        <v>46009</v>
      </c>
      <c r="C741" t="s">
        <v>30</v>
      </c>
      <c r="D741" t="s">
        <v>28</v>
      </c>
      <c r="E741" t="s">
        <v>63</v>
      </c>
      <c r="F741">
        <v>5838</v>
      </c>
      <c r="G741">
        <v>5926</v>
      </c>
      <c r="H741">
        <v>4</v>
      </c>
      <c r="I741">
        <v>23352</v>
      </c>
      <c r="J741">
        <v>23704</v>
      </c>
      <c r="K741">
        <v>352</v>
      </c>
      <c r="L741">
        <v>3.3</v>
      </c>
    </row>
    <row r="742" spans="1:12" x14ac:dyDescent="0.3">
      <c r="A742">
        <v>100740</v>
      </c>
      <c r="B742" s="1">
        <v>45139</v>
      </c>
      <c r="C742" t="s">
        <v>44</v>
      </c>
      <c r="D742" t="s">
        <v>28</v>
      </c>
      <c r="E742" t="s">
        <v>56</v>
      </c>
      <c r="F742">
        <v>6049</v>
      </c>
      <c r="G742">
        <v>7829</v>
      </c>
      <c r="H742">
        <v>9</v>
      </c>
      <c r="I742">
        <v>54441</v>
      </c>
      <c r="J742">
        <v>70461</v>
      </c>
      <c r="K742">
        <v>16020</v>
      </c>
      <c r="L742">
        <v>4.5</v>
      </c>
    </row>
    <row r="743" spans="1:12" x14ac:dyDescent="0.3">
      <c r="A743">
        <v>100741</v>
      </c>
      <c r="B743" s="1">
        <v>45821</v>
      </c>
      <c r="C743" t="s">
        <v>12</v>
      </c>
      <c r="D743" t="s">
        <v>21</v>
      </c>
      <c r="E743" t="s">
        <v>65</v>
      </c>
      <c r="F743">
        <v>5215</v>
      </c>
      <c r="G743">
        <v>5933</v>
      </c>
      <c r="H743">
        <v>8</v>
      </c>
      <c r="I743">
        <v>41720</v>
      </c>
      <c r="J743">
        <v>47464</v>
      </c>
      <c r="K743">
        <v>5744</v>
      </c>
      <c r="L743">
        <v>4.7</v>
      </c>
    </row>
    <row r="744" spans="1:12" x14ac:dyDescent="0.3">
      <c r="A744">
        <v>100742</v>
      </c>
      <c r="B744" s="1">
        <v>45531</v>
      </c>
      <c r="C744" t="s">
        <v>26</v>
      </c>
      <c r="D744" t="s">
        <v>18</v>
      </c>
      <c r="E744" t="s">
        <v>38</v>
      </c>
      <c r="F744">
        <v>5978</v>
      </c>
      <c r="G744">
        <v>6132</v>
      </c>
      <c r="H744">
        <v>6</v>
      </c>
      <c r="I744">
        <v>35868</v>
      </c>
      <c r="J744">
        <v>36792</v>
      </c>
      <c r="K744">
        <v>924</v>
      </c>
      <c r="L744">
        <v>2.7</v>
      </c>
    </row>
    <row r="745" spans="1:12" x14ac:dyDescent="0.3">
      <c r="A745">
        <v>100743</v>
      </c>
      <c r="B745" s="1">
        <v>45775</v>
      </c>
      <c r="C745" t="s">
        <v>15</v>
      </c>
      <c r="D745" t="s">
        <v>28</v>
      </c>
      <c r="E745" t="s">
        <v>56</v>
      </c>
      <c r="F745">
        <v>441</v>
      </c>
      <c r="G745">
        <v>1667</v>
      </c>
      <c r="H745">
        <v>6</v>
      </c>
      <c r="I745">
        <v>2646</v>
      </c>
      <c r="J745">
        <v>10002</v>
      </c>
      <c r="K745">
        <v>7356</v>
      </c>
      <c r="L745">
        <v>3.1</v>
      </c>
    </row>
    <row r="746" spans="1:12" x14ac:dyDescent="0.3">
      <c r="A746">
        <v>100744</v>
      </c>
      <c r="B746" s="1">
        <v>45669</v>
      </c>
      <c r="C746" t="s">
        <v>17</v>
      </c>
      <c r="D746" t="s">
        <v>24</v>
      </c>
      <c r="E746" t="s">
        <v>61</v>
      </c>
      <c r="F746">
        <v>5375</v>
      </c>
      <c r="G746">
        <v>6375</v>
      </c>
      <c r="H746">
        <v>1</v>
      </c>
      <c r="I746">
        <v>5375</v>
      </c>
      <c r="J746">
        <v>6375</v>
      </c>
      <c r="K746">
        <v>1000</v>
      </c>
      <c r="L746">
        <v>4.8</v>
      </c>
    </row>
    <row r="747" spans="1:12" x14ac:dyDescent="0.3">
      <c r="A747">
        <v>100745</v>
      </c>
      <c r="B747" s="1">
        <v>45467</v>
      </c>
      <c r="C747" t="s">
        <v>44</v>
      </c>
      <c r="D747" t="s">
        <v>18</v>
      </c>
      <c r="E747" t="s">
        <v>27</v>
      </c>
      <c r="F747">
        <v>7327</v>
      </c>
      <c r="G747">
        <v>8016</v>
      </c>
      <c r="H747">
        <v>5</v>
      </c>
      <c r="I747">
        <v>36635</v>
      </c>
      <c r="J747">
        <v>40080</v>
      </c>
      <c r="K747">
        <v>3445</v>
      </c>
      <c r="L747">
        <v>3.2</v>
      </c>
    </row>
    <row r="748" spans="1:12" x14ac:dyDescent="0.3">
      <c r="A748">
        <v>100746</v>
      </c>
      <c r="B748" s="1">
        <v>45942</v>
      </c>
      <c r="C748" t="s">
        <v>54</v>
      </c>
      <c r="D748" t="s">
        <v>18</v>
      </c>
      <c r="E748" t="s">
        <v>59</v>
      </c>
      <c r="F748">
        <v>3420</v>
      </c>
      <c r="G748">
        <v>3729</v>
      </c>
      <c r="H748">
        <v>8</v>
      </c>
      <c r="I748">
        <v>27360</v>
      </c>
      <c r="J748">
        <v>29832</v>
      </c>
      <c r="K748">
        <v>2472</v>
      </c>
      <c r="L748">
        <v>3.7</v>
      </c>
    </row>
    <row r="749" spans="1:12" x14ac:dyDescent="0.3">
      <c r="A749">
        <v>100747</v>
      </c>
      <c r="B749" s="1">
        <v>45888</v>
      </c>
      <c r="C749" t="s">
        <v>15</v>
      </c>
      <c r="D749" t="s">
        <v>13</v>
      </c>
      <c r="E749" t="s">
        <v>37</v>
      </c>
      <c r="F749">
        <v>630</v>
      </c>
      <c r="G749">
        <v>2130</v>
      </c>
      <c r="H749">
        <v>8</v>
      </c>
      <c r="I749">
        <v>5040</v>
      </c>
      <c r="J749">
        <v>17040</v>
      </c>
      <c r="K749">
        <v>12000</v>
      </c>
      <c r="L749">
        <v>4.8</v>
      </c>
    </row>
    <row r="750" spans="1:12" x14ac:dyDescent="0.3">
      <c r="A750">
        <v>100748</v>
      </c>
      <c r="B750" s="1">
        <v>45349</v>
      </c>
      <c r="C750" t="s">
        <v>20</v>
      </c>
      <c r="D750" t="s">
        <v>28</v>
      </c>
      <c r="E750" t="s">
        <v>63</v>
      </c>
      <c r="F750">
        <v>3925</v>
      </c>
      <c r="G750">
        <v>5048</v>
      </c>
      <c r="H750">
        <v>1</v>
      </c>
      <c r="I750">
        <v>3925</v>
      </c>
      <c r="J750">
        <v>5048</v>
      </c>
      <c r="K750">
        <v>1123</v>
      </c>
      <c r="L750">
        <v>2.7</v>
      </c>
    </row>
    <row r="751" spans="1:12" x14ac:dyDescent="0.3">
      <c r="A751">
        <v>100749</v>
      </c>
      <c r="B751" s="1">
        <v>45447</v>
      </c>
      <c r="C751" t="s">
        <v>23</v>
      </c>
      <c r="D751" t="s">
        <v>21</v>
      </c>
      <c r="E751" t="s">
        <v>32</v>
      </c>
      <c r="F751">
        <v>2051</v>
      </c>
      <c r="G751">
        <v>3507</v>
      </c>
      <c r="H751">
        <v>6</v>
      </c>
      <c r="I751">
        <v>12306</v>
      </c>
      <c r="J751">
        <v>21042</v>
      </c>
      <c r="K751">
        <v>8736</v>
      </c>
      <c r="L751">
        <v>4.5</v>
      </c>
    </row>
    <row r="752" spans="1:12" x14ac:dyDescent="0.3">
      <c r="A752">
        <v>100750</v>
      </c>
      <c r="B752" s="1">
        <v>45403</v>
      </c>
      <c r="C752" t="s">
        <v>54</v>
      </c>
      <c r="D752" t="s">
        <v>35</v>
      </c>
      <c r="E752" t="s">
        <v>62</v>
      </c>
      <c r="F752">
        <v>4146</v>
      </c>
      <c r="G752">
        <v>5317</v>
      </c>
      <c r="H752">
        <v>4</v>
      </c>
      <c r="I752">
        <v>16584</v>
      </c>
      <c r="J752">
        <v>21268</v>
      </c>
      <c r="K752">
        <v>4684</v>
      </c>
      <c r="L752">
        <v>4.7</v>
      </c>
    </row>
    <row r="753" spans="1:12" x14ac:dyDescent="0.3">
      <c r="A753">
        <v>100751</v>
      </c>
      <c r="B753" s="1">
        <v>45778</v>
      </c>
      <c r="C753" t="s">
        <v>41</v>
      </c>
      <c r="D753" t="s">
        <v>24</v>
      </c>
      <c r="E753" t="s">
        <v>50</v>
      </c>
      <c r="F753">
        <v>3389</v>
      </c>
      <c r="G753">
        <v>3745</v>
      </c>
      <c r="H753">
        <v>9</v>
      </c>
      <c r="I753">
        <v>30501</v>
      </c>
      <c r="J753">
        <v>33705</v>
      </c>
      <c r="K753">
        <v>3204</v>
      </c>
      <c r="L753">
        <v>4.9000000000000004</v>
      </c>
    </row>
    <row r="754" spans="1:12" x14ac:dyDescent="0.3">
      <c r="A754">
        <v>100752</v>
      </c>
      <c r="B754" s="1">
        <v>45615</v>
      </c>
      <c r="C754" t="s">
        <v>54</v>
      </c>
      <c r="D754" t="s">
        <v>28</v>
      </c>
      <c r="E754" t="s">
        <v>55</v>
      </c>
      <c r="F754">
        <v>7389</v>
      </c>
      <c r="G754">
        <v>8546</v>
      </c>
      <c r="H754">
        <v>9</v>
      </c>
      <c r="I754">
        <v>66501</v>
      </c>
      <c r="J754">
        <v>76914</v>
      </c>
      <c r="K754">
        <v>10413</v>
      </c>
      <c r="L754">
        <v>4.2</v>
      </c>
    </row>
    <row r="755" spans="1:12" x14ac:dyDescent="0.3">
      <c r="A755">
        <v>100753</v>
      </c>
      <c r="B755" s="1">
        <v>45801</v>
      </c>
      <c r="C755" t="s">
        <v>26</v>
      </c>
      <c r="D755" t="s">
        <v>13</v>
      </c>
      <c r="E755" t="s">
        <v>49</v>
      </c>
      <c r="F755">
        <v>2335</v>
      </c>
      <c r="G755">
        <v>3294</v>
      </c>
      <c r="H755">
        <v>2</v>
      </c>
      <c r="I755">
        <v>4670</v>
      </c>
      <c r="J755">
        <v>6588</v>
      </c>
      <c r="K755">
        <v>1918</v>
      </c>
      <c r="L755">
        <v>3.4</v>
      </c>
    </row>
    <row r="756" spans="1:12" x14ac:dyDescent="0.3">
      <c r="A756">
        <v>100754</v>
      </c>
      <c r="B756" s="1">
        <v>45066</v>
      </c>
      <c r="C756" t="s">
        <v>44</v>
      </c>
      <c r="D756" t="s">
        <v>24</v>
      </c>
      <c r="E756" t="s">
        <v>50</v>
      </c>
      <c r="F756">
        <v>4294</v>
      </c>
      <c r="G756">
        <v>4894</v>
      </c>
      <c r="H756">
        <v>4</v>
      </c>
      <c r="I756">
        <v>17176</v>
      </c>
      <c r="J756">
        <v>19576</v>
      </c>
      <c r="K756">
        <v>2400</v>
      </c>
      <c r="L756">
        <v>2.9</v>
      </c>
    </row>
    <row r="757" spans="1:12" x14ac:dyDescent="0.3">
      <c r="A757">
        <v>100755</v>
      </c>
      <c r="B757" s="1">
        <v>45857</v>
      </c>
      <c r="C757" t="s">
        <v>26</v>
      </c>
      <c r="D757" t="s">
        <v>21</v>
      </c>
      <c r="E757" t="s">
        <v>32</v>
      </c>
      <c r="F757">
        <v>3454</v>
      </c>
      <c r="G757">
        <v>5168</v>
      </c>
      <c r="H757">
        <v>3</v>
      </c>
      <c r="I757">
        <v>10362</v>
      </c>
      <c r="J757">
        <v>15504</v>
      </c>
      <c r="K757">
        <v>5142</v>
      </c>
      <c r="L757">
        <v>2.6</v>
      </c>
    </row>
    <row r="758" spans="1:12" x14ac:dyDescent="0.3">
      <c r="A758">
        <v>100756</v>
      </c>
      <c r="B758" s="1">
        <v>45248</v>
      </c>
      <c r="C758" t="s">
        <v>41</v>
      </c>
      <c r="D758" t="s">
        <v>28</v>
      </c>
      <c r="E758" t="s">
        <v>55</v>
      </c>
      <c r="F758">
        <v>5557</v>
      </c>
      <c r="G758">
        <v>5779</v>
      </c>
      <c r="H758">
        <v>3</v>
      </c>
      <c r="I758">
        <v>16671</v>
      </c>
      <c r="J758">
        <v>17337</v>
      </c>
      <c r="K758">
        <v>666</v>
      </c>
      <c r="L758">
        <v>4.5999999999999996</v>
      </c>
    </row>
    <row r="759" spans="1:12" x14ac:dyDescent="0.3">
      <c r="A759">
        <v>100757</v>
      </c>
      <c r="B759" s="1">
        <v>45544</v>
      </c>
      <c r="C759" t="s">
        <v>23</v>
      </c>
      <c r="D759" t="s">
        <v>13</v>
      </c>
      <c r="E759" t="s">
        <v>16</v>
      </c>
      <c r="F759">
        <v>1403</v>
      </c>
      <c r="G759">
        <v>1485</v>
      </c>
      <c r="H759">
        <v>3</v>
      </c>
      <c r="I759">
        <v>4209</v>
      </c>
      <c r="J759">
        <v>4455</v>
      </c>
      <c r="K759">
        <v>246</v>
      </c>
      <c r="L759">
        <v>3.3</v>
      </c>
    </row>
    <row r="760" spans="1:12" x14ac:dyDescent="0.3">
      <c r="A760">
        <v>100758</v>
      </c>
      <c r="B760" s="1">
        <v>45400</v>
      </c>
      <c r="C760" t="s">
        <v>12</v>
      </c>
      <c r="D760" t="s">
        <v>13</v>
      </c>
      <c r="E760" t="s">
        <v>49</v>
      </c>
      <c r="F760">
        <v>4852</v>
      </c>
      <c r="G760">
        <v>5154</v>
      </c>
      <c r="H760">
        <v>7</v>
      </c>
      <c r="I760">
        <v>33964</v>
      </c>
      <c r="J760">
        <v>36078</v>
      </c>
      <c r="K760">
        <v>2114</v>
      </c>
      <c r="L760">
        <v>2.8</v>
      </c>
    </row>
    <row r="761" spans="1:12" x14ac:dyDescent="0.3">
      <c r="A761">
        <v>100759</v>
      </c>
      <c r="B761" s="1">
        <v>45325</v>
      </c>
      <c r="C761" t="s">
        <v>44</v>
      </c>
      <c r="D761" t="s">
        <v>21</v>
      </c>
      <c r="E761" t="s">
        <v>57</v>
      </c>
      <c r="F761">
        <v>4088</v>
      </c>
      <c r="G761">
        <v>4142</v>
      </c>
      <c r="H761">
        <v>7</v>
      </c>
      <c r="I761">
        <v>28616</v>
      </c>
      <c r="J761">
        <v>28994</v>
      </c>
      <c r="K761">
        <v>378</v>
      </c>
      <c r="L761">
        <v>4.5999999999999996</v>
      </c>
    </row>
    <row r="762" spans="1:12" x14ac:dyDescent="0.3">
      <c r="A762">
        <v>100760</v>
      </c>
      <c r="B762" s="1">
        <v>45681</v>
      </c>
      <c r="C762" t="s">
        <v>12</v>
      </c>
      <c r="D762" t="s">
        <v>24</v>
      </c>
      <c r="E762" t="s">
        <v>34</v>
      </c>
      <c r="F762">
        <v>7867</v>
      </c>
      <c r="G762">
        <v>8938</v>
      </c>
      <c r="H762">
        <v>7</v>
      </c>
      <c r="I762">
        <v>55069</v>
      </c>
      <c r="J762">
        <v>62566</v>
      </c>
      <c r="K762">
        <v>7497</v>
      </c>
      <c r="L762">
        <v>4.5</v>
      </c>
    </row>
    <row r="763" spans="1:12" x14ac:dyDescent="0.3">
      <c r="A763">
        <v>100761</v>
      </c>
      <c r="B763" s="1">
        <v>45130</v>
      </c>
      <c r="C763" t="s">
        <v>17</v>
      </c>
      <c r="D763" t="s">
        <v>35</v>
      </c>
      <c r="E763" t="s">
        <v>36</v>
      </c>
      <c r="F763">
        <v>1542</v>
      </c>
      <c r="G763">
        <v>1940</v>
      </c>
      <c r="H763">
        <v>2</v>
      </c>
      <c r="I763">
        <v>3084</v>
      </c>
      <c r="J763">
        <v>3880</v>
      </c>
      <c r="K763">
        <v>796</v>
      </c>
      <c r="L763">
        <v>2.8</v>
      </c>
    </row>
    <row r="764" spans="1:12" x14ac:dyDescent="0.3">
      <c r="A764">
        <v>100762</v>
      </c>
      <c r="B764" s="1">
        <v>45768</v>
      </c>
      <c r="C764" t="s">
        <v>33</v>
      </c>
      <c r="D764" t="s">
        <v>24</v>
      </c>
      <c r="E764" t="s">
        <v>42</v>
      </c>
      <c r="F764">
        <v>2915</v>
      </c>
      <c r="G764">
        <v>3612</v>
      </c>
      <c r="H764">
        <v>7</v>
      </c>
      <c r="I764">
        <v>20405</v>
      </c>
      <c r="J764">
        <v>25284</v>
      </c>
      <c r="K764">
        <v>4879</v>
      </c>
      <c r="L764">
        <v>3.8</v>
      </c>
    </row>
    <row r="765" spans="1:12" x14ac:dyDescent="0.3">
      <c r="A765">
        <v>100763</v>
      </c>
      <c r="B765" s="1">
        <v>45972</v>
      </c>
      <c r="C765" t="s">
        <v>47</v>
      </c>
      <c r="D765" t="s">
        <v>28</v>
      </c>
      <c r="E765" t="s">
        <v>63</v>
      </c>
      <c r="F765">
        <v>1717</v>
      </c>
      <c r="G765">
        <v>3220</v>
      </c>
      <c r="H765">
        <v>5</v>
      </c>
      <c r="I765">
        <v>8585</v>
      </c>
      <c r="J765">
        <v>16100</v>
      </c>
      <c r="K765">
        <v>7515</v>
      </c>
      <c r="L765">
        <v>4.7</v>
      </c>
    </row>
    <row r="766" spans="1:12" x14ac:dyDescent="0.3">
      <c r="A766">
        <v>100764</v>
      </c>
      <c r="B766" s="1">
        <v>45309</v>
      </c>
      <c r="C766" t="s">
        <v>12</v>
      </c>
      <c r="D766" t="s">
        <v>13</v>
      </c>
      <c r="E766" t="s">
        <v>16</v>
      </c>
      <c r="F766">
        <v>4542</v>
      </c>
      <c r="G766">
        <v>4720</v>
      </c>
      <c r="H766">
        <v>4</v>
      </c>
      <c r="I766">
        <v>18168</v>
      </c>
      <c r="J766">
        <v>18880</v>
      </c>
      <c r="K766">
        <v>712</v>
      </c>
      <c r="L766">
        <v>3.3</v>
      </c>
    </row>
    <row r="767" spans="1:12" x14ac:dyDescent="0.3">
      <c r="A767">
        <v>100765</v>
      </c>
      <c r="B767" s="1">
        <v>45260</v>
      </c>
      <c r="C767" t="s">
        <v>54</v>
      </c>
      <c r="D767" t="s">
        <v>28</v>
      </c>
      <c r="E767" t="s">
        <v>48</v>
      </c>
      <c r="F767">
        <v>3801</v>
      </c>
      <c r="G767">
        <v>5517</v>
      </c>
      <c r="H767">
        <v>5</v>
      </c>
      <c r="I767">
        <v>19005</v>
      </c>
      <c r="J767">
        <v>27585</v>
      </c>
      <c r="K767">
        <v>8580</v>
      </c>
      <c r="L767">
        <v>2.8</v>
      </c>
    </row>
    <row r="768" spans="1:12" x14ac:dyDescent="0.3">
      <c r="A768">
        <v>100766</v>
      </c>
      <c r="B768" s="1">
        <v>45296</v>
      </c>
      <c r="C768" t="s">
        <v>54</v>
      </c>
      <c r="D768" t="s">
        <v>21</v>
      </c>
      <c r="E768" t="s">
        <v>57</v>
      </c>
      <c r="F768">
        <v>1892</v>
      </c>
      <c r="G768">
        <v>3179</v>
      </c>
      <c r="H768">
        <v>8</v>
      </c>
      <c r="I768">
        <v>15136</v>
      </c>
      <c r="J768">
        <v>25432</v>
      </c>
      <c r="K768">
        <v>10296</v>
      </c>
      <c r="L768">
        <v>2.8</v>
      </c>
    </row>
    <row r="769" spans="1:12" x14ac:dyDescent="0.3">
      <c r="A769">
        <v>100767</v>
      </c>
      <c r="B769" s="1">
        <v>45836</v>
      </c>
      <c r="C769" t="s">
        <v>17</v>
      </c>
      <c r="D769" t="s">
        <v>28</v>
      </c>
      <c r="E769" t="s">
        <v>51</v>
      </c>
      <c r="F769">
        <v>424</v>
      </c>
      <c r="G769">
        <v>1047</v>
      </c>
      <c r="H769">
        <v>4</v>
      </c>
      <c r="I769">
        <v>1696</v>
      </c>
      <c r="J769">
        <v>4188</v>
      </c>
      <c r="K769">
        <v>2492</v>
      </c>
      <c r="L769">
        <v>3</v>
      </c>
    </row>
    <row r="770" spans="1:12" x14ac:dyDescent="0.3">
      <c r="A770">
        <v>100768</v>
      </c>
      <c r="B770" s="1">
        <v>44960</v>
      </c>
      <c r="C770" t="s">
        <v>12</v>
      </c>
      <c r="D770" t="s">
        <v>18</v>
      </c>
      <c r="E770" t="s">
        <v>27</v>
      </c>
      <c r="F770">
        <v>7124</v>
      </c>
      <c r="G770">
        <v>7191</v>
      </c>
      <c r="H770">
        <v>5</v>
      </c>
      <c r="I770">
        <v>35620</v>
      </c>
      <c r="J770">
        <v>35955</v>
      </c>
      <c r="K770">
        <v>335</v>
      </c>
      <c r="L770">
        <v>3.9</v>
      </c>
    </row>
    <row r="771" spans="1:12" x14ac:dyDescent="0.3">
      <c r="A771">
        <v>100769</v>
      </c>
      <c r="B771" s="1">
        <v>45920</v>
      </c>
      <c r="C771" t="s">
        <v>47</v>
      </c>
      <c r="D771" t="s">
        <v>28</v>
      </c>
      <c r="E771" t="s">
        <v>55</v>
      </c>
      <c r="F771">
        <v>7408</v>
      </c>
      <c r="G771">
        <v>8162</v>
      </c>
      <c r="H771">
        <v>7</v>
      </c>
      <c r="I771">
        <v>51856</v>
      </c>
      <c r="J771">
        <v>57134</v>
      </c>
      <c r="K771">
        <v>5278</v>
      </c>
      <c r="L771">
        <v>4.7</v>
      </c>
    </row>
    <row r="772" spans="1:12" x14ac:dyDescent="0.3">
      <c r="A772">
        <v>100770</v>
      </c>
      <c r="B772" s="1">
        <v>45423</v>
      </c>
      <c r="C772" t="s">
        <v>44</v>
      </c>
      <c r="D772" t="s">
        <v>35</v>
      </c>
      <c r="E772" t="s">
        <v>36</v>
      </c>
      <c r="F772">
        <v>1647</v>
      </c>
      <c r="G772">
        <v>2636</v>
      </c>
      <c r="H772">
        <v>3</v>
      </c>
      <c r="I772">
        <v>4941</v>
      </c>
      <c r="J772">
        <v>7908</v>
      </c>
      <c r="K772">
        <v>2967</v>
      </c>
      <c r="L772">
        <v>2.7</v>
      </c>
    </row>
    <row r="773" spans="1:12" x14ac:dyDescent="0.3">
      <c r="A773">
        <v>100771</v>
      </c>
      <c r="B773" s="1">
        <v>45670</v>
      </c>
      <c r="C773" t="s">
        <v>26</v>
      </c>
      <c r="D773" t="s">
        <v>24</v>
      </c>
      <c r="E773" t="s">
        <v>50</v>
      </c>
      <c r="F773">
        <v>7310</v>
      </c>
      <c r="G773">
        <v>8137</v>
      </c>
      <c r="H773">
        <v>5</v>
      </c>
      <c r="I773">
        <v>36550</v>
      </c>
      <c r="J773">
        <v>40685</v>
      </c>
      <c r="K773">
        <v>4135</v>
      </c>
      <c r="L773">
        <v>4.8</v>
      </c>
    </row>
    <row r="774" spans="1:12" x14ac:dyDescent="0.3">
      <c r="A774">
        <v>100772</v>
      </c>
      <c r="B774" s="1">
        <v>45599</v>
      </c>
      <c r="C774" t="s">
        <v>47</v>
      </c>
      <c r="D774" t="s">
        <v>21</v>
      </c>
      <c r="E774" t="s">
        <v>65</v>
      </c>
      <c r="F774">
        <v>3350</v>
      </c>
      <c r="G774">
        <v>5167</v>
      </c>
      <c r="H774">
        <v>8</v>
      </c>
      <c r="I774">
        <v>26800</v>
      </c>
      <c r="J774">
        <v>41336</v>
      </c>
      <c r="K774">
        <v>14536</v>
      </c>
      <c r="L774">
        <v>3</v>
      </c>
    </row>
    <row r="775" spans="1:12" x14ac:dyDescent="0.3">
      <c r="A775">
        <v>100773</v>
      </c>
      <c r="B775" s="1">
        <v>45042</v>
      </c>
      <c r="C775" t="s">
        <v>33</v>
      </c>
      <c r="D775" t="s">
        <v>35</v>
      </c>
      <c r="E775" t="s">
        <v>45</v>
      </c>
      <c r="F775">
        <v>4875</v>
      </c>
      <c r="G775">
        <v>5261</v>
      </c>
      <c r="H775">
        <v>8</v>
      </c>
      <c r="I775">
        <v>39000</v>
      </c>
      <c r="J775">
        <v>42088</v>
      </c>
      <c r="K775">
        <v>3088</v>
      </c>
      <c r="L775">
        <v>2.8</v>
      </c>
    </row>
    <row r="776" spans="1:12" x14ac:dyDescent="0.3">
      <c r="A776">
        <v>100774</v>
      </c>
      <c r="B776" s="1">
        <v>45926</v>
      </c>
      <c r="C776" t="s">
        <v>17</v>
      </c>
      <c r="D776" t="s">
        <v>24</v>
      </c>
      <c r="E776" t="s">
        <v>60</v>
      </c>
      <c r="F776">
        <v>3311</v>
      </c>
      <c r="G776">
        <v>4474</v>
      </c>
      <c r="H776">
        <v>6</v>
      </c>
      <c r="I776">
        <v>19866</v>
      </c>
      <c r="J776">
        <v>26844</v>
      </c>
      <c r="K776">
        <v>6978</v>
      </c>
      <c r="L776">
        <v>2.9</v>
      </c>
    </row>
    <row r="777" spans="1:12" x14ac:dyDescent="0.3">
      <c r="A777">
        <v>100775</v>
      </c>
      <c r="B777" s="1">
        <v>45612</v>
      </c>
      <c r="C777" t="s">
        <v>20</v>
      </c>
      <c r="D777" t="s">
        <v>18</v>
      </c>
      <c r="E777" t="s">
        <v>59</v>
      </c>
      <c r="F777">
        <v>7798</v>
      </c>
      <c r="G777">
        <v>8765</v>
      </c>
      <c r="H777">
        <v>2</v>
      </c>
      <c r="I777">
        <v>15596</v>
      </c>
      <c r="J777">
        <v>17530</v>
      </c>
      <c r="K777">
        <v>1934</v>
      </c>
      <c r="L777">
        <v>4.7</v>
      </c>
    </row>
    <row r="778" spans="1:12" x14ac:dyDescent="0.3">
      <c r="A778">
        <v>100776</v>
      </c>
      <c r="B778" s="1">
        <v>45589</v>
      </c>
      <c r="C778" t="s">
        <v>41</v>
      </c>
      <c r="D778" t="s">
        <v>21</v>
      </c>
      <c r="E778" t="s">
        <v>32</v>
      </c>
      <c r="F778">
        <v>1677</v>
      </c>
      <c r="G778">
        <v>3006</v>
      </c>
      <c r="H778">
        <v>9</v>
      </c>
      <c r="I778">
        <v>15093</v>
      </c>
      <c r="J778">
        <v>27054</v>
      </c>
      <c r="K778">
        <v>11961</v>
      </c>
      <c r="L778">
        <v>3.9</v>
      </c>
    </row>
    <row r="779" spans="1:12" x14ac:dyDescent="0.3">
      <c r="A779">
        <v>100777</v>
      </c>
      <c r="B779" s="1">
        <v>45000</v>
      </c>
      <c r="C779" t="s">
        <v>20</v>
      </c>
      <c r="D779" t="s">
        <v>21</v>
      </c>
      <c r="E779" t="s">
        <v>65</v>
      </c>
      <c r="F779">
        <v>6414</v>
      </c>
      <c r="G779">
        <v>7613</v>
      </c>
      <c r="H779">
        <v>3</v>
      </c>
      <c r="I779">
        <v>19242</v>
      </c>
      <c r="J779">
        <v>22839</v>
      </c>
      <c r="K779">
        <v>3597</v>
      </c>
      <c r="L779">
        <v>3.1</v>
      </c>
    </row>
    <row r="780" spans="1:12" x14ac:dyDescent="0.3">
      <c r="A780">
        <v>100778</v>
      </c>
      <c r="B780" s="1">
        <v>45464</v>
      </c>
      <c r="C780" t="s">
        <v>33</v>
      </c>
      <c r="D780" t="s">
        <v>24</v>
      </c>
      <c r="E780" t="s">
        <v>34</v>
      </c>
      <c r="F780">
        <v>6585</v>
      </c>
      <c r="G780">
        <v>6802</v>
      </c>
      <c r="H780">
        <v>8</v>
      </c>
      <c r="I780">
        <v>52680</v>
      </c>
      <c r="J780">
        <v>54416</v>
      </c>
      <c r="K780">
        <v>1736</v>
      </c>
      <c r="L780">
        <v>3.1</v>
      </c>
    </row>
    <row r="781" spans="1:12" x14ac:dyDescent="0.3">
      <c r="A781">
        <v>100779</v>
      </c>
      <c r="B781" s="1">
        <v>45465</v>
      </c>
      <c r="C781" t="s">
        <v>12</v>
      </c>
      <c r="D781" t="s">
        <v>28</v>
      </c>
      <c r="E781" t="s">
        <v>48</v>
      </c>
      <c r="F781">
        <v>6641</v>
      </c>
      <c r="G781">
        <v>6812</v>
      </c>
      <c r="H781">
        <v>9</v>
      </c>
      <c r="I781">
        <v>59769</v>
      </c>
      <c r="J781">
        <v>61308</v>
      </c>
      <c r="K781">
        <v>1539</v>
      </c>
      <c r="L781">
        <v>3.9</v>
      </c>
    </row>
    <row r="782" spans="1:12" x14ac:dyDescent="0.3">
      <c r="A782">
        <v>100780</v>
      </c>
      <c r="B782" s="1">
        <v>45302</v>
      </c>
      <c r="C782" t="s">
        <v>47</v>
      </c>
      <c r="D782" t="s">
        <v>35</v>
      </c>
      <c r="E782" t="s">
        <v>45</v>
      </c>
      <c r="F782">
        <v>3756</v>
      </c>
      <c r="G782">
        <v>4607</v>
      </c>
      <c r="H782">
        <v>5</v>
      </c>
      <c r="I782">
        <v>18780</v>
      </c>
      <c r="J782">
        <v>23035</v>
      </c>
      <c r="K782">
        <v>4255</v>
      </c>
      <c r="L782">
        <v>3.9</v>
      </c>
    </row>
    <row r="783" spans="1:12" x14ac:dyDescent="0.3">
      <c r="A783">
        <v>100781</v>
      </c>
      <c r="B783" s="1">
        <v>45929</v>
      </c>
      <c r="C783" t="s">
        <v>23</v>
      </c>
      <c r="D783" t="s">
        <v>28</v>
      </c>
      <c r="E783" t="s">
        <v>48</v>
      </c>
      <c r="F783">
        <v>2896</v>
      </c>
      <c r="G783">
        <v>3554</v>
      </c>
      <c r="H783">
        <v>7</v>
      </c>
      <c r="I783">
        <v>20272</v>
      </c>
      <c r="J783">
        <v>24878</v>
      </c>
      <c r="K783">
        <v>4606</v>
      </c>
      <c r="L783">
        <v>4.9000000000000004</v>
      </c>
    </row>
    <row r="784" spans="1:12" x14ac:dyDescent="0.3">
      <c r="A784">
        <v>100782</v>
      </c>
      <c r="B784" s="1">
        <v>45938</v>
      </c>
      <c r="C784" t="s">
        <v>54</v>
      </c>
      <c r="D784" t="s">
        <v>13</v>
      </c>
      <c r="E784" t="s">
        <v>37</v>
      </c>
      <c r="F784">
        <v>4413</v>
      </c>
      <c r="G784">
        <v>4681</v>
      </c>
      <c r="H784">
        <v>6</v>
      </c>
      <c r="I784">
        <v>26478</v>
      </c>
      <c r="J784">
        <v>28086</v>
      </c>
      <c r="K784">
        <v>1608</v>
      </c>
      <c r="L784">
        <v>4.9000000000000004</v>
      </c>
    </row>
    <row r="785" spans="1:12" x14ac:dyDescent="0.3">
      <c r="A785">
        <v>100783</v>
      </c>
      <c r="B785" s="1">
        <v>45454</v>
      </c>
      <c r="C785" t="s">
        <v>41</v>
      </c>
      <c r="D785" t="s">
        <v>24</v>
      </c>
      <c r="E785" t="s">
        <v>60</v>
      </c>
      <c r="F785">
        <v>1702</v>
      </c>
      <c r="G785">
        <v>2773</v>
      </c>
      <c r="H785">
        <v>3</v>
      </c>
      <c r="I785">
        <v>5106</v>
      </c>
      <c r="J785">
        <v>8319</v>
      </c>
      <c r="K785">
        <v>3213</v>
      </c>
      <c r="L785">
        <v>2.8</v>
      </c>
    </row>
    <row r="786" spans="1:12" x14ac:dyDescent="0.3">
      <c r="A786">
        <v>100784</v>
      </c>
      <c r="B786" s="1">
        <v>45870</v>
      </c>
      <c r="C786" t="s">
        <v>54</v>
      </c>
      <c r="D786" t="s">
        <v>24</v>
      </c>
      <c r="E786" t="s">
        <v>50</v>
      </c>
      <c r="F786">
        <v>6555</v>
      </c>
      <c r="G786">
        <v>6786</v>
      </c>
      <c r="H786">
        <v>1</v>
      </c>
      <c r="I786">
        <v>6555</v>
      </c>
      <c r="J786">
        <v>6786</v>
      </c>
      <c r="K786">
        <v>231</v>
      </c>
      <c r="L786">
        <v>4.9000000000000004</v>
      </c>
    </row>
    <row r="787" spans="1:12" x14ac:dyDescent="0.3">
      <c r="A787">
        <v>100785</v>
      </c>
      <c r="B787" s="1">
        <v>45549</v>
      </c>
      <c r="C787" t="s">
        <v>33</v>
      </c>
      <c r="D787" t="s">
        <v>24</v>
      </c>
      <c r="E787" t="s">
        <v>50</v>
      </c>
      <c r="F787">
        <v>966</v>
      </c>
      <c r="G787">
        <v>1547</v>
      </c>
      <c r="H787">
        <v>4</v>
      </c>
      <c r="I787">
        <v>3864</v>
      </c>
      <c r="J787">
        <v>6188</v>
      </c>
      <c r="K787">
        <v>2324</v>
      </c>
      <c r="L787">
        <v>3.2</v>
      </c>
    </row>
    <row r="788" spans="1:12" x14ac:dyDescent="0.3">
      <c r="A788">
        <v>100786</v>
      </c>
      <c r="B788" s="1">
        <v>45634</v>
      </c>
      <c r="C788" t="s">
        <v>15</v>
      </c>
      <c r="D788" t="s">
        <v>13</v>
      </c>
      <c r="E788" t="s">
        <v>16</v>
      </c>
      <c r="F788">
        <v>1392</v>
      </c>
      <c r="G788">
        <v>3018</v>
      </c>
      <c r="H788">
        <v>5</v>
      </c>
      <c r="I788">
        <v>6960</v>
      </c>
      <c r="J788">
        <v>15090</v>
      </c>
      <c r="K788">
        <v>8130</v>
      </c>
      <c r="L788">
        <v>4.2</v>
      </c>
    </row>
    <row r="789" spans="1:12" x14ac:dyDescent="0.3">
      <c r="A789">
        <v>100787</v>
      </c>
      <c r="B789" s="1">
        <v>45100</v>
      </c>
      <c r="C789" t="s">
        <v>41</v>
      </c>
      <c r="D789" t="s">
        <v>13</v>
      </c>
      <c r="E789" t="s">
        <v>16</v>
      </c>
      <c r="F789">
        <v>4077</v>
      </c>
      <c r="G789">
        <v>4905</v>
      </c>
      <c r="H789">
        <v>4</v>
      </c>
      <c r="I789">
        <v>16308</v>
      </c>
      <c r="J789">
        <v>19620</v>
      </c>
      <c r="K789">
        <v>3312</v>
      </c>
      <c r="L789">
        <v>4.8</v>
      </c>
    </row>
    <row r="790" spans="1:12" x14ac:dyDescent="0.3">
      <c r="A790">
        <v>100788</v>
      </c>
      <c r="B790" s="1">
        <v>45814</v>
      </c>
      <c r="C790" t="s">
        <v>44</v>
      </c>
      <c r="D790" t="s">
        <v>13</v>
      </c>
      <c r="E790" t="s">
        <v>49</v>
      </c>
      <c r="F790">
        <v>7297</v>
      </c>
      <c r="G790">
        <v>8223</v>
      </c>
      <c r="H790">
        <v>6</v>
      </c>
      <c r="I790">
        <v>43782</v>
      </c>
      <c r="J790">
        <v>49338</v>
      </c>
      <c r="K790">
        <v>5556</v>
      </c>
      <c r="L790">
        <v>4.4000000000000004</v>
      </c>
    </row>
    <row r="791" spans="1:12" x14ac:dyDescent="0.3">
      <c r="A791">
        <v>100789</v>
      </c>
      <c r="B791" s="1">
        <v>45499</v>
      </c>
      <c r="C791" t="s">
        <v>30</v>
      </c>
      <c r="D791" t="s">
        <v>28</v>
      </c>
      <c r="E791" t="s">
        <v>55</v>
      </c>
      <c r="F791">
        <v>5257</v>
      </c>
      <c r="G791">
        <v>6380</v>
      </c>
      <c r="H791">
        <v>3</v>
      </c>
      <c r="I791">
        <v>15771</v>
      </c>
      <c r="J791">
        <v>19140</v>
      </c>
      <c r="K791">
        <v>3369</v>
      </c>
      <c r="L791">
        <v>3.7</v>
      </c>
    </row>
    <row r="792" spans="1:12" x14ac:dyDescent="0.3">
      <c r="A792">
        <v>100790</v>
      </c>
      <c r="B792" s="1">
        <v>45900</v>
      </c>
      <c r="C792" t="s">
        <v>41</v>
      </c>
      <c r="D792" t="s">
        <v>24</v>
      </c>
      <c r="E792" t="s">
        <v>60</v>
      </c>
      <c r="F792">
        <v>1653</v>
      </c>
      <c r="G792">
        <v>1892</v>
      </c>
      <c r="H792">
        <v>4</v>
      </c>
      <c r="I792">
        <v>6612</v>
      </c>
      <c r="J792">
        <v>7568</v>
      </c>
      <c r="K792">
        <v>956</v>
      </c>
      <c r="L792">
        <v>4.5</v>
      </c>
    </row>
    <row r="793" spans="1:12" x14ac:dyDescent="0.3">
      <c r="A793">
        <v>100791</v>
      </c>
      <c r="B793" s="1">
        <v>45855</v>
      </c>
      <c r="C793" t="s">
        <v>26</v>
      </c>
      <c r="D793" t="s">
        <v>35</v>
      </c>
      <c r="E793" t="s">
        <v>52</v>
      </c>
      <c r="F793">
        <v>4391</v>
      </c>
      <c r="G793">
        <v>4793</v>
      </c>
      <c r="H793">
        <v>9</v>
      </c>
      <c r="I793">
        <v>39519</v>
      </c>
      <c r="J793">
        <v>43137</v>
      </c>
      <c r="K793">
        <v>3618</v>
      </c>
      <c r="L793">
        <v>4.9000000000000004</v>
      </c>
    </row>
    <row r="794" spans="1:12" x14ac:dyDescent="0.3">
      <c r="A794">
        <v>100792</v>
      </c>
      <c r="B794" s="1">
        <v>45975</v>
      </c>
      <c r="C794" t="s">
        <v>15</v>
      </c>
      <c r="D794" t="s">
        <v>21</v>
      </c>
      <c r="E794" t="s">
        <v>58</v>
      </c>
      <c r="F794">
        <v>621</v>
      </c>
      <c r="G794">
        <v>1195</v>
      </c>
      <c r="H794">
        <v>3</v>
      </c>
      <c r="I794">
        <v>1863</v>
      </c>
      <c r="J794">
        <v>3585</v>
      </c>
      <c r="K794">
        <v>1722</v>
      </c>
      <c r="L794">
        <v>4.8</v>
      </c>
    </row>
    <row r="795" spans="1:12" x14ac:dyDescent="0.3">
      <c r="A795">
        <v>100793</v>
      </c>
      <c r="B795" s="1">
        <v>45436</v>
      </c>
      <c r="C795" t="s">
        <v>54</v>
      </c>
      <c r="D795" t="s">
        <v>35</v>
      </c>
      <c r="E795" t="s">
        <v>52</v>
      </c>
      <c r="F795">
        <v>3056</v>
      </c>
      <c r="G795">
        <v>4680</v>
      </c>
      <c r="H795">
        <v>8</v>
      </c>
      <c r="I795">
        <v>24448</v>
      </c>
      <c r="J795">
        <v>37440</v>
      </c>
      <c r="K795">
        <v>12992</v>
      </c>
      <c r="L795">
        <v>4.8</v>
      </c>
    </row>
    <row r="796" spans="1:12" x14ac:dyDescent="0.3">
      <c r="A796">
        <v>100794</v>
      </c>
      <c r="B796" s="1">
        <v>45925</v>
      </c>
      <c r="C796" t="s">
        <v>41</v>
      </c>
      <c r="D796" t="s">
        <v>21</v>
      </c>
      <c r="E796" t="s">
        <v>22</v>
      </c>
      <c r="F796">
        <v>2303</v>
      </c>
      <c r="G796">
        <v>3348</v>
      </c>
      <c r="H796">
        <v>5</v>
      </c>
      <c r="I796">
        <v>11515</v>
      </c>
      <c r="J796">
        <v>16740</v>
      </c>
      <c r="K796">
        <v>5225</v>
      </c>
      <c r="L796">
        <v>2.9</v>
      </c>
    </row>
    <row r="797" spans="1:12" x14ac:dyDescent="0.3">
      <c r="A797">
        <v>100795</v>
      </c>
      <c r="B797" s="1">
        <v>45008</v>
      </c>
      <c r="C797" t="s">
        <v>20</v>
      </c>
      <c r="D797" t="s">
        <v>21</v>
      </c>
      <c r="E797" t="s">
        <v>58</v>
      </c>
      <c r="F797">
        <v>1438</v>
      </c>
      <c r="G797">
        <v>3348</v>
      </c>
      <c r="H797">
        <v>5</v>
      </c>
      <c r="I797">
        <v>7190</v>
      </c>
      <c r="J797">
        <v>16740</v>
      </c>
      <c r="K797">
        <v>9550</v>
      </c>
      <c r="L797">
        <v>4.9000000000000004</v>
      </c>
    </row>
    <row r="798" spans="1:12" x14ac:dyDescent="0.3">
      <c r="A798">
        <v>100796</v>
      </c>
      <c r="B798" s="1">
        <v>45680</v>
      </c>
      <c r="C798" t="s">
        <v>23</v>
      </c>
      <c r="D798" t="s">
        <v>18</v>
      </c>
      <c r="E798" t="s">
        <v>59</v>
      </c>
      <c r="F798">
        <v>6698</v>
      </c>
      <c r="G798">
        <v>7061</v>
      </c>
      <c r="H798">
        <v>8</v>
      </c>
      <c r="I798">
        <v>53584</v>
      </c>
      <c r="J798">
        <v>56488</v>
      </c>
      <c r="K798">
        <v>2904</v>
      </c>
      <c r="L798">
        <v>3.3</v>
      </c>
    </row>
    <row r="799" spans="1:12" x14ac:dyDescent="0.3">
      <c r="A799">
        <v>100797</v>
      </c>
      <c r="B799" s="1">
        <v>45892</v>
      </c>
      <c r="C799" t="s">
        <v>44</v>
      </c>
      <c r="D799" t="s">
        <v>28</v>
      </c>
      <c r="E799" t="s">
        <v>29</v>
      </c>
      <c r="F799">
        <v>2424</v>
      </c>
      <c r="G799">
        <v>2688</v>
      </c>
      <c r="H799">
        <v>1</v>
      </c>
      <c r="I799">
        <v>2424</v>
      </c>
      <c r="J799">
        <v>2688</v>
      </c>
      <c r="K799">
        <v>264</v>
      </c>
      <c r="L799">
        <v>4.5999999999999996</v>
      </c>
    </row>
    <row r="800" spans="1:12" x14ac:dyDescent="0.3">
      <c r="A800">
        <v>100798</v>
      </c>
      <c r="B800" s="1">
        <v>45662</v>
      </c>
      <c r="C800" t="s">
        <v>54</v>
      </c>
      <c r="D800" t="s">
        <v>21</v>
      </c>
      <c r="E800" t="s">
        <v>65</v>
      </c>
      <c r="F800">
        <v>6328</v>
      </c>
      <c r="G800">
        <v>8101</v>
      </c>
      <c r="H800">
        <v>8</v>
      </c>
      <c r="I800">
        <v>50624</v>
      </c>
      <c r="J800">
        <v>64808</v>
      </c>
      <c r="K800">
        <v>14184</v>
      </c>
      <c r="L800">
        <v>5</v>
      </c>
    </row>
    <row r="801" spans="1:12" x14ac:dyDescent="0.3">
      <c r="A801">
        <v>100799</v>
      </c>
      <c r="B801" s="1">
        <v>45244</v>
      </c>
      <c r="C801" t="s">
        <v>23</v>
      </c>
      <c r="D801" t="s">
        <v>18</v>
      </c>
      <c r="E801" t="s">
        <v>27</v>
      </c>
      <c r="F801">
        <v>7549</v>
      </c>
      <c r="G801">
        <v>8667</v>
      </c>
      <c r="H801">
        <v>3</v>
      </c>
      <c r="I801">
        <v>22647</v>
      </c>
      <c r="J801">
        <v>26001</v>
      </c>
      <c r="K801">
        <v>3354</v>
      </c>
      <c r="L801">
        <v>2.6</v>
      </c>
    </row>
    <row r="802" spans="1:12" x14ac:dyDescent="0.3">
      <c r="A802">
        <v>100800</v>
      </c>
      <c r="B802" s="1">
        <v>45010</v>
      </c>
      <c r="C802" t="s">
        <v>41</v>
      </c>
      <c r="D802" t="s">
        <v>28</v>
      </c>
      <c r="E802" t="s">
        <v>63</v>
      </c>
      <c r="F802">
        <v>4367</v>
      </c>
      <c r="G802">
        <v>4513</v>
      </c>
      <c r="H802">
        <v>9</v>
      </c>
      <c r="I802">
        <v>39303</v>
      </c>
      <c r="J802">
        <v>40617</v>
      </c>
      <c r="K802">
        <v>1314</v>
      </c>
      <c r="L802">
        <v>4.9000000000000004</v>
      </c>
    </row>
    <row r="803" spans="1:12" x14ac:dyDescent="0.3">
      <c r="A803">
        <v>100801</v>
      </c>
      <c r="B803" s="1">
        <v>45415</v>
      </c>
      <c r="C803" t="s">
        <v>17</v>
      </c>
      <c r="D803" t="s">
        <v>35</v>
      </c>
      <c r="E803" t="s">
        <v>52</v>
      </c>
      <c r="F803">
        <v>2557</v>
      </c>
      <c r="G803">
        <v>3336</v>
      </c>
      <c r="H803">
        <v>4</v>
      </c>
      <c r="I803">
        <v>10228</v>
      </c>
      <c r="J803">
        <v>13344</v>
      </c>
      <c r="K803">
        <v>3116</v>
      </c>
      <c r="L803">
        <v>4.0999999999999996</v>
      </c>
    </row>
    <row r="804" spans="1:12" x14ac:dyDescent="0.3">
      <c r="A804">
        <v>100802</v>
      </c>
      <c r="B804" s="1">
        <v>45085</v>
      </c>
      <c r="C804" t="s">
        <v>44</v>
      </c>
      <c r="D804" t="s">
        <v>18</v>
      </c>
      <c r="E804" t="s">
        <v>38</v>
      </c>
      <c r="F804">
        <v>5800</v>
      </c>
      <c r="G804">
        <v>6372</v>
      </c>
      <c r="H804">
        <v>3</v>
      </c>
      <c r="I804">
        <v>17400</v>
      </c>
      <c r="J804">
        <v>19116</v>
      </c>
      <c r="K804">
        <v>1716</v>
      </c>
      <c r="L804">
        <v>3.4</v>
      </c>
    </row>
    <row r="805" spans="1:12" x14ac:dyDescent="0.3">
      <c r="A805">
        <v>100803</v>
      </c>
      <c r="B805" s="1">
        <v>44939</v>
      </c>
      <c r="C805" t="s">
        <v>26</v>
      </c>
      <c r="D805" t="s">
        <v>28</v>
      </c>
      <c r="E805" t="s">
        <v>55</v>
      </c>
      <c r="F805">
        <v>5976</v>
      </c>
      <c r="G805">
        <v>6590</v>
      </c>
      <c r="H805">
        <v>5</v>
      </c>
      <c r="I805">
        <v>29880</v>
      </c>
      <c r="J805">
        <v>32950</v>
      </c>
      <c r="K805">
        <v>3070</v>
      </c>
      <c r="L805">
        <v>4.0999999999999996</v>
      </c>
    </row>
    <row r="806" spans="1:12" x14ac:dyDescent="0.3">
      <c r="A806">
        <v>100804</v>
      </c>
      <c r="B806" s="1">
        <v>45379</v>
      </c>
      <c r="C806" t="s">
        <v>26</v>
      </c>
      <c r="D806" t="s">
        <v>18</v>
      </c>
      <c r="E806" t="s">
        <v>19</v>
      </c>
      <c r="F806">
        <v>392</v>
      </c>
      <c r="G806">
        <v>2290</v>
      </c>
      <c r="H806">
        <v>5</v>
      </c>
      <c r="I806">
        <v>1960</v>
      </c>
      <c r="J806">
        <v>11450</v>
      </c>
      <c r="K806">
        <v>9490</v>
      </c>
      <c r="L806">
        <v>4.9000000000000004</v>
      </c>
    </row>
    <row r="807" spans="1:12" x14ac:dyDescent="0.3">
      <c r="A807">
        <v>100805</v>
      </c>
      <c r="B807" s="1">
        <v>45948</v>
      </c>
      <c r="C807" t="s">
        <v>33</v>
      </c>
      <c r="D807" t="s">
        <v>28</v>
      </c>
      <c r="E807" t="s">
        <v>56</v>
      </c>
      <c r="F807">
        <v>3143</v>
      </c>
      <c r="G807">
        <v>4996</v>
      </c>
      <c r="H807">
        <v>7</v>
      </c>
      <c r="I807">
        <v>22001</v>
      </c>
      <c r="J807">
        <v>34972</v>
      </c>
      <c r="K807">
        <v>12971</v>
      </c>
      <c r="L807">
        <v>2.6</v>
      </c>
    </row>
    <row r="808" spans="1:12" x14ac:dyDescent="0.3">
      <c r="A808">
        <v>100806</v>
      </c>
      <c r="B808" s="1">
        <v>45010</v>
      </c>
      <c r="C808" t="s">
        <v>20</v>
      </c>
      <c r="D808" t="s">
        <v>21</v>
      </c>
      <c r="E808" t="s">
        <v>22</v>
      </c>
      <c r="F808">
        <v>5743</v>
      </c>
      <c r="G808">
        <v>6466</v>
      </c>
      <c r="H808">
        <v>3</v>
      </c>
      <c r="I808">
        <v>17229</v>
      </c>
      <c r="J808">
        <v>19398</v>
      </c>
      <c r="K808">
        <v>2169</v>
      </c>
      <c r="L808">
        <v>4.5999999999999996</v>
      </c>
    </row>
    <row r="809" spans="1:12" x14ac:dyDescent="0.3">
      <c r="A809">
        <v>100807</v>
      </c>
      <c r="B809" s="1">
        <v>45415</v>
      </c>
      <c r="C809" t="s">
        <v>12</v>
      </c>
      <c r="D809" t="s">
        <v>13</v>
      </c>
      <c r="E809" t="s">
        <v>16</v>
      </c>
      <c r="F809">
        <v>2440</v>
      </c>
      <c r="G809">
        <v>4295</v>
      </c>
      <c r="H809">
        <v>3</v>
      </c>
      <c r="I809">
        <v>7320</v>
      </c>
      <c r="J809">
        <v>12885</v>
      </c>
      <c r="K809">
        <v>5565</v>
      </c>
      <c r="L809">
        <v>4.5999999999999996</v>
      </c>
    </row>
    <row r="810" spans="1:12" x14ac:dyDescent="0.3">
      <c r="A810">
        <v>100808</v>
      </c>
      <c r="B810" s="1">
        <v>45741</v>
      </c>
      <c r="C810" t="s">
        <v>54</v>
      </c>
      <c r="D810" t="s">
        <v>35</v>
      </c>
      <c r="E810" t="s">
        <v>45</v>
      </c>
      <c r="F810">
        <v>1889</v>
      </c>
      <c r="G810">
        <v>3291</v>
      </c>
      <c r="H810">
        <v>4</v>
      </c>
      <c r="I810">
        <v>7556</v>
      </c>
      <c r="J810">
        <v>13164</v>
      </c>
      <c r="K810">
        <v>5608</v>
      </c>
      <c r="L810">
        <v>4.0999999999999996</v>
      </c>
    </row>
    <row r="811" spans="1:12" x14ac:dyDescent="0.3">
      <c r="A811">
        <v>100809</v>
      </c>
      <c r="B811" s="1">
        <v>45304</v>
      </c>
      <c r="C811" t="s">
        <v>20</v>
      </c>
      <c r="D811" t="s">
        <v>35</v>
      </c>
      <c r="E811" t="s">
        <v>53</v>
      </c>
      <c r="F811">
        <v>5806</v>
      </c>
      <c r="G811">
        <v>7412</v>
      </c>
      <c r="H811">
        <v>2</v>
      </c>
      <c r="I811">
        <v>11612</v>
      </c>
      <c r="J811">
        <v>14824</v>
      </c>
      <c r="K811">
        <v>3212</v>
      </c>
      <c r="L811">
        <v>3.2</v>
      </c>
    </row>
    <row r="812" spans="1:12" x14ac:dyDescent="0.3">
      <c r="A812">
        <v>100810</v>
      </c>
      <c r="B812" s="1">
        <v>45615</v>
      </c>
      <c r="C812" t="s">
        <v>41</v>
      </c>
      <c r="D812" t="s">
        <v>13</v>
      </c>
      <c r="E812" t="s">
        <v>14</v>
      </c>
      <c r="F812">
        <v>3712</v>
      </c>
      <c r="G812">
        <v>5431</v>
      </c>
      <c r="H812">
        <v>8</v>
      </c>
      <c r="I812">
        <v>29696</v>
      </c>
      <c r="J812">
        <v>43448</v>
      </c>
      <c r="K812">
        <v>13752</v>
      </c>
      <c r="L812">
        <v>4.4000000000000004</v>
      </c>
    </row>
    <row r="813" spans="1:12" x14ac:dyDescent="0.3">
      <c r="A813">
        <v>100811</v>
      </c>
      <c r="B813" s="1">
        <v>45521</v>
      </c>
      <c r="C813" t="s">
        <v>12</v>
      </c>
      <c r="D813" t="s">
        <v>35</v>
      </c>
      <c r="E813" t="s">
        <v>53</v>
      </c>
      <c r="F813">
        <v>636</v>
      </c>
      <c r="G813">
        <v>900</v>
      </c>
      <c r="H813">
        <v>9</v>
      </c>
      <c r="I813">
        <v>5724</v>
      </c>
      <c r="J813">
        <v>8100</v>
      </c>
      <c r="K813">
        <v>2376</v>
      </c>
      <c r="L813">
        <v>3.9</v>
      </c>
    </row>
    <row r="814" spans="1:12" x14ac:dyDescent="0.3">
      <c r="A814">
        <v>100812</v>
      </c>
      <c r="B814" s="1">
        <v>45654</v>
      </c>
      <c r="C814" t="s">
        <v>41</v>
      </c>
      <c r="D814" t="s">
        <v>24</v>
      </c>
      <c r="E814" t="s">
        <v>42</v>
      </c>
      <c r="F814">
        <v>1853</v>
      </c>
      <c r="G814">
        <v>1953</v>
      </c>
      <c r="H814">
        <v>8</v>
      </c>
      <c r="I814">
        <v>14824</v>
      </c>
      <c r="J814">
        <v>15624</v>
      </c>
      <c r="K814">
        <v>800</v>
      </c>
      <c r="L814">
        <v>3.2</v>
      </c>
    </row>
    <row r="815" spans="1:12" x14ac:dyDescent="0.3">
      <c r="A815">
        <v>100813</v>
      </c>
      <c r="B815" s="1">
        <v>45621</v>
      </c>
      <c r="C815" t="s">
        <v>44</v>
      </c>
      <c r="D815" t="s">
        <v>35</v>
      </c>
      <c r="E815" t="s">
        <v>46</v>
      </c>
      <c r="F815">
        <v>6530</v>
      </c>
      <c r="G815">
        <v>6675</v>
      </c>
      <c r="H815">
        <v>3</v>
      </c>
      <c r="I815">
        <v>19590</v>
      </c>
      <c r="J815">
        <v>20025</v>
      </c>
      <c r="K815">
        <v>435</v>
      </c>
      <c r="L815">
        <v>3.2</v>
      </c>
    </row>
    <row r="816" spans="1:12" x14ac:dyDescent="0.3">
      <c r="A816">
        <v>100814</v>
      </c>
      <c r="B816" s="1">
        <v>45272</v>
      </c>
      <c r="C816" t="s">
        <v>33</v>
      </c>
      <c r="D816" t="s">
        <v>24</v>
      </c>
      <c r="E816" t="s">
        <v>34</v>
      </c>
      <c r="F816">
        <v>5676</v>
      </c>
      <c r="G816">
        <v>7640</v>
      </c>
      <c r="H816">
        <v>2</v>
      </c>
      <c r="I816">
        <v>11352</v>
      </c>
      <c r="J816">
        <v>15280</v>
      </c>
      <c r="K816">
        <v>3928</v>
      </c>
      <c r="L816">
        <v>4.9000000000000004</v>
      </c>
    </row>
    <row r="817" spans="1:12" x14ac:dyDescent="0.3">
      <c r="A817">
        <v>100815</v>
      </c>
      <c r="B817" s="1">
        <v>45562</v>
      </c>
      <c r="C817" t="s">
        <v>20</v>
      </c>
      <c r="D817" t="s">
        <v>28</v>
      </c>
      <c r="E817" t="s">
        <v>56</v>
      </c>
      <c r="F817">
        <v>2538</v>
      </c>
      <c r="G817">
        <v>3680</v>
      </c>
      <c r="H817">
        <v>1</v>
      </c>
      <c r="I817">
        <v>2538</v>
      </c>
      <c r="J817">
        <v>3680</v>
      </c>
      <c r="K817">
        <v>1142</v>
      </c>
      <c r="L817">
        <v>4.5999999999999996</v>
      </c>
    </row>
    <row r="818" spans="1:12" x14ac:dyDescent="0.3">
      <c r="A818">
        <v>100816</v>
      </c>
      <c r="B818" s="1">
        <v>45539</v>
      </c>
      <c r="C818" t="s">
        <v>26</v>
      </c>
      <c r="D818" t="s">
        <v>21</v>
      </c>
      <c r="E818" t="s">
        <v>65</v>
      </c>
      <c r="F818">
        <v>906</v>
      </c>
      <c r="G818">
        <v>2350</v>
      </c>
      <c r="H818">
        <v>9</v>
      </c>
      <c r="I818">
        <v>8154</v>
      </c>
      <c r="J818">
        <v>21150</v>
      </c>
      <c r="K818">
        <v>12996</v>
      </c>
      <c r="L818">
        <v>3</v>
      </c>
    </row>
    <row r="819" spans="1:12" x14ac:dyDescent="0.3">
      <c r="A819">
        <v>100817</v>
      </c>
      <c r="B819" s="1">
        <v>45497</v>
      </c>
      <c r="C819" t="s">
        <v>17</v>
      </c>
      <c r="D819" t="s">
        <v>35</v>
      </c>
      <c r="E819" t="s">
        <v>53</v>
      </c>
      <c r="F819">
        <v>2148</v>
      </c>
      <c r="G819">
        <v>3214</v>
      </c>
      <c r="H819">
        <v>5</v>
      </c>
      <c r="I819">
        <v>10740</v>
      </c>
      <c r="J819">
        <v>16070</v>
      </c>
      <c r="K819">
        <v>5330</v>
      </c>
      <c r="L819">
        <v>4.5</v>
      </c>
    </row>
    <row r="820" spans="1:12" x14ac:dyDescent="0.3">
      <c r="A820">
        <v>100818</v>
      </c>
      <c r="B820" s="1">
        <v>45226</v>
      </c>
      <c r="C820" t="s">
        <v>47</v>
      </c>
      <c r="D820" t="s">
        <v>28</v>
      </c>
      <c r="E820" t="s">
        <v>55</v>
      </c>
      <c r="F820">
        <v>2609</v>
      </c>
      <c r="G820">
        <v>3221</v>
      </c>
      <c r="H820">
        <v>6</v>
      </c>
      <c r="I820">
        <v>15654</v>
      </c>
      <c r="J820">
        <v>19326</v>
      </c>
      <c r="K820">
        <v>3672</v>
      </c>
      <c r="L820">
        <v>4.0999999999999996</v>
      </c>
    </row>
    <row r="821" spans="1:12" x14ac:dyDescent="0.3">
      <c r="A821">
        <v>100819</v>
      </c>
      <c r="B821" s="1">
        <v>45843</v>
      </c>
      <c r="C821" t="s">
        <v>20</v>
      </c>
      <c r="D821" t="s">
        <v>24</v>
      </c>
      <c r="E821" t="s">
        <v>61</v>
      </c>
      <c r="F821">
        <v>7679</v>
      </c>
      <c r="G821">
        <v>9223</v>
      </c>
      <c r="H821">
        <v>3</v>
      </c>
      <c r="I821">
        <v>23037</v>
      </c>
      <c r="J821">
        <v>27669</v>
      </c>
      <c r="K821">
        <v>4632</v>
      </c>
      <c r="L821">
        <v>3.6</v>
      </c>
    </row>
    <row r="822" spans="1:12" x14ac:dyDescent="0.3">
      <c r="A822">
        <v>100820</v>
      </c>
      <c r="B822" s="1">
        <v>45823</v>
      </c>
      <c r="C822" t="s">
        <v>30</v>
      </c>
      <c r="D822" t="s">
        <v>24</v>
      </c>
      <c r="E822" t="s">
        <v>34</v>
      </c>
      <c r="F822">
        <v>5378</v>
      </c>
      <c r="G822">
        <v>5475</v>
      </c>
      <c r="H822">
        <v>9</v>
      </c>
      <c r="I822">
        <v>48402</v>
      </c>
      <c r="J822">
        <v>49275</v>
      </c>
      <c r="K822">
        <v>873</v>
      </c>
      <c r="L822">
        <v>3.8</v>
      </c>
    </row>
    <row r="823" spans="1:12" x14ac:dyDescent="0.3">
      <c r="A823">
        <v>100821</v>
      </c>
      <c r="B823" s="1">
        <v>45748</v>
      </c>
      <c r="C823" t="s">
        <v>30</v>
      </c>
      <c r="D823" t="s">
        <v>28</v>
      </c>
      <c r="E823" t="s">
        <v>48</v>
      </c>
      <c r="F823">
        <v>2992</v>
      </c>
      <c r="G823">
        <v>3210</v>
      </c>
      <c r="H823">
        <v>7</v>
      </c>
      <c r="I823">
        <v>20944</v>
      </c>
      <c r="J823">
        <v>22470</v>
      </c>
      <c r="K823">
        <v>1526</v>
      </c>
      <c r="L823">
        <v>3</v>
      </c>
    </row>
    <row r="824" spans="1:12" x14ac:dyDescent="0.3">
      <c r="A824">
        <v>100822</v>
      </c>
      <c r="B824" s="1">
        <v>44973</v>
      </c>
      <c r="C824" t="s">
        <v>20</v>
      </c>
      <c r="D824" t="s">
        <v>28</v>
      </c>
      <c r="E824" t="s">
        <v>56</v>
      </c>
      <c r="F824">
        <v>6301</v>
      </c>
      <c r="G824">
        <v>6908</v>
      </c>
      <c r="H824">
        <v>4</v>
      </c>
      <c r="I824">
        <v>25204</v>
      </c>
      <c r="J824">
        <v>27632</v>
      </c>
      <c r="K824">
        <v>2428</v>
      </c>
      <c r="L824">
        <v>4.0999999999999996</v>
      </c>
    </row>
    <row r="825" spans="1:12" x14ac:dyDescent="0.3">
      <c r="A825">
        <v>100823</v>
      </c>
      <c r="B825" s="1">
        <v>45929</v>
      </c>
      <c r="C825" t="s">
        <v>54</v>
      </c>
      <c r="D825" t="s">
        <v>13</v>
      </c>
      <c r="E825" t="s">
        <v>40</v>
      </c>
      <c r="F825">
        <v>2331</v>
      </c>
      <c r="G825">
        <v>2747</v>
      </c>
      <c r="H825">
        <v>9</v>
      </c>
      <c r="I825">
        <v>20979</v>
      </c>
      <c r="J825">
        <v>24723</v>
      </c>
      <c r="K825">
        <v>3744</v>
      </c>
      <c r="L825">
        <v>4.3</v>
      </c>
    </row>
    <row r="826" spans="1:12" x14ac:dyDescent="0.3">
      <c r="A826">
        <v>100824</v>
      </c>
      <c r="B826" s="1">
        <v>45734</v>
      </c>
      <c r="C826" t="s">
        <v>30</v>
      </c>
      <c r="D826" t="s">
        <v>21</v>
      </c>
      <c r="E826" t="s">
        <v>22</v>
      </c>
      <c r="F826">
        <v>5564</v>
      </c>
      <c r="G826">
        <v>5861</v>
      </c>
      <c r="H826">
        <v>5</v>
      </c>
      <c r="I826">
        <v>27820</v>
      </c>
      <c r="J826">
        <v>29305</v>
      </c>
      <c r="K826">
        <v>1485</v>
      </c>
      <c r="L826">
        <v>2.8</v>
      </c>
    </row>
    <row r="827" spans="1:12" x14ac:dyDescent="0.3">
      <c r="A827">
        <v>100825</v>
      </c>
      <c r="B827" s="1">
        <v>45236</v>
      </c>
      <c r="C827" t="s">
        <v>15</v>
      </c>
      <c r="D827" t="s">
        <v>21</v>
      </c>
      <c r="E827" t="s">
        <v>22</v>
      </c>
      <c r="F827">
        <v>1900</v>
      </c>
      <c r="G827">
        <v>2526</v>
      </c>
      <c r="H827">
        <v>6</v>
      </c>
      <c r="I827">
        <v>11400</v>
      </c>
      <c r="J827">
        <v>15156</v>
      </c>
      <c r="K827">
        <v>3756</v>
      </c>
      <c r="L827">
        <v>3.8</v>
      </c>
    </row>
    <row r="828" spans="1:12" x14ac:dyDescent="0.3">
      <c r="A828">
        <v>100826</v>
      </c>
      <c r="B828" s="1">
        <v>45929</v>
      </c>
      <c r="C828" t="s">
        <v>30</v>
      </c>
      <c r="D828" t="s">
        <v>21</v>
      </c>
      <c r="E828" t="s">
        <v>65</v>
      </c>
      <c r="F828">
        <v>7026</v>
      </c>
      <c r="G828">
        <v>7583</v>
      </c>
      <c r="H828">
        <v>7</v>
      </c>
      <c r="I828">
        <v>49182</v>
      </c>
      <c r="J828">
        <v>53081</v>
      </c>
      <c r="K828">
        <v>3899</v>
      </c>
      <c r="L828">
        <v>4.5999999999999996</v>
      </c>
    </row>
    <row r="829" spans="1:12" x14ac:dyDescent="0.3">
      <c r="A829">
        <v>100827</v>
      </c>
      <c r="B829" s="1">
        <v>45119</v>
      </c>
      <c r="C829" t="s">
        <v>26</v>
      </c>
      <c r="D829" t="s">
        <v>35</v>
      </c>
      <c r="E829" t="s">
        <v>46</v>
      </c>
      <c r="F829">
        <v>4984</v>
      </c>
      <c r="G829">
        <v>6881</v>
      </c>
      <c r="H829">
        <v>7</v>
      </c>
      <c r="I829">
        <v>34888</v>
      </c>
      <c r="J829">
        <v>48167</v>
      </c>
      <c r="K829">
        <v>13279</v>
      </c>
      <c r="L829">
        <v>2.5</v>
      </c>
    </row>
    <row r="830" spans="1:12" x14ac:dyDescent="0.3">
      <c r="A830">
        <v>100828</v>
      </c>
      <c r="B830" s="1">
        <v>45299</v>
      </c>
      <c r="C830" t="s">
        <v>30</v>
      </c>
      <c r="D830" t="s">
        <v>28</v>
      </c>
      <c r="E830" t="s">
        <v>29</v>
      </c>
      <c r="F830">
        <v>6710</v>
      </c>
      <c r="G830">
        <v>7157</v>
      </c>
      <c r="H830">
        <v>8</v>
      </c>
      <c r="I830">
        <v>53680</v>
      </c>
      <c r="J830">
        <v>57256</v>
      </c>
      <c r="K830">
        <v>3576</v>
      </c>
      <c r="L830">
        <v>5</v>
      </c>
    </row>
    <row r="831" spans="1:12" x14ac:dyDescent="0.3">
      <c r="A831">
        <v>100829</v>
      </c>
      <c r="B831" s="1">
        <v>45972</v>
      </c>
      <c r="C831" t="s">
        <v>54</v>
      </c>
      <c r="D831" t="s">
        <v>13</v>
      </c>
      <c r="E831" t="s">
        <v>14</v>
      </c>
      <c r="F831">
        <v>1576</v>
      </c>
      <c r="G831">
        <v>3202</v>
      </c>
      <c r="H831">
        <v>8</v>
      </c>
      <c r="I831">
        <v>12608</v>
      </c>
      <c r="J831">
        <v>25616</v>
      </c>
      <c r="K831">
        <v>13008</v>
      </c>
      <c r="L831">
        <v>4.3</v>
      </c>
    </row>
    <row r="832" spans="1:12" x14ac:dyDescent="0.3">
      <c r="A832">
        <v>100830</v>
      </c>
      <c r="B832" s="1">
        <v>45345</v>
      </c>
      <c r="C832" t="s">
        <v>54</v>
      </c>
      <c r="D832" t="s">
        <v>28</v>
      </c>
      <c r="E832" t="s">
        <v>48</v>
      </c>
      <c r="F832">
        <v>5774</v>
      </c>
      <c r="G832">
        <v>7290</v>
      </c>
      <c r="H832">
        <v>5</v>
      </c>
      <c r="I832">
        <v>28870</v>
      </c>
      <c r="J832">
        <v>36450</v>
      </c>
      <c r="K832">
        <v>7580</v>
      </c>
      <c r="L832">
        <v>3.3</v>
      </c>
    </row>
    <row r="833" spans="1:12" x14ac:dyDescent="0.3">
      <c r="A833">
        <v>100831</v>
      </c>
      <c r="B833" s="1">
        <v>45008</v>
      </c>
      <c r="C833" t="s">
        <v>20</v>
      </c>
      <c r="D833" t="s">
        <v>13</v>
      </c>
      <c r="E833" t="s">
        <v>14</v>
      </c>
      <c r="F833">
        <v>7177</v>
      </c>
      <c r="G833">
        <v>7455</v>
      </c>
      <c r="H833">
        <v>6</v>
      </c>
      <c r="I833">
        <v>43062</v>
      </c>
      <c r="J833">
        <v>44730</v>
      </c>
      <c r="K833">
        <v>1668</v>
      </c>
      <c r="L833">
        <v>3.5</v>
      </c>
    </row>
    <row r="834" spans="1:12" x14ac:dyDescent="0.3">
      <c r="A834">
        <v>100832</v>
      </c>
      <c r="B834" s="1">
        <v>45766</v>
      </c>
      <c r="C834" t="s">
        <v>33</v>
      </c>
      <c r="D834" t="s">
        <v>28</v>
      </c>
      <c r="E834" t="s">
        <v>51</v>
      </c>
      <c r="F834">
        <v>5900</v>
      </c>
      <c r="G834">
        <v>7639</v>
      </c>
      <c r="H834">
        <v>6</v>
      </c>
      <c r="I834">
        <v>35400</v>
      </c>
      <c r="J834">
        <v>45834</v>
      </c>
      <c r="K834">
        <v>10434</v>
      </c>
      <c r="L834">
        <v>3.1</v>
      </c>
    </row>
    <row r="835" spans="1:12" x14ac:dyDescent="0.3">
      <c r="A835">
        <v>100833</v>
      </c>
      <c r="B835" s="1">
        <v>44985</v>
      </c>
      <c r="C835" t="s">
        <v>33</v>
      </c>
      <c r="D835" t="s">
        <v>18</v>
      </c>
      <c r="E835" t="s">
        <v>39</v>
      </c>
      <c r="F835">
        <v>4289</v>
      </c>
      <c r="G835">
        <v>4667</v>
      </c>
      <c r="H835">
        <v>5</v>
      </c>
      <c r="I835">
        <v>21445</v>
      </c>
      <c r="J835">
        <v>23335</v>
      </c>
      <c r="K835">
        <v>1890</v>
      </c>
      <c r="L835">
        <v>3.7</v>
      </c>
    </row>
    <row r="836" spans="1:12" x14ac:dyDescent="0.3">
      <c r="A836">
        <v>100834</v>
      </c>
      <c r="B836" s="1">
        <v>46013</v>
      </c>
      <c r="C836" t="s">
        <v>12</v>
      </c>
      <c r="D836" t="s">
        <v>35</v>
      </c>
      <c r="E836" t="s">
        <v>46</v>
      </c>
      <c r="F836">
        <v>3360</v>
      </c>
      <c r="G836">
        <v>5301</v>
      </c>
      <c r="H836">
        <v>5</v>
      </c>
      <c r="I836">
        <v>16800</v>
      </c>
      <c r="J836">
        <v>26505</v>
      </c>
      <c r="K836">
        <v>9705</v>
      </c>
      <c r="L836">
        <v>4</v>
      </c>
    </row>
    <row r="837" spans="1:12" x14ac:dyDescent="0.3">
      <c r="A837">
        <v>100835</v>
      </c>
      <c r="B837" s="1">
        <v>44998</v>
      </c>
      <c r="C837" t="s">
        <v>30</v>
      </c>
      <c r="D837" t="s">
        <v>24</v>
      </c>
      <c r="E837" t="s">
        <v>42</v>
      </c>
      <c r="F837">
        <v>3644</v>
      </c>
      <c r="G837">
        <v>4345</v>
      </c>
      <c r="H837">
        <v>3</v>
      </c>
      <c r="I837">
        <v>10932</v>
      </c>
      <c r="J837">
        <v>13035</v>
      </c>
      <c r="K837">
        <v>2103</v>
      </c>
      <c r="L837">
        <v>3</v>
      </c>
    </row>
    <row r="838" spans="1:12" x14ac:dyDescent="0.3">
      <c r="A838">
        <v>100836</v>
      </c>
      <c r="B838" s="1">
        <v>45237</v>
      </c>
      <c r="C838" t="s">
        <v>17</v>
      </c>
      <c r="D838" t="s">
        <v>24</v>
      </c>
      <c r="E838" t="s">
        <v>60</v>
      </c>
      <c r="F838">
        <v>4640</v>
      </c>
      <c r="G838">
        <v>5654</v>
      </c>
      <c r="H838">
        <v>6</v>
      </c>
      <c r="I838">
        <v>27840</v>
      </c>
      <c r="J838">
        <v>33924</v>
      </c>
      <c r="K838">
        <v>6084</v>
      </c>
      <c r="L838">
        <v>3.8</v>
      </c>
    </row>
    <row r="839" spans="1:12" x14ac:dyDescent="0.3">
      <c r="A839">
        <v>100837</v>
      </c>
      <c r="B839" s="1">
        <v>45099</v>
      </c>
      <c r="C839" t="s">
        <v>20</v>
      </c>
      <c r="D839" t="s">
        <v>28</v>
      </c>
      <c r="E839" t="s">
        <v>51</v>
      </c>
      <c r="F839">
        <v>1941</v>
      </c>
      <c r="G839">
        <v>2383</v>
      </c>
      <c r="H839">
        <v>2</v>
      </c>
      <c r="I839">
        <v>3882</v>
      </c>
      <c r="J839">
        <v>4766</v>
      </c>
      <c r="K839">
        <v>884</v>
      </c>
      <c r="L839">
        <v>4.9000000000000004</v>
      </c>
    </row>
    <row r="840" spans="1:12" x14ac:dyDescent="0.3">
      <c r="A840">
        <v>100838</v>
      </c>
      <c r="B840" s="1">
        <v>45743</v>
      </c>
      <c r="C840" t="s">
        <v>44</v>
      </c>
      <c r="D840" t="s">
        <v>35</v>
      </c>
      <c r="E840" t="s">
        <v>53</v>
      </c>
      <c r="F840">
        <v>108</v>
      </c>
      <c r="G840">
        <v>946</v>
      </c>
      <c r="H840">
        <v>4</v>
      </c>
      <c r="I840">
        <v>432</v>
      </c>
      <c r="J840">
        <v>3784</v>
      </c>
      <c r="K840">
        <v>3352</v>
      </c>
      <c r="L840">
        <v>4.2</v>
      </c>
    </row>
    <row r="841" spans="1:12" x14ac:dyDescent="0.3">
      <c r="A841">
        <v>100839</v>
      </c>
      <c r="B841" s="1">
        <v>45280</v>
      </c>
      <c r="C841" t="s">
        <v>17</v>
      </c>
      <c r="D841" t="s">
        <v>13</v>
      </c>
      <c r="E841" t="s">
        <v>31</v>
      </c>
      <c r="F841">
        <v>1175</v>
      </c>
      <c r="G841">
        <v>1407</v>
      </c>
      <c r="H841">
        <v>6</v>
      </c>
      <c r="I841">
        <v>7050</v>
      </c>
      <c r="J841">
        <v>8442</v>
      </c>
      <c r="K841">
        <v>1392</v>
      </c>
      <c r="L841">
        <v>4.0999999999999996</v>
      </c>
    </row>
    <row r="842" spans="1:12" x14ac:dyDescent="0.3">
      <c r="A842">
        <v>100840</v>
      </c>
      <c r="B842" s="1">
        <v>45682</v>
      </c>
      <c r="C842" t="s">
        <v>30</v>
      </c>
      <c r="D842" t="s">
        <v>28</v>
      </c>
      <c r="E842" t="s">
        <v>56</v>
      </c>
      <c r="F842">
        <v>6979</v>
      </c>
      <c r="G842">
        <v>7146</v>
      </c>
      <c r="H842">
        <v>6</v>
      </c>
      <c r="I842">
        <v>41874</v>
      </c>
      <c r="J842">
        <v>42876</v>
      </c>
      <c r="K842">
        <v>1002</v>
      </c>
      <c r="L842">
        <v>4.8</v>
      </c>
    </row>
    <row r="843" spans="1:12" x14ac:dyDescent="0.3">
      <c r="A843">
        <v>100841</v>
      </c>
      <c r="B843" s="1">
        <v>45636</v>
      </c>
      <c r="C843" t="s">
        <v>15</v>
      </c>
      <c r="D843" t="s">
        <v>18</v>
      </c>
      <c r="E843" t="s">
        <v>19</v>
      </c>
      <c r="F843">
        <v>1354</v>
      </c>
      <c r="G843">
        <v>2183</v>
      </c>
      <c r="H843">
        <v>6</v>
      </c>
      <c r="I843">
        <v>8124</v>
      </c>
      <c r="J843">
        <v>13098</v>
      </c>
      <c r="K843">
        <v>4974</v>
      </c>
      <c r="L843">
        <v>2.8</v>
      </c>
    </row>
    <row r="844" spans="1:12" x14ac:dyDescent="0.3">
      <c r="A844">
        <v>100842</v>
      </c>
      <c r="B844" s="1">
        <v>45054</v>
      </c>
      <c r="C844" t="s">
        <v>12</v>
      </c>
      <c r="D844" t="s">
        <v>35</v>
      </c>
      <c r="E844" t="s">
        <v>62</v>
      </c>
      <c r="F844">
        <v>1088</v>
      </c>
      <c r="G844">
        <v>2411</v>
      </c>
      <c r="H844">
        <v>1</v>
      </c>
      <c r="I844">
        <v>1088</v>
      </c>
      <c r="J844">
        <v>2411</v>
      </c>
      <c r="K844">
        <v>1323</v>
      </c>
      <c r="L844">
        <v>2.5</v>
      </c>
    </row>
    <row r="845" spans="1:12" x14ac:dyDescent="0.3">
      <c r="A845">
        <v>100843</v>
      </c>
      <c r="B845" s="1">
        <v>45372</v>
      </c>
      <c r="C845" t="s">
        <v>41</v>
      </c>
      <c r="D845" t="s">
        <v>35</v>
      </c>
      <c r="E845" t="s">
        <v>36</v>
      </c>
      <c r="F845">
        <v>6608</v>
      </c>
      <c r="G845">
        <v>7344</v>
      </c>
      <c r="H845">
        <v>8</v>
      </c>
      <c r="I845">
        <v>52864</v>
      </c>
      <c r="J845">
        <v>58752</v>
      </c>
      <c r="K845">
        <v>5888</v>
      </c>
      <c r="L845">
        <v>3.9</v>
      </c>
    </row>
    <row r="846" spans="1:12" x14ac:dyDescent="0.3">
      <c r="A846">
        <v>100844</v>
      </c>
      <c r="B846" s="1">
        <v>46021</v>
      </c>
      <c r="C846" t="s">
        <v>23</v>
      </c>
      <c r="D846" t="s">
        <v>21</v>
      </c>
      <c r="E846" t="s">
        <v>22</v>
      </c>
      <c r="F846">
        <v>5951</v>
      </c>
      <c r="G846">
        <v>7447</v>
      </c>
      <c r="H846">
        <v>3</v>
      </c>
      <c r="I846">
        <v>17853</v>
      </c>
      <c r="J846">
        <v>22341</v>
      </c>
      <c r="K846">
        <v>4488</v>
      </c>
      <c r="L846">
        <v>2.6</v>
      </c>
    </row>
    <row r="847" spans="1:12" x14ac:dyDescent="0.3">
      <c r="A847">
        <v>100845</v>
      </c>
      <c r="B847" s="1">
        <v>45536</v>
      </c>
      <c r="C847" t="s">
        <v>30</v>
      </c>
      <c r="D847" t="s">
        <v>21</v>
      </c>
      <c r="E847" t="s">
        <v>22</v>
      </c>
      <c r="F847">
        <v>607</v>
      </c>
      <c r="G847">
        <v>2502</v>
      </c>
      <c r="H847">
        <v>2</v>
      </c>
      <c r="I847">
        <v>1214</v>
      </c>
      <c r="J847">
        <v>5004</v>
      </c>
      <c r="K847">
        <v>3790</v>
      </c>
      <c r="L847">
        <v>4.3</v>
      </c>
    </row>
    <row r="848" spans="1:12" x14ac:dyDescent="0.3">
      <c r="A848">
        <v>100846</v>
      </c>
      <c r="B848" s="1">
        <v>44933</v>
      </c>
      <c r="C848" t="s">
        <v>44</v>
      </c>
      <c r="D848" t="s">
        <v>13</v>
      </c>
      <c r="E848" t="s">
        <v>49</v>
      </c>
      <c r="F848">
        <v>7407</v>
      </c>
      <c r="G848">
        <v>7856</v>
      </c>
      <c r="H848">
        <v>7</v>
      </c>
      <c r="I848">
        <v>51849</v>
      </c>
      <c r="J848">
        <v>54992</v>
      </c>
      <c r="K848">
        <v>3143</v>
      </c>
      <c r="L848">
        <v>4.5</v>
      </c>
    </row>
    <row r="849" spans="1:12" x14ac:dyDescent="0.3">
      <c r="A849">
        <v>100847</v>
      </c>
      <c r="B849" s="1">
        <v>45876</v>
      </c>
      <c r="C849" t="s">
        <v>41</v>
      </c>
      <c r="D849" t="s">
        <v>21</v>
      </c>
      <c r="E849" t="s">
        <v>43</v>
      </c>
      <c r="F849">
        <v>3232</v>
      </c>
      <c r="G849">
        <v>4750</v>
      </c>
      <c r="H849">
        <v>4</v>
      </c>
      <c r="I849">
        <v>12928</v>
      </c>
      <c r="J849">
        <v>19000</v>
      </c>
      <c r="K849">
        <v>6072</v>
      </c>
      <c r="L849">
        <v>2.9</v>
      </c>
    </row>
    <row r="850" spans="1:12" x14ac:dyDescent="0.3">
      <c r="A850">
        <v>100848</v>
      </c>
      <c r="B850" s="1">
        <v>45814</v>
      </c>
      <c r="C850" t="s">
        <v>41</v>
      </c>
      <c r="D850" t="s">
        <v>21</v>
      </c>
      <c r="E850" t="s">
        <v>65</v>
      </c>
      <c r="F850">
        <v>4999</v>
      </c>
      <c r="G850">
        <v>5134</v>
      </c>
      <c r="H850">
        <v>1</v>
      </c>
      <c r="I850">
        <v>4999</v>
      </c>
      <c r="J850">
        <v>5134</v>
      </c>
      <c r="K850">
        <v>135</v>
      </c>
      <c r="L850">
        <v>3.1</v>
      </c>
    </row>
    <row r="851" spans="1:12" x14ac:dyDescent="0.3">
      <c r="A851">
        <v>100849</v>
      </c>
      <c r="B851" s="1">
        <v>45488</v>
      </c>
      <c r="C851" t="s">
        <v>47</v>
      </c>
      <c r="D851" t="s">
        <v>18</v>
      </c>
      <c r="E851" t="s">
        <v>38</v>
      </c>
      <c r="F851">
        <v>2744</v>
      </c>
      <c r="G851">
        <v>4259</v>
      </c>
      <c r="H851">
        <v>8</v>
      </c>
      <c r="I851">
        <v>21952</v>
      </c>
      <c r="J851">
        <v>34072</v>
      </c>
      <c r="K851">
        <v>12120</v>
      </c>
      <c r="L851">
        <v>3.6</v>
      </c>
    </row>
    <row r="852" spans="1:12" x14ac:dyDescent="0.3">
      <c r="A852">
        <v>100850</v>
      </c>
      <c r="B852" s="1">
        <v>45079</v>
      </c>
      <c r="C852" t="s">
        <v>33</v>
      </c>
      <c r="D852" t="s">
        <v>28</v>
      </c>
      <c r="E852" t="s">
        <v>29</v>
      </c>
      <c r="F852">
        <v>1802</v>
      </c>
      <c r="G852">
        <v>2229</v>
      </c>
      <c r="H852">
        <v>9</v>
      </c>
      <c r="I852">
        <v>16218</v>
      </c>
      <c r="J852">
        <v>20061</v>
      </c>
      <c r="K852">
        <v>3843</v>
      </c>
      <c r="L852">
        <v>4.4000000000000004</v>
      </c>
    </row>
    <row r="853" spans="1:12" x14ac:dyDescent="0.3">
      <c r="A853">
        <v>100851</v>
      </c>
      <c r="B853" s="1">
        <v>45831</v>
      </c>
      <c r="C853" t="s">
        <v>44</v>
      </c>
      <c r="D853" t="s">
        <v>24</v>
      </c>
      <c r="E853" t="s">
        <v>42</v>
      </c>
      <c r="F853">
        <v>4755</v>
      </c>
      <c r="G853">
        <v>6309</v>
      </c>
      <c r="H853">
        <v>1</v>
      </c>
      <c r="I853">
        <v>4755</v>
      </c>
      <c r="J853">
        <v>6309</v>
      </c>
      <c r="K853">
        <v>1554</v>
      </c>
      <c r="L853">
        <v>3.2</v>
      </c>
    </row>
    <row r="854" spans="1:12" x14ac:dyDescent="0.3">
      <c r="A854">
        <v>100852</v>
      </c>
      <c r="B854" s="1">
        <v>45089</v>
      </c>
      <c r="C854" t="s">
        <v>30</v>
      </c>
      <c r="D854" t="s">
        <v>13</v>
      </c>
      <c r="E854" t="s">
        <v>16</v>
      </c>
      <c r="F854">
        <v>2350</v>
      </c>
      <c r="G854">
        <v>3920</v>
      </c>
      <c r="H854">
        <v>2</v>
      </c>
      <c r="I854">
        <v>4700</v>
      </c>
      <c r="J854">
        <v>7840</v>
      </c>
      <c r="K854">
        <v>3140</v>
      </c>
      <c r="L854">
        <v>3.5</v>
      </c>
    </row>
    <row r="855" spans="1:12" x14ac:dyDescent="0.3">
      <c r="A855">
        <v>100853</v>
      </c>
      <c r="B855" s="1">
        <v>45730</v>
      </c>
      <c r="C855" t="s">
        <v>26</v>
      </c>
      <c r="D855" t="s">
        <v>18</v>
      </c>
      <c r="E855" t="s">
        <v>39</v>
      </c>
      <c r="F855">
        <v>4877</v>
      </c>
      <c r="G855">
        <v>6656</v>
      </c>
      <c r="H855">
        <v>1</v>
      </c>
      <c r="I855">
        <v>4877</v>
      </c>
      <c r="J855">
        <v>6656</v>
      </c>
      <c r="K855">
        <v>1779</v>
      </c>
      <c r="L855">
        <v>2.7</v>
      </c>
    </row>
    <row r="856" spans="1:12" x14ac:dyDescent="0.3">
      <c r="A856">
        <v>100854</v>
      </c>
      <c r="B856" s="1">
        <v>45091</v>
      </c>
      <c r="C856" t="s">
        <v>33</v>
      </c>
      <c r="D856" t="s">
        <v>28</v>
      </c>
      <c r="E856" t="s">
        <v>48</v>
      </c>
      <c r="F856">
        <v>5193</v>
      </c>
      <c r="G856">
        <v>6345</v>
      </c>
      <c r="H856">
        <v>6</v>
      </c>
      <c r="I856">
        <v>31158</v>
      </c>
      <c r="J856">
        <v>38070</v>
      </c>
      <c r="K856">
        <v>6912</v>
      </c>
      <c r="L856">
        <v>4.7</v>
      </c>
    </row>
    <row r="857" spans="1:12" x14ac:dyDescent="0.3">
      <c r="A857">
        <v>100855</v>
      </c>
      <c r="B857" s="1">
        <v>45510</v>
      </c>
      <c r="C857" t="s">
        <v>15</v>
      </c>
      <c r="D857" t="s">
        <v>13</v>
      </c>
      <c r="E857" t="s">
        <v>40</v>
      </c>
      <c r="F857">
        <v>5688</v>
      </c>
      <c r="G857">
        <v>5761</v>
      </c>
      <c r="H857">
        <v>2</v>
      </c>
      <c r="I857">
        <v>11376</v>
      </c>
      <c r="J857">
        <v>11522</v>
      </c>
      <c r="K857">
        <v>146</v>
      </c>
      <c r="L857">
        <v>4.5</v>
      </c>
    </row>
    <row r="858" spans="1:12" x14ac:dyDescent="0.3">
      <c r="A858">
        <v>100856</v>
      </c>
      <c r="B858" s="1">
        <v>45082</v>
      </c>
      <c r="C858" t="s">
        <v>33</v>
      </c>
      <c r="D858" t="s">
        <v>24</v>
      </c>
      <c r="E858" t="s">
        <v>34</v>
      </c>
      <c r="F858">
        <v>2911</v>
      </c>
      <c r="G858">
        <v>4768</v>
      </c>
      <c r="H858">
        <v>6</v>
      </c>
      <c r="I858">
        <v>17466</v>
      </c>
      <c r="J858">
        <v>28608</v>
      </c>
      <c r="K858">
        <v>11142</v>
      </c>
      <c r="L858">
        <v>4.0999999999999996</v>
      </c>
    </row>
    <row r="859" spans="1:12" x14ac:dyDescent="0.3">
      <c r="A859">
        <v>100857</v>
      </c>
      <c r="B859" s="1">
        <v>45485</v>
      </c>
      <c r="C859" t="s">
        <v>26</v>
      </c>
      <c r="D859" t="s">
        <v>24</v>
      </c>
      <c r="E859" t="s">
        <v>50</v>
      </c>
      <c r="F859">
        <v>2654</v>
      </c>
      <c r="G859">
        <v>4533</v>
      </c>
      <c r="H859">
        <v>1</v>
      </c>
      <c r="I859">
        <v>2654</v>
      </c>
      <c r="J859">
        <v>4533</v>
      </c>
      <c r="K859">
        <v>1879</v>
      </c>
      <c r="L859">
        <v>4.9000000000000004</v>
      </c>
    </row>
    <row r="860" spans="1:12" x14ac:dyDescent="0.3">
      <c r="A860">
        <v>100858</v>
      </c>
      <c r="B860" s="1">
        <v>45739</v>
      </c>
      <c r="C860" t="s">
        <v>23</v>
      </c>
      <c r="D860" t="s">
        <v>24</v>
      </c>
      <c r="E860" t="s">
        <v>60</v>
      </c>
      <c r="F860">
        <v>226</v>
      </c>
      <c r="G860">
        <v>1560</v>
      </c>
      <c r="H860">
        <v>1</v>
      </c>
      <c r="I860">
        <v>226</v>
      </c>
      <c r="J860">
        <v>1560</v>
      </c>
      <c r="K860">
        <v>1334</v>
      </c>
      <c r="L860">
        <v>3.8</v>
      </c>
    </row>
    <row r="861" spans="1:12" x14ac:dyDescent="0.3">
      <c r="A861">
        <v>100859</v>
      </c>
      <c r="B861" s="1">
        <v>45868</v>
      </c>
      <c r="C861" t="s">
        <v>41</v>
      </c>
      <c r="D861" t="s">
        <v>18</v>
      </c>
      <c r="E861" t="s">
        <v>59</v>
      </c>
      <c r="F861">
        <v>7068</v>
      </c>
      <c r="G861">
        <v>8297</v>
      </c>
      <c r="H861">
        <v>5</v>
      </c>
      <c r="I861">
        <v>35340</v>
      </c>
      <c r="J861">
        <v>41485</v>
      </c>
      <c r="K861">
        <v>6145</v>
      </c>
      <c r="L861">
        <v>2.5</v>
      </c>
    </row>
    <row r="862" spans="1:12" x14ac:dyDescent="0.3">
      <c r="A862">
        <v>100860</v>
      </c>
      <c r="B862" s="1">
        <v>45519</v>
      </c>
      <c r="C862" t="s">
        <v>17</v>
      </c>
      <c r="D862" t="s">
        <v>24</v>
      </c>
      <c r="E862" t="s">
        <v>60</v>
      </c>
      <c r="F862">
        <v>1585</v>
      </c>
      <c r="G862">
        <v>3113</v>
      </c>
      <c r="H862">
        <v>1</v>
      </c>
      <c r="I862">
        <v>1585</v>
      </c>
      <c r="J862">
        <v>3113</v>
      </c>
      <c r="K862">
        <v>1528</v>
      </c>
      <c r="L862">
        <v>3.6</v>
      </c>
    </row>
    <row r="863" spans="1:12" x14ac:dyDescent="0.3">
      <c r="A863">
        <v>100861</v>
      </c>
      <c r="B863" s="1">
        <v>45997</v>
      </c>
      <c r="C863" t="s">
        <v>20</v>
      </c>
      <c r="D863" t="s">
        <v>28</v>
      </c>
      <c r="E863" t="s">
        <v>29</v>
      </c>
      <c r="F863">
        <v>3600</v>
      </c>
      <c r="G863">
        <v>4818</v>
      </c>
      <c r="H863">
        <v>2</v>
      </c>
      <c r="I863">
        <v>7200</v>
      </c>
      <c r="J863">
        <v>9636</v>
      </c>
      <c r="K863">
        <v>2436</v>
      </c>
      <c r="L863">
        <v>4.0999999999999996</v>
      </c>
    </row>
    <row r="864" spans="1:12" x14ac:dyDescent="0.3">
      <c r="A864">
        <v>100862</v>
      </c>
      <c r="B864" s="1">
        <v>45572</v>
      </c>
      <c r="C864" t="s">
        <v>30</v>
      </c>
      <c r="D864" t="s">
        <v>21</v>
      </c>
      <c r="E864" t="s">
        <v>58</v>
      </c>
      <c r="F864">
        <v>228</v>
      </c>
      <c r="G864">
        <v>863</v>
      </c>
      <c r="H864">
        <v>9</v>
      </c>
      <c r="I864">
        <v>2052</v>
      </c>
      <c r="J864">
        <v>7767</v>
      </c>
      <c r="K864">
        <v>5715</v>
      </c>
      <c r="L864">
        <v>4</v>
      </c>
    </row>
    <row r="865" spans="1:12" x14ac:dyDescent="0.3">
      <c r="A865">
        <v>100863</v>
      </c>
      <c r="B865" s="1">
        <v>45208</v>
      </c>
      <c r="C865" t="s">
        <v>47</v>
      </c>
      <c r="D865" t="s">
        <v>21</v>
      </c>
      <c r="E865" t="s">
        <v>57</v>
      </c>
      <c r="F865">
        <v>5623</v>
      </c>
      <c r="G865">
        <v>6083</v>
      </c>
      <c r="H865">
        <v>6</v>
      </c>
      <c r="I865">
        <v>33738</v>
      </c>
      <c r="J865">
        <v>36498</v>
      </c>
      <c r="K865">
        <v>2760</v>
      </c>
      <c r="L865">
        <v>4.4000000000000004</v>
      </c>
    </row>
    <row r="866" spans="1:12" x14ac:dyDescent="0.3">
      <c r="A866">
        <v>100864</v>
      </c>
      <c r="B866" s="1">
        <v>45839</v>
      </c>
      <c r="C866" t="s">
        <v>47</v>
      </c>
      <c r="D866" t="s">
        <v>35</v>
      </c>
      <c r="E866" t="s">
        <v>36</v>
      </c>
      <c r="F866">
        <v>3213</v>
      </c>
      <c r="G866">
        <v>3911</v>
      </c>
      <c r="H866">
        <v>5</v>
      </c>
      <c r="I866">
        <v>16065</v>
      </c>
      <c r="J866">
        <v>19555</v>
      </c>
      <c r="K866">
        <v>3490</v>
      </c>
      <c r="L866">
        <v>4.5</v>
      </c>
    </row>
    <row r="867" spans="1:12" x14ac:dyDescent="0.3">
      <c r="A867">
        <v>100865</v>
      </c>
      <c r="B867" s="1">
        <v>45538</v>
      </c>
      <c r="C867" t="s">
        <v>15</v>
      </c>
      <c r="D867" t="s">
        <v>18</v>
      </c>
      <c r="E867" t="s">
        <v>59</v>
      </c>
      <c r="F867">
        <v>4767</v>
      </c>
      <c r="G867">
        <v>5489</v>
      </c>
      <c r="H867">
        <v>5</v>
      </c>
      <c r="I867">
        <v>23835</v>
      </c>
      <c r="J867">
        <v>27445</v>
      </c>
      <c r="K867">
        <v>3610</v>
      </c>
      <c r="L867">
        <v>2.6</v>
      </c>
    </row>
    <row r="868" spans="1:12" x14ac:dyDescent="0.3">
      <c r="A868">
        <v>100866</v>
      </c>
      <c r="B868" s="1">
        <v>45024</v>
      </c>
      <c r="C868" t="s">
        <v>44</v>
      </c>
      <c r="D868" t="s">
        <v>13</v>
      </c>
      <c r="E868" t="s">
        <v>16</v>
      </c>
      <c r="F868">
        <v>925</v>
      </c>
      <c r="G868">
        <v>1196</v>
      </c>
      <c r="H868">
        <v>9</v>
      </c>
      <c r="I868">
        <v>8325</v>
      </c>
      <c r="J868">
        <v>10764</v>
      </c>
      <c r="K868">
        <v>2439</v>
      </c>
      <c r="L868">
        <v>4.7</v>
      </c>
    </row>
    <row r="869" spans="1:12" x14ac:dyDescent="0.3">
      <c r="A869">
        <v>100867</v>
      </c>
      <c r="B869" s="1">
        <v>45639</v>
      </c>
      <c r="C869" t="s">
        <v>15</v>
      </c>
      <c r="D869" t="s">
        <v>35</v>
      </c>
      <c r="E869" t="s">
        <v>46</v>
      </c>
      <c r="F869">
        <v>3699</v>
      </c>
      <c r="G869">
        <v>4803</v>
      </c>
      <c r="H869">
        <v>4</v>
      </c>
      <c r="I869">
        <v>14796</v>
      </c>
      <c r="J869">
        <v>19212</v>
      </c>
      <c r="K869">
        <v>4416</v>
      </c>
      <c r="L869">
        <v>4.5999999999999996</v>
      </c>
    </row>
    <row r="870" spans="1:12" x14ac:dyDescent="0.3">
      <c r="A870">
        <v>100868</v>
      </c>
      <c r="B870" s="1">
        <v>45136</v>
      </c>
      <c r="C870" t="s">
        <v>15</v>
      </c>
      <c r="D870" t="s">
        <v>21</v>
      </c>
      <c r="E870" t="s">
        <v>58</v>
      </c>
      <c r="F870">
        <v>7031</v>
      </c>
      <c r="G870">
        <v>8665</v>
      </c>
      <c r="H870">
        <v>6</v>
      </c>
      <c r="I870">
        <v>42186</v>
      </c>
      <c r="J870">
        <v>51990</v>
      </c>
      <c r="K870">
        <v>9804</v>
      </c>
      <c r="L870">
        <v>2.7</v>
      </c>
    </row>
    <row r="871" spans="1:12" x14ac:dyDescent="0.3">
      <c r="A871">
        <v>100869</v>
      </c>
      <c r="B871" s="1">
        <v>45908</v>
      </c>
      <c r="C871" t="s">
        <v>47</v>
      </c>
      <c r="D871" t="s">
        <v>13</v>
      </c>
      <c r="E871" t="s">
        <v>49</v>
      </c>
      <c r="F871">
        <v>4392</v>
      </c>
      <c r="G871">
        <v>4459</v>
      </c>
      <c r="H871">
        <v>3</v>
      </c>
      <c r="I871">
        <v>13176</v>
      </c>
      <c r="J871">
        <v>13377</v>
      </c>
      <c r="K871">
        <v>201</v>
      </c>
      <c r="L871">
        <v>4.5999999999999996</v>
      </c>
    </row>
    <row r="872" spans="1:12" x14ac:dyDescent="0.3">
      <c r="A872">
        <v>100870</v>
      </c>
      <c r="B872" s="1">
        <v>45231</v>
      </c>
      <c r="C872" t="s">
        <v>47</v>
      </c>
      <c r="D872" t="s">
        <v>18</v>
      </c>
      <c r="E872" t="s">
        <v>38</v>
      </c>
      <c r="F872">
        <v>3305</v>
      </c>
      <c r="G872">
        <v>4168</v>
      </c>
      <c r="H872">
        <v>3</v>
      </c>
      <c r="I872">
        <v>9915</v>
      </c>
      <c r="J872">
        <v>12504</v>
      </c>
      <c r="K872">
        <v>2589</v>
      </c>
      <c r="L872">
        <v>4.2</v>
      </c>
    </row>
    <row r="873" spans="1:12" x14ac:dyDescent="0.3">
      <c r="A873">
        <v>100871</v>
      </c>
      <c r="B873" s="1">
        <v>45234</v>
      </c>
      <c r="C873" t="s">
        <v>30</v>
      </c>
      <c r="D873" t="s">
        <v>35</v>
      </c>
      <c r="E873" t="s">
        <v>45</v>
      </c>
      <c r="F873">
        <v>7442</v>
      </c>
      <c r="G873">
        <v>7776</v>
      </c>
      <c r="H873">
        <v>2</v>
      </c>
      <c r="I873">
        <v>14884</v>
      </c>
      <c r="J873">
        <v>15552</v>
      </c>
      <c r="K873">
        <v>668</v>
      </c>
      <c r="L873">
        <v>3.5</v>
      </c>
    </row>
    <row r="874" spans="1:12" x14ac:dyDescent="0.3">
      <c r="A874">
        <v>100872</v>
      </c>
      <c r="B874" s="1">
        <v>45099</v>
      </c>
      <c r="C874" t="s">
        <v>12</v>
      </c>
      <c r="D874" t="s">
        <v>28</v>
      </c>
      <c r="E874" t="s">
        <v>55</v>
      </c>
      <c r="F874">
        <v>3636</v>
      </c>
      <c r="G874">
        <v>5400</v>
      </c>
      <c r="H874">
        <v>4</v>
      </c>
      <c r="I874">
        <v>14544</v>
      </c>
      <c r="J874">
        <v>21600</v>
      </c>
      <c r="K874">
        <v>7056</v>
      </c>
      <c r="L874">
        <v>4.4000000000000004</v>
      </c>
    </row>
    <row r="875" spans="1:12" x14ac:dyDescent="0.3">
      <c r="A875">
        <v>100873</v>
      </c>
      <c r="B875" s="1">
        <v>45722</v>
      </c>
      <c r="C875" t="s">
        <v>41</v>
      </c>
      <c r="D875" t="s">
        <v>13</v>
      </c>
      <c r="E875" t="s">
        <v>37</v>
      </c>
      <c r="F875">
        <v>7466</v>
      </c>
      <c r="G875">
        <v>8759</v>
      </c>
      <c r="H875">
        <v>2</v>
      </c>
      <c r="I875">
        <v>14932</v>
      </c>
      <c r="J875">
        <v>17518</v>
      </c>
      <c r="K875">
        <v>2586</v>
      </c>
      <c r="L875">
        <v>4.4000000000000004</v>
      </c>
    </row>
    <row r="876" spans="1:12" x14ac:dyDescent="0.3">
      <c r="A876">
        <v>100874</v>
      </c>
      <c r="B876" s="1">
        <v>45231</v>
      </c>
      <c r="C876" t="s">
        <v>41</v>
      </c>
      <c r="D876" t="s">
        <v>24</v>
      </c>
      <c r="E876" t="s">
        <v>61</v>
      </c>
      <c r="F876">
        <v>5809</v>
      </c>
      <c r="G876">
        <v>6216</v>
      </c>
      <c r="H876">
        <v>9</v>
      </c>
      <c r="I876">
        <v>52281</v>
      </c>
      <c r="J876">
        <v>55944</v>
      </c>
      <c r="K876">
        <v>3663</v>
      </c>
      <c r="L876">
        <v>2.6</v>
      </c>
    </row>
    <row r="877" spans="1:12" x14ac:dyDescent="0.3">
      <c r="A877">
        <v>100875</v>
      </c>
      <c r="B877" s="1">
        <v>45022</v>
      </c>
      <c r="C877" t="s">
        <v>23</v>
      </c>
      <c r="D877" t="s">
        <v>18</v>
      </c>
      <c r="E877" t="s">
        <v>19</v>
      </c>
      <c r="F877">
        <v>7024</v>
      </c>
      <c r="G877">
        <v>8274</v>
      </c>
      <c r="H877">
        <v>7</v>
      </c>
      <c r="I877">
        <v>49168</v>
      </c>
      <c r="J877">
        <v>57918</v>
      </c>
      <c r="K877">
        <v>8750</v>
      </c>
      <c r="L877">
        <v>4.8</v>
      </c>
    </row>
    <row r="878" spans="1:12" x14ac:dyDescent="0.3">
      <c r="A878">
        <v>100876</v>
      </c>
      <c r="B878" s="1">
        <v>45754</v>
      </c>
      <c r="C878" t="s">
        <v>12</v>
      </c>
      <c r="D878" t="s">
        <v>28</v>
      </c>
      <c r="E878" t="s">
        <v>29</v>
      </c>
      <c r="F878">
        <v>6712</v>
      </c>
      <c r="G878">
        <v>8587</v>
      </c>
      <c r="H878">
        <v>1</v>
      </c>
      <c r="I878">
        <v>6712</v>
      </c>
      <c r="J878">
        <v>8587</v>
      </c>
      <c r="K878">
        <v>1875</v>
      </c>
      <c r="L878">
        <v>3.3</v>
      </c>
    </row>
    <row r="879" spans="1:12" x14ac:dyDescent="0.3">
      <c r="A879">
        <v>100877</v>
      </c>
      <c r="B879" s="1">
        <v>45636</v>
      </c>
      <c r="C879" t="s">
        <v>33</v>
      </c>
      <c r="D879" t="s">
        <v>24</v>
      </c>
      <c r="E879" t="s">
        <v>50</v>
      </c>
      <c r="F879">
        <v>705</v>
      </c>
      <c r="G879">
        <v>811</v>
      </c>
      <c r="H879">
        <v>5</v>
      </c>
      <c r="I879">
        <v>3525</v>
      </c>
      <c r="J879">
        <v>4055</v>
      </c>
      <c r="K879">
        <v>530</v>
      </c>
      <c r="L879">
        <v>4.2</v>
      </c>
    </row>
    <row r="880" spans="1:12" x14ac:dyDescent="0.3">
      <c r="A880">
        <v>100878</v>
      </c>
      <c r="B880" s="1">
        <v>45318</v>
      </c>
      <c r="C880" t="s">
        <v>47</v>
      </c>
      <c r="D880" t="s">
        <v>28</v>
      </c>
      <c r="E880" t="s">
        <v>48</v>
      </c>
      <c r="F880">
        <v>4488</v>
      </c>
      <c r="G880">
        <v>5925</v>
      </c>
      <c r="H880">
        <v>7</v>
      </c>
      <c r="I880">
        <v>31416</v>
      </c>
      <c r="J880">
        <v>41475</v>
      </c>
      <c r="K880">
        <v>10059</v>
      </c>
      <c r="L880">
        <v>4.8</v>
      </c>
    </row>
    <row r="881" spans="1:12" x14ac:dyDescent="0.3">
      <c r="A881">
        <v>100879</v>
      </c>
      <c r="B881" s="1">
        <v>45059</v>
      </c>
      <c r="C881" t="s">
        <v>12</v>
      </c>
      <c r="D881" t="s">
        <v>18</v>
      </c>
      <c r="E881" t="s">
        <v>59</v>
      </c>
      <c r="F881">
        <v>370</v>
      </c>
      <c r="G881">
        <v>1710</v>
      </c>
      <c r="H881">
        <v>7</v>
      </c>
      <c r="I881">
        <v>2590</v>
      </c>
      <c r="J881">
        <v>11970</v>
      </c>
      <c r="K881">
        <v>9380</v>
      </c>
      <c r="L881">
        <v>3</v>
      </c>
    </row>
    <row r="882" spans="1:12" x14ac:dyDescent="0.3">
      <c r="A882">
        <v>100880</v>
      </c>
      <c r="B882" s="1">
        <v>45419</v>
      </c>
      <c r="C882" t="s">
        <v>47</v>
      </c>
      <c r="D882" t="s">
        <v>18</v>
      </c>
      <c r="E882" t="s">
        <v>39</v>
      </c>
      <c r="F882">
        <v>951</v>
      </c>
      <c r="G882">
        <v>2534</v>
      </c>
      <c r="H882">
        <v>9</v>
      </c>
      <c r="I882">
        <v>8559</v>
      </c>
      <c r="J882">
        <v>22806</v>
      </c>
      <c r="K882">
        <v>14247</v>
      </c>
      <c r="L882">
        <v>2.8</v>
      </c>
    </row>
    <row r="883" spans="1:12" x14ac:dyDescent="0.3">
      <c r="A883">
        <v>100881</v>
      </c>
      <c r="B883" s="1">
        <v>45902</v>
      </c>
      <c r="C883" t="s">
        <v>15</v>
      </c>
      <c r="D883" t="s">
        <v>21</v>
      </c>
      <c r="E883" t="s">
        <v>43</v>
      </c>
      <c r="F883">
        <v>5842</v>
      </c>
      <c r="G883">
        <v>7570</v>
      </c>
      <c r="H883">
        <v>7</v>
      </c>
      <c r="I883">
        <v>40894</v>
      </c>
      <c r="J883">
        <v>52990</v>
      </c>
      <c r="K883">
        <v>12096</v>
      </c>
      <c r="L883">
        <v>3.8</v>
      </c>
    </row>
    <row r="884" spans="1:12" x14ac:dyDescent="0.3">
      <c r="A884">
        <v>100882</v>
      </c>
      <c r="B884" s="1">
        <v>45917</v>
      </c>
      <c r="C884" t="s">
        <v>47</v>
      </c>
      <c r="D884" t="s">
        <v>13</v>
      </c>
      <c r="E884" t="s">
        <v>31</v>
      </c>
      <c r="F884">
        <v>1779</v>
      </c>
      <c r="G884">
        <v>3011</v>
      </c>
      <c r="H884">
        <v>5</v>
      </c>
      <c r="I884">
        <v>8895</v>
      </c>
      <c r="J884">
        <v>15055</v>
      </c>
      <c r="K884">
        <v>6160</v>
      </c>
      <c r="L884">
        <v>5</v>
      </c>
    </row>
    <row r="885" spans="1:12" x14ac:dyDescent="0.3">
      <c r="A885">
        <v>100883</v>
      </c>
      <c r="B885" s="1">
        <v>45175</v>
      </c>
      <c r="C885" t="s">
        <v>15</v>
      </c>
      <c r="D885" t="s">
        <v>21</v>
      </c>
      <c r="E885" t="s">
        <v>57</v>
      </c>
      <c r="F885">
        <v>5925</v>
      </c>
      <c r="G885">
        <v>6056</v>
      </c>
      <c r="H885">
        <v>2</v>
      </c>
      <c r="I885">
        <v>11850</v>
      </c>
      <c r="J885">
        <v>12112</v>
      </c>
      <c r="K885">
        <v>262</v>
      </c>
      <c r="L885">
        <v>3.4</v>
      </c>
    </row>
    <row r="886" spans="1:12" x14ac:dyDescent="0.3">
      <c r="A886">
        <v>100884</v>
      </c>
      <c r="B886" s="1">
        <v>45773</v>
      </c>
      <c r="C886" t="s">
        <v>23</v>
      </c>
      <c r="D886" t="s">
        <v>24</v>
      </c>
      <c r="E886" t="s">
        <v>42</v>
      </c>
      <c r="F886">
        <v>4634</v>
      </c>
      <c r="G886">
        <v>5410</v>
      </c>
      <c r="H886">
        <v>1</v>
      </c>
      <c r="I886">
        <v>4634</v>
      </c>
      <c r="J886">
        <v>5410</v>
      </c>
      <c r="K886">
        <v>776</v>
      </c>
      <c r="L886">
        <v>4.8</v>
      </c>
    </row>
    <row r="887" spans="1:12" x14ac:dyDescent="0.3">
      <c r="A887">
        <v>100885</v>
      </c>
      <c r="B887" s="1">
        <v>44957</v>
      </c>
      <c r="C887" t="s">
        <v>33</v>
      </c>
      <c r="D887" t="s">
        <v>24</v>
      </c>
      <c r="E887" t="s">
        <v>60</v>
      </c>
      <c r="F887">
        <v>5160</v>
      </c>
      <c r="G887">
        <v>5348</v>
      </c>
      <c r="H887">
        <v>6</v>
      </c>
      <c r="I887">
        <v>30960</v>
      </c>
      <c r="J887">
        <v>32088</v>
      </c>
      <c r="K887">
        <v>1128</v>
      </c>
      <c r="L887">
        <v>4.5999999999999996</v>
      </c>
    </row>
    <row r="888" spans="1:12" x14ac:dyDescent="0.3">
      <c r="A888">
        <v>100886</v>
      </c>
      <c r="B888" s="1">
        <v>45176</v>
      </c>
      <c r="C888" t="s">
        <v>26</v>
      </c>
      <c r="D888" t="s">
        <v>35</v>
      </c>
      <c r="E888" t="s">
        <v>53</v>
      </c>
      <c r="F888">
        <v>5799</v>
      </c>
      <c r="G888">
        <v>7393</v>
      </c>
      <c r="H888">
        <v>4</v>
      </c>
      <c r="I888">
        <v>23196</v>
      </c>
      <c r="J888">
        <v>29572</v>
      </c>
      <c r="K888">
        <v>6376</v>
      </c>
      <c r="L888">
        <v>4.3</v>
      </c>
    </row>
    <row r="889" spans="1:12" x14ac:dyDescent="0.3">
      <c r="A889">
        <v>100887</v>
      </c>
      <c r="B889" s="1">
        <v>45486</v>
      </c>
      <c r="C889" t="s">
        <v>54</v>
      </c>
      <c r="D889" t="s">
        <v>24</v>
      </c>
      <c r="E889" t="s">
        <v>50</v>
      </c>
      <c r="F889">
        <v>386</v>
      </c>
      <c r="G889">
        <v>488</v>
      </c>
      <c r="H889">
        <v>9</v>
      </c>
      <c r="I889">
        <v>3474</v>
      </c>
      <c r="J889">
        <v>4392</v>
      </c>
      <c r="K889">
        <v>918</v>
      </c>
      <c r="L889">
        <v>4.3</v>
      </c>
    </row>
    <row r="890" spans="1:12" x14ac:dyDescent="0.3">
      <c r="A890">
        <v>100888</v>
      </c>
      <c r="B890" s="1">
        <v>45653</v>
      </c>
      <c r="C890" t="s">
        <v>41</v>
      </c>
      <c r="D890" t="s">
        <v>13</v>
      </c>
      <c r="E890" t="s">
        <v>16</v>
      </c>
      <c r="F890">
        <v>2476</v>
      </c>
      <c r="G890">
        <v>3525</v>
      </c>
      <c r="H890">
        <v>8</v>
      </c>
      <c r="I890">
        <v>19808</v>
      </c>
      <c r="J890">
        <v>28200</v>
      </c>
      <c r="K890">
        <v>8392</v>
      </c>
      <c r="L890">
        <v>3.1</v>
      </c>
    </row>
    <row r="891" spans="1:12" x14ac:dyDescent="0.3">
      <c r="A891">
        <v>100889</v>
      </c>
      <c r="B891" s="1">
        <v>45195</v>
      </c>
      <c r="C891" t="s">
        <v>17</v>
      </c>
      <c r="D891" t="s">
        <v>21</v>
      </c>
      <c r="E891" t="s">
        <v>22</v>
      </c>
      <c r="F891">
        <v>6720</v>
      </c>
      <c r="G891">
        <v>7470</v>
      </c>
      <c r="H891">
        <v>9</v>
      </c>
      <c r="I891">
        <v>60480</v>
      </c>
      <c r="J891">
        <v>67230</v>
      </c>
      <c r="K891">
        <v>6750</v>
      </c>
      <c r="L891">
        <v>3.5</v>
      </c>
    </row>
    <row r="892" spans="1:12" x14ac:dyDescent="0.3">
      <c r="A892">
        <v>100890</v>
      </c>
      <c r="B892" s="1">
        <v>46001</v>
      </c>
      <c r="C892" t="s">
        <v>41</v>
      </c>
      <c r="D892" t="s">
        <v>21</v>
      </c>
      <c r="E892" t="s">
        <v>58</v>
      </c>
      <c r="F892">
        <v>5259</v>
      </c>
      <c r="G892">
        <v>5333</v>
      </c>
      <c r="H892">
        <v>5</v>
      </c>
      <c r="I892">
        <v>26295</v>
      </c>
      <c r="J892">
        <v>26665</v>
      </c>
      <c r="K892">
        <v>370</v>
      </c>
      <c r="L892">
        <v>4.9000000000000004</v>
      </c>
    </row>
    <row r="893" spans="1:12" x14ac:dyDescent="0.3">
      <c r="A893">
        <v>100891</v>
      </c>
      <c r="B893" s="1">
        <v>45808</v>
      </c>
      <c r="C893" t="s">
        <v>26</v>
      </c>
      <c r="D893" t="s">
        <v>18</v>
      </c>
      <c r="E893" t="s">
        <v>27</v>
      </c>
      <c r="F893">
        <v>3643</v>
      </c>
      <c r="G893">
        <v>3867</v>
      </c>
      <c r="H893">
        <v>4</v>
      </c>
      <c r="I893">
        <v>14572</v>
      </c>
      <c r="J893">
        <v>15468</v>
      </c>
      <c r="K893">
        <v>896</v>
      </c>
      <c r="L893">
        <v>3.9</v>
      </c>
    </row>
    <row r="894" spans="1:12" x14ac:dyDescent="0.3">
      <c r="A894">
        <v>100892</v>
      </c>
      <c r="B894" s="1">
        <v>45531</v>
      </c>
      <c r="C894" t="s">
        <v>15</v>
      </c>
      <c r="D894" t="s">
        <v>21</v>
      </c>
      <c r="E894" t="s">
        <v>57</v>
      </c>
      <c r="F894">
        <v>5070</v>
      </c>
      <c r="G894">
        <v>6357</v>
      </c>
      <c r="H894">
        <v>3</v>
      </c>
      <c r="I894">
        <v>15210</v>
      </c>
      <c r="J894">
        <v>19071</v>
      </c>
      <c r="K894">
        <v>3861</v>
      </c>
      <c r="L894">
        <v>4.8</v>
      </c>
    </row>
    <row r="895" spans="1:12" x14ac:dyDescent="0.3">
      <c r="A895">
        <v>100893</v>
      </c>
      <c r="B895" s="1">
        <v>45812</v>
      </c>
      <c r="C895" t="s">
        <v>26</v>
      </c>
      <c r="D895" t="s">
        <v>24</v>
      </c>
      <c r="E895" t="s">
        <v>25</v>
      </c>
      <c r="F895">
        <v>5350</v>
      </c>
      <c r="G895">
        <v>7346</v>
      </c>
      <c r="H895">
        <v>3</v>
      </c>
      <c r="I895">
        <v>16050</v>
      </c>
      <c r="J895">
        <v>22038</v>
      </c>
      <c r="K895">
        <v>5988</v>
      </c>
      <c r="L895">
        <v>4.0999999999999996</v>
      </c>
    </row>
    <row r="896" spans="1:12" x14ac:dyDescent="0.3">
      <c r="A896">
        <v>100894</v>
      </c>
      <c r="B896" s="1">
        <v>45883</v>
      </c>
      <c r="C896" t="s">
        <v>15</v>
      </c>
      <c r="D896" t="s">
        <v>24</v>
      </c>
      <c r="E896" t="s">
        <v>42</v>
      </c>
      <c r="F896">
        <v>6610</v>
      </c>
      <c r="G896">
        <v>6888</v>
      </c>
      <c r="H896">
        <v>2</v>
      </c>
      <c r="I896">
        <v>13220</v>
      </c>
      <c r="J896">
        <v>13776</v>
      </c>
      <c r="K896">
        <v>556</v>
      </c>
      <c r="L896">
        <v>3.8</v>
      </c>
    </row>
    <row r="897" spans="1:12" x14ac:dyDescent="0.3">
      <c r="A897">
        <v>100895</v>
      </c>
      <c r="B897" s="1">
        <v>45276</v>
      </c>
      <c r="C897" t="s">
        <v>33</v>
      </c>
      <c r="D897" t="s">
        <v>28</v>
      </c>
      <c r="E897" t="s">
        <v>63</v>
      </c>
      <c r="F897">
        <v>661</v>
      </c>
      <c r="G897">
        <v>2190</v>
      </c>
      <c r="H897">
        <v>8</v>
      </c>
      <c r="I897">
        <v>5288</v>
      </c>
      <c r="J897">
        <v>17520</v>
      </c>
      <c r="K897">
        <v>12232</v>
      </c>
      <c r="L897">
        <v>4.9000000000000004</v>
      </c>
    </row>
    <row r="898" spans="1:12" x14ac:dyDescent="0.3">
      <c r="A898">
        <v>100896</v>
      </c>
      <c r="B898" s="1">
        <v>45361</v>
      </c>
      <c r="C898" t="s">
        <v>20</v>
      </c>
      <c r="D898" t="s">
        <v>28</v>
      </c>
      <c r="E898" t="s">
        <v>55</v>
      </c>
      <c r="F898">
        <v>6541</v>
      </c>
      <c r="G898">
        <v>7797</v>
      </c>
      <c r="H898">
        <v>5</v>
      </c>
      <c r="I898">
        <v>32705</v>
      </c>
      <c r="J898">
        <v>38985</v>
      </c>
      <c r="K898">
        <v>6280</v>
      </c>
      <c r="L898">
        <v>2.7</v>
      </c>
    </row>
    <row r="899" spans="1:12" x14ac:dyDescent="0.3">
      <c r="A899">
        <v>100897</v>
      </c>
      <c r="B899" s="1">
        <v>45276</v>
      </c>
      <c r="C899" t="s">
        <v>30</v>
      </c>
      <c r="D899" t="s">
        <v>28</v>
      </c>
      <c r="E899" t="s">
        <v>51</v>
      </c>
      <c r="F899">
        <v>7798</v>
      </c>
      <c r="G899">
        <v>8937</v>
      </c>
      <c r="H899">
        <v>4</v>
      </c>
      <c r="I899">
        <v>31192</v>
      </c>
      <c r="J899">
        <v>35748</v>
      </c>
      <c r="K899">
        <v>4556</v>
      </c>
      <c r="L899">
        <v>3.2</v>
      </c>
    </row>
    <row r="900" spans="1:12" x14ac:dyDescent="0.3">
      <c r="A900">
        <v>100898</v>
      </c>
      <c r="B900" s="1">
        <v>45491</v>
      </c>
      <c r="C900" t="s">
        <v>17</v>
      </c>
      <c r="D900" t="s">
        <v>35</v>
      </c>
      <c r="E900" t="s">
        <v>45</v>
      </c>
      <c r="F900">
        <v>6205</v>
      </c>
      <c r="G900">
        <v>6846</v>
      </c>
      <c r="H900">
        <v>3</v>
      </c>
      <c r="I900">
        <v>18615</v>
      </c>
      <c r="J900">
        <v>20538</v>
      </c>
      <c r="K900">
        <v>1923</v>
      </c>
      <c r="L900">
        <v>3</v>
      </c>
    </row>
    <row r="901" spans="1:12" x14ac:dyDescent="0.3">
      <c r="A901">
        <v>100899</v>
      </c>
      <c r="B901" s="1">
        <v>45932</v>
      </c>
      <c r="C901" t="s">
        <v>20</v>
      </c>
      <c r="D901" t="s">
        <v>21</v>
      </c>
      <c r="E901" t="s">
        <v>58</v>
      </c>
      <c r="F901">
        <v>5784</v>
      </c>
      <c r="G901">
        <v>7413</v>
      </c>
      <c r="H901">
        <v>7</v>
      </c>
      <c r="I901">
        <v>40488</v>
      </c>
      <c r="J901">
        <v>51891</v>
      </c>
      <c r="K901">
        <v>11403</v>
      </c>
      <c r="L901">
        <v>3</v>
      </c>
    </row>
    <row r="902" spans="1:12" x14ac:dyDescent="0.3">
      <c r="A902">
        <v>100900</v>
      </c>
      <c r="B902" s="1">
        <v>45216</v>
      </c>
      <c r="C902" t="s">
        <v>47</v>
      </c>
      <c r="D902" t="s">
        <v>28</v>
      </c>
      <c r="E902" t="s">
        <v>56</v>
      </c>
      <c r="F902">
        <v>1062</v>
      </c>
      <c r="G902">
        <v>1225</v>
      </c>
      <c r="H902">
        <v>7</v>
      </c>
      <c r="I902">
        <v>7434</v>
      </c>
      <c r="J902">
        <v>8575</v>
      </c>
      <c r="K902">
        <v>1141</v>
      </c>
      <c r="L902">
        <v>3.1</v>
      </c>
    </row>
    <row r="903" spans="1:12" x14ac:dyDescent="0.3">
      <c r="A903">
        <v>100901</v>
      </c>
      <c r="B903" s="1">
        <v>45385</v>
      </c>
      <c r="C903" t="s">
        <v>23</v>
      </c>
      <c r="D903" t="s">
        <v>28</v>
      </c>
      <c r="E903" t="s">
        <v>63</v>
      </c>
      <c r="F903">
        <v>6171</v>
      </c>
      <c r="G903">
        <v>7794</v>
      </c>
      <c r="H903">
        <v>9</v>
      </c>
      <c r="I903">
        <v>55539</v>
      </c>
      <c r="J903">
        <v>70146</v>
      </c>
      <c r="K903">
        <v>14607</v>
      </c>
      <c r="L903">
        <v>4.2</v>
      </c>
    </row>
    <row r="904" spans="1:12" x14ac:dyDescent="0.3">
      <c r="A904">
        <v>100902</v>
      </c>
      <c r="B904" s="1">
        <v>45598</v>
      </c>
      <c r="C904" t="s">
        <v>33</v>
      </c>
      <c r="D904" t="s">
        <v>28</v>
      </c>
      <c r="E904" t="s">
        <v>56</v>
      </c>
      <c r="F904">
        <v>2703</v>
      </c>
      <c r="G904">
        <v>4461</v>
      </c>
      <c r="H904">
        <v>4</v>
      </c>
      <c r="I904">
        <v>10812</v>
      </c>
      <c r="J904">
        <v>17844</v>
      </c>
      <c r="K904">
        <v>7032</v>
      </c>
      <c r="L904">
        <v>3.7</v>
      </c>
    </row>
    <row r="905" spans="1:12" x14ac:dyDescent="0.3">
      <c r="A905">
        <v>100903</v>
      </c>
      <c r="B905" s="1">
        <v>45452</v>
      </c>
      <c r="C905" t="s">
        <v>12</v>
      </c>
      <c r="D905" t="s">
        <v>13</v>
      </c>
      <c r="E905" t="s">
        <v>49</v>
      </c>
      <c r="F905">
        <v>1884</v>
      </c>
      <c r="G905">
        <v>2190</v>
      </c>
      <c r="H905">
        <v>1</v>
      </c>
      <c r="I905">
        <v>1884</v>
      </c>
      <c r="J905">
        <v>2190</v>
      </c>
      <c r="K905">
        <v>306</v>
      </c>
      <c r="L905">
        <v>2.7</v>
      </c>
    </row>
    <row r="906" spans="1:12" x14ac:dyDescent="0.3">
      <c r="A906">
        <v>100904</v>
      </c>
      <c r="B906" s="1">
        <v>45048</v>
      </c>
      <c r="C906" t="s">
        <v>47</v>
      </c>
      <c r="D906" t="s">
        <v>21</v>
      </c>
      <c r="E906" t="s">
        <v>32</v>
      </c>
      <c r="F906">
        <v>1719</v>
      </c>
      <c r="G906">
        <v>3282</v>
      </c>
      <c r="H906">
        <v>5</v>
      </c>
      <c r="I906">
        <v>8595</v>
      </c>
      <c r="J906">
        <v>16410</v>
      </c>
      <c r="K906">
        <v>7815</v>
      </c>
      <c r="L906">
        <v>3</v>
      </c>
    </row>
    <row r="907" spans="1:12" x14ac:dyDescent="0.3">
      <c r="A907">
        <v>100905</v>
      </c>
      <c r="B907" s="1">
        <v>44960</v>
      </c>
      <c r="C907" t="s">
        <v>33</v>
      </c>
      <c r="D907" t="s">
        <v>18</v>
      </c>
      <c r="E907" t="s">
        <v>39</v>
      </c>
      <c r="F907">
        <v>7248</v>
      </c>
      <c r="G907">
        <v>7453</v>
      </c>
      <c r="H907">
        <v>6</v>
      </c>
      <c r="I907">
        <v>43488</v>
      </c>
      <c r="J907">
        <v>44718</v>
      </c>
      <c r="K907">
        <v>1230</v>
      </c>
      <c r="L907">
        <v>4.9000000000000004</v>
      </c>
    </row>
    <row r="908" spans="1:12" x14ac:dyDescent="0.3">
      <c r="A908">
        <v>100906</v>
      </c>
      <c r="B908" s="1">
        <v>45811</v>
      </c>
      <c r="C908" t="s">
        <v>12</v>
      </c>
      <c r="D908" t="s">
        <v>13</v>
      </c>
      <c r="E908" t="s">
        <v>49</v>
      </c>
      <c r="F908">
        <v>2737</v>
      </c>
      <c r="G908">
        <v>4473</v>
      </c>
      <c r="H908">
        <v>2</v>
      </c>
      <c r="I908">
        <v>5474</v>
      </c>
      <c r="J908">
        <v>8946</v>
      </c>
      <c r="K908">
        <v>3472</v>
      </c>
      <c r="L908">
        <v>3</v>
      </c>
    </row>
    <row r="909" spans="1:12" x14ac:dyDescent="0.3">
      <c r="A909">
        <v>100907</v>
      </c>
      <c r="B909" s="1">
        <v>45235</v>
      </c>
      <c r="C909" t="s">
        <v>12</v>
      </c>
      <c r="D909" t="s">
        <v>35</v>
      </c>
      <c r="E909" t="s">
        <v>46</v>
      </c>
      <c r="F909">
        <v>674</v>
      </c>
      <c r="G909">
        <v>1778</v>
      </c>
      <c r="H909">
        <v>9</v>
      </c>
      <c r="I909">
        <v>6066</v>
      </c>
      <c r="J909">
        <v>16002</v>
      </c>
      <c r="K909">
        <v>9936</v>
      </c>
      <c r="L909">
        <v>4.5</v>
      </c>
    </row>
    <row r="910" spans="1:12" x14ac:dyDescent="0.3">
      <c r="A910">
        <v>100908</v>
      </c>
      <c r="B910" s="1">
        <v>45512</v>
      </c>
      <c r="C910" t="s">
        <v>12</v>
      </c>
      <c r="D910" t="s">
        <v>13</v>
      </c>
      <c r="E910" t="s">
        <v>40</v>
      </c>
      <c r="F910">
        <v>999</v>
      </c>
      <c r="G910">
        <v>2689</v>
      </c>
      <c r="H910">
        <v>5</v>
      </c>
      <c r="I910">
        <v>4995</v>
      </c>
      <c r="J910">
        <v>13445</v>
      </c>
      <c r="K910">
        <v>8450</v>
      </c>
      <c r="L910">
        <v>4.9000000000000004</v>
      </c>
    </row>
    <row r="911" spans="1:12" x14ac:dyDescent="0.3">
      <c r="A911">
        <v>100909</v>
      </c>
      <c r="B911" s="1">
        <v>45909</v>
      </c>
      <c r="C911" t="s">
        <v>12</v>
      </c>
      <c r="D911" t="s">
        <v>18</v>
      </c>
      <c r="E911" t="s">
        <v>19</v>
      </c>
      <c r="F911">
        <v>634</v>
      </c>
      <c r="G911">
        <v>1551</v>
      </c>
      <c r="H911">
        <v>5</v>
      </c>
      <c r="I911">
        <v>3170</v>
      </c>
      <c r="J911">
        <v>7755</v>
      </c>
      <c r="K911">
        <v>4585</v>
      </c>
      <c r="L911">
        <v>4.3</v>
      </c>
    </row>
    <row r="912" spans="1:12" x14ac:dyDescent="0.3">
      <c r="A912">
        <v>100910</v>
      </c>
      <c r="B912" s="1">
        <v>45554</v>
      </c>
      <c r="C912" t="s">
        <v>41</v>
      </c>
      <c r="D912" t="s">
        <v>13</v>
      </c>
      <c r="E912" t="s">
        <v>40</v>
      </c>
      <c r="F912">
        <v>4876</v>
      </c>
      <c r="G912">
        <v>5779</v>
      </c>
      <c r="H912">
        <v>9</v>
      </c>
      <c r="I912">
        <v>43884</v>
      </c>
      <c r="J912">
        <v>52011</v>
      </c>
      <c r="K912">
        <v>8127</v>
      </c>
      <c r="L912">
        <v>3.1</v>
      </c>
    </row>
    <row r="913" spans="1:12" x14ac:dyDescent="0.3">
      <c r="A913">
        <v>100911</v>
      </c>
      <c r="B913" s="1">
        <v>45305</v>
      </c>
      <c r="C913" t="s">
        <v>23</v>
      </c>
      <c r="D913" t="s">
        <v>13</v>
      </c>
      <c r="E913" t="s">
        <v>14</v>
      </c>
      <c r="F913">
        <v>5918</v>
      </c>
      <c r="G913">
        <v>7451</v>
      </c>
      <c r="H913">
        <v>2</v>
      </c>
      <c r="I913">
        <v>11836</v>
      </c>
      <c r="J913">
        <v>14902</v>
      </c>
      <c r="K913">
        <v>3066</v>
      </c>
      <c r="L913">
        <v>4.7</v>
      </c>
    </row>
    <row r="914" spans="1:12" x14ac:dyDescent="0.3">
      <c r="A914">
        <v>100912</v>
      </c>
      <c r="B914" s="1">
        <v>45984</v>
      </c>
      <c r="C914" t="s">
        <v>30</v>
      </c>
      <c r="D914" t="s">
        <v>18</v>
      </c>
      <c r="E914" t="s">
        <v>27</v>
      </c>
      <c r="F914">
        <v>3493</v>
      </c>
      <c r="G914">
        <v>4684</v>
      </c>
      <c r="H914">
        <v>6</v>
      </c>
      <c r="I914">
        <v>20958</v>
      </c>
      <c r="J914">
        <v>28104</v>
      </c>
      <c r="K914">
        <v>7146</v>
      </c>
      <c r="L914">
        <v>4.9000000000000004</v>
      </c>
    </row>
    <row r="915" spans="1:12" x14ac:dyDescent="0.3">
      <c r="A915">
        <v>100913</v>
      </c>
      <c r="B915" s="1">
        <v>45665</v>
      </c>
      <c r="C915" t="s">
        <v>44</v>
      </c>
      <c r="D915" t="s">
        <v>24</v>
      </c>
      <c r="E915" t="s">
        <v>60</v>
      </c>
      <c r="F915">
        <v>2960</v>
      </c>
      <c r="G915">
        <v>4541</v>
      </c>
      <c r="H915">
        <v>4</v>
      </c>
      <c r="I915">
        <v>11840</v>
      </c>
      <c r="J915">
        <v>18164</v>
      </c>
      <c r="K915">
        <v>6324</v>
      </c>
      <c r="L915">
        <v>5</v>
      </c>
    </row>
    <row r="916" spans="1:12" x14ac:dyDescent="0.3">
      <c r="A916">
        <v>100914</v>
      </c>
      <c r="B916" s="1">
        <v>45652</v>
      </c>
      <c r="C916" t="s">
        <v>44</v>
      </c>
      <c r="D916" t="s">
        <v>13</v>
      </c>
      <c r="E916" t="s">
        <v>14</v>
      </c>
      <c r="F916">
        <v>1496</v>
      </c>
      <c r="G916">
        <v>2028</v>
      </c>
      <c r="H916">
        <v>9</v>
      </c>
      <c r="I916">
        <v>13464</v>
      </c>
      <c r="J916">
        <v>18252</v>
      </c>
      <c r="K916">
        <v>4788</v>
      </c>
      <c r="L916">
        <v>3.4</v>
      </c>
    </row>
    <row r="917" spans="1:12" x14ac:dyDescent="0.3">
      <c r="A917">
        <v>100915</v>
      </c>
      <c r="B917" s="1">
        <v>45837</v>
      </c>
      <c r="C917" t="s">
        <v>47</v>
      </c>
      <c r="D917" t="s">
        <v>21</v>
      </c>
      <c r="E917" t="s">
        <v>32</v>
      </c>
      <c r="F917">
        <v>992</v>
      </c>
      <c r="G917">
        <v>1980</v>
      </c>
      <c r="H917">
        <v>6</v>
      </c>
      <c r="I917">
        <v>5952</v>
      </c>
      <c r="J917">
        <v>11880</v>
      </c>
      <c r="K917">
        <v>5928</v>
      </c>
      <c r="L917">
        <v>2.9</v>
      </c>
    </row>
    <row r="918" spans="1:12" x14ac:dyDescent="0.3">
      <c r="A918">
        <v>100916</v>
      </c>
      <c r="B918" s="1">
        <v>45863</v>
      </c>
      <c r="C918" t="s">
        <v>30</v>
      </c>
      <c r="D918" t="s">
        <v>24</v>
      </c>
      <c r="E918" t="s">
        <v>42</v>
      </c>
      <c r="F918">
        <v>2822</v>
      </c>
      <c r="G918">
        <v>3608</v>
      </c>
      <c r="H918">
        <v>4</v>
      </c>
      <c r="I918">
        <v>11288</v>
      </c>
      <c r="J918">
        <v>14432</v>
      </c>
      <c r="K918">
        <v>3144</v>
      </c>
      <c r="L918">
        <v>4.5</v>
      </c>
    </row>
    <row r="919" spans="1:12" x14ac:dyDescent="0.3">
      <c r="A919">
        <v>100917</v>
      </c>
      <c r="B919" s="1">
        <v>45724</v>
      </c>
      <c r="C919" t="s">
        <v>23</v>
      </c>
      <c r="D919" t="s">
        <v>13</v>
      </c>
      <c r="E919" t="s">
        <v>37</v>
      </c>
      <c r="F919">
        <v>5918</v>
      </c>
      <c r="G919">
        <v>7020</v>
      </c>
      <c r="H919">
        <v>7</v>
      </c>
      <c r="I919">
        <v>41426</v>
      </c>
      <c r="J919">
        <v>49140</v>
      </c>
      <c r="K919">
        <v>7714</v>
      </c>
      <c r="L919">
        <v>3.5</v>
      </c>
    </row>
    <row r="920" spans="1:12" x14ac:dyDescent="0.3">
      <c r="A920">
        <v>100918</v>
      </c>
      <c r="B920" s="1">
        <v>45629</v>
      </c>
      <c r="C920" t="s">
        <v>54</v>
      </c>
      <c r="D920" t="s">
        <v>35</v>
      </c>
      <c r="E920" t="s">
        <v>36</v>
      </c>
      <c r="F920">
        <v>7861</v>
      </c>
      <c r="G920">
        <v>9756</v>
      </c>
      <c r="H920">
        <v>3</v>
      </c>
      <c r="I920">
        <v>23583</v>
      </c>
      <c r="J920">
        <v>29268</v>
      </c>
      <c r="K920">
        <v>5685</v>
      </c>
      <c r="L920">
        <v>4.0999999999999996</v>
      </c>
    </row>
    <row r="921" spans="1:12" x14ac:dyDescent="0.3">
      <c r="A921">
        <v>100919</v>
      </c>
      <c r="B921" s="1">
        <v>45969</v>
      </c>
      <c r="C921" t="s">
        <v>26</v>
      </c>
      <c r="D921" t="s">
        <v>18</v>
      </c>
      <c r="E921" t="s">
        <v>39</v>
      </c>
      <c r="F921">
        <v>1575</v>
      </c>
      <c r="G921">
        <v>2852</v>
      </c>
      <c r="H921">
        <v>1</v>
      </c>
      <c r="I921">
        <v>1575</v>
      </c>
      <c r="J921">
        <v>2852</v>
      </c>
      <c r="K921">
        <v>1277</v>
      </c>
      <c r="L921">
        <v>4.0999999999999996</v>
      </c>
    </row>
    <row r="922" spans="1:12" x14ac:dyDescent="0.3">
      <c r="A922">
        <v>100920</v>
      </c>
      <c r="B922" s="1">
        <v>45106</v>
      </c>
      <c r="C922" t="s">
        <v>20</v>
      </c>
      <c r="D922" t="s">
        <v>18</v>
      </c>
      <c r="E922" t="s">
        <v>39</v>
      </c>
      <c r="F922">
        <v>4693</v>
      </c>
      <c r="G922">
        <v>5138</v>
      </c>
      <c r="H922">
        <v>2</v>
      </c>
      <c r="I922">
        <v>9386</v>
      </c>
      <c r="J922">
        <v>10276</v>
      </c>
      <c r="K922">
        <v>890</v>
      </c>
      <c r="L922">
        <v>4.4000000000000004</v>
      </c>
    </row>
    <row r="923" spans="1:12" x14ac:dyDescent="0.3">
      <c r="A923">
        <v>100921</v>
      </c>
      <c r="B923" s="1">
        <v>45560</v>
      </c>
      <c r="C923" t="s">
        <v>47</v>
      </c>
      <c r="D923" t="s">
        <v>28</v>
      </c>
      <c r="E923" t="s">
        <v>29</v>
      </c>
      <c r="F923">
        <v>3973</v>
      </c>
      <c r="G923">
        <v>4980</v>
      </c>
      <c r="H923">
        <v>5</v>
      </c>
      <c r="I923">
        <v>19865</v>
      </c>
      <c r="J923">
        <v>24900</v>
      </c>
      <c r="K923">
        <v>5035</v>
      </c>
      <c r="L923">
        <v>2.6</v>
      </c>
    </row>
    <row r="924" spans="1:12" x14ac:dyDescent="0.3">
      <c r="A924">
        <v>100922</v>
      </c>
      <c r="B924" s="1">
        <v>45204</v>
      </c>
      <c r="C924" t="s">
        <v>26</v>
      </c>
      <c r="D924" t="s">
        <v>18</v>
      </c>
      <c r="E924" t="s">
        <v>38</v>
      </c>
      <c r="F924">
        <v>6973</v>
      </c>
      <c r="G924">
        <v>7177</v>
      </c>
      <c r="H924">
        <v>3</v>
      </c>
      <c r="I924">
        <v>20919</v>
      </c>
      <c r="J924">
        <v>21531</v>
      </c>
      <c r="K924">
        <v>612</v>
      </c>
      <c r="L924">
        <v>4.2</v>
      </c>
    </row>
    <row r="925" spans="1:12" x14ac:dyDescent="0.3">
      <c r="A925">
        <v>100923</v>
      </c>
      <c r="B925" s="1">
        <v>45860</v>
      </c>
      <c r="C925" t="s">
        <v>20</v>
      </c>
      <c r="D925" t="s">
        <v>35</v>
      </c>
      <c r="E925" t="s">
        <v>36</v>
      </c>
      <c r="F925">
        <v>2883</v>
      </c>
      <c r="G925">
        <v>3910</v>
      </c>
      <c r="H925">
        <v>8</v>
      </c>
      <c r="I925">
        <v>23064</v>
      </c>
      <c r="J925">
        <v>31280</v>
      </c>
      <c r="K925">
        <v>8216</v>
      </c>
      <c r="L925">
        <v>3.4</v>
      </c>
    </row>
    <row r="926" spans="1:12" x14ac:dyDescent="0.3">
      <c r="A926">
        <v>100924</v>
      </c>
      <c r="B926" s="1">
        <v>45002</v>
      </c>
      <c r="C926" t="s">
        <v>47</v>
      </c>
      <c r="D926" t="s">
        <v>13</v>
      </c>
      <c r="E926" t="s">
        <v>31</v>
      </c>
      <c r="F926">
        <v>5888</v>
      </c>
      <c r="G926">
        <v>6822</v>
      </c>
      <c r="H926">
        <v>9</v>
      </c>
      <c r="I926">
        <v>52992</v>
      </c>
      <c r="J926">
        <v>61398</v>
      </c>
      <c r="K926">
        <v>8406</v>
      </c>
      <c r="L926">
        <v>4.3</v>
      </c>
    </row>
    <row r="927" spans="1:12" x14ac:dyDescent="0.3">
      <c r="A927">
        <v>100925</v>
      </c>
      <c r="B927" s="1">
        <v>45590</v>
      </c>
      <c r="C927" t="s">
        <v>15</v>
      </c>
      <c r="D927" t="s">
        <v>24</v>
      </c>
      <c r="E927" t="s">
        <v>34</v>
      </c>
      <c r="F927">
        <v>321</v>
      </c>
      <c r="G927">
        <v>1890</v>
      </c>
      <c r="H927">
        <v>7</v>
      </c>
      <c r="I927">
        <v>2247</v>
      </c>
      <c r="J927">
        <v>13230</v>
      </c>
      <c r="K927">
        <v>10983</v>
      </c>
      <c r="L927">
        <v>4.9000000000000004</v>
      </c>
    </row>
    <row r="928" spans="1:12" x14ac:dyDescent="0.3">
      <c r="A928">
        <v>100926</v>
      </c>
      <c r="B928" s="1">
        <v>45132</v>
      </c>
      <c r="C928" t="s">
        <v>20</v>
      </c>
      <c r="D928" t="s">
        <v>28</v>
      </c>
      <c r="E928" t="s">
        <v>48</v>
      </c>
      <c r="F928">
        <v>2050</v>
      </c>
      <c r="G928">
        <v>3615</v>
      </c>
      <c r="H928">
        <v>9</v>
      </c>
      <c r="I928">
        <v>18450</v>
      </c>
      <c r="J928">
        <v>32535</v>
      </c>
      <c r="K928">
        <v>14085</v>
      </c>
      <c r="L928">
        <v>4.5999999999999996</v>
      </c>
    </row>
    <row r="929" spans="1:12" x14ac:dyDescent="0.3">
      <c r="A929">
        <v>100927</v>
      </c>
      <c r="B929" s="1">
        <v>45920</v>
      </c>
      <c r="C929" t="s">
        <v>54</v>
      </c>
      <c r="D929" t="s">
        <v>24</v>
      </c>
      <c r="E929" t="s">
        <v>42</v>
      </c>
      <c r="F929">
        <v>2135</v>
      </c>
      <c r="G929">
        <v>2812</v>
      </c>
      <c r="H929">
        <v>7</v>
      </c>
      <c r="I929">
        <v>14945</v>
      </c>
      <c r="J929">
        <v>19684</v>
      </c>
      <c r="K929">
        <v>4739</v>
      </c>
      <c r="L929">
        <v>4</v>
      </c>
    </row>
    <row r="930" spans="1:12" x14ac:dyDescent="0.3">
      <c r="A930">
        <v>100928</v>
      </c>
      <c r="B930" s="1">
        <v>45924</v>
      </c>
      <c r="C930" t="s">
        <v>12</v>
      </c>
      <c r="D930" t="s">
        <v>24</v>
      </c>
      <c r="E930" t="s">
        <v>34</v>
      </c>
      <c r="F930">
        <v>2187</v>
      </c>
      <c r="G930">
        <v>2275</v>
      </c>
      <c r="H930">
        <v>5</v>
      </c>
      <c r="I930">
        <v>10935</v>
      </c>
      <c r="J930">
        <v>11375</v>
      </c>
      <c r="K930">
        <v>440</v>
      </c>
      <c r="L930">
        <v>2.7</v>
      </c>
    </row>
    <row r="931" spans="1:12" x14ac:dyDescent="0.3">
      <c r="A931">
        <v>100929</v>
      </c>
      <c r="B931" s="1">
        <v>45864</v>
      </c>
      <c r="C931" t="s">
        <v>54</v>
      </c>
      <c r="D931" t="s">
        <v>35</v>
      </c>
      <c r="E931" t="s">
        <v>46</v>
      </c>
      <c r="F931">
        <v>7409</v>
      </c>
      <c r="G931">
        <v>8289</v>
      </c>
      <c r="H931">
        <v>3</v>
      </c>
      <c r="I931">
        <v>22227</v>
      </c>
      <c r="J931">
        <v>24867</v>
      </c>
      <c r="K931">
        <v>2640</v>
      </c>
      <c r="L931">
        <v>3.4</v>
      </c>
    </row>
    <row r="932" spans="1:12" x14ac:dyDescent="0.3">
      <c r="A932">
        <v>100930</v>
      </c>
      <c r="B932" s="1">
        <v>45050</v>
      </c>
      <c r="C932" t="s">
        <v>26</v>
      </c>
      <c r="D932" t="s">
        <v>18</v>
      </c>
      <c r="E932" t="s">
        <v>59</v>
      </c>
      <c r="F932">
        <v>5071</v>
      </c>
      <c r="G932">
        <v>6245</v>
      </c>
      <c r="H932">
        <v>6</v>
      </c>
      <c r="I932">
        <v>30426</v>
      </c>
      <c r="J932">
        <v>37470</v>
      </c>
      <c r="K932">
        <v>7044</v>
      </c>
      <c r="L932">
        <v>4.4000000000000004</v>
      </c>
    </row>
    <row r="933" spans="1:12" x14ac:dyDescent="0.3">
      <c r="A933">
        <v>100931</v>
      </c>
      <c r="B933" s="1">
        <v>45403</v>
      </c>
      <c r="C933" t="s">
        <v>44</v>
      </c>
      <c r="D933" t="s">
        <v>28</v>
      </c>
      <c r="E933" t="s">
        <v>55</v>
      </c>
      <c r="F933">
        <v>6558</v>
      </c>
      <c r="G933">
        <v>6896</v>
      </c>
      <c r="H933">
        <v>2</v>
      </c>
      <c r="I933">
        <v>13116</v>
      </c>
      <c r="J933">
        <v>13792</v>
      </c>
      <c r="K933">
        <v>676</v>
      </c>
      <c r="L933">
        <v>3.8</v>
      </c>
    </row>
    <row r="934" spans="1:12" x14ac:dyDescent="0.3">
      <c r="A934">
        <v>100932</v>
      </c>
      <c r="B934" s="1">
        <v>45085</v>
      </c>
      <c r="C934" t="s">
        <v>15</v>
      </c>
      <c r="D934" t="s">
        <v>28</v>
      </c>
      <c r="E934" t="s">
        <v>63</v>
      </c>
      <c r="F934">
        <v>3099</v>
      </c>
      <c r="G934">
        <v>4629</v>
      </c>
      <c r="H934">
        <v>2</v>
      </c>
      <c r="I934">
        <v>6198</v>
      </c>
      <c r="J934">
        <v>9258</v>
      </c>
      <c r="K934">
        <v>3060</v>
      </c>
      <c r="L934">
        <v>5</v>
      </c>
    </row>
    <row r="935" spans="1:12" x14ac:dyDescent="0.3">
      <c r="A935">
        <v>100933</v>
      </c>
      <c r="B935" s="1">
        <v>45697</v>
      </c>
      <c r="C935" t="s">
        <v>17</v>
      </c>
      <c r="D935" t="s">
        <v>24</v>
      </c>
      <c r="E935" t="s">
        <v>50</v>
      </c>
      <c r="F935">
        <v>7272</v>
      </c>
      <c r="G935">
        <v>7484</v>
      </c>
      <c r="H935">
        <v>5</v>
      </c>
      <c r="I935">
        <v>36360</v>
      </c>
      <c r="J935">
        <v>37420</v>
      </c>
      <c r="K935">
        <v>1060</v>
      </c>
      <c r="L935">
        <v>4.2</v>
      </c>
    </row>
    <row r="936" spans="1:12" x14ac:dyDescent="0.3">
      <c r="A936">
        <v>100934</v>
      </c>
      <c r="B936" s="1">
        <v>45662</v>
      </c>
      <c r="C936" t="s">
        <v>33</v>
      </c>
      <c r="D936" t="s">
        <v>13</v>
      </c>
      <c r="E936" t="s">
        <v>49</v>
      </c>
      <c r="F936">
        <v>499</v>
      </c>
      <c r="G936">
        <v>1990</v>
      </c>
      <c r="H936">
        <v>7</v>
      </c>
      <c r="I936">
        <v>3493</v>
      </c>
      <c r="J936">
        <v>13930</v>
      </c>
      <c r="K936">
        <v>10437</v>
      </c>
      <c r="L936">
        <v>4.3</v>
      </c>
    </row>
    <row r="937" spans="1:12" x14ac:dyDescent="0.3">
      <c r="A937">
        <v>100935</v>
      </c>
      <c r="B937" s="1">
        <v>44970</v>
      </c>
      <c r="C937" t="s">
        <v>30</v>
      </c>
      <c r="D937" t="s">
        <v>35</v>
      </c>
      <c r="E937" t="s">
        <v>53</v>
      </c>
      <c r="F937">
        <v>6895</v>
      </c>
      <c r="G937">
        <v>6987</v>
      </c>
      <c r="H937">
        <v>5</v>
      </c>
      <c r="I937">
        <v>34475</v>
      </c>
      <c r="J937">
        <v>34935</v>
      </c>
      <c r="K937">
        <v>460</v>
      </c>
      <c r="L937">
        <v>3.9</v>
      </c>
    </row>
    <row r="938" spans="1:12" x14ac:dyDescent="0.3">
      <c r="A938">
        <v>100936</v>
      </c>
      <c r="B938" s="1">
        <v>45888</v>
      </c>
      <c r="C938" t="s">
        <v>33</v>
      </c>
      <c r="D938" t="s">
        <v>24</v>
      </c>
      <c r="E938" t="s">
        <v>50</v>
      </c>
      <c r="F938">
        <v>6321</v>
      </c>
      <c r="G938">
        <v>7465</v>
      </c>
      <c r="H938">
        <v>4</v>
      </c>
      <c r="I938">
        <v>25284</v>
      </c>
      <c r="J938">
        <v>29860</v>
      </c>
      <c r="K938">
        <v>4576</v>
      </c>
      <c r="L938">
        <v>2.8</v>
      </c>
    </row>
    <row r="939" spans="1:12" x14ac:dyDescent="0.3">
      <c r="A939">
        <v>100937</v>
      </c>
      <c r="B939" s="1">
        <v>45325</v>
      </c>
      <c r="C939" t="s">
        <v>33</v>
      </c>
      <c r="D939" t="s">
        <v>21</v>
      </c>
      <c r="E939" t="s">
        <v>22</v>
      </c>
      <c r="F939">
        <v>7618</v>
      </c>
      <c r="G939">
        <v>8219</v>
      </c>
      <c r="H939">
        <v>9</v>
      </c>
      <c r="I939">
        <v>68562</v>
      </c>
      <c r="J939">
        <v>73971</v>
      </c>
      <c r="K939">
        <v>5409</v>
      </c>
      <c r="L939">
        <v>3.1</v>
      </c>
    </row>
    <row r="940" spans="1:12" x14ac:dyDescent="0.3">
      <c r="A940">
        <v>100938</v>
      </c>
      <c r="B940" s="1">
        <v>45524</v>
      </c>
      <c r="C940" t="s">
        <v>30</v>
      </c>
      <c r="D940" t="s">
        <v>35</v>
      </c>
      <c r="E940" t="s">
        <v>46</v>
      </c>
      <c r="F940">
        <v>7609</v>
      </c>
      <c r="G940">
        <v>7854</v>
      </c>
      <c r="H940">
        <v>3</v>
      </c>
      <c r="I940">
        <v>22827</v>
      </c>
      <c r="J940">
        <v>23562</v>
      </c>
      <c r="K940">
        <v>735</v>
      </c>
      <c r="L940">
        <v>4.2</v>
      </c>
    </row>
    <row r="941" spans="1:12" x14ac:dyDescent="0.3">
      <c r="A941">
        <v>100939</v>
      </c>
      <c r="B941" s="1">
        <v>44961</v>
      </c>
      <c r="C941" t="s">
        <v>15</v>
      </c>
      <c r="D941" t="s">
        <v>21</v>
      </c>
      <c r="E941" t="s">
        <v>57</v>
      </c>
      <c r="F941">
        <v>3740</v>
      </c>
      <c r="G941">
        <v>4927</v>
      </c>
      <c r="H941">
        <v>9</v>
      </c>
      <c r="I941">
        <v>33660</v>
      </c>
      <c r="J941">
        <v>44343</v>
      </c>
      <c r="K941">
        <v>10683</v>
      </c>
      <c r="L941">
        <v>3.2</v>
      </c>
    </row>
    <row r="942" spans="1:12" x14ac:dyDescent="0.3">
      <c r="A942">
        <v>100940</v>
      </c>
      <c r="B942" s="1">
        <v>45061</v>
      </c>
      <c r="C942" t="s">
        <v>20</v>
      </c>
      <c r="D942" t="s">
        <v>21</v>
      </c>
      <c r="E942" t="s">
        <v>65</v>
      </c>
      <c r="F942">
        <v>1266</v>
      </c>
      <c r="G942">
        <v>2694</v>
      </c>
      <c r="H942">
        <v>6</v>
      </c>
      <c r="I942">
        <v>7596</v>
      </c>
      <c r="J942">
        <v>16164</v>
      </c>
      <c r="K942">
        <v>8568</v>
      </c>
      <c r="L942">
        <v>3.3</v>
      </c>
    </row>
    <row r="943" spans="1:12" x14ac:dyDescent="0.3">
      <c r="A943">
        <v>100941</v>
      </c>
      <c r="B943" s="1">
        <v>45779</v>
      </c>
      <c r="C943" t="s">
        <v>44</v>
      </c>
      <c r="D943" t="s">
        <v>24</v>
      </c>
      <c r="E943" t="s">
        <v>61</v>
      </c>
      <c r="F943">
        <v>7957</v>
      </c>
      <c r="G943">
        <v>8827</v>
      </c>
      <c r="H943">
        <v>2</v>
      </c>
      <c r="I943">
        <v>15914</v>
      </c>
      <c r="J943">
        <v>17654</v>
      </c>
      <c r="K943">
        <v>1740</v>
      </c>
      <c r="L943">
        <v>2.7</v>
      </c>
    </row>
    <row r="944" spans="1:12" x14ac:dyDescent="0.3">
      <c r="A944">
        <v>100942</v>
      </c>
      <c r="B944" s="1">
        <v>45450</v>
      </c>
      <c r="C944" t="s">
        <v>54</v>
      </c>
      <c r="D944" t="s">
        <v>21</v>
      </c>
      <c r="E944" t="s">
        <v>32</v>
      </c>
      <c r="F944">
        <v>7915</v>
      </c>
      <c r="G944">
        <v>8816</v>
      </c>
      <c r="H944">
        <v>7</v>
      </c>
      <c r="I944">
        <v>55405</v>
      </c>
      <c r="J944">
        <v>61712</v>
      </c>
      <c r="K944">
        <v>6307</v>
      </c>
      <c r="L944">
        <v>4.8</v>
      </c>
    </row>
    <row r="945" spans="1:12" x14ac:dyDescent="0.3">
      <c r="A945">
        <v>100943</v>
      </c>
      <c r="B945" s="1">
        <v>45734</v>
      </c>
      <c r="C945" t="s">
        <v>33</v>
      </c>
      <c r="D945" t="s">
        <v>28</v>
      </c>
      <c r="E945" t="s">
        <v>51</v>
      </c>
      <c r="F945">
        <v>833</v>
      </c>
      <c r="G945">
        <v>2832</v>
      </c>
      <c r="H945">
        <v>3</v>
      </c>
      <c r="I945">
        <v>2499</v>
      </c>
      <c r="J945">
        <v>8496</v>
      </c>
      <c r="K945">
        <v>5997</v>
      </c>
      <c r="L945">
        <v>4</v>
      </c>
    </row>
    <row r="946" spans="1:12" x14ac:dyDescent="0.3">
      <c r="A946">
        <v>100944</v>
      </c>
      <c r="B946" s="1">
        <v>45686</v>
      </c>
      <c r="C946" t="s">
        <v>30</v>
      </c>
      <c r="D946" t="s">
        <v>35</v>
      </c>
      <c r="E946" t="s">
        <v>62</v>
      </c>
      <c r="F946">
        <v>1678</v>
      </c>
      <c r="G946">
        <v>3388</v>
      </c>
      <c r="H946">
        <v>9</v>
      </c>
      <c r="I946">
        <v>15102</v>
      </c>
      <c r="J946">
        <v>30492</v>
      </c>
      <c r="K946">
        <v>15390</v>
      </c>
      <c r="L946">
        <v>3.3</v>
      </c>
    </row>
    <row r="947" spans="1:12" x14ac:dyDescent="0.3">
      <c r="A947">
        <v>100945</v>
      </c>
      <c r="B947" s="1">
        <v>45486</v>
      </c>
      <c r="C947" t="s">
        <v>33</v>
      </c>
      <c r="D947" t="s">
        <v>28</v>
      </c>
      <c r="E947" t="s">
        <v>51</v>
      </c>
      <c r="F947">
        <v>5477</v>
      </c>
      <c r="G947">
        <v>6156</v>
      </c>
      <c r="H947">
        <v>4</v>
      </c>
      <c r="I947">
        <v>21908</v>
      </c>
      <c r="J947">
        <v>24624</v>
      </c>
      <c r="K947">
        <v>2716</v>
      </c>
      <c r="L947">
        <v>4.9000000000000004</v>
      </c>
    </row>
    <row r="948" spans="1:12" x14ac:dyDescent="0.3">
      <c r="A948">
        <v>100946</v>
      </c>
      <c r="B948" s="1">
        <v>45964</v>
      </c>
      <c r="C948" t="s">
        <v>41</v>
      </c>
      <c r="D948" t="s">
        <v>24</v>
      </c>
      <c r="E948" t="s">
        <v>34</v>
      </c>
      <c r="F948">
        <v>1566</v>
      </c>
      <c r="G948">
        <v>3347</v>
      </c>
      <c r="H948">
        <v>3</v>
      </c>
      <c r="I948">
        <v>4698</v>
      </c>
      <c r="J948">
        <v>10041</v>
      </c>
      <c r="K948">
        <v>5343</v>
      </c>
      <c r="L948">
        <v>2.8</v>
      </c>
    </row>
    <row r="949" spans="1:12" x14ac:dyDescent="0.3">
      <c r="A949">
        <v>100947</v>
      </c>
      <c r="B949" s="1">
        <v>45407</v>
      </c>
      <c r="C949" t="s">
        <v>20</v>
      </c>
      <c r="D949" t="s">
        <v>24</v>
      </c>
      <c r="E949" t="s">
        <v>60</v>
      </c>
      <c r="F949">
        <v>6137</v>
      </c>
      <c r="G949">
        <v>7775</v>
      </c>
      <c r="H949">
        <v>5</v>
      </c>
      <c r="I949">
        <v>30685</v>
      </c>
      <c r="J949">
        <v>38875</v>
      </c>
      <c r="K949">
        <v>8190</v>
      </c>
      <c r="L949">
        <v>3.1</v>
      </c>
    </row>
    <row r="950" spans="1:12" x14ac:dyDescent="0.3">
      <c r="A950">
        <v>100948</v>
      </c>
      <c r="B950" s="1">
        <v>45685</v>
      </c>
      <c r="C950" t="s">
        <v>12</v>
      </c>
      <c r="D950" t="s">
        <v>18</v>
      </c>
      <c r="E950" t="s">
        <v>19</v>
      </c>
      <c r="F950">
        <v>5693</v>
      </c>
      <c r="G950">
        <v>7425</v>
      </c>
      <c r="H950">
        <v>4</v>
      </c>
      <c r="I950">
        <v>22772</v>
      </c>
      <c r="J950">
        <v>29700</v>
      </c>
      <c r="K950">
        <v>6928</v>
      </c>
      <c r="L950">
        <v>2.5</v>
      </c>
    </row>
    <row r="951" spans="1:12" x14ac:dyDescent="0.3">
      <c r="A951">
        <v>100949</v>
      </c>
      <c r="B951" s="1">
        <v>45784</v>
      </c>
      <c r="C951" t="s">
        <v>47</v>
      </c>
      <c r="D951" t="s">
        <v>24</v>
      </c>
      <c r="E951" t="s">
        <v>61</v>
      </c>
      <c r="F951">
        <v>7637</v>
      </c>
      <c r="G951">
        <v>8123</v>
      </c>
      <c r="H951">
        <v>7</v>
      </c>
      <c r="I951">
        <v>53459</v>
      </c>
      <c r="J951">
        <v>56861</v>
      </c>
      <c r="K951">
        <v>3402</v>
      </c>
      <c r="L951">
        <v>4.5999999999999996</v>
      </c>
    </row>
    <row r="952" spans="1:12" x14ac:dyDescent="0.3">
      <c r="A952">
        <v>100950</v>
      </c>
      <c r="B952" s="1">
        <v>45415</v>
      </c>
      <c r="C952" t="s">
        <v>20</v>
      </c>
      <c r="D952" t="s">
        <v>28</v>
      </c>
      <c r="E952" t="s">
        <v>55</v>
      </c>
      <c r="F952">
        <v>7888</v>
      </c>
      <c r="G952">
        <v>8593</v>
      </c>
      <c r="H952">
        <v>7</v>
      </c>
      <c r="I952">
        <v>55216</v>
      </c>
      <c r="J952">
        <v>60151</v>
      </c>
      <c r="K952">
        <v>4935</v>
      </c>
      <c r="L952">
        <v>4.5</v>
      </c>
    </row>
    <row r="953" spans="1:12" x14ac:dyDescent="0.3">
      <c r="A953">
        <v>100951</v>
      </c>
      <c r="B953" s="1">
        <v>45324</v>
      </c>
      <c r="C953" t="s">
        <v>41</v>
      </c>
      <c r="D953" t="s">
        <v>13</v>
      </c>
      <c r="E953" t="s">
        <v>16</v>
      </c>
      <c r="F953">
        <v>862</v>
      </c>
      <c r="G953">
        <v>1036</v>
      </c>
      <c r="H953">
        <v>5</v>
      </c>
      <c r="I953">
        <v>4310</v>
      </c>
      <c r="J953">
        <v>5180</v>
      </c>
      <c r="K953">
        <v>870</v>
      </c>
      <c r="L953">
        <v>4.5999999999999996</v>
      </c>
    </row>
    <row r="954" spans="1:12" x14ac:dyDescent="0.3">
      <c r="A954">
        <v>100952</v>
      </c>
      <c r="B954" s="1">
        <v>45380</v>
      </c>
      <c r="C954" t="s">
        <v>12</v>
      </c>
      <c r="D954" t="s">
        <v>13</v>
      </c>
      <c r="E954" t="s">
        <v>49</v>
      </c>
      <c r="F954">
        <v>1575</v>
      </c>
      <c r="G954">
        <v>3473</v>
      </c>
      <c r="H954">
        <v>6</v>
      </c>
      <c r="I954">
        <v>9450</v>
      </c>
      <c r="J954">
        <v>20838</v>
      </c>
      <c r="K954">
        <v>11388</v>
      </c>
      <c r="L954">
        <v>4.4000000000000004</v>
      </c>
    </row>
    <row r="955" spans="1:12" x14ac:dyDescent="0.3">
      <c r="A955">
        <v>100953</v>
      </c>
      <c r="B955" s="1">
        <v>45170</v>
      </c>
      <c r="C955" t="s">
        <v>44</v>
      </c>
      <c r="D955" t="s">
        <v>35</v>
      </c>
      <c r="E955" t="s">
        <v>45</v>
      </c>
      <c r="F955">
        <v>2675</v>
      </c>
      <c r="G955">
        <v>3806</v>
      </c>
      <c r="H955">
        <v>7</v>
      </c>
      <c r="I955">
        <v>18725</v>
      </c>
      <c r="J955">
        <v>26642</v>
      </c>
      <c r="K955">
        <v>7917</v>
      </c>
      <c r="L955">
        <v>3.1</v>
      </c>
    </row>
    <row r="956" spans="1:12" x14ac:dyDescent="0.3">
      <c r="A956">
        <v>100954</v>
      </c>
      <c r="B956" s="1">
        <v>45644</v>
      </c>
      <c r="C956" t="s">
        <v>30</v>
      </c>
      <c r="D956" t="s">
        <v>21</v>
      </c>
      <c r="E956" t="s">
        <v>57</v>
      </c>
      <c r="F956">
        <v>4063</v>
      </c>
      <c r="G956">
        <v>5331</v>
      </c>
      <c r="H956">
        <v>6</v>
      </c>
      <c r="I956">
        <v>24378</v>
      </c>
      <c r="J956">
        <v>31986</v>
      </c>
      <c r="K956">
        <v>7608</v>
      </c>
      <c r="L956">
        <v>2.5</v>
      </c>
    </row>
    <row r="957" spans="1:12" x14ac:dyDescent="0.3">
      <c r="A957">
        <v>100955</v>
      </c>
      <c r="B957" s="1">
        <v>44998</v>
      </c>
      <c r="C957" t="s">
        <v>47</v>
      </c>
      <c r="D957" t="s">
        <v>35</v>
      </c>
      <c r="E957" t="s">
        <v>45</v>
      </c>
      <c r="F957">
        <v>5928</v>
      </c>
      <c r="G957">
        <v>6155</v>
      </c>
      <c r="H957">
        <v>3</v>
      </c>
      <c r="I957">
        <v>17784</v>
      </c>
      <c r="J957">
        <v>18465</v>
      </c>
      <c r="K957">
        <v>681</v>
      </c>
      <c r="L957">
        <v>3</v>
      </c>
    </row>
    <row r="958" spans="1:12" x14ac:dyDescent="0.3">
      <c r="A958">
        <v>100956</v>
      </c>
      <c r="B958" s="1">
        <v>45550</v>
      </c>
      <c r="C958" t="s">
        <v>41</v>
      </c>
      <c r="D958" t="s">
        <v>21</v>
      </c>
      <c r="E958" t="s">
        <v>32</v>
      </c>
      <c r="F958">
        <v>5989</v>
      </c>
      <c r="G958">
        <v>6269</v>
      </c>
      <c r="H958">
        <v>5</v>
      </c>
      <c r="I958">
        <v>29945</v>
      </c>
      <c r="J958">
        <v>31345</v>
      </c>
      <c r="K958">
        <v>1400</v>
      </c>
      <c r="L958">
        <v>2.7</v>
      </c>
    </row>
    <row r="959" spans="1:12" x14ac:dyDescent="0.3">
      <c r="A959">
        <v>100957</v>
      </c>
      <c r="B959" s="1">
        <v>45828</v>
      </c>
      <c r="C959" t="s">
        <v>33</v>
      </c>
      <c r="D959" t="s">
        <v>28</v>
      </c>
      <c r="E959" t="s">
        <v>48</v>
      </c>
      <c r="F959">
        <v>3601</v>
      </c>
      <c r="G959">
        <v>4908</v>
      </c>
      <c r="H959">
        <v>3</v>
      </c>
      <c r="I959">
        <v>10803</v>
      </c>
      <c r="J959">
        <v>14724</v>
      </c>
      <c r="K959">
        <v>3921</v>
      </c>
      <c r="L959">
        <v>2.7</v>
      </c>
    </row>
    <row r="960" spans="1:12" x14ac:dyDescent="0.3">
      <c r="A960">
        <v>100958</v>
      </c>
      <c r="B960" s="1">
        <v>45645</v>
      </c>
      <c r="C960" t="s">
        <v>23</v>
      </c>
      <c r="D960" t="s">
        <v>21</v>
      </c>
      <c r="E960" t="s">
        <v>43</v>
      </c>
      <c r="F960">
        <v>7816</v>
      </c>
      <c r="G960">
        <v>9594</v>
      </c>
      <c r="H960">
        <v>1</v>
      </c>
      <c r="I960">
        <v>7816</v>
      </c>
      <c r="J960">
        <v>9594</v>
      </c>
      <c r="K960">
        <v>1778</v>
      </c>
      <c r="L960">
        <v>3</v>
      </c>
    </row>
    <row r="961" spans="1:12" x14ac:dyDescent="0.3">
      <c r="A961">
        <v>100959</v>
      </c>
      <c r="B961" s="1">
        <v>45787</v>
      </c>
      <c r="C961" t="s">
        <v>26</v>
      </c>
      <c r="D961" t="s">
        <v>13</v>
      </c>
      <c r="E961" t="s">
        <v>49</v>
      </c>
      <c r="F961">
        <v>3904</v>
      </c>
      <c r="G961">
        <v>4897</v>
      </c>
      <c r="H961">
        <v>3</v>
      </c>
      <c r="I961">
        <v>11712</v>
      </c>
      <c r="J961">
        <v>14691</v>
      </c>
      <c r="K961">
        <v>2979</v>
      </c>
      <c r="L961">
        <v>4</v>
      </c>
    </row>
    <row r="962" spans="1:12" x14ac:dyDescent="0.3">
      <c r="A962">
        <v>100960</v>
      </c>
      <c r="B962" s="1">
        <v>45178</v>
      </c>
      <c r="C962" t="s">
        <v>54</v>
      </c>
      <c r="D962" t="s">
        <v>13</v>
      </c>
      <c r="E962" t="s">
        <v>14</v>
      </c>
      <c r="F962">
        <v>5478</v>
      </c>
      <c r="G962">
        <v>5987</v>
      </c>
      <c r="H962">
        <v>3</v>
      </c>
      <c r="I962">
        <v>16434</v>
      </c>
      <c r="J962">
        <v>17961</v>
      </c>
      <c r="K962">
        <v>1527</v>
      </c>
      <c r="L962">
        <v>4.7</v>
      </c>
    </row>
    <row r="963" spans="1:12" x14ac:dyDescent="0.3">
      <c r="A963">
        <v>100961</v>
      </c>
      <c r="B963" s="1">
        <v>45691</v>
      </c>
      <c r="C963" t="s">
        <v>44</v>
      </c>
      <c r="D963" t="s">
        <v>28</v>
      </c>
      <c r="E963" t="s">
        <v>29</v>
      </c>
      <c r="F963">
        <v>5058</v>
      </c>
      <c r="G963">
        <v>5403</v>
      </c>
      <c r="H963">
        <v>5</v>
      </c>
      <c r="I963">
        <v>25290</v>
      </c>
      <c r="J963">
        <v>27015</v>
      </c>
      <c r="K963">
        <v>1725</v>
      </c>
      <c r="L963">
        <v>4.4000000000000004</v>
      </c>
    </row>
    <row r="964" spans="1:12" x14ac:dyDescent="0.3">
      <c r="A964">
        <v>100962</v>
      </c>
      <c r="B964" s="1">
        <v>44958</v>
      </c>
      <c r="C964" t="s">
        <v>23</v>
      </c>
      <c r="D964" t="s">
        <v>18</v>
      </c>
      <c r="E964" t="s">
        <v>64</v>
      </c>
      <c r="F964">
        <v>1713</v>
      </c>
      <c r="G964">
        <v>2053</v>
      </c>
      <c r="H964">
        <v>4</v>
      </c>
      <c r="I964">
        <v>6852</v>
      </c>
      <c r="J964">
        <v>8212</v>
      </c>
      <c r="K964">
        <v>1360</v>
      </c>
      <c r="L964">
        <v>3</v>
      </c>
    </row>
    <row r="965" spans="1:12" x14ac:dyDescent="0.3">
      <c r="A965">
        <v>100963</v>
      </c>
      <c r="B965" s="1">
        <v>45085</v>
      </c>
      <c r="C965" t="s">
        <v>23</v>
      </c>
      <c r="D965" t="s">
        <v>35</v>
      </c>
      <c r="E965" t="s">
        <v>53</v>
      </c>
      <c r="F965">
        <v>6356</v>
      </c>
      <c r="G965">
        <v>7585</v>
      </c>
      <c r="H965">
        <v>7</v>
      </c>
      <c r="I965">
        <v>44492</v>
      </c>
      <c r="J965">
        <v>53095</v>
      </c>
      <c r="K965">
        <v>8603</v>
      </c>
      <c r="L965">
        <v>4.4000000000000004</v>
      </c>
    </row>
    <row r="966" spans="1:12" x14ac:dyDescent="0.3">
      <c r="A966">
        <v>100964</v>
      </c>
      <c r="B966" s="1">
        <v>45192</v>
      </c>
      <c r="C966" t="s">
        <v>44</v>
      </c>
      <c r="D966" t="s">
        <v>28</v>
      </c>
      <c r="E966" t="s">
        <v>55</v>
      </c>
      <c r="F966">
        <v>4615</v>
      </c>
      <c r="G966">
        <v>5448</v>
      </c>
      <c r="H966">
        <v>3</v>
      </c>
      <c r="I966">
        <v>13845</v>
      </c>
      <c r="J966">
        <v>16344</v>
      </c>
      <c r="K966">
        <v>2499</v>
      </c>
      <c r="L966">
        <v>4.5</v>
      </c>
    </row>
    <row r="967" spans="1:12" x14ac:dyDescent="0.3">
      <c r="A967">
        <v>100965</v>
      </c>
      <c r="B967" s="1">
        <v>45639</v>
      </c>
      <c r="C967" t="s">
        <v>44</v>
      </c>
      <c r="D967" t="s">
        <v>13</v>
      </c>
      <c r="E967" t="s">
        <v>40</v>
      </c>
      <c r="F967">
        <v>472</v>
      </c>
      <c r="G967">
        <v>1670</v>
      </c>
      <c r="H967">
        <v>9</v>
      </c>
      <c r="I967">
        <v>4248</v>
      </c>
      <c r="J967">
        <v>15030</v>
      </c>
      <c r="K967">
        <v>10782</v>
      </c>
      <c r="L967">
        <v>4.8</v>
      </c>
    </row>
    <row r="968" spans="1:12" x14ac:dyDescent="0.3">
      <c r="A968">
        <v>100966</v>
      </c>
      <c r="B968" s="1">
        <v>45664</v>
      </c>
      <c r="C968" t="s">
        <v>15</v>
      </c>
      <c r="D968" t="s">
        <v>18</v>
      </c>
      <c r="E968" t="s">
        <v>64</v>
      </c>
      <c r="F968">
        <v>3155</v>
      </c>
      <c r="G968">
        <v>3231</v>
      </c>
      <c r="H968">
        <v>3</v>
      </c>
      <c r="I968">
        <v>9465</v>
      </c>
      <c r="J968">
        <v>9693</v>
      </c>
      <c r="K968">
        <v>228</v>
      </c>
      <c r="L968">
        <v>5</v>
      </c>
    </row>
    <row r="969" spans="1:12" x14ac:dyDescent="0.3">
      <c r="A969">
        <v>100967</v>
      </c>
      <c r="B969" s="1">
        <v>45276</v>
      </c>
      <c r="C969" t="s">
        <v>20</v>
      </c>
      <c r="D969" t="s">
        <v>21</v>
      </c>
      <c r="E969" t="s">
        <v>57</v>
      </c>
      <c r="F969">
        <v>1033</v>
      </c>
      <c r="G969">
        <v>2021</v>
      </c>
      <c r="H969">
        <v>2</v>
      </c>
      <c r="I969">
        <v>2066</v>
      </c>
      <c r="J969">
        <v>4042</v>
      </c>
      <c r="K969">
        <v>1976</v>
      </c>
      <c r="L969">
        <v>3.8</v>
      </c>
    </row>
    <row r="970" spans="1:12" x14ac:dyDescent="0.3">
      <c r="A970">
        <v>100968</v>
      </c>
      <c r="B970" s="1">
        <v>45855</v>
      </c>
      <c r="C970" t="s">
        <v>44</v>
      </c>
      <c r="D970" t="s">
        <v>24</v>
      </c>
      <c r="E970" t="s">
        <v>42</v>
      </c>
      <c r="F970">
        <v>4973</v>
      </c>
      <c r="G970">
        <v>6201</v>
      </c>
      <c r="H970">
        <v>8</v>
      </c>
      <c r="I970">
        <v>39784</v>
      </c>
      <c r="J970">
        <v>49608</v>
      </c>
      <c r="K970">
        <v>9824</v>
      </c>
      <c r="L970">
        <v>4.5</v>
      </c>
    </row>
    <row r="971" spans="1:12" x14ac:dyDescent="0.3">
      <c r="A971">
        <v>100969</v>
      </c>
      <c r="B971" s="1">
        <v>45044</v>
      </c>
      <c r="C971" t="s">
        <v>30</v>
      </c>
      <c r="D971" t="s">
        <v>24</v>
      </c>
      <c r="E971" t="s">
        <v>25</v>
      </c>
      <c r="F971">
        <v>1565</v>
      </c>
      <c r="G971">
        <v>2182</v>
      </c>
      <c r="H971">
        <v>7</v>
      </c>
      <c r="I971">
        <v>10955</v>
      </c>
      <c r="J971">
        <v>15274</v>
      </c>
      <c r="K971">
        <v>4319</v>
      </c>
      <c r="L971">
        <v>3.3</v>
      </c>
    </row>
    <row r="972" spans="1:12" x14ac:dyDescent="0.3">
      <c r="A972">
        <v>100970</v>
      </c>
      <c r="B972" s="1">
        <v>45019</v>
      </c>
      <c r="C972" t="s">
        <v>54</v>
      </c>
      <c r="D972" t="s">
        <v>24</v>
      </c>
      <c r="E972" t="s">
        <v>42</v>
      </c>
      <c r="F972">
        <v>5984</v>
      </c>
      <c r="G972">
        <v>6980</v>
      </c>
      <c r="H972">
        <v>8</v>
      </c>
      <c r="I972">
        <v>47872</v>
      </c>
      <c r="J972">
        <v>55840</v>
      </c>
      <c r="K972">
        <v>7968</v>
      </c>
      <c r="L972">
        <v>4.2</v>
      </c>
    </row>
    <row r="973" spans="1:12" x14ac:dyDescent="0.3">
      <c r="A973">
        <v>100971</v>
      </c>
      <c r="B973" s="1">
        <v>45976</v>
      </c>
      <c r="C973" t="s">
        <v>41</v>
      </c>
      <c r="D973" t="s">
        <v>18</v>
      </c>
      <c r="E973" t="s">
        <v>59</v>
      </c>
      <c r="F973">
        <v>6632</v>
      </c>
      <c r="G973">
        <v>8312</v>
      </c>
      <c r="H973">
        <v>7</v>
      </c>
      <c r="I973">
        <v>46424</v>
      </c>
      <c r="J973">
        <v>58184</v>
      </c>
      <c r="K973">
        <v>11760</v>
      </c>
      <c r="L973">
        <v>3.3</v>
      </c>
    </row>
    <row r="974" spans="1:12" x14ac:dyDescent="0.3">
      <c r="A974">
        <v>100972</v>
      </c>
      <c r="B974" s="1">
        <v>45284</v>
      </c>
      <c r="C974" t="s">
        <v>26</v>
      </c>
      <c r="D974" t="s">
        <v>24</v>
      </c>
      <c r="E974" t="s">
        <v>50</v>
      </c>
      <c r="F974">
        <v>2011</v>
      </c>
      <c r="G974">
        <v>2757</v>
      </c>
      <c r="H974">
        <v>2</v>
      </c>
      <c r="I974">
        <v>4022</v>
      </c>
      <c r="J974">
        <v>5514</v>
      </c>
      <c r="K974">
        <v>1492</v>
      </c>
      <c r="L974">
        <v>5</v>
      </c>
    </row>
    <row r="975" spans="1:12" x14ac:dyDescent="0.3">
      <c r="A975">
        <v>100973</v>
      </c>
      <c r="B975" s="1">
        <v>45221</v>
      </c>
      <c r="C975" t="s">
        <v>20</v>
      </c>
      <c r="D975" t="s">
        <v>21</v>
      </c>
      <c r="E975" t="s">
        <v>22</v>
      </c>
      <c r="F975">
        <v>215</v>
      </c>
      <c r="G975">
        <v>532</v>
      </c>
      <c r="H975">
        <v>4</v>
      </c>
      <c r="I975">
        <v>860</v>
      </c>
      <c r="J975">
        <v>2128</v>
      </c>
      <c r="K975">
        <v>1268</v>
      </c>
      <c r="L975">
        <v>4.5999999999999996</v>
      </c>
    </row>
    <row r="976" spans="1:12" x14ac:dyDescent="0.3">
      <c r="A976">
        <v>100974</v>
      </c>
      <c r="B976" s="1">
        <v>45698</v>
      </c>
      <c r="C976" t="s">
        <v>54</v>
      </c>
      <c r="D976" t="s">
        <v>35</v>
      </c>
      <c r="E976" t="s">
        <v>53</v>
      </c>
      <c r="F976">
        <v>7236</v>
      </c>
      <c r="G976">
        <v>8555</v>
      </c>
      <c r="H976">
        <v>7</v>
      </c>
      <c r="I976">
        <v>50652</v>
      </c>
      <c r="J976">
        <v>59885</v>
      </c>
      <c r="K976">
        <v>9233</v>
      </c>
      <c r="L976">
        <v>2.7</v>
      </c>
    </row>
    <row r="977" spans="1:12" x14ac:dyDescent="0.3">
      <c r="A977">
        <v>100975</v>
      </c>
      <c r="B977" s="1">
        <v>45941</v>
      </c>
      <c r="C977" t="s">
        <v>20</v>
      </c>
      <c r="D977" t="s">
        <v>28</v>
      </c>
      <c r="E977" t="s">
        <v>48</v>
      </c>
      <c r="F977">
        <v>6441</v>
      </c>
      <c r="G977">
        <v>7425</v>
      </c>
      <c r="H977">
        <v>7</v>
      </c>
      <c r="I977">
        <v>45087</v>
      </c>
      <c r="J977">
        <v>51975</v>
      </c>
      <c r="K977">
        <v>6888</v>
      </c>
      <c r="L977">
        <v>4.7</v>
      </c>
    </row>
    <row r="978" spans="1:12" x14ac:dyDescent="0.3">
      <c r="A978">
        <v>100976</v>
      </c>
      <c r="B978" s="1">
        <v>45162</v>
      </c>
      <c r="C978" t="s">
        <v>41</v>
      </c>
      <c r="D978" t="s">
        <v>28</v>
      </c>
      <c r="E978" t="s">
        <v>29</v>
      </c>
      <c r="F978">
        <v>983</v>
      </c>
      <c r="G978">
        <v>2332</v>
      </c>
      <c r="H978">
        <v>7</v>
      </c>
      <c r="I978">
        <v>6881</v>
      </c>
      <c r="J978">
        <v>16324</v>
      </c>
      <c r="K978">
        <v>9443</v>
      </c>
      <c r="L978">
        <v>4.3</v>
      </c>
    </row>
    <row r="979" spans="1:12" x14ac:dyDescent="0.3">
      <c r="A979">
        <v>100977</v>
      </c>
      <c r="B979" s="1">
        <v>45760</v>
      </c>
      <c r="C979" t="s">
        <v>17</v>
      </c>
      <c r="D979" t="s">
        <v>13</v>
      </c>
      <c r="E979" t="s">
        <v>49</v>
      </c>
      <c r="F979">
        <v>1787</v>
      </c>
      <c r="G979">
        <v>2439</v>
      </c>
      <c r="H979">
        <v>2</v>
      </c>
      <c r="I979">
        <v>3574</v>
      </c>
      <c r="J979">
        <v>4878</v>
      </c>
      <c r="K979">
        <v>1304</v>
      </c>
      <c r="L979">
        <v>2.9</v>
      </c>
    </row>
    <row r="980" spans="1:12" x14ac:dyDescent="0.3">
      <c r="A980">
        <v>100978</v>
      </c>
      <c r="B980" s="1">
        <v>44967</v>
      </c>
      <c r="C980" t="s">
        <v>54</v>
      </c>
      <c r="D980" t="s">
        <v>21</v>
      </c>
      <c r="E980" t="s">
        <v>65</v>
      </c>
      <c r="F980">
        <v>7858</v>
      </c>
      <c r="G980">
        <v>8222</v>
      </c>
      <c r="H980">
        <v>6</v>
      </c>
      <c r="I980">
        <v>47148</v>
      </c>
      <c r="J980">
        <v>49332</v>
      </c>
      <c r="K980">
        <v>2184</v>
      </c>
      <c r="L980">
        <v>3</v>
      </c>
    </row>
    <row r="981" spans="1:12" x14ac:dyDescent="0.3">
      <c r="A981">
        <v>100979</v>
      </c>
      <c r="B981" s="1">
        <v>45321</v>
      </c>
      <c r="C981" t="s">
        <v>17</v>
      </c>
      <c r="D981" t="s">
        <v>13</v>
      </c>
      <c r="E981" t="s">
        <v>37</v>
      </c>
      <c r="F981">
        <v>4999</v>
      </c>
      <c r="G981">
        <v>6573</v>
      </c>
      <c r="H981">
        <v>3</v>
      </c>
      <c r="I981">
        <v>14997</v>
      </c>
      <c r="J981">
        <v>19719</v>
      </c>
      <c r="K981">
        <v>4722</v>
      </c>
      <c r="L981">
        <v>4.7</v>
      </c>
    </row>
    <row r="982" spans="1:12" x14ac:dyDescent="0.3">
      <c r="A982">
        <v>100980</v>
      </c>
      <c r="B982" s="1">
        <v>45139</v>
      </c>
      <c r="C982" t="s">
        <v>20</v>
      </c>
      <c r="D982" t="s">
        <v>21</v>
      </c>
      <c r="E982" t="s">
        <v>22</v>
      </c>
      <c r="F982">
        <v>1148</v>
      </c>
      <c r="G982">
        <v>2144</v>
      </c>
      <c r="H982">
        <v>9</v>
      </c>
      <c r="I982">
        <v>10332</v>
      </c>
      <c r="J982">
        <v>19296</v>
      </c>
      <c r="K982">
        <v>8964</v>
      </c>
      <c r="L982">
        <v>3.7</v>
      </c>
    </row>
    <row r="983" spans="1:12" x14ac:dyDescent="0.3">
      <c r="A983">
        <v>100981</v>
      </c>
      <c r="B983" s="1">
        <v>45047</v>
      </c>
      <c r="C983" t="s">
        <v>23</v>
      </c>
      <c r="D983" t="s">
        <v>24</v>
      </c>
      <c r="E983" t="s">
        <v>25</v>
      </c>
      <c r="F983">
        <v>2038</v>
      </c>
      <c r="G983">
        <v>3765</v>
      </c>
      <c r="H983">
        <v>3</v>
      </c>
      <c r="I983">
        <v>6114</v>
      </c>
      <c r="J983">
        <v>11295</v>
      </c>
      <c r="K983">
        <v>5181</v>
      </c>
      <c r="L983">
        <v>3.3</v>
      </c>
    </row>
    <row r="984" spans="1:12" x14ac:dyDescent="0.3">
      <c r="A984">
        <v>100982</v>
      </c>
      <c r="B984" s="1">
        <v>45476</v>
      </c>
      <c r="C984" t="s">
        <v>26</v>
      </c>
      <c r="D984" t="s">
        <v>13</v>
      </c>
      <c r="E984" t="s">
        <v>37</v>
      </c>
      <c r="F984">
        <v>827</v>
      </c>
      <c r="G984">
        <v>2601</v>
      </c>
      <c r="H984">
        <v>9</v>
      </c>
      <c r="I984">
        <v>7443</v>
      </c>
      <c r="J984">
        <v>23409</v>
      </c>
      <c r="K984">
        <v>15966</v>
      </c>
      <c r="L984">
        <v>5</v>
      </c>
    </row>
    <row r="985" spans="1:12" x14ac:dyDescent="0.3">
      <c r="A985">
        <v>100983</v>
      </c>
      <c r="B985" s="1">
        <v>45736</v>
      </c>
      <c r="C985" t="s">
        <v>54</v>
      </c>
      <c r="D985" t="s">
        <v>13</v>
      </c>
      <c r="E985" t="s">
        <v>14</v>
      </c>
      <c r="F985">
        <v>4154</v>
      </c>
      <c r="G985">
        <v>5017</v>
      </c>
      <c r="H985">
        <v>9</v>
      </c>
      <c r="I985">
        <v>37386</v>
      </c>
      <c r="J985">
        <v>45153</v>
      </c>
      <c r="K985">
        <v>7767</v>
      </c>
      <c r="L985">
        <v>3.5</v>
      </c>
    </row>
    <row r="986" spans="1:12" x14ac:dyDescent="0.3">
      <c r="A986">
        <v>100984</v>
      </c>
      <c r="B986" s="1">
        <v>45642</v>
      </c>
      <c r="C986" t="s">
        <v>33</v>
      </c>
      <c r="D986" t="s">
        <v>24</v>
      </c>
      <c r="E986" t="s">
        <v>25</v>
      </c>
      <c r="F986">
        <v>3494</v>
      </c>
      <c r="G986">
        <v>4004</v>
      </c>
      <c r="H986">
        <v>3</v>
      </c>
      <c r="I986">
        <v>10482</v>
      </c>
      <c r="J986">
        <v>12012</v>
      </c>
      <c r="K986">
        <v>1530</v>
      </c>
      <c r="L986">
        <v>4.7</v>
      </c>
    </row>
    <row r="987" spans="1:12" x14ac:dyDescent="0.3">
      <c r="A987">
        <v>100985</v>
      </c>
      <c r="B987" s="1">
        <v>44991</v>
      </c>
      <c r="C987" t="s">
        <v>26</v>
      </c>
      <c r="D987" t="s">
        <v>21</v>
      </c>
      <c r="E987" t="s">
        <v>58</v>
      </c>
      <c r="F987">
        <v>6308</v>
      </c>
      <c r="G987">
        <v>7749</v>
      </c>
      <c r="H987">
        <v>3</v>
      </c>
      <c r="I987">
        <v>18924</v>
      </c>
      <c r="J987">
        <v>23247</v>
      </c>
      <c r="K987">
        <v>4323</v>
      </c>
      <c r="L987">
        <v>3.8</v>
      </c>
    </row>
    <row r="988" spans="1:12" x14ac:dyDescent="0.3">
      <c r="A988">
        <v>100986</v>
      </c>
      <c r="B988" s="1">
        <v>46003</v>
      </c>
      <c r="C988" t="s">
        <v>23</v>
      </c>
      <c r="D988" t="s">
        <v>24</v>
      </c>
      <c r="E988" t="s">
        <v>60</v>
      </c>
      <c r="F988">
        <v>4807</v>
      </c>
      <c r="G988">
        <v>6133</v>
      </c>
      <c r="H988">
        <v>9</v>
      </c>
      <c r="I988">
        <v>43263</v>
      </c>
      <c r="J988">
        <v>55197</v>
      </c>
      <c r="K988">
        <v>11934</v>
      </c>
      <c r="L988">
        <v>4.8</v>
      </c>
    </row>
    <row r="989" spans="1:12" x14ac:dyDescent="0.3">
      <c r="A989">
        <v>100987</v>
      </c>
      <c r="B989" s="1">
        <v>45801</v>
      </c>
      <c r="C989" t="s">
        <v>41</v>
      </c>
      <c r="D989" t="s">
        <v>28</v>
      </c>
      <c r="E989" t="s">
        <v>48</v>
      </c>
      <c r="F989">
        <v>7150</v>
      </c>
      <c r="G989">
        <v>7310</v>
      </c>
      <c r="H989">
        <v>7</v>
      </c>
      <c r="I989">
        <v>50050</v>
      </c>
      <c r="J989">
        <v>51170</v>
      </c>
      <c r="K989">
        <v>1120</v>
      </c>
      <c r="L989">
        <v>2.8</v>
      </c>
    </row>
    <row r="990" spans="1:12" x14ac:dyDescent="0.3">
      <c r="A990">
        <v>100988</v>
      </c>
      <c r="B990" s="1">
        <v>45439</v>
      </c>
      <c r="C990" t="s">
        <v>54</v>
      </c>
      <c r="D990" t="s">
        <v>18</v>
      </c>
      <c r="E990" t="s">
        <v>64</v>
      </c>
      <c r="F990">
        <v>3672</v>
      </c>
      <c r="G990">
        <v>4982</v>
      </c>
      <c r="H990">
        <v>4</v>
      </c>
      <c r="I990">
        <v>14688</v>
      </c>
      <c r="J990">
        <v>19928</v>
      </c>
      <c r="K990">
        <v>5240</v>
      </c>
      <c r="L990">
        <v>3.3</v>
      </c>
    </row>
    <row r="991" spans="1:12" x14ac:dyDescent="0.3">
      <c r="A991">
        <v>100989</v>
      </c>
      <c r="B991" s="1">
        <v>45274</v>
      </c>
      <c r="C991" t="s">
        <v>44</v>
      </c>
      <c r="D991" t="s">
        <v>18</v>
      </c>
      <c r="E991" t="s">
        <v>38</v>
      </c>
      <c r="F991">
        <v>2939</v>
      </c>
      <c r="G991">
        <v>3780</v>
      </c>
      <c r="H991">
        <v>5</v>
      </c>
      <c r="I991">
        <v>14695</v>
      </c>
      <c r="J991">
        <v>18900</v>
      </c>
      <c r="K991">
        <v>4205</v>
      </c>
      <c r="L991">
        <v>4.7</v>
      </c>
    </row>
    <row r="992" spans="1:12" x14ac:dyDescent="0.3">
      <c r="A992">
        <v>100990</v>
      </c>
      <c r="B992" s="1">
        <v>45262</v>
      </c>
      <c r="C992" t="s">
        <v>20</v>
      </c>
      <c r="D992" t="s">
        <v>35</v>
      </c>
      <c r="E992" t="s">
        <v>53</v>
      </c>
      <c r="F992">
        <v>4835</v>
      </c>
      <c r="G992">
        <v>4922</v>
      </c>
      <c r="H992">
        <v>8</v>
      </c>
      <c r="I992">
        <v>38680</v>
      </c>
      <c r="J992">
        <v>39376</v>
      </c>
      <c r="K992">
        <v>696</v>
      </c>
      <c r="L992">
        <v>4.4000000000000004</v>
      </c>
    </row>
    <row r="993" spans="1:12" x14ac:dyDescent="0.3">
      <c r="A993">
        <v>100991</v>
      </c>
      <c r="B993" s="1">
        <v>44983</v>
      </c>
      <c r="C993" t="s">
        <v>20</v>
      </c>
      <c r="D993" t="s">
        <v>21</v>
      </c>
      <c r="E993" t="s">
        <v>32</v>
      </c>
      <c r="F993">
        <v>1515</v>
      </c>
      <c r="G993">
        <v>2915</v>
      </c>
      <c r="H993">
        <v>2</v>
      </c>
      <c r="I993">
        <v>3030</v>
      </c>
      <c r="J993">
        <v>5830</v>
      </c>
      <c r="K993">
        <v>2800</v>
      </c>
      <c r="L993">
        <v>3.6</v>
      </c>
    </row>
    <row r="994" spans="1:12" x14ac:dyDescent="0.3">
      <c r="A994">
        <v>100992</v>
      </c>
      <c r="B994" s="1">
        <v>45617</v>
      </c>
      <c r="C994" t="s">
        <v>33</v>
      </c>
      <c r="D994" t="s">
        <v>13</v>
      </c>
      <c r="E994" t="s">
        <v>37</v>
      </c>
      <c r="F994">
        <v>7428</v>
      </c>
      <c r="G994">
        <v>8931</v>
      </c>
      <c r="H994">
        <v>4</v>
      </c>
      <c r="I994">
        <v>29712</v>
      </c>
      <c r="J994">
        <v>35724</v>
      </c>
      <c r="K994">
        <v>6012</v>
      </c>
      <c r="L994">
        <v>4.7</v>
      </c>
    </row>
    <row r="995" spans="1:12" x14ac:dyDescent="0.3">
      <c r="A995">
        <v>100993</v>
      </c>
      <c r="B995" s="1">
        <v>45404</v>
      </c>
      <c r="C995" t="s">
        <v>47</v>
      </c>
      <c r="D995" t="s">
        <v>35</v>
      </c>
      <c r="E995" t="s">
        <v>53</v>
      </c>
      <c r="F995">
        <v>2906</v>
      </c>
      <c r="G995">
        <v>3938</v>
      </c>
      <c r="H995">
        <v>6</v>
      </c>
      <c r="I995">
        <v>17436</v>
      </c>
      <c r="J995">
        <v>23628</v>
      </c>
      <c r="K995">
        <v>6192</v>
      </c>
      <c r="L995">
        <v>3.6</v>
      </c>
    </row>
    <row r="996" spans="1:12" x14ac:dyDescent="0.3">
      <c r="A996">
        <v>100994</v>
      </c>
      <c r="B996" s="1">
        <v>45197</v>
      </c>
      <c r="C996" t="s">
        <v>12</v>
      </c>
      <c r="D996" t="s">
        <v>24</v>
      </c>
      <c r="E996" t="s">
        <v>42</v>
      </c>
      <c r="F996">
        <v>344</v>
      </c>
      <c r="G996">
        <v>850</v>
      </c>
      <c r="H996">
        <v>2</v>
      </c>
      <c r="I996">
        <v>688</v>
      </c>
      <c r="J996">
        <v>1700</v>
      </c>
      <c r="K996">
        <v>1012</v>
      </c>
      <c r="L996">
        <v>3.2</v>
      </c>
    </row>
    <row r="997" spans="1:12" x14ac:dyDescent="0.3">
      <c r="A997">
        <v>100995</v>
      </c>
      <c r="B997" s="1">
        <v>45612</v>
      </c>
      <c r="C997" t="s">
        <v>17</v>
      </c>
      <c r="D997" t="s">
        <v>21</v>
      </c>
      <c r="E997" t="s">
        <v>22</v>
      </c>
      <c r="F997">
        <v>526</v>
      </c>
      <c r="G997">
        <v>1063</v>
      </c>
      <c r="H997">
        <v>3</v>
      </c>
      <c r="I997">
        <v>1578</v>
      </c>
      <c r="J997">
        <v>3189</v>
      </c>
      <c r="K997">
        <v>1611</v>
      </c>
      <c r="L997">
        <v>2.5</v>
      </c>
    </row>
    <row r="998" spans="1:12" x14ac:dyDescent="0.3">
      <c r="A998">
        <v>100996</v>
      </c>
      <c r="B998" s="1">
        <v>45239</v>
      </c>
      <c r="C998" t="s">
        <v>26</v>
      </c>
      <c r="D998" t="s">
        <v>28</v>
      </c>
      <c r="E998" t="s">
        <v>63</v>
      </c>
      <c r="F998">
        <v>3393</v>
      </c>
      <c r="G998">
        <v>5301</v>
      </c>
      <c r="H998">
        <v>1</v>
      </c>
      <c r="I998">
        <v>3393</v>
      </c>
      <c r="J998">
        <v>5301</v>
      </c>
      <c r="K998">
        <v>1908</v>
      </c>
      <c r="L998">
        <v>3.8</v>
      </c>
    </row>
    <row r="999" spans="1:12" x14ac:dyDescent="0.3">
      <c r="A999">
        <v>100997</v>
      </c>
      <c r="B999" s="1">
        <v>45199</v>
      </c>
      <c r="C999" t="s">
        <v>47</v>
      </c>
      <c r="D999" t="s">
        <v>13</v>
      </c>
      <c r="E999" t="s">
        <v>40</v>
      </c>
      <c r="F999">
        <v>5066</v>
      </c>
      <c r="G999">
        <v>6658</v>
      </c>
      <c r="H999">
        <v>7</v>
      </c>
      <c r="I999">
        <v>35462</v>
      </c>
      <c r="J999">
        <v>46606</v>
      </c>
      <c r="K999">
        <v>11144</v>
      </c>
      <c r="L999">
        <v>2.9</v>
      </c>
    </row>
    <row r="1000" spans="1:12" x14ac:dyDescent="0.3">
      <c r="A1000">
        <v>100998</v>
      </c>
      <c r="B1000" s="1">
        <v>45208</v>
      </c>
      <c r="C1000" t="s">
        <v>15</v>
      </c>
      <c r="D1000" t="s">
        <v>28</v>
      </c>
      <c r="E1000" t="s">
        <v>51</v>
      </c>
      <c r="F1000">
        <v>4146</v>
      </c>
      <c r="G1000">
        <v>6110</v>
      </c>
      <c r="H1000">
        <v>2</v>
      </c>
      <c r="I1000">
        <v>8292</v>
      </c>
      <c r="J1000">
        <v>12220</v>
      </c>
      <c r="K1000">
        <v>3928</v>
      </c>
      <c r="L1000">
        <v>3.5</v>
      </c>
    </row>
    <row r="1001" spans="1:12" x14ac:dyDescent="0.3">
      <c r="A1001">
        <v>100999</v>
      </c>
      <c r="B1001" s="1">
        <v>45401</v>
      </c>
      <c r="C1001" t="s">
        <v>15</v>
      </c>
      <c r="D1001" t="s">
        <v>13</v>
      </c>
      <c r="E1001" t="s">
        <v>31</v>
      </c>
      <c r="F1001">
        <v>5811</v>
      </c>
      <c r="G1001">
        <v>7440</v>
      </c>
      <c r="H1001">
        <v>3</v>
      </c>
      <c r="I1001">
        <v>17433</v>
      </c>
      <c r="J1001">
        <v>22320</v>
      </c>
      <c r="K1001">
        <v>4887</v>
      </c>
      <c r="L1001">
        <v>3.9</v>
      </c>
    </row>
    <row r="1002" spans="1:12" x14ac:dyDescent="0.3">
      <c r="A1002">
        <v>101000</v>
      </c>
      <c r="B1002" s="1">
        <v>45668</v>
      </c>
      <c r="C1002" t="s">
        <v>33</v>
      </c>
      <c r="D1002" t="s">
        <v>13</v>
      </c>
      <c r="E1002" t="s">
        <v>14</v>
      </c>
      <c r="F1002">
        <v>3090</v>
      </c>
      <c r="G1002">
        <v>3504</v>
      </c>
      <c r="H1002">
        <v>7</v>
      </c>
      <c r="I1002">
        <v>21630</v>
      </c>
      <c r="J1002">
        <v>24528</v>
      </c>
      <c r="K1002">
        <v>2898</v>
      </c>
      <c r="L1002">
        <v>3.6</v>
      </c>
    </row>
    <row r="1003" spans="1:12" x14ac:dyDescent="0.3">
      <c r="A1003">
        <v>101001</v>
      </c>
      <c r="B1003" s="1">
        <v>45739</v>
      </c>
      <c r="C1003" t="s">
        <v>44</v>
      </c>
      <c r="D1003" t="s">
        <v>24</v>
      </c>
      <c r="E1003" t="s">
        <v>50</v>
      </c>
      <c r="F1003">
        <v>105</v>
      </c>
      <c r="G1003">
        <v>2098</v>
      </c>
      <c r="H1003">
        <v>1</v>
      </c>
      <c r="I1003">
        <v>105</v>
      </c>
      <c r="J1003">
        <v>2098</v>
      </c>
      <c r="K1003">
        <v>1993</v>
      </c>
      <c r="L1003">
        <v>3.6</v>
      </c>
    </row>
    <row r="1004" spans="1:12" x14ac:dyDescent="0.3">
      <c r="A1004">
        <v>101002</v>
      </c>
      <c r="B1004" s="1">
        <v>45533</v>
      </c>
      <c r="C1004" t="s">
        <v>54</v>
      </c>
      <c r="D1004" t="s">
        <v>13</v>
      </c>
      <c r="E1004" t="s">
        <v>31</v>
      </c>
      <c r="F1004">
        <v>4831</v>
      </c>
      <c r="G1004">
        <v>5373</v>
      </c>
      <c r="H1004">
        <v>6</v>
      </c>
      <c r="I1004">
        <v>28986</v>
      </c>
      <c r="J1004">
        <v>32238</v>
      </c>
      <c r="K1004">
        <v>3252</v>
      </c>
      <c r="L1004">
        <v>2.6</v>
      </c>
    </row>
    <row r="1005" spans="1:12" x14ac:dyDescent="0.3">
      <c r="A1005">
        <v>101003</v>
      </c>
      <c r="B1005" s="1">
        <v>45816</v>
      </c>
      <c r="C1005" t="s">
        <v>17</v>
      </c>
      <c r="D1005" t="s">
        <v>13</v>
      </c>
      <c r="E1005" t="s">
        <v>31</v>
      </c>
      <c r="F1005">
        <v>3022</v>
      </c>
      <c r="G1005">
        <v>4784</v>
      </c>
      <c r="H1005">
        <v>5</v>
      </c>
      <c r="I1005">
        <v>15110</v>
      </c>
      <c r="J1005">
        <v>23920</v>
      </c>
      <c r="K1005">
        <v>8810</v>
      </c>
      <c r="L1005">
        <v>4.2</v>
      </c>
    </row>
    <row r="1006" spans="1:12" x14ac:dyDescent="0.3">
      <c r="A1006">
        <v>101004</v>
      </c>
      <c r="B1006" s="1">
        <v>45188</v>
      </c>
      <c r="C1006" t="s">
        <v>33</v>
      </c>
      <c r="D1006" t="s">
        <v>18</v>
      </c>
      <c r="E1006" t="s">
        <v>59</v>
      </c>
      <c r="F1006">
        <v>2386</v>
      </c>
      <c r="G1006">
        <v>3084</v>
      </c>
      <c r="H1006">
        <v>5</v>
      </c>
      <c r="I1006">
        <v>11930</v>
      </c>
      <c r="J1006">
        <v>15420</v>
      </c>
      <c r="K1006">
        <v>3490</v>
      </c>
      <c r="L1006">
        <v>3</v>
      </c>
    </row>
    <row r="1007" spans="1:12" x14ac:dyDescent="0.3">
      <c r="A1007">
        <v>101005</v>
      </c>
      <c r="B1007" s="1">
        <v>45331</v>
      </c>
      <c r="C1007" t="s">
        <v>41</v>
      </c>
      <c r="D1007" t="s">
        <v>24</v>
      </c>
      <c r="E1007" t="s">
        <v>61</v>
      </c>
      <c r="F1007">
        <v>4552</v>
      </c>
      <c r="G1007">
        <v>4621</v>
      </c>
      <c r="H1007">
        <v>8</v>
      </c>
      <c r="I1007">
        <v>36416</v>
      </c>
      <c r="J1007">
        <v>36968</v>
      </c>
      <c r="K1007">
        <v>552</v>
      </c>
      <c r="L1007">
        <v>3.8</v>
      </c>
    </row>
    <row r="1008" spans="1:12" x14ac:dyDescent="0.3">
      <c r="A1008">
        <v>101006</v>
      </c>
      <c r="B1008" s="1">
        <v>45471</v>
      </c>
      <c r="C1008" t="s">
        <v>20</v>
      </c>
      <c r="D1008" t="s">
        <v>35</v>
      </c>
      <c r="E1008" t="s">
        <v>36</v>
      </c>
      <c r="F1008">
        <v>2651</v>
      </c>
      <c r="G1008">
        <v>3942</v>
      </c>
      <c r="H1008">
        <v>5</v>
      </c>
      <c r="I1008">
        <v>13255</v>
      </c>
      <c r="J1008">
        <v>19710</v>
      </c>
      <c r="K1008">
        <v>6455</v>
      </c>
      <c r="L1008">
        <v>4.8</v>
      </c>
    </row>
    <row r="1009" spans="1:12" x14ac:dyDescent="0.3">
      <c r="A1009">
        <v>101007</v>
      </c>
      <c r="B1009" s="1">
        <v>45722</v>
      </c>
      <c r="C1009" t="s">
        <v>12</v>
      </c>
      <c r="D1009" t="s">
        <v>35</v>
      </c>
      <c r="E1009" t="s">
        <v>45</v>
      </c>
      <c r="F1009">
        <v>2930</v>
      </c>
      <c r="G1009">
        <v>4173</v>
      </c>
      <c r="H1009">
        <v>4</v>
      </c>
      <c r="I1009">
        <v>11720</v>
      </c>
      <c r="J1009">
        <v>16692</v>
      </c>
      <c r="K1009">
        <v>4972</v>
      </c>
      <c r="L1009">
        <v>4.7</v>
      </c>
    </row>
    <row r="1010" spans="1:12" x14ac:dyDescent="0.3">
      <c r="A1010">
        <v>101008</v>
      </c>
      <c r="B1010" s="1">
        <v>45488</v>
      </c>
      <c r="C1010" t="s">
        <v>15</v>
      </c>
      <c r="D1010" t="s">
        <v>13</v>
      </c>
      <c r="E1010" t="s">
        <v>31</v>
      </c>
      <c r="F1010">
        <v>2186</v>
      </c>
      <c r="G1010">
        <v>3107</v>
      </c>
      <c r="H1010">
        <v>5</v>
      </c>
      <c r="I1010">
        <v>10930</v>
      </c>
      <c r="J1010">
        <v>15535</v>
      </c>
      <c r="K1010">
        <v>4605</v>
      </c>
      <c r="L1010">
        <v>3</v>
      </c>
    </row>
    <row r="1011" spans="1:12" x14ac:dyDescent="0.3">
      <c r="A1011">
        <v>101009</v>
      </c>
      <c r="B1011" s="1">
        <v>45578</v>
      </c>
      <c r="C1011" t="s">
        <v>41</v>
      </c>
      <c r="D1011" t="s">
        <v>24</v>
      </c>
      <c r="E1011" t="s">
        <v>60</v>
      </c>
      <c r="F1011">
        <v>882</v>
      </c>
      <c r="G1011">
        <v>1327</v>
      </c>
      <c r="H1011">
        <v>6</v>
      </c>
      <c r="I1011">
        <v>5292</v>
      </c>
      <c r="J1011">
        <v>7962</v>
      </c>
      <c r="K1011">
        <v>2670</v>
      </c>
      <c r="L1011">
        <v>4.2</v>
      </c>
    </row>
    <row r="1012" spans="1:12" x14ac:dyDescent="0.3">
      <c r="A1012">
        <v>101010</v>
      </c>
      <c r="B1012" s="1">
        <v>45732</v>
      </c>
      <c r="C1012" t="s">
        <v>30</v>
      </c>
      <c r="D1012" t="s">
        <v>35</v>
      </c>
      <c r="E1012" t="s">
        <v>36</v>
      </c>
      <c r="F1012">
        <v>2230</v>
      </c>
      <c r="G1012">
        <v>2774</v>
      </c>
      <c r="H1012">
        <v>5</v>
      </c>
      <c r="I1012">
        <v>11150</v>
      </c>
      <c r="J1012">
        <v>13870</v>
      </c>
      <c r="K1012">
        <v>2720</v>
      </c>
      <c r="L1012">
        <v>3.2</v>
      </c>
    </row>
    <row r="1013" spans="1:12" x14ac:dyDescent="0.3">
      <c r="A1013">
        <v>101011</v>
      </c>
      <c r="B1013" s="1">
        <v>45441</v>
      </c>
      <c r="C1013" t="s">
        <v>12</v>
      </c>
      <c r="D1013" t="s">
        <v>13</v>
      </c>
      <c r="E1013" t="s">
        <v>14</v>
      </c>
      <c r="F1013">
        <v>1959</v>
      </c>
      <c r="G1013">
        <v>3157</v>
      </c>
      <c r="H1013">
        <v>7</v>
      </c>
      <c r="I1013">
        <v>13713</v>
      </c>
      <c r="J1013">
        <v>22099</v>
      </c>
      <c r="K1013">
        <v>8386</v>
      </c>
      <c r="L1013">
        <v>4.5999999999999996</v>
      </c>
    </row>
    <row r="1014" spans="1:12" x14ac:dyDescent="0.3">
      <c r="A1014">
        <v>101012</v>
      </c>
      <c r="B1014" s="1">
        <v>45847</v>
      </c>
      <c r="C1014" t="s">
        <v>30</v>
      </c>
      <c r="D1014" t="s">
        <v>18</v>
      </c>
      <c r="E1014" t="s">
        <v>38</v>
      </c>
      <c r="F1014">
        <v>5016</v>
      </c>
      <c r="G1014">
        <v>6750</v>
      </c>
      <c r="H1014">
        <v>2</v>
      </c>
      <c r="I1014">
        <v>10032</v>
      </c>
      <c r="J1014">
        <v>13500</v>
      </c>
      <c r="K1014">
        <v>3468</v>
      </c>
      <c r="L1014">
        <v>4.4000000000000004</v>
      </c>
    </row>
    <row r="1015" spans="1:12" x14ac:dyDescent="0.3">
      <c r="A1015">
        <v>101013</v>
      </c>
      <c r="B1015" s="1">
        <v>45520</v>
      </c>
      <c r="C1015" t="s">
        <v>41</v>
      </c>
      <c r="D1015" t="s">
        <v>13</v>
      </c>
      <c r="E1015" t="s">
        <v>40</v>
      </c>
      <c r="F1015">
        <v>6081</v>
      </c>
      <c r="G1015">
        <v>6242</v>
      </c>
      <c r="H1015">
        <v>1</v>
      </c>
      <c r="I1015">
        <v>6081</v>
      </c>
      <c r="J1015">
        <v>6242</v>
      </c>
      <c r="K1015">
        <v>161</v>
      </c>
      <c r="L1015">
        <v>4.9000000000000004</v>
      </c>
    </row>
    <row r="1016" spans="1:12" x14ac:dyDescent="0.3">
      <c r="A1016">
        <v>101014</v>
      </c>
      <c r="B1016" s="1">
        <v>45099</v>
      </c>
      <c r="C1016" t="s">
        <v>44</v>
      </c>
      <c r="D1016" t="s">
        <v>28</v>
      </c>
      <c r="E1016" t="s">
        <v>55</v>
      </c>
      <c r="F1016">
        <v>5942</v>
      </c>
      <c r="G1016">
        <v>6415</v>
      </c>
      <c r="H1016">
        <v>6</v>
      </c>
      <c r="I1016">
        <v>35652</v>
      </c>
      <c r="J1016">
        <v>38490</v>
      </c>
      <c r="K1016">
        <v>2838</v>
      </c>
      <c r="L1016">
        <v>4.3</v>
      </c>
    </row>
    <row r="1017" spans="1:12" x14ac:dyDescent="0.3">
      <c r="A1017">
        <v>101015</v>
      </c>
      <c r="B1017" s="1">
        <v>45056</v>
      </c>
      <c r="C1017" t="s">
        <v>41</v>
      </c>
      <c r="D1017" t="s">
        <v>18</v>
      </c>
      <c r="E1017" t="s">
        <v>64</v>
      </c>
      <c r="F1017">
        <v>1505</v>
      </c>
      <c r="G1017">
        <v>2647</v>
      </c>
      <c r="H1017">
        <v>3</v>
      </c>
      <c r="I1017">
        <v>4515</v>
      </c>
      <c r="J1017">
        <v>7941</v>
      </c>
      <c r="K1017">
        <v>3426</v>
      </c>
      <c r="L1017">
        <v>4.4000000000000004</v>
      </c>
    </row>
    <row r="1018" spans="1:12" x14ac:dyDescent="0.3">
      <c r="A1018">
        <v>101016</v>
      </c>
      <c r="B1018" s="1">
        <v>45119</v>
      </c>
      <c r="C1018" t="s">
        <v>26</v>
      </c>
      <c r="D1018" t="s">
        <v>24</v>
      </c>
      <c r="E1018" t="s">
        <v>25</v>
      </c>
      <c r="F1018">
        <v>3490</v>
      </c>
      <c r="G1018">
        <v>4557</v>
      </c>
      <c r="H1018">
        <v>8</v>
      </c>
      <c r="I1018">
        <v>27920</v>
      </c>
      <c r="J1018">
        <v>36456</v>
      </c>
      <c r="K1018">
        <v>8536</v>
      </c>
      <c r="L1018">
        <v>4</v>
      </c>
    </row>
    <row r="1019" spans="1:12" x14ac:dyDescent="0.3">
      <c r="A1019">
        <v>101017</v>
      </c>
      <c r="B1019" s="1">
        <v>45746</v>
      </c>
      <c r="C1019" t="s">
        <v>23</v>
      </c>
      <c r="D1019" t="s">
        <v>35</v>
      </c>
      <c r="E1019" t="s">
        <v>45</v>
      </c>
      <c r="F1019">
        <v>7068</v>
      </c>
      <c r="G1019">
        <v>8762</v>
      </c>
      <c r="H1019">
        <v>9</v>
      </c>
      <c r="I1019">
        <v>63612</v>
      </c>
      <c r="J1019">
        <v>78858</v>
      </c>
      <c r="K1019">
        <v>15246</v>
      </c>
      <c r="L1019">
        <v>3.5</v>
      </c>
    </row>
    <row r="1020" spans="1:12" x14ac:dyDescent="0.3">
      <c r="A1020">
        <v>101018</v>
      </c>
      <c r="B1020" s="1">
        <v>45727</v>
      </c>
      <c r="C1020" t="s">
        <v>15</v>
      </c>
      <c r="D1020" t="s">
        <v>28</v>
      </c>
      <c r="E1020" t="s">
        <v>55</v>
      </c>
      <c r="F1020">
        <v>2371</v>
      </c>
      <c r="G1020">
        <v>3921</v>
      </c>
      <c r="H1020">
        <v>3</v>
      </c>
      <c r="I1020">
        <v>7113</v>
      </c>
      <c r="J1020">
        <v>11763</v>
      </c>
      <c r="K1020">
        <v>4650</v>
      </c>
      <c r="L1020">
        <v>3.9</v>
      </c>
    </row>
    <row r="1021" spans="1:12" x14ac:dyDescent="0.3">
      <c r="A1021">
        <v>101019</v>
      </c>
      <c r="B1021" s="1">
        <v>45814</v>
      </c>
      <c r="C1021" t="s">
        <v>20</v>
      </c>
      <c r="D1021" t="s">
        <v>35</v>
      </c>
      <c r="E1021" t="s">
        <v>53</v>
      </c>
      <c r="F1021">
        <v>2869</v>
      </c>
      <c r="G1021">
        <v>3770</v>
      </c>
      <c r="H1021">
        <v>6</v>
      </c>
      <c r="I1021">
        <v>17214</v>
      </c>
      <c r="J1021">
        <v>22620</v>
      </c>
      <c r="K1021">
        <v>5406</v>
      </c>
      <c r="L1021">
        <v>3.4</v>
      </c>
    </row>
    <row r="1022" spans="1:12" x14ac:dyDescent="0.3">
      <c r="A1022">
        <v>101020</v>
      </c>
      <c r="B1022" s="1">
        <v>45743</v>
      </c>
      <c r="C1022" t="s">
        <v>17</v>
      </c>
      <c r="D1022" t="s">
        <v>24</v>
      </c>
      <c r="E1022" t="s">
        <v>60</v>
      </c>
      <c r="F1022">
        <v>2190</v>
      </c>
      <c r="G1022">
        <v>4083</v>
      </c>
      <c r="H1022">
        <v>2</v>
      </c>
      <c r="I1022">
        <v>4380</v>
      </c>
      <c r="J1022">
        <v>8166</v>
      </c>
      <c r="K1022">
        <v>3786</v>
      </c>
      <c r="L1022">
        <v>4.2</v>
      </c>
    </row>
    <row r="1023" spans="1:12" x14ac:dyDescent="0.3">
      <c r="A1023">
        <v>101021</v>
      </c>
      <c r="B1023" s="1">
        <v>45656</v>
      </c>
      <c r="C1023" t="s">
        <v>30</v>
      </c>
      <c r="D1023" t="s">
        <v>21</v>
      </c>
      <c r="E1023" t="s">
        <v>32</v>
      </c>
      <c r="F1023">
        <v>7512</v>
      </c>
      <c r="G1023">
        <v>7564</v>
      </c>
      <c r="H1023">
        <v>7</v>
      </c>
      <c r="I1023">
        <v>52584</v>
      </c>
      <c r="J1023">
        <v>52948</v>
      </c>
      <c r="K1023">
        <v>364</v>
      </c>
      <c r="L1023">
        <v>2.7</v>
      </c>
    </row>
    <row r="1024" spans="1:12" x14ac:dyDescent="0.3">
      <c r="A1024">
        <v>101022</v>
      </c>
      <c r="B1024" s="1">
        <v>45071</v>
      </c>
      <c r="C1024" t="s">
        <v>17</v>
      </c>
      <c r="D1024" t="s">
        <v>24</v>
      </c>
      <c r="E1024" t="s">
        <v>42</v>
      </c>
      <c r="F1024">
        <v>6938</v>
      </c>
      <c r="G1024">
        <v>8327</v>
      </c>
      <c r="H1024">
        <v>6</v>
      </c>
      <c r="I1024">
        <v>41628</v>
      </c>
      <c r="J1024">
        <v>49962</v>
      </c>
      <c r="K1024">
        <v>8334</v>
      </c>
      <c r="L1024">
        <v>4.7</v>
      </c>
    </row>
    <row r="1025" spans="1:12" x14ac:dyDescent="0.3">
      <c r="A1025">
        <v>101023</v>
      </c>
      <c r="B1025" s="1">
        <v>45867</v>
      </c>
      <c r="C1025" t="s">
        <v>12</v>
      </c>
      <c r="D1025" t="s">
        <v>18</v>
      </c>
      <c r="E1025" t="s">
        <v>64</v>
      </c>
      <c r="F1025">
        <v>1479</v>
      </c>
      <c r="G1025">
        <v>1589</v>
      </c>
      <c r="H1025">
        <v>5</v>
      </c>
      <c r="I1025">
        <v>7395</v>
      </c>
      <c r="J1025">
        <v>7945</v>
      </c>
      <c r="K1025">
        <v>550</v>
      </c>
      <c r="L1025">
        <v>2.9</v>
      </c>
    </row>
    <row r="1026" spans="1:12" x14ac:dyDescent="0.3">
      <c r="A1026">
        <v>101024</v>
      </c>
      <c r="B1026" s="1">
        <v>46022</v>
      </c>
      <c r="C1026" t="s">
        <v>47</v>
      </c>
      <c r="D1026" t="s">
        <v>35</v>
      </c>
      <c r="E1026" t="s">
        <v>46</v>
      </c>
      <c r="F1026">
        <v>1812</v>
      </c>
      <c r="G1026">
        <v>2916</v>
      </c>
      <c r="H1026">
        <v>1</v>
      </c>
      <c r="I1026">
        <v>1812</v>
      </c>
      <c r="J1026">
        <v>2916</v>
      </c>
      <c r="K1026">
        <v>1104</v>
      </c>
      <c r="L1026">
        <v>4.2</v>
      </c>
    </row>
    <row r="1027" spans="1:12" x14ac:dyDescent="0.3">
      <c r="A1027">
        <v>101025</v>
      </c>
      <c r="B1027" s="1">
        <v>45842</v>
      </c>
      <c r="C1027" t="s">
        <v>26</v>
      </c>
      <c r="D1027" t="s">
        <v>13</v>
      </c>
      <c r="E1027" t="s">
        <v>37</v>
      </c>
      <c r="F1027">
        <v>2164</v>
      </c>
      <c r="G1027">
        <v>3146</v>
      </c>
      <c r="H1027">
        <v>2</v>
      </c>
      <c r="I1027">
        <v>4328</v>
      </c>
      <c r="J1027">
        <v>6292</v>
      </c>
      <c r="K1027">
        <v>1964</v>
      </c>
      <c r="L1027">
        <v>3.3</v>
      </c>
    </row>
    <row r="1028" spans="1:12" x14ac:dyDescent="0.3">
      <c r="A1028">
        <v>101026</v>
      </c>
      <c r="B1028" s="1">
        <v>45050</v>
      </c>
      <c r="C1028" t="s">
        <v>30</v>
      </c>
      <c r="D1028" t="s">
        <v>35</v>
      </c>
      <c r="E1028" t="s">
        <v>45</v>
      </c>
      <c r="F1028">
        <v>6283</v>
      </c>
      <c r="G1028">
        <v>7774</v>
      </c>
      <c r="H1028">
        <v>6</v>
      </c>
      <c r="I1028">
        <v>37698</v>
      </c>
      <c r="J1028">
        <v>46644</v>
      </c>
      <c r="K1028">
        <v>8946</v>
      </c>
      <c r="L1028">
        <v>4.9000000000000004</v>
      </c>
    </row>
    <row r="1029" spans="1:12" x14ac:dyDescent="0.3">
      <c r="A1029">
        <v>101027</v>
      </c>
      <c r="B1029" s="1">
        <v>45014</v>
      </c>
      <c r="C1029" t="s">
        <v>20</v>
      </c>
      <c r="D1029" t="s">
        <v>35</v>
      </c>
      <c r="E1029" t="s">
        <v>52</v>
      </c>
      <c r="F1029">
        <v>4392</v>
      </c>
      <c r="G1029">
        <v>6005</v>
      </c>
      <c r="H1029">
        <v>6</v>
      </c>
      <c r="I1029">
        <v>26352</v>
      </c>
      <c r="J1029">
        <v>36030</v>
      </c>
      <c r="K1029">
        <v>9678</v>
      </c>
      <c r="L1029">
        <v>4</v>
      </c>
    </row>
    <row r="1030" spans="1:12" x14ac:dyDescent="0.3">
      <c r="A1030">
        <v>101028</v>
      </c>
      <c r="B1030" s="1">
        <v>45431</v>
      </c>
      <c r="C1030" t="s">
        <v>12</v>
      </c>
      <c r="D1030" t="s">
        <v>28</v>
      </c>
      <c r="E1030" t="s">
        <v>29</v>
      </c>
      <c r="F1030">
        <v>5732</v>
      </c>
      <c r="G1030">
        <v>6731</v>
      </c>
      <c r="H1030">
        <v>9</v>
      </c>
      <c r="I1030">
        <v>51588</v>
      </c>
      <c r="J1030">
        <v>60579</v>
      </c>
      <c r="K1030">
        <v>8991</v>
      </c>
      <c r="L1030">
        <v>3.1</v>
      </c>
    </row>
    <row r="1031" spans="1:12" x14ac:dyDescent="0.3">
      <c r="A1031">
        <v>101029</v>
      </c>
      <c r="B1031" s="1">
        <v>45740</v>
      </c>
      <c r="C1031" t="s">
        <v>17</v>
      </c>
      <c r="D1031" t="s">
        <v>28</v>
      </c>
      <c r="E1031" t="s">
        <v>55</v>
      </c>
      <c r="F1031">
        <v>2810</v>
      </c>
      <c r="G1031">
        <v>3272</v>
      </c>
      <c r="H1031">
        <v>6</v>
      </c>
      <c r="I1031">
        <v>16860</v>
      </c>
      <c r="J1031">
        <v>19632</v>
      </c>
      <c r="K1031">
        <v>2772</v>
      </c>
      <c r="L1031">
        <v>3.5</v>
      </c>
    </row>
    <row r="1032" spans="1:12" x14ac:dyDescent="0.3">
      <c r="A1032">
        <v>101030</v>
      </c>
      <c r="B1032" s="1">
        <v>45687</v>
      </c>
      <c r="C1032" t="s">
        <v>17</v>
      </c>
      <c r="D1032" t="s">
        <v>13</v>
      </c>
      <c r="E1032" t="s">
        <v>16</v>
      </c>
      <c r="F1032">
        <v>4087</v>
      </c>
      <c r="G1032">
        <v>4530</v>
      </c>
      <c r="H1032">
        <v>1</v>
      </c>
      <c r="I1032">
        <v>4087</v>
      </c>
      <c r="J1032">
        <v>4530</v>
      </c>
      <c r="K1032">
        <v>443</v>
      </c>
      <c r="L1032">
        <v>3.2</v>
      </c>
    </row>
    <row r="1033" spans="1:12" x14ac:dyDescent="0.3">
      <c r="A1033">
        <v>101031</v>
      </c>
      <c r="B1033" s="1">
        <v>45220</v>
      </c>
      <c r="C1033" t="s">
        <v>47</v>
      </c>
      <c r="D1033" t="s">
        <v>28</v>
      </c>
      <c r="E1033" t="s">
        <v>63</v>
      </c>
      <c r="F1033">
        <v>3463</v>
      </c>
      <c r="G1033">
        <v>4063</v>
      </c>
      <c r="H1033">
        <v>2</v>
      </c>
      <c r="I1033">
        <v>6926</v>
      </c>
      <c r="J1033">
        <v>8126</v>
      </c>
      <c r="K1033">
        <v>1200</v>
      </c>
      <c r="L1033">
        <v>4.9000000000000004</v>
      </c>
    </row>
    <row r="1034" spans="1:12" x14ac:dyDescent="0.3">
      <c r="A1034">
        <v>101032</v>
      </c>
      <c r="B1034" s="1">
        <v>45230</v>
      </c>
      <c r="C1034" t="s">
        <v>33</v>
      </c>
      <c r="D1034" t="s">
        <v>18</v>
      </c>
      <c r="E1034" t="s">
        <v>64</v>
      </c>
      <c r="F1034">
        <v>6788</v>
      </c>
      <c r="G1034">
        <v>7076</v>
      </c>
      <c r="H1034">
        <v>8</v>
      </c>
      <c r="I1034">
        <v>54304</v>
      </c>
      <c r="J1034">
        <v>56608</v>
      </c>
      <c r="K1034">
        <v>2304</v>
      </c>
      <c r="L1034">
        <v>2.8</v>
      </c>
    </row>
    <row r="1035" spans="1:12" x14ac:dyDescent="0.3">
      <c r="A1035">
        <v>101033</v>
      </c>
      <c r="B1035" s="1">
        <v>45178</v>
      </c>
      <c r="C1035" t="s">
        <v>17</v>
      </c>
      <c r="D1035" t="s">
        <v>28</v>
      </c>
      <c r="E1035" t="s">
        <v>55</v>
      </c>
      <c r="F1035">
        <v>7434</v>
      </c>
      <c r="G1035">
        <v>8577</v>
      </c>
      <c r="H1035">
        <v>2</v>
      </c>
      <c r="I1035">
        <v>14868</v>
      </c>
      <c r="J1035">
        <v>17154</v>
      </c>
      <c r="K1035">
        <v>2286</v>
      </c>
      <c r="L1035">
        <v>3.2</v>
      </c>
    </row>
    <row r="1036" spans="1:12" x14ac:dyDescent="0.3">
      <c r="A1036">
        <v>101034</v>
      </c>
      <c r="B1036" s="1">
        <v>45808</v>
      </c>
      <c r="C1036" t="s">
        <v>47</v>
      </c>
      <c r="D1036" t="s">
        <v>35</v>
      </c>
      <c r="E1036" t="s">
        <v>52</v>
      </c>
      <c r="F1036">
        <v>207</v>
      </c>
      <c r="G1036">
        <v>1282</v>
      </c>
      <c r="H1036">
        <v>2</v>
      </c>
      <c r="I1036">
        <v>414</v>
      </c>
      <c r="J1036">
        <v>2564</v>
      </c>
      <c r="K1036">
        <v>2150</v>
      </c>
      <c r="L1036">
        <v>2.9</v>
      </c>
    </row>
    <row r="1037" spans="1:12" x14ac:dyDescent="0.3">
      <c r="A1037">
        <v>101035</v>
      </c>
      <c r="B1037" s="1">
        <v>46011</v>
      </c>
      <c r="C1037" t="s">
        <v>23</v>
      </c>
      <c r="D1037" t="s">
        <v>35</v>
      </c>
      <c r="E1037" t="s">
        <v>36</v>
      </c>
      <c r="F1037">
        <v>6929</v>
      </c>
      <c r="G1037">
        <v>7975</v>
      </c>
      <c r="H1037">
        <v>1</v>
      </c>
      <c r="I1037">
        <v>6929</v>
      </c>
      <c r="J1037">
        <v>7975</v>
      </c>
      <c r="K1037">
        <v>1046</v>
      </c>
      <c r="L1037">
        <v>3.5</v>
      </c>
    </row>
    <row r="1038" spans="1:12" x14ac:dyDescent="0.3">
      <c r="A1038">
        <v>101036</v>
      </c>
      <c r="B1038" s="1">
        <v>45763</v>
      </c>
      <c r="C1038" t="s">
        <v>44</v>
      </c>
      <c r="D1038" t="s">
        <v>21</v>
      </c>
      <c r="E1038" t="s">
        <v>22</v>
      </c>
      <c r="F1038">
        <v>6425</v>
      </c>
      <c r="G1038">
        <v>7851</v>
      </c>
      <c r="H1038">
        <v>9</v>
      </c>
      <c r="I1038">
        <v>57825</v>
      </c>
      <c r="J1038">
        <v>70659</v>
      </c>
      <c r="K1038">
        <v>12834</v>
      </c>
      <c r="L1038">
        <v>2.9</v>
      </c>
    </row>
    <row r="1039" spans="1:12" x14ac:dyDescent="0.3">
      <c r="A1039">
        <v>101037</v>
      </c>
      <c r="B1039" s="1">
        <v>45469</v>
      </c>
      <c r="C1039" t="s">
        <v>17</v>
      </c>
      <c r="D1039" t="s">
        <v>35</v>
      </c>
      <c r="E1039" t="s">
        <v>46</v>
      </c>
      <c r="F1039">
        <v>4378</v>
      </c>
      <c r="G1039">
        <v>6028</v>
      </c>
      <c r="H1039">
        <v>6</v>
      </c>
      <c r="I1039">
        <v>26268</v>
      </c>
      <c r="J1039">
        <v>36168</v>
      </c>
      <c r="K1039">
        <v>9900</v>
      </c>
      <c r="L1039">
        <v>3</v>
      </c>
    </row>
    <row r="1040" spans="1:12" x14ac:dyDescent="0.3">
      <c r="A1040">
        <v>101038</v>
      </c>
      <c r="B1040" s="1">
        <v>45703</v>
      </c>
      <c r="C1040" t="s">
        <v>41</v>
      </c>
      <c r="D1040" t="s">
        <v>18</v>
      </c>
      <c r="E1040" t="s">
        <v>64</v>
      </c>
      <c r="F1040">
        <v>5460</v>
      </c>
      <c r="G1040">
        <v>6139</v>
      </c>
      <c r="H1040">
        <v>2</v>
      </c>
      <c r="I1040">
        <v>10920</v>
      </c>
      <c r="J1040">
        <v>12278</v>
      </c>
      <c r="K1040">
        <v>1358</v>
      </c>
      <c r="L1040">
        <v>4.7</v>
      </c>
    </row>
    <row r="1041" spans="1:12" x14ac:dyDescent="0.3">
      <c r="A1041">
        <v>101039</v>
      </c>
      <c r="B1041" s="1">
        <v>45465</v>
      </c>
      <c r="C1041" t="s">
        <v>23</v>
      </c>
      <c r="D1041" t="s">
        <v>24</v>
      </c>
      <c r="E1041" t="s">
        <v>25</v>
      </c>
      <c r="F1041">
        <v>2465</v>
      </c>
      <c r="G1041">
        <v>2580</v>
      </c>
      <c r="H1041">
        <v>1</v>
      </c>
      <c r="I1041">
        <v>2465</v>
      </c>
      <c r="J1041">
        <v>2580</v>
      </c>
      <c r="K1041">
        <v>115</v>
      </c>
      <c r="L1041">
        <v>4.2</v>
      </c>
    </row>
    <row r="1042" spans="1:12" x14ac:dyDescent="0.3">
      <c r="A1042">
        <v>101040</v>
      </c>
      <c r="B1042" s="1">
        <v>45776</v>
      </c>
      <c r="C1042" t="s">
        <v>33</v>
      </c>
      <c r="D1042" t="s">
        <v>28</v>
      </c>
      <c r="E1042" t="s">
        <v>55</v>
      </c>
      <c r="F1042">
        <v>834</v>
      </c>
      <c r="G1042">
        <v>897</v>
      </c>
      <c r="H1042">
        <v>7</v>
      </c>
      <c r="I1042">
        <v>5838</v>
      </c>
      <c r="J1042">
        <v>6279</v>
      </c>
      <c r="K1042">
        <v>441</v>
      </c>
      <c r="L1042">
        <v>4</v>
      </c>
    </row>
    <row r="1043" spans="1:12" x14ac:dyDescent="0.3">
      <c r="A1043">
        <v>101041</v>
      </c>
      <c r="B1043" s="1">
        <v>45732</v>
      </c>
      <c r="C1043" t="s">
        <v>44</v>
      </c>
      <c r="D1043" t="s">
        <v>28</v>
      </c>
      <c r="E1043" t="s">
        <v>51</v>
      </c>
      <c r="F1043">
        <v>6214</v>
      </c>
      <c r="G1043">
        <v>7430</v>
      </c>
      <c r="H1043">
        <v>7</v>
      </c>
      <c r="I1043">
        <v>43498</v>
      </c>
      <c r="J1043">
        <v>52010</v>
      </c>
      <c r="K1043">
        <v>8512</v>
      </c>
      <c r="L1043">
        <v>4.5</v>
      </c>
    </row>
    <row r="1044" spans="1:12" x14ac:dyDescent="0.3">
      <c r="A1044">
        <v>101042</v>
      </c>
      <c r="B1044" s="1">
        <v>45480</v>
      </c>
      <c r="C1044" t="s">
        <v>15</v>
      </c>
      <c r="D1044" t="s">
        <v>35</v>
      </c>
      <c r="E1044" t="s">
        <v>52</v>
      </c>
      <c r="F1044">
        <v>2881</v>
      </c>
      <c r="G1044">
        <v>3303</v>
      </c>
      <c r="H1044">
        <v>3</v>
      </c>
      <c r="I1044">
        <v>8643</v>
      </c>
      <c r="J1044">
        <v>9909</v>
      </c>
      <c r="K1044">
        <v>1266</v>
      </c>
      <c r="L1044">
        <v>3.5</v>
      </c>
    </row>
    <row r="1045" spans="1:12" x14ac:dyDescent="0.3">
      <c r="A1045">
        <v>101043</v>
      </c>
      <c r="B1045" s="1">
        <v>45884</v>
      </c>
      <c r="C1045" t="s">
        <v>26</v>
      </c>
      <c r="D1045" t="s">
        <v>28</v>
      </c>
      <c r="E1045" t="s">
        <v>56</v>
      </c>
      <c r="F1045">
        <v>6787</v>
      </c>
      <c r="G1045">
        <v>6902</v>
      </c>
      <c r="H1045">
        <v>2</v>
      </c>
      <c r="I1045">
        <v>13574</v>
      </c>
      <c r="J1045">
        <v>13804</v>
      </c>
      <c r="K1045">
        <v>230</v>
      </c>
      <c r="L1045">
        <v>5</v>
      </c>
    </row>
    <row r="1046" spans="1:12" x14ac:dyDescent="0.3">
      <c r="A1046">
        <v>101044</v>
      </c>
      <c r="B1046" s="1">
        <v>45138</v>
      </c>
      <c r="C1046" t="s">
        <v>12</v>
      </c>
      <c r="D1046" t="s">
        <v>24</v>
      </c>
      <c r="E1046" t="s">
        <v>50</v>
      </c>
      <c r="F1046">
        <v>6654</v>
      </c>
      <c r="G1046">
        <v>8136</v>
      </c>
      <c r="H1046">
        <v>4</v>
      </c>
      <c r="I1046">
        <v>26616</v>
      </c>
      <c r="J1046">
        <v>32544</v>
      </c>
      <c r="K1046">
        <v>5928</v>
      </c>
      <c r="L1046">
        <v>2.7</v>
      </c>
    </row>
    <row r="1047" spans="1:12" x14ac:dyDescent="0.3">
      <c r="A1047">
        <v>101045</v>
      </c>
      <c r="B1047" s="1">
        <v>45353</v>
      </c>
      <c r="C1047" t="s">
        <v>26</v>
      </c>
      <c r="D1047" t="s">
        <v>24</v>
      </c>
      <c r="E1047" t="s">
        <v>42</v>
      </c>
      <c r="F1047">
        <v>3070</v>
      </c>
      <c r="G1047">
        <v>4082</v>
      </c>
      <c r="H1047">
        <v>2</v>
      </c>
      <c r="I1047">
        <v>6140</v>
      </c>
      <c r="J1047">
        <v>8164</v>
      </c>
      <c r="K1047">
        <v>2024</v>
      </c>
      <c r="L1047">
        <v>3.2</v>
      </c>
    </row>
    <row r="1048" spans="1:12" x14ac:dyDescent="0.3">
      <c r="A1048">
        <v>101046</v>
      </c>
      <c r="B1048" s="1">
        <v>45826</v>
      </c>
      <c r="C1048" t="s">
        <v>17</v>
      </c>
      <c r="D1048" t="s">
        <v>35</v>
      </c>
      <c r="E1048" t="s">
        <v>52</v>
      </c>
      <c r="F1048">
        <v>3732</v>
      </c>
      <c r="G1048">
        <v>5540</v>
      </c>
      <c r="H1048">
        <v>4</v>
      </c>
      <c r="I1048">
        <v>14928</v>
      </c>
      <c r="J1048">
        <v>22160</v>
      </c>
      <c r="K1048">
        <v>7232</v>
      </c>
      <c r="L1048">
        <v>2.8</v>
      </c>
    </row>
    <row r="1049" spans="1:12" x14ac:dyDescent="0.3">
      <c r="A1049">
        <v>101047</v>
      </c>
      <c r="B1049" s="1">
        <v>45044</v>
      </c>
      <c r="C1049" t="s">
        <v>54</v>
      </c>
      <c r="D1049" t="s">
        <v>35</v>
      </c>
      <c r="E1049" t="s">
        <v>46</v>
      </c>
      <c r="F1049">
        <v>2084</v>
      </c>
      <c r="G1049">
        <v>3189</v>
      </c>
      <c r="H1049">
        <v>6</v>
      </c>
      <c r="I1049">
        <v>12504</v>
      </c>
      <c r="J1049">
        <v>19134</v>
      </c>
      <c r="K1049">
        <v>6630</v>
      </c>
      <c r="L1049">
        <v>2.7</v>
      </c>
    </row>
    <row r="1050" spans="1:12" x14ac:dyDescent="0.3">
      <c r="A1050">
        <v>101048</v>
      </c>
      <c r="B1050" s="1">
        <v>45210</v>
      </c>
      <c r="C1050" t="s">
        <v>17</v>
      </c>
      <c r="D1050" t="s">
        <v>18</v>
      </c>
      <c r="E1050" t="s">
        <v>64</v>
      </c>
      <c r="F1050">
        <v>933</v>
      </c>
      <c r="G1050">
        <v>2725</v>
      </c>
      <c r="H1050">
        <v>6</v>
      </c>
      <c r="I1050">
        <v>5598</v>
      </c>
      <c r="J1050">
        <v>16350</v>
      </c>
      <c r="K1050">
        <v>10752</v>
      </c>
      <c r="L1050">
        <v>4.5</v>
      </c>
    </row>
    <row r="1051" spans="1:12" x14ac:dyDescent="0.3">
      <c r="A1051">
        <v>101049</v>
      </c>
      <c r="B1051" s="1">
        <v>45705</v>
      </c>
      <c r="C1051" t="s">
        <v>15</v>
      </c>
      <c r="D1051" t="s">
        <v>24</v>
      </c>
      <c r="E1051" t="s">
        <v>25</v>
      </c>
      <c r="F1051">
        <v>5229</v>
      </c>
      <c r="G1051">
        <v>6624</v>
      </c>
      <c r="H1051">
        <v>2</v>
      </c>
      <c r="I1051">
        <v>10458</v>
      </c>
      <c r="J1051">
        <v>13248</v>
      </c>
      <c r="K1051">
        <v>2790</v>
      </c>
      <c r="L1051">
        <v>3</v>
      </c>
    </row>
    <row r="1052" spans="1:12" x14ac:dyDescent="0.3">
      <c r="A1052">
        <v>101050</v>
      </c>
      <c r="B1052" s="1">
        <v>45077</v>
      </c>
      <c r="C1052" t="s">
        <v>33</v>
      </c>
      <c r="D1052" t="s">
        <v>28</v>
      </c>
      <c r="E1052" t="s">
        <v>48</v>
      </c>
      <c r="F1052">
        <v>1738</v>
      </c>
      <c r="G1052">
        <v>1877</v>
      </c>
      <c r="H1052">
        <v>7</v>
      </c>
      <c r="I1052">
        <v>12166</v>
      </c>
      <c r="J1052">
        <v>13139</v>
      </c>
      <c r="K1052">
        <v>973</v>
      </c>
      <c r="L1052">
        <v>3.2</v>
      </c>
    </row>
    <row r="1053" spans="1:12" x14ac:dyDescent="0.3">
      <c r="A1053">
        <v>101051</v>
      </c>
      <c r="B1053" s="1">
        <v>45428</v>
      </c>
      <c r="C1053" t="s">
        <v>12</v>
      </c>
      <c r="D1053" t="s">
        <v>13</v>
      </c>
      <c r="E1053" t="s">
        <v>49</v>
      </c>
      <c r="F1053">
        <v>1963</v>
      </c>
      <c r="G1053">
        <v>3223</v>
      </c>
      <c r="H1053">
        <v>3</v>
      </c>
      <c r="I1053">
        <v>5889</v>
      </c>
      <c r="J1053">
        <v>9669</v>
      </c>
      <c r="K1053">
        <v>3780</v>
      </c>
      <c r="L1053">
        <v>4.3</v>
      </c>
    </row>
    <row r="1054" spans="1:12" x14ac:dyDescent="0.3">
      <c r="A1054">
        <v>101052</v>
      </c>
      <c r="B1054" s="1">
        <v>45670</v>
      </c>
      <c r="C1054" t="s">
        <v>47</v>
      </c>
      <c r="D1054" t="s">
        <v>28</v>
      </c>
      <c r="E1054" t="s">
        <v>55</v>
      </c>
      <c r="F1054">
        <v>816</v>
      </c>
      <c r="G1054">
        <v>2806</v>
      </c>
      <c r="H1054">
        <v>7</v>
      </c>
      <c r="I1054">
        <v>5712</v>
      </c>
      <c r="J1054">
        <v>19642</v>
      </c>
      <c r="K1054">
        <v>13930</v>
      </c>
      <c r="L1054">
        <v>4.4000000000000004</v>
      </c>
    </row>
    <row r="1055" spans="1:12" x14ac:dyDescent="0.3">
      <c r="A1055">
        <v>101053</v>
      </c>
      <c r="B1055" s="1">
        <v>45277</v>
      </c>
      <c r="C1055" t="s">
        <v>17</v>
      </c>
      <c r="D1055" t="s">
        <v>24</v>
      </c>
      <c r="E1055" t="s">
        <v>25</v>
      </c>
      <c r="F1055">
        <v>4423</v>
      </c>
      <c r="G1055">
        <v>4485</v>
      </c>
      <c r="H1055">
        <v>1</v>
      </c>
      <c r="I1055">
        <v>4423</v>
      </c>
      <c r="J1055">
        <v>4485</v>
      </c>
      <c r="K1055">
        <v>62</v>
      </c>
      <c r="L1055">
        <v>4.8</v>
      </c>
    </row>
    <row r="1056" spans="1:12" x14ac:dyDescent="0.3">
      <c r="A1056">
        <v>101054</v>
      </c>
      <c r="B1056" s="1">
        <v>45986</v>
      </c>
      <c r="C1056" t="s">
        <v>23</v>
      </c>
      <c r="D1056" t="s">
        <v>28</v>
      </c>
      <c r="E1056" t="s">
        <v>48</v>
      </c>
      <c r="F1056">
        <v>7848</v>
      </c>
      <c r="G1056">
        <v>8396</v>
      </c>
      <c r="H1056">
        <v>6</v>
      </c>
      <c r="I1056">
        <v>47088</v>
      </c>
      <c r="J1056">
        <v>50376</v>
      </c>
      <c r="K1056">
        <v>3288</v>
      </c>
      <c r="L1056">
        <v>3</v>
      </c>
    </row>
    <row r="1057" spans="1:12" x14ac:dyDescent="0.3">
      <c r="A1057">
        <v>101055</v>
      </c>
      <c r="B1057" s="1">
        <v>46019</v>
      </c>
      <c r="C1057" t="s">
        <v>23</v>
      </c>
      <c r="D1057" t="s">
        <v>24</v>
      </c>
      <c r="E1057" t="s">
        <v>25</v>
      </c>
      <c r="F1057">
        <v>1289</v>
      </c>
      <c r="G1057">
        <v>1803</v>
      </c>
      <c r="H1057">
        <v>9</v>
      </c>
      <c r="I1057">
        <v>11601</v>
      </c>
      <c r="J1057">
        <v>16227</v>
      </c>
      <c r="K1057">
        <v>4626</v>
      </c>
      <c r="L1057">
        <v>3</v>
      </c>
    </row>
    <row r="1058" spans="1:12" x14ac:dyDescent="0.3">
      <c r="A1058">
        <v>101056</v>
      </c>
      <c r="B1058" s="1">
        <v>45916</v>
      </c>
      <c r="C1058" t="s">
        <v>30</v>
      </c>
      <c r="D1058" t="s">
        <v>28</v>
      </c>
      <c r="E1058" t="s">
        <v>48</v>
      </c>
      <c r="F1058">
        <v>838</v>
      </c>
      <c r="G1058">
        <v>1270</v>
      </c>
      <c r="H1058">
        <v>8</v>
      </c>
      <c r="I1058">
        <v>6704</v>
      </c>
      <c r="J1058">
        <v>10160</v>
      </c>
      <c r="K1058">
        <v>3456</v>
      </c>
      <c r="L1058">
        <v>3.4</v>
      </c>
    </row>
    <row r="1059" spans="1:12" x14ac:dyDescent="0.3">
      <c r="A1059">
        <v>101057</v>
      </c>
      <c r="B1059" s="1">
        <v>45336</v>
      </c>
      <c r="C1059" t="s">
        <v>54</v>
      </c>
      <c r="D1059" t="s">
        <v>21</v>
      </c>
      <c r="E1059" t="s">
        <v>57</v>
      </c>
      <c r="F1059">
        <v>4052</v>
      </c>
      <c r="G1059">
        <v>5400</v>
      </c>
      <c r="H1059">
        <v>1</v>
      </c>
      <c r="I1059">
        <v>4052</v>
      </c>
      <c r="J1059">
        <v>5400</v>
      </c>
      <c r="K1059">
        <v>1348</v>
      </c>
      <c r="L1059">
        <v>4</v>
      </c>
    </row>
    <row r="1060" spans="1:12" x14ac:dyDescent="0.3">
      <c r="A1060">
        <v>101058</v>
      </c>
      <c r="B1060" s="1">
        <v>45930</v>
      </c>
      <c r="C1060" t="s">
        <v>33</v>
      </c>
      <c r="D1060" t="s">
        <v>24</v>
      </c>
      <c r="E1060" t="s">
        <v>42</v>
      </c>
      <c r="F1060">
        <v>1614</v>
      </c>
      <c r="G1060">
        <v>2306</v>
      </c>
      <c r="H1060">
        <v>8</v>
      </c>
      <c r="I1060">
        <v>12912</v>
      </c>
      <c r="J1060">
        <v>18448</v>
      </c>
      <c r="K1060">
        <v>5536</v>
      </c>
      <c r="L1060">
        <v>3.8</v>
      </c>
    </row>
    <row r="1061" spans="1:12" x14ac:dyDescent="0.3">
      <c r="A1061">
        <v>101059</v>
      </c>
      <c r="B1061" s="1">
        <v>45228</v>
      </c>
      <c r="C1061" t="s">
        <v>12</v>
      </c>
      <c r="D1061" t="s">
        <v>18</v>
      </c>
      <c r="E1061" t="s">
        <v>64</v>
      </c>
      <c r="F1061">
        <v>6935</v>
      </c>
      <c r="G1061">
        <v>7165</v>
      </c>
      <c r="H1061">
        <v>1</v>
      </c>
      <c r="I1061">
        <v>6935</v>
      </c>
      <c r="J1061">
        <v>7165</v>
      </c>
      <c r="K1061">
        <v>230</v>
      </c>
      <c r="L1061">
        <v>3.4</v>
      </c>
    </row>
    <row r="1062" spans="1:12" x14ac:dyDescent="0.3">
      <c r="A1062">
        <v>101060</v>
      </c>
      <c r="B1062" s="1">
        <v>45253</v>
      </c>
      <c r="C1062" t="s">
        <v>12</v>
      </c>
      <c r="D1062" t="s">
        <v>18</v>
      </c>
      <c r="E1062" t="s">
        <v>64</v>
      </c>
      <c r="F1062">
        <v>168</v>
      </c>
      <c r="G1062">
        <v>1566</v>
      </c>
      <c r="H1062">
        <v>9</v>
      </c>
      <c r="I1062">
        <v>1512</v>
      </c>
      <c r="J1062">
        <v>14094</v>
      </c>
      <c r="K1062">
        <v>12582</v>
      </c>
      <c r="L1062">
        <v>4.7</v>
      </c>
    </row>
    <row r="1063" spans="1:12" x14ac:dyDescent="0.3">
      <c r="A1063">
        <v>101061</v>
      </c>
      <c r="B1063" s="1">
        <v>45135</v>
      </c>
      <c r="C1063" t="s">
        <v>47</v>
      </c>
      <c r="D1063" t="s">
        <v>28</v>
      </c>
      <c r="E1063" t="s">
        <v>51</v>
      </c>
      <c r="F1063">
        <v>7798</v>
      </c>
      <c r="G1063">
        <v>9060</v>
      </c>
      <c r="H1063">
        <v>3</v>
      </c>
      <c r="I1063">
        <v>23394</v>
      </c>
      <c r="J1063">
        <v>27180</v>
      </c>
      <c r="K1063">
        <v>3786</v>
      </c>
      <c r="L1063">
        <v>4.4000000000000004</v>
      </c>
    </row>
    <row r="1064" spans="1:12" x14ac:dyDescent="0.3">
      <c r="A1064">
        <v>101062</v>
      </c>
      <c r="B1064" s="1">
        <v>45245</v>
      </c>
      <c r="C1064" t="s">
        <v>47</v>
      </c>
      <c r="D1064" t="s">
        <v>35</v>
      </c>
      <c r="E1064" t="s">
        <v>45</v>
      </c>
      <c r="F1064">
        <v>280</v>
      </c>
      <c r="G1064">
        <v>773</v>
      </c>
      <c r="H1064">
        <v>8</v>
      </c>
      <c r="I1064">
        <v>2240</v>
      </c>
      <c r="J1064">
        <v>6184</v>
      </c>
      <c r="K1064">
        <v>3944</v>
      </c>
      <c r="L1064">
        <v>4.7</v>
      </c>
    </row>
    <row r="1065" spans="1:12" x14ac:dyDescent="0.3">
      <c r="A1065">
        <v>101063</v>
      </c>
      <c r="B1065" s="1">
        <v>45756</v>
      </c>
      <c r="C1065" t="s">
        <v>20</v>
      </c>
      <c r="D1065" t="s">
        <v>13</v>
      </c>
      <c r="E1065" t="s">
        <v>16</v>
      </c>
      <c r="F1065">
        <v>2217</v>
      </c>
      <c r="G1065">
        <v>2543</v>
      </c>
      <c r="H1065">
        <v>4</v>
      </c>
      <c r="I1065">
        <v>8868</v>
      </c>
      <c r="J1065">
        <v>10172</v>
      </c>
      <c r="K1065">
        <v>1304</v>
      </c>
      <c r="L1065">
        <v>3.4</v>
      </c>
    </row>
    <row r="1066" spans="1:12" x14ac:dyDescent="0.3">
      <c r="A1066">
        <v>101064</v>
      </c>
      <c r="B1066" s="1">
        <v>45620</v>
      </c>
      <c r="C1066" t="s">
        <v>23</v>
      </c>
      <c r="D1066" t="s">
        <v>28</v>
      </c>
      <c r="E1066" t="s">
        <v>29</v>
      </c>
      <c r="F1066">
        <v>2230</v>
      </c>
      <c r="G1066">
        <v>2458</v>
      </c>
      <c r="H1066">
        <v>9</v>
      </c>
      <c r="I1066">
        <v>20070</v>
      </c>
      <c r="J1066">
        <v>22122</v>
      </c>
      <c r="K1066">
        <v>2052</v>
      </c>
      <c r="L1066">
        <v>4.2</v>
      </c>
    </row>
    <row r="1067" spans="1:12" x14ac:dyDescent="0.3">
      <c r="A1067">
        <v>101065</v>
      </c>
      <c r="B1067" s="1">
        <v>45423</v>
      </c>
      <c r="C1067" t="s">
        <v>33</v>
      </c>
      <c r="D1067" t="s">
        <v>28</v>
      </c>
      <c r="E1067" t="s">
        <v>29</v>
      </c>
      <c r="F1067">
        <v>5439</v>
      </c>
      <c r="G1067">
        <v>6307</v>
      </c>
      <c r="H1067">
        <v>6</v>
      </c>
      <c r="I1067">
        <v>32634</v>
      </c>
      <c r="J1067">
        <v>37842</v>
      </c>
      <c r="K1067">
        <v>5208</v>
      </c>
      <c r="L1067">
        <v>2.8</v>
      </c>
    </row>
    <row r="1068" spans="1:12" x14ac:dyDescent="0.3">
      <c r="A1068">
        <v>101066</v>
      </c>
      <c r="B1068" s="1">
        <v>44992</v>
      </c>
      <c r="C1068" t="s">
        <v>17</v>
      </c>
      <c r="D1068" t="s">
        <v>13</v>
      </c>
      <c r="E1068" t="s">
        <v>49</v>
      </c>
      <c r="F1068">
        <v>4414</v>
      </c>
      <c r="G1068">
        <v>5136</v>
      </c>
      <c r="H1068">
        <v>6</v>
      </c>
      <c r="I1068">
        <v>26484</v>
      </c>
      <c r="J1068">
        <v>30816</v>
      </c>
      <c r="K1068">
        <v>4332</v>
      </c>
      <c r="L1068">
        <v>4.5999999999999996</v>
      </c>
    </row>
    <row r="1069" spans="1:12" x14ac:dyDescent="0.3">
      <c r="A1069">
        <v>101067</v>
      </c>
      <c r="B1069" s="1">
        <v>45299</v>
      </c>
      <c r="C1069" t="s">
        <v>20</v>
      </c>
      <c r="D1069" t="s">
        <v>35</v>
      </c>
      <c r="E1069" t="s">
        <v>62</v>
      </c>
      <c r="F1069">
        <v>1509</v>
      </c>
      <c r="G1069">
        <v>2473</v>
      </c>
      <c r="H1069">
        <v>9</v>
      </c>
      <c r="I1069">
        <v>13581</v>
      </c>
      <c r="J1069">
        <v>22257</v>
      </c>
      <c r="K1069">
        <v>8676</v>
      </c>
      <c r="L1069">
        <v>3.8</v>
      </c>
    </row>
    <row r="1070" spans="1:12" x14ac:dyDescent="0.3">
      <c r="A1070">
        <v>101068</v>
      </c>
      <c r="B1070" s="1">
        <v>45494</v>
      </c>
      <c r="C1070" t="s">
        <v>54</v>
      </c>
      <c r="D1070" t="s">
        <v>21</v>
      </c>
      <c r="E1070" t="s">
        <v>65</v>
      </c>
      <c r="F1070">
        <v>4886</v>
      </c>
      <c r="G1070">
        <v>6028</v>
      </c>
      <c r="H1070">
        <v>6</v>
      </c>
      <c r="I1070">
        <v>29316</v>
      </c>
      <c r="J1070">
        <v>36168</v>
      </c>
      <c r="K1070">
        <v>6852</v>
      </c>
      <c r="L1070">
        <v>3.5</v>
      </c>
    </row>
    <row r="1071" spans="1:12" x14ac:dyDescent="0.3">
      <c r="A1071">
        <v>101069</v>
      </c>
      <c r="B1071" s="1">
        <v>45615</v>
      </c>
      <c r="C1071" t="s">
        <v>26</v>
      </c>
      <c r="D1071" t="s">
        <v>13</v>
      </c>
      <c r="E1071" t="s">
        <v>49</v>
      </c>
      <c r="F1071">
        <v>1876</v>
      </c>
      <c r="G1071">
        <v>1941</v>
      </c>
      <c r="H1071">
        <v>3</v>
      </c>
      <c r="I1071">
        <v>5628</v>
      </c>
      <c r="J1071">
        <v>5823</v>
      </c>
      <c r="K1071">
        <v>195</v>
      </c>
      <c r="L1071">
        <v>3.2</v>
      </c>
    </row>
    <row r="1072" spans="1:12" x14ac:dyDescent="0.3">
      <c r="A1072">
        <v>101070</v>
      </c>
      <c r="B1072" s="1">
        <v>45870</v>
      </c>
      <c r="C1072" t="s">
        <v>30</v>
      </c>
      <c r="D1072" t="s">
        <v>28</v>
      </c>
      <c r="E1072" t="s">
        <v>56</v>
      </c>
      <c r="F1072">
        <v>4220</v>
      </c>
      <c r="G1072">
        <v>4590</v>
      </c>
      <c r="H1072">
        <v>3</v>
      </c>
      <c r="I1072">
        <v>12660</v>
      </c>
      <c r="J1072">
        <v>13770</v>
      </c>
      <c r="K1072">
        <v>1110</v>
      </c>
      <c r="L1072">
        <v>3.8</v>
      </c>
    </row>
    <row r="1073" spans="1:12" x14ac:dyDescent="0.3">
      <c r="A1073">
        <v>101071</v>
      </c>
      <c r="B1073" s="1">
        <v>45110</v>
      </c>
      <c r="C1073" t="s">
        <v>15</v>
      </c>
      <c r="D1073" t="s">
        <v>35</v>
      </c>
      <c r="E1073" t="s">
        <v>62</v>
      </c>
      <c r="F1073">
        <v>3013</v>
      </c>
      <c r="G1073">
        <v>3934</v>
      </c>
      <c r="H1073">
        <v>3</v>
      </c>
      <c r="I1073">
        <v>9039</v>
      </c>
      <c r="J1073">
        <v>11802</v>
      </c>
      <c r="K1073">
        <v>2763</v>
      </c>
      <c r="L1073">
        <v>4.7</v>
      </c>
    </row>
    <row r="1074" spans="1:12" x14ac:dyDescent="0.3">
      <c r="A1074">
        <v>101072</v>
      </c>
      <c r="B1074" s="1">
        <v>45698</v>
      </c>
      <c r="C1074" t="s">
        <v>20</v>
      </c>
      <c r="D1074" t="s">
        <v>24</v>
      </c>
      <c r="E1074" t="s">
        <v>42</v>
      </c>
      <c r="F1074">
        <v>3844</v>
      </c>
      <c r="G1074">
        <v>5400</v>
      </c>
      <c r="H1074">
        <v>3</v>
      </c>
      <c r="I1074">
        <v>11532</v>
      </c>
      <c r="J1074">
        <v>16200</v>
      </c>
      <c r="K1074">
        <v>4668</v>
      </c>
      <c r="L1074">
        <v>4.7</v>
      </c>
    </row>
    <row r="1075" spans="1:12" x14ac:dyDescent="0.3">
      <c r="A1075">
        <v>101073</v>
      </c>
      <c r="B1075" s="1">
        <v>45485</v>
      </c>
      <c r="C1075" t="s">
        <v>33</v>
      </c>
      <c r="D1075" t="s">
        <v>21</v>
      </c>
      <c r="E1075" t="s">
        <v>22</v>
      </c>
      <c r="F1075">
        <v>2599</v>
      </c>
      <c r="G1075">
        <v>4098</v>
      </c>
      <c r="H1075">
        <v>5</v>
      </c>
      <c r="I1075">
        <v>12995</v>
      </c>
      <c r="J1075">
        <v>20490</v>
      </c>
      <c r="K1075">
        <v>7495</v>
      </c>
      <c r="L1075">
        <v>2.5</v>
      </c>
    </row>
    <row r="1076" spans="1:12" x14ac:dyDescent="0.3">
      <c r="A1076">
        <v>101074</v>
      </c>
      <c r="B1076" s="1">
        <v>45602</v>
      </c>
      <c r="C1076" t="s">
        <v>54</v>
      </c>
      <c r="D1076" t="s">
        <v>28</v>
      </c>
      <c r="E1076" t="s">
        <v>56</v>
      </c>
      <c r="F1076">
        <v>6050</v>
      </c>
      <c r="G1076">
        <v>7933</v>
      </c>
      <c r="H1076">
        <v>2</v>
      </c>
      <c r="I1076">
        <v>12100</v>
      </c>
      <c r="J1076">
        <v>15866</v>
      </c>
      <c r="K1076">
        <v>3766</v>
      </c>
      <c r="L1076">
        <v>4.8</v>
      </c>
    </row>
    <row r="1077" spans="1:12" x14ac:dyDescent="0.3">
      <c r="A1077">
        <v>101075</v>
      </c>
      <c r="B1077" s="1">
        <v>45154</v>
      </c>
      <c r="C1077" t="s">
        <v>44</v>
      </c>
      <c r="D1077" t="s">
        <v>35</v>
      </c>
      <c r="E1077" t="s">
        <v>53</v>
      </c>
      <c r="F1077">
        <v>3473</v>
      </c>
      <c r="G1077">
        <v>3764</v>
      </c>
      <c r="H1077">
        <v>2</v>
      </c>
      <c r="I1077">
        <v>6946</v>
      </c>
      <c r="J1077">
        <v>7528</v>
      </c>
      <c r="K1077">
        <v>582</v>
      </c>
      <c r="L1077">
        <v>4.5</v>
      </c>
    </row>
    <row r="1078" spans="1:12" x14ac:dyDescent="0.3">
      <c r="A1078">
        <v>101076</v>
      </c>
      <c r="B1078" s="1">
        <v>45653</v>
      </c>
      <c r="C1078" t="s">
        <v>44</v>
      </c>
      <c r="D1078" t="s">
        <v>13</v>
      </c>
      <c r="E1078" t="s">
        <v>49</v>
      </c>
      <c r="F1078">
        <v>7638</v>
      </c>
      <c r="G1078">
        <v>8670</v>
      </c>
      <c r="H1078">
        <v>2</v>
      </c>
      <c r="I1078">
        <v>15276</v>
      </c>
      <c r="J1078">
        <v>17340</v>
      </c>
      <c r="K1078">
        <v>2064</v>
      </c>
      <c r="L1078">
        <v>3</v>
      </c>
    </row>
    <row r="1079" spans="1:12" x14ac:dyDescent="0.3">
      <c r="A1079">
        <v>101077</v>
      </c>
      <c r="B1079" s="1">
        <v>45253</v>
      </c>
      <c r="C1079" t="s">
        <v>23</v>
      </c>
      <c r="D1079" t="s">
        <v>21</v>
      </c>
      <c r="E1079" t="s">
        <v>57</v>
      </c>
      <c r="F1079">
        <v>5928</v>
      </c>
      <c r="G1079">
        <v>7157</v>
      </c>
      <c r="H1079">
        <v>7</v>
      </c>
      <c r="I1079">
        <v>41496</v>
      </c>
      <c r="J1079">
        <v>50099</v>
      </c>
      <c r="K1079">
        <v>8603</v>
      </c>
      <c r="L1079">
        <v>4.0999999999999996</v>
      </c>
    </row>
    <row r="1080" spans="1:12" x14ac:dyDescent="0.3">
      <c r="A1080">
        <v>101078</v>
      </c>
      <c r="B1080" s="1">
        <v>45148</v>
      </c>
      <c r="C1080" t="s">
        <v>23</v>
      </c>
      <c r="D1080" t="s">
        <v>35</v>
      </c>
      <c r="E1080" t="s">
        <v>62</v>
      </c>
      <c r="F1080">
        <v>1433</v>
      </c>
      <c r="G1080">
        <v>2731</v>
      </c>
      <c r="H1080">
        <v>5</v>
      </c>
      <c r="I1080">
        <v>7165</v>
      </c>
      <c r="J1080">
        <v>13655</v>
      </c>
      <c r="K1080">
        <v>6490</v>
      </c>
      <c r="L1080">
        <v>4.2</v>
      </c>
    </row>
    <row r="1081" spans="1:12" x14ac:dyDescent="0.3">
      <c r="A1081">
        <v>101079</v>
      </c>
      <c r="B1081" s="1">
        <v>45515</v>
      </c>
      <c r="C1081" t="s">
        <v>12</v>
      </c>
      <c r="D1081" t="s">
        <v>13</v>
      </c>
      <c r="E1081" t="s">
        <v>40</v>
      </c>
      <c r="F1081">
        <v>7435</v>
      </c>
      <c r="G1081">
        <v>8392</v>
      </c>
      <c r="H1081">
        <v>5</v>
      </c>
      <c r="I1081">
        <v>37175</v>
      </c>
      <c r="J1081">
        <v>41960</v>
      </c>
      <c r="K1081">
        <v>4785</v>
      </c>
      <c r="L1081">
        <v>3.9</v>
      </c>
    </row>
    <row r="1082" spans="1:12" x14ac:dyDescent="0.3">
      <c r="A1082">
        <v>101080</v>
      </c>
      <c r="B1082" s="1">
        <v>45633</v>
      </c>
      <c r="C1082" t="s">
        <v>12</v>
      </c>
      <c r="D1082" t="s">
        <v>18</v>
      </c>
      <c r="E1082" t="s">
        <v>27</v>
      </c>
      <c r="F1082">
        <v>3461</v>
      </c>
      <c r="G1082">
        <v>3613</v>
      </c>
      <c r="H1082">
        <v>6</v>
      </c>
      <c r="I1082">
        <v>20766</v>
      </c>
      <c r="J1082">
        <v>21678</v>
      </c>
      <c r="K1082">
        <v>912</v>
      </c>
      <c r="L1082">
        <v>2.8</v>
      </c>
    </row>
    <row r="1083" spans="1:12" x14ac:dyDescent="0.3">
      <c r="A1083">
        <v>101081</v>
      </c>
      <c r="B1083" s="1">
        <v>45174</v>
      </c>
      <c r="C1083" t="s">
        <v>44</v>
      </c>
      <c r="D1083" t="s">
        <v>35</v>
      </c>
      <c r="E1083" t="s">
        <v>46</v>
      </c>
      <c r="F1083">
        <v>4353</v>
      </c>
      <c r="G1083">
        <v>5331</v>
      </c>
      <c r="H1083">
        <v>2</v>
      </c>
      <c r="I1083">
        <v>8706</v>
      </c>
      <c r="J1083">
        <v>10662</v>
      </c>
      <c r="K1083">
        <v>1956</v>
      </c>
      <c r="L1083">
        <v>3.3</v>
      </c>
    </row>
    <row r="1084" spans="1:12" x14ac:dyDescent="0.3">
      <c r="A1084">
        <v>101082</v>
      </c>
      <c r="B1084" s="1">
        <v>46000</v>
      </c>
      <c r="C1084" t="s">
        <v>30</v>
      </c>
      <c r="D1084" t="s">
        <v>21</v>
      </c>
      <c r="E1084" t="s">
        <v>32</v>
      </c>
      <c r="F1084">
        <v>6863</v>
      </c>
      <c r="G1084">
        <v>7493</v>
      </c>
      <c r="H1084">
        <v>7</v>
      </c>
      <c r="I1084">
        <v>48041</v>
      </c>
      <c r="J1084">
        <v>52451</v>
      </c>
      <c r="K1084">
        <v>4410</v>
      </c>
      <c r="L1084">
        <v>3.7</v>
      </c>
    </row>
    <row r="1085" spans="1:12" x14ac:dyDescent="0.3">
      <c r="A1085">
        <v>101083</v>
      </c>
      <c r="B1085" s="1">
        <v>45439</v>
      </c>
      <c r="C1085" t="s">
        <v>23</v>
      </c>
      <c r="D1085" t="s">
        <v>28</v>
      </c>
      <c r="E1085" t="s">
        <v>56</v>
      </c>
      <c r="F1085">
        <v>2384</v>
      </c>
      <c r="G1085">
        <v>2848</v>
      </c>
      <c r="H1085">
        <v>6</v>
      </c>
      <c r="I1085">
        <v>14304</v>
      </c>
      <c r="J1085">
        <v>17088</v>
      </c>
      <c r="K1085">
        <v>2784</v>
      </c>
      <c r="L1085">
        <v>2.7</v>
      </c>
    </row>
    <row r="1086" spans="1:12" x14ac:dyDescent="0.3">
      <c r="A1086">
        <v>101084</v>
      </c>
      <c r="B1086" s="1">
        <v>45454</v>
      </c>
      <c r="C1086" t="s">
        <v>12</v>
      </c>
      <c r="D1086" t="s">
        <v>21</v>
      </c>
      <c r="E1086" t="s">
        <v>22</v>
      </c>
      <c r="F1086">
        <v>4505</v>
      </c>
      <c r="G1086">
        <v>6163</v>
      </c>
      <c r="H1086">
        <v>8</v>
      </c>
      <c r="I1086">
        <v>36040</v>
      </c>
      <c r="J1086">
        <v>49304</v>
      </c>
      <c r="K1086">
        <v>13264</v>
      </c>
      <c r="L1086">
        <v>3.5</v>
      </c>
    </row>
    <row r="1087" spans="1:12" x14ac:dyDescent="0.3">
      <c r="A1087">
        <v>101085</v>
      </c>
      <c r="B1087" s="1">
        <v>45943</v>
      </c>
      <c r="C1087" t="s">
        <v>47</v>
      </c>
      <c r="D1087" t="s">
        <v>24</v>
      </c>
      <c r="E1087" t="s">
        <v>34</v>
      </c>
      <c r="F1087">
        <v>5909</v>
      </c>
      <c r="G1087">
        <v>7046</v>
      </c>
      <c r="H1087">
        <v>6</v>
      </c>
      <c r="I1087">
        <v>35454</v>
      </c>
      <c r="J1087">
        <v>42276</v>
      </c>
      <c r="K1087">
        <v>6822</v>
      </c>
      <c r="L1087">
        <v>4.7</v>
      </c>
    </row>
    <row r="1088" spans="1:12" x14ac:dyDescent="0.3">
      <c r="A1088">
        <v>101086</v>
      </c>
      <c r="B1088" s="1">
        <v>45685</v>
      </c>
      <c r="C1088" t="s">
        <v>15</v>
      </c>
      <c r="D1088" t="s">
        <v>21</v>
      </c>
      <c r="E1088" t="s">
        <v>32</v>
      </c>
      <c r="F1088">
        <v>7277</v>
      </c>
      <c r="G1088">
        <v>8791</v>
      </c>
      <c r="H1088">
        <v>8</v>
      </c>
      <c r="I1088">
        <v>58216</v>
      </c>
      <c r="J1088">
        <v>70328</v>
      </c>
      <c r="K1088">
        <v>12112</v>
      </c>
      <c r="L1088">
        <v>3</v>
      </c>
    </row>
    <row r="1089" spans="1:12" x14ac:dyDescent="0.3">
      <c r="A1089">
        <v>101087</v>
      </c>
      <c r="B1089" s="1">
        <v>45337</v>
      </c>
      <c r="C1089" t="s">
        <v>26</v>
      </c>
      <c r="D1089" t="s">
        <v>21</v>
      </c>
      <c r="E1089" t="s">
        <v>65</v>
      </c>
      <c r="F1089">
        <v>5060</v>
      </c>
      <c r="G1089">
        <v>6476</v>
      </c>
      <c r="H1089">
        <v>1</v>
      </c>
      <c r="I1089">
        <v>5060</v>
      </c>
      <c r="J1089">
        <v>6476</v>
      </c>
      <c r="K1089">
        <v>1416</v>
      </c>
      <c r="L1089">
        <v>4.9000000000000004</v>
      </c>
    </row>
    <row r="1090" spans="1:12" x14ac:dyDescent="0.3">
      <c r="A1090">
        <v>101088</v>
      </c>
      <c r="B1090" s="1">
        <v>45947</v>
      </c>
      <c r="C1090" t="s">
        <v>47</v>
      </c>
      <c r="D1090" t="s">
        <v>13</v>
      </c>
      <c r="E1090" t="s">
        <v>16</v>
      </c>
      <c r="F1090">
        <v>1592</v>
      </c>
      <c r="G1090">
        <v>2420</v>
      </c>
      <c r="H1090">
        <v>4</v>
      </c>
      <c r="I1090">
        <v>6368</v>
      </c>
      <c r="J1090">
        <v>9680</v>
      </c>
      <c r="K1090">
        <v>3312</v>
      </c>
      <c r="L1090">
        <v>3.8</v>
      </c>
    </row>
    <row r="1091" spans="1:12" x14ac:dyDescent="0.3">
      <c r="A1091">
        <v>101089</v>
      </c>
      <c r="B1091" s="1">
        <v>45371</v>
      </c>
      <c r="C1091" t="s">
        <v>41</v>
      </c>
      <c r="D1091" t="s">
        <v>21</v>
      </c>
      <c r="E1091" t="s">
        <v>65</v>
      </c>
      <c r="F1091">
        <v>2315</v>
      </c>
      <c r="G1091">
        <v>2595</v>
      </c>
      <c r="H1091">
        <v>4</v>
      </c>
      <c r="I1091">
        <v>9260</v>
      </c>
      <c r="J1091">
        <v>10380</v>
      </c>
      <c r="K1091">
        <v>1120</v>
      </c>
      <c r="L1091">
        <v>4.9000000000000004</v>
      </c>
    </row>
    <row r="1092" spans="1:12" x14ac:dyDescent="0.3">
      <c r="A1092">
        <v>101090</v>
      </c>
      <c r="B1092" s="1">
        <v>45912</v>
      </c>
      <c r="C1092" t="s">
        <v>44</v>
      </c>
      <c r="D1092" t="s">
        <v>28</v>
      </c>
      <c r="E1092" t="s">
        <v>56</v>
      </c>
      <c r="F1092">
        <v>7227</v>
      </c>
      <c r="G1092">
        <v>8330</v>
      </c>
      <c r="H1092">
        <v>5</v>
      </c>
      <c r="I1092">
        <v>36135</v>
      </c>
      <c r="J1092">
        <v>41650</v>
      </c>
      <c r="K1092">
        <v>5515</v>
      </c>
      <c r="L1092">
        <v>4.0999999999999996</v>
      </c>
    </row>
    <row r="1093" spans="1:12" x14ac:dyDescent="0.3">
      <c r="A1093">
        <v>101091</v>
      </c>
      <c r="B1093" s="1">
        <v>45248</v>
      </c>
      <c r="C1093" t="s">
        <v>20</v>
      </c>
      <c r="D1093" t="s">
        <v>13</v>
      </c>
      <c r="E1093" t="s">
        <v>16</v>
      </c>
      <c r="F1093">
        <v>1405</v>
      </c>
      <c r="G1093">
        <v>3102</v>
      </c>
      <c r="H1093">
        <v>7</v>
      </c>
      <c r="I1093">
        <v>9835</v>
      </c>
      <c r="J1093">
        <v>21714</v>
      </c>
      <c r="K1093">
        <v>11879</v>
      </c>
      <c r="L1093">
        <v>2.9</v>
      </c>
    </row>
    <row r="1094" spans="1:12" x14ac:dyDescent="0.3">
      <c r="A1094">
        <v>101092</v>
      </c>
      <c r="B1094" s="1">
        <v>44988</v>
      </c>
      <c r="C1094" t="s">
        <v>15</v>
      </c>
      <c r="D1094" t="s">
        <v>35</v>
      </c>
      <c r="E1094" t="s">
        <v>53</v>
      </c>
      <c r="F1094">
        <v>5111</v>
      </c>
      <c r="G1094">
        <v>6622</v>
      </c>
      <c r="H1094">
        <v>3</v>
      </c>
      <c r="I1094">
        <v>15333</v>
      </c>
      <c r="J1094">
        <v>19866</v>
      </c>
      <c r="K1094">
        <v>4533</v>
      </c>
      <c r="L1094">
        <v>4.3</v>
      </c>
    </row>
    <row r="1095" spans="1:12" x14ac:dyDescent="0.3">
      <c r="A1095">
        <v>101093</v>
      </c>
      <c r="B1095" s="1">
        <v>45534</v>
      </c>
      <c r="C1095" t="s">
        <v>20</v>
      </c>
      <c r="D1095" t="s">
        <v>21</v>
      </c>
      <c r="E1095" t="s">
        <v>65</v>
      </c>
      <c r="F1095">
        <v>6820</v>
      </c>
      <c r="G1095">
        <v>7724</v>
      </c>
      <c r="H1095">
        <v>1</v>
      </c>
      <c r="I1095">
        <v>6820</v>
      </c>
      <c r="J1095">
        <v>7724</v>
      </c>
      <c r="K1095">
        <v>904</v>
      </c>
      <c r="L1095">
        <v>4.0999999999999996</v>
      </c>
    </row>
    <row r="1096" spans="1:12" x14ac:dyDescent="0.3">
      <c r="A1096">
        <v>101094</v>
      </c>
      <c r="B1096" s="1">
        <v>45114</v>
      </c>
      <c r="C1096" t="s">
        <v>41</v>
      </c>
      <c r="D1096" t="s">
        <v>21</v>
      </c>
      <c r="E1096" t="s">
        <v>58</v>
      </c>
      <c r="F1096">
        <v>734</v>
      </c>
      <c r="G1096">
        <v>1201</v>
      </c>
      <c r="H1096">
        <v>8</v>
      </c>
      <c r="I1096">
        <v>5872</v>
      </c>
      <c r="J1096">
        <v>9608</v>
      </c>
      <c r="K1096">
        <v>3736</v>
      </c>
      <c r="L1096">
        <v>3.2</v>
      </c>
    </row>
    <row r="1097" spans="1:12" x14ac:dyDescent="0.3">
      <c r="A1097">
        <v>101095</v>
      </c>
      <c r="B1097" s="1">
        <v>44992</v>
      </c>
      <c r="C1097" t="s">
        <v>20</v>
      </c>
      <c r="D1097" t="s">
        <v>13</v>
      </c>
      <c r="E1097" t="s">
        <v>16</v>
      </c>
      <c r="F1097">
        <v>7479</v>
      </c>
      <c r="G1097">
        <v>8754</v>
      </c>
      <c r="H1097">
        <v>7</v>
      </c>
      <c r="I1097">
        <v>52353</v>
      </c>
      <c r="J1097">
        <v>61278</v>
      </c>
      <c r="K1097">
        <v>8925</v>
      </c>
      <c r="L1097">
        <v>3.2</v>
      </c>
    </row>
    <row r="1098" spans="1:12" x14ac:dyDescent="0.3">
      <c r="A1098">
        <v>101096</v>
      </c>
      <c r="B1098" s="1">
        <v>45438</v>
      </c>
      <c r="C1098" t="s">
        <v>41</v>
      </c>
      <c r="D1098" t="s">
        <v>28</v>
      </c>
      <c r="E1098" t="s">
        <v>55</v>
      </c>
      <c r="F1098">
        <v>212</v>
      </c>
      <c r="G1098">
        <v>278</v>
      </c>
      <c r="H1098">
        <v>8</v>
      </c>
      <c r="I1098">
        <v>1696</v>
      </c>
      <c r="J1098">
        <v>2224</v>
      </c>
      <c r="K1098">
        <v>528</v>
      </c>
      <c r="L1098">
        <v>2.8</v>
      </c>
    </row>
    <row r="1099" spans="1:12" x14ac:dyDescent="0.3">
      <c r="A1099">
        <v>101097</v>
      </c>
      <c r="B1099" s="1">
        <v>44928</v>
      </c>
      <c r="C1099" t="s">
        <v>15</v>
      </c>
      <c r="D1099" t="s">
        <v>28</v>
      </c>
      <c r="E1099" t="s">
        <v>55</v>
      </c>
      <c r="F1099">
        <v>4271</v>
      </c>
      <c r="G1099">
        <v>4821</v>
      </c>
      <c r="H1099">
        <v>8</v>
      </c>
      <c r="I1099">
        <v>34168</v>
      </c>
      <c r="J1099">
        <v>38568</v>
      </c>
      <c r="K1099">
        <v>4400</v>
      </c>
      <c r="L1099">
        <v>4</v>
      </c>
    </row>
    <row r="1100" spans="1:12" x14ac:dyDescent="0.3">
      <c r="A1100">
        <v>101098</v>
      </c>
      <c r="B1100" s="1">
        <v>45729</v>
      </c>
      <c r="C1100" t="s">
        <v>44</v>
      </c>
      <c r="D1100" t="s">
        <v>35</v>
      </c>
      <c r="E1100" t="s">
        <v>36</v>
      </c>
      <c r="F1100">
        <v>6213</v>
      </c>
      <c r="G1100">
        <v>7732</v>
      </c>
      <c r="H1100">
        <v>3</v>
      </c>
      <c r="I1100">
        <v>18639</v>
      </c>
      <c r="J1100">
        <v>23196</v>
      </c>
      <c r="K1100">
        <v>4557</v>
      </c>
      <c r="L1100">
        <v>3.6</v>
      </c>
    </row>
    <row r="1101" spans="1:12" x14ac:dyDescent="0.3">
      <c r="A1101">
        <v>101099</v>
      </c>
      <c r="B1101" s="1">
        <v>45057</v>
      </c>
      <c r="C1101" t="s">
        <v>26</v>
      </c>
      <c r="D1101" t="s">
        <v>28</v>
      </c>
      <c r="E1101" t="s">
        <v>56</v>
      </c>
      <c r="F1101">
        <v>5849</v>
      </c>
      <c r="G1101">
        <v>6518</v>
      </c>
      <c r="H1101">
        <v>8</v>
      </c>
      <c r="I1101">
        <v>46792</v>
      </c>
      <c r="J1101">
        <v>52144</v>
      </c>
      <c r="K1101">
        <v>5352</v>
      </c>
      <c r="L1101">
        <v>2.7</v>
      </c>
    </row>
    <row r="1102" spans="1:12" x14ac:dyDescent="0.3">
      <c r="A1102">
        <v>101100</v>
      </c>
      <c r="B1102" s="1">
        <v>45640</v>
      </c>
      <c r="C1102" t="s">
        <v>33</v>
      </c>
      <c r="D1102" t="s">
        <v>21</v>
      </c>
      <c r="E1102" t="s">
        <v>58</v>
      </c>
      <c r="F1102">
        <v>2785</v>
      </c>
      <c r="G1102">
        <v>4250</v>
      </c>
      <c r="H1102">
        <v>7</v>
      </c>
      <c r="I1102">
        <v>19495</v>
      </c>
      <c r="J1102">
        <v>29750</v>
      </c>
      <c r="K1102">
        <v>10255</v>
      </c>
      <c r="L1102">
        <v>3</v>
      </c>
    </row>
    <row r="1103" spans="1:12" x14ac:dyDescent="0.3">
      <c r="A1103">
        <v>101101</v>
      </c>
      <c r="B1103" s="1">
        <v>45358</v>
      </c>
      <c r="C1103" t="s">
        <v>41</v>
      </c>
      <c r="D1103" t="s">
        <v>13</v>
      </c>
      <c r="E1103" t="s">
        <v>37</v>
      </c>
      <c r="F1103">
        <v>2686</v>
      </c>
      <c r="G1103">
        <v>3664</v>
      </c>
      <c r="H1103">
        <v>6</v>
      </c>
      <c r="I1103">
        <v>16116</v>
      </c>
      <c r="J1103">
        <v>21984</v>
      </c>
      <c r="K1103">
        <v>5868</v>
      </c>
      <c r="L1103">
        <v>4</v>
      </c>
    </row>
    <row r="1104" spans="1:12" x14ac:dyDescent="0.3">
      <c r="A1104">
        <v>101102</v>
      </c>
      <c r="B1104" s="1">
        <v>45504</v>
      </c>
      <c r="C1104" t="s">
        <v>41</v>
      </c>
      <c r="D1104" t="s">
        <v>21</v>
      </c>
      <c r="E1104" t="s">
        <v>43</v>
      </c>
      <c r="F1104">
        <v>2694</v>
      </c>
      <c r="G1104">
        <v>3963</v>
      </c>
      <c r="H1104">
        <v>8</v>
      </c>
      <c r="I1104">
        <v>21552</v>
      </c>
      <c r="J1104">
        <v>31704</v>
      </c>
      <c r="K1104">
        <v>10152</v>
      </c>
      <c r="L1104">
        <v>4.4000000000000004</v>
      </c>
    </row>
    <row r="1105" spans="1:12" x14ac:dyDescent="0.3">
      <c r="A1105">
        <v>101103</v>
      </c>
      <c r="B1105" s="1">
        <v>45246</v>
      </c>
      <c r="C1105" t="s">
        <v>15</v>
      </c>
      <c r="D1105" t="s">
        <v>35</v>
      </c>
      <c r="E1105" t="s">
        <v>46</v>
      </c>
      <c r="F1105">
        <v>2794</v>
      </c>
      <c r="G1105">
        <v>2998</v>
      </c>
      <c r="H1105">
        <v>4</v>
      </c>
      <c r="I1105">
        <v>11176</v>
      </c>
      <c r="J1105">
        <v>11992</v>
      </c>
      <c r="K1105">
        <v>816</v>
      </c>
      <c r="L1105">
        <v>3.1</v>
      </c>
    </row>
    <row r="1106" spans="1:12" x14ac:dyDescent="0.3">
      <c r="A1106">
        <v>101104</v>
      </c>
      <c r="B1106" s="1">
        <v>45525</v>
      </c>
      <c r="C1106" t="s">
        <v>20</v>
      </c>
      <c r="D1106" t="s">
        <v>13</v>
      </c>
      <c r="E1106" t="s">
        <v>37</v>
      </c>
      <c r="F1106">
        <v>1176</v>
      </c>
      <c r="G1106">
        <v>2884</v>
      </c>
      <c r="H1106">
        <v>9</v>
      </c>
      <c r="I1106">
        <v>10584</v>
      </c>
      <c r="J1106">
        <v>25956</v>
      </c>
      <c r="K1106">
        <v>15372</v>
      </c>
      <c r="L1106">
        <v>3.1</v>
      </c>
    </row>
    <row r="1107" spans="1:12" x14ac:dyDescent="0.3">
      <c r="A1107">
        <v>101105</v>
      </c>
      <c r="B1107" s="1">
        <v>45474</v>
      </c>
      <c r="C1107" t="s">
        <v>47</v>
      </c>
      <c r="D1107" t="s">
        <v>18</v>
      </c>
      <c r="E1107" t="s">
        <v>38</v>
      </c>
      <c r="F1107">
        <v>6990</v>
      </c>
      <c r="G1107">
        <v>7346</v>
      </c>
      <c r="H1107">
        <v>6</v>
      </c>
      <c r="I1107">
        <v>41940</v>
      </c>
      <c r="J1107">
        <v>44076</v>
      </c>
      <c r="K1107">
        <v>2136</v>
      </c>
      <c r="L1107">
        <v>3.7</v>
      </c>
    </row>
    <row r="1108" spans="1:12" x14ac:dyDescent="0.3">
      <c r="A1108">
        <v>101106</v>
      </c>
      <c r="B1108" s="1">
        <v>44966</v>
      </c>
      <c r="C1108" t="s">
        <v>41</v>
      </c>
      <c r="D1108" t="s">
        <v>21</v>
      </c>
      <c r="E1108" t="s">
        <v>32</v>
      </c>
      <c r="F1108">
        <v>2213</v>
      </c>
      <c r="G1108">
        <v>3882</v>
      </c>
      <c r="H1108">
        <v>8</v>
      </c>
      <c r="I1108">
        <v>17704</v>
      </c>
      <c r="J1108">
        <v>31056</v>
      </c>
      <c r="K1108">
        <v>13352</v>
      </c>
      <c r="L1108">
        <v>2.7</v>
      </c>
    </row>
    <row r="1109" spans="1:12" x14ac:dyDescent="0.3">
      <c r="A1109">
        <v>101107</v>
      </c>
      <c r="B1109" s="1">
        <v>45422</v>
      </c>
      <c r="C1109" t="s">
        <v>20</v>
      </c>
      <c r="D1109" t="s">
        <v>18</v>
      </c>
      <c r="E1109" t="s">
        <v>64</v>
      </c>
      <c r="F1109">
        <v>2798</v>
      </c>
      <c r="G1109">
        <v>3784</v>
      </c>
      <c r="H1109">
        <v>5</v>
      </c>
      <c r="I1109">
        <v>13990</v>
      </c>
      <c r="J1109">
        <v>18920</v>
      </c>
      <c r="K1109">
        <v>4930</v>
      </c>
      <c r="L1109">
        <v>4.3</v>
      </c>
    </row>
    <row r="1110" spans="1:12" x14ac:dyDescent="0.3">
      <c r="A1110">
        <v>101108</v>
      </c>
      <c r="B1110" s="1">
        <v>45347</v>
      </c>
      <c r="C1110" t="s">
        <v>26</v>
      </c>
      <c r="D1110" t="s">
        <v>35</v>
      </c>
      <c r="E1110" t="s">
        <v>45</v>
      </c>
      <c r="F1110">
        <v>5949</v>
      </c>
      <c r="G1110">
        <v>7416</v>
      </c>
      <c r="H1110">
        <v>8</v>
      </c>
      <c r="I1110">
        <v>47592</v>
      </c>
      <c r="J1110">
        <v>59328</v>
      </c>
      <c r="K1110">
        <v>11736</v>
      </c>
      <c r="L1110">
        <v>4.3</v>
      </c>
    </row>
    <row r="1111" spans="1:12" x14ac:dyDescent="0.3">
      <c r="A1111">
        <v>101109</v>
      </c>
      <c r="B1111" s="1">
        <v>45278</v>
      </c>
      <c r="C1111" t="s">
        <v>30</v>
      </c>
      <c r="D1111" t="s">
        <v>24</v>
      </c>
      <c r="E1111" t="s">
        <v>60</v>
      </c>
      <c r="F1111">
        <v>5775</v>
      </c>
      <c r="G1111">
        <v>7150</v>
      </c>
      <c r="H1111">
        <v>7</v>
      </c>
      <c r="I1111">
        <v>40425</v>
      </c>
      <c r="J1111">
        <v>50050</v>
      </c>
      <c r="K1111">
        <v>9625</v>
      </c>
      <c r="L1111">
        <v>4.5</v>
      </c>
    </row>
    <row r="1112" spans="1:12" x14ac:dyDescent="0.3">
      <c r="A1112">
        <v>101110</v>
      </c>
      <c r="B1112" s="1">
        <v>45165</v>
      </c>
      <c r="C1112" t="s">
        <v>17</v>
      </c>
      <c r="D1112" t="s">
        <v>24</v>
      </c>
      <c r="E1112" t="s">
        <v>25</v>
      </c>
      <c r="F1112">
        <v>2340</v>
      </c>
      <c r="G1112">
        <v>3918</v>
      </c>
      <c r="H1112">
        <v>5</v>
      </c>
      <c r="I1112">
        <v>11700</v>
      </c>
      <c r="J1112">
        <v>19590</v>
      </c>
      <c r="K1112">
        <v>7890</v>
      </c>
      <c r="L1112">
        <v>5</v>
      </c>
    </row>
    <row r="1113" spans="1:12" x14ac:dyDescent="0.3">
      <c r="A1113">
        <v>101111</v>
      </c>
      <c r="B1113" s="1">
        <v>45688</v>
      </c>
      <c r="C1113" t="s">
        <v>30</v>
      </c>
      <c r="D1113" t="s">
        <v>18</v>
      </c>
      <c r="E1113" t="s">
        <v>64</v>
      </c>
      <c r="F1113">
        <v>7140</v>
      </c>
      <c r="G1113">
        <v>8600</v>
      </c>
      <c r="H1113">
        <v>9</v>
      </c>
      <c r="I1113">
        <v>64260</v>
      </c>
      <c r="J1113">
        <v>77400</v>
      </c>
      <c r="K1113">
        <v>13140</v>
      </c>
      <c r="L1113">
        <v>4.9000000000000004</v>
      </c>
    </row>
    <row r="1114" spans="1:12" x14ac:dyDescent="0.3">
      <c r="A1114">
        <v>101112</v>
      </c>
      <c r="B1114" s="1">
        <v>45165</v>
      </c>
      <c r="C1114" t="s">
        <v>26</v>
      </c>
      <c r="D1114" t="s">
        <v>21</v>
      </c>
      <c r="E1114" t="s">
        <v>32</v>
      </c>
      <c r="F1114">
        <v>4884</v>
      </c>
      <c r="G1114">
        <v>5493</v>
      </c>
      <c r="H1114">
        <v>2</v>
      </c>
      <c r="I1114">
        <v>9768</v>
      </c>
      <c r="J1114">
        <v>10986</v>
      </c>
      <c r="K1114">
        <v>1218</v>
      </c>
      <c r="L1114">
        <v>3.8</v>
      </c>
    </row>
    <row r="1115" spans="1:12" x14ac:dyDescent="0.3">
      <c r="A1115">
        <v>101113</v>
      </c>
      <c r="B1115" s="1">
        <v>44980</v>
      </c>
      <c r="C1115" t="s">
        <v>17</v>
      </c>
      <c r="D1115" t="s">
        <v>21</v>
      </c>
      <c r="E1115" t="s">
        <v>57</v>
      </c>
      <c r="F1115">
        <v>5143</v>
      </c>
      <c r="G1115">
        <v>7140</v>
      </c>
      <c r="H1115">
        <v>4</v>
      </c>
      <c r="I1115">
        <v>20572</v>
      </c>
      <c r="J1115">
        <v>28560</v>
      </c>
      <c r="K1115">
        <v>7988</v>
      </c>
      <c r="L1115">
        <v>4.9000000000000004</v>
      </c>
    </row>
    <row r="1116" spans="1:12" x14ac:dyDescent="0.3">
      <c r="A1116">
        <v>101114</v>
      </c>
      <c r="B1116" s="1">
        <v>45817</v>
      </c>
      <c r="C1116" t="s">
        <v>15</v>
      </c>
      <c r="D1116" t="s">
        <v>18</v>
      </c>
      <c r="E1116" t="s">
        <v>59</v>
      </c>
      <c r="F1116">
        <v>4525</v>
      </c>
      <c r="G1116">
        <v>4636</v>
      </c>
      <c r="H1116">
        <v>4</v>
      </c>
      <c r="I1116">
        <v>18100</v>
      </c>
      <c r="J1116">
        <v>18544</v>
      </c>
      <c r="K1116">
        <v>444</v>
      </c>
      <c r="L1116">
        <v>4.2</v>
      </c>
    </row>
    <row r="1117" spans="1:12" x14ac:dyDescent="0.3">
      <c r="A1117">
        <v>101115</v>
      </c>
      <c r="B1117" s="1">
        <v>45163</v>
      </c>
      <c r="C1117" t="s">
        <v>15</v>
      </c>
      <c r="D1117" t="s">
        <v>21</v>
      </c>
      <c r="E1117" t="s">
        <v>43</v>
      </c>
      <c r="F1117">
        <v>890</v>
      </c>
      <c r="G1117">
        <v>2743</v>
      </c>
      <c r="H1117">
        <v>5</v>
      </c>
      <c r="I1117">
        <v>4450</v>
      </c>
      <c r="J1117">
        <v>13715</v>
      </c>
      <c r="K1117">
        <v>9265</v>
      </c>
      <c r="L1117">
        <v>3.8</v>
      </c>
    </row>
    <row r="1118" spans="1:12" x14ac:dyDescent="0.3">
      <c r="A1118">
        <v>101116</v>
      </c>
      <c r="B1118" s="1">
        <v>45119</v>
      </c>
      <c r="C1118" t="s">
        <v>12</v>
      </c>
      <c r="D1118" t="s">
        <v>13</v>
      </c>
      <c r="E1118" t="s">
        <v>49</v>
      </c>
      <c r="F1118">
        <v>2154</v>
      </c>
      <c r="G1118">
        <v>4024</v>
      </c>
      <c r="H1118">
        <v>1</v>
      </c>
      <c r="I1118">
        <v>2154</v>
      </c>
      <c r="J1118">
        <v>4024</v>
      </c>
      <c r="K1118">
        <v>1870</v>
      </c>
      <c r="L1118">
        <v>2.8</v>
      </c>
    </row>
    <row r="1119" spans="1:12" x14ac:dyDescent="0.3">
      <c r="A1119">
        <v>101117</v>
      </c>
      <c r="B1119" s="1">
        <v>45446</v>
      </c>
      <c r="C1119" t="s">
        <v>26</v>
      </c>
      <c r="D1119" t="s">
        <v>28</v>
      </c>
      <c r="E1119" t="s">
        <v>29</v>
      </c>
      <c r="F1119">
        <v>5066</v>
      </c>
      <c r="G1119">
        <v>5865</v>
      </c>
      <c r="H1119">
        <v>8</v>
      </c>
      <c r="I1119">
        <v>40528</v>
      </c>
      <c r="J1119">
        <v>46920</v>
      </c>
      <c r="K1119">
        <v>6392</v>
      </c>
      <c r="L1119">
        <v>2.7</v>
      </c>
    </row>
    <row r="1120" spans="1:12" x14ac:dyDescent="0.3">
      <c r="A1120">
        <v>101118</v>
      </c>
      <c r="B1120" s="1">
        <v>45457</v>
      </c>
      <c r="C1120" t="s">
        <v>41</v>
      </c>
      <c r="D1120" t="s">
        <v>13</v>
      </c>
      <c r="E1120" t="s">
        <v>14</v>
      </c>
      <c r="F1120">
        <v>7049</v>
      </c>
      <c r="G1120">
        <v>8564</v>
      </c>
      <c r="H1120">
        <v>1</v>
      </c>
      <c r="I1120">
        <v>7049</v>
      </c>
      <c r="J1120">
        <v>8564</v>
      </c>
      <c r="K1120">
        <v>1515</v>
      </c>
      <c r="L1120">
        <v>3.7</v>
      </c>
    </row>
    <row r="1121" spans="1:12" x14ac:dyDescent="0.3">
      <c r="A1121">
        <v>101119</v>
      </c>
      <c r="B1121" s="1">
        <v>45771</v>
      </c>
      <c r="C1121" t="s">
        <v>26</v>
      </c>
      <c r="D1121" t="s">
        <v>28</v>
      </c>
      <c r="E1121" t="s">
        <v>56</v>
      </c>
      <c r="F1121">
        <v>6376</v>
      </c>
      <c r="G1121">
        <v>7450</v>
      </c>
      <c r="H1121">
        <v>3</v>
      </c>
      <c r="I1121">
        <v>19128</v>
      </c>
      <c r="J1121">
        <v>22350</v>
      </c>
      <c r="K1121">
        <v>3222</v>
      </c>
      <c r="L1121">
        <v>4.7</v>
      </c>
    </row>
    <row r="1122" spans="1:12" x14ac:dyDescent="0.3">
      <c r="A1122">
        <v>101120</v>
      </c>
      <c r="B1122" s="1">
        <v>45859</v>
      </c>
      <c r="C1122" t="s">
        <v>30</v>
      </c>
      <c r="D1122" t="s">
        <v>18</v>
      </c>
      <c r="E1122" t="s">
        <v>27</v>
      </c>
      <c r="F1122">
        <v>6370</v>
      </c>
      <c r="G1122">
        <v>8275</v>
      </c>
      <c r="H1122">
        <v>9</v>
      </c>
      <c r="I1122">
        <v>57330</v>
      </c>
      <c r="J1122">
        <v>74475</v>
      </c>
      <c r="K1122">
        <v>17145</v>
      </c>
      <c r="L1122">
        <v>3.9</v>
      </c>
    </row>
    <row r="1123" spans="1:12" x14ac:dyDescent="0.3">
      <c r="A1123">
        <v>101121</v>
      </c>
      <c r="B1123" s="1">
        <v>45024</v>
      </c>
      <c r="C1123" t="s">
        <v>12</v>
      </c>
      <c r="D1123" t="s">
        <v>18</v>
      </c>
      <c r="E1123" t="s">
        <v>27</v>
      </c>
      <c r="F1123">
        <v>6444</v>
      </c>
      <c r="G1123">
        <v>6701</v>
      </c>
      <c r="H1123">
        <v>2</v>
      </c>
      <c r="I1123">
        <v>12888</v>
      </c>
      <c r="J1123">
        <v>13402</v>
      </c>
      <c r="K1123">
        <v>514</v>
      </c>
      <c r="L1123">
        <v>5</v>
      </c>
    </row>
    <row r="1124" spans="1:12" x14ac:dyDescent="0.3">
      <c r="A1124">
        <v>101122</v>
      </c>
      <c r="B1124" s="1">
        <v>45546</v>
      </c>
      <c r="C1124" t="s">
        <v>26</v>
      </c>
      <c r="D1124" t="s">
        <v>13</v>
      </c>
      <c r="E1124" t="s">
        <v>49</v>
      </c>
      <c r="F1124">
        <v>4635</v>
      </c>
      <c r="G1124">
        <v>5400</v>
      </c>
      <c r="H1124">
        <v>1</v>
      </c>
      <c r="I1124">
        <v>4635</v>
      </c>
      <c r="J1124">
        <v>5400</v>
      </c>
      <c r="K1124">
        <v>765</v>
      </c>
      <c r="L1124">
        <v>2.7</v>
      </c>
    </row>
    <row r="1125" spans="1:12" x14ac:dyDescent="0.3">
      <c r="A1125">
        <v>101123</v>
      </c>
      <c r="B1125" s="1">
        <v>45818</v>
      </c>
      <c r="C1125" t="s">
        <v>33</v>
      </c>
      <c r="D1125" t="s">
        <v>28</v>
      </c>
      <c r="E1125" t="s">
        <v>51</v>
      </c>
      <c r="F1125">
        <v>916</v>
      </c>
      <c r="G1125">
        <v>2369</v>
      </c>
      <c r="H1125">
        <v>6</v>
      </c>
      <c r="I1125">
        <v>5496</v>
      </c>
      <c r="J1125">
        <v>14214</v>
      </c>
      <c r="K1125">
        <v>8718</v>
      </c>
      <c r="L1125">
        <v>4.3</v>
      </c>
    </row>
    <row r="1126" spans="1:12" x14ac:dyDescent="0.3">
      <c r="A1126">
        <v>101124</v>
      </c>
      <c r="B1126" s="1">
        <v>45640</v>
      </c>
      <c r="C1126" t="s">
        <v>44</v>
      </c>
      <c r="D1126" t="s">
        <v>24</v>
      </c>
      <c r="E1126" t="s">
        <v>34</v>
      </c>
      <c r="F1126">
        <v>7208</v>
      </c>
      <c r="G1126">
        <v>8282</v>
      </c>
      <c r="H1126">
        <v>6</v>
      </c>
      <c r="I1126">
        <v>43248</v>
      </c>
      <c r="J1126">
        <v>49692</v>
      </c>
      <c r="K1126">
        <v>6444</v>
      </c>
      <c r="L1126">
        <v>4.5</v>
      </c>
    </row>
    <row r="1127" spans="1:12" x14ac:dyDescent="0.3">
      <c r="A1127">
        <v>101125</v>
      </c>
      <c r="B1127" s="1">
        <v>45460</v>
      </c>
      <c r="C1127" t="s">
        <v>12</v>
      </c>
      <c r="D1127" t="s">
        <v>21</v>
      </c>
      <c r="E1127" t="s">
        <v>57</v>
      </c>
      <c r="F1127">
        <v>1698</v>
      </c>
      <c r="G1127">
        <v>2467</v>
      </c>
      <c r="H1127">
        <v>8</v>
      </c>
      <c r="I1127">
        <v>13584</v>
      </c>
      <c r="J1127">
        <v>19736</v>
      </c>
      <c r="K1127">
        <v>6152</v>
      </c>
      <c r="L1127">
        <v>3</v>
      </c>
    </row>
    <row r="1128" spans="1:12" x14ac:dyDescent="0.3">
      <c r="A1128">
        <v>101126</v>
      </c>
      <c r="B1128" s="1">
        <v>45199</v>
      </c>
      <c r="C1128" t="s">
        <v>54</v>
      </c>
      <c r="D1128" t="s">
        <v>21</v>
      </c>
      <c r="E1128" t="s">
        <v>32</v>
      </c>
      <c r="F1128">
        <v>6048</v>
      </c>
      <c r="G1128">
        <v>7668</v>
      </c>
      <c r="H1128">
        <v>2</v>
      </c>
      <c r="I1128">
        <v>12096</v>
      </c>
      <c r="J1128">
        <v>15336</v>
      </c>
      <c r="K1128">
        <v>3240</v>
      </c>
      <c r="L1128">
        <v>4</v>
      </c>
    </row>
    <row r="1129" spans="1:12" x14ac:dyDescent="0.3">
      <c r="A1129">
        <v>101127</v>
      </c>
      <c r="B1129" s="1">
        <v>45842</v>
      </c>
      <c r="C1129" t="s">
        <v>54</v>
      </c>
      <c r="D1129" t="s">
        <v>24</v>
      </c>
      <c r="E1129" t="s">
        <v>60</v>
      </c>
      <c r="F1129">
        <v>4932</v>
      </c>
      <c r="G1129">
        <v>5354</v>
      </c>
      <c r="H1129">
        <v>2</v>
      </c>
      <c r="I1129">
        <v>9864</v>
      </c>
      <c r="J1129">
        <v>10708</v>
      </c>
      <c r="K1129">
        <v>844</v>
      </c>
      <c r="L1129">
        <v>4.4000000000000004</v>
      </c>
    </row>
    <row r="1130" spans="1:12" x14ac:dyDescent="0.3">
      <c r="A1130">
        <v>101128</v>
      </c>
      <c r="B1130" s="1">
        <v>45419</v>
      </c>
      <c r="C1130" t="s">
        <v>44</v>
      </c>
      <c r="D1130" t="s">
        <v>18</v>
      </c>
      <c r="E1130" t="s">
        <v>64</v>
      </c>
      <c r="F1130">
        <v>3038</v>
      </c>
      <c r="G1130">
        <v>4237</v>
      </c>
      <c r="H1130">
        <v>3</v>
      </c>
      <c r="I1130">
        <v>9114</v>
      </c>
      <c r="J1130">
        <v>12711</v>
      </c>
      <c r="K1130">
        <v>3597</v>
      </c>
      <c r="L1130">
        <v>4.9000000000000004</v>
      </c>
    </row>
    <row r="1131" spans="1:12" x14ac:dyDescent="0.3">
      <c r="A1131">
        <v>101129</v>
      </c>
      <c r="B1131" s="1">
        <v>45605</v>
      </c>
      <c r="C1131" t="s">
        <v>12</v>
      </c>
      <c r="D1131" t="s">
        <v>24</v>
      </c>
      <c r="E1131" t="s">
        <v>42</v>
      </c>
      <c r="F1131">
        <v>6791</v>
      </c>
      <c r="G1131">
        <v>7539</v>
      </c>
      <c r="H1131">
        <v>7</v>
      </c>
      <c r="I1131">
        <v>47537</v>
      </c>
      <c r="J1131">
        <v>52773</v>
      </c>
      <c r="K1131">
        <v>5236</v>
      </c>
      <c r="L1131">
        <v>3.6</v>
      </c>
    </row>
    <row r="1132" spans="1:12" x14ac:dyDescent="0.3">
      <c r="A1132">
        <v>101130</v>
      </c>
      <c r="B1132" s="1">
        <v>45816</v>
      </c>
      <c r="C1132" t="s">
        <v>54</v>
      </c>
      <c r="D1132" t="s">
        <v>21</v>
      </c>
      <c r="E1132" t="s">
        <v>65</v>
      </c>
      <c r="F1132">
        <v>6096</v>
      </c>
      <c r="G1132">
        <v>7688</v>
      </c>
      <c r="H1132">
        <v>7</v>
      </c>
      <c r="I1132">
        <v>42672</v>
      </c>
      <c r="J1132">
        <v>53816</v>
      </c>
      <c r="K1132">
        <v>11144</v>
      </c>
      <c r="L1132">
        <v>3.6</v>
      </c>
    </row>
    <row r="1133" spans="1:12" x14ac:dyDescent="0.3">
      <c r="A1133">
        <v>101131</v>
      </c>
      <c r="B1133" s="1">
        <v>45583</v>
      </c>
      <c r="C1133" t="s">
        <v>17</v>
      </c>
      <c r="D1133" t="s">
        <v>21</v>
      </c>
      <c r="E1133" t="s">
        <v>58</v>
      </c>
      <c r="F1133">
        <v>5744</v>
      </c>
      <c r="G1133">
        <v>6251</v>
      </c>
      <c r="H1133">
        <v>2</v>
      </c>
      <c r="I1133">
        <v>11488</v>
      </c>
      <c r="J1133">
        <v>12502</v>
      </c>
      <c r="K1133">
        <v>1014</v>
      </c>
      <c r="L1133">
        <v>3.9</v>
      </c>
    </row>
    <row r="1134" spans="1:12" x14ac:dyDescent="0.3">
      <c r="A1134">
        <v>101132</v>
      </c>
      <c r="B1134" s="1">
        <v>45150</v>
      </c>
      <c r="C1134" t="s">
        <v>23</v>
      </c>
      <c r="D1134" t="s">
        <v>18</v>
      </c>
      <c r="E1134" t="s">
        <v>19</v>
      </c>
      <c r="F1134">
        <v>1602</v>
      </c>
      <c r="G1134">
        <v>2989</v>
      </c>
      <c r="H1134">
        <v>3</v>
      </c>
      <c r="I1134">
        <v>4806</v>
      </c>
      <c r="J1134">
        <v>8967</v>
      </c>
      <c r="K1134">
        <v>4161</v>
      </c>
      <c r="L1134">
        <v>4</v>
      </c>
    </row>
    <row r="1135" spans="1:12" x14ac:dyDescent="0.3">
      <c r="A1135">
        <v>101133</v>
      </c>
      <c r="B1135" s="1">
        <v>44964</v>
      </c>
      <c r="C1135" t="s">
        <v>30</v>
      </c>
      <c r="D1135" t="s">
        <v>35</v>
      </c>
      <c r="E1135" t="s">
        <v>62</v>
      </c>
      <c r="F1135">
        <v>5970</v>
      </c>
      <c r="G1135">
        <v>7399</v>
      </c>
      <c r="H1135">
        <v>6</v>
      </c>
      <c r="I1135">
        <v>35820</v>
      </c>
      <c r="J1135">
        <v>44394</v>
      </c>
      <c r="K1135">
        <v>8574</v>
      </c>
      <c r="L1135">
        <v>2.6</v>
      </c>
    </row>
    <row r="1136" spans="1:12" x14ac:dyDescent="0.3">
      <c r="A1136">
        <v>101134</v>
      </c>
      <c r="B1136" s="1">
        <v>45068</v>
      </c>
      <c r="C1136" t="s">
        <v>20</v>
      </c>
      <c r="D1136" t="s">
        <v>35</v>
      </c>
      <c r="E1136" t="s">
        <v>36</v>
      </c>
      <c r="F1136">
        <v>6091</v>
      </c>
      <c r="G1136">
        <v>6665</v>
      </c>
      <c r="H1136">
        <v>5</v>
      </c>
      <c r="I1136">
        <v>30455</v>
      </c>
      <c r="J1136">
        <v>33325</v>
      </c>
      <c r="K1136">
        <v>2870</v>
      </c>
      <c r="L1136">
        <v>3.5</v>
      </c>
    </row>
    <row r="1137" spans="1:12" x14ac:dyDescent="0.3">
      <c r="A1137">
        <v>101135</v>
      </c>
      <c r="B1137" s="1">
        <v>45623</v>
      </c>
      <c r="C1137" t="s">
        <v>44</v>
      </c>
      <c r="D1137" t="s">
        <v>13</v>
      </c>
      <c r="E1137" t="s">
        <v>40</v>
      </c>
      <c r="F1137">
        <v>594</v>
      </c>
      <c r="G1137">
        <v>1291</v>
      </c>
      <c r="H1137">
        <v>8</v>
      </c>
      <c r="I1137">
        <v>4752</v>
      </c>
      <c r="J1137">
        <v>10328</v>
      </c>
      <c r="K1137">
        <v>5576</v>
      </c>
      <c r="L1137">
        <v>4</v>
      </c>
    </row>
    <row r="1138" spans="1:12" x14ac:dyDescent="0.3">
      <c r="A1138">
        <v>101136</v>
      </c>
      <c r="B1138" s="1">
        <v>45966</v>
      </c>
      <c r="C1138" t="s">
        <v>26</v>
      </c>
      <c r="D1138" t="s">
        <v>21</v>
      </c>
      <c r="E1138" t="s">
        <v>57</v>
      </c>
      <c r="F1138">
        <v>1855</v>
      </c>
      <c r="G1138">
        <v>3461</v>
      </c>
      <c r="H1138">
        <v>2</v>
      </c>
      <c r="I1138">
        <v>3710</v>
      </c>
      <c r="J1138">
        <v>6922</v>
      </c>
      <c r="K1138">
        <v>3212</v>
      </c>
      <c r="L1138">
        <v>3.9</v>
      </c>
    </row>
    <row r="1139" spans="1:12" x14ac:dyDescent="0.3">
      <c r="A1139">
        <v>101137</v>
      </c>
      <c r="B1139" s="1">
        <v>45309</v>
      </c>
      <c r="C1139" t="s">
        <v>44</v>
      </c>
      <c r="D1139" t="s">
        <v>18</v>
      </c>
      <c r="E1139" t="s">
        <v>59</v>
      </c>
      <c r="F1139">
        <v>890</v>
      </c>
      <c r="G1139">
        <v>2650</v>
      </c>
      <c r="H1139">
        <v>2</v>
      </c>
      <c r="I1139">
        <v>1780</v>
      </c>
      <c r="J1139">
        <v>5300</v>
      </c>
      <c r="K1139">
        <v>3520</v>
      </c>
      <c r="L1139">
        <v>5</v>
      </c>
    </row>
    <row r="1140" spans="1:12" x14ac:dyDescent="0.3">
      <c r="A1140">
        <v>101138</v>
      </c>
      <c r="B1140" s="1">
        <v>45782</v>
      </c>
      <c r="C1140" t="s">
        <v>20</v>
      </c>
      <c r="D1140" t="s">
        <v>28</v>
      </c>
      <c r="E1140" t="s">
        <v>63</v>
      </c>
      <c r="F1140">
        <v>5336</v>
      </c>
      <c r="G1140">
        <v>6100</v>
      </c>
      <c r="H1140">
        <v>5</v>
      </c>
      <c r="I1140">
        <v>26680</v>
      </c>
      <c r="J1140">
        <v>30500</v>
      </c>
      <c r="K1140">
        <v>3820</v>
      </c>
      <c r="L1140">
        <v>4.7</v>
      </c>
    </row>
    <row r="1141" spans="1:12" x14ac:dyDescent="0.3">
      <c r="A1141">
        <v>101139</v>
      </c>
      <c r="B1141" s="1">
        <v>45698</v>
      </c>
      <c r="C1141" t="s">
        <v>12</v>
      </c>
      <c r="D1141" t="s">
        <v>18</v>
      </c>
      <c r="E1141" t="s">
        <v>27</v>
      </c>
      <c r="F1141">
        <v>4772</v>
      </c>
      <c r="G1141">
        <v>5255</v>
      </c>
      <c r="H1141">
        <v>4</v>
      </c>
      <c r="I1141">
        <v>19088</v>
      </c>
      <c r="J1141">
        <v>21020</v>
      </c>
      <c r="K1141">
        <v>1932</v>
      </c>
      <c r="L1141">
        <v>4.2</v>
      </c>
    </row>
    <row r="1142" spans="1:12" x14ac:dyDescent="0.3">
      <c r="A1142">
        <v>101140</v>
      </c>
      <c r="B1142" s="1">
        <v>45443</v>
      </c>
      <c r="C1142" t="s">
        <v>20</v>
      </c>
      <c r="D1142" t="s">
        <v>24</v>
      </c>
      <c r="E1142" t="s">
        <v>42</v>
      </c>
      <c r="F1142">
        <v>1407</v>
      </c>
      <c r="G1142">
        <v>1725</v>
      </c>
      <c r="H1142">
        <v>4</v>
      </c>
      <c r="I1142">
        <v>5628</v>
      </c>
      <c r="J1142">
        <v>6900</v>
      </c>
      <c r="K1142">
        <v>1272</v>
      </c>
      <c r="L1142">
        <v>3.9</v>
      </c>
    </row>
    <row r="1143" spans="1:12" x14ac:dyDescent="0.3">
      <c r="A1143">
        <v>101141</v>
      </c>
      <c r="B1143" s="1">
        <v>45461</v>
      </c>
      <c r="C1143" t="s">
        <v>44</v>
      </c>
      <c r="D1143" t="s">
        <v>28</v>
      </c>
      <c r="E1143" t="s">
        <v>29</v>
      </c>
      <c r="F1143">
        <v>3989</v>
      </c>
      <c r="G1143">
        <v>4206</v>
      </c>
      <c r="H1143">
        <v>8</v>
      </c>
      <c r="I1143">
        <v>31912</v>
      </c>
      <c r="J1143">
        <v>33648</v>
      </c>
      <c r="K1143">
        <v>1736</v>
      </c>
      <c r="L1143">
        <v>5</v>
      </c>
    </row>
    <row r="1144" spans="1:12" x14ac:dyDescent="0.3">
      <c r="A1144">
        <v>101142</v>
      </c>
      <c r="B1144" s="1">
        <v>45896</v>
      </c>
      <c r="C1144" t="s">
        <v>20</v>
      </c>
      <c r="D1144" t="s">
        <v>18</v>
      </c>
      <c r="E1144" t="s">
        <v>39</v>
      </c>
      <c r="F1144">
        <v>7312</v>
      </c>
      <c r="G1144">
        <v>8669</v>
      </c>
      <c r="H1144">
        <v>5</v>
      </c>
      <c r="I1144">
        <v>36560</v>
      </c>
      <c r="J1144">
        <v>43345</v>
      </c>
      <c r="K1144">
        <v>6785</v>
      </c>
      <c r="L1144">
        <v>2.6</v>
      </c>
    </row>
    <row r="1145" spans="1:12" x14ac:dyDescent="0.3">
      <c r="A1145">
        <v>101143</v>
      </c>
      <c r="B1145" s="1">
        <v>45547</v>
      </c>
      <c r="C1145" t="s">
        <v>33</v>
      </c>
      <c r="D1145" t="s">
        <v>13</v>
      </c>
      <c r="E1145" t="s">
        <v>40</v>
      </c>
      <c r="F1145">
        <v>4193</v>
      </c>
      <c r="G1145">
        <v>5116</v>
      </c>
      <c r="H1145">
        <v>9</v>
      </c>
      <c r="I1145">
        <v>37737</v>
      </c>
      <c r="J1145">
        <v>46044</v>
      </c>
      <c r="K1145">
        <v>8307</v>
      </c>
      <c r="L1145">
        <v>3.5</v>
      </c>
    </row>
    <row r="1146" spans="1:12" x14ac:dyDescent="0.3">
      <c r="A1146">
        <v>101144</v>
      </c>
      <c r="B1146" s="1">
        <v>44945</v>
      </c>
      <c r="C1146" t="s">
        <v>20</v>
      </c>
      <c r="D1146" t="s">
        <v>28</v>
      </c>
      <c r="E1146" t="s">
        <v>51</v>
      </c>
      <c r="F1146">
        <v>1865</v>
      </c>
      <c r="G1146">
        <v>3200</v>
      </c>
      <c r="H1146">
        <v>3</v>
      </c>
      <c r="I1146">
        <v>5595</v>
      </c>
      <c r="J1146">
        <v>9600</v>
      </c>
      <c r="K1146">
        <v>4005</v>
      </c>
      <c r="L1146">
        <v>4.7</v>
      </c>
    </row>
    <row r="1147" spans="1:12" x14ac:dyDescent="0.3">
      <c r="A1147">
        <v>101145</v>
      </c>
      <c r="B1147" s="1">
        <v>45152</v>
      </c>
      <c r="C1147" t="s">
        <v>26</v>
      </c>
      <c r="D1147" t="s">
        <v>35</v>
      </c>
      <c r="E1147" t="s">
        <v>46</v>
      </c>
      <c r="F1147">
        <v>3069</v>
      </c>
      <c r="G1147">
        <v>3807</v>
      </c>
      <c r="H1147">
        <v>8</v>
      </c>
      <c r="I1147">
        <v>24552</v>
      </c>
      <c r="J1147">
        <v>30456</v>
      </c>
      <c r="K1147">
        <v>5904</v>
      </c>
      <c r="L1147">
        <v>4.5</v>
      </c>
    </row>
    <row r="1148" spans="1:12" x14ac:dyDescent="0.3">
      <c r="A1148">
        <v>101146</v>
      </c>
      <c r="B1148" s="1">
        <v>45121</v>
      </c>
      <c r="C1148" t="s">
        <v>44</v>
      </c>
      <c r="D1148" t="s">
        <v>21</v>
      </c>
      <c r="E1148" t="s">
        <v>32</v>
      </c>
      <c r="F1148">
        <v>5135</v>
      </c>
      <c r="G1148">
        <v>5865</v>
      </c>
      <c r="H1148">
        <v>7</v>
      </c>
      <c r="I1148">
        <v>35945</v>
      </c>
      <c r="J1148">
        <v>41055</v>
      </c>
      <c r="K1148">
        <v>5110</v>
      </c>
      <c r="L1148">
        <v>4.2</v>
      </c>
    </row>
    <row r="1149" spans="1:12" x14ac:dyDescent="0.3">
      <c r="A1149">
        <v>101147</v>
      </c>
      <c r="B1149" s="1">
        <v>45676</v>
      </c>
      <c r="C1149" t="s">
        <v>23</v>
      </c>
      <c r="D1149" t="s">
        <v>21</v>
      </c>
      <c r="E1149" t="s">
        <v>65</v>
      </c>
      <c r="F1149">
        <v>5864</v>
      </c>
      <c r="G1149">
        <v>7008</v>
      </c>
      <c r="H1149">
        <v>6</v>
      </c>
      <c r="I1149">
        <v>35184</v>
      </c>
      <c r="J1149">
        <v>42048</v>
      </c>
      <c r="K1149">
        <v>6864</v>
      </c>
      <c r="L1149">
        <v>3.5</v>
      </c>
    </row>
    <row r="1150" spans="1:12" x14ac:dyDescent="0.3">
      <c r="A1150">
        <v>101148</v>
      </c>
      <c r="B1150" s="1">
        <v>45566</v>
      </c>
      <c r="C1150" t="s">
        <v>12</v>
      </c>
      <c r="D1150" t="s">
        <v>24</v>
      </c>
      <c r="E1150" t="s">
        <v>25</v>
      </c>
      <c r="F1150">
        <v>7667</v>
      </c>
      <c r="G1150">
        <v>9402</v>
      </c>
      <c r="H1150">
        <v>5</v>
      </c>
      <c r="I1150">
        <v>38335</v>
      </c>
      <c r="J1150">
        <v>47010</v>
      </c>
      <c r="K1150">
        <v>8675</v>
      </c>
      <c r="L1150">
        <v>2.8</v>
      </c>
    </row>
    <row r="1151" spans="1:12" x14ac:dyDescent="0.3">
      <c r="A1151">
        <v>101149</v>
      </c>
      <c r="B1151" s="1">
        <v>45311</v>
      </c>
      <c r="C1151" t="s">
        <v>41</v>
      </c>
      <c r="D1151" t="s">
        <v>18</v>
      </c>
      <c r="E1151" t="s">
        <v>19</v>
      </c>
      <c r="F1151">
        <v>6503</v>
      </c>
      <c r="G1151">
        <v>8045</v>
      </c>
      <c r="H1151">
        <v>7</v>
      </c>
      <c r="I1151">
        <v>45521</v>
      </c>
      <c r="J1151">
        <v>56315</v>
      </c>
      <c r="K1151">
        <v>10794</v>
      </c>
      <c r="L1151">
        <v>3.7</v>
      </c>
    </row>
    <row r="1152" spans="1:12" x14ac:dyDescent="0.3">
      <c r="A1152">
        <v>101150</v>
      </c>
      <c r="B1152" s="1">
        <v>45982</v>
      </c>
      <c r="C1152" t="s">
        <v>26</v>
      </c>
      <c r="D1152" t="s">
        <v>35</v>
      </c>
      <c r="E1152" t="s">
        <v>36</v>
      </c>
      <c r="F1152">
        <v>5970</v>
      </c>
      <c r="G1152">
        <v>6021</v>
      </c>
      <c r="H1152">
        <v>9</v>
      </c>
      <c r="I1152">
        <v>53730</v>
      </c>
      <c r="J1152">
        <v>54189</v>
      </c>
      <c r="K1152">
        <v>459</v>
      </c>
      <c r="L1152">
        <v>4.5</v>
      </c>
    </row>
    <row r="1153" spans="1:12" x14ac:dyDescent="0.3">
      <c r="A1153">
        <v>101151</v>
      </c>
      <c r="B1153" s="1">
        <v>45655</v>
      </c>
      <c r="C1153" t="s">
        <v>41</v>
      </c>
      <c r="D1153" t="s">
        <v>28</v>
      </c>
      <c r="E1153" t="s">
        <v>63</v>
      </c>
      <c r="F1153">
        <v>4089</v>
      </c>
      <c r="G1153">
        <v>5316</v>
      </c>
      <c r="H1153">
        <v>3</v>
      </c>
      <c r="I1153">
        <v>12267</v>
      </c>
      <c r="J1153">
        <v>15948</v>
      </c>
      <c r="K1153">
        <v>3681</v>
      </c>
      <c r="L1153">
        <v>3.8</v>
      </c>
    </row>
    <row r="1154" spans="1:12" x14ac:dyDescent="0.3">
      <c r="A1154">
        <v>101152</v>
      </c>
      <c r="B1154" s="1">
        <v>45974</v>
      </c>
      <c r="C1154" t="s">
        <v>12</v>
      </c>
      <c r="D1154" t="s">
        <v>21</v>
      </c>
      <c r="E1154" t="s">
        <v>57</v>
      </c>
      <c r="F1154">
        <v>3132</v>
      </c>
      <c r="G1154">
        <v>3985</v>
      </c>
      <c r="H1154">
        <v>4</v>
      </c>
      <c r="I1154">
        <v>12528</v>
      </c>
      <c r="J1154">
        <v>15940</v>
      </c>
      <c r="K1154">
        <v>3412</v>
      </c>
      <c r="L1154">
        <v>2.5</v>
      </c>
    </row>
    <row r="1155" spans="1:12" x14ac:dyDescent="0.3">
      <c r="A1155">
        <v>101153</v>
      </c>
      <c r="B1155" s="1">
        <v>45172</v>
      </c>
      <c r="C1155" t="s">
        <v>15</v>
      </c>
      <c r="D1155" t="s">
        <v>13</v>
      </c>
      <c r="E1155" t="s">
        <v>14</v>
      </c>
      <c r="F1155">
        <v>5056</v>
      </c>
      <c r="G1155">
        <v>5620</v>
      </c>
      <c r="H1155">
        <v>6</v>
      </c>
      <c r="I1155">
        <v>30336</v>
      </c>
      <c r="J1155">
        <v>33720</v>
      </c>
      <c r="K1155">
        <v>3384</v>
      </c>
      <c r="L1155">
        <v>4.0999999999999996</v>
      </c>
    </row>
    <row r="1156" spans="1:12" x14ac:dyDescent="0.3">
      <c r="A1156">
        <v>101154</v>
      </c>
      <c r="B1156" s="1">
        <v>45752</v>
      </c>
      <c r="C1156" t="s">
        <v>54</v>
      </c>
      <c r="D1156" t="s">
        <v>35</v>
      </c>
      <c r="E1156" t="s">
        <v>52</v>
      </c>
      <c r="F1156">
        <v>397</v>
      </c>
      <c r="G1156">
        <v>1364</v>
      </c>
      <c r="H1156">
        <v>7</v>
      </c>
      <c r="I1156">
        <v>2779</v>
      </c>
      <c r="J1156">
        <v>9548</v>
      </c>
      <c r="K1156">
        <v>6769</v>
      </c>
      <c r="L1156">
        <v>4.5</v>
      </c>
    </row>
    <row r="1157" spans="1:12" x14ac:dyDescent="0.3">
      <c r="A1157">
        <v>101155</v>
      </c>
      <c r="B1157" s="1">
        <v>45198</v>
      </c>
      <c r="C1157" t="s">
        <v>30</v>
      </c>
      <c r="D1157" t="s">
        <v>24</v>
      </c>
      <c r="E1157" t="s">
        <v>42</v>
      </c>
      <c r="F1157">
        <v>4350</v>
      </c>
      <c r="G1157">
        <v>5505</v>
      </c>
      <c r="H1157">
        <v>6</v>
      </c>
      <c r="I1157">
        <v>26100</v>
      </c>
      <c r="J1157">
        <v>33030</v>
      </c>
      <c r="K1157">
        <v>6930</v>
      </c>
      <c r="L1157">
        <v>4.0999999999999996</v>
      </c>
    </row>
    <row r="1158" spans="1:12" x14ac:dyDescent="0.3">
      <c r="A1158">
        <v>101156</v>
      </c>
      <c r="B1158" s="1">
        <v>46014</v>
      </c>
      <c r="C1158" t="s">
        <v>12</v>
      </c>
      <c r="D1158" t="s">
        <v>13</v>
      </c>
      <c r="E1158" t="s">
        <v>14</v>
      </c>
      <c r="F1158">
        <v>7057</v>
      </c>
      <c r="G1158">
        <v>8569</v>
      </c>
      <c r="H1158">
        <v>8</v>
      </c>
      <c r="I1158">
        <v>56456</v>
      </c>
      <c r="J1158">
        <v>68552</v>
      </c>
      <c r="K1158">
        <v>12096</v>
      </c>
      <c r="L1158">
        <v>2.5</v>
      </c>
    </row>
    <row r="1159" spans="1:12" x14ac:dyDescent="0.3">
      <c r="A1159">
        <v>101157</v>
      </c>
      <c r="B1159" s="1">
        <v>45142</v>
      </c>
      <c r="C1159" t="s">
        <v>41</v>
      </c>
      <c r="D1159" t="s">
        <v>18</v>
      </c>
      <c r="E1159" t="s">
        <v>64</v>
      </c>
      <c r="F1159">
        <v>6130</v>
      </c>
      <c r="G1159">
        <v>8018</v>
      </c>
      <c r="H1159">
        <v>5</v>
      </c>
      <c r="I1159">
        <v>30650</v>
      </c>
      <c r="J1159">
        <v>40090</v>
      </c>
      <c r="K1159">
        <v>9440</v>
      </c>
      <c r="L1159">
        <v>3.7</v>
      </c>
    </row>
    <row r="1160" spans="1:12" x14ac:dyDescent="0.3">
      <c r="A1160">
        <v>101158</v>
      </c>
      <c r="B1160" s="1">
        <v>45473</v>
      </c>
      <c r="C1160" t="s">
        <v>23</v>
      </c>
      <c r="D1160" t="s">
        <v>35</v>
      </c>
      <c r="E1160" t="s">
        <v>45</v>
      </c>
      <c r="F1160">
        <v>4778</v>
      </c>
      <c r="G1160">
        <v>5566</v>
      </c>
      <c r="H1160">
        <v>1</v>
      </c>
      <c r="I1160">
        <v>4778</v>
      </c>
      <c r="J1160">
        <v>5566</v>
      </c>
      <c r="K1160">
        <v>788</v>
      </c>
      <c r="L1160">
        <v>4.3</v>
      </c>
    </row>
    <row r="1161" spans="1:12" x14ac:dyDescent="0.3">
      <c r="A1161">
        <v>101159</v>
      </c>
      <c r="B1161" s="1">
        <v>45675</v>
      </c>
      <c r="C1161" t="s">
        <v>12</v>
      </c>
      <c r="D1161" t="s">
        <v>21</v>
      </c>
      <c r="E1161" t="s">
        <v>65</v>
      </c>
      <c r="F1161">
        <v>5076</v>
      </c>
      <c r="G1161">
        <v>6595</v>
      </c>
      <c r="H1161">
        <v>4</v>
      </c>
      <c r="I1161">
        <v>20304</v>
      </c>
      <c r="J1161">
        <v>26380</v>
      </c>
      <c r="K1161">
        <v>6076</v>
      </c>
      <c r="L1161">
        <v>4.5999999999999996</v>
      </c>
    </row>
    <row r="1162" spans="1:12" x14ac:dyDescent="0.3">
      <c r="A1162">
        <v>101160</v>
      </c>
      <c r="B1162" s="1">
        <v>45432</v>
      </c>
      <c r="C1162" t="s">
        <v>15</v>
      </c>
      <c r="D1162" t="s">
        <v>21</v>
      </c>
      <c r="E1162" t="s">
        <v>58</v>
      </c>
      <c r="F1162">
        <v>4161</v>
      </c>
      <c r="G1162">
        <v>4219</v>
      </c>
      <c r="H1162">
        <v>1</v>
      </c>
      <c r="I1162">
        <v>4161</v>
      </c>
      <c r="J1162">
        <v>4219</v>
      </c>
      <c r="K1162">
        <v>58</v>
      </c>
      <c r="L1162">
        <v>4.5</v>
      </c>
    </row>
    <row r="1163" spans="1:12" x14ac:dyDescent="0.3">
      <c r="A1163">
        <v>101161</v>
      </c>
      <c r="B1163" s="1">
        <v>45380</v>
      </c>
      <c r="C1163" t="s">
        <v>17</v>
      </c>
      <c r="D1163" t="s">
        <v>21</v>
      </c>
      <c r="E1163" t="s">
        <v>57</v>
      </c>
      <c r="F1163">
        <v>1005</v>
      </c>
      <c r="G1163">
        <v>1568</v>
      </c>
      <c r="H1163">
        <v>5</v>
      </c>
      <c r="I1163">
        <v>5025</v>
      </c>
      <c r="J1163">
        <v>7840</v>
      </c>
      <c r="K1163">
        <v>2815</v>
      </c>
      <c r="L1163">
        <v>3.2</v>
      </c>
    </row>
    <row r="1164" spans="1:12" x14ac:dyDescent="0.3">
      <c r="A1164">
        <v>101162</v>
      </c>
      <c r="B1164" s="1">
        <v>45619</v>
      </c>
      <c r="C1164" t="s">
        <v>44</v>
      </c>
      <c r="D1164" t="s">
        <v>18</v>
      </c>
      <c r="E1164" t="s">
        <v>19</v>
      </c>
      <c r="F1164">
        <v>7301</v>
      </c>
      <c r="G1164">
        <v>7853</v>
      </c>
      <c r="H1164">
        <v>8</v>
      </c>
      <c r="I1164">
        <v>58408</v>
      </c>
      <c r="J1164">
        <v>62824</v>
      </c>
      <c r="K1164">
        <v>4416</v>
      </c>
      <c r="L1164">
        <v>4.8</v>
      </c>
    </row>
    <row r="1165" spans="1:12" x14ac:dyDescent="0.3">
      <c r="A1165">
        <v>101163</v>
      </c>
      <c r="B1165" s="1">
        <v>45879</v>
      </c>
      <c r="C1165" t="s">
        <v>20</v>
      </c>
      <c r="D1165" t="s">
        <v>13</v>
      </c>
      <c r="E1165" t="s">
        <v>16</v>
      </c>
      <c r="F1165">
        <v>537</v>
      </c>
      <c r="G1165">
        <v>1088</v>
      </c>
      <c r="H1165">
        <v>8</v>
      </c>
      <c r="I1165">
        <v>4296</v>
      </c>
      <c r="J1165">
        <v>8704</v>
      </c>
      <c r="K1165">
        <v>4408</v>
      </c>
      <c r="L1165">
        <v>3.2</v>
      </c>
    </row>
    <row r="1166" spans="1:12" x14ac:dyDescent="0.3">
      <c r="A1166">
        <v>101164</v>
      </c>
      <c r="B1166" s="1">
        <v>45284</v>
      </c>
      <c r="C1166" t="s">
        <v>17</v>
      </c>
      <c r="D1166" t="s">
        <v>18</v>
      </c>
      <c r="E1166" t="s">
        <v>27</v>
      </c>
      <c r="F1166">
        <v>3647</v>
      </c>
      <c r="G1166">
        <v>5078</v>
      </c>
      <c r="H1166">
        <v>8</v>
      </c>
      <c r="I1166">
        <v>29176</v>
      </c>
      <c r="J1166">
        <v>40624</v>
      </c>
      <c r="K1166">
        <v>11448</v>
      </c>
      <c r="L1166">
        <v>3.1</v>
      </c>
    </row>
    <row r="1167" spans="1:12" x14ac:dyDescent="0.3">
      <c r="A1167">
        <v>101165</v>
      </c>
      <c r="B1167" s="1">
        <v>45911</v>
      </c>
      <c r="C1167" t="s">
        <v>20</v>
      </c>
      <c r="D1167" t="s">
        <v>24</v>
      </c>
      <c r="E1167" t="s">
        <v>61</v>
      </c>
      <c r="F1167">
        <v>7980</v>
      </c>
      <c r="G1167">
        <v>9525</v>
      </c>
      <c r="H1167">
        <v>7</v>
      </c>
      <c r="I1167">
        <v>55860</v>
      </c>
      <c r="J1167">
        <v>66675</v>
      </c>
      <c r="K1167">
        <v>10815</v>
      </c>
      <c r="L1167">
        <v>3.6</v>
      </c>
    </row>
    <row r="1168" spans="1:12" x14ac:dyDescent="0.3">
      <c r="A1168">
        <v>101166</v>
      </c>
      <c r="B1168" s="1">
        <v>45379</v>
      </c>
      <c r="C1168" t="s">
        <v>30</v>
      </c>
      <c r="D1168" t="s">
        <v>21</v>
      </c>
      <c r="E1168" t="s">
        <v>65</v>
      </c>
      <c r="F1168">
        <v>5897</v>
      </c>
      <c r="G1168">
        <v>7700</v>
      </c>
      <c r="H1168">
        <v>8</v>
      </c>
      <c r="I1168">
        <v>47176</v>
      </c>
      <c r="J1168">
        <v>61600</v>
      </c>
      <c r="K1168">
        <v>14424</v>
      </c>
      <c r="L1168">
        <v>4.7</v>
      </c>
    </row>
    <row r="1169" spans="1:12" x14ac:dyDescent="0.3">
      <c r="A1169">
        <v>101167</v>
      </c>
      <c r="B1169" s="1">
        <v>45723</v>
      </c>
      <c r="C1169" t="s">
        <v>30</v>
      </c>
      <c r="D1169" t="s">
        <v>28</v>
      </c>
      <c r="E1169" t="s">
        <v>51</v>
      </c>
      <c r="F1169">
        <v>752</v>
      </c>
      <c r="G1169">
        <v>1847</v>
      </c>
      <c r="H1169">
        <v>6</v>
      </c>
      <c r="I1169">
        <v>4512</v>
      </c>
      <c r="J1169">
        <v>11082</v>
      </c>
      <c r="K1169">
        <v>6570</v>
      </c>
      <c r="L1169">
        <v>3.6</v>
      </c>
    </row>
    <row r="1170" spans="1:12" x14ac:dyDescent="0.3">
      <c r="A1170">
        <v>101168</v>
      </c>
      <c r="B1170" s="1">
        <v>45723</v>
      </c>
      <c r="C1170" t="s">
        <v>41</v>
      </c>
      <c r="D1170" t="s">
        <v>28</v>
      </c>
      <c r="E1170" t="s">
        <v>48</v>
      </c>
      <c r="F1170">
        <v>5913</v>
      </c>
      <c r="G1170">
        <v>6824</v>
      </c>
      <c r="H1170">
        <v>5</v>
      </c>
      <c r="I1170">
        <v>29565</v>
      </c>
      <c r="J1170">
        <v>34120</v>
      </c>
      <c r="K1170">
        <v>4555</v>
      </c>
      <c r="L1170">
        <v>4.5999999999999996</v>
      </c>
    </row>
    <row r="1171" spans="1:12" x14ac:dyDescent="0.3">
      <c r="A1171">
        <v>101169</v>
      </c>
      <c r="B1171" s="1">
        <v>45384</v>
      </c>
      <c r="C1171" t="s">
        <v>47</v>
      </c>
      <c r="D1171" t="s">
        <v>13</v>
      </c>
      <c r="E1171" t="s">
        <v>14</v>
      </c>
      <c r="F1171">
        <v>5562</v>
      </c>
      <c r="G1171">
        <v>5699</v>
      </c>
      <c r="H1171">
        <v>3</v>
      </c>
      <c r="I1171">
        <v>16686</v>
      </c>
      <c r="J1171">
        <v>17097</v>
      </c>
      <c r="K1171">
        <v>411</v>
      </c>
      <c r="L1171">
        <v>4</v>
      </c>
    </row>
    <row r="1172" spans="1:12" x14ac:dyDescent="0.3">
      <c r="A1172">
        <v>101170</v>
      </c>
      <c r="B1172" s="1">
        <v>45976</v>
      </c>
      <c r="C1172" t="s">
        <v>20</v>
      </c>
      <c r="D1172" t="s">
        <v>13</v>
      </c>
      <c r="E1172" t="s">
        <v>16</v>
      </c>
      <c r="F1172">
        <v>4731</v>
      </c>
      <c r="G1172">
        <v>6637</v>
      </c>
      <c r="H1172">
        <v>8</v>
      </c>
      <c r="I1172">
        <v>37848</v>
      </c>
      <c r="J1172">
        <v>53096</v>
      </c>
      <c r="K1172">
        <v>15248</v>
      </c>
      <c r="L1172">
        <v>4.2</v>
      </c>
    </row>
    <row r="1173" spans="1:12" x14ac:dyDescent="0.3">
      <c r="A1173">
        <v>101171</v>
      </c>
      <c r="B1173" s="1">
        <v>45544</v>
      </c>
      <c r="C1173" t="s">
        <v>12</v>
      </c>
      <c r="D1173" t="s">
        <v>28</v>
      </c>
      <c r="E1173" t="s">
        <v>55</v>
      </c>
      <c r="F1173">
        <v>3216</v>
      </c>
      <c r="G1173">
        <v>4843</v>
      </c>
      <c r="H1173">
        <v>8</v>
      </c>
      <c r="I1173">
        <v>25728</v>
      </c>
      <c r="J1173">
        <v>38744</v>
      </c>
      <c r="K1173">
        <v>13016</v>
      </c>
      <c r="L1173">
        <v>2.9</v>
      </c>
    </row>
    <row r="1174" spans="1:12" x14ac:dyDescent="0.3">
      <c r="A1174">
        <v>101172</v>
      </c>
      <c r="B1174" s="1">
        <v>45907</v>
      </c>
      <c r="C1174" t="s">
        <v>26</v>
      </c>
      <c r="D1174" t="s">
        <v>28</v>
      </c>
      <c r="E1174" t="s">
        <v>48</v>
      </c>
      <c r="F1174">
        <v>3959</v>
      </c>
      <c r="G1174">
        <v>5597</v>
      </c>
      <c r="H1174">
        <v>4</v>
      </c>
      <c r="I1174">
        <v>15836</v>
      </c>
      <c r="J1174">
        <v>22388</v>
      </c>
      <c r="K1174">
        <v>6552</v>
      </c>
      <c r="L1174">
        <v>3.7</v>
      </c>
    </row>
    <row r="1175" spans="1:12" x14ac:dyDescent="0.3">
      <c r="A1175">
        <v>101173</v>
      </c>
      <c r="B1175" s="1">
        <v>45165</v>
      </c>
      <c r="C1175" t="s">
        <v>47</v>
      </c>
      <c r="D1175" t="s">
        <v>13</v>
      </c>
      <c r="E1175" t="s">
        <v>31</v>
      </c>
      <c r="F1175">
        <v>6861</v>
      </c>
      <c r="G1175">
        <v>7178</v>
      </c>
      <c r="H1175">
        <v>4</v>
      </c>
      <c r="I1175">
        <v>27444</v>
      </c>
      <c r="J1175">
        <v>28712</v>
      </c>
      <c r="K1175">
        <v>1268</v>
      </c>
      <c r="L1175">
        <v>4.2</v>
      </c>
    </row>
    <row r="1176" spans="1:12" x14ac:dyDescent="0.3">
      <c r="A1176">
        <v>101174</v>
      </c>
      <c r="B1176" s="1">
        <v>45581</v>
      </c>
      <c r="C1176" t="s">
        <v>41</v>
      </c>
      <c r="D1176" t="s">
        <v>18</v>
      </c>
      <c r="E1176" t="s">
        <v>19</v>
      </c>
      <c r="F1176">
        <v>5108</v>
      </c>
      <c r="G1176">
        <v>5522</v>
      </c>
      <c r="H1176">
        <v>5</v>
      </c>
      <c r="I1176">
        <v>25540</v>
      </c>
      <c r="J1176">
        <v>27610</v>
      </c>
      <c r="K1176">
        <v>2070</v>
      </c>
      <c r="L1176">
        <v>4.2</v>
      </c>
    </row>
    <row r="1177" spans="1:12" x14ac:dyDescent="0.3">
      <c r="A1177">
        <v>101175</v>
      </c>
      <c r="B1177" s="1">
        <v>45600</v>
      </c>
      <c r="C1177" t="s">
        <v>26</v>
      </c>
      <c r="D1177" t="s">
        <v>18</v>
      </c>
      <c r="E1177" t="s">
        <v>27</v>
      </c>
      <c r="F1177">
        <v>4826</v>
      </c>
      <c r="G1177">
        <v>6328</v>
      </c>
      <c r="H1177">
        <v>8</v>
      </c>
      <c r="I1177">
        <v>38608</v>
      </c>
      <c r="J1177">
        <v>50624</v>
      </c>
      <c r="K1177">
        <v>12016</v>
      </c>
      <c r="L1177">
        <v>3.7</v>
      </c>
    </row>
    <row r="1178" spans="1:12" x14ac:dyDescent="0.3">
      <c r="A1178">
        <v>101176</v>
      </c>
      <c r="B1178" s="1">
        <v>45575</v>
      </c>
      <c r="C1178" t="s">
        <v>15</v>
      </c>
      <c r="D1178" t="s">
        <v>13</v>
      </c>
      <c r="E1178" t="s">
        <v>40</v>
      </c>
      <c r="F1178">
        <v>3915</v>
      </c>
      <c r="G1178">
        <v>4995</v>
      </c>
      <c r="H1178">
        <v>3</v>
      </c>
      <c r="I1178">
        <v>11745</v>
      </c>
      <c r="J1178">
        <v>14985</v>
      </c>
      <c r="K1178">
        <v>3240</v>
      </c>
      <c r="L1178">
        <v>4.0999999999999996</v>
      </c>
    </row>
    <row r="1179" spans="1:12" x14ac:dyDescent="0.3">
      <c r="A1179">
        <v>101177</v>
      </c>
      <c r="B1179" s="1">
        <v>45905</v>
      </c>
      <c r="C1179" t="s">
        <v>44</v>
      </c>
      <c r="D1179" t="s">
        <v>35</v>
      </c>
      <c r="E1179" t="s">
        <v>36</v>
      </c>
      <c r="F1179">
        <v>5183</v>
      </c>
      <c r="G1179">
        <v>5501</v>
      </c>
      <c r="H1179">
        <v>4</v>
      </c>
      <c r="I1179">
        <v>20732</v>
      </c>
      <c r="J1179">
        <v>22004</v>
      </c>
      <c r="K1179">
        <v>1272</v>
      </c>
      <c r="L1179">
        <v>4.5999999999999996</v>
      </c>
    </row>
    <row r="1180" spans="1:12" x14ac:dyDescent="0.3">
      <c r="A1180">
        <v>101178</v>
      </c>
      <c r="B1180" s="1">
        <v>44936</v>
      </c>
      <c r="C1180" t="s">
        <v>26</v>
      </c>
      <c r="D1180" t="s">
        <v>35</v>
      </c>
      <c r="E1180" t="s">
        <v>52</v>
      </c>
      <c r="F1180">
        <v>4916</v>
      </c>
      <c r="G1180">
        <v>5414</v>
      </c>
      <c r="H1180">
        <v>7</v>
      </c>
      <c r="I1180">
        <v>34412</v>
      </c>
      <c r="J1180">
        <v>37898</v>
      </c>
      <c r="K1180">
        <v>3486</v>
      </c>
      <c r="L1180">
        <v>2.8</v>
      </c>
    </row>
    <row r="1181" spans="1:12" x14ac:dyDescent="0.3">
      <c r="A1181">
        <v>101179</v>
      </c>
      <c r="B1181" s="1">
        <v>45508</v>
      </c>
      <c r="C1181" t="s">
        <v>33</v>
      </c>
      <c r="D1181" t="s">
        <v>13</v>
      </c>
      <c r="E1181" t="s">
        <v>16</v>
      </c>
      <c r="F1181">
        <v>3078</v>
      </c>
      <c r="G1181">
        <v>4268</v>
      </c>
      <c r="H1181">
        <v>1</v>
      </c>
      <c r="I1181">
        <v>3078</v>
      </c>
      <c r="J1181">
        <v>4268</v>
      </c>
      <c r="K1181">
        <v>1190</v>
      </c>
      <c r="L1181">
        <v>3.4</v>
      </c>
    </row>
    <row r="1182" spans="1:12" x14ac:dyDescent="0.3">
      <c r="A1182">
        <v>101180</v>
      </c>
      <c r="B1182" s="1">
        <v>45990</v>
      </c>
      <c r="C1182" t="s">
        <v>54</v>
      </c>
      <c r="D1182" t="s">
        <v>28</v>
      </c>
      <c r="E1182" t="s">
        <v>55</v>
      </c>
      <c r="F1182">
        <v>247</v>
      </c>
      <c r="G1182">
        <v>766</v>
      </c>
      <c r="H1182">
        <v>8</v>
      </c>
      <c r="I1182">
        <v>1976</v>
      </c>
      <c r="J1182">
        <v>6128</v>
      </c>
      <c r="K1182">
        <v>4152</v>
      </c>
      <c r="L1182">
        <v>4.5999999999999996</v>
      </c>
    </row>
    <row r="1183" spans="1:12" x14ac:dyDescent="0.3">
      <c r="A1183">
        <v>101181</v>
      </c>
      <c r="B1183" s="1">
        <v>45859</v>
      </c>
      <c r="C1183" t="s">
        <v>17</v>
      </c>
      <c r="D1183" t="s">
        <v>13</v>
      </c>
      <c r="E1183" t="s">
        <v>40</v>
      </c>
      <c r="F1183">
        <v>1666</v>
      </c>
      <c r="G1183">
        <v>3490</v>
      </c>
      <c r="H1183">
        <v>1</v>
      </c>
      <c r="I1183">
        <v>1666</v>
      </c>
      <c r="J1183">
        <v>3490</v>
      </c>
      <c r="K1183">
        <v>1824</v>
      </c>
      <c r="L1183">
        <v>3.5</v>
      </c>
    </row>
    <row r="1184" spans="1:12" x14ac:dyDescent="0.3">
      <c r="A1184">
        <v>101182</v>
      </c>
      <c r="B1184" s="1">
        <v>45732</v>
      </c>
      <c r="C1184" t="s">
        <v>41</v>
      </c>
      <c r="D1184" t="s">
        <v>35</v>
      </c>
      <c r="E1184" t="s">
        <v>62</v>
      </c>
      <c r="F1184">
        <v>6106</v>
      </c>
      <c r="G1184">
        <v>7778</v>
      </c>
      <c r="H1184">
        <v>4</v>
      </c>
      <c r="I1184">
        <v>24424</v>
      </c>
      <c r="J1184">
        <v>31112</v>
      </c>
      <c r="K1184">
        <v>6688</v>
      </c>
      <c r="L1184">
        <v>3.2</v>
      </c>
    </row>
    <row r="1185" spans="1:12" x14ac:dyDescent="0.3">
      <c r="A1185">
        <v>101183</v>
      </c>
      <c r="B1185" s="1">
        <v>45074</v>
      </c>
      <c r="C1185" t="s">
        <v>23</v>
      </c>
      <c r="D1185" t="s">
        <v>35</v>
      </c>
      <c r="E1185" t="s">
        <v>46</v>
      </c>
      <c r="F1185">
        <v>900</v>
      </c>
      <c r="G1185">
        <v>1415</v>
      </c>
      <c r="H1185">
        <v>3</v>
      </c>
      <c r="I1185">
        <v>2700</v>
      </c>
      <c r="J1185">
        <v>4245</v>
      </c>
      <c r="K1185">
        <v>1545</v>
      </c>
      <c r="L1185">
        <v>3.2</v>
      </c>
    </row>
    <row r="1186" spans="1:12" x14ac:dyDescent="0.3">
      <c r="A1186">
        <v>101184</v>
      </c>
      <c r="B1186" s="1">
        <v>45090</v>
      </c>
      <c r="C1186" t="s">
        <v>54</v>
      </c>
      <c r="D1186" t="s">
        <v>28</v>
      </c>
      <c r="E1186" t="s">
        <v>55</v>
      </c>
      <c r="F1186">
        <v>706</v>
      </c>
      <c r="G1186">
        <v>1553</v>
      </c>
      <c r="H1186">
        <v>2</v>
      </c>
      <c r="I1186">
        <v>1412</v>
      </c>
      <c r="J1186">
        <v>3106</v>
      </c>
      <c r="K1186">
        <v>1694</v>
      </c>
      <c r="L1186">
        <v>2.9</v>
      </c>
    </row>
    <row r="1187" spans="1:12" x14ac:dyDescent="0.3">
      <c r="A1187">
        <v>101185</v>
      </c>
      <c r="B1187" s="1">
        <v>46004</v>
      </c>
      <c r="C1187" t="s">
        <v>41</v>
      </c>
      <c r="D1187" t="s">
        <v>28</v>
      </c>
      <c r="E1187" t="s">
        <v>48</v>
      </c>
      <c r="F1187">
        <v>387</v>
      </c>
      <c r="G1187">
        <v>1583</v>
      </c>
      <c r="H1187">
        <v>2</v>
      </c>
      <c r="I1187">
        <v>774</v>
      </c>
      <c r="J1187">
        <v>3166</v>
      </c>
      <c r="K1187">
        <v>2392</v>
      </c>
      <c r="L1187">
        <v>2.8</v>
      </c>
    </row>
    <row r="1188" spans="1:12" x14ac:dyDescent="0.3">
      <c r="A1188">
        <v>101186</v>
      </c>
      <c r="B1188" s="1">
        <v>45739</v>
      </c>
      <c r="C1188" t="s">
        <v>33</v>
      </c>
      <c r="D1188" t="s">
        <v>35</v>
      </c>
      <c r="E1188" t="s">
        <v>52</v>
      </c>
      <c r="F1188">
        <v>4392</v>
      </c>
      <c r="G1188">
        <v>6181</v>
      </c>
      <c r="H1188">
        <v>4</v>
      </c>
      <c r="I1188">
        <v>17568</v>
      </c>
      <c r="J1188">
        <v>24724</v>
      </c>
      <c r="K1188">
        <v>7156</v>
      </c>
      <c r="L1188">
        <v>2.7</v>
      </c>
    </row>
    <row r="1189" spans="1:12" x14ac:dyDescent="0.3">
      <c r="A1189">
        <v>101187</v>
      </c>
      <c r="B1189" s="1">
        <v>45100</v>
      </c>
      <c r="C1189" t="s">
        <v>44</v>
      </c>
      <c r="D1189" t="s">
        <v>21</v>
      </c>
      <c r="E1189" t="s">
        <v>65</v>
      </c>
      <c r="F1189">
        <v>6786</v>
      </c>
      <c r="G1189">
        <v>7271</v>
      </c>
      <c r="H1189">
        <v>4</v>
      </c>
      <c r="I1189">
        <v>27144</v>
      </c>
      <c r="J1189">
        <v>29084</v>
      </c>
      <c r="K1189">
        <v>1940</v>
      </c>
      <c r="L1189">
        <v>3.9</v>
      </c>
    </row>
    <row r="1190" spans="1:12" x14ac:dyDescent="0.3">
      <c r="A1190">
        <v>101188</v>
      </c>
      <c r="B1190" s="1">
        <v>44951</v>
      </c>
      <c r="C1190" t="s">
        <v>26</v>
      </c>
      <c r="D1190" t="s">
        <v>28</v>
      </c>
      <c r="E1190" t="s">
        <v>56</v>
      </c>
      <c r="F1190">
        <v>213</v>
      </c>
      <c r="G1190">
        <v>1510</v>
      </c>
      <c r="H1190">
        <v>1</v>
      </c>
      <c r="I1190">
        <v>213</v>
      </c>
      <c r="J1190">
        <v>1510</v>
      </c>
      <c r="K1190">
        <v>1297</v>
      </c>
      <c r="L1190">
        <v>3.1</v>
      </c>
    </row>
    <row r="1191" spans="1:12" x14ac:dyDescent="0.3">
      <c r="A1191">
        <v>101189</v>
      </c>
      <c r="B1191" s="1">
        <v>45543</v>
      </c>
      <c r="C1191" t="s">
        <v>26</v>
      </c>
      <c r="D1191" t="s">
        <v>24</v>
      </c>
      <c r="E1191" t="s">
        <v>61</v>
      </c>
      <c r="F1191">
        <v>3282</v>
      </c>
      <c r="G1191">
        <v>4206</v>
      </c>
      <c r="H1191">
        <v>3</v>
      </c>
      <c r="I1191">
        <v>9846</v>
      </c>
      <c r="J1191">
        <v>12618</v>
      </c>
      <c r="K1191">
        <v>2772</v>
      </c>
      <c r="L1191">
        <v>2.9</v>
      </c>
    </row>
    <row r="1192" spans="1:12" x14ac:dyDescent="0.3">
      <c r="A1192">
        <v>101190</v>
      </c>
      <c r="B1192" s="1">
        <v>45640</v>
      </c>
      <c r="C1192" t="s">
        <v>41</v>
      </c>
      <c r="D1192" t="s">
        <v>28</v>
      </c>
      <c r="E1192" t="s">
        <v>29</v>
      </c>
      <c r="F1192">
        <v>3643</v>
      </c>
      <c r="G1192">
        <v>4449</v>
      </c>
      <c r="H1192">
        <v>3</v>
      </c>
      <c r="I1192">
        <v>10929</v>
      </c>
      <c r="J1192">
        <v>13347</v>
      </c>
      <c r="K1192">
        <v>2418</v>
      </c>
      <c r="L1192">
        <v>3</v>
      </c>
    </row>
    <row r="1193" spans="1:12" x14ac:dyDescent="0.3">
      <c r="A1193">
        <v>101191</v>
      </c>
      <c r="B1193" s="1">
        <v>45544</v>
      </c>
      <c r="C1193" t="s">
        <v>54</v>
      </c>
      <c r="D1193" t="s">
        <v>18</v>
      </c>
      <c r="E1193" t="s">
        <v>64</v>
      </c>
      <c r="F1193">
        <v>4726</v>
      </c>
      <c r="G1193">
        <v>5281</v>
      </c>
      <c r="H1193">
        <v>7</v>
      </c>
      <c r="I1193">
        <v>33082</v>
      </c>
      <c r="J1193">
        <v>36967</v>
      </c>
      <c r="K1193">
        <v>3885</v>
      </c>
      <c r="L1193">
        <v>3.2</v>
      </c>
    </row>
    <row r="1194" spans="1:12" x14ac:dyDescent="0.3">
      <c r="A1194">
        <v>101192</v>
      </c>
      <c r="B1194" s="1">
        <v>46010</v>
      </c>
      <c r="C1194" t="s">
        <v>41</v>
      </c>
      <c r="D1194" t="s">
        <v>24</v>
      </c>
      <c r="E1194" t="s">
        <v>42</v>
      </c>
      <c r="F1194">
        <v>7887</v>
      </c>
      <c r="G1194">
        <v>9812</v>
      </c>
      <c r="H1194">
        <v>5</v>
      </c>
      <c r="I1194">
        <v>39435</v>
      </c>
      <c r="J1194">
        <v>49060</v>
      </c>
      <c r="K1194">
        <v>9625</v>
      </c>
      <c r="L1194">
        <v>2.9</v>
      </c>
    </row>
    <row r="1195" spans="1:12" x14ac:dyDescent="0.3">
      <c r="A1195">
        <v>101193</v>
      </c>
      <c r="B1195" s="1">
        <v>44976</v>
      </c>
      <c r="C1195" t="s">
        <v>15</v>
      </c>
      <c r="D1195" t="s">
        <v>24</v>
      </c>
      <c r="E1195" t="s">
        <v>25</v>
      </c>
      <c r="F1195">
        <v>7348</v>
      </c>
      <c r="G1195">
        <v>8743</v>
      </c>
      <c r="H1195">
        <v>8</v>
      </c>
      <c r="I1195">
        <v>58784</v>
      </c>
      <c r="J1195">
        <v>69944</v>
      </c>
      <c r="K1195">
        <v>11160</v>
      </c>
      <c r="L1195">
        <v>3.7</v>
      </c>
    </row>
    <row r="1196" spans="1:12" x14ac:dyDescent="0.3">
      <c r="A1196">
        <v>101194</v>
      </c>
      <c r="B1196" s="1">
        <v>45487</v>
      </c>
      <c r="C1196" t="s">
        <v>44</v>
      </c>
      <c r="D1196" t="s">
        <v>21</v>
      </c>
      <c r="E1196" t="s">
        <v>58</v>
      </c>
      <c r="F1196">
        <v>4700</v>
      </c>
      <c r="G1196">
        <v>6492</v>
      </c>
      <c r="H1196">
        <v>7</v>
      </c>
      <c r="I1196">
        <v>32900</v>
      </c>
      <c r="J1196">
        <v>45444</v>
      </c>
      <c r="K1196">
        <v>12544</v>
      </c>
      <c r="L1196">
        <v>4.8</v>
      </c>
    </row>
    <row r="1197" spans="1:12" x14ac:dyDescent="0.3">
      <c r="A1197">
        <v>101195</v>
      </c>
      <c r="B1197" s="1">
        <v>45152</v>
      </c>
      <c r="C1197" t="s">
        <v>17</v>
      </c>
      <c r="D1197" t="s">
        <v>35</v>
      </c>
      <c r="E1197" t="s">
        <v>53</v>
      </c>
      <c r="F1197">
        <v>6541</v>
      </c>
      <c r="G1197">
        <v>7208</v>
      </c>
      <c r="H1197">
        <v>4</v>
      </c>
      <c r="I1197">
        <v>26164</v>
      </c>
      <c r="J1197">
        <v>28832</v>
      </c>
      <c r="K1197">
        <v>2668</v>
      </c>
      <c r="L1197">
        <v>3.2</v>
      </c>
    </row>
    <row r="1198" spans="1:12" x14ac:dyDescent="0.3">
      <c r="A1198">
        <v>101196</v>
      </c>
      <c r="B1198" s="1">
        <v>45528</v>
      </c>
      <c r="C1198" t="s">
        <v>12</v>
      </c>
      <c r="D1198" t="s">
        <v>18</v>
      </c>
      <c r="E1198" t="s">
        <v>39</v>
      </c>
      <c r="F1198">
        <v>6665</v>
      </c>
      <c r="G1198">
        <v>6718</v>
      </c>
      <c r="H1198">
        <v>5</v>
      </c>
      <c r="I1198">
        <v>33325</v>
      </c>
      <c r="J1198">
        <v>33590</v>
      </c>
      <c r="K1198">
        <v>265</v>
      </c>
      <c r="L1198">
        <v>3.4</v>
      </c>
    </row>
    <row r="1199" spans="1:12" x14ac:dyDescent="0.3">
      <c r="A1199">
        <v>101197</v>
      </c>
      <c r="B1199" s="1">
        <v>45739</v>
      </c>
      <c r="C1199" t="s">
        <v>30</v>
      </c>
      <c r="D1199" t="s">
        <v>35</v>
      </c>
      <c r="E1199" t="s">
        <v>36</v>
      </c>
      <c r="F1199">
        <v>4808</v>
      </c>
      <c r="G1199">
        <v>5394</v>
      </c>
      <c r="H1199">
        <v>9</v>
      </c>
      <c r="I1199">
        <v>43272</v>
      </c>
      <c r="J1199">
        <v>48546</v>
      </c>
      <c r="K1199">
        <v>5274</v>
      </c>
      <c r="L1199">
        <v>3.9</v>
      </c>
    </row>
    <row r="1200" spans="1:12" x14ac:dyDescent="0.3">
      <c r="A1200">
        <v>101198</v>
      </c>
      <c r="B1200" s="1">
        <v>45931</v>
      </c>
      <c r="C1200" t="s">
        <v>20</v>
      </c>
      <c r="D1200" t="s">
        <v>35</v>
      </c>
      <c r="E1200" t="s">
        <v>53</v>
      </c>
      <c r="F1200">
        <v>5245</v>
      </c>
      <c r="G1200">
        <v>5893</v>
      </c>
      <c r="H1200">
        <v>1</v>
      </c>
      <c r="I1200">
        <v>5245</v>
      </c>
      <c r="J1200">
        <v>5893</v>
      </c>
      <c r="K1200">
        <v>648</v>
      </c>
      <c r="L1200">
        <v>2.6</v>
      </c>
    </row>
    <row r="1201" spans="1:12" x14ac:dyDescent="0.3">
      <c r="A1201">
        <v>101199</v>
      </c>
      <c r="B1201" s="1">
        <v>44966</v>
      </c>
      <c r="C1201" t="s">
        <v>54</v>
      </c>
      <c r="D1201" t="s">
        <v>18</v>
      </c>
      <c r="E1201" t="s">
        <v>59</v>
      </c>
      <c r="F1201">
        <v>1591</v>
      </c>
      <c r="G1201">
        <v>2225</v>
      </c>
      <c r="H1201">
        <v>4</v>
      </c>
      <c r="I1201">
        <v>6364</v>
      </c>
      <c r="J1201">
        <v>8900</v>
      </c>
      <c r="K1201">
        <v>2536</v>
      </c>
      <c r="L1201">
        <v>3.6</v>
      </c>
    </row>
    <row r="1202" spans="1:12" x14ac:dyDescent="0.3">
      <c r="A1202">
        <v>101200</v>
      </c>
      <c r="B1202" s="1">
        <v>45151</v>
      </c>
      <c r="C1202" t="s">
        <v>41</v>
      </c>
      <c r="D1202" t="s">
        <v>28</v>
      </c>
      <c r="E1202" t="s">
        <v>29</v>
      </c>
      <c r="F1202">
        <v>6202</v>
      </c>
      <c r="G1202">
        <v>7975</v>
      </c>
      <c r="H1202">
        <v>1</v>
      </c>
      <c r="I1202">
        <v>6202</v>
      </c>
      <c r="J1202">
        <v>7975</v>
      </c>
      <c r="K1202">
        <v>1773</v>
      </c>
      <c r="L1202">
        <v>2.6</v>
      </c>
    </row>
    <row r="1203" spans="1:12" x14ac:dyDescent="0.3">
      <c r="A1203">
        <v>101201</v>
      </c>
      <c r="B1203" s="1">
        <v>45466</v>
      </c>
      <c r="C1203" t="s">
        <v>30</v>
      </c>
      <c r="D1203" t="s">
        <v>28</v>
      </c>
      <c r="E1203" t="s">
        <v>55</v>
      </c>
      <c r="F1203">
        <v>2843</v>
      </c>
      <c r="G1203">
        <v>3317</v>
      </c>
      <c r="H1203">
        <v>5</v>
      </c>
      <c r="I1203">
        <v>14215</v>
      </c>
      <c r="J1203">
        <v>16585</v>
      </c>
      <c r="K1203">
        <v>2370</v>
      </c>
      <c r="L1203">
        <v>4.5999999999999996</v>
      </c>
    </row>
    <row r="1204" spans="1:12" x14ac:dyDescent="0.3">
      <c r="A1204">
        <v>101202</v>
      </c>
      <c r="B1204" s="1">
        <v>45909</v>
      </c>
      <c r="C1204" t="s">
        <v>54</v>
      </c>
      <c r="D1204" t="s">
        <v>13</v>
      </c>
      <c r="E1204" t="s">
        <v>37</v>
      </c>
      <c r="F1204">
        <v>6943</v>
      </c>
      <c r="G1204">
        <v>8220</v>
      </c>
      <c r="H1204">
        <v>1</v>
      </c>
      <c r="I1204">
        <v>6943</v>
      </c>
      <c r="J1204">
        <v>8220</v>
      </c>
      <c r="K1204">
        <v>1277</v>
      </c>
      <c r="L1204">
        <v>4.0999999999999996</v>
      </c>
    </row>
    <row r="1205" spans="1:12" x14ac:dyDescent="0.3">
      <c r="A1205">
        <v>101203</v>
      </c>
      <c r="B1205" s="1">
        <v>44934</v>
      </c>
      <c r="C1205" t="s">
        <v>30</v>
      </c>
      <c r="D1205" t="s">
        <v>28</v>
      </c>
      <c r="E1205" t="s">
        <v>56</v>
      </c>
      <c r="F1205">
        <v>2149</v>
      </c>
      <c r="G1205">
        <v>3407</v>
      </c>
      <c r="H1205">
        <v>1</v>
      </c>
      <c r="I1205">
        <v>2149</v>
      </c>
      <c r="J1205">
        <v>3407</v>
      </c>
      <c r="K1205">
        <v>1258</v>
      </c>
      <c r="L1205">
        <v>4.7</v>
      </c>
    </row>
    <row r="1206" spans="1:12" x14ac:dyDescent="0.3">
      <c r="A1206">
        <v>101204</v>
      </c>
      <c r="B1206" s="1">
        <v>45375</v>
      </c>
      <c r="C1206" t="s">
        <v>44</v>
      </c>
      <c r="D1206" t="s">
        <v>21</v>
      </c>
      <c r="E1206" t="s">
        <v>32</v>
      </c>
      <c r="F1206">
        <v>7594</v>
      </c>
      <c r="G1206">
        <v>8238</v>
      </c>
      <c r="H1206">
        <v>2</v>
      </c>
      <c r="I1206">
        <v>15188</v>
      </c>
      <c r="J1206">
        <v>16476</v>
      </c>
      <c r="K1206">
        <v>1288</v>
      </c>
      <c r="L1206">
        <v>4.7</v>
      </c>
    </row>
    <row r="1207" spans="1:12" x14ac:dyDescent="0.3">
      <c r="A1207">
        <v>101205</v>
      </c>
      <c r="B1207" s="1">
        <v>45908</v>
      </c>
      <c r="C1207" t="s">
        <v>12</v>
      </c>
      <c r="D1207" t="s">
        <v>13</v>
      </c>
      <c r="E1207" t="s">
        <v>49</v>
      </c>
      <c r="F1207">
        <v>1192</v>
      </c>
      <c r="G1207">
        <v>1364</v>
      </c>
      <c r="H1207">
        <v>8</v>
      </c>
      <c r="I1207">
        <v>9536</v>
      </c>
      <c r="J1207">
        <v>10912</v>
      </c>
      <c r="K1207">
        <v>1376</v>
      </c>
      <c r="L1207">
        <v>3.9</v>
      </c>
    </row>
    <row r="1208" spans="1:12" x14ac:dyDescent="0.3">
      <c r="A1208">
        <v>101206</v>
      </c>
      <c r="B1208" s="1">
        <v>45272</v>
      </c>
      <c r="C1208" t="s">
        <v>17</v>
      </c>
      <c r="D1208" t="s">
        <v>21</v>
      </c>
      <c r="E1208" t="s">
        <v>58</v>
      </c>
      <c r="F1208">
        <v>4452</v>
      </c>
      <c r="G1208">
        <v>5598</v>
      </c>
      <c r="H1208">
        <v>9</v>
      </c>
      <c r="I1208">
        <v>40068</v>
      </c>
      <c r="J1208">
        <v>50382</v>
      </c>
      <c r="K1208">
        <v>10314</v>
      </c>
      <c r="L1208">
        <v>3.3</v>
      </c>
    </row>
    <row r="1209" spans="1:12" x14ac:dyDescent="0.3">
      <c r="A1209">
        <v>101207</v>
      </c>
      <c r="B1209" s="1">
        <v>45963</v>
      </c>
      <c r="C1209" t="s">
        <v>20</v>
      </c>
      <c r="D1209" t="s">
        <v>21</v>
      </c>
      <c r="E1209" t="s">
        <v>58</v>
      </c>
      <c r="F1209">
        <v>4327</v>
      </c>
      <c r="G1209">
        <v>6266</v>
      </c>
      <c r="H1209">
        <v>7</v>
      </c>
      <c r="I1209">
        <v>30289</v>
      </c>
      <c r="J1209">
        <v>43862</v>
      </c>
      <c r="K1209">
        <v>13573</v>
      </c>
      <c r="L1209">
        <v>4.9000000000000004</v>
      </c>
    </row>
    <row r="1210" spans="1:12" x14ac:dyDescent="0.3">
      <c r="A1210">
        <v>101208</v>
      </c>
      <c r="B1210" s="1">
        <v>45541</v>
      </c>
      <c r="C1210" t="s">
        <v>47</v>
      </c>
      <c r="D1210" t="s">
        <v>35</v>
      </c>
      <c r="E1210" t="s">
        <v>45</v>
      </c>
      <c r="F1210">
        <v>3630</v>
      </c>
      <c r="G1210">
        <v>4150</v>
      </c>
      <c r="H1210">
        <v>8</v>
      </c>
      <c r="I1210">
        <v>29040</v>
      </c>
      <c r="J1210">
        <v>33200</v>
      </c>
      <c r="K1210">
        <v>4160</v>
      </c>
      <c r="L1210">
        <v>2.5</v>
      </c>
    </row>
    <row r="1211" spans="1:12" x14ac:dyDescent="0.3">
      <c r="A1211">
        <v>101209</v>
      </c>
      <c r="B1211" s="1">
        <v>45803</v>
      </c>
      <c r="C1211" t="s">
        <v>30</v>
      </c>
      <c r="D1211" t="s">
        <v>24</v>
      </c>
      <c r="E1211" t="s">
        <v>42</v>
      </c>
      <c r="F1211">
        <v>1544</v>
      </c>
      <c r="G1211">
        <v>2828</v>
      </c>
      <c r="H1211">
        <v>2</v>
      </c>
      <c r="I1211">
        <v>3088</v>
      </c>
      <c r="J1211">
        <v>5656</v>
      </c>
      <c r="K1211">
        <v>2568</v>
      </c>
      <c r="L1211">
        <v>4.0999999999999996</v>
      </c>
    </row>
    <row r="1212" spans="1:12" x14ac:dyDescent="0.3">
      <c r="A1212">
        <v>101210</v>
      </c>
      <c r="B1212" s="1">
        <v>45130</v>
      </c>
      <c r="C1212" t="s">
        <v>30</v>
      </c>
      <c r="D1212" t="s">
        <v>35</v>
      </c>
      <c r="E1212" t="s">
        <v>52</v>
      </c>
      <c r="F1212">
        <v>934</v>
      </c>
      <c r="G1212">
        <v>2173</v>
      </c>
      <c r="H1212">
        <v>7</v>
      </c>
      <c r="I1212">
        <v>6538</v>
      </c>
      <c r="J1212">
        <v>15211</v>
      </c>
      <c r="K1212">
        <v>8673</v>
      </c>
      <c r="L1212">
        <v>4.4000000000000004</v>
      </c>
    </row>
    <row r="1213" spans="1:12" x14ac:dyDescent="0.3">
      <c r="A1213">
        <v>101211</v>
      </c>
      <c r="B1213" s="1">
        <v>44985</v>
      </c>
      <c r="C1213" t="s">
        <v>17</v>
      </c>
      <c r="D1213" t="s">
        <v>21</v>
      </c>
      <c r="E1213" t="s">
        <v>57</v>
      </c>
      <c r="F1213">
        <v>6911</v>
      </c>
      <c r="G1213">
        <v>8316</v>
      </c>
      <c r="H1213">
        <v>7</v>
      </c>
      <c r="I1213">
        <v>48377</v>
      </c>
      <c r="J1213">
        <v>58212</v>
      </c>
      <c r="K1213">
        <v>9835</v>
      </c>
      <c r="L1213">
        <v>2.5</v>
      </c>
    </row>
    <row r="1214" spans="1:12" x14ac:dyDescent="0.3">
      <c r="A1214">
        <v>101212</v>
      </c>
      <c r="B1214" s="1">
        <v>45233</v>
      </c>
      <c r="C1214" t="s">
        <v>26</v>
      </c>
      <c r="D1214" t="s">
        <v>28</v>
      </c>
      <c r="E1214" t="s">
        <v>56</v>
      </c>
      <c r="F1214">
        <v>7127</v>
      </c>
      <c r="G1214">
        <v>8938</v>
      </c>
      <c r="H1214">
        <v>9</v>
      </c>
      <c r="I1214">
        <v>64143</v>
      </c>
      <c r="J1214">
        <v>80442</v>
      </c>
      <c r="K1214">
        <v>16299</v>
      </c>
      <c r="L1214">
        <v>4.3</v>
      </c>
    </row>
    <row r="1215" spans="1:12" x14ac:dyDescent="0.3">
      <c r="A1215">
        <v>101213</v>
      </c>
      <c r="B1215" s="1">
        <v>45786</v>
      </c>
      <c r="C1215" t="s">
        <v>54</v>
      </c>
      <c r="D1215" t="s">
        <v>35</v>
      </c>
      <c r="E1215" t="s">
        <v>62</v>
      </c>
      <c r="F1215">
        <v>7237</v>
      </c>
      <c r="G1215">
        <v>8397</v>
      </c>
      <c r="H1215">
        <v>7</v>
      </c>
      <c r="I1215">
        <v>50659</v>
      </c>
      <c r="J1215">
        <v>58779</v>
      </c>
      <c r="K1215">
        <v>8120</v>
      </c>
      <c r="L1215">
        <v>3.2</v>
      </c>
    </row>
    <row r="1216" spans="1:12" x14ac:dyDescent="0.3">
      <c r="A1216">
        <v>101214</v>
      </c>
      <c r="B1216" s="1">
        <v>45596</v>
      </c>
      <c r="C1216" t="s">
        <v>15</v>
      </c>
      <c r="D1216" t="s">
        <v>18</v>
      </c>
      <c r="E1216" t="s">
        <v>39</v>
      </c>
      <c r="F1216">
        <v>4891</v>
      </c>
      <c r="G1216">
        <v>6865</v>
      </c>
      <c r="H1216">
        <v>1</v>
      </c>
      <c r="I1216">
        <v>4891</v>
      </c>
      <c r="J1216">
        <v>6865</v>
      </c>
      <c r="K1216">
        <v>1974</v>
      </c>
      <c r="L1216">
        <v>3.2</v>
      </c>
    </row>
    <row r="1217" spans="1:12" x14ac:dyDescent="0.3">
      <c r="A1217">
        <v>101215</v>
      </c>
      <c r="B1217" s="1">
        <v>44957</v>
      </c>
      <c r="C1217" t="s">
        <v>17</v>
      </c>
      <c r="D1217" t="s">
        <v>13</v>
      </c>
      <c r="E1217" t="s">
        <v>37</v>
      </c>
      <c r="F1217">
        <v>3886</v>
      </c>
      <c r="G1217">
        <v>4059</v>
      </c>
      <c r="H1217">
        <v>4</v>
      </c>
      <c r="I1217">
        <v>15544</v>
      </c>
      <c r="J1217">
        <v>16236</v>
      </c>
      <c r="K1217">
        <v>692</v>
      </c>
      <c r="L1217">
        <v>3.6</v>
      </c>
    </row>
    <row r="1218" spans="1:12" x14ac:dyDescent="0.3">
      <c r="A1218">
        <v>101216</v>
      </c>
      <c r="B1218" s="1">
        <v>44937</v>
      </c>
      <c r="C1218" t="s">
        <v>30</v>
      </c>
      <c r="D1218" t="s">
        <v>18</v>
      </c>
      <c r="E1218" t="s">
        <v>19</v>
      </c>
      <c r="F1218">
        <v>577</v>
      </c>
      <c r="G1218">
        <v>1266</v>
      </c>
      <c r="H1218">
        <v>7</v>
      </c>
      <c r="I1218">
        <v>4039</v>
      </c>
      <c r="J1218">
        <v>8862</v>
      </c>
      <c r="K1218">
        <v>4823</v>
      </c>
      <c r="L1218">
        <v>2.5</v>
      </c>
    </row>
    <row r="1219" spans="1:12" x14ac:dyDescent="0.3">
      <c r="A1219">
        <v>101217</v>
      </c>
      <c r="B1219" s="1">
        <v>45207</v>
      </c>
      <c r="C1219" t="s">
        <v>30</v>
      </c>
      <c r="D1219" t="s">
        <v>18</v>
      </c>
      <c r="E1219" t="s">
        <v>38</v>
      </c>
      <c r="F1219">
        <v>1262</v>
      </c>
      <c r="G1219">
        <v>2845</v>
      </c>
      <c r="H1219">
        <v>9</v>
      </c>
      <c r="I1219">
        <v>11358</v>
      </c>
      <c r="J1219">
        <v>25605</v>
      </c>
      <c r="K1219">
        <v>14247</v>
      </c>
      <c r="L1219">
        <v>4.2</v>
      </c>
    </row>
    <row r="1220" spans="1:12" x14ac:dyDescent="0.3">
      <c r="A1220">
        <v>101218</v>
      </c>
      <c r="B1220" s="1">
        <v>45233</v>
      </c>
      <c r="C1220" t="s">
        <v>17</v>
      </c>
      <c r="D1220" t="s">
        <v>18</v>
      </c>
      <c r="E1220" t="s">
        <v>27</v>
      </c>
      <c r="F1220">
        <v>7315</v>
      </c>
      <c r="G1220">
        <v>8117</v>
      </c>
      <c r="H1220">
        <v>5</v>
      </c>
      <c r="I1220">
        <v>36575</v>
      </c>
      <c r="J1220">
        <v>40585</v>
      </c>
      <c r="K1220">
        <v>4010</v>
      </c>
      <c r="L1220">
        <v>4.7</v>
      </c>
    </row>
    <row r="1221" spans="1:12" x14ac:dyDescent="0.3">
      <c r="A1221">
        <v>101219</v>
      </c>
      <c r="B1221" s="1">
        <v>45208</v>
      </c>
      <c r="C1221" t="s">
        <v>54</v>
      </c>
      <c r="D1221" t="s">
        <v>28</v>
      </c>
      <c r="E1221" t="s">
        <v>29</v>
      </c>
      <c r="F1221">
        <v>5806</v>
      </c>
      <c r="G1221">
        <v>6820</v>
      </c>
      <c r="H1221">
        <v>7</v>
      </c>
      <c r="I1221">
        <v>40642</v>
      </c>
      <c r="J1221">
        <v>47740</v>
      </c>
      <c r="K1221">
        <v>7098</v>
      </c>
      <c r="L1221">
        <v>3.2</v>
      </c>
    </row>
    <row r="1222" spans="1:12" x14ac:dyDescent="0.3">
      <c r="A1222">
        <v>101220</v>
      </c>
      <c r="B1222" s="1">
        <v>45529</v>
      </c>
      <c r="C1222" t="s">
        <v>30</v>
      </c>
      <c r="D1222" t="s">
        <v>28</v>
      </c>
      <c r="E1222" t="s">
        <v>55</v>
      </c>
      <c r="F1222">
        <v>6923</v>
      </c>
      <c r="G1222">
        <v>8670</v>
      </c>
      <c r="H1222">
        <v>1</v>
      </c>
      <c r="I1222">
        <v>6923</v>
      </c>
      <c r="J1222">
        <v>8670</v>
      </c>
      <c r="K1222">
        <v>1747</v>
      </c>
      <c r="L1222">
        <v>3.2</v>
      </c>
    </row>
    <row r="1223" spans="1:12" x14ac:dyDescent="0.3">
      <c r="A1223">
        <v>101221</v>
      </c>
      <c r="B1223" s="1">
        <v>45973</v>
      </c>
      <c r="C1223" t="s">
        <v>41</v>
      </c>
      <c r="D1223" t="s">
        <v>28</v>
      </c>
      <c r="E1223" t="s">
        <v>48</v>
      </c>
      <c r="F1223">
        <v>1731</v>
      </c>
      <c r="G1223">
        <v>3411</v>
      </c>
      <c r="H1223">
        <v>5</v>
      </c>
      <c r="I1223">
        <v>8655</v>
      </c>
      <c r="J1223">
        <v>17055</v>
      </c>
      <c r="K1223">
        <v>8400</v>
      </c>
      <c r="L1223">
        <v>2.7</v>
      </c>
    </row>
    <row r="1224" spans="1:12" x14ac:dyDescent="0.3">
      <c r="A1224">
        <v>101222</v>
      </c>
      <c r="B1224" s="1">
        <v>45532</v>
      </c>
      <c r="C1224" t="s">
        <v>33</v>
      </c>
      <c r="D1224" t="s">
        <v>35</v>
      </c>
      <c r="E1224" t="s">
        <v>52</v>
      </c>
      <c r="F1224">
        <v>4560</v>
      </c>
      <c r="G1224">
        <v>5990</v>
      </c>
      <c r="H1224">
        <v>6</v>
      </c>
      <c r="I1224">
        <v>27360</v>
      </c>
      <c r="J1224">
        <v>35940</v>
      </c>
      <c r="K1224">
        <v>8580</v>
      </c>
      <c r="L1224">
        <v>4.7</v>
      </c>
    </row>
    <row r="1225" spans="1:12" x14ac:dyDescent="0.3">
      <c r="A1225">
        <v>101223</v>
      </c>
      <c r="B1225" s="1">
        <v>45075</v>
      </c>
      <c r="C1225" t="s">
        <v>41</v>
      </c>
      <c r="D1225" t="s">
        <v>35</v>
      </c>
      <c r="E1225" t="s">
        <v>62</v>
      </c>
      <c r="F1225">
        <v>1073</v>
      </c>
      <c r="G1225">
        <v>2626</v>
      </c>
      <c r="H1225">
        <v>5</v>
      </c>
      <c r="I1225">
        <v>5365</v>
      </c>
      <c r="J1225">
        <v>13130</v>
      </c>
      <c r="K1225">
        <v>7765</v>
      </c>
      <c r="L1225">
        <v>2.8</v>
      </c>
    </row>
    <row r="1226" spans="1:12" x14ac:dyDescent="0.3">
      <c r="A1226">
        <v>101224</v>
      </c>
      <c r="B1226" s="1">
        <v>45758</v>
      </c>
      <c r="C1226" t="s">
        <v>26</v>
      </c>
      <c r="D1226" t="s">
        <v>28</v>
      </c>
      <c r="E1226" t="s">
        <v>56</v>
      </c>
      <c r="F1226">
        <v>4534</v>
      </c>
      <c r="G1226">
        <v>6326</v>
      </c>
      <c r="H1226">
        <v>1</v>
      </c>
      <c r="I1226">
        <v>4534</v>
      </c>
      <c r="J1226">
        <v>6326</v>
      </c>
      <c r="K1226">
        <v>1792</v>
      </c>
      <c r="L1226">
        <v>3.7</v>
      </c>
    </row>
    <row r="1227" spans="1:12" x14ac:dyDescent="0.3">
      <c r="A1227">
        <v>101225</v>
      </c>
      <c r="B1227" s="1">
        <v>45077</v>
      </c>
      <c r="C1227" t="s">
        <v>23</v>
      </c>
      <c r="D1227" t="s">
        <v>35</v>
      </c>
      <c r="E1227" t="s">
        <v>45</v>
      </c>
      <c r="F1227">
        <v>6173</v>
      </c>
      <c r="G1227">
        <v>6601</v>
      </c>
      <c r="H1227">
        <v>6</v>
      </c>
      <c r="I1227">
        <v>37038</v>
      </c>
      <c r="J1227">
        <v>39606</v>
      </c>
      <c r="K1227">
        <v>2568</v>
      </c>
      <c r="L1227">
        <v>4.5</v>
      </c>
    </row>
    <row r="1228" spans="1:12" x14ac:dyDescent="0.3">
      <c r="A1228">
        <v>101226</v>
      </c>
      <c r="B1228" s="1">
        <v>45570</v>
      </c>
      <c r="C1228" t="s">
        <v>17</v>
      </c>
      <c r="D1228" t="s">
        <v>21</v>
      </c>
      <c r="E1228" t="s">
        <v>58</v>
      </c>
      <c r="F1228">
        <v>1651</v>
      </c>
      <c r="G1228">
        <v>3298</v>
      </c>
      <c r="H1228">
        <v>6</v>
      </c>
      <c r="I1228">
        <v>9906</v>
      </c>
      <c r="J1228">
        <v>19788</v>
      </c>
      <c r="K1228">
        <v>9882</v>
      </c>
      <c r="L1228">
        <v>4.5</v>
      </c>
    </row>
    <row r="1229" spans="1:12" x14ac:dyDescent="0.3">
      <c r="A1229">
        <v>101227</v>
      </c>
      <c r="B1229" s="1">
        <v>45165</v>
      </c>
      <c r="C1229" t="s">
        <v>54</v>
      </c>
      <c r="D1229" t="s">
        <v>24</v>
      </c>
      <c r="E1229" t="s">
        <v>61</v>
      </c>
      <c r="F1229">
        <v>3263</v>
      </c>
      <c r="G1229">
        <v>4926</v>
      </c>
      <c r="H1229">
        <v>2</v>
      </c>
      <c r="I1229">
        <v>6526</v>
      </c>
      <c r="J1229">
        <v>9852</v>
      </c>
      <c r="K1229">
        <v>3326</v>
      </c>
      <c r="L1229">
        <v>2.6</v>
      </c>
    </row>
    <row r="1230" spans="1:12" x14ac:dyDescent="0.3">
      <c r="A1230">
        <v>101228</v>
      </c>
      <c r="B1230" s="1">
        <v>45104</v>
      </c>
      <c r="C1230" t="s">
        <v>54</v>
      </c>
      <c r="D1230" t="s">
        <v>28</v>
      </c>
      <c r="E1230" t="s">
        <v>51</v>
      </c>
      <c r="F1230">
        <v>1692</v>
      </c>
      <c r="G1230">
        <v>3193</v>
      </c>
      <c r="H1230">
        <v>2</v>
      </c>
      <c r="I1230">
        <v>3384</v>
      </c>
      <c r="J1230">
        <v>6386</v>
      </c>
      <c r="K1230">
        <v>3002</v>
      </c>
      <c r="L1230">
        <v>4.5999999999999996</v>
      </c>
    </row>
    <row r="1231" spans="1:12" x14ac:dyDescent="0.3">
      <c r="A1231">
        <v>101229</v>
      </c>
      <c r="B1231" s="1">
        <v>45368</v>
      </c>
      <c r="C1231" t="s">
        <v>20</v>
      </c>
      <c r="D1231" t="s">
        <v>13</v>
      </c>
      <c r="E1231" t="s">
        <v>40</v>
      </c>
      <c r="F1231">
        <v>6677</v>
      </c>
      <c r="G1231">
        <v>8035</v>
      </c>
      <c r="H1231">
        <v>6</v>
      </c>
      <c r="I1231">
        <v>40062</v>
      </c>
      <c r="J1231">
        <v>48210</v>
      </c>
      <c r="K1231">
        <v>8148</v>
      </c>
      <c r="L1231">
        <v>3.2</v>
      </c>
    </row>
    <row r="1232" spans="1:12" x14ac:dyDescent="0.3">
      <c r="A1232">
        <v>101230</v>
      </c>
      <c r="B1232" s="1">
        <v>45121</v>
      </c>
      <c r="C1232" t="s">
        <v>33</v>
      </c>
      <c r="D1232" t="s">
        <v>28</v>
      </c>
      <c r="E1232" t="s">
        <v>48</v>
      </c>
      <c r="F1232">
        <v>6375</v>
      </c>
      <c r="G1232">
        <v>8270</v>
      </c>
      <c r="H1232">
        <v>3</v>
      </c>
      <c r="I1232">
        <v>19125</v>
      </c>
      <c r="J1232">
        <v>24810</v>
      </c>
      <c r="K1232">
        <v>5685</v>
      </c>
      <c r="L1232">
        <v>5</v>
      </c>
    </row>
    <row r="1233" spans="1:12" x14ac:dyDescent="0.3">
      <c r="A1233">
        <v>101231</v>
      </c>
      <c r="B1233" s="1">
        <v>44941</v>
      </c>
      <c r="C1233" t="s">
        <v>44</v>
      </c>
      <c r="D1233" t="s">
        <v>28</v>
      </c>
      <c r="E1233" t="s">
        <v>56</v>
      </c>
      <c r="F1233">
        <v>3957</v>
      </c>
      <c r="G1233">
        <v>5928</v>
      </c>
      <c r="H1233">
        <v>8</v>
      </c>
      <c r="I1233">
        <v>31656</v>
      </c>
      <c r="J1233">
        <v>47424</v>
      </c>
      <c r="K1233">
        <v>15768</v>
      </c>
      <c r="L1233">
        <v>4</v>
      </c>
    </row>
    <row r="1234" spans="1:12" x14ac:dyDescent="0.3">
      <c r="A1234">
        <v>101232</v>
      </c>
      <c r="B1234" s="1">
        <v>45569</v>
      </c>
      <c r="C1234" t="s">
        <v>44</v>
      </c>
      <c r="D1234" t="s">
        <v>13</v>
      </c>
      <c r="E1234" t="s">
        <v>31</v>
      </c>
      <c r="F1234">
        <v>1200</v>
      </c>
      <c r="G1234">
        <v>1739</v>
      </c>
      <c r="H1234">
        <v>9</v>
      </c>
      <c r="I1234">
        <v>10800</v>
      </c>
      <c r="J1234">
        <v>15651</v>
      </c>
      <c r="K1234">
        <v>4851</v>
      </c>
      <c r="L1234">
        <v>3.8</v>
      </c>
    </row>
    <row r="1235" spans="1:12" x14ac:dyDescent="0.3">
      <c r="A1235">
        <v>101233</v>
      </c>
      <c r="B1235" s="1">
        <v>45122</v>
      </c>
      <c r="C1235" t="s">
        <v>26</v>
      </c>
      <c r="D1235" t="s">
        <v>24</v>
      </c>
      <c r="E1235" t="s">
        <v>61</v>
      </c>
      <c r="F1235">
        <v>401</v>
      </c>
      <c r="G1235">
        <v>1772</v>
      </c>
      <c r="H1235">
        <v>4</v>
      </c>
      <c r="I1235">
        <v>1604</v>
      </c>
      <c r="J1235">
        <v>7088</v>
      </c>
      <c r="K1235">
        <v>5484</v>
      </c>
      <c r="L1235">
        <v>2.5</v>
      </c>
    </row>
    <row r="1236" spans="1:12" x14ac:dyDescent="0.3">
      <c r="A1236">
        <v>101234</v>
      </c>
      <c r="B1236" s="1">
        <v>45788</v>
      </c>
      <c r="C1236" t="s">
        <v>12</v>
      </c>
      <c r="D1236" t="s">
        <v>13</v>
      </c>
      <c r="E1236" t="s">
        <v>37</v>
      </c>
      <c r="F1236">
        <v>7453</v>
      </c>
      <c r="G1236">
        <v>9397</v>
      </c>
      <c r="H1236">
        <v>5</v>
      </c>
      <c r="I1236">
        <v>37265</v>
      </c>
      <c r="J1236">
        <v>46985</v>
      </c>
      <c r="K1236">
        <v>9720</v>
      </c>
      <c r="L1236">
        <v>4.4000000000000004</v>
      </c>
    </row>
    <row r="1237" spans="1:12" x14ac:dyDescent="0.3">
      <c r="A1237">
        <v>101235</v>
      </c>
      <c r="B1237" s="1">
        <v>45813</v>
      </c>
      <c r="C1237" t="s">
        <v>33</v>
      </c>
      <c r="D1237" t="s">
        <v>24</v>
      </c>
      <c r="E1237" t="s">
        <v>50</v>
      </c>
      <c r="F1237">
        <v>6297</v>
      </c>
      <c r="G1237">
        <v>7378</v>
      </c>
      <c r="H1237">
        <v>2</v>
      </c>
      <c r="I1237">
        <v>12594</v>
      </c>
      <c r="J1237">
        <v>14756</v>
      </c>
      <c r="K1237">
        <v>2162</v>
      </c>
      <c r="L1237">
        <v>4.5</v>
      </c>
    </row>
    <row r="1238" spans="1:12" x14ac:dyDescent="0.3">
      <c r="A1238">
        <v>101236</v>
      </c>
      <c r="B1238" s="1">
        <v>45283</v>
      </c>
      <c r="C1238" t="s">
        <v>47</v>
      </c>
      <c r="D1238" t="s">
        <v>13</v>
      </c>
      <c r="E1238" t="s">
        <v>31</v>
      </c>
      <c r="F1238">
        <v>3075</v>
      </c>
      <c r="G1238">
        <v>3759</v>
      </c>
      <c r="H1238">
        <v>6</v>
      </c>
      <c r="I1238">
        <v>18450</v>
      </c>
      <c r="J1238">
        <v>22554</v>
      </c>
      <c r="K1238">
        <v>4104</v>
      </c>
      <c r="L1238">
        <v>3.5</v>
      </c>
    </row>
    <row r="1239" spans="1:12" x14ac:dyDescent="0.3">
      <c r="A1239">
        <v>101237</v>
      </c>
      <c r="B1239" s="1">
        <v>45226</v>
      </c>
      <c r="C1239" t="s">
        <v>15</v>
      </c>
      <c r="D1239" t="s">
        <v>24</v>
      </c>
      <c r="E1239" t="s">
        <v>61</v>
      </c>
      <c r="F1239">
        <v>7617</v>
      </c>
      <c r="G1239">
        <v>9060</v>
      </c>
      <c r="H1239">
        <v>2</v>
      </c>
      <c r="I1239">
        <v>15234</v>
      </c>
      <c r="J1239">
        <v>18120</v>
      </c>
      <c r="K1239">
        <v>2886</v>
      </c>
      <c r="L1239">
        <v>2.7</v>
      </c>
    </row>
    <row r="1240" spans="1:12" x14ac:dyDescent="0.3">
      <c r="A1240">
        <v>101238</v>
      </c>
      <c r="B1240" s="1">
        <v>45457</v>
      </c>
      <c r="C1240" t="s">
        <v>15</v>
      </c>
      <c r="D1240" t="s">
        <v>18</v>
      </c>
      <c r="E1240" t="s">
        <v>19</v>
      </c>
      <c r="F1240">
        <v>2787</v>
      </c>
      <c r="G1240">
        <v>4288</v>
      </c>
      <c r="H1240">
        <v>1</v>
      </c>
      <c r="I1240">
        <v>2787</v>
      </c>
      <c r="J1240">
        <v>4288</v>
      </c>
      <c r="K1240">
        <v>1501</v>
      </c>
      <c r="L1240">
        <v>4.7</v>
      </c>
    </row>
    <row r="1241" spans="1:12" x14ac:dyDescent="0.3">
      <c r="A1241">
        <v>101239</v>
      </c>
      <c r="B1241" s="1">
        <v>45557</v>
      </c>
      <c r="C1241" t="s">
        <v>44</v>
      </c>
      <c r="D1241" t="s">
        <v>13</v>
      </c>
      <c r="E1241" t="s">
        <v>14</v>
      </c>
      <c r="F1241">
        <v>6017</v>
      </c>
      <c r="G1241">
        <v>7646</v>
      </c>
      <c r="H1241">
        <v>2</v>
      </c>
      <c r="I1241">
        <v>12034</v>
      </c>
      <c r="J1241">
        <v>15292</v>
      </c>
      <c r="K1241">
        <v>3258</v>
      </c>
      <c r="L1241">
        <v>3.3</v>
      </c>
    </row>
    <row r="1242" spans="1:12" x14ac:dyDescent="0.3">
      <c r="A1242">
        <v>101240</v>
      </c>
      <c r="B1242" s="1">
        <v>45137</v>
      </c>
      <c r="C1242" t="s">
        <v>30</v>
      </c>
      <c r="D1242" t="s">
        <v>35</v>
      </c>
      <c r="E1242" t="s">
        <v>46</v>
      </c>
      <c r="F1242">
        <v>1801</v>
      </c>
      <c r="G1242">
        <v>2063</v>
      </c>
      <c r="H1242">
        <v>5</v>
      </c>
      <c r="I1242">
        <v>9005</v>
      </c>
      <c r="J1242">
        <v>10315</v>
      </c>
      <c r="K1242">
        <v>1310</v>
      </c>
      <c r="L1242">
        <v>2.6</v>
      </c>
    </row>
    <row r="1243" spans="1:12" x14ac:dyDescent="0.3">
      <c r="A1243">
        <v>101241</v>
      </c>
      <c r="B1243" s="1">
        <v>45928</v>
      </c>
      <c r="C1243" t="s">
        <v>12</v>
      </c>
      <c r="D1243" t="s">
        <v>21</v>
      </c>
      <c r="E1243" t="s">
        <v>32</v>
      </c>
      <c r="F1243">
        <v>1441</v>
      </c>
      <c r="G1243">
        <v>1896</v>
      </c>
      <c r="H1243">
        <v>5</v>
      </c>
      <c r="I1243">
        <v>7205</v>
      </c>
      <c r="J1243">
        <v>9480</v>
      </c>
      <c r="K1243">
        <v>2275</v>
      </c>
      <c r="L1243">
        <v>3.3</v>
      </c>
    </row>
    <row r="1244" spans="1:12" x14ac:dyDescent="0.3">
      <c r="A1244">
        <v>101242</v>
      </c>
      <c r="B1244" s="1">
        <v>45517</v>
      </c>
      <c r="C1244" t="s">
        <v>41</v>
      </c>
      <c r="D1244" t="s">
        <v>35</v>
      </c>
      <c r="E1244" t="s">
        <v>52</v>
      </c>
      <c r="F1244">
        <v>5625</v>
      </c>
      <c r="G1244">
        <v>6020</v>
      </c>
      <c r="H1244">
        <v>6</v>
      </c>
      <c r="I1244">
        <v>33750</v>
      </c>
      <c r="J1244">
        <v>36120</v>
      </c>
      <c r="K1244">
        <v>2370</v>
      </c>
      <c r="L1244">
        <v>3.2</v>
      </c>
    </row>
    <row r="1245" spans="1:12" x14ac:dyDescent="0.3">
      <c r="A1245">
        <v>101243</v>
      </c>
      <c r="B1245" s="1">
        <v>45981</v>
      </c>
      <c r="C1245" t="s">
        <v>20</v>
      </c>
      <c r="D1245" t="s">
        <v>13</v>
      </c>
      <c r="E1245" t="s">
        <v>31</v>
      </c>
      <c r="F1245">
        <v>2990</v>
      </c>
      <c r="G1245">
        <v>3777</v>
      </c>
      <c r="H1245">
        <v>9</v>
      </c>
      <c r="I1245">
        <v>26910</v>
      </c>
      <c r="J1245">
        <v>33993</v>
      </c>
      <c r="K1245">
        <v>7083</v>
      </c>
      <c r="L1245">
        <v>4</v>
      </c>
    </row>
    <row r="1246" spans="1:12" x14ac:dyDescent="0.3">
      <c r="A1246">
        <v>101244</v>
      </c>
      <c r="B1246" s="1">
        <v>45493</v>
      </c>
      <c r="C1246" t="s">
        <v>33</v>
      </c>
      <c r="D1246" t="s">
        <v>24</v>
      </c>
      <c r="E1246" t="s">
        <v>50</v>
      </c>
      <c r="F1246">
        <v>6692</v>
      </c>
      <c r="G1246">
        <v>8555</v>
      </c>
      <c r="H1246">
        <v>3</v>
      </c>
      <c r="I1246">
        <v>20076</v>
      </c>
      <c r="J1246">
        <v>25665</v>
      </c>
      <c r="K1246">
        <v>5589</v>
      </c>
      <c r="L1246">
        <v>4.5999999999999996</v>
      </c>
    </row>
    <row r="1247" spans="1:12" x14ac:dyDescent="0.3">
      <c r="A1247">
        <v>101245</v>
      </c>
      <c r="B1247" s="1">
        <v>45403</v>
      </c>
      <c r="C1247" t="s">
        <v>20</v>
      </c>
      <c r="D1247" t="s">
        <v>28</v>
      </c>
      <c r="E1247" t="s">
        <v>51</v>
      </c>
      <c r="F1247">
        <v>7210</v>
      </c>
      <c r="G1247">
        <v>7807</v>
      </c>
      <c r="H1247">
        <v>8</v>
      </c>
      <c r="I1247">
        <v>57680</v>
      </c>
      <c r="J1247">
        <v>62456</v>
      </c>
      <c r="K1247">
        <v>4776</v>
      </c>
      <c r="L1247">
        <v>3.8</v>
      </c>
    </row>
    <row r="1248" spans="1:12" x14ac:dyDescent="0.3">
      <c r="A1248">
        <v>101246</v>
      </c>
      <c r="B1248" s="1">
        <v>45529</v>
      </c>
      <c r="C1248" t="s">
        <v>17</v>
      </c>
      <c r="D1248" t="s">
        <v>28</v>
      </c>
      <c r="E1248" t="s">
        <v>56</v>
      </c>
      <c r="F1248">
        <v>3544</v>
      </c>
      <c r="G1248">
        <v>4249</v>
      </c>
      <c r="H1248">
        <v>9</v>
      </c>
      <c r="I1248">
        <v>31896</v>
      </c>
      <c r="J1248">
        <v>38241</v>
      </c>
      <c r="K1248">
        <v>6345</v>
      </c>
      <c r="L1248">
        <v>4.0999999999999996</v>
      </c>
    </row>
    <row r="1249" spans="1:12" x14ac:dyDescent="0.3">
      <c r="A1249">
        <v>101247</v>
      </c>
      <c r="B1249" s="1">
        <v>45079</v>
      </c>
      <c r="C1249" t="s">
        <v>17</v>
      </c>
      <c r="D1249" t="s">
        <v>28</v>
      </c>
      <c r="E1249" t="s">
        <v>51</v>
      </c>
      <c r="F1249">
        <v>7347</v>
      </c>
      <c r="G1249">
        <v>8308</v>
      </c>
      <c r="H1249">
        <v>6</v>
      </c>
      <c r="I1249">
        <v>44082</v>
      </c>
      <c r="J1249">
        <v>49848</v>
      </c>
      <c r="K1249">
        <v>5766</v>
      </c>
      <c r="L1249">
        <v>4.2</v>
      </c>
    </row>
    <row r="1250" spans="1:12" x14ac:dyDescent="0.3">
      <c r="A1250">
        <v>101248</v>
      </c>
      <c r="B1250" s="1">
        <v>45697</v>
      </c>
      <c r="C1250" t="s">
        <v>12</v>
      </c>
      <c r="D1250" t="s">
        <v>18</v>
      </c>
      <c r="E1250" t="s">
        <v>59</v>
      </c>
      <c r="F1250">
        <v>5401</v>
      </c>
      <c r="G1250">
        <v>6604</v>
      </c>
      <c r="H1250">
        <v>8</v>
      </c>
      <c r="I1250">
        <v>43208</v>
      </c>
      <c r="J1250">
        <v>52832</v>
      </c>
      <c r="K1250">
        <v>9624</v>
      </c>
      <c r="L1250">
        <v>3.5</v>
      </c>
    </row>
    <row r="1251" spans="1:12" x14ac:dyDescent="0.3">
      <c r="A1251">
        <v>101249</v>
      </c>
      <c r="B1251" s="1">
        <v>45606</v>
      </c>
      <c r="C1251" t="s">
        <v>23</v>
      </c>
      <c r="D1251" t="s">
        <v>28</v>
      </c>
      <c r="E1251" t="s">
        <v>56</v>
      </c>
      <c r="F1251">
        <v>6197</v>
      </c>
      <c r="G1251">
        <v>7316</v>
      </c>
      <c r="H1251">
        <v>6</v>
      </c>
      <c r="I1251">
        <v>37182</v>
      </c>
      <c r="J1251">
        <v>43896</v>
      </c>
      <c r="K1251">
        <v>6714</v>
      </c>
      <c r="L1251">
        <v>2.8</v>
      </c>
    </row>
    <row r="1252" spans="1:12" x14ac:dyDescent="0.3">
      <c r="A1252">
        <v>101250</v>
      </c>
      <c r="B1252" s="1">
        <v>45920</v>
      </c>
      <c r="C1252" t="s">
        <v>33</v>
      </c>
      <c r="D1252" t="s">
        <v>21</v>
      </c>
      <c r="E1252" t="s">
        <v>32</v>
      </c>
      <c r="F1252">
        <v>1639</v>
      </c>
      <c r="G1252">
        <v>1817</v>
      </c>
      <c r="H1252">
        <v>3</v>
      </c>
      <c r="I1252">
        <v>4917</v>
      </c>
      <c r="J1252">
        <v>5451</v>
      </c>
      <c r="K1252">
        <v>534</v>
      </c>
      <c r="L1252">
        <v>3.9</v>
      </c>
    </row>
    <row r="1253" spans="1:12" x14ac:dyDescent="0.3">
      <c r="A1253">
        <v>101251</v>
      </c>
      <c r="B1253" s="1">
        <v>45755</v>
      </c>
      <c r="C1253" t="s">
        <v>54</v>
      </c>
      <c r="D1253" t="s">
        <v>21</v>
      </c>
      <c r="E1253" t="s">
        <v>57</v>
      </c>
      <c r="F1253">
        <v>1676</v>
      </c>
      <c r="G1253">
        <v>3008</v>
      </c>
      <c r="H1253">
        <v>1</v>
      </c>
      <c r="I1253">
        <v>1676</v>
      </c>
      <c r="J1253">
        <v>3008</v>
      </c>
      <c r="K1253">
        <v>1332</v>
      </c>
      <c r="L1253">
        <v>3.6</v>
      </c>
    </row>
    <row r="1254" spans="1:12" x14ac:dyDescent="0.3">
      <c r="A1254">
        <v>101252</v>
      </c>
      <c r="B1254" s="1">
        <v>45745</v>
      </c>
      <c r="C1254" t="s">
        <v>12</v>
      </c>
      <c r="D1254" t="s">
        <v>13</v>
      </c>
      <c r="E1254" t="s">
        <v>37</v>
      </c>
      <c r="F1254">
        <v>3850</v>
      </c>
      <c r="G1254">
        <v>4328</v>
      </c>
      <c r="H1254">
        <v>9</v>
      </c>
      <c r="I1254">
        <v>34650</v>
      </c>
      <c r="J1254">
        <v>38952</v>
      </c>
      <c r="K1254">
        <v>4302</v>
      </c>
      <c r="L1254">
        <v>4.9000000000000004</v>
      </c>
    </row>
    <row r="1255" spans="1:12" x14ac:dyDescent="0.3">
      <c r="A1255">
        <v>101253</v>
      </c>
      <c r="B1255" s="1">
        <v>45679</v>
      </c>
      <c r="C1255" t="s">
        <v>30</v>
      </c>
      <c r="D1255" t="s">
        <v>24</v>
      </c>
      <c r="E1255" t="s">
        <v>34</v>
      </c>
      <c r="F1255">
        <v>472</v>
      </c>
      <c r="G1255">
        <v>1938</v>
      </c>
      <c r="H1255">
        <v>1</v>
      </c>
      <c r="I1255">
        <v>472</v>
      </c>
      <c r="J1255">
        <v>1938</v>
      </c>
      <c r="K1255">
        <v>1466</v>
      </c>
      <c r="L1255">
        <v>3.4</v>
      </c>
    </row>
    <row r="1256" spans="1:12" x14ac:dyDescent="0.3">
      <c r="A1256">
        <v>101254</v>
      </c>
      <c r="B1256" s="1">
        <v>45017</v>
      </c>
      <c r="C1256" t="s">
        <v>54</v>
      </c>
      <c r="D1256" t="s">
        <v>21</v>
      </c>
      <c r="E1256" t="s">
        <v>43</v>
      </c>
      <c r="F1256">
        <v>6580</v>
      </c>
      <c r="G1256">
        <v>7756</v>
      </c>
      <c r="H1256">
        <v>2</v>
      </c>
      <c r="I1256">
        <v>13160</v>
      </c>
      <c r="J1256">
        <v>15512</v>
      </c>
      <c r="K1256">
        <v>2352</v>
      </c>
      <c r="L1256">
        <v>3.6</v>
      </c>
    </row>
    <row r="1257" spans="1:12" x14ac:dyDescent="0.3">
      <c r="A1257">
        <v>101255</v>
      </c>
      <c r="B1257" s="1">
        <v>45021</v>
      </c>
      <c r="C1257" t="s">
        <v>26</v>
      </c>
      <c r="D1257" t="s">
        <v>28</v>
      </c>
      <c r="E1257" t="s">
        <v>29</v>
      </c>
      <c r="F1257">
        <v>5155</v>
      </c>
      <c r="G1257">
        <v>5973</v>
      </c>
      <c r="H1257">
        <v>8</v>
      </c>
      <c r="I1257">
        <v>41240</v>
      </c>
      <c r="J1257">
        <v>47784</v>
      </c>
      <c r="K1257">
        <v>6544</v>
      </c>
      <c r="L1257">
        <v>3.7</v>
      </c>
    </row>
    <row r="1258" spans="1:12" x14ac:dyDescent="0.3">
      <c r="A1258">
        <v>101256</v>
      </c>
      <c r="B1258" s="1">
        <v>45209</v>
      </c>
      <c r="C1258" t="s">
        <v>54</v>
      </c>
      <c r="D1258" t="s">
        <v>21</v>
      </c>
      <c r="E1258" t="s">
        <v>58</v>
      </c>
      <c r="F1258">
        <v>7312</v>
      </c>
      <c r="G1258">
        <v>7372</v>
      </c>
      <c r="H1258">
        <v>5</v>
      </c>
      <c r="I1258">
        <v>36560</v>
      </c>
      <c r="J1258">
        <v>36860</v>
      </c>
      <c r="K1258">
        <v>300</v>
      </c>
      <c r="L1258">
        <v>4.5</v>
      </c>
    </row>
    <row r="1259" spans="1:12" x14ac:dyDescent="0.3">
      <c r="A1259">
        <v>101257</v>
      </c>
      <c r="B1259" s="1">
        <v>45538</v>
      </c>
      <c r="C1259" t="s">
        <v>26</v>
      </c>
      <c r="D1259" t="s">
        <v>21</v>
      </c>
      <c r="E1259" t="s">
        <v>43</v>
      </c>
      <c r="F1259">
        <v>5217</v>
      </c>
      <c r="G1259">
        <v>6687</v>
      </c>
      <c r="H1259">
        <v>1</v>
      </c>
      <c r="I1259">
        <v>5217</v>
      </c>
      <c r="J1259">
        <v>6687</v>
      </c>
      <c r="K1259">
        <v>1470</v>
      </c>
      <c r="L1259">
        <v>4.7</v>
      </c>
    </row>
    <row r="1260" spans="1:12" x14ac:dyDescent="0.3">
      <c r="A1260">
        <v>101258</v>
      </c>
      <c r="B1260" s="1">
        <v>45093</v>
      </c>
      <c r="C1260" t="s">
        <v>26</v>
      </c>
      <c r="D1260" t="s">
        <v>35</v>
      </c>
      <c r="E1260" t="s">
        <v>62</v>
      </c>
      <c r="F1260">
        <v>4923</v>
      </c>
      <c r="G1260">
        <v>6726</v>
      </c>
      <c r="H1260">
        <v>1</v>
      </c>
      <c r="I1260">
        <v>4923</v>
      </c>
      <c r="J1260">
        <v>6726</v>
      </c>
      <c r="K1260">
        <v>1803</v>
      </c>
      <c r="L1260">
        <v>4.5</v>
      </c>
    </row>
    <row r="1261" spans="1:12" x14ac:dyDescent="0.3">
      <c r="A1261">
        <v>101259</v>
      </c>
      <c r="B1261" s="1">
        <v>45404</v>
      </c>
      <c r="C1261" t="s">
        <v>30</v>
      </c>
      <c r="D1261" t="s">
        <v>13</v>
      </c>
      <c r="E1261" t="s">
        <v>49</v>
      </c>
      <c r="F1261">
        <v>6564</v>
      </c>
      <c r="G1261">
        <v>7461</v>
      </c>
      <c r="H1261">
        <v>5</v>
      </c>
      <c r="I1261">
        <v>32820</v>
      </c>
      <c r="J1261">
        <v>37305</v>
      </c>
      <c r="K1261">
        <v>4485</v>
      </c>
      <c r="L1261">
        <v>2.6</v>
      </c>
    </row>
    <row r="1262" spans="1:12" x14ac:dyDescent="0.3">
      <c r="A1262">
        <v>101260</v>
      </c>
      <c r="B1262" s="1">
        <v>45104</v>
      </c>
      <c r="C1262" t="s">
        <v>26</v>
      </c>
      <c r="D1262" t="s">
        <v>21</v>
      </c>
      <c r="E1262" t="s">
        <v>58</v>
      </c>
      <c r="F1262">
        <v>3059</v>
      </c>
      <c r="G1262">
        <v>5002</v>
      </c>
      <c r="H1262">
        <v>3</v>
      </c>
      <c r="I1262">
        <v>9177</v>
      </c>
      <c r="J1262">
        <v>15006</v>
      </c>
      <c r="K1262">
        <v>5829</v>
      </c>
      <c r="L1262">
        <v>4.2</v>
      </c>
    </row>
    <row r="1263" spans="1:12" x14ac:dyDescent="0.3">
      <c r="A1263">
        <v>101261</v>
      </c>
      <c r="B1263" s="1">
        <v>45144</v>
      </c>
      <c r="C1263" t="s">
        <v>23</v>
      </c>
      <c r="D1263" t="s">
        <v>24</v>
      </c>
      <c r="E1263" t="s">
        <v>25</v>
      </c>
      <c r="F1263">
        <v>3348</v>
      </c>
      <c r="G1263">
        <v>4254</v>
      </c>
      <c r="H1263">
        <v>9</v>
      </c>
      <c r="I1263">
        <v>30132</v>
      </c>
      <c r="J1263">
        <v>38286</v>
      </c>
      <c r="K1263">
        <v>8154</v>
      </c>
      <c r="L1263">
        <v>3.9</v>
      </c>
    </row>
    <row r="1264" spans="1:12" x14ac:dyDescent="0.3">
      <c r="A1264">
        <v>101262</v>
      </c>
      <c r="B1264" s="1">
        <v>45535</v>
      </c>
      <c r="C1264" t="s">
        <v>17</v>
      </c>
      <c r="D1264" t="s">
        <v>13</v>
      </c>
      <c r="E1264" t="s">
        <v>14</v>
      </c>
      <c r="F1264">
        <v>6917</v>
      </c>
      <c r="G1264">
        <v>7446</v>
      </c>
      <c r="H1264">
        <v>5</v>
      </c>
      <c r="I1264">
        <v>34585</v>
      </c>
      <c r="J1264">
        <v>37230</v>
      </c>
      <c r="K1264">
        <v>2645</v>
      </c>
      <c r="L1264">
        <v>4.8</v>
      </c>
    </row>
    <row r="1265" spans="1:12" x14ac:dyDescent="0.3">
      <c r="A1265">
        <v>101263</v>
      </c>
      <c r="B1265" s="1">
        <v>45529</v>
      </c>
      <c r="C1265" t="s">
        <v>41</v>
      </c>
      <c r="D1265" t="s">
        <v>35</v>
      </c>
      <c r="E1265" t="s">
        <v>45</v>
      </c>
      <c r="F1265">
        <v>2019</v>
      </c>
      <c r="G1265">
        <v>3568</v>
      </c>
      <c r="H1265">
        <v>4</v>
      </c>
      <c r="I1265">
        <v>8076</v>
      </c>
      <c r="J1265">
        <v>14272</v>
      </c>
      <c r="K1265">
        <v>6196</v>
      </c>
      <c r="L1265">
        <v>3.2</v>
      </c>
    </row>
    <row r="1266" spans="1:12" x14ac:dyDescent="0.3">
      <c r="A1266">
        <v>101264</v>
      </c>
      <c r="B1266" s="1">
        <v>45705</v>
      </c>
      <c r="C1266" t="s">
        <v>54</v>
      </c>
      <c r="D1266" t="s">
        <v>21</v>
      </c>
      <c r="E1266" t="s">
        <v>58</v>
      </c>
      <c r="F1266">
        <v>2412</v>
      </c>
      <c r="G1266">
        <v>3261</v>
      </c>
      <c r="H1266">
        <v>4</v>
      </c>
      <c r="I1266">
        <v>9648</v>
      </c>
      <c r="J1266">
        <v>13044</v>
      </c>
      <c r="K1266">
        <v>3396</v>
      </c>
      <c r="L1266">
        <v>4.7</v>
      </c>
    </row>
    <row r="1267" spans="1:12" x14ac:dyDescent="0.3">
      <c r="A1267">
        <v>101265</v>
      </c>
      <c r="B1267" s="1">
        <v>45452</v>
      </c>
      <c r="C1267" t="s">
        <v>41</v>
      </c>
      <c r="D1267" t="s">
        <v>24</v>
      </c>
      <c r="E1267" t="s">
        <v>42</v>
      </c>
      <c r="F1267">
        <v>3203</v>
      </c>
      <c r="G1267">
        <v>4521</v>
      </c>
      <c r="H1267">
        <v>9</v>
      </c>
      <c r="I1267">
        <v>28827</v>
      </c>
      <c r="J1267">
        <v>40689</v>
      </c>
      <c r="K1267">
        <v>11862</v>
      </c>
      <c r="L1267">
        <v>3.4</v>
      </c>
    </row>
    <row r="1268" spans="1:12" x14ac:dyDescent="0.3">
      <c r="A1268">
        <v>101266</v>
      </c>
      <c r="B1268" s="1">
        <v>45355</v>
      </c>
      <c r="C1268" t="s">
        <v>17</v>
      </c>
      <c r="D1268" t="s">
        <v>13</v>
      </c>
      <c r="E1268" t="s">
        <v>49</v>
      </c>
      <c r="F1268">
        <v>6849</v>
      </c>
      <c r="G1268">
        <v>7394</v>
      </c>
      <c r="H1268">
        <v>1</v>
      </c>
      <c r="I1268">
        <v>6849</v>
      </c>
      <c r="J1268">
        <v>7394</v>
      </c>
      <c r="K1268">
        <v>545</v>
      </c>
      <c r="L1268">
        <v>2.6</v>
      </c>
    </row>
    <row r="1269" spans="1:12" x14ac:dyDescent="0.3">
      <c r="A1269">
        <v>101267</v>
      </c>
      <c r="B1269" s="1">
        <v>45960</v>
      </c>
      <c r="C1269" t="s">
        <v>17</v>
      </c>
      <c r="D1269" t="s">
        <v>35</v>
      </c>
      <c r="E1269" t="s">
        <v>45</v>
      </c>
      <c r="F1269">
        <v>6200</v>
      </c>
      <c r="G1269">
        <v>6674</v>
      </c>
      <c r="H1269">
        <v>4</v>
      </c>
      <c r="I1269">
        <v>24800</v>
      </c>
      <c r="J1269">
        <v>26696</v>
      </c>
      <c r="K1269">
        <v>1896</v>
      </c>
      <c r="L1269">
        <v>4.0999999999999996</v>
      </c>
    </row>
    <row r="1270" spans="1:12" x14ac:dyDescent="0.3">
      <c r="A1270">
        <v>101268</v>
      </c>
      <c r="B1270" s="1">
        <v>45222</v>
      </c>
      <c r="C1270" t="s">
        <v>41</v>
      </c>
      <c r="D1270" t="s">
        <v>24</v>
      </c>
      <c r="E1270" t="s">
        <v>42</v>
      </c>
      <c r="F1270">
        <v>5397</v>
      </c>
      <c r="G1270">
        <v>6634</v>
      </c>
      <c r="H1270">
        <v>2</v>
      </c>
      <c r="I1270">
        <v>10794</v>
      </c>
      <c r="J1270">
        <v>13268</v>
      </c>
      <c r="K1270">
        <v>2474</v>
      </c>
      <c r="L1270">
        <v>4.5</v>
      </c>
    </row>
    <row r="1271" spans="1:12" x14ac:dyDescent="0.3">
      <c r="A1271">
        <v>101269</v>
      </c>
      <c r="B1271" s="1">
        <v>45705</v>
      </c>
      <c r="C1271" t="s">
        <v>17</v>
      </c>
      <c r="D1271" t="s">
        <v>35</v>
      </c>
      <c r="E1271" t="s">
        <v>46</v>
      </c>
      <c r="F1271">
        <v>2337</v>
      </c>
      <c r="G1271">
        <v>2608</v>
      </c>
      <c r="H1271">
        <v>8</v>
      </c>
      <c r="I1271">
        <v>18696</v>
      </c>
      <c r="J1271">
        <v>20864</v>
      </c>
      <c r="K1271">
        <v>2168</v>
      </c>
      <c r="L1271">
        <v>2.6</v>
      </c>
    </row>
    <row r="1272" spans="1:12" x14ac:dyDescent="0.3">
      <c r="A1272">
        <v>101270</v>
      </c>
      <c r="B1272" s="1">
        <v>45212</v>
      </c>
      <c r="C1272" t="s">
        <v>26</v>
      </c>
      <c r="D1272" t="s">
        <v>21</v>
      </c>
      <c r="E1272" t="s">
        <v>58</v>
      </c>
      <c r="F1272">
        <v>7735</v>
      </c>
      <c r="G1272">
        <v>8853</v>
      </c>
      <c r="H1272">
        <v>6</v>
      </c>
      <c r="I1272">
        <v>46410</v>
      </c>
      <c r="J1272">
        <v>53118</v>
      </c>
      <c r="K1272">
        <v>6708</v>
      </c>
      <c r="L1272">
        <v>3.1</v>
      </c>
    </row>
    <row r="1273" spans="1:12" x14ac:dyDescent="0.3">
      <c r="A1273">
        <v>101271</v>
      </c>
      <c r="B1273" s="1">
        <v>45041</v>
      </c>
      <c r="C1273" t="s">
        <v>33</v>
      </c>
      <c r="D1273" t="s">
        <v>18</v>
      </c>
      <c r="E1273" t="s">
        <v>64</v>
      </c>
      <c r="F1273">
        <v>4925</v>
      </c>
      <c r="G1273">
        <v>5074</v>
      </c>
      <c r="H1273">
        <v>3</v>
      </c>
      <c r="I1273">
        <v>14775</v>
      </c>
      <c r="J1273">
        <v>15222</v>
      </c>
      <c r="K1273">
        <v>447</v>
      </c>
      <c r="L1273">
        <v>5</v>
      </c>
    </row>
    <row r="1274" spans="1:12" x14ac:dyDescent="0.3">
      <c r="A1274">
        <v>101272</v>
      </c>
      <c r="B1274" s="1">
        <v>45273</v>
      </c>
      <c r="C1274" t="s">
        <v>30</v>
      </c>
      <c r="D1274" t="s">
        <v>18</v>
      </c>
      <c r="E1274" t="s">
        <v>19</v>
      </c>
      <c r="F1274">
        <v>4857</v>
      </c>
      <c r="G1274">
        <v>4962</v>
      </c>
      <c r="H1274">
        <v>3</v>
      </c>
      <c r="I1274">
        <v>14571</v>
      </c>
      <c r="J1274">
        <v>14886</v>
      </c>
      <c r="K1274">
        <v>315</v>
      </c>
      <c r="L1274">
        <v>4.4000000000000004</v>
      </c>
    </row>
    <row r="1275" spans="1:12" x14ac:dyDescent="0.3">
      <c r="A1275">
        <v>101273</v>
      </c>
      <c r="B1275" s="1">
        <v>45077</v>
      </c>
      <c r="C1275" t="s">
        <v>30</v>
      </c>
      <c r="D1275" t="s">
        <v>28</v>
      </c>
      <c r="E1275" t="s">
        <v>51</v>
      </c>
      <c r="F1275">
        <v>3477</v>
      </c>
      <c r="G1275">
        <v>4191</v>
      </c>
      <c r="H1275">
        <v>5</v>
      </c>
      <c r="I1275">
        <v>17385</v>
      </c>
      <c r="J1275">
        <v>20955</v>
      </c>
      <c r="K1275">
        <v>3570</v>
      </c>
      <c r="L1275">
        <v>2.9</v>
      </c>
    </row>
    <row r="1276" spans="1:12" x14ac:dyDescent="0.3">
      <c r="A1276">
        <v>101274</v>
      </c>
      <c r="B1276" s="1">
        <v>45306</v>
      </c>
      <c r="C1276" t="s">
        <v>54</v>
      </c>
      <c r="D1276" t="s">
        <v>13</v>
      </c>
      <c r="E1276" t="s">
        <v>31</v>
      </c>
      <c r="F1276">
        <v>5800</v>
      </c>
      <c r="G1276">
        <v>6230</v>
      </c>
      <c r="H1276">
        <v>3</v>
      </c>
      <c r="I1276">
        <v>17400</v>
      </c>
      <c r="J1276">
        <v>18690</v>
      </c>
      <c r="K1276">
        <v>1290</v>
      </c>
      <c r="L1276">
        <v>3.3</v>
      </c>
    </row>
    <row r="1277" spans="1:12" x14ac:dyDescent="0.3">
      <c r="A1277">
        <v>101275</v>
      </c>
      <c r="B1277" s="1">
        <v>45033</v>
      </c>
      <c r="C1277" t="s">
        <v>12</v>
      </c>
      <c r="D1277" t="s">
        <v>21</v>
      </c>
      <c r="E1277" t="s">
        <v>57</v>
      </c>
      <c r="F1277">
        <v>549</v>
      </c>
      <c r="G1277">
        <v>1608</v>
      </c>
      <c r="H1277">
        <v>3</v>
      </c>
      <c r="I1277">
        <v>1647</v>
      </c>
      <c r="J1277">
        <v>4824</v>
      </c>
      <c r="K1277">
        <v>3177</v>
      </c>
      <c r="L1277">
        <v>4</v>
      </c>
    </row>
    <row r="1278" spans="1:12" x14ac:dyDescent="0.3">
      <c r="A1278">
        <v>101276</v>
      </c>
      <c r="B1278" s="1">
        <v>45481</v>
      </c>
      <c r="C1278" t="s">
        <v>30</v>
      </c>
      <c r="D1278" t="s">
        <v>35</v>
      </c>
      <c r="E1278" t="s">
        <v>52</v>
      </c>
      <c r="F1278">
        <v>1873</v>
      </c>
      <c r="G1278">
        <v>3361</v>
      </c>
      <c r="H1278">
        <v>5</v>
      </c>
      <c r="I1278">
        <v>9365</v>
      </c>
      <c r="J1278">
        <v>16805</v>
      </c>
      <c r="K1278">
        <v>7440</v>
      </c>
      <c r="L1278">
        <v>4.8</v>
      </c>
    </row>
    <row r="1279" spans="1:12" x14ac:dyDescent="0.3">
      <c r="A1279">
        <v>101277</v>
      </c>
      <c r="B1279" s="1">
        <v>45624</v>
      </c>
      <c r="C1279" t="s">
        <v>44</v>
      </c>
      <c r="D1279" t="s">
        <v>13</v>
      </c>
      <c r="E1279" t="s">
        <v>14</v>
      </c>
      <c r="F1279">
        <v>3041</v>
      </c>
      <c r="G1279">
        <v>3454</v>
      </c>
      <c r="H1279">
        <v>3</v>
      </c>
      <c r="I1279">
        <v>9123</v>
      </c>
      <c r="J1279">
        <v>10362</v>
      </c>
      <c r="K1279">
        <v>1239</v>
      </c>
      <c r="L1279">
        <v>4.9000000000000004</v>
      </c>
    </row>
    <row r="1280" spans="1:12" x14ac:dyDescent="0.3">
      <c r="A1280">
        <v>101278</v>
      </c>
      <c r="B1280" s="1">
        <v>45416</v>
      </c>
      <c r="C1280" t="s">
        <v>17</v>
      </c>
      <c r="D1280" t="s">
        <v>35</v>
      </c>
      <c r="E1280" t="s">
        <v>36</v>
      </c>
      <c r="F1280">
        <v>7018</v>
      </c>
      <c r="G1280">
        <v>7344</v>
      </c>
      <c r="H1280">
        <v>7</v>
      </c>
      <c r="I1280">
        <v>49126</v>
      </c>
      <c r="J1280">
        <v>51408</v>
      </c>
      <c r="K1280">
        <v>2282</v>
      </c>
      <c r="L1280">
        <v>4.4000000000000004</v>
      </c>
    </row>
    <row r="1281" spans="1:12" x14ac:dyDescent="0.3">
      <c r="A1281">
        <v>101279</v>
      </c>
      <c r="B1281" s="1">
        <v>45631</v>
      </c>
      <c r="C1281" t="s">
        <v>30</v>
      </c>
      <c r="D1281" t="s">
        <v>28</v>
      </c>
      <c r="E1281" t="s">
        <v>29</v>
      </c>
      <c r="F1281">
        <v>2296</v>
      </c>
      <c r="G1281">
        <v>2707</v>
      </c>
      <c r="H1281">
        <v>4</v>
      </c>
      <c r="I1281">
        <v>9184</v>
      </c>
      <c r="J1281">
        <v>10828</v>
      </c>
      <c r="K1281">
        <v>1644</v>
      </c>
      <c r="L1281">
        <v>2.6</v>
      </c>
    </row>
    <row r="1282" spans="1:12" x14ac:dyDescent="0.3">
      <c r="A1282">
        <v>101280</v>
      </c>
      <c r="B1282" s="1">
        <v>44929</v>
      </c>
      <c r="C1282" t="s">
        <v>47</v>
      </c>
      <c r="D1282" t="s">
        <v>28</v>
      </c>
      <c r="E1282" t="s">
        <v>55</v>
      </c>
      <c r="F1282">
        <v>1490</v>
      </c>
      <c r="G1282">
        <v>1619</v>
      </c>
      <c r="H1282">
        <v>1</v>
      </c>
      <c r="I1282">
        <v>1490</v>
      </c>
      <c r="J1282">
        <v>1619</v>
      </c>
      <c r="K1282">
        <v>129</v>
      </c>
      <c r="L1282">
        <v>4</v>
      </c>
    </row>
    <row r="1283" spans="1:12" x14ac:dyDescent="0.3">
      <c r="A1283">
        <v>101281</v>
      </c>
      <c r="B1283" s="1">
        <v>45303</v>
      </c>
      <c r="C1283" t="s">
        <v>47</v>
      </c>
      <c r="D1283" t="s">
        <v>24</v>
      </c>
      <c r="E1283" t="s">
        <v>50</v>
      </c>
      <c r="F1283">
        <v>2130</v>
      </c>
      <c r="G1283">
        <v>2816</v>
      </c>
      <c r="H1283">
        <v>6</v>
      </c>
      <c r="I1283">
        <v>12780</v>
      </c>
      <c r="J1283">
        <v>16896</v>
      </c>
      <c r="K1283">
        <v>4116</v>
      </c>
      <c r="L1283">
        <v>3</v>
      </c>
    </row>
    <row r="1284" spans="1:12" x14ac:dyDescent="0.3">
      <c r="A1284">
        <v>101282</v>
      </c>
      <c r="B1284" s="1">
        <v>45054</v>
      </c>
      <c r="C1284" t="s">
        <v>47</v>
      </c>
      <c r="D1284" t="s">
        <v>18</v>
      </c>
      <c r="E1284" t="s">
        <v>59</v>
      </c>
      <c r="F1284">
        <v>6412</v>
      </c>
      <c r="G1284">
        <v>6538</v>
      </c>
      <c r="H1284">
        <v>7</v>
      </c>
      <c r="I1284">
        <v>44884</v>
      </c>
      <c r="J1284">
        <v>45766</v>
      </c>
      <c r="K1284">
        <v>882</v>
      </c>
      <c r="L1284">
        <v>2.9</v>
      </c>
    </row>
    <row r="1285" spans="1:12" x14ac:dyDescent="0.3">
      <c r="A1285">
        <v>101283</v>
      </c>
      <c r="B1285" s="1">
        <v>45199</v>
      </c>
      <c r="C1285" t="s">
        <v>26</v>
      </c>
      <c r="D1285" t="s">
        <v>35</v>
      </c>
      <c r="E1285" t="s">
        <v>52</v>
      </c>
      <c r="F1285">
        <v>5348</v>
      </c>
      <c r="G1285">
        <v>6876</v>
      </c>
      <c r="H1285">
        <v>3</v>
      </c>
      <c r="I1285">
        <v>16044</v>
      </c>
      <c r="J1285">
        <v>20628</v>
      </c>
      <c r="K1285">
        <v>4584</v>
      </c>
      <c r="L1285">
        <v>4.5</v>
      </c>
    </row>
    <row r="1286" spans="1:12" x14ac:dyDescent="0.3">
      <c r="A1286">
        <v>101284</v>
      </c>
      <c r="B1286" s="1">
        <v>45701</v>
      </c>
      <c r="C1286" t="s">
        <v>47</v>
      </c>
      <c r="D1286" t="s">
        <v>13</v>
      </c>
      <c r="E1286" t="s">
        <v>14</v>
      </c>
      <c r="F1286">
        <v>3448</v>
      </c>
      <c r="G1286">
        <v>4491</v>
      </c>
      <c r="H1286">
        <v>9</v>
      </c>
      <c r="I1286">
        <v>31032</v>
      </c>
      <c r="J1286">
        <v>40419</v>
      </c>
      <c r="K1286">
        <v>9387</v>
      </c>
      <c r="L1286">
        <v>3.5</v>
      </c>
    </row>
    <row r="1287" spans="1:12" x14ac:dyDescent="0.3">
      <c r="A1287">
        <v>101285</v>
      </c>
      <c r="B1287" s="1">
        <v>45649</v>
      </c>
      <c r="C1287" t="s">
        <v>26</v>
      </c>
      <c r="D1287" t="s">
        <v>28</v>
      </c>
      <c r="E1287" t="s">
        <v>51</v>
      </c>
      <c r="F1287">
        <v>6645</v>
      </c>
      <c r="G1287">
        <v>7602</v>
      </c>
      <c r="H1287">
        <v>6</v>
      </c>
      <c r="I1287">
        <v>39870</v>
      </c>
      <c r="J1287">
        <v>45612</v>
      </c>
      <c r="K1287">
        <v>5742</v>
      </c>
      <c r="L1287">
        <v>3.7</v>
      </c>
    </row>
    <row r="1288" spans="1:12" x14ac:dyDescent="0.3">
      <c r="A1288">
        <v>101286</v>
      </c>
      <c r="B1288" s="1">
        <v>45446</v>
      </c>
      <c r="C1288" t="s">
        <v>47</v>
      </c>
      <c r="D1288" t="s">
        <v>18</v>
      </c>
      <c r="E1288" t="s">
        <v>59</v>
      </c>
      <c r="F1288">
        <v>5883</v>
      </c>
      <c r="G1288">
        <v>7038</v>
      </c>
      <c r="H1288">
        <v>5</v>
      </c>
      <c r="I1288">
        <v>29415</v>
      </c>
      <c r="J1288">
        <v>35190</v>
      </c>
      <c r="K1288">
        <v>5775</v>
      </c>
      <c r="L1288">
        <v>3.8</v>
      </c>
    </row>
    <row r="1289" spans="1:12" x14ac:dyDescent="0.3">
      <c r="A1289">
        <v>101287</v>
      </c>
      <c r="B1289" s="1">
        <v>45218</v>
      </c>
      <c r="C1289" t="s">
        <v>20</v>
      </c>
      <c r="D1289" t="s">
        <v>28</v>
      </c>
      <c r="E1289" t="s">
        <v>56</v>
      </c>
      <c r="F1289">
        <v>2146</v>
      </c>
      <c r="G1289">
        <v>3243</v>
      </c>
      <c r="H1289">
        <v>2</v>
      </c>
      <c r="I1289">
        <v>4292</v>
      </c>
      <c r="J1289">
        <v>6486</v>
      </c>
      <c r="K1289">
        <v>2194</v>
      </c>
      <c r="L1289">
        <v>3.8</v>
      </c>
    </row>
    <row r="1290" spans="1:12" x14ac:dyDescent="0.3">
      <c r="A1290">
        <v>101288</v>
      </c>
      <c r="B1290" s="1">
        <v>45120</v>
      </c>
      <c r="C1290" t="s">
        <v>20</v>
      </c>
      <c r="D1290" t="s">
        <v>28</v>
      </c>
      <c r="E1290" t="s">
        <v>48</v>
      </c>
      <c r="F1290">
        <v>7510</v>
      </c>
      <c r="G1290">
        <v>7597</v>
      </c>
      <c r="H1290">
        <v>2</v>
      </c>
      <c r="I1290">
        <v>15020</v>
      </c>
      <c r="J1290">
        <v>15194</v>
      </c>
      <c r="K1290">
        <v>174</v>
      </c>
      <c r="L1290">
        <v>4.8</v>
      </c>
    </row>
    <row r="1291" spans="1:12" x14ac:dyDescent="0.3">
      <c r="A1291">
        <v>101289</v>
      </c>
      <c r="B1291" s="1">
        <v>45371</v>
      </c>
      <c r="C1291" t="s">
        <v>54</v>
      </c>
      <c r="D1291" t="s">
        <v>18</v>
      </c>
      <c r="E1291" t="s">
        <v>38</v>
      </c>
      <c r="F1291">
        <v>1111</v>
      </c>
      <c r="G1291">
        <v>3090</v>
      </c>
      <c r="H1291">
        <v>7</v>
      </c>
      <c r="I1291">
        <v>7777</v>
      </c>
      <c r="J1291">
        <v>21630</v>
      </c>
      <c r="K1291">
        <v>13853</v>
      </c>
      <c r="L1291">
        <v>4.5</v>
      </c>
    </row>
    <row r="1292" spans="1:12" x14ac:dyDescent="0.3">
      <c r="A1292">
        <v>101290</v>
      </c>
      <c r="B1292" s="1">
        <v>45951</v>
      </c>
      <c r="C1292" t="s">
        <v>54</v>
      </c>
      <c r="D1292" t="s">
        <v>21</v>
      </c>
      <c r="E1292" t="s">
        <v>32</v>
      </c>
      <c r="F1292">
        <v>6825</v>
      </c>
      <c r="G1292">
        <v>7659</v>
      </c>
      <c r="H1292">
        <v>4</v>
      </c>
      <c r="I1292">
        <v>27300</v>
      </c>
      <c r="J1292">
        <v>30636</v>
      </c>
      <c r="K1292">
        <v>3336</v>
      </c>
      <c r="L1292">
        <v>2.6</v>
      </c>
    </row>
    <row r="1293" spans="1:12" x14ac:dyDescent="0.3">
      <c r="A1293">
        <v>101291</v>
      </c>
      <c r="B1293" s="1">
        <v>46014</v>
      </c>
      <c r="C1293" t="s">
        <v>44</v>
      </c>
      <c r="D1293" t="s">
        <v>28</v>
      </c>
      <c r="E1293" t="s">
        <v>48</v>
      </c>
      <c r="F1293">
        <v>3341</v>
      </c>
      <c r="G1293">
        <v>4581</v>
      </c>
      <c r="H1293">
        <v>1</v>
      </c>
      <c r="I1293">
        <v>3341</v>
      </c>
      <c r="J1293">
        <v>4581</v>
      </c>
      <c r="K1293">
        <v>1240</v>
      </c>
      <c r="L1293">
        <v>3.5</v>
      </c>
    </row>
    <row r="1294" spans="1:12" x14ac:dyDescent="0.3">
      <c r="A1294">
        <v>101292</v>
      </c>
      <c r="B1294" s="1">
        <v>45560</v>
      </c>
      <c r="C1294" t="s">
        <v>44</v>
      </c>
      <c r="D1294" t="s">
        <v>13</v>
      </c>
      <c r="E1294" t="s">
        <v>49</v>
      </c>
      <c r="F1294">
        <v>5523</v>
      </c>
      <c r="G1294">
        <v>5573</v>
      </c>
      <c r="H1294">
        <v>2</v>
      </c>
      <c r="I1294">
        <v>11046</v>
      </c>
      <c r="J1294">
        <v>11146</v>
      </c>
      <c r="K1294">
        <v>100</v>
      </c>
      <c r="L1294">
        <v>4.5</v>
      </c>
    </row>
    <row r="1295" spans="1:12" x14ac:dyDescent="0.3">
      <c r="A1295">
        <v>101293</v>
      </c>
      <c r="B1295" s="1">
        <v>45618</v>
      </c>
      <c r="C1295" t="s">
        <v>12</v>
      </c>
      <c r="D1295" t="s">
        <v>21</v>
      </c>
      <c r="E1295" t="s">
        <v>43</v>
      </c>
      <c r="F1295">
        <v>6216</v>
      </c>
      <c r="G1295">
        <v>6963</v>
      </c>
      <c r="H1295">
        <v>8</v>
      </c>
      <c r="I1295">
        <v>49728</v>
      </c>
      <c r="J1295">
        <v>55704</v>
      </c>
      <c r="K1295">
        <v>5976</v>
      </c>
      <c r="L1295">
        <v>4.7</v>
      </c>
    </row>
    <row r="1296" spans="1:12" x14ac:dyDescent="0.3">
      <c r="A1296">
        <v>101294</v>
      </c>
      <c r="B1296" s="1">
        <v>45653</v>
      </c>
      <c r="C1296" t="s">
        <v>54</v>
      </c>
      <c r="D1296" t="s">
        <v>28</v>
      </c>
      <c r="E1296" t="s">
        <v>29</v>
      </c>
      <c r="F1296">
        <v>2388</v>
      </c>
      <c r="G1296">
        <v>4031</v>
      </c>
      <c r="H1296">
        <v>4</v>
      </c>
      <c r="I1296">
        <v>9552</v>
      </c>
      <c r="J1296">
        <v>16124</v>
      </c>
      <c r="K1296">
        <v>6572</v>
      </c>
      <c r="L1296">
        <v>4.4000000000000004</v>
      </c>
    </row>
    <row r="1297" spans="1:12" x14ac:dyDescent="0.3">
      <c r="A1297">
        <v>101295</v>
      </c>
      <c r="B1297" s="1">
        <v>45463</v>
      </c>
      <c r="C1297" t="s">
        <v>12</v>
      </c>
      <c r="D1297" t="s">
        <v>35</v>
      </c>
      <c r="E1297" t="s">
        <v>45</v>
      </c>
      <c r="F1297">
        <v>4757</v>
      </c>
      <c r="G1297">
        <v>6480</v>
      </c>
      <c r="H1297">
        <v>9</v>
      </c>
      <c r="I1297">
        <v>42813</v>
      </c>
      <c r="J1297">
        <v>58320</v>
      </c>
      <c r="K1297">
        <v>15507</v>
      </c>
      <c r="L1297">
        <v>3.4</v>
      </c>
    </row>
    <row r="1298" spans="1:12" x14ac:dyDescent="0.3">
      <c r="A1298">
        <v>101296</v>
      </c>
      <c r="B1298" s="1">
        <v>45037</v>
      </c>
      <c r="C1298" t="s">
        <v>54</v>
      </c>
      <c r="D1298" t="s">
        <v>35</v>
      </c>
      <c r="E1298" t="s">
        <v>62</v>
      </c>
      <c r="F1298">
        <v>2907</v>
      </c>
      <c r="G1298">
        <v>4279</v>
      </c>
      <c r="H1298">
        <v>1</v>
      </c>
      <c r="I1298">
        <v>2907</v>
      </c>
      <c r="J1298">
        <v>4279</v>
      </c>
      <c r="K1298">
        <v>1372</v>
      </c>
      <c r="L1298">
        <v>4.8</v>
      </c>
    </row>
    <row r="1299" spans="1:12" x14ac:dyDescent="0.3">
      <c r="A1299">
        <v>101297</v>
      </c>
      <c r="B1299" s="1">
        <v>45586</v>
      </c>
      <c r="C1299" t="s">
        <v>12</v>
      </c>
      <c r="D1299" t="s">
        <v>28</v>
      </c>
      <c r="E1299" t="s">
        <v>29</v>
      </c>
      <c r="F1299">
        <v>3275</v>
      </c>
      <c r="G1299">
        <v>4346</v>
      </c>
      <c r="H1299">
        <v>3</v>
      </c>
      <c r="I1299">
        <v>9825</v>
      </c>
      <c r="J1299">
        <v>13038</v>
      </c>
      <c r="K1299">
        <v>3213</v>
      </c>
      <c r="L1299">
        <v>4.3</v>
      </c>
    </row>
    <row r="1300" spans="1:12" x14ac:dyDescent="0.3">
      <c r="A1300">
        <v>101298</v>
      </c>
      <c r="B1300" s="1">
        <v>45995</v>
      </c>
      <c r="C1300" t="s">
        <v>20</v>
      </c>
      <c r="D1300" t="s">
        <v>28</v>
      </c>
      <c r="E1300" t="s">
        <v>63</v>
      </c>
      <c r="F1300">
        <v>1646</v>
      </c>
      <c r="G1300">
        <v>2415</v>
      </c>
      <c r="H1300">
        <v>4</v>
      </c>
      <c r="I1300">
        <v>6584</v>
      </c>
      <c r="J1300">
        <v>9660</v>
      </c>
      <c r="K1300">
        <v>3076</v>
      </c>
      <c r="L1300">
        <v>3.3</v>
      </c>
    </row>
    <row r="1301" spans="1:12" x14ac:dyDescent="0.3">
      <c r="A1301">
        <v>101299</v>
      </c>
      <c r="B1301" s="1">
        <v>46014</v>
      </c>
      <c r="C1301" t="s">
        <v>20</v>
      </c>
      <c r="D1301" t="s">
        <v>21</v>
      </c>
      <c r="E1301" t="s">
        <v>65</v>
      </c>
      <c r="F1301">
        <v>7665</v>
      </c>
      <c r="G1301">
        <v>8516</v>
      </c>
      <c r="H1301">
        <v>7</v>
      </c>
      <c r="I1301">
        <v>53655</v>
      </c>
      <c r="J1301">
        <v>59612</v>
      </c>
      <c r="K1301">
        <v>5957</v>
      </c>
      <c r="L1301">
        <v>2.6</v>
      </c>
    </row>
    <row r="1302" spans="1:12" x14ac:dyDescent="0.3">
      <c r="A1302">
        <v>101300</v>
      </c>
      <c r="B1302" s="1">
        <v>45724</v>
      </c>
      <c r="C1302" t="s">
        <v>44</v>
      </c>
      <c r="D1302" t="s">
        <v>24</v>
      </c>
      <c r="E1302" t="s">
        <v>42</v>
      </c>
      <c r="F1302">
        <v>3636</v>
      </c>
      <c r="G1302">
        <v>4014</v>
      </c>
      <c r="H1302">
        <v>7</v>
      </c>
      <c r="I1302">
        <v>25452</v>
      </c>
      <c r="J1302">
        <v>28098</v>
      </c>
      <c r="K1302">
        <v>2646</v>
      </c>
      <c r="L1302">
        <v>4.5</v>
      </c>
    </row>
    <row r="1303" spans="1:12" x14ac:dyDescent="0.3">
      <c r="A1303">
        <v>101301</v>
      </c>
      <c r="B1303" s="1">
        <v>45794</v>
      </c>
      <c r="C1303" t="s">
        <v>30</v>
      </c>
      <c r="D1303" t="s">
        <v>21</v>
      </c>
      <c r="E1303" t="s">
        <v>65</v>
      </c>
      <c r="F1303">
        <v>315</v>
      </c>
      <c r="G1303">
        <v>2147</v>
      </c>
      <c r="H1303">
        <v>6</v>
      </c>
      <c r="I1303">
        <v>1890</v>
      </c>
      <c r="J1303">
        <v>12882</v>
      </c>
      <c r="K1303">
        <v>10992</v>
      </c>
      <c r="L1303">
        <v>2.7</v>
      </c>
    </row>
    <row r="1304" spans="1:12" x14ac:dyDescent="0.3">
      <c r="A1304">
        <v>101302</v>
      </c>
      <c r="B1304" s="1">
        <v>45488</v>
      </c>
      <c r="C1304" t="s">
        <v>33</v>
      </c>
      <c r="D1304" t="s">
        <v>21</v>
      </c>
      <c r="E1304" t="s">
        <v>58</v>
      </c>
      <c r="F1304">
        <v>7936</v>
      </c>
      <c r="G1304">
        <v>9909</v>
      </c>
      <c r="H1304">
        <v>8</v>
      </c>
      <c r="I1304">
        <v>63488</v>
      </c>
      <c r="J1304">
        <v>79272</v>
      </c>
      <c r="K1304">
        <v>15784</v>
      </c>
      <c r="L1304">
        <v>3.1</v>
      </c>
    </row>
    <row r="1305" spans="1:12" x14ac:dyDescent="0.3">
      <c r="A1305">
        <v>101303</v>
      </c>
      <c r="B1305" s="1">
        <v>45720</v>
      </c>
      <c r="C1305" t="s">
        <v>54</v>
      </c>
      <c r="D1305" t="s">
        <v>13</v>
      </c>
      <c r="E1305" t="s">
        <v>14</v>
      </c>
      <c r="F1305">
        <v>5301</v>
      </c>
      <c r="G1305">
        <v>6484</v>
      </c>
      <c r="H1305">
        <v>7</v>
      </c>
      <c r="I1305">
        <v>37107</v>
      </c>
      <c r="J1305">
        <v>45388</v>
      </c>
      <c r="K1305">
        <v>8281</v>
      </c>
      <c r="L1305">
        <v>4.4000000000000004</v>
      </c>
    </row>
    <row r="1306" spans="1:12" x14ac:dyDescent="0.3">
      <c r="A1306">
        <v>101304</v>
      </c>
      <c r="B1306" s="1">
        <v>45400</v>
      </c>
      <c r="C1306" t="s">
        <v>26</v>
      </c>
      <c r="D1306" t="s">
        <v>28</v>
      </c>
      <c r="E1306" t="s">
        <v>48</v>
      </c>
      <c r="F1306">
        <v>5595</v>
      </c>
      <c r="G1306">
        <v>7181</v>
      </c>
      <c r="H1306">
        <v>4</v>
      </c>
      <c r="I1306">
        <v>22380</v>
      </c>
      <c r="J1306">
        <v>28724</v>
      </c>
      <c r="K1306">
        <v>6344</v>
      </c>
      <c r="L1306">
        <v>4</v>
      </c>
    </row>
    <row r="1307" spans="1:12" x14ac:dyDescent="0.3">
      <c r="A1307">
        <v>101305</v>
      </c>
      <c r="B1307" s="1">
        <v>44927</v>
      </c>
      <c r="C1307" t="s">
        <v>12</v>
      </c>
      <c r="D1307" t="s">
        <v>13</v>
      </c>
      <c r="E1307" t="s">
        <v>49</v>
      </c>
      <c r="F1307">
        <v>4111</v>
      </c>
      <c r="G1307">
        <v>4304</v>
      </c>
      <c r="H1307">
        <v>6</v>
      </c>
      <c r="I1307">
        <v>24666</v>
      </c>
      <c r="J1307">
        <v>25824</v>
      </c>
      <c r="K1307">
        <v>1158</v>
      </c>
      <c r="L1307">
        <v>3.7</v>
      </c>
    </row>
    <row r="1308" spans="1:12" x14ac:dyDescent="0.3">
      <c r="A1308">
        <v>101306</v>
      </c>
      <c r="B1308" s="1">
        <v>45199</v>
      </c>
      <c r="C1308" t="s">
        <v>20</v>
      </c>
      <c r="D1308" t="s">
        <v>35</v>
      </c>
      <c r="E1308" t="s">
        <v>46</v>
      </c>
      <c r="F1308">
        <v>4270</v>
      </c>
      <c r="G1308">
        <v>5016</v>
      </c>
      <c r="H1308">
        <v>4</v>
      </c>
      <c r="I1308">
        <v>17080</v>
      </c>
      <c r="J1308">
        <v>20064</v>
      </c>
      <c r="K1308">
        <v>2984</v>
      </c>
      <c r="L1308">
        <v>4.5</v>
      </c>
    </row>
    <row r="1309" spans="1:12" x14ac:dyDescent="0.3">
      <c r="A1309">
        <v>101307</v>
      </c>
      <c r="B1309" s="1">
        <v>45314</v>
      </c>
      <c r="C1309" t="s">
        <v>44</v>
      </c>
      <c r="D1309" t="s">
        <v>13</v>
      </c>
      <c r="E1309" t="s">
        <v>16</v>
      </c>
      <c r="F1309">
        <v>2106</v>
      </c>
      <c r="G1309">
        <v>3525</v>
      </c>
      <c r="H1309">
        <v>1</v>
      </c>
      <c r="I1309">
        <v>2106</v>
      </c>
      <c r="J1309">
        <v>3525</v>
      </c>
      <c r="K1309">
        <v>1419</v>
      </c>
      <c r="L1309">
        <v>4.5999999999999996</v>
      </c>
    </row>
    <row r="1310" spans="1:12" x14ac:dyDescent="0.3">
      <c r="A1310">
        <v>101308</v>
      </c>
      <c r="B1310" s="1">
        <v>45082</v>
      </c>
      <c r="C1310" t="s">
        <v>54</v>
      </c>
      <c r="D1310" t="s">
        <v>21</v>
      </c>
      <c r="E1310" t="s">
        <v>43</v>
      </c>
      <c r="F1310">
        <v>7424</v>
      </c>
      <c r="G1310">
        <v>8854</v>
      </c>
      <c r="H1310">
        <v>1</v>
      </c>
      <c r="I1310">
        <v>7424</v>
      </c>
      <c r="J1310">
        <v>8854</v>
      </c>
      <c r="K1310">
        <v>1430</v>
      </c>
      <c r="L1310">
        <v>4.0999999999999996</v>
      </c>
    </row>
    <row r="1311" spans="1:12" x14ac:dyDescent="0.3">
      <c r="A1311">
        <v>101309</v>
      </c>
      <c r="B1311" s="1">
        <v>45224</v>
      </c>
      <c r="C1311" t="s">
        <v>47</v>
      </c>
      <c r="D1311" t="s">
        <v>13</v>
      </c>
      <c r="E1311" t="s">
        <v>37</v>
      </c>
      <c r="F1311">
        <v>7638</v>
      </c>
      <c r="G1311">
        <v>8328</v>
      </c>
      <c r="H1311">
        <v>4</v>
      </c>
      <c r="I1311">
        <v>30552</v>
      </c>
      <c r="J1311">
        <v>33312</v>
      </c>
      <c r="K1311">
        <v>2760</v>
      </c>
      <c r="L1311">
        <v>3.4</v>
      </c>
    </row>
    <row r="1312" spans="1:12" x14ac:dyDescent="0.3">
      <c r="A1312">
        <v>101310</v>
      </c>
      <c r="B1312" s="1">
        <v>45322</v>
      </c>
      <c r="C1312" t="s">
        <v>26</v>
      </c>
      <c r="D1312" t="s">
        <v>13</v>
      </c>
      <c r="E1312" t="s">
        <v>40</v>
      </c>
      <c r="F1312">
        <v>2889</v>
      </c>
      <c r="G1312">
        <v>4032</v>
      </c>
      <c r="H1312">
        <v>2</v>
      </c>
      <c r="I1312">
        <v>5778</v>
      </c>
      <c r="J1312">
        <v>8064</v>
      </c>
      <c r="K1312">
        <v>2286</v>
      </c>
      <c r="L1312">
        <v>4.9000000000000004</v>
      </c>
    </row>
    <row r="1313" spans="1:12" x14ac:dyDescent="0.3">
      <c r="A1313">
        <v>101311</v>
      </c>
      <c r="B1313" s="1">
        <v>45897</v>
      </c>
      <c r="C1313" t="s">
        <v>44</v>
      </c>
      <c r="D1313" t="s">
        <v>35</v>
      </c>
      <c r="E1313" t="s">
        <v>46</v>
      </c>
      <c r="F1313">
        <v>2397</v>
      </c>
      <c r="G1313">
        <v>4346</v>
      </c>
      <c r="H1313">
        <v>8</v>
      </c>
      <c r="I1313">
        <v>19176</v>
      </c>
      <c r="J1313">
        <v>34768</v>
      </c>
      <c r="K1313">
        <v>15592</v>
      </c>
      <c r="L1313">
        <v>2.9</v>
      </c>
    </row>
    <row r="1314" spans="1:12" x14ac:dyDescent="0.3">
      <c r="A1314">
        <v>101312</v>
      </c>
      <c r="B1314" s="1">
        <v>45102</v>
      </c>
      <c r="C1314" t="s">
        <v>12</v>
      </c>
      <c r="D1314" t="s">
        <v>24</v>
      </c>
      <c r="E1314" t="s">
        <v>34</v>
      </c>
      <c r="F1314">
        <v>1938</v>
      </c>
      <c r="G1314">
        <v>3379</v>
      </c>
      <c r="H1314">
        <v>7</v>
      </c>
      <c r="I1314">
        <v>13566</v>
      </c>
      <c r="J1314">
        <v>23653</v>
      </c>
      <c r="K1314">
        <v>10087</v>
      </c>
      <c r="L1314">
        <v>3.5</v>
      </c>
    </row>
    <row r="1315" spans="1:12" x14ac:dyDescent="0.3">
      <c r="A1315">
        <v>101313</v>
      </c>
      <c r="B1315" s="1">
        <v>45139</v>
      </c>
      <c r="C1315" t="s">
        <v>30</v>
      </c>
      <c r="D1315" t="s">
        <v>24</v>
      </c>
      <c r="E1315" t="s">
        <v>61</v>
      </c>
      <c r="F1315">
        <v>3191</v>
      </c>
      <c r="G1315">
        <v>4464</v>
      </c>
      <c r="H1315">
        <v>9</v>
      </c>
      <c r="I1315">
        <v>28719</v>
      </c>
      <c r="J1315">
        <v>40176</v>
      </c>
      <c r="K1315">
        <v>11457</v>
      </c>
      <c r="L1315">
        <v>3.3</v>
      </c>
    </row>
    <row r="1316" spans="1:12" x14ac:dyDescent="0.3">
      <c r="A1316">
        <v>101314</v>
      </c>
      <c r="B1316" s="1">
        <v>45335</v>
      </c>
      <c r="C1316" t="s">
        <v>41</v>
      </c>
      <c r="D1316" t="s">
        <v>13</v>
      </c>
      <c r="E1316" t="s">
        <v>37</v>
      </c>
      <c r="F1316">
        <v>1144</v>
      </c>
      <c r="G1316">
        <v>1912</v>
      </c>
      <c r="H1316">
        <v>6</v>
      </c>
      <c r="I1316">
        <v>6864</v>
      </c>
      <c r="J1316">
        <v>11472</v>
      </c>
      <c r="K1316">
        <v>4608</v>
      </c>
      <c r="L1316">
        <v>4.7</v>
      </c>
    </row>
    <row r="1317" spans="1:12" x14ac:dyDescent="0.3">
      <c r="A1317">
        <v>101315</v>
      </c>
      <c r="B1317" s="1">
        <v>45652</v>
      </c>
      <c r="C1317" t="s">
        <v>41</v>
      </c>
      <c r="D1317" t="s">
        <v>21</v>
      </c>
      <c r="E1317" t="s">
        <v>57</v>
      </c>
      <c r="F1317">
        <v>2814</v>
      </c>
      <c r="G1317">
        <v>4273</v>
      </c>
      <c r="H1317">
        <v>4</v>
      </c>
      <c r="I1317">
        <v>11256</v>
      </c>
      <c r="J1317">
        <v>17092</v>
      </c>
      <c r="K1317">
        <v>5836</v>
      </c>
      <c r="L1317">
        <v>3.7</v>
      </c>
    </row>
    <row r="1318" spans="1:12" x14ac:dyDescent="0.3">
      <c r="A1318">
        <v>101316</v>
      </c>
      <c r="B1318" s="1">
        <v>45089</v>
      </c>
      <c r="C1318" t="s">
        <v>20</v>
      </c>
      <c r="D1318" t="s">
        <v>13</v>
      </c>
      <c r="E1318" t="s">
        <v>37</v>
      </c>
      <c r="F1318">
        <v>7830</v>
      </c>
      <c r="G1318">
        <v>8043</v>
      </c>
      <c r="H1318">
        <v>2</v>
      </c>
      <c r="I1318">
        <v>15660</v>
      </c>
      <c r="J1318">
        <v>16086</v>
      </c>
      <c r="K1318">
        <v>426</v>
      </c>
      <c r="L1318">
        <v>3.9</v>
      </c>
    </row>
    <row r="1319" spans="1:12" x14ac:dyDescent="0.3">
      <c r="A1319">
        <v>101317</v>
      </c>
      <c r="B1319" s="1">
        <v>45274</v>
      </c>
      <c r="C1319" t="s">
        <v>33</v>
      </c>
      <c r="D1319" t="s">
        <v>13</v>
      </c>
      <c r="E1319" t="s">
        <v>37</v>
      </c>
      <c r="F1319">
        <v>5618</v>
      </c>
      <c r="G1319">
        <v>7134</v>
      </c>
      <c r="H1319">
        <v>5</v>
      </c>
      <c r="I1319">
        <v>28090</v>
      </c>
      <c r="J1319">
        <v>35670</v>
      </c>
      <c r="K1319">
        <v>7580</v>
      </c>
      <c r="L1319">
        <v>4</v>
      </c>
    </row>
    <row r="1320" spans="1:12" x14ac:dyDescent="0.3">
      <c r="A1320">
        <v>101318</v>
      </c>
      <c r="B1320" s="1">
        <v>45868</v>
      </c>
      <c r="C1320" t="s">
        <v>23</v>
      </c>
      <c r="D1320" t="s">
        <v>21</v>
      </c>
      <c r="E1320" t="s">
        <v>58</v>
      </c>
      <c r="F1320">
        <v>2258</v>
      </c>
      <c r="G1320">
        <v>3378</v>
      </c>
      <c r="H1320">
        <v>7</v>
      </c>
      <c r="I1320">
        <v>15806</v>
      </c>
      <c r="J1320">
        <v>23646</v>
      </c>
      <c r="K1320">
        <v>7840</v>
      </c>
      <c r="L1320">
        <v>3.7</v>
      </c>
    </row>
    <row r="1321" spans="1:12" x14ac:dyDescent="0.3">
      <c r="A1321">
        <v>101319</v>
      </c>
      <c r="B1321" s="1">
        <v>44998</v>
      </c>
      <c r="C1321" t="s">
        <v>47</v>
      </c>
      <c r="D1321" t="s">
        <v>35</v>
      </c>
      <c r="E1321" t="s">
        <v>52</v>
      </c>
      <c r="F1321">
        <v>6402</v>
      </c>
      <c r="G1321">
        <v>7260</v>
      </c>
      <c r="H1321">
        <v>3</v>
      </c>
      <c r="I1321">
        <v>19206</v>
      </c>
      <c r="J1321">
        <v>21780</v>
      </c>
      <c r="K1321">
        <v>2574</v>
      </c>
      <c r="L1321">
        <v>2.7</v>
      </c>
    </row>
    <row r="1322" spans="1:12" x14ac:dyDescent="0.3">
      <c r="A1322">
        <v>101320</v>
      </c>
      <c r="B1322" s="1">
        <v>45982</v>
      </c>
      <c r="C1322" t="s">
        <v>47</v>
      </c>
      <c r="D1322" t="s">
        <v>21</v>
      </c>
      <c r="E1322" t="s">
        <v>65</v>
      </c>
      <c r="F1322">
        <v>1504</v>
      </c>
      <c r="G1322">
        <v>2414</v>
      </c>
      <c r="H1322">
        <v>2</v>
      </c>
      <c r="I1322">
        <v>3008</v>
      </c>
      <c r="J1322">
        <v>4828</v>
      </c>
      <c r="K1322">
        <v>1820</v>
      </c>
      <c r="L1322">
        <v>4.7</v>
      </c>
    </row>
    <row r="1323" spans="1:12" x14ac:dyDescent="0.3">
      <c r="A1323">
        <v>101321</v>
      </c>
      <c r="B1323" s="1">
        <v>45977</v>
      </c>
      <c r="C1323" t="s">
        <v>17</v>
      </c>
      <c r="D1323" t="s">
        <v>13</v>
      </c>
      <c r="E1323" t="s">
        <v>49</v>
      </c>
      <c r="F1323">
        <v>2766</v>
      </c>
      <c r="G1323">
        <v>4517</v>
      </c>
      <c r="H1323">
        <v>2</v>
      </c>
      <c r="I1323">
        <v>5532</v>
      </c>
      <c r="J1323">
        <v>9034</v>
      </c>
      <c r="K1323">
        <v>3502</v>
      </c>
      <c r="L1323">
        <v>3</v>
      </c>
    </row>
    <row r="1324" spans="1:12" x14ac:dyDescent="0.3">
      <c r="A1324">
        <v>101322</v>
      </c>
      <c r="B1324" s="1">
        <v>44951</v>
      </c>
      <c r="C1324" t="s">
        <v>54</v>
      </c>
      <c r="D1324" t="s">
        <v>28</v>
      </c>
      <c r="E1324" t="s">
        <v>48</v>
      </c>
      <c r="F1324">
        <v>5164</v>
      </c>
      <c r="G1324">
        <v>5474</v>
      </c>
      <c r="H1324">
        <v>5</v>
      </c>
      <c r="I1324">
        <v>25820</v>
      </c>
      <c r="J1324">
        <v>27370</v>
      </c>
      <c r="K1324">
        <v>1550</v>
      </c>
      <c r="L1324">
        <v>3</v>
      </c>
    </row>
    <row r="1325" spans="1:12" x14ac:dyDescent="0.3">
      <c r="A1325">
        <v>101323</v>
      </c>
      <c r="B1325" s="1">
        <v>45924</v>
      </c>
      <c r="C1325" t="s">
        <v>15</v>
      </c>
      <c r="D1325" t="s">
        <v>35</v>
      </c>
      <c r="E1325" t="s">
        <v>52</v>
      </c>
      <c r="F1325">
        <v>7880</v>
      </c>
      <c r="G1325">
        <v>8618</v>
      </c>
      <c r="H1325">
        <v>8</v>
      </c>
      <c r="I1325">
        <v>63040</v>
      </c>
      <c r="J1325">
        <v>68944</v>
      </c>
      <c r="K1325">
        <v>5904</v>
      </c>
      <c r="L1325">
        <v>4.0999999999999996</v>
      </c>
    </row>
    <row r="1326" spans="1:12" x14ac:dyDescent="0.3">
      <c r="A1326">
        <v>101324</v>
      </c>
      <c r="B1326" s="1">
        <v>45631</v>
      </c>
      <c r="C1326" t="s">
        <v>47</v>
      </c>
      <c r="D1326" t="s">
        <v>28</v>
      </c>
      <c r="E1326" t="s">
        <v>63</v>
      </c>
      <c r="F1326">
        <v>5297</v>
      </c>
      <c r="G1326">
        <v>6250</v>
      </c>
      <c r="H1326">
        <v>9</v>
      </c>
      <c r="I1326">
        <v>47673</v>
      </c>
      <c r="J1326">
        <v>56250</v>
      </c>
      <c r="K1326">
        <v>8577</v>
      </c>
      <c r="L1326">
        <v>3.8</v>
      </c>
    </row>
    <row r="1327" spans="1:12" x14ac:dyDescent="0.3">
      <c r="A1327">
        <v>101325</v>
      </c>
      <c r="B1327" s="1">
        <v>45802</v>
      </c>
      <c r="C1327" t="s">
        <v>20</v>
      </c>
      <c r="D1327" t="s">
        <v>21</v>
      </c>
      <c r="E1327" t="s">
        <v>57</v>
      </c>
      <c r="F1327">
        <v>2717</v>
      </c>
      <c r="G1327">
        <v>4546</v>
      </c>
      <c r="H1327">
        <v>1</v>
      </c>
      <c r="I1327">
        <v>2717</v>
      </c>
      <c r="J1327">
        <v>4546</v>
      </c>
      <c r="K1327">
        <v>1829</v>
      </c>
      <c r="L1327">
        <v>4.5999999999999996</v>
      </c>
    </row>
    <row r="1328" spans="1:12" x14ac:dyDescent="0.3">
      <c r="A1328">
        <v>101326</v>
      </c>
      <c r="B1328" s="1">
        <v>45678</v>
      </c>
      <c r="C1328" t="s">
        <v>47</v>
      </c>
      <c r="D1328" t="s">
        <v>28</v>
      </c>
      <c r="E1328" t="s">
        <v>55</v>
      </c>
      <c r="F1328">
        <v>7362</v>
      </c>
      <c r="G1328">
        <v>8842</v>
      </c>
      <c r="H1328">
        <v>8</v>
      </c>
      <c r="I1328">
        <v>58896</v>
      </c>
      <c r="J1328">
        <v>70736</v>
      </c>
      <c r="K1328">
        <v>11840</v>
      </c>
      <c r="L1328">
        <v>3.5</v>
      </c>
    </row>
    <row r="1329" spans="1:12" x14ac:dyDescent="0.3">
      <c r="A1329">
        <v>101327</v>
      </c>
      <c r="B1329" s="1">
        <v>45798</v>
      </c>
      <c r="C1329" t="s">
        <v>30</v>
      </c>
      <c r="D1329" t="s">
        <v>13</v>
      </c>
      <c r="E1329" t="s">
        <v>14</v>
      </c>
      <c r="F1329">
        <v>1871</v>
      </c>
      <c r="G1329">
        <v>2125</v>
      </c>
      <c r="H1329">
        <v>2</v>
      </c>
      <c r="I1329">
        <v>3742</v>
      </c>
      <c r="J1329">
        <v>4250</v>
      </c>
      <c r="K1329">
        <v>508</v>
      </c>
      <c r="L1329">
        <v>3.3</v>
      </c>
    </row>
    <row r="1330" spans="1:12" x14ac:dyDescent="0.3">
      <c r="A1330">
        <v>101328</v>
      </c>
      <c r="B1330" s="1">
        <v>45695</v>
      </c>
      <c r="C1330" t="s">
        <v>23</v>
      </c>
      <c r="D1330" t="s">
        <v>35</v>
      </c>
      <c r="E1330" t="s">
        <v>36</v>
      </c>
      <c r="F1330">
        <v>4220</v>
      </c>
      <c r="G1330">
        <v>5272</v>
      </c>
      <c r="H1330">
        <v>3</v>
      </c>
      <c r="I1330">
        <v>12660</v>
      </c>
      <c r="J1330">
        <v>15816</v>
      </c>
      <c r="K1330">
        <v>3156</v>
      </c>
      <c r="L1330">
        <v>2.6</v>
      </c>
    </row>
    <row r="1331" spans="1:12" x14ac:dyDescent="0.3">
      <c r="A1331">
        <v>101329</v>
      </c>
      <c r="B1331" s="1">
        <v>45931</v>
      </c>
      <c r="C1331" t="s">
        <v>54</v>
      </c>
      <c r="D1331" t="s">
        <v>13</v>
      </c>
      <c r="E1331" t="s">
        <v>31</v>
      </c>
      <c r="F1331">
        <v>1810</v>
      </c>
      <c r="G1331">
        <v>3262</v>
      </c>
      <c r="H1331">
        <v>8</v>
      </c>
      <c r="I1331">
        <v>14480</v>
      </c>
      <c r="J1331">
        <v>26096</v>
      </c>
      <c r="K1331">
        <v>11616</v>
      </c>
      <c r="L1331">
        <v>3.3</v>
      </c>
    </row>
    <row r="1332" spans="1:12" x14ac:dyDescent="0.3">
      <c r="A1332">
        <v>101330</v>
      </c>
      <c r="B1332" s="1">
        <v>45704</v>
      </c>
      <c r="C1332" t="s">
        <v>12</v>
      </c>
      <c r="D1332" t="s">
        <v>35</v>
      </c>
      <c r="E1332" t="s">
        <v>62</v>
      </c>
      <c r="F1332">
        <v>4035</v>
      </c>
      <c r="G1332">
        <v>5582</v>
      </c>
      <c r="H1332">
        <v>6</v>
      </c>
      <c r="I1332">
        <v>24210</v>
      </c>
      <c r="J1332">
        <v>33492</v>
      </c>
      <c r="K1332">
        <v>9282</v>
      </c>
      <c r="L1332">
        <v>3.5</v>
      </c>
    </row>
    <row r="1333" spans="1:12" x14ac:dyDescent="0.3">
      <c r="A1333">
        <v>101331</v>
      </c>
      <c r="B1333" s="1">
        <v>46001</v>
      </c>
      <c r="C1333" t="s">
        <v>15</v>
      </c>
      <c r="D1333" t="s">
        <v>18</v>
      </c>
      <c r="E1333" t="s">
        <v>19</v>
      </c>
      <c r="F1333">
        <v>2978</v>
      </c>
      <c r="G1333">
        <v>4491</v>
      </c>
      <c r="H1333">
        <v>3</v>
      </c>
      <c r="I1333">
        <v>8934</v>
      </c>
      <c r="J1333">
        <v>13473</v>
      </c>
      <c r="K1333">
        <v>4539</v>
      </c>
      <c r="L1333">
        <v>4.0999999999999996</v>
      </c>
    </row>
    <row r="1334" spans="1:12" x14ac:dyDescent="0.3">
      <c r="A1334">
        <v>101332</v>
      </c>
      <c r="B1334" s="1">
        <v>45228</v>
      </c>
      <c r="C1334" t="s">
        <v>33</v>
      </c>
      <c r="D1334" t="s">
        <v>21</v>
      </c>
      <c r="E1334" t="s">
        <v>57</v>
      </c>
      <c r="F1334">
        <v>4901</v>
      </c>
      <c r="G1334">
        <v>6874</v>
      </c>
      <c r="H1334">
        <v>3</v>
      </c>
      <c r="I1334">
        <v>14703</v>
      </c>
      <c r="J1334">
        <v>20622</v>
      </c>
      <c r="K1334">
        <v>5919</v>
      </c>
      <c r="L1334">
        <v>4.5999999999999996</v>
      </c>
    </row>
    <row r="1335" spans="1:12" x14ac:dyDescent="0.3">
      <c r="A1335">
        <v>101333</v>
      </c>
      <c r="B1335" s="1">
        <v>44933</v>
      </c>
      <c r="C1335" t="s">
        <v>47</v>
      </c>
      <c r="D1335" t="s">
        <v>18</v>
      </c>
      <c r="E1335" t="s">
        <v>38</v>
      </c>
      <c r="F1335">
        <v>4713</v>
      </c>
      <c r="G1335">
        <v>4907</v>
      </c>
      <c r="H1335">
        <v>4</v>
      </c>
      <c r="I1335">
        <v>18852</v>
      </c>
      <c r="J1335">
        <v>19628</v>
      </c>
      <c r="K1335">
        <v>776</v>
      </c>
      <c r="L1335">
        <v>2.6</v>
      </c>
    </row>
    <row r="1336" spans="1:12" x14ac:dyDescent="0.3">
      <c r="A1336">
        <v>101334</v>
      </c>
      <c r="B1336" s="1">
        <v>45007</v>
      </c>
      <c r="C1336" t="s">
        <v>23</v>
      </c>
      <c r="D1336" t="s">
        <v>18</v>
      </c>
      <c r="E1336" t="s">
        <v>59</v>
      </c>
      <c r="F1336">
        <v>2324</v>
      </c>
      <c r="G1336">
        <v>4046</v>
      </c>
      <c r="H1336">
        <v>6</v>
      </c>
      <c r="I1336">
        <v>13944</v>
      </c>
      <c r="J1336">
        <v>24276</v>
      </c>
      <c r="K1336">
        <v>10332</v>
      </c>
      <c r="L1336">
        <v>4</v>
      </c>
    </row>
    <row r="1337" spans="1:12" x14ac:dyDescent="0.3">
      <c r="A1337">
        <v>101335</v>
      </c>
      <c r="B1337" s="1">
        <v>46005</v>
      </c>
      <c r="C1337" t="s">
        <v>30</v>
      </c>
      <c r="D1337" t="s">
        <v>18</v>
      </c>
      <c r="E1337" t="s">
        <v>38</v>
      </c>
      <c r="F1337">
        <v>1793</v>
      </c>
      <c r="G1337">
        <v>3027</v>
      </c>
      <c r="H1337">
        <v>7</v>
      </c>
      <c r="I1337">
        <v>12551</v>
      </c>
      <c r="J1337">
        <v>21189</v>
      </c>
      <c r="K1337">
        <v>8638</v>
      </c>
      <c r="L1337">
        <v>3.1</v>
      </c>
    </row>
    <row r="1338" spans="1:12" x14ac:dyDescent="0.3">
      <c r="A1338">
        <v>101336</v>
      </c>
      <c r="B1338" s="1">
        <v>45270</v>
      </c>
      <c r="C1338" t="s">
        <v>12</v>
      </c>
      <c r="D1338" t="s">
        <v>28</v>
      </c>
      <c r="E1338" t="s">
        <v>29</v>
      </c>
      <c r="F1338">
        <v>4407</v>
      </c>
      <c r="G1338">
        <v>5437</v>
      </c>
      <c r="H1338">
        <v>3</v>
      </c>
      <c r="I1338">
        <v>13221</v>
      </c>
      <c r="J1338">
        <v>16311</v>
      </c>
      <c r="K1338">
        <v>3090</v>
      </c>
      <c r="L1338">
        <v>3.5</v>
      </c>
    </row>
    <row r="1339" spans="1:12" x14ac:dyDescent="0.3">
      <c r="A1339">
        <v>101337</v>
      </c>
      <c r="B1339" s="1">
        <v>45918</v>
      </c>
      <c r="C1339" t="s">
        <v>33</v>
      </c>
      <c r="D1339" t="s">
        <v>13</v>
      </c>
      <c r="E1339" t="s">
        <v>14</v>
      </c>
      <c r="F1339">
        <v>3946</v>
      </c>
      <c r="G1339">
        <v>5263</v>
      </c>
      <c r="H1339">
        <v>8</v>
      </c>
      <c r="I1339">
        <v>31568</v>
      </c>
      <c r="J1339">
        <v>42104</v>
      </c>
      <c r="K1339">
        <v>10536</v>
      </c>
      <c r="L1339">
        <v>3.3</v>
      </c>
    </row>
    <row r="1340" spans="1:12" x14ac:dyDescent="0.3">
      <c r="A1340">
        <v>101338</v>
      </c>
      <c r="B1340" s="1">
        <v>45004</v>
      </c>
      <c r="C1340" t="s">
        <v>12</v>
      </c>
      <c r="D1340" t="s">
        <v>28</v>
      </c>
      <c r="E1340" t="s">
        <v>63</v>
      </c>
      <c r="F1340">
        <v>6546</v>
      </c>
      <c r="G1340">
        <v>6926</v>
      </c>
      <c r="H1340">
        <v>9</v>
      </c>
      <c r="I1340">
        <v>58914</v>
      </c>
      <c r="J1340">
        <v>62334</v>
      </c>
      <c r="K1340">
        <v>3420</v>
      </c>
      <c r="L1340">
        <v>2.7</v>
      </c>
    </row>
    <row r="1341" spans="1:12" x14ac:dyDescent="0.3">
      <c r="A1341">
        <v>101339</v>
      </c>
      <c r="B1341" s="1">
        <v>45808</v>
      </c>
      <c r="C1341" t="s">
        <v>23</v>
      </c>
      <c r="D1341" t="s">
        <v>18</v>
      </c>
      <c r="E1341" t="s">
        <v>38</v>
      </c>
      <c r="F1341">
        <v>6341</v>
      </c>
      <c r="G1341">
        <v>7242</v>
      </c>
      <c r="H1341">
        <v>6</v>
      </c>
      <c r="I1341">
        <v>38046</v>
      </c>
      <c r="J1341">
        <v>43452</v>
      </c>
      <c r="K1341">
        <v>5406</v>
      </c>
      <c r="L1341">
        <v>4.7</v>
      </c>
    </row>
    <row r="1342" spans="1:12" x14ac:dyDescent="0.3">
      <c r="A1342">
        <v>101340</v>
      </c>
      <c r="B1342" s="1">
        <v>45106</v>
      </c>
      <c r="C1342" t="s">
        <v>30</v>
      </c>
      <c r="D1342" t="s">
        <v>18</v>
      </c>
      <c r="E1342" t="s">
        <v>38</v>
      </c>
      <c r="F1342">
        <v>2750</v>
      </c>
      <c r="G1342">
        <v>3333</v>
      </c>
      <c r="H1342">
        <v>2</v>
      </c>
      <c r="I1342">
        <v>5500</v>
      </c>
      <c r="J1342">
        <v>6666</v>
      </c>
      <c r="K1342">
        <v>1166</v>
      </c>
      <c r="L1342">
        <v>4.7</v>
      </c>
    </row>
    <row r="1343" spans="1:12" x14ac:dyDescent="0.3">
      <c r="A1343">
        <v>101341</v>
      </c>
      <c r="B1343" s="1">
        <v>45270</v>
      </c>
      <c r="C1343" t="s">
        <v>54</v>
      </c>
      <c r="D1343" t="s">
        <v>13</v>
      </c>
      <c r="E1343" t="s">
        <v>16</v>
      </c>
      <c r="F1343">
        <v>4654</v>
      </c>
      <c r="G1343">
        <v>5025</v>
      </c>
      <c r="H1343">
        <v>7</v>
      </c>
      <c r="I1343">
        <v>32578</v>
      </c>
      <c r="J1343">
        <v>35175</v>
      </c>
      <c r="K1343">
        <v>2597</v>
      </c>
      <c r="L1343">
        <v>3.3</v>
      </c>
    </row>
    <row r="1344" spans="1:12" x14ac:dyDescent="0.3">
      <c r="A1344">
        <v>101342</v>
      </c>
      <c r="B1344" s="1">
        <v>45841</v>
      </c>
      <c r="C1344" t="s">
        <v>44</v>
      </c>
      <c r="D1344" t="s">
        <v>28</v>
      </c>
      <c r="E1344" t="s">
        <v>63</v>
      </c>
      <c r="F1344">
        <v>3874</v>
      </c>
      <c r="G1344">
        <v>4930</v>
      </c>
      <c r="H1344">
        <v>8</v>
      </c>
      <c r="I1344">
        <v>30992</v>
      </c>
      <c r="J1344">
        <v>39440</v>
      </c>
      <c r="K1344">
        <v>8448</v>
      </c>
      <c r="L1344">
        <v>3.9</v>
      </c>
    </row>
    <row r="1345" spans="1:12" x14ac:dyDescent="0.3">
      <c r="A1345">
        <v>101343</v>
      </c>
      <c r="B1345" s="1">
        <v>45558</v>
      </c>
      <c r="C1345" t="s">
        <v>41</v>
      </c>
      <c r="D1345" t="s">
        <v>24</v>
      </c>
      <c r="E1345" t="s">
        <v>25</v>
      </c>
      <c r="F1345">
        <v>1347</v>
      </c>
      <c r="G1345">
        <v>2978</v>
      </c>
      <c r="H1345">
        <v>4</v>
      </c>
      <c r="I1345">
        <v>5388</v>
      </c>
      <c r="J1345">
        <v>11912</v>
      </c>
      <c r="K1345">
        <v>6524</v>
      </c>
      <c r="L1345">
        <v>2.7</v>
      </c>
    </row>
    <row r="1346" spans="1:12" x14ac:dyDescent="0.3">
      <c r="A1346">
        <v>101344</v>
      </c>
      <c r="B1346" s="1">
        <v>44954</v>
      </c>
      <c r="C1346" t="s">
        <v>30</v>
      </c>
      <c r="D1346" t="s">
        <v>28</v>
      </c>
      <c r="E1346" t="s">
        <v>63</v>
      </c>
      <c r="F1346">
        <v>3904</v>
      </c>
      <c r="G1346">
        <v>5755</v>
      </c>
      <c r="H1346">
        <v>6</v>
      </c>
      <c r="I1346">
        <v>23424</v>
      </c>
      <c r="J1346">
        <v>34530</v>
      </c>
      <c r="K1346">
        <v>11106</v>
      </c>
      <c r="L1346">
        <v>3.5</v>
      </c>
    </row>
    <row r="1347" spans="1:12" x14ac:dyDescent="0.3">
      <c r="A1347">
        <v>101345</v>
      </c>
      <c r="B1347" s="1">
        <v>45001</v>
      </c>
      <c r="C1347" t="s">
        <v>20</v>
      </c>
      <c r="D1347" t="s">
        <v>21</v>
      </c>
      <c r="E1347" t="s">
        <v>57</v>
      </c>
      <c r="F1347">
        <v>4482</v>
      </c>
      <c r="G1347">
        <v>5032</v>
      </c>
      <c r="H1347">
        <v>3</v>
      </c>
      <c r="I1347">
        <v>13446</v>
      </c>
      <c r="J1347">
        <v>15096</v>
      </c>
      <c r="K1347">
        <v>1650</v>
      </c>
      <c r="L1347">
        <v>2.7</v>
      </c>
    </row>
    <row r="1348" spans="1:12" x14ac:dyDescent="0.3">
      <c r="A1348">
        <v>101346</v>
      </c>
      <c r="B1348" s="1">
        <v>45974</v>
      </c>
      <c r="C1348" t="s">
        <v>30</v>
      </c>
      <c r="D1348" t="s">
        <v>28</v>
      </c>
      <c r="E1348" t="s">
        <v>51</v>
      </c>
      <c r="F1348">
        <v>925</v>
      </c>
      <c r="G1348">
        <v>1315</v>
      </c>
      <c r="H1348">
        <v>7</v>
      </c>
      <c r="I1348">
        <v>6475</v>
      </c>
      <c r="J1348">
        <v>9205</v>
      </c>
      <c r="K1348">
        <v>2730</v>
      </c>
      <c r="L1348">
        <v>4.9000000000000004</v>
      </c>
    </row>
    <row r="1349" spans="1:12" x14ac:dyDescent="0.3">
      <c r="A1349">
        <v>101347</v>
      </c>
      <c r="B1349" s="1">
        <v>45553</v>
      </c>
      <c r="C1349" t="s">
        <v>20</v>
      </c>
      <c r="D1349" t="s">
        <v>28</v>
      </c>
      <c r="E1349" t="s">
        <v>51</v>
      </c>
      <c r="F1349">
        <v>4615</v>
      </c>
      <c r="G1349">
        <v>6031</v>
      </c>
      <c r="H1349">
        <v>3</v>
      </c>
      <c r="I1349">
        <v>13845</v>
      </c>
      <c r="J1349">
        <v>18093</v>
      </c>
      <c r="K1349">
        <v>4248</v>
      </c>
      <c r="L1349">
        <v>4</v>
      </c>
    </row>
    <row r="1350" spans="1:12" x14ac:dyDescent="0.3">
      <c r="A1350">
        <v>101348</v>
      </c>
      <c r="B1350" s="1">
        <v>44939</v>
      </c>
      <c r="C1350" t="s">
        <v>30</v>
      </c>
      <c r="D1350" t="s">
        <v>24</v>
      </c>
      <c r="E1350" t="s">
        <v>25</v>
      </c>
      <c r="F1350">
        <v>6481</v>
      </c>
      <c r="G1350">
        <v>8215</v>
      </c>
      <c r="H1350">
        <v>8</v>
      </c>
      <c r="I1350">
        <v>51848</v>
      </c>
      <c r="J1350">
        <v>65720</v>
      </c>
      <c r="K1350">
        <v>13872</v>
      </c>
      <c r="L1350">
        <v>3.8</v>
      </c>
    </row>
    <row r="1351" spans="1:12" x14ac:dyDescent="0.3">
      <c r="A1351">
        <v>101349</v>
      </c>
      <c r="B1351" s="1">
        <v>45855</v>
      </c>
      <c r="C1351" t="s">
        <v>33</v>
      </c>
      <c r="D1351" t="s">
        <v>21</v>
      </c>
      <c r="E1351" t="s">
        <v>57</v>
      </c>
      <c r="F1351">
        <v>2060</v>
      </c>
      <c r="G1351">
        <v>3874</v>
      </c>
      <c r="H1351">
        <v>8</v>
      </c>
      <c r="I1351">
        <v>16480</v>
      </c>
      <c r="J1351">
        <v>30992</v>
      </c>
      <c r="K1351">
        <v>14512</v>
      </c>
      <c r="L1351">
        <v>3.2</v>
      </c>
    </row>
    <row r="1352" spans="1:12" x14ac:dyDescent="0.3">
      <c r="A1352">
        <v>101350</v>
      </c>
      <c r="B1352" s="1">
        <v>45501</v>
      </c>
      <c r="C1352" t="s">
        <v>33</v>
      </c>
      <c r="D1352" t="s">
        <v>18</v>
      </c>
      <c r="E1352" t="s">
        <v>59</v>
      </c>
      <c r="F1352">
        <v>6997</v>
      </c>
      <c r="G1352">
        <v>8338</v>
      </c>
      <c r="H1352">
        <v>2</v>
      </c>
      <c r="I1352">
        <v>13994</v>
      </c>
      <c r="J1352">
        <v>16676</v>
      </c>
      <c r="K1352">
        <v>2682</v>
      </c>
      <c r="L1352">
        <v>4.3</v>
      </c>
    </row>
    <row r="1353" spans="1:12" x14ac:dyDescent="0.3">
      <c r="A1353">
        <v>101351</v>
      </c>
      <c r="B1353" s="1">
        <v>46005</v>
      </c>
      <c r="C1353" t="s">
        <v>41</v>
      </c>
      <c r="D1353" t="s">
        <v>28</v>
      </c>
      <c r="E1353" t="s">
        <v>63</v>
      </c>
      <c r="F1353">
        <v>1246</v>
      </c>
      <c r="G1353">
        <v>2742</v>
      </c>
      <c r="H1353">
        <v>3</v>
      </c>
      <c r="I1353">
        <v>3738</v>
      </c>
      <c r="J1353">
        <v>8226</v>
      </c>
      <c r="K1353">
        <v>4488</v>
      </c>
      <c r="L1353">
        <v>2.7</v>
      </c>
    </row>
    <row r="1354" spans="1:12" x14ac:dyDescent="0.3">
      <c r="A1354">
        <v>101352</v>
      </c>
      <c r="B1354" s="1">
        <v>45333</v>
      </c>
      <c r="C1354" t="s">
        <v>54</v>
      </c>
      <c r="D1354" t="s">
        <v>35</v>
      </c>
      <c r="E1354" t="s">
        <v>46</v>
      </c>
      <c r="F1354">
        <v>5792</v>
      </c>
      <c r="G1354">
        <v>6850</v>
      </c>
      <c r="H1354">
        <v>8</v>
      </c>
      <c r="I1354">
        <v>46336</v>
      </c>
      <c r="J1354">
        <v>54800</v>
      </c>
      <c r="K1354">
        <v>8464</v>
      </c>
      <c r="L1354">
        <v>4.5</v>
      </c>
    </row>
    <row r="1355" spans="1:12" x14ac:dyDescent="0.3">
      <c r="A1355">
        <v>101353</v>
      </c>
      <c r="B1355" s="1">
        <v>45532</v>
      </c>
      <c r="C1355" t="s">
        <v>30</v>
      </c>
      <c r="D1355" t="s">
        <v>24</v>
      </c>
      <c r="E1355" t="s">
        <v>34</v>
      </c>
      <c r="F1355">
        <v>930</v>
      </c>
      <c r="G1355">
        <v>1686</v>
      </c>
      <c r="H1355">
        <v>5</v>
      </c>
      <c r="I1355">
        <v>4650</v>
      </c>
      <c r="J1355">
        <v>8430</v>
      </c>
      <c r="K1355">
        <v>3780</v>
      </c>
      <c r="L1355">
        <v>4</v>
      </c>
    </row>
    <row r="1356" spans="1:12" x14ac:dyDescent="0.3">
      <c r="A1356">
        <v>101354</v>
      </c>
      <c r="B1356" s="1">
        <v>45935</v>
      </c>
      <c r="C1356" t="s">
        <v>17</v>
      </c>
      <c r="D1356" t="s">
        <v>21</v>
      </c>
      <c r="E1356" t="s">
        <v>32</v>
      </c>
      <c r="F1356">
        <v>174</v>
      </c>
      <c r="G1356">
        <v>2108</v>
      </c>
      <c r="H1356">
        <v>9</v>
      </c>
      <c r="I1356">
        <v>1566</v>
      </c>
      <c r="J1356">
        <v>18972</v>
      </c>
      <c r="K1356">
        <v>17406</v>
      </c>
      <c r="L1356">
        <v>4.0999999999999996</v>
      </c>
    </row>
    <row r="1357" spans="1:12" x14ac:dyDescent="0.3">
      <c r="A1357">
        <v>101355</v>
      </c>
      <c r="B1357" s="1">
        <v>45765</v>
      </c>
      <c r="C1357" t="s">
        <v>41</v>
      </c>
      <c r="D1357" t="s">
        <v>13</v>
      </c>
      <c r="E1357" t="s">
        <v>16</v>
      </c>
      <c r="F1357">
        <v>608</v>
      </c>
      <c r="G1357">
        <v>813</v>
      </c>
      <c r="H1357">
        <v>1</v>
      </c>
      <c r="I1357">
        <v>608</v>
      </c>
      <c r="J1357">
        <v>813</v>
      </c>
      <c r="K1357">
        <v>205</v>
      </c>
      <c r="L1357">
        <v>2.9</v>
      </c>
    </row>
    <row r="1358" spans="1:12" x14ac:dyDescent="0.3">
      <c r="A1358">
        <v>101356</v>
      </c>
      <c r="B1358" s="1">
        <v>45352</v>
      </c>
      <c r="C1358" t="s">
        <v>20</v>
      </c>
      <c r="D1358" t="s">
        <v>24</v>
      </c>
      <c r="E1358" t="s">
        <v>34</v>
      </c>
      <c r="F1358">
        <v>803</v>
      </c>
      <c r="G1358">
        <v>1606</v>
      </c>
      <c r="H1358">
        <v>4</v>
      </c>
      <c r="I1358">
        <v>3212</v>
      </c>
      <c r="J1358">
        <v>6424</v>
      </c>
      <c r="K1358">
        <v>3212</v>
      </c>
      <c r="L1358">
        <v>5</v>
      </c>
    </row>
    <row r="1359" spans="1:12" x14ac:dyDescent="0.3">
      <c r="A1359">
        <v>101357</v>
      </c>
      <c r="B1359" s="1">
        <v>45007</v>
      </c>
      <c r="C1359" t="s">
        <v>33</v>
      </c>
      <c r="D1359" t="s">
        <v>21</v>
      </c>
      <c r="E1359" t="s">
        <v>43</v>
      </c>
      <c r="F1359">
        <v>2604</v>
      </c>
      <c r="G1359">
        <v>4150</v>
      </c>
      <c r="H1359">
        <v>2</v>
      </c>
      <c r="I1359">
        <v>5208</v>
      </c>
      <c r="J1359">
        <v>8300</v>
      </c>
      <c r="K1359">
        <v>3092</v>
      </c>
      <c r="L1359">
        <v>4.9000000000000004</v>
      </c>
    </row>
    <row r="1360" spans="1:12" x14ac:dyDescent="0.3">
      <c r="A1360">
        <v>101358</v>
      </c>
      <c r="B1360" s="1">
        <v>45653</v>
      </c>
      <c r="C1360" t="s">
        <v>23</v>
      </c>
      <c r="D1360" t="s">
        <v>21</v>
      </c>
      <c r="E1360" t="s">
        <v>58</v>
      </c>
      <c r="F1360">
        <v>4136</v>
      </c>
      <c r="G1360">
        <v>5569</v>
      </c>
      <c r="H1360">
        <v>4</v>
      </c>
      <c r="I1360">
        <v>16544</v>
      </c>
      <c r="J1360">
        <v>22276</v>
      </c>
      <c r="K1360">
        <v>5732</v>
      </c>
      <c r="L1360">
        <v>4.4000000000000004</v>
      </c>
    </row>
    <row r="1361" spans="1:12" x14ac:dyDescent="0.3">
      <c r="A1361">
        <v>101359</v>
      </c>
      <c r="B1361" s="1">
        <v>45390</v>
      </c>
      <c r="C1361" t="s">
        <v>23</v>
      </c>
      <c r="D1361" t="s">
        <v>28</v>
      </c>
      <c r="E1361" t="s">
        <v>55</v>
      </c>
      <c r="F1361">
        <v>792</v>
      </c>
      <c r="G1361">
        <v>1974</v>
      </c>
      <c r="H1361">
        <v>9</v>
      </c>
      <c r="I1361">
        <v>7128</v>
      </c>
      <c r="J1361">
        <v>17766</v>
      </c>
      <c r="K1361">
        <v>10638</v>
      </c>
      <c r="L1361">
        <v>3.5</v>
      </c>
    </row>
    <row r="1362" spans="1:12" x14ac:dyDescent="0.3">
      <c r="A1362">
        <v>101360</v>
      </c>
      <c r="B1362" s="1">
        <v>45842</v>
      </c>
      <c r="C1362" t="s">
        <v>15</v>
      </c>
      <c r="D1362" t="s">
        <v>18</v>
      </c>
      <c r="E1362" t="s">
        <v>38</v>
      </c>
      <c r="F1362">
        <v>3821</v>
      </c>
      <c r="G1362">
        <v>5542</v>
      </c>
      <c r="H1362">
        <v>6</v>
      </c>
      <c r="I1362">
        <v>22926</v>
      </c>
      <c r="J1362">
        <v>33252</v>
      </c>
      <c r="K1362">
        <v>10326</v>
      </c>
      <c r="L1362">
        <v>3.3</v>
      </c>
    </row>
    <row r="1363" spans="1:12" x14ac:dyDescent="0.3">
      <c r="A1363">
        <v>101361</v>
      </c>
      <c r="B1363" s="1">
        <v>45391</v>
      </c>
      <c r="C1363" t="s">
        <v>44</v>
      </c>
      <c r="D1363" t="s">
        <v>21</v>
      </c>
      <c r="E1363" t="s">
        <v>43</v>
      </c>
      <c r="F1363">
        <v>1732</v>
      </c>
      <c r="G1363">
        <v>2048</v>
      </c>
      <c r="H1363">
        <v>6</v>
      </c>
      <c r="I1363">
        <v>10392</v>
      </c>
      <c r="J1363">
        <v>12288</v>
      </c>
      <c r="K1363">
        <v>1896</v>
      </c>
      <c r="L1363">
        <v>4.4000000000000004</v>
      </c>
    </row>
    <row r="1364" spans="1:12" x14ac:dyDescent="0.3">
      <c r="A1364">
        <v>101362</v>
      </c>
      <c r="B1364" s="1">
        <v>45148</v>
      </c>
      <c r="C1364" t="s">
        <v>20</v>
      </c>
      <c r="D1364" t="s">
        <v>28</v>
      </c>
      <c r="E1364" t="s">
        <v>48</v>
      </c>
      <c r="F1364">
        <v>7762</v>
      </c>
      <c r="G1364">
        <v>8236</v>
      </c>
      <c r="H1364">
        <v>1</v>
      </c>
      <c r="I1364">
        <v>7762</v>
      </c>
      <c r="J1364">
        <v>8236</v>
      </c>
      <c r="K1364">
        <v>474</v>
      </c>
      <c r="L1364">
        <v>4.9000000000000004</v>
      </c>
    </row>
    <row r="1365" spans="1:12" x14ac:dyDescent="0.3">
      <c r="A1365">
        <v>101363</v>
      </c>
      <c r="B1365" s="1">
        <v>45107</v>
      </c>
      <c r="C1365" t="s">
        <v>47</v>
      </c>
      <c r="D1365" t="s">
        <v>13</v>
      </c>
      <c r="E1365" t="s">
        <v>31</v>
      </c>
      <c r="F1365">
        <v>1670</v>
      </c>
      <c r="G1365">
        <v>2143</v>
      </c>
      <c r="H1365">
        <v>9</v>
      </c>
      <c r="I1365">
        <v>15030</v>
      </c>
      <c r="J1365">
        <v>19287</v>
      </c>
      <c r="K1365">
        <v>4257</v>
      </c>
      <c r="L1365">
        <v>4.0999999999999996</v>
      </c>
    </row>
    <row r="1366" spans="1:12" x14ac:dyDescent="0.3">
      <c r="A1366">
        <v>101364</v>
      </c>
      <c r="B1366" s="1">
        <v>45643</v>
      </c>
      <c r="C1366" t="s">
        <v>33</v>
      </c>
      <c r="D1366" t="s">
        <v>21</v>
      </c>
      <c r="E1366" t="s">
        <v>65</v>
      </c>
      <c r="F1366">
        <v>1391</v>
      </c>
      <c r="G1366">
        <v>2608</v>
      </c>
      <c r="H1366">
        <v>7</v>
      </c>
      <c r="I1366">
        <v>9737</v>
      </c>
      <c r="J1366">
        <v>18256</v>
      </c>
      <c r="K1366">
        <v>8519</v>
      </c>
      <c r="L1366">
        <v>2.9</v>
      </c>
    </row>
    <row r="1367" spans="1:12" x14ac:dyDescent="0.3">
      <c r="A1367">
        <v>101365</v>
      </c>
      <c r="B1367" s="1">
        <v>45157</v>
      </c>
      <c r="C1367" t="s">
        <v>17</v>
      </c>
      <c r="D1367" t="s">
        <v>13</v>
      </c>
      <c r="E1367" t="s">
        <v>14</v>
      </c>
      <c r="F1367">
        <v>3399</v>
      </c>
      <c r="G1367">
        <v>3476</v>
      </c>
      <c r="H1367">
        <v>5</v>
      </c>
      <c r="I1367">
        <v>16995</v>
      </c>
      <c r="J1367">
        <v>17380</v>
      </c>
      <c r="K1367">
        <v>385</v>
      </c>
      <c r="L1367">
        <v>3.7</v>
      </c>
    </row>
    <row r="1368" spans="1:12" x14ac:dyDescent="0.3">
      <c r="A1368">
        <v>101366</v>
      </c>
      <c r="B1368" s="1">
        <v>45575</v>
      </c>
      <c r="C1368" t="s">
        <v>20</v>
      </c>
      <c r="D1368" t="s">
        <v>18</v>
      </c>
      <c r="E1368" t="s">
        <v>27</v>
      </c>
      <c r="F1368">
        <v>2064</v>
      </c>
      <c r="G1368">
        <v>2219</v>
      </c>
      <c r="H1368">
        <v>7</v>
      </c>
      <c r="I1368">
        <v>14448</v>
      </c>
      <c r="J1368">
        <v>15533</v>
      </c>
      <c r="K1368">
        <v>1085</v>
      </c>
      <c r="L1368">
        <v>3.8</v>
      </c>
    </row>
    <row r="1369" spans="1:12" x14ac:dyDescent="0.3">
      <c r="A1369">
        <v>101367</v>
      </c>
      <c r="B1369" s="1">
        <v>45059</v>
      </c>
      <c r="C1369" t="s">
        <v>17</v>
      </c>
      <c r="D1369" t="s">
        <v>28</v>
      </c>
      <c r="E1369" t="s">
        <v>63</v>
      </c>
      <c r="F1369">
        <v>6818</v>
      </c>
      <c r="G1369">
        <v>8013</v>
      </c>
      <c r="H1369">
        <v>5</v>
      </c>
      <c r="I1369">
        <v>34090</v>
      </c>
      <c r="J1369">
        <v>40065</v>
      </c>
      <c r="K1369">
        <v>5975</v>
      </c>
      <c r="L1369">
        <v>4.4000000000000004</v>
      </c>
    </row>
    <row r="1370" spans="1:12" x14ac:dyDescent="0.3">
      <c r="A1370">
        <v>101368</v>
      </c>
      <c r="B1370" s="1">
        <v>45336</v>
      </c>
      <c r="C1370" t="s">
        <v>47</v>
      </c>
      <c r="D1370" t="s">
        <v>24</v>
      </c>
      <c r="E1370" t="s">
        <v>34</v>
      </c>
      <c r="F1370">
        <v>5690</v>
      </c>
      <c r="G1370">
        <v>6507</v>
      </c>
      <c r="H1370">
        <v>7</v>
      </c>
      <c r="I1370">
        <v>39830</v>
      </c>
      <c r="J1370">
        <v>45549</v>
      </c>
      <c r="K1370">
        <v>5719</v>
      </c>
      <c r="L1370">
        <v>2.6</v>
      </c>
    </row>
    <row r="1371" spans="1:12" x14ac:dyDescent="0.3">
      <c r="A1371">
        <v>101369</v>
      </c>
      <c r="B1371" s="1">
        <v>45843</v>
      </c>
      <c r="C1371" t="s">
        <v>15</v>
      </c>
      <c r="D1371" t="s">
        <v>13</v>
      </c>
      <c r="E1371" t="s">
        <v>37</v>
      </c>
      <c r="F1371">
        <v>7258</v>
      </c>
      <c r="G1371">
        <v>8621</v>
      </c>
      <c r="H1371">
        <v>7</v>
      </c>
      <c r="I1371">
        <v>50806</v>
      </c>
      <c r="J1371">
        <v>60347</v>
      </c>
      <c r="K1371">
        <v>9541</v>
      </c>
      <c r="L1371">
        <v>4.7</v>
      </c>
    </row>
    <row r="1372" spans="1:12" x14ac:dyDescent="0.3">
      <c r="A1372">
        <v>101370</v>
      </c>
      <c r="B1372" s="1">
        <v>45970</v>
      </c>
      <c r="C1372" t="s">
        <v>26</v>
      </c>
      <c r="D1372" t="s">
        <v>18</v>
      </c>
      <c r="E1372" t="s">
        <v>38</v>
      </c>
      <c r="F1372">
        <v>7350</v>
      </c>
      <c r="G1372">
        <v>8958</v>
      </c>
      <c r="H1372">
        <v>7</v>
      </c>
      <c r="I1372">
        <v>51450</v>
      </c>
      <c r="J1372">
        <v>62706</v>
      </c>
      <c r="K1372">
        <v>11256</v>
      </c>
      <c r="L1372">
        <v>3.5</v>
      </c>
    </row>
    <row r="1373" spans="1:12" x14ac:dyDescent="0.3">
      <c r="A1373">
        <v>101371</v>
      </c>
      <c r="B1373" s="1">
        <v>45092</v>
      </c>
      <c r="C1373" t="s">
        <v>47</v>
      </c>
      <c r="D1373" t="s">
        <v>24</v>
      </c>
      <c r="E1373" t="s">
        <v>50</v>
      </c>
      <c r="F1373">
        <v>478</v>
      </c>
      <c r="G1373">
        <v>1921</v>
      </c>
      <c r="H1373">
        <v>1</v>
      </c>
      <c r="I1373">
        <v>478</v>
      </c>
      <c r="J1373">
        <v>1921</v>
      </c>
      <c r="K1373">
        <v>1443</v>
      </c>
      <c r="L1373">
        <v>4.9000000000000004</v>
      </c>
    </row>
    <row r="1374" spans="1:12" x14ac:dyDescent="0.3">
      <c r="A1374">
        <v>101372</v>
      </c>
      <c r="B1374" s="1">
        <v>45271</v>
      </c>
      <c r="C1374" t="s">
        <v>15</v>
      </c>
      <c r="D1374" t="s">
        <v>24</v>
      </c>
      <c r="E1374" t="s">
        <v>42</v>
      </c>
      <c r="F1374">
        <v>1139</v>
      </c>
      <c r="G1374">
        <v>1356</v>
      </c>
      <c r="H1374">
        <v>5</v>
      </c>
      <c r="I1374">
        <v>5695</v>
      </c>
      <c r="J1374">
        <v>6780</v>
      </c>
      <c r="K1374">
        <v>1085</v>
      </c>
      <c r="L1374">
        <v>2.6</v>
      </c>
    </row>
    <row r="1375" spans="1:12" x14ac:dyDescent="0.3">
      <c r="A1375">
        <v>101373</v>
      </c>
      <c r="B1375" s="1">
        <v>45370</v>
      </c>
      <c r="C1375" t="s">
        <v>12</v>
      </c>
      <c r="D1375" t="s">
        <v>35</v>
      </c>
      <c r="E1375" t="s">
        <v>36</v>
      </c>
      <c r="F1375">
        <v>4402</v>
      </c>
      <c r="G1375">
        <v>4779</v>
      </c>
      <c r="H1375">
        <v>9</v>
      </c>
      <c r="I1375">
        <v>39618</v>
      </c>
      <c r="J1375">
        <v>43011</v>
      </c>
      <c r="K1375">
        <v>3393</v>
      </c>
      <c r="L1375">
        <v>4.8</v>
      </c>
    </row>
    <row r="1376" spans="1:12" x14ac:dyDescent="0.3">
      <c r="A1376">
        <v>101374</v>
      </c>
      <c r="B1376" s="1">
        <v>45903</v>
      </c>
      <c r="C1376" t="s">
        <v>30</v>
      </c>
      <c r="D1376" t="s">
        <v>28</v>
      </c>
      <c r="E1376" t="s">
        <v>55</v>
      </c>
      <c r="F1376">
        <v>2398</v>
      </c>
      <c r="G1376">
        <v>4392</v>
      </c>
      <c r="H1376">
        <v>2</v>
      </c>
      <c r="I1376">
        <v>4796</v>
      </c>
      <c r="J1376">
        <v>8784</v>
      </c>
      <c r="K1376">
        <v>3988</v>
      </c>
      <c r="L1376">
        <v>3.6</v>
      </c>
    </row>
    <row r="1377" spans="1:12" x14ac:dyDescent="0.3">
      <c r="A1377">
        <v>101375</v>
      </c>
      <c r="B1377" s="1">
        <v>45519</v>
      </c>
      <c r="C1377" t="s">
        <v>17</v>
      </c>
      <c r="D1377" t="s">
        <v>21</v>
      </c>
      <c r="E1377" t="s">
        <v>58</v>
      </c>
      <c r="F1377">
        <v>7920</v>
      </c>
      <c r="G1377">
        <v>8449</v>
      </c>
      <c r="H1377">
        <v>4</v>
      </c>
      <c r="I1377">
        <v>31680</v>
      </c>
      <c r="J1377">
        <v>33796</v>
      </c>
      <c r="K1377">
        <v>2116</v>
      </c>
      <c r="L1377">
        <v>3.1</v>
      </c>
    </row>
    <row r="1378" spans="1:12" x14ac:dyDescent="0.3">
      <c r="A1378">
        <v>101376</v>
      </c>
      <c r="B1378" s="1">
        <v>45853</v>
      </c>
      <c r="C1378" t="s">
        <v>20</v>
      </c>
      <c r="D1378" t="s">
        <v>21</v>
      </c>
      <c r="E1378" t="s">
        <v>22</v>
      </c>
      <c r="F1378">
        <v>985</v>
      </c>
      <c r="G1378">
        <v>2910</v>
      </c>
      <c r="H1378">
        <v>9</v>
      </c>
      <c r="I1378">
        <v>8865</v>
      </c>
      <c r="J1378">
        <v>26190</v>
      </c>
      <c r="K1378">
        <v>17325</v>
      </c>
      <c r="L1378">
        <v>3.8</v>
      </c>
    </row>
    <row r="1379" spans="1:12" x14ac:dyDescent="0.3">
      <c r="A1379">
        <v>101377</v>
      </c>
      <c r="B1379" s="1">
        <v>45034</v>
      </c>
      <c r="C1379" t="s">
        <v>33</v>
      </c>
      <c r="D1379" t="s">
        <v>21</v>
      </c>
      <c r="E1379" t="s">
        <v>65</v>
      </c>
      <c r="F1379">
        <v>3970</v>
      </c>
      <c r="G1379">
        <v>4131</v>
      </c>
      <c r="H1379">
        <v>9</v>
      </c>
      <c r="I1379">
        <v>35730</v>
      </c>
      <c r="J1379">
        <v>37179</v>
      </c>
      <c r="K1379">
        <v>1449</v>
      </c>
      <c r="L1379">
        <v>3.6</v>
      </c>
    </row>
    <row r="1380" spans="1:12" x14ac:dyDescent="0.3">
      <c r="A1380">
        <v>101378</v>
      </c>
      <c r="B1380" s="1">
        <v>45130</v>
      </c>
      <c r="C1380" t="s">
        <v>47</v>
      </c>
      <c r="D1380" t="s">
        <v>13</v>
      </c>
      <c r="E1380" t="s">
        <v>16</v>
      </c>
      <c r="F1380">
        <v>2128</v>
      </c>
      <c r="G1380">
        <v>2430</v>
      </c>
      <c r="H1380">
        <v>7</v>
      </c>
      <c r="I1380">
        <v>14896</v>
      </c>
      <c r="J1380">
        <v>17010</v>
      </c>
      <c r="K1380">
        <v>2114</v>
      </c>
      <c r="L1380">
        <v>3.5</v>
      </c>
    </row>
    <row r="1381" spans="1:12" x14ac:dyDescent="0.3">
      <c r="A1381">
        <v>101379</v>
      </c>
      <c r="B1381" s="1">
        <v>45555</v>
      </c>
      <c r="C1381" t="s">
        <v>30</v>
      </c>
      <c r="D1381" t="s">
        <v>21</v>
      </c>
      <c r="E1381" t="s">
        <v>43</v>
      </c>
      <c r="F1381">
        <v>7959</v>
      </c>
      <c r="G1381">
        <v>8043</v>
      </c>
      <c r="H1381">
        <v>5</v>
      </c>
      <c r="I1381">
        <v>39795</v>
      </c>
      <c r="J1381">
        <v>40215</v>
      </c>
      <c r="K1381">
        <v>420</v>
      </c>
      <c r="L1381">
        <v>4.3</v>
      </c>
    </row>
    <row r="1382" spans="1:12" x14ac:dyDescent="0.3">
      <c r="A1382">
        <v>101380</v>
      </c>
      <c r="B1382" s="1">
        <v>45845</v>
      </c>
      <c r="C1382" t="s">
        <v>41</v>
      </c>
      <c r="D1382" t="s">
        <v>35</v>
      </c>
      <c r="E1382" t="s">
        <v>52</v>
      </c>
      <c r="F1382">
        <v>919</v>
      </c>
      <c r="G1382">
        <v>2645</v>
      </c>
      <c r="H1382">
        <v>8</v>
      </c>
      <c r="I1382">
        <v>7352</v>
      </c>
      <c r="J1382">
        <v>21160</v>
      </c>
      <c r="K1382">
        <v>13808</v>
      </c>
      <c r="L1382">
        <v>4.0999999999999996</v>
      </c>
    </row>
    <row r="1383" spans="1:12" x14ac:dyDescent="0.3">
      <c r="A1383">
        <v>101381</v>
      </c>
      <c r="B1383" s="1">
        <v>45517</v>
      </c>
      <c r="C1383" t="s">
        <v>44</v>
      </c>
      <c r="D1383" t="s">
        <v>24</v>
      </c>
      <c r="E1383" t="s">
        <v>34</v>
      </c>
      <c r="F1383">
        <v>4986</v>
      </c>
      <c r="G1383">
        <v>6288</v>
      </c>
      <c r="H1383">
        <v>8</v>
      </c>
      <c r="I1383">
        <v>39888</v>
      </c>
      <c r="J1383">
        <v>50304</v>
      </c>
      <c r="K1383">
        <v>10416</v>
      </c>
      <c r="L1383">
        <v>4.8</v>
      </c>
    </row>
    <row r="1384" spans="1:12" x14ac:dyDescent="0.3">
      <c r="A1384">
        <v>101382</v>
      </c>
      <c r="B1384" s="1">
        <v>45451</v>
      </c>
      <c r="C1384" t="s">
        <v>15</v>
      </c>
      <c r="D1384" t="s">
        <v>13</v>
      </c>
      <c r="E1384" t="s">
        <v>40</v>
      </c>
      <c r="F1384">
        <v>2737</v>
      </c>
      <c r="G1384">
        <v>4217</v>
      </c>
      <c r="H1384">
        <v>8</v>
      </c>
      <c r="I1384">
        <v>21896</v>
      </c>
      <c r="J1384">
        <v>33736</v>
      </c>
      <c r="K1384">
        <v>11840</v>
      </c>
      <c r="L1384">
        <v>4.4000000000000004</v>
      </c>
    </row>
    <row r="1385" spans="1:12" x14ac:dyDescent="0.3">
      <c r="A1385">
        <v>101383</v>
      </c>
      <c r="B1385" s="1">
        <v>45509</v>
      </c>
      <c r="C1385" t="s">
        <v>47</v>
      </c>
      <c r="D1385" t="s">
        <v>24</v>
      </c>
      <c r="E1385" t="s">
        <v>61</v>
      </c>
      <c r="F1385">
        <v>7594</v>
      </c>
      <c r="G1385">
        <v>8916</v>
      </c>
      <c r="H1385">
        <v>7</v>
      </c>
      <c r="I1385">
        <v>53158</v>
      </c>
      <c r="J1385">
        <v>62412</v>
      </c>
      <c r="K1385">
        <v>9254</v>
      </c>
      <c r="L1385">
        <v>4.0999999999999996</v>
      </c>
    </row>
    <row r="1386" spans="1:12" x14ac:dyDescent="0.3">
      <c r="A1386">
        <v>101384</v>
      </c>
      <c r="B1386" s="1">
        <v>45912</v>
      </c>
      <c r="C1386" t="s">
        <v>54</v>
      </c>
      <c r="D1386" t="s">
        <v>28</v>
      </c>
      <c r="E1386" t="s">
        <v>29</v>
      </c>
      <c r="F1386">
        <v>3066</v>
      </c>
      <c r="G1386">
        <v>4644</v>
      </c>
      <c r="H1386">
        <v>4</v>
      </c>
      <c r="I1386">
        <v>12264</v>
      </c>
      <c r="J1386">
        <v>18576</v>
      </c>
      <c r="K1386">
        <v>6312</v>
      </c>
      <c r="L1386">
        <v>3.4</v>
      </c>
    </row>
    <row r="1387" spans="1:12" x14ac:dyDescent="0.3">
      <c r="A1387">
        <v>101385</v>
      </c>
      <c r="B1387" s="1">
        <v>45209</v>
      </c>
      <c r="C1387" t="s">
        <v>20</v>
      </c>
      <c r="D1387" t="s">
        <v>24</v>
      </c>
      <c r="E1387" t="s">
        <v>34</v>
      </c>
      <c r="F1387">
        <v>7995</v>
      </c>
      <c r="G1387">
        <v>9812</v>
      </c>
      <c r="H1387">
        <v>2</v>
      </c>
      <c r="I1387">
        <v>15990</v>
      </c>
      <c r="J1387">
        <v>19624</v>
      </c>
      <c r="K1387">
        <v>3634</v>
      </c>
      <c r="L1387">
        <v>4.7</v>
      </c>
    </row>
    <row r="1388" spans="1:12" x14ac:dyDescent="0.3">
      <c r="A1388">
        <v>101386</v>
      </c>
      <c r="B1388" s="1">
        <v>45324</v>
      </c>
      <c r="C1388" t="s">
        <v>20</v>
      </c>
      <c r="D1388" t="s">
        <v>18</v>
      </c>
      <c r="E1388" t="s">
        <v>19</v>
      </c>
      <c r="F1388">
        <v>7820</v>
      </c>
      <c r="G1388">
        <v>8342</v>
      </c>
      <c r="H1388">
        <v>9</v>
      </c>
      <c r="I1388">
        <v>70380</v>
      </c>
      <c r="J1388">
        <v>75078</v>
      </c>
      <c r="K1388">
        <v>4698</v>
      </c>
      <c r="L1388">
        <v>2.6</v>
      </c>
    </row>
    <row r="1389" spans="1:12" x14ac:dyDescent="0.3">
      <c r="A1389">
        <v>101387</v>
      </c>
      <c r="B1389" s="1">
        <v>45612</v>
      </c>
      <c r="C1389" t="s">
        <v>26</v>
      </c>
      <c r="D1389" t="s">
        <v>24</v>
      </c>
      <c r="E1389" t="s">
        <v>60</v>
      </c>
      <c r="F1389">
        <v>5230</v>
      </c>
      <c r="G1389">
        <v>5802</v>
      </c>
      <c r="H1389">
        <v>7</v>
      </c>
      <c r="I1389">
        <v>36610</v>
      </c>
      <c r="J1389">
        <v>40614</v>
      </c>
      <c r="K1389">
        <v>4004</v>
      </c>
      <c r="L1389">
        <v>3.9</v>
      </c>
    </row>
    <row r="1390" spans="1:12" x14ac:dyDescent="0.3">
      <c r="A1390">
        <v>101388</v>
      </c>
      <c r="B1390" s="1">
        <v>45552</v>
      </c>
      <c r="C1390" t="s">
        <v>30</v>
      </c>
      <c r="D1390" t="s">
        <v>24</v>
      </c>
      <c r="E1390" t="s">
        <v>60</v>
      </c>
      <c r="F1390">
        <v>1095</v>
      </c>
      <c r="G1390">
        <v>1882</v>
      </c>
      <c r="H1390">
        <v>1</v>
      </c>
      <c r="I1390">
        <v>1095</v>
      </c>
      <c r="J1390">
        <v>1882</v>
      </c>
      <c r="K1390">
        <v>787</v>
      </c>
      <c r="L1390">
        <v>3.8</v>
      </c>
    </row>
    <row r="1391" spans="1:12" x14ac:dyDescent="0.3">
      <c r="A1391">
        <v>101389</v>
      </c>
      <c r="B1391" s="1">
        <v>45280</v>
      </c>
      <c r="C1391" t="s">
        <v>54</v>
      </c>
      <c r="D1391" t="s">
        <v>18</v>
      </c>
      <c r="E1391" t="s">
        <v>27</v>
      </c>
      <c r="F1391">
        <v>7650</v>
      </c>
      <c r="G1391">
        <v>8508</v>
      </c>
      <c r="H1391">
        <v>7</v>
      </c>
      <c r="I1391">
        <v>53550</v>
      </c>
      <c r="J1391">
        <v>59556</v>
      </c>
      <c r="K1391">
        <v>6006</v>
      </c>
      <c r="L1391">
        <v>4.3</v>
      </c>
    </row>
    <row r="1392" spans="1:12" x14ac:dyDescent="0.3">
      <c r="A1392">
        <v>101390</v>
      </c>
      <c r="B1392" s="1">
        <v>45053</v>
      </c>
      <c r="C1392" t="s">
        <v>23</v>
      </c>
      <c r="D1392" t="s">
        <v>18</v>
      </c>
      <c r="E1392" t="s">
        <v>38</v>
      </c>
      <c r="F1392">
        <v>2932</v>
      </c>
      <c r="G1392">
        <v>4512</v>
      </c>
      <c r="H1392">
        <v>6</v>
      </c>
      <c r="I1392">
        <v>17592</v>
      </c>
      <c r="J1392">
        <v>27072</v>
      </c>
      <c r="K1392">
        <v>9480</v>
      </c>
      <c r="L1392">
        <v>3.7</v>
      </c>
    </row>
    <row r="1393" spans="1:12" x14ac:dyDescent="0.3">
      <c r="A1393">
        <v>101391</v>
      </c>
      <c r="B1393" s="1">
        <v>45984</v>
      </c>
      <c r="C1393" t="s">
        <v>20</v>
      </c>
      <c r="D1393" t="s">
        <v>24</v>
      </c>
      <c r="E1393" t="s">
        <v>42</v>
      </c>
      <c r="F1393">
        <v>153</v>
      </c>
      <c r="G1393">
        <v>421</v>
      </c>
      <c r="H1393">
        <v>4</v>
      </c>
      <c r="I1393">
        <v>612</v>
      </c>
      <c r="J1393">
        <v>1684</v>
      </c>
      <c r="K1393">
        <v>1072</v>
      </c>
      <c r="L1393">
        <v>4.7</v>
      </c>
    </row>
    <row r="1394" spans="1:12" x14ac:dyDescent="0.3">
      <c r="A1394">
        <v>101392</v>
      </c>
      <c r="B1394" s="1">
        <v>45469</v>
      </c>
      <c r="C1394" t="s">
        <v>54</v>
      </c>
      <c r="D1394" t="s">
        <v>24</v>
      </c>
      <c r="E1394" t="s">
        <v>60</v>
      </c>
      <c r="F1394">
        <v>258</v>
      </c>
      <c r="G1394">
        <v>1025</v>
      </c>
      <c r="H1394">
        <v>3</v>
      </c>
      <c r="I1394">
        <v>774</v>
      </c>
      <c r="J1394">
        <v>3075</v>
      </c>
      <c r="K1394">
        <v>2301</v>
      </c>
      <c r="L1394">
        <v>4.3</v>
      </c>
    </row>
    <row r="1395" spans="1:12" x14ac:dyDescent="0.3">
      <c r="A1395">
        <v>101393</v>
      </c>
      <c r="B1395" s="1">
        <v>45009</v>
      </c>
      <c r="C1395" t="s">
        <v>17</v>
      </c>
      <c r="D1395" t="s">
        <v>24</v>
      </c>
      <c r="E1395" t="s">
        <v>61</v>
      </c>
      <c r="F1395">
        <v>4190</v>
      </c>
      <c r="G1395">
        <v>5035</v>
      </c>
      <c r="H1395">
        <v>5</v>
      </c>
      <c r="I1395">
        <v>20950</v>
      </c>
      <c r="J1395">
        <v>25175</v>
      </c>
      <c r="K1395">
        <v>4225</v>
      </c>
      <c r="L1395">
        <v>3.1</v>
      </c>
    </row>
    <row r="1396" spans="1:12" x14ac:dyDescent="0.3">
      <c r="A1396">
        <v>101394</v>
      </c>
      <c r="B1396" s="1">
        <v>45376</v>
      </c>
      <c r="C1396" t="s">
        <v>44</v>
      </c>
      <c r="D1396" t="s">
        <v>35</v>
      </c>
      <c r="E1396" t="s">
        <v>52</v>
      </c>
      <c r="F1396">
        <v>7367</v>
      </c>
      <c r="G1396">
        <v>7798</v>
      </c>
      <c r="H1396">
        <v>1</v>
      </c>
      <c r="I1396">
        <v>7367</v>
      </c>
      <c r="J1396">
        <v>7798</v>
      </c>
      <c r="K1396">
        <v>431</v>
      </c>
      <c r="L1396">
        <v>4.7</v>
      </c>
    </row>
    <row r="1397" spans="1:12" x14ac:dyDescent="0.3">
      <c r="A1397">
        <v>101395</v>
      </c>
      <c r="B1397" s="1">
        <v>45436</v>
      </c>
      <c r="C1397" t="s">
        <v>12</v>
      </c>
      <c r="D1397" t="s">
        <v>35</v>
      </c>
      <c r="E1397" t="s">
        <v>62</v>
      </c>
      <c r="F1397">
        <v>5262</v>
      </c>
      <c r="G1397">
        <v>6268</v>
      </c>
      <c r="H1397">
        <v>5</v>
      </c>
      <c r="I1397">
        <v>26310</v>
      </c>
      <c r="J1397">
        <v>31340</v>
      </c>
      <c r="K1397">
        <v>5030</v>
      </c>
      <c r="L1397">
        <v>4.8</v>
      </c>
    </row>
    <row r="1398" spans="1:12" x14ac:dyDescent="0.3">
      <c r="A1398">
        <v>101396</v>
      </c>
      <c r="B1398" s="1">
        <v>44992</v>
      </c>
      <c r="C1398" t="s">
        <v>44</v>
      </c>
      <c r="D1398" t="s">
        <v>24</v>
      </c>
      <c r="E1398" t="s">
        <v>60</v>
      </c>
      <c r="F1398">
        <v>2633</v>
      </c>
      <c r="G1398">
        <v>3027</v>
      </c>
      <c r="H1398">
        <v>9</v>
      </c>
      <c r="I1398">
        <v>23697</v>
      </c>
      <c r="J1398">
        <v>27243</v>
      </c>
      <c r="K1398">
        <v>3546</v>
      </c>
      <c r="L1398">
        <v>4.5</v>
      </c>
    </row>
    <row r="1399" spans="1:12" x14ac:dyDescent="0.3">
      <c r="A1399">
        <v>101397</v>
      </c>
      <c r="B1399" s="1">
        <v>45550</v>
      </c>
      <c r="C1399" t="s">
        <v>23</v>
      </c>
      <c r="D1399" t="s">
        <v>18</v>
      </c>
      <c r="E1399" t="s">
        <v>38</v>
      </c>
      <c r="F1399">
        <v>5508</v>
      </c>
      <c r="G1399">
        <v>6697</v>
      </c>
      <c r="H1399">
        <v>6</v>
      </c>
      <c r="I1399">
        <v>33048</v>
      </c>
      <c r="J1399">
        <v>40182</v>
      </c>
      <c r="K1399">
        <v>7134</v>
      </c>
      <c r="L1399">
        <v>3.5</v>
      </c>
    </row>
    <row r="1400" spans="1:12" x14ac:dyDescent="0.3">
      <c r="A1400">
        <v>101398</v>
      </c>
      <c r="B1400" s="1">
        <v>45102</v>
      </c>
      <c r="C1400" t="s">
        <v>20</v>
      </c>
      <c r="D1400" t="s">
        <v>21</v>
      </c>
      <c r="E1400" t="s">
        <v>22</v>
      </c>
      <c r="F1400">
        <v>7188</v>
      </c>
      <c r="G1400">
        <v>8240</v>
      </c>
      <c r="H1400">
        <v>9</v>
      </c>
      <c r="I1400">
        <v>64692</v>
      </c>
      <c r="J1400">
        <v>74160</v>
      </c>
      <c r="K1400">
        <v>9468</v>
      </c>
      <c r="L1400">
        <v>4.9000000000000004</v>
      </c>
    </row>
    <row r="1401" spans="1:12" x14ac:dyDescent="0.3">
      <c r="A1401">
        <v>101399</v>
      </c>
      <c r="B1401" s="1">
        <v>44986</v>
      </c>
      <c r="C1401" t="s">
        <v>15</v>
      </c>
      <c r="D1401" t="s">
        <v>35</v>
      </c>
      <c r="E1401" t="s">
        <v>45</v>
      </c>
      <c r="F1401">
        <v>5712</v>
      </c>
      <c r="G1401">
        <v>6336</v>
      </c>
      <c r="H1401">
        <v>5</v>
      </c>
      <c r="I1401">
        <v>28560</v>
      </c>
      <c r="J1401">
        <v>31680</v>
      </c>
      <c r="K1401">
        <v>3120</v>
      </c>
      <c r="L1401">
        <v>3.6</v>
      </c>
    </row>
    <row r="1402" spans="1:12" x14ac:dyDescent="0.3">
      <c r="A1402">
        <v>101400</v>
      </c>
      <c r="B1402" s="1">
        <v>45307</v>
      </c>
      <c r="C1402" t="s">
        <v>41</v>
      </c>
      <c r="D1402" t="s">
        <v>35</v>
      </c>
      <c r="E1402" t="s">
        <v>46</v>
      </c>
      <c r="F1402">
        <v>2146</v>
      </c>
      <c r="G1402">
        <v>2277</v>
      </c>
      <c r="H1402">
        <v>1</v>
      </c>
      <c r="I1402">
        <v>2146</v>
      </c>
      <c r="J1402">
        <v>2277</v>
      </c>
      <c r="K1402">
        <v>131</v>
      </c>
      <c r="L1402">
        <v>4.7</v>
      </c>
    </row>
    <row r="1403" spans="1:12" x14ac:dyDescent="0.3">
      <c r="A1403">
        <v>101401</v>
      </c>
      <c r="B1403" s="1">
        <v>45093</v>
      </c>
      <c r="C1403" t="s">
        <v>41</v>
      </c>
      <c r="D1403" t="s">
        <v>13</v>
      </c>
      <c r="E1403" t="s">
        <v>14</v>
      </c>
      <c r="F1403">
        <v>1033</v>
      </c>
      <c r="G1403">
        <v>2775</v>
      </c>
      <c r="H1403">
        <v>8</v>
      </c>
      <c r="I1403">
        <v>8264</v>
      </c>
      <c r="J1403">
        <v>22200</v>
      </c>
      <c r="K1403">
        <v>13936</v>
      </c>
      <c r="L1403">
        <v>3.7</v>
      </c>
    </row>
    <row r="1404" spans="1:12" x14ac:dyDescent="0.3">
      <c r="A1404">
        <v>101402</v>
      </c>
      <c r="B1404" s="1">
        <v>45332</v>
      </c>
      <c r="C1404" t="s">
        <v>44</v>
      </c>
      <c r="D1404" t="s">
        <v>21</v>
      </c>
      <c r="E1404" t="s">
        <v>58</v>
      </c>
      <c r="F1404">
        <v>2218</v>
      </c>
      <c r="G1404">
        <v>2664</v>
      </c>
      <c r="H1404">
        <v>9</v>
      </c>
      <c r="I1404">
        <v>19962</v>
      </c>
      <c r="J1404">
        <v>23976</v>
      </c>
      <c r="K1404">
        <v>4014</v>
      </c>
      <c r="L1404">
        <v>3.9</v>
      </c>
    </row>
    <row r="1405" spans="1:12" x14ac:dyDescent="0.3">
      <c r="A1405">
        <v>101403</v>
      </c>
      <c r="B1405" s="1">
        <v>45298</v>
      </c>
      <c r="C1405" t="s">
        <v>54</v>
      </c>
      <c r="D1405" t="s">
        <v>28</v>
      </c>
      <c r="E1405" t="s">
        <v>48</v>
      </c>
      <c r="F1405">
        <v>908</v>
      </c>
      <c r="G1405">
        <v>2692</v>
      </c>
      <c r="H1405">
        <v>9</v>
      </c>
      <c r="I1405">
        <v>8172</v>
      </c>
      <c r="J1405">
        <v>24228</v>
      </c>
      <c r="K1405">
        <v>16056</v>
      </c>
      <c r="L1405">
        <v>3.2</v>
      </c>
    </row>
    <row r="1406" spans="1:12" x14ac:dyDescent="0.3">
      <c r="A1406">
        <v>101404</v>
      </c>
      <c r="B1406" s="1">
        <v>45842</v>
      </c>
      <c r="C1406" t="s">
        <v>23</v>
      </c>
      <c r="D1406" t="s">
        <v>18</v>
      </c>
      <c r="E1406" t="s">
        <v>38</v>
      </c>
      <c r="F1406">
        <v>4404</v>
      </c>
      <c r="G1406">
        <v>5163</v>
      </c>
      <c r="H1406">
        <v>6</v>
      </c>
      <c r="I1406">
        <v>26424</v>
      </c>
      <c r="J1406">
        <v>30978</v>
      </c>
      <c r="K1406">
        <v>4554</v>
      </c>
      <c r="L1406">
        <v>4.2</v>
      </c>
    </row>
    <row r="1407" spans="1:12" x14ac:dyDescent="0.3">
      <c r="A1407">
        <v>101405</v>
      </c>
      <c r="B1407" s="1">
        <v>45782</v>
      </c>
      <c r="C1407" t="s">
        <v>47</v>
      </c>
      <c r="D1407" t="s">
        <v>21</v>
      </c>
      <c r="E1407" t="s">
        <v>65</v>
      </c>
      <c r="F1407">
        <v>2037</v>
      </c>
      <c r="G1407">
        <v>3346</v>
      </c>
      <c r="H1407">
        <v>5</v>
      </c>
      <c r="I1407">
        <v>10185</v>
      </c>
      <c r="J1407">
        <v>16730</v>
      </c>
      <c r="K1407">
        <v>6545</v>
      </c>
      <c r="L1407">
        <v>3.6</v>
      </c>
    </row>
    <row r="1408" spans="1:12" x14ac:dyDescent="0.3">
      <c r="A1408">
        <v>101406</v>
      </c>
      <c r="B1408" s="1">
        <v>45391</v>
      </c>
      <c r="C1408" t="s">
        <v>12</v>
      </c>
      <c r="D1408" t="s">
        <v>24</v>
      </c>
      <c r="E1408" t="s">
        <v>50</v>
      </c>
      <c r="F1408">
        <v>7984</v>
      </c>
      <c r="G1408">
        <v>8685</v>
      </c>
      <c r="H1408">
        <v>1</v>
      </c>
      <c r="I1408">
        <v>7984</v>
      </c>
      <c r="J1408">
        <v>8685</v>
      </c>
      <c r="K1408">
        <v>701</v>
      </c>
      <c r="L1408">
        <v>4.9000000000000004</v>
      </c>
    </row>
    <row r="1409" spans="1:12" x14ac:dyDescent="0.3">
      <c r="A1409">
        <v>101407</v>
      </c>
      <c r="B1409" s="1">
        <v>45112</v>
      </c>
      <c r="C1409" t="s">
        <v>33</v>
      </c>
      <c r="D1409" t="s">
        <v>35</v>
      </c>
      <c r="E1409" t="s">
        <v>52</v>
      </c>
      <c r="F1409">
        <v>6974</v>
      </c>
      <c r="G1409">
        <v>7899</v>
      </c>
      <c r="H1409">
        <v>8</v>
      </c>
      <c r="I1409">
        <v>55792</v>
      </c>
      <c r="J1409">
        <v>63192</v>
      </c>
      <c r="K1409">
        <v>7400</v>
      </c>
      <c r="L1409">
        <v>2.5</v>
      </c>
    </row>
    <row r="1410" spans="1:12" x14ac:dyDescent="0.3">
      <c r="A1410">
        <v>101408</v>
      </c>
      <c r="B1410" s="1">
        <v>45522</v>
      </c>
      <c r="C1410" t="s">
        <v>47</v>
      </c>
      <c r="D1410" t="s">
        <v>18</v>
      </c>
      <c r="E1410" t="s">
        <v>38</v>
      </c>
      <c r="F1410">
        <v>931</v>
      </c>
      <c r="G1410">
        <v>2135</v>
      </c>
      <c r="H1410">
        <v>8</v>
      </c>
      <c r="I1410">
        <v>7448</v>
      </c>
      <c r="J1410">
        <v>17080</v>
      </c>
      <c r="K1410">
        <v>9632</v>
      </c>
      <c r="L1410">
        <v>2.7</v>
      </c>
    </row>
    <row r="1411" spans="1:12" x14ac:dyDescent="0.3">
      <c r="A1411">
        <v>101409</v>
      </c>
      <c r="B1411" s="1">
        <v>45362</v>
      </c>
      <c r="C1411" t="s">
        <v>23</v>
      </c>
      <c r="D1411" t="s">
        <v>21</v>
      </c>
      <c r="E1411" t="s">
        <v>58</v>
      </c>
      <c r="F1411">
        <v>3820</v>
      </c>
      <c r="G1411">
        <v>5622</v>
      </c>
      <c r="H1411">
        <v>6</v>
      </c>
      <c r="I1411">
        <v>22920</v>
      </c>
      <c r="J1411">
        <v>33732</v>
      </c>
      <c r="K1411">
        <v>10812</v>
      </c>
      <c r="L1411">
        <v>2.6</v>
      </c>
    </row>
    <row r="1412" spans="1:12" x14ac:dyDescent="0.3">
      <c r="A1412">
        <v>101410</v>
      </c>
      <c r="B1412" s="1">
        <v>45147</v>
      </c>
      <c r="C1412" t="s">
        <v>54</v>
      </c>
      <c r="D1412" t="s">
        <v>13</v>
      </c>
      <c r="E1412" t="s">
        <v>40</v>
      </c>
      <c r="F1412">
        <v>3059</v>
      </c>
      <c r="G1412">
        <v>3364</v>
      </c>
      <c r="H1412">
        <v>5</v>
      </c>
      <c r="I1412">
        <v>15295</v>
      </c>
      <c r="J1412">
        <v>16820</v>
      </c>
      <c r="K1412">
        <v>1525</v>
      </c>
      <c r="L1412">
        <v>2.6</v>
      </c>
    </row>
    <row r="1413" spans="1:12" x14ac:dyDescent="0.3">
      <c r="A1413">
        <v>101411</v>
      </c>
      <c r="B1413" s="1">
        <v>45403</v>
      </c>
      <c r="C1413" t="s">
        <v>12</v>
      </c>
      <c r="D1413" t="s">
        <v>18</v>
      </c>
      <c r="E1413" t="s">
        <v>38</v>
      </c>
      <c r="F1413">
        <v>4722</v>
      </c>
      <c r="G1413">
        <v>5458</v>
      </c>
      <c r="H1413">
        <v>5</v>
      </c>
      <c r="I1413">
        <v>23610</v>
      </c>
      <c r="J1413">
        <v>27290</v>
      </c>
      <c r="K1413">
        <v>3680</v>
      </c>
      <c r="L1413">
        <v>2.6</v>
      </c>
    </row>
    <row r="1414" spans="1:12" x14ac:dyDescent="0.3">
      <c r="A1414">
        <v>101412</v>
      </c>
      <c r="B1414" s="1">
        <v>45363</v>
      </c>
      <c r="C1414" t="s">
        <v>44</v>
      </c>
      <c r="D1414" t="s">
        <v>24</v>
      </c>
      <c r="E1414" t="s">
        <v>42</v>
      </c>
      <c r="F1414">
        <v>1527</v>
      </c>
      <c r="G1414">
        <v>2730</v>
      </c>
      <c r="H1414">
        <v>7</v>
      </c>
      <c r="I1414">
        <v>10689</v>
      </c>
      <c r="J1414">
        <v>19110</v>
      </c>
      <c r="K1414">
        <v>8421</v>
      </c>
      <c r="L1414">
        <v>3.3</v>
      </c>
    </row>
    <row r="1415" spans="1:12" x14ac:dyDescent="0.3">
      <c r="A1415">
        <v>101413</v>
      </c>
      <c r="B1415" s="1">
        <v>45690</v>
      </c>
      <c r="C1415" t="s">
        <v>15</v>
      </c>
      <c r="D1415" t="s">
        <v>18</v>
      </c>
      <c r="E1415" t="s">
        <v>64</v>
      </c>
      <c r="F1415">
        <v>4514</v>
      </c>
      <c r="G1415">
        <v>6050</v>
      </c>
      <c r="H1415">
        <v>2</v>
      </c>
      <c r="I1415">
        <v>9028</v>
      </c>
      <c r="J1415">
        <v>12100</v>
      </c>
      <c r="K1415">
        <v>3072</v>
      </c>
      <c r="L1415">
        <v>4.8</v>
      </c>
    </row>
    <row r="1416" spans="1:12" x14ac:dyDescent="0.3">
      <c r="A1416">
        <v>101414</v>
      </c>
      <c r="B1416" s="1">
        <v>45807</v>
      </c>
      <c r="C1416" t="s">
        <v>12</v>
      </c>
      <c r="D1416" t="s">
        <v>24</v>
      </c>
      <c r="E1416" t="s">
        <v>60</v>
      </c>
      <c r="F1416">
        <v>5446</v>
      </c>
      <c r="G1416">
        <v>5967</v>
      </c>
      <c r="H1416">
        <v>1</v>
      </c>
      <c r="I1416">
        <v>5446</v>
      </c>
      <c r="J1416">
        <v>5967</v>
      </c>
      <c r="K1416">
        <v>521</v>
      </c>
      <c r="L1416">
        <v>3.4</v>
      </c>
    </row>
    <row r="1417" spans="1:12" x14ac:dyDescent="0.3">
      <c r="A1417">
        <v>101415</v>
      </c>
      <c r="B1417" s="1">
        <v>45163</v>
      </c>
      <c r="C1417" t="s">
        <v>20</v>
      </c>
      <c r="D1417" t="s">
        <v>13</v>
      </c>
      <c r="E1417" t="s">
        <v>40</v>
      </c>
      <c r="F1417">
        <v>2163</v>
      </c>
      <c r="G1417">
        <v>2505</v>
      </c>
      <c r="H1417">
        <v>9</v>
      </c>
      <c r="I1417">
        <v>19467</v>
      </c>
      <c r="J1417">
        <v>22545</v>
      </c>
      <c r="K1417">
        <v>3078</v>
      </c>
      <c r="L1417">
        <v>4</v>
      </c>
    </row>
    <row r="1418" spans="1:12" x14ac:dyDescent="0.3">
      <c r="A1418">
        <v>101416</v>
      </c>
      <c r="B1418" s="1">
        <v>44968</v>
      </c>
      <c r="C1418" t="s">
        <v>26</v>
      </c>
      <c r="D1418" t="s">
        <v>24</v>
      </c>
      <c r="E1418" t="s">
        <v>60</v>
      </c>
      <c r="F1418">
        <v>183</v>
      </c>
      <c r="G1418">
        <v>1078</v>
      </c>
      <c r="H1418">
        <v>7</v>
      </c>
      <c r="I1418">
        <v>1281</v>
      </c>
      <c r="J1418">
        <v>7546</v>
      </c>
      <c r="K1418">
        <v>6265</v>
      </c>
      <c r="L1418">
        <v>2.6</v>
      </c>
    </row>
    <row r="1419" spans="1:12" x14ac:dyDescent="0.3">
      <c r="A1419">
        <v>101417</v>
      </c>
      <c r="B1419" s="1">
        <v>45579</v>
      </c>
      <c r="C1419" t="s">
        <v>41</v>
      </c>
      <c r="D1419" t="s">
        <v>35</v>
      </c>
      <c r="E1419" t="s">
        <v>62</v>
      </c>
      <c r="F1419">
        <v>7531</v>
      </c>
      <c r="G1419">
        <v>7691</v>
      </c>
      <c r="H1419">
        <v>4</v>
      </c>
      <c r="I1419">
        <v>30124</v>
      </c>
      <c r="J1419">
        <v>30764</v>
      </c>
      <c r="K1419">
        <v>640</v>
      </c>
      <c r="L1419">
        <v>3.9</v>
      </c>
    </row>
    <row r="1420" spans="1:12" x14ac:dyDescent="0.3">
      <c r="A1420">
        <v>101418</v>
      </c>
      <c r="B1420" s="1">
        <v>45228</v>
      </c>
      <c r="C1420" t="s">
        <v>33</v>
      </c>
      <c r="D1420" t="s">
        <v>28</v>
      </c>
      <c r="E1420" t="s">
        <v>63</v>
      </c>
      <c r="F1420">
        <v>4398</v>
      </c>
      <c r="G1420">
        <v>5162</v>
      </c>
      <c r="H1420">
        <v>9</v>
      </c>
      <c r="I1420">
        <v>39582</v>
      </c>
      <c r="J1420">
        <v>46458</v>
      </c>
      <c r="K1420">
        <v>6876</v>
      </c>
      <c r="L1420">
        <v>3.6</v>
      </c>
    </row>
    <row r="1421" spans="1:12" x14ac:dyDescent="0.3">
      <c r="A1421">
        <v>101419</v>
      </c>
      <c r="B1421" s="1">
        <v>45733</v>
      </c>
      <c r="C1421" t="s">
        <v>44</v>
      </c>
      <c r="D1421" t="s">
        <v>24</v>
      </c>
      <c r="E1421" t="s">
        <v>60</v>
      </c>
      <c r="F1421">
        <v>3173</v>
      </c>
      <c r="G1421">
        <v>5082</v>
      </c>
      <c r="H1421">
        <v>5</v>
      </c>
      <c r="I1421">
        <v>15865</v>
      </c>
      <c r="J1421">
        <v>25410</v>
      </c>
      <c r="K1421">
        <v>9545</v>
      </c>
      <c r="L1421">
        <v>4</v>
      </c>
    </row>
    <row r="1422" spans="1:12" x14ac:dyDescent="0.3">
      <c r="A1422">
        <v>101420</v>
      </c>
      <c r="B1422" s="1">
        <v>45207</v>
      </c>
      <c r="C1422" t="s">
        <v>44</v>
      </c>
      <c r="D1422" t="s">
        <v>24</v>
      </c>
      <c r="E1422" t="s">
        <v>25</v>
      </c>
      <c r="F1422">
        <v>5404</v>
      </c>
      <c r="G1422">
        <v>6896</v>
      </c>
      <c r="H1422">
        <v>3</v>
      </c>
      <c r="I1422">
        <v>16212</v>
      </c>
      <c r="J1422">
        <v>20688</v>
      </c>
      <c r="K1422">
        <v>4476</v>
      </c>
      <c r="L1422">
        <v>4.5999999999999996</v>
      </c>
    </row>
    <row r="1423" spans="1:12" x14ac:dyDescent="0.3">
      <c r="A1423">
        <v>101421</v>
      </c>
      <c r="B1423" s="1">
        <v>45392</v>
      </c>
      <c r="C1423" t="s">
        <v>17</v>
      </c>
      <c r="D1423" t="s">
        <v>35</v>
      </c>
      <c r="E1423" t="s">
        <v>46</v>
      </c>
      <c r="F1423">
        <v>102</v>
      </c>
      <c r="G1423">
        <v>153</v>
      </c>
      <c r="H1423">
        <v>6</v>
      </c>
      <c r="I1423">
        <v>612</v>
      </c>
      <c r="J1423">
        <v>918</v>
      </c>
      <c r="K1423">
        <v>306</v>
      </c>
      <c r="L1423">
        <v>4.4000000000000004</v>
      </c>
    </row>
    <row r="1424" spans="1:12" x14ac:dyDescent="0.3">
      <c r="A1424">
        <v>101422</v>
      </c>
      <c r="B1424" s="1">
        <v>45142</v>
      </c>
      <c r="C1424" t="s">
        <v>30</v>
      </c>
      <c r="D1424" t="s">
        <v>28</v>
      </c>
      <c r="E1424" t="s">
        <v>29</v>
      </c>
      <c r="F1424">
        <v>6883</v>
      </c>
      <c r="G1424">
        <v>7071</v>
      </c>
      <c r="H1424">
        <v>2</v>
      </c>
      <c r="I1424">
        <v>13766</v>
      </c>
      <c r="J1424">
        <v>14142</v>
      </c>
      <c r="K1424">
        <v>376</v>
      </c>
      <c r="L1424">
        <v>4.4000000000000004</v>
      </c>
    </row>
    <row r="1425" spans="1:12" x14ac:dyDescent="0.3">
      <c r="A1425">
        <v>101423</v>
      </c>
      <c r="B1425" s="1">
        <v>46020</v>
      </c>
      <c r="C1425" t="s">
        <v>20</v>
      </c>
      <c r="D1425" t="s">
        <v>24</v>
      </c>
      <c r="E1425" t="s">
        <v>50</v>
      </c>
      <c r="F1425">
        <v>2486</v>
      </c>
      <c r="G1425">
        <v>4271</v>
      </c>
      <c r="H1425">
        <v>6</v>
      </c>
      <c r="I1425">
        <v>14916</v>
      </c>
      <c r="J1425">
        <v>25626</v>
      </c>
      <c r="K1425">
        <v>10710</v>
      </c>
      <c r="L1425">
        <v>3.1</v>
      </c>
    </row>
    <row r="1426" spans="1:12" x14ac:dyDescent="0.3">
      <c r="A1426">
        <v>101424</v>
      </c>
      <c r="B1426" s="1">
        <v>45107</v>
      </c>
      <c r="C1426" t="s">
        <v>12</v>
      </c>
      <c r="D1426" t="s">
        <v>24</v>
      </c>
      <c r="E1426" t="s">
        <v>61</v>
      </c>
      <c r="F1426">
        <v>3662</v>
      </c>
      <c r="G1426">
        <v>4208</v>
      </c>
      <c r="H1426">
        <v>6</v>
      </c>
      <c r="I1426">
        <v>21972</v>
      </c>
      <c r="J1426">
        <v>25248</v>
      </c>
      <c r="K1426">
        <v>3276</v>
      </c>
      <c r="L1426">
        <v>4.3</v>
      </c>
    </row>
    <row r="1427" spans="1:12" x14ac:dyDescent="0.3">
      <c r="A1427">
        <v>101425</v>
      </c>
      <c r="B1427" s="1">
        <v>45691</v>
      </c>
      <c r="C1427" t="s">
        <v>47</v>
      </c>
      <c r="D1427" t="s">
        <v>28</v>
      </c>
      <c r="E1427" t="s">
        <v>63</v>
      </c>
      <c r="F1427">
        <v>822</v>
      </c>
      <c r="G1427">
        <v>1394</v>
      </c>
      <c r="H1427">
        <v>1</v>
      </c>
      <c r="I1427">
        <v>822</v>
      </c>
      <c r="J1427">
        <v>1394</v>
      </c>
      <c r="K1427">
        <v>572</v>
      </c>
      <c r="L1427">
        <v>3.4</v>
      </c>
    </row>
    <row r="1428" spans="1:12" x14ac:dyDescent="0.3">
      <c r="A1428">
        <v>101426</v>
      </c>
      <c r="B1428" s="1">
        <v>45659</v>
      </c>
      <c r="C1428" t="s">
        <v>20</v>
      </c>
      <c r="D1428" t="s">
        <v>24</v>
      </c>
      <c r="E1428" t="s">
        <v>61</v>
      </c>
      <c r="F1428">
        <v>7453</v>
      </c>
      <c r="G1428">
        <v>8801</v>
      </c>
      <c r="H1428">
        <v>1</v>
      </c>
      <c r="I1428">
        <v>7453</v>
      </c>
      <c r="J1428">
        <v>8801</v>
      </c>
      <c r="K1428">
        <v>1348</v>
      </c>
      <c r="L1428">
        <v>2.6</v>
      </c>
    </row>
    <row r="1429" spans="1:12" x14ac:dyDescent="0.3">
      <c r="A1429">
        <v>101427</v>
      </c>
      <c r="B1429" s="1">
        <v>45311</v>
      </c>
      <c r="C1429" t="s">
        <v>54</v>
      </c>
      <c r="D1429" t="s">
        <v>35</v>
      </c>
      <c r="E1429" t="s">
        <v>45</v>
      </c>
      <c r="F1429">
        <v>5344</v>
      </c>
      <c r="G1429">
        <v>6455</v>
      </c>
      <c r="H1429">
        <v>5</v>
      </c>
      <c r="I1429">
        <v>26720</v>
      </c>
      <c r="J1429">
        <v>32275</v>
      </c>
      <c r="K1429">
        <v>5555</v>
      </c>
      <c r="L1429">
        <v>3.1</v>
      </c>
    </row>
    <row r="1430" spans="1:12" x14ac:dyDescent="0.3">
      <c r="A1430">
        <v>101428</v>
      </c>
      <c r="B1430" s="1">
        <v>44999</v>
      </c>
      <c r="C1430" t="s">
        <v>47</v>
      </c>
      <c r="D1430" t="s">
        <v>13</v>
      </c>
      <c r="E1430" t="s">
        <v>49</v>
      </c>
      <c r="F1430">
        <v>972</v>
      </c>
      <c r="G1430">
        <v>1696</v>
      </c>
      <c r="H1430">
        <v>9</v>
      </c>
      <c r="I1430">
        <v>8748</v>
      </c>
      <c r="J1430">
        <v>15264</v>
      </c>
      <c r="K1430">
        <v>6516</v>
      </c>
      <c r="L1430">
        <v>4</v>
      </c>
    </row>
    <row r="1431" spans="1:12" x14ac:dyDescent="0.3">
      <c r="A1431">
        <v>101429</v>
      </c>
      <c r="B1431" s="1">
        <v>45330</v>
      </c>
      <c r="C1431" t="s">
        <v>41</v>
      </c>
      <c r="D1431" t="s">
        <v>21</v>
      </c>
      <c r="E1431" t="s">
        <v>32</v>
      </c>
      <c r="F1431">
        <v>2929</v>
      </c>
      <c r="G1431">
        <v>3135</v>
      </c>
      <c r="H1431">
        <v>9</v>
      </c>
      <c r="I1431">
        <v>26361</v>
      </c>
      <c r="J1431">
        <v>28215</v>
      </c>
      <c r="K1431">
        <v>1854</v>
      </c>
      <c r="L1431">
        <v>3.4</v>
      </c>
    </row>
    <row r="1432" spans="1:12" x14ac:dyDescent="0.3">
      <c r="A1432">
        <v>101430</v>
      </c>
      <c r="B1432" s="1">
        <v>45531</v>
      </c>
      <c r="C1432" t="s">
        <v>20</v>
      </c>
      <c r="D1432" t="s">
        <v>28</v>
      </c>
      <c r="E1432" t="s">
        <v>29</v>
      </c>
      <c r="F1432">
        <v>7281</v>
      </c>
      <c r="G1432">
        <v>8570</v>
      </c>
      <c r="H1432">
        <v>9</v>
      </c>
      <c r="I1432">
        <v>65529</v>
      </c>
      <c r="J1432">
        <v>77130</v>
      </c>
      <c r="K1432">
        <v>11601</v>
      </c>
      <c r="L1432">
        <v>3</v>
      </c>
    </row>
    <row r="1433" spans="1:12" x14ac:dyDescent="0.3">
      <c r="A1433">
        <v>101431</v>
      </c>
      <c r="B1433" s="1">
        <v>45823</v>
      </c>
      <c r="C1433" t="s">
        <v>20</v>
      </c>
      <c r="D1433" t="s">
        <v>18</v>
      </c>
      <c r="E1433" t="s">
        <v>38</v>
      </c>
      <c r="F1433">
        <v>2800</v>
      </c>
      <c r="G1433">
        <v>2990</v>
      </c>
      <c r="H1433">
        <v>1</v>
      </c>
      <c r="I1433">
        <v>2800</v>
      </c>
      <c r="J1433">
        <v>2990</v>
      </c>
      <c r="K1433">
        <v>190</v>
      </c>
      <c r="L1433">
        <v>3</v>
      </c>
    </row>
    <row r="1434" spans="1:12" x14ac:dyDescent="0.3">
      <c r="A1434">
        <v>101432</v>
      </c>
      <c r="B1434" s="1">
        <v>45331</v>
      </c>
      <c r="C1434" t="s">
        <v>54</v>
      </c>
      <c r="D1434" t="s">
        <v>24</v>
      </c>
      <c r="E1434" t="s">
        <v>50</v>
      </c>
      <c r="F1434">
        <v>5935</v>
      </c>
      <c r="G1434">
        <v>7163</v>
      </c>
      <c r="H1434">
        <v>1</v>
      </c>
      <c r="I1434">
        <v>5935</v>
      </c>
      <c r="J1434">
        <v>7163</v>
      </c>
      <c r="K1434">
        <v>1228</v>
      </c>
      <c r="L1434">
        <v>3.7</v>
      </c>
    </row>
    <row r="1435" spans="1:12" x14ac:dyDescent="0.3">
      <c r="A1435">
        <v>101433</v>
      </c>
      <c r="B1435" s="1">
        <v>45823</v>
      </c>
      <c r="C1435" t="s">
        <v>33</v>
      </c>
      <c r="D1435" t="s">
        <v>28</v>
      </c>
      <c r="E1435" t="s">
        <v>55</v>
      </c>
      <c r="F1435">
        <v>4054</v>
      </c>
      <c r="G1435">
        <v>4706</v>
      </c>
      <c r="H1435">
        <v>6</v>
      </c>
      <c r="I1435">
        <v>24324</v>
      </c>
      <c r="J1435">
        <v>28236</v>
      </c>
      <c r="K1435">
        <v>3912</v>
      </c>
      <c r="L1435">
        <v>3</v>
      </c>
    </row>
    <row r="1436" spans="1:12" x14ac:dyDescent="0.3">
      <c r="A1436">
        <v>101434</v>
      </c>
      <c r="B1436" s="1">
        <v>45062</v>
      </c>
      <c r="C1436" t="s">
        <v>12</v>
      </c>
      <c r="D1436" t="s">
        <v>13</v>
      </c>
      <c r="E1436" t="s">
        <v>37</v>
      </c>
      <c r="F1436">
        <v>3817</v>
      </c>
      <c r="G1436">
        <v>3932</v>
      </c>
      <c r="H1436">
        <v>9</v>
      </c>
      <c r="I1436">
        <v>34353</v>
      </c>
      <c r="J1436">
        <v>35388</v>
      </c>
      <c r="K1436">
        <v>1035</v>
      </c>
      <c r="L1436">
        <v>3.8</v>
      </c>
    </row>
    <row r="1437" spans="1:12" x14ac:dyDescent="0.3">
      <c r="A1437">
        <v>101435</v>
      </c>
      <c r="B1437" s="1">
        <v>44969</v>
      </c>
      <c r="C1437" t="s">
        <v>41</v>
      </c>
      <c r="D1437" t="s">
        <v>21</v>
      </c>
      <c r="E1437" t="s">
        <v>58</v>
      </c>
      <c r="F1437">
        <v>1164</v>
      </c>
      <c r="G1437">
        <v>1559</v>
      </c>
      <c r="H1437">
        <v>7</v>
      </c>
      <c r="I1437">
        <v>8148</v>
      </c>
      <c r="J1437">
        <v>10913</v>
      </c>
      <c r="K1437">
        <v>2765</v>
      </c>
      <c r="L1437">
        <v>4.4000000000000004</v>
      </c>
    </row>
    <row r="1438" spans="1:12" x14ac:dyDescent="0.3">
      <c r="A1438">
        <v>101436</v>
      </c>
      <c r="B1438" s="1">
        <v>45785</v>
      </c>
      <c r="C1438" t="s">
        <v>20</v>
      </c>
      <c r="D1438" t="s">
        <v>24</v>
      </c>
      <c r="E1438" t="s">
        <v>34</v>
      </c>
      <c r="F1438">
        <v>6563</v>
      </c>
      <c r="G1438">
        <v>8526</v>
      </c>
      <c r="H1438">
        <v>8</v>
      </c>
      <c r="I1438">
        <v>52504</v>
      </c>
      <c r="J1438">
        <v>68208</v>
      </c>
      <c r="K1438">
        <v>15704</v>
      </c>
      <c r="L1438">
        <v>4.0999999999999996</v>
      </c>
    </row>
    <row r="1439" spans="1:12" x14ac:dyDescent="0.3">
      <c r="A1439">
        <v>101437</v>
      </c>
      <c r="B1439" s="1">
        <v>45187</v>
      </c>
      <c r="C1439" t="s">
        <v>12</v>
      </c>
      <c r="D1439" t="s">
        <v>24</v>
      </c>
      <c r="E1439" t="s">
        <v>60</v>
      </c>
      <c r="F1439">
        <v>4704</v>
      </c>
      <c r="G1439">
        <v>6601</v>
      </c>
      <c r="H1439">
        <v>6</v>
      </c>
      <c r="I1439">
        <v>28224</v>
      </c>
      <c r="J1439">
        <v>39606</v>
      </c>
      <c r="K1439">
        <v>11382</v>
      </c>
      <c r="L1439">
        <v>3.4</v>
      </c>
    </row>
    <row r="1440" spans="1:12" x14ac:dyDescent="0.3">
      <c r="A1440">
        <v>101438</v>
      </c>
      <c r="B1440" s="1">
        <v>45123</v>
      </c>
      <c r="C1440" t="s">
        <v>17</v>
      </c>
      <c r="D1440" t="s">
        <v>28</v>
      </c>
      <c r="E1440" t="s">
        <v>63</v>
      </c>
      <c r="F1440">
        <v>5147</v>
      </c>
      <c r="G1440">
        <v>6570</v>
      </c>
      <c r="H1440">
        <v>1</v>
      </c>
      <c r="I1440">
        <v>5147</v>
      </c>
      <c r="J1440">
        <v>6570</v>
      </c>
      <c r="K1440">
        <v>1423</v>
      </c>
      <c r="L1440">
        <v>4.8</v>
      </c>
    </row>
    <row r="1441" spans="1:12" x14ac:dyDescent="0.3">
      <c r="A1441">
        <v>101439</v>
      </c>
      <c r="B1441" s="1">
        <v>45321</v>
      </c>
      <c r="C1441" t="s">
        <v>41</v>
      </c>
      <c r="D1441" t="s">
        <v>13</v>
      </c>
      <c r="E1441" t="s">
        <v>31</v>
      </c>
      <c r="F1441">
        <v>7998</v>
      </c>
      <c r="G1441">
        <v>9425</v>
      </c>
      <c r="H1441">
        <v>5</v>
      </c>
      <c r="I1441">
        <v>39990</v>
      </c>
      <c r="J1441">
        <v>47125</v>
      </c>
      <c r="K1441">
        <v>7135</v>
      </c>
      <c r="L1441">
        <v>4.9000000000000004</v>
      </c>
    </row>
    <row r="1442" spans="1:12" x14ac:dyDescent="0.3">
      <c r="A1442">
        <v>101440</v>
      </c>
      <c r="B1442" s="1">
        <v>45821</v>
      </c>
      <c r="C1442" t="s">
        <v>20</v>
      </c>
      <c r="D1442" t="s">
        <v>13</v>
      </c>
      <c r="E1442" t="s">
        <v>37</v>
      </c>
      <c r="F1442">
        <v>1500</v>
      </c>
      <c r="G1442">
        <v>2147</v>
      </c>
      <c r="H1442">
        <v>1</v>
      </c>
      <c r="I1442">
        <v>1500</v>
      </c>
      <c r="J1442">
        <v>2147</v>
      </c>
      <c r="K1442">
        <v>647</v>
      </c>
      <c r="L1442">
        <v>4.9000000000000004</v>
      </c>
    </row>
    <row r="1443" spans="1:12" x14ac:dyDescent="0.3">
      <c r="A1443">
        <v>101441</v>
      </c>
      <c r="B1443" s="1">
        <v>45098</v>
      </c>
      <c r="C1443" t="s">
        <v>23</v>
      </c>
      <c r="D1443" t="s">
        <v>35</v>
      </c>
      <c r="E1443" t="s">
        <v>52</v>
      </c>
      <c r="F1443">
        <v>2422</v>
      </c>
      <c r="G1443">
        <v>3447</v>
      </c>
      <c r="H1443">
        <v>3</v>
      </c>
      <c r="I1443">
        <v>7266</v>
      </c>
      <c r="J1443">
        <v>10341</v>
      </c>
      <c r="K1443">
        <v>3075</v>
      </c>
      <c r="L1443">
        <v>4.5</v>
      </c>
    </row>
    <row r="1444" spans="1:12" x14ac:dyDescent="0.3">
      <c r="A1444">
        <v>101442</v>
      </c>
      <c r="B1444" s="1">
        <v>45266</v>
      </c>
      <c r="C1444" t="s">
        <v>20</v>
      </c>
      <c r="D1444" t="s">
        <v>18</v>
      </c>
      <c r="E1444" t="s">
        <v>64</v>
      </c>
      <c r="F1444">
        <v>1558</v>
      </c>
      <c r="G1444">
        <v>3065</v>
      </c>
      <c r="H1444">
        <v>9</v>
      </c>
      <c r="I1444">
        <v>14022</v>
      </c>
      <c r="J1444">
        <v>27585</v>
      </c>
      <c r="K1444">
        <v>13563</v>
      </c>
      <c r="L1444">
        <v>2.9</v>
      </c>
    </row>
    <row r="1445" spans="1:12" x14ac:dyDescent="0.3">
      <c r="A1445">
        <v>101443</v>
      </c>
      <c r="B1445" s="1">
        <v>45837</v>
      </c>
      <c r="C1445" t="s">
        <v>44</v>
      </c>
      <c r="D1445" t="s">
        <v>35</v>
      </c>
      <c r="E1445" t="s">
        <v>52</v>
      </c>
      <c r="F1445">
        <v>6299</v>
      </c>
      <c r="G1445">
        <v>6593</v>
      </c>
      <c r="H1445">
        <v>1</v>
      </c>
      <c r="I1445">
        <v>6299</v>
      </c>
      <c r="J1445">
        <v>6593</v>
      </c>
      <c r="K1445">
        <v>294</v>
      </c>
      <c r="L1445">
        <v>2.6</v>
      </c>
    </row>
    <row r="1446" spans="1:12" x14ac:dyDescent="0.3">
      <c r="A1446">
        <v>101444</v>
      </c>
      <c r="B1446" s="1">
        <v>45057</v>
      </c>
      <c r="C1446" t="s">
        <v>54</v>
      </c>
      <c r="D1446" t="s">
        <v>18</v>
      </c>
      <c r="E1446" t="s">
        <v>59</v>
      </c>
      <c r="F1446">
        <v>2466</v>
      </c>
      <c r="G1446">
        <v>4131</v>
      </c>
      <c r="H1446">
        <v>7</v>
      </c>
      <c r="I1446">
        <v>17262</v>
      </c>
      <c r="J1446">
        <v>28917</v>
      </c>
      <c r="K1446">
        <v>11655</v>
      </c>
      <c r="L1446">
        <v>4.3</v>
      </c>
    </row>
    <row r="1447" spans="1:12" x14ac:dyDescent="0.3">
      <c r="A1447">
        <v>101445</v>
      </c>
      <c r="B1447" s="1">
        <v>45309</v>
      </c>
      <c r="C1447" t="s">
        <v>12</v>
      </c>
      <c r="D1447" t="s">
        <v>35</v>
      </c>
      <c r="E1447" t="s">
        <v>46</v>
      </c>
      <c r="F1447">
        <v>6148</v>
      </c>
      <c r="G1447">
        <v>6320</v>
      </c>
      <c r="H1447">
        <v>8</v>
      </c>
      <c r="I1447">
        <v>49184</v>
      </c>
      <c r="J1447">
        <v>50560</v>
      </c>
      <c r="K1447">
        <v>1376</v>
      </c>
      <c r="L1447">
        <v>4.0999999999999996</v>
      </c>
    </row>
    <row r="1448" spans="1:12" x14ac:dyDescent="0.3">
      <c r="A1448">
        <v>101446</v>
      </c>
      <c r="B1448" s="1">
        <v>45752</v>
      </c>
      <c r="C1448" t="s">
        <v>17</v>
      </c>
      <c r="D1448" t="s">
        <v>28</v>
      </c>
      <c r="E1448" t="s">
        <v>63</v>
      </c>
      <c r="F1448">
        <v>3111</v>
      </c>
      <c r="G1448">
        <v>3612</v>
      </c>
      <c r="H1448">
        <v>8</v>
      </c>
      <c r="I1448">
        <v>24888</v>
      </c>
      <c r="J1448">
        <v>28896</v>
      </c>
      <c r="K1448">
        <v>4008</v>
      </c>
      <c r="L1448">
        <v>3.5</v>
      </c>
    </row>
    <row r="1449" spans="1:12" x14ac:dyDescent="0.3">
      <c r="A1449">
        <v>101447</v>
      </c>
      <c r="B1449" s="1">
        <v>45232</v>
      </c>
      <c r="C1449" t="s">
        <v>30</v>
      </c>
      <c r="D1449" t="s">
        <v>35</v>
      </c>
      <c r="E1449" t="s">
        <v>45</v>
      </c>
      <c r="F1449">
        <v>3818</v>
      </c>
      <c r="G1449">
        <v>5361</v>
      </c>
      <c r="H1449">
        <v>1</v>
      </c>
      <c r="I1449">
        <v>3818</v>
      </c>
      <c r="J1449">
        <v>5361</v>
      </c>
      <c r="K1449">
        <v>1543</v>
      </c>
      <c r="L1449">
        <v>3.1</v>
      </c>
    </row>
    <row r="1450" spans="1:12" x14ac:dyDescent="0.3">
      <c r="A1450">
        <v>101448</v>
      </c>
      <c r="B1450" s="1">
        <v>45031</v>
      </c>
      <c r="C1450" t="s">
        <v>23</v>
      </c>
      <c r="D1450" t="s">
        <v>28</v>
      </c>
      <c r="E1450" t="s">
        <v>51</v>
      </c>
      <c r="F1450">
        <v>2806</v>
      </c>
      <c r="G1450">
        <v>3134</v>
      </c>
      <c r="H1450">
        <v>1</v>
      </c>
      <c r="I1450">
        <v>2806</v>
      </c>
      <c r="J1450">
        <v>3134</v>
      </c>
      <c r="K1450">
        <v>328</v>
      </c>
      <c r="L1450">
        <v>4.2</v>
      </c>
    </row>
    <row r="1451" spans="1:12" x14ac:dyDescent="0.3">
      <c r="A1451">
        <v>101449</v>
      </c>
      <c r="B1451" s="1">
        <v>44990</v>
      </c>
      <c r="C1451" t="s">
        <v>33</v>
      </c>
      <c r="D1451" t="s">
        <v>21</v>
      </c>
      <c r="E1451" t="s">
        <v>65</v>
      </c>
      <c r="F1451">
        <v>2035</v>
      </c>
      <c r="G1451">
        <v>2200</v>
      </c>
      <c r="H1451">
        <v>1</v>
      </c>
      <c r="I1451">
        <v>2035</v>
      </c>
      <c r="J1451">
        <v>2200</v>
      </c>
      <c r="K1451">
        <v>165</v>
      </c>
      <c r="L1451">
        <v>3.1</v>
      </c>
    </row>
    <row r="1452" spans="1:12" x14ac:dyDescent="0.3">
      <c r="A1452">
        <v>101450</v>
      </c>
      <c r="B1452" s="1">
        <v>45390</v>
      </c>
      <c r="C1452" t="s">
        <v>47</v>
      </c>
      <c r="D1452" t="s">
        <v>21</v>
      </c>
      <c r="E1452" t="s">
        <v>43</v>
      </c>
      <c r="F1452">
        <v>3445</v>
      </c>
      <c r="G1452">
        <v>4258</v>
      </c>
      <c r="H1452">
        <v>7</v>
      </c>
      <c r="I1452">
        <v>24115</v>
      </c>
      <c r="J1452">
        <v>29806</v>
      </c>
      <c r="K1452">
        <v>5691</v>
      </c>
      <c r="L1452">
        <v>4.4000000000000004</v>
      </c>
    </row>
    <row r="1453" spans="1:12" x14ac:dyDescent="0.3">
      <c r="A1453">
        <v>101451</v>
      </c>
      <c r="B1453" s="1">
        <v>45077</v>
      </c>
      <c r="C1453" t="s">
        <v>15</v>
      </c>
      <c r="D1453" t="s">
        <v>21</v>
      </c>
      <c r="E1453" t="s">
        <v>65</v>
      </c>
      <c r="F1453">
        <v>7679</v>
      </c>
      <c r="G1453">
        <v>9216</v>
      </c>
      <c r="H1453">
        <v>9</v>
      </c>
      <c r="I1453">
        <v>69111</v>
      </c>
      <c r="J1453">
        <v>82944</v>
      </c>
      <c r="K1453">
        <v>13833</v>
      </c>
      <c r="L1453">
        <v>2.8</v>
      </c>
    </row>
    <row r="1454" spans="1:12" x14ac:dyDescent="0.3">
      <c r="A1454">
        <v>101452</v>
      </c>
      <c r="B1454" s="1">
        <v>44958</v>
      </c>
      <c r="C1454" t="s">
        <v>15</v>
      </c>
      <c r="D1454" t="s">
        <v>13</v>
      </c>
      <c r="E1454" t="s">
        <v>31</v>
      </c>
      <c r="F1454">
        <v>4278</v>
      </c>
      <c r="G1454">
        <v>6176</v>
      </c>
      <c r="H1454">
        <v>6</v>
      </c>
      <c r="I1454">
        <v>25668</v>
      </c>
      <c r="J1454">
        <v>37056</v>
      </c>
      <c r="K1454">
        <v>11388</v>
      </c>
      <c r="L1454">
        <v>3.4</v>
      </c>
    </row>
    <row r="1455" spans="1:12" x14ac:dyDescent="0.3">
      <c r="A1455">
        <v>101453</v>
      </c>
      <c r="B1455" s="1">
        <v>45208</v>
      </c>
      <c r="C1455" t="s">
        <v>15</v>
      </c>
      <c r="D1455" t="s">
        <v>24</v>
      </c>
      <c r="E1455" t="s">
        <v>61</v>
      </c>
      <c r="F1455">
        <v>4737</v>
      </c>
      <c r="G1455">
        <v>5522</v>
      </c>
      <c r="H1455">
        <v>4</v>
      </c>
      <c r="I1455">
        <v>18948</v>
      </c>
      <c r="J1455">
        <v>22088</v>
      </c>
      <c r="K1455">
        <v>3140</v>
      </c>
      <c r="L1455">
        <v>3.8</v>
      </c>
    </row>
    <row r="1456" spans="1:12" x14ac:dyDescent="0.3">
      <c r="A1456">
        <v>101454</v>
      </c>
      <c r="B1456" s="1">
        <v>45578</v>
      </c>
      <c r="C1456" t="s">
        <v>15</v>
      </c>
      <c r="D1456" t="s">
        <v>28</v>
      </c>
      <c r="E1456" t="s">
        <v>29</v>
      </c>
      <c r="F1456">
        <v>4530</v>
      </c>
      <c r="G1456">
        <v>4598</v>
      </c>
      <c r="H1456">
        <v>3</v>
      </c>
      <c r="I1456">
        <v>13590</v>
      </c>
      <c r="J1456">
        <v>13794</v>
      </c>
      <c r="K1456">
        <v>204</v>
      </c>
      <c r="L1456">
        <v>3.1</v>
      </c>
    </row>
    <row r="1457" spans="1:12" x14ac:dyDescent="0.3">
      <c r="A1457">
        <v>101455</v>
      </c>
      <c r="B1457" s="1">
        <v>45253</v>
      </c>
      <c r="C1457" t="s">
        <v>17</v>
      </c>
      <c r="D1457" t="s">
        <v>21</v>
      </c>
      <c r="E1457" t="s">
        <v>22</v>
      </c>
      <c r="F1457">
        <v>4967</v>
      </c>
      <c r="G1457">
        <v>6352</v>
      </c>
      <c r="H1457">
        <v>9</v>
      </c>
      <c r="I1457">
        <v>44703</v>
      </c>
      <c r="J1457">
        <v>57168</v>
      </c>
      <c r="K1457">
        <v>12465</v>
      </c>
      <c r="L1457">
        <v>3.3</v>
      </c>
    </row>
    <row r="1458" spans="1:12" x14ac:dyDescent="0.3">
      <c r="A1458">
        <v>101456</v>
      </c>
      <c r="B1458" s="1">
        <v>45481</v>
      </c>
      <c r="C1458" t="s">
        <v>44</v>
      </c>
      <c r="D1458" t="s">
        <v>21</v>
      </c>
      <c r="E1458" t="s">
        <v>22</v>
      </c>
      <c r="F1458">
        <v>1014</v>
      </c>
      <c r="G1458">
        <v>1149</v>
      </c>
      <c r="H1458">
        <v>1</v>
      </c>
      <c r="I1458">
        <v>1014</v>
      </c>
      <c r="J1458">
        <v>1149</v>
      </c>
      <c r="K1458">
        <v>135</v>
      </c>
      <c r="L1458">
        <v>4.7</v>
      </c>
    </row>
    <row r="1459" spans="1:12" x14ac:dyDescent="0.3">
      <c r="A1459">
        <v>101457</v>
      </c>
      <c r="B1459" s="1">
        <v>45569</v>
      </c>
      <c r="C1459" t="s">
        <v>44</v>
      </c>
      <c r="D1459" t="s">
        <v>28</v>
      </c>
      <c r="E1459" t="s">
        <v>29</v>
      </c>
      <c r="F1459">
        <v>3672</v>
      </c>
      <c r="G1459">
        <v>5403</v>
      </c>
      <c r="H1459">
        <v>3</v>
      </c>
      <c r="I1459">
        <v>11016</v>
      </c>
      <c r="J1459">
        <v>16209</v>
      </c>
      <c r="K1459">
        <v>5193</v>
      </c>
      <c r="L1459">
        <v>4.4000000000000004</v>
      </c>
    </row>
    <row r="1460" spans="1:12" x14ac:dyDescent="0.3">
      <c r="A1460">
        <v>101458</v>
      </c>
      <c r="B1460" s="1">
        <v>45099</v>
      </c>
      <c r="C1460" t="s">
        <v>12</v>
      </c>
      <c r="D1460" t="s">
        <v>28</v>
      </c>
      <c r="E1460" t="s">
        <v>29</v>
      </c>
      <c r="F1460">
        <v>1679</v>
      </c>
      <c r="G1460">
        <v>2339</v>
      </c>
      <c r="H1460">
        <v>8</v>
      </c>
      <c r="I1460">
        <v>13432</v>
      </c>
      <c r="J1460">
        <v>18712</v>
      </c>
      <c r="K1460">
        <v>5280</v>
      </c>
      <c r="L1460">
        <v>4.9000000000000004</v>
      </c>
    </row>
    <row r="1461" spans="1:12" x14ac:dyDescent="0.3">
      <c r="A1461">
        <v>101459</v>
      </c>
      <c r="B1461" s="1">
        <v>45376</v>
      </c>
      <c r="C1461" t="s">
        <v>12</v>
      </c>
      <c r="D1461" t="s">
        <v>13</v>
      </c>
      <c r="E1461" t="s">
        <v>37</v>
      </c>
      <c r="F1461">
        <v>3939</v>
      </c>
      <c r="G1461">
        <v>4250</v>
      </c>
      <c r="H1461">
        <v>8</v>
      </c>
      <c r="I1461">
        <v>31512</v>
      </c>
      <c r="J1461">
        <v>34000</v>
      </c>
      <c r="K1461">
        <v>2488</v>
      </c>
      <c r="L1461">
        <v>2.8</v>
      </c>
    </row>
    <row r="1462" spans="1:12" x14ac:dyDescent="0.3">
      <c r="A1462">
        <v>101460</v>
      </c>
      <c r="B1462" s="1">
        <v>45663</v>
      </c>
      <c r="C1462" t="s">
        <v>12</v>
      </c>
      <c r="D1462" t="s">
        <v>13</v>
      </c>
      <c r="E1462" t="s">
        <v>49</v>
      </c>
      <c r="F1462">
        <v>1362</v>
      </c>
      <c r="G1462">
        <v>2594</v>
      </c>
      <c r="H1462">
        <v>9</v>
      </c>
      <c r="I1462">
        <v>12258</v>
      </c>
      <c r="J1462">
        <v>23346</v>
      </c>
      <c r="K1462">
        <v>11088</v>
      </c>
      <c r="L1462">
        <v>4</v>
      </c>
    </row>
    <row r="1463" spans="1:12" x14ac:dyDescent="0.3">
      <c r="A1463">
        <v>101461</v>
      </c>
      <c r="B1463" s="1">
        <v>45812</v>
      </c>
      <c r="C1463" t="s">
        <v>26</v>
      </c>
      <c r="D1463" t="s">
        <v>28</v>
      </c>
      <c r="E1463" t="s">
        <v>56</v>
      </c>
      <c r="F1463">
        <v>5771</v>
      </c>
      <c r="G1463">
        <v>6659</v>
      </c>
      <c r="H1463">
        <v>8</v>
      </c>
      <c r="I1463">
        <v>46168</v>
      </c>
      <c r="J1463">
        <v>53272</v>
      </c>
      <c r="K1463">
        <v>7104</v>
      </c>
      <c r="L1463">
        <v>3.9</v>
      </c>
    </row>
    <row r="1464" spans="1:12" x14ac:dyDescent="0.3">
      <c r="A1464">
        <v>101462</v>
      </c>
      <c r="B1464" s="1">
        <v>45033</v>
      </c>
      <c r="C1464" t="s">
        <v>17</v>
      </c>
      <c r="D1464" t="s">
        <v>35</v>
      </c>
      <c r="E1464" t="s">
        <v>36</v>
      </c>
      <c r="F1464">
        <v>2776</v>
      </c>
      <c r="G1464">
        <v>4059</v>
      </c>
      <c r="H1464">
        <v>9</v>
      </c>
      <c r="I1464">
        <v>24984</v>
      </c>
      <c r="J1464">
        <v>36531</v>
      </c>
      <c r="K1464">
        <v>11547</v>
      </c>
      <c r="L1464">
        <v>4.2</v>
      </c>
    </row>
    <row r="1465" spans="1:12" x14ac:dyDescent="0.3">
      <c r="A1465">
        <v>101463</v>
      </c>
      <c r="B1465" s="1">
        <v>45727</v>
      </c>
      <c r="C1465" t="s">
        <v>20</v>
      </c>
      <c r="D1465" t="s">
        <v>28</v>
      </c>
      <c r="E1465" t="s">
        <v>63</v>
      </c>
      <c r="F1465">
        <v>6510</v>
      </c>
      <c r="G1465">
        <v>7069</v>
      </c>
      <c r="H1465">
        <v>4</v>
      </c>
      <c r="I1465">
        <v>26040</v>
      </c>
      <c r="J1465">
        <v>28276</v>
      </c>
      <c r="K1465">
        <v>2236</v>
      </c>
      <c r="L1465">
        <v>4</v>
      </c>
    </row>
    <row r="1466" spans="1:12" x14ac:dyDescent="0.3">
      <c r="A1466">
        <v>101464</v>
      </c>
      <c r="B1466" s="1">
        <v>45275</v>
      </c>
      <c r="C1466" t="s">
        <v>12</v>
      </c>
      <c r="D1466" t="s">
        <v>35</v>
      </c>
      <c r="E1466" t="s">
        <v>45</v>
      </c>
      <c r="F1466">
        <v>1151</v>
      </c>
      <c r="G1466">
        <v>1880</v>
      </c>
      <c r="H1466">
        <v>7</v>
      </c>
      <c r="I1466">
        <v>8057</v>
      </c>
      <c r="J1466">
        <v>13160</v>
      </c>
      <c r="K1466">
        <v>5103</v>
      </c>
      <c r="L1466">
        <v>4</v>
      </c>
    </row>
    <row r="1467" spans="1:12" x14ac:dyDescent="0.3">
      <c r="A1467">
        <v>101465</v>
      </c>
      <c r="B1467" s="1">
        <v>45996</v>
      </c>
      <c r="C1467" t="s">
        <v>30</v>
      </c>
      <c r="D1467" t="s">
        <v>35</v>
      </c>
      <c r="E1467" t="s">
        <v>46</v>
      </c>
      <c r="F1467">
        <v>7861</v>
      </c>
      <c r="G1467">
        <v>8720</v>
      </c>
      <c r="H1467">
        <v>2</v>
      </c>
      <c r="I1467">
        <v>15722</v>
      </c>
      <c r="J1467">
        <v>17440</v>
      </c>
      <c r="K1467">
        <v>1718</v>
      </c>
      <c r="L1467">
        <v>4.3</v>
      </c>
    </row>
    <row r="1468" spans="1:12" x14ac:dyDescent="0.3">
      <c r="A1468">
        <v>101466</v>
      </c>
      <c r="B1468" s="1">
        <v>45430</v>
      </c>
      <c r="C1468" t="s">
        <v>30</v>
      </c>
      <c r="D1468" t="s">
        <v>13</v>
      </c>
      <c r="E1468" t="s">
        <v>37</v>
      </c>
      <c r="F1468">
        <v>7248</v>
      </c>
      <c r="G1468">
        <v>8517</v>
      </c>
      <c r="H1468">
        <v>1</v>
      </c>
      <c r="I1468">
        <v>7248</v>
      </c>
      <c r="J1468">
        <v>8517</v>
      </c>
      <c r="K1468">
        <v>1269</v>
      </c>
      <c r="L1468">
        <v>2.9</v>
      </c>
    </row>
    <row r="1469" spans="1:12" x14ac:dyDescent="0.3">
      <c r="A1469">
        <v>101467</v>
      </c>
      <c r="B1469" s="1">
        <v>45499</v>
      </c>
      <c r="C1469" t="s">
        <v>54</v>
      </c>
      <c r="D1469" t="s">
        <v>24</v>
      </c>
      <c r="E1469" t="s">
        <v>60</v>
      </c>
      <c r="F1469">
        <v>1108</v>
      </c>
      <c r="G1469">
        <v>2438</v>
      </c>
      <c r="H1469">
        <v>6</v>
      </c>
      <c r="I1469">
        <v>6648</v>
      </c>
      <c r="J1469">
        <v>14628</v>
      </c>
      <c r="K1469">
        <v>7980</v>
      </c>
      <c r="L1469">
        <v>4.8</v>
      </c>
    </row>
    <row r="1470" spans="1:12" x14ac:dyDescent="0.3">
      <c r="A1470">
        <v>101468</v>
      </c>
      <c r="B1470" s="1">
        <v>45110</v>
      </c>
      <c r="C1470" t="s">
        <v>20</v>
      </c>
      <c r="D1470" t="s">
        <v>24</v>
      </c>
      <c r="E1470" t="s">
        <v>50</v>
      </c>
      <c r="F1470">
        <v>1479</v>
      </c>
      <c r="G1470">
        <v>2938</v>
      </c>
      <c r="H1470">
        <v>7</v>
      </c>
      <c r="I1470">
        <v>10353</v>
      </c>
      <c r="J1470">
        <v>20566</v>
      </c>
      <c r="K1470">
        <v>10213</v>
      </c>
      <c r="L1470">
        <v>3.3</v>
      </c>
    </row>
    <row r="1471" spans="1:12" x14ac:dyDescent="0.3">
      <c r="A1471">
        <v>101469</v>
      </c>
      <c r="B1471" s="1">
        <v>45148</v>
      </c>
      <c r="C1471" t="s">
        <v>20</v>
      </c>
      <c r="D1471" t="s">
        <v>18</v>
      </c>
      <c r="E1471" t="s">
        <v>38</v>
      </c>
      <c r="F1471">
        <v>3189</v>
      </c>
      <c r="G1471">
        <v>3989</v>
      </c>
      <c r="H1471">
        <v>6</v>
      </c>
      <c r="I1471">
        <v>19134</v>
      </c>
      <c r="J1471">
        <v>23934</v>
      </c>
      <c r="K1471">
        <v>4800</v>
      </c>
      <c r="L1471">
        <v>3</v>
      </c>
    </row>
    <row r="1472" spans="1:12" x14ac:dyDescent="0.3">
      <c r="A1472">
        <v>101470</v>
      </c>
      <c r="B1472" s="1">
        <v>45758</v>
      </c>
      <c r="C1472" t="s">
        <v>23</v>
      </c>
      <c r="D1472" t="s">
        <v>21</v>
      </c>
      <c r="E1472" t="s">
        <v>32</v>
      </c>
      <c r="F1472">
        <v>4302</v>
      </c>
      <c r="G1472">
        <v>5941</v>
      </c>
      <c r="H1472">
        <v>2</v>
      </c>
      <c r="I1472">
        <v>8604</v>
      </c>
      <c r="J1472">
        <v>11882</v>
      </c>
      <c r="K1472">
        <v>3278</v>
      </c>
      <c r="L1472">
        <v>4.0999999999999996</v>
      </c>
    </row>
    <row r="1473" spans="1:12" x14ac:dyDescent="0.3">
      <c r="A1473">
        <v>101471</v>
      </c>
      <c r="B1473" s="1">
        <v>45208</v>
      </c>
      <c r="C1473" t="s">
        <v>47</v>
      </c>
      <c r="D1473" t="s">
        <v>21</v>
      </c>
      <c r="E1473" t="s">
        <v>43</v>
      </c>
      <c r="F1473">
        <v>1086</v>
      </c>
      <c r="G1473">
        <v>2000</v>
      </c>
      <c r="H1473">
        <v>2</v>
      </c>
      <c r="I1473">
        <v>2172</v>
      </c>
      <c r="J1473">
        <v>4000</v>
      </c>
      <c r="K1473">
        <v>1828</v>
      </c>
      <c r="L1473">
        <v>3.6</v>
      </c>
    </row>
    <row r="1474" spans="1:12" x14ac:dyDescent="0.3">
      <c r="A1474">
        <v>101472</v>
      </c>
      <c r="B1474" s="1">
        <v>45370</v>
      </c>
      <c r="C1474" t="s">
        <v>47</v>
      </c>
      <c r="D1474" t="s">
        <v>24</v>
      </c>
      <c r="E1474" t="s">
        <v>25</v>
      </c>
      <c r="F1474">
        <v>5368</v>
      </c>
      <c r="G1474">
        <v>7243</v>
      </c>
      <c r="H1474">
        <v>6</v>
      </c>
      <c r="I1474">
        <v>32208</v>
      </c>
      <c r="J1474">
        <v>43458</v>
      </c>
      <c r="K1474">
        <v>11250</v>
      </c>
      <c r="L1474">
        <v>3.2</v>
      </c>
    </row>
    <row r="1475" spans="1:12" x14ac:dyDescent="0.3">
      <c r="A1475">
        <v>101473</v>
      </c>
      <c r="B1475" s="1">
        <v>45063</v>
      </c>
      <c r="C1475" t="s">
        <v>41</v>
      </c>
      <c r="D1475" t="s">
        <v>18</v>
      </c>
      <c r="E1475" t="s">
        <v>64</v>
      </c>
      <c r="F1475">
        <v>7833</v>
      </c>
      <c r="G1475">
        <v>8852</v>
      </c>
      <c r="H1475">
        <v>8</v>
      </c>
      <c r="I1475">
        <v>62664</v>
      </c>
      <c r="J1475">
        <v>70816</v>
      </c>
      <c r="K1475">
        <v>8152</v>
      </c>
      <c r="L1475">
        <v>4.7</v>
      </c>
    </row>
    <row r="1476" spans="1:12" x14ac:dyDescent="0.3">
      <c r="A1476">
        <v>101474</v>
      </c>
      <c r="B1476" s="1">
        <v>45875</v>
      </c>
      <c r="C1476" t="s">
        <v>23</v>
      </c>
      <c r="D1476" t="s">
        <v>21</v>
      </c>
      <c r="E1476" t="s">
        <v>65</v>
      </c>
      <c r="F1476">
        <v>7611</v>
      </c>
      <c r="G1476">
        <v>9134</v>
      </c>
      <c r="H1476">
        <v>1</v>
      </c>
      <c r="I1476">
        <v>7611</v>
      </c>
      <c r="J1476">
        <v>9134</v>
      </c>
      <c r="K1476">
        <v>1523</v>
      </c>
      <c r="L1476">
        <v>4</v>
      </c>
    </row>
    <row r="1477" spans="1:12" x14ac:dyDescent="0.3">
      <c r="A1477">
        <v>101475</v>
      </c>
      <c r="B1477" s="1">
        <v>45905</v>
      </c>
      <c r="C1477" t="s">
        <v>20</v>
      </c>
      <c r="D1477" t="s">
        <v>18</v>
      </c>
      <c r="E1477" t="s">
        <v>39</v>
      </c>
      <c r="F1477">
        <v>7678</v>
      </c>
      <c r="G1477">
        <v>8181</v>
      </c>
      <c r="H1477">
        <v>2</v>
      </c>
      <c r="I1477">
        <v>15356</v>
      </c>
      <c r="J1477">
        <v>16362</v>
      </c>
      <c r="K1477">
        <v>1006</v>
      </c>
      <c r="L1477">
        <v>4.5999999999999996</v>
      </c>
    </row>
    <row r="1478" spans="1:12" x14ac:dyDescent="0.3">
      <c r="A1478">
        <v>101476</v>
      </c>
      <c r="B1478" s="1">
        <v>45251</v>
      </c>
      <c r="C1478" t="s">
        <v>17</v>
      </c>
      <c r="D1478" t="s">
        <v>24</v>
      </c>
      <c r="E1478" t="s">
        <v>34</v>
      </c>
      <c r="F1478">
        <v>3245</v>
      </c>
      <c r="G1478">
        <v>4999</v>
      </c>
      <c r="H1478">
        <v>9</v>
      </c>
      <c r="I1478">
        <v>29205</v>
      </c>
      <c r="J1478">
        <v>44991</v>
      </c>
      <c r="K1478">
        <v>15786</v>
      </c>
      <c r="L1478">
        <v>4.7</v>
      </c>
    </row>
    <row r="1479" spans="1:12" x14ac:dyDescent="0.3">
      <c r="A1479">
        <v>101477</v>
      </c>
      <c r="B1479" s="1">
        <v>45854</v>
      </c>
      <c r="C1479" t="s">
        <v>41</v>
      </c>
      <c r="D1479" t="s">
        <v>24</v>
      </c>
      <c r="E1479" t="s">
        <v>34</v>
      </c>
      <c r="F1479">
        <v>7845</v>
      </c>
      <c r="G1479">
        <v>8459</v>
      </c>
      <c r="H1479">
        <v>1</v>
      </c>
      <c r="I1479">
        <v>7845</v>
      </c>
      <c r="J1479">
        <v>8459</v>
      </c>
      <c r="K1479">
        <v>614</v>
      </c>
      <c r="L1479">
        <v>3.4</v>
      </c>
    </row>
    <row r="1480" spans="1:12" x14ac:dyDescent="0.3">
      <c r="A1480">
        <v>101478</v>
      </c>
      <c r="B1480" s="1">
        <v>45442</v>
      </c>
      <c r="C1480" t="s">
        <v>23</v>
      </c>
      <c r="D1480" t="s">
        <v>13</v>
      </c>
      <c r="E1480" t="s">
        <v>31</v>
      </c>
      <c r="F1480">
        <v>4836</v>
      </c>
      <c r="G1480">
        <v>5455</v>
      </c>
      <c r="H1480">
        <v>4</v>
      </c>
      <c r="I1480">
        <v>19344</v>
      </c>
      <c r="J1480">
        <v>21820</v>
      </c>
      <c r="K1480">
        <v>2476</v>
      </c>
      <c r="L1480">
        <v>4.5999999999999996</v>
      </c>
    </row>
    <row r="1481" spans="1:12" x14ac:dyDescent="0.3">
      <c r="A1481">
        <v>101479</v>
      </c>
      <c r="B1481" s="1">
        <v>45181</v>
      </c>
      <c r="C1481" t="s">
        <v>47</v>
      </c>
      <c r="D1481" t="s">
        <v>13</v>
      </c>
      <c r="E1481" t="s">
        <v>40</v>
      </c>
      <c r="F1481">
        <v>1787</v>
      </c>
      <c r="G1481">
        <v>2453</v>
      </c>
      <c r="H1481">
        <v>3</v>
      </c>
      <c r="I1481">
        <v>5361</v>
      </c>
      <c r="J1481">
        <v>7359</v>
      </c>
      <c r="K1481">
        <v>1998</v>
      </c>
      <c r="L1481">
        <v>2.9</v>
      </c>
    </row>
    <row r="1482" spans="1:12" x14ac:dyDescent="0.3">
      <c r="A1482">
        <v>101480</v>
      </c>
      <c r="B1482" s="1">
        <v>45517</v>
      </c>
      <c r="C1482" t="s">
        <v>33</v>
      </c>
      <c r="D1482" t="s">
        <v>21</v>
      </c>
      <c r="E1482" t="s">
        <v>43</v>
      </c>
      <c r="F1482">
        <v>2166</v>
      </c>
      <c r="G1482">
        <v>2913</v>
      </c>
      <c r="H1482">
        <v>7</v>
      </c>
      <c r="I1482">
        <v>15162</v>
      </c>
      <c r="J1482">
        <v>20391</v>
      </c>
      <c r="K1482">
        <v>5229</v>
      </c>
      <c r="L1482">
        <v>2.8</v>
      </c>
    </row>
    <row r="1483" spans="1:12" x14ac:dyDescent="0.3">
      <c r="A1483">
        <v>101481</v>
      </c>
      <c r="B1483" s="1">
        <v>45483</v>
      </c>
      <c r="C1483" t="s">
        <v>20</v>
      </c>
      <c r="D1483" t="s">
        <v>28</v>
      </c>
      <c r="E1483" t="s">
        <v>29</v>
      </c>
      <c r="F1483">
        <v>6956</v>
      </c>
      <c r="G1483">
        <v>7715</v>
      </c>
      <c r="H1483">
        <v>7</v>
      </c>
      <c r="I1483">
        <v>48692</v>
      </c>
      <c r="J1483">
        <v>54005</v>
      </c>
      <c r="K1483">
        <v>5313</v>
      </c>
      <c r="L1483">
        <v>4.0999999999999996</v>
      </c>
    </row>
    <row r="1484" spans="1:12" x14ac:dyDescent="0.3">
      <c r="A1484">
        <v>101482</v>
      </c>
      <c r="B1484" s="1">
        <v>45013</v>
      </c>
      <c r="C1484" t="s">
        <v>20</v>
      </c>
      <c r="D1484" t="s">
        <v>28</v>
      </c>
      <c r="E1484" t="s">
        <v>51</v>
      </c>
      <c r="F1484">
        <v>278</v>
      </c>
      <c r="G1484">
        <v>547</v>
      </c>
      <c r="H1484">
        <v>4</v>
      </c>
      <c r="I1484">
        <v>1112</v>
      </c>
      <c r="J1484">
        <v>2188</v>
      </c>
      <c r="K1484">
        <v>1076</v>
      </c>
      <c r="L1484">
        <v>4.0999999999999996</v>
      </c>
    </row>
    <row r="1485" spans="1:12" x14ac:dyDescent="0.3">
      <c r="A1485">
        <v>101483</v>
      </c>
      <c r="B1485" s="1">
        <v>45860</v>
      </c>
      <c r="C1485" t="s">
        <v>54</v>
      </c>
      <c r="D1485" t="s">
        <v>35</v>
      </c>
      <c r="E1485" t="s">
        <v>45</v>
      </c>
      <c r="F1485">
        <v>5516</v>
      </c>
      <c r="G1485">
        <v>6702</v>
      </c>
      <c r="H1485">
        <v>3</v>
      </c>
      <c r="I1485">
        <v>16548</v>
      </c>
      <c r="J1485">
        <v>20106</v>
      </c>
      <c r="K1485">
        <v>3558</v>
      </c>
      <c r="L1485">
        <v>4.2</v>
      </c>
    </row>
    <row r="1486" spans="1:12" x14ac:dyDescent="0.3">
      <c r="A1486">
        <v>101484</v>
      </c>
      <c r="B1486" s="1">
        <v>45133</v>
      </c>
      <c r="C1486" t="s">
        <v>41</v>
      </c>
      <c r="D1486" t="s">
        <v>13</v>
      </c>
      <c r="E1486" t="s">
        <v>16</v>
      </c>
      <c r="F1486">
        <v>6043</v>
      </c>
      <c r="G1486">
        <v>6782</v>
      </c>
      <c r="H1486">
        <v>3</v>
      </c>
      <c r="I1486">
        <v>18129</v>
      </c>
      <c r="J1486">
        <v>20346</v>
      </c>
      <c r="K1486">
        <v>2217</v>
      </c>
      <c r="L1486">
        <v>3.3</v>
      </c>
    </row>
    <row r="1487" spans="1:12" x14ac:dyDescent="0.3">
      <c r="A1487">
        <v>101485</v>
      </c>
      <c r="B1487" s="1">
        <v>45471</v>
      </c>
      <c r="C1487" t="s">
        <v>26</v>
      </c>
      <c r="D1487" t="s">
        <v>24</v>
      </c>
      <c r="E1487" t="s">
        <v>42</v>
      </c>
      <c r="F1487">
        <v>7305</v>
      </c>
      <c r="G1487">
        <v>8977</v>
      </c>
      <c r="H1487">
        <v>8</v>
      </c>
      <c r="I1487">
        <v>58440</v>
      </c>
      <c r="J1487">
        <v>71816</v>
      </c>
      <c r="K1487">
        <v>13376</v>
      </c>
      <c r="L1487">
        <v>2.6</v>
      </c>
    </row>
    <row r="1488" spans="1:12" x14ac:dyDescent="0.3">
      <c r="A1488">
        <v>101486</v>
      </c>
      <c r="B1488" s="1">
        <v>45112</v>
      </c>
      <c r="C1488" t="s">
        <v>54</v>
      </c>
      <c r="D1488" t="s">
        <v>18</v>
      </c>
      <c r="E1488" t="s">
        <v>39</v>
      </c>
      <c r="F1488">
        <v>1677</v>
      </c>
      <c r="G1488">
        <v>3214</v>
      </c>
      <c r="H1488">
        <v>7</v>
      </c>
      <c r="I1488">
        <v>11739</v>
      </c>
      <c r="J1488">
        <v>22498</v>
      </c>
      <c r="K1488">
        <v>10759</v>
      </c>
      <c r="L1488">
        <v>3.7</v>
      </c>
    </row>
    <row r="1489" spans="1:12" x14ac:dyDescent="0.3">
      <c r="A1489">
        <v>101487</v>
      </c>
      <c r="B1489" s="1">
        <v>45256</v>
      </c>
      <c r="C1489" t="s">
        <v>17</v>
      </c>
      <c r="D1489" t="s">
        <v>35</v>
      </c>
      <c r="E1489" t="s">
        <v>46</v>
      </c>
      <c r="F1489">
        <v>5300</v>
      </c>
      <c r="G1489">
        <v>5696</v>
      </c>
      <c r="H1489">
        <v>3</v>
      </c>
      <c r="I1489">
        <v>15900</v>
      </c>
      <c r="J1489">
        <v>17088</v>
      </c>
      <c r="K1489">
        <v>1188</v>
      </c>
      <c r="L1489">
        <v>3.1</v>
      </c>
    </row>
    <row r="1490" spans="1:12" x14ac:dyDescent="0.3">
      <c r="A1490">
        <v>101488</v>
      </c>
      <c r="B1490" s="1">
        <v>44993</v>
      </c>
      <c r="C1490" t="s">
        <v>12</v>
      </c>
      <c r="D1490" t="s">
        <v>35</v>
      </c>
      <c r="E1490" t="s">
        <v>46</v>
      </c>
      <c r="F1490">
        <v>718</v>
      </c>
      <c r="G1490">
        <v>1763</v>
      </c>
      <c r="H1490">
        <v>7</v>
      </c>
      <c r="I1490">
        <v>5026</v>
      </c>
      <c r="J1490">
        <v>12341</v>
      </c>
      <c r="K1490">
        <v>7315</v>
      </c>
      <c r="L1490">
        <v>4.3</v>
      </c>
    </row>
    <row r="1491" spans="1:12" x14ac:dyDescent="0.3">
      <c r="A1491">
        <v>101489</v>
      </c>
      <c r="B1491" s="1">
        <v>45812</v>
      </c>
      <c r="C1491" t="s">
        <v>15</v>
      </c>
      <c r="D1491" t="s">
        <v>18</v>
      </c>
      <c r="E1491" t="s">
        <v>19</v>
      </c>
      <c r="F1491">
        <v>1236</v>
      </c>
      <c r="G1491">
        <v>2826</v>
      </c>
      <c r="H1491">
        <v>7</v>
      </c>
      <c r="I1491">
        <v>8652</v>
      </c>
      <c r="J1491">
        <v>19782</v>
      </c>
      <c r="K1491">
        <v>11130</v>
      </c>
      <c r="L1491">
        <v>3.1</v>
      </c>
    </row>
    <row r="1492" spans="1:12" x14ac:dyDescent="0.3">
      <c r="A1492">
        <v>101490</v>
      </c>
      <c r="B1492" s="1">
        <v>45866</v>
      </c>
      <c r="C1492" t="s">
        <v>44</v>
      </c>
      <c r="D1492" t="s">
        <v>13</v>
      </c>
      <c r="E1492" t="s">
        <v>37</v>
      </c>
      <c r="F1492">
        <v>2492</v>
      </c>
      <c r="G1492">
        <v>3181</v>
      </c>
      <c r="H1492">
        <v>3</v>
      </c>
      <c r="I1492">
        <v>7476</v>
      </c>
      <c r="J1492">
        <v>9543</v>
      </c>
      <c r="K1492">
        <v>2067</v>
      </c>
      <c r="L1492">
        <v>3.8</v>
      </c>
    </row>
    <row r="1493" spans="1:12" x14ac:dyDescent="0.3">
      <c r="A1493">
        <v>101491</v>
      </c>
      <c r="B1493" s="1">
        <v>45373</v>
      </c>
      <c r="C1493" t="s">
        <v>15</v>
      </c>
      <c r="D1493" t="s">
        <v>21</v>
      </c>
      <c r="E1493" t="s">
        <v>32</v>
      </c>
      <c r="F1493">
        <v>4475</v>
      </c>
      <c r="G1493">
        <v>4758</v>
      </c>
      <c r="H1493">
        <v>4</v>
      </c>
      <c r="I1493">
        <v>17900</v>
      </c>
      <c r="J1493">
        <v>19032</v>
      </c>
      <c r="K1493">
        <v>1132</v>
      </c>
      <c r="L1493">
        <v>2.7</v>
      </c>
    </row>
    <row r="1494" spans="1:12" x14ac:dyDescent="0.3">
      <c r="A1494">
        <v>101492</v>
      </c>
      <c r="B1494" s="1">
        <v>45908</v>
      </c>
      <c r="C1494" t="s">
        <v>44</v>
      </c>
      <c r="D1494" t="s">
        <v>35</v>
      </c>
      <c r="E1494" t="s">
        <v>45</v>
      </c>
      <c r="F1494">
        <v>1264</v>
      </c>
      <c r="G1494">
        <v>2885</v>
      </c>
      <c r="H1494">
        <v>1</v>
      </c>
      <c r="I1494">
        <v>1264</v>
      </c>
      <c r="J1494">
        <v>2885</v>
      </c>
      <c r="K1494">
        <v>1621</v>
      </c>
      <c r="L1494">
        <v>3.6</v>
      </c>
    </row>
    <row r="1495" spans="1:12" x14ac:dyDescent="0.3">
      <c r="A1495">
        <v>101493</v>
      </c>
      <c r="B1495" s="1">
        <v>45216</v>
      </c>
      <c r="C1495" t="s">
        <v>17</v>
      </c>
      <c r="D1495" t="s">
        <v>35</v>
      </c>
      <c r="E1495" t="s">
        <v>62</v>
      </c>
      <c r="F1495">
        <v>2316</v>
      </c>
      <c r="G1495">
        <v>3181</v>
      </c>
      <c r="H1495">
        <v>1</v>
      </c>
      <c r="I1495">
        <v>2316</v>
      </c>
      <c r="J1495">
        <v>3181</v>
      </c>
      <c r="K1495">
        <v>865</v>
      </c>
      <c r="L1495">
        <v>4.5999999999999996</v>
      </c>
    </row>
    <row r="1496" spans="1:12" x14ac:dyDescent="0.3">
      <c r="A1496">
        <v>101494</v>
      </c>
      <c r="B1496" s="1">
        <v>45078</v>
      </c>
      <c r="C1496" t="s">
        <v>12</v>
      </c>
      <c r="D1496" t="s">
        <v>18</v>
      </c>
      <c r="E1496" t="s">
        <v>38</v>
      </c>
      <c r="F1496">
        <v>1295</v>
      </c>
      <c r="G1496">
        <v>2507</v>
      </c>
      <c r="H1496">
        <v>1</v>
      </c>
      <c r="I1496">
        <v>1295</v>
      </c>
      <c r="J1496">
        <v>2507</v>
      </c>
      <c r="K1496">
        <v>1212</v>
      </c>
      <c r="L1496">
        <v>4.5999999999999996</v>
      </c>
    </row>
    <row r="1497" spans="1:12" x14ac:dyDescent="0.3">
      <c r="A1497">
        <v>101495</v>
      </c>
      <c r="B1497" s="1">
        <v>45404</v>
      </c>
      <c r="C1497" t="s">
        <v>26</v>
      </c>
      <c r="D1497" t="s">
        <v>13</v>
      </c>
      <c r="E1497" t="s">
        <v>49</v>
      </c>
      <c r="F1497">
        <v>6433</v>
      </c>
      <c r="G1497">
        <v>6516</v>
      </c>
      <c r="H1497">
        <v>7</v>
      </c>
      <c r="I1497">
        <v>45031</v>
      </c>
      <c r="J1497">
        <v>45612</v>
      </c>
      <c r="K1497">
        <v>581</v>
      </c>
      <c r="L1497">
        <v>4.0999999999999996</v>
      </c>
    </row>
    <row r="1498" spans="1:12" x14ac:dyDescent="0.3">
      <c r="A1498">
        <v>101496</v>
      </c>
      <c r="B1498" s="1">
        <v>45347</v>
      </c>
      <c r="C1498" t="s">
        <v>20</v>
      </c>
      <c r="D1498" t="s">
        <v>28</v>
      </c>
      <c r="E1498" t="s">
        <v>55</v>
      </c>
      <c r="F1498">
        <v>175</v>
      </c>
      <c r="G1498">
        <v>1728</v>
      </c>
      <c r="H1498">
        <v>7</v>
      </c>
      <c r="I1498">
        <v>1225</v>
      </c>
      <c r="J1498">
        <v>12096</v>
      </c>
      <c r="K1498">
        <v>10871</v>
      </c>
      <c r="L1498">
        <v>4.5</v>
      </c>
    </row>
    <row r="1499" spans="1:12" x14ac:dyDescent="0.3">
      <c r="A1499">
        <v>101497</v>
      </c>
      <c r="B1499" s="1">
        <v>45367</v>
      </c>
      <c r="C1499" t="s">
        <v>12</v>
      </c>
      <c r="D1499" t="s">
        <v>21</v>
      </c>
      <c r="E1499" t="s">
        <v>57</v>
      </c>
      <c r="F1499">
        <v>7857</v>
      </c>
      <c r="G1499">
        <v>8704</v>
      </c>
      <c r="H1499">
        <v>1</v>
      </c>
      <c r="I1499">
        <v>7857</v>
      </c>
      <c r="J1499">
        <v>8704</v>
      </c>
      <c r="K1499">
        <v>847</v>
      </c>
      <c r="L1499">
        <v>3.2</v>
      </c>
    </row>
    <row r="1500" spans="1:12" x14ac:dyDescent="0.3">
      <c r="A1500">
        <v>101498</v>
      </c>
      <c r="B1500" s="1">
        <v>45987</v>
      </c>
      <c r="C1500" t="s">
        <v>33</v>
      </c>
      <c r="D1500" t="s">
        <v>18</v>
      </c>
      <c r="E1500" t="s">
        <v>38</v>
      </c>
      <c r="F1500">
        <v>7294</v>
      </c>
      <c r="G1500">
        <v>8839</v>
      </c>
      <c r="H1500">
        <v>9</v>
      </c>
      <c r="I1500">
        <v>65646</v>
      </c>
      <c r="J1500">
        <v>79551</v>
      </c>
      <c r="K1500">
        <v>13905</v>
      </c>
      <c r="L1500">
        <v>3.7</v>
      </c>
    </row>
    <row r="1501" spans="1:12" x14ac:dyDescent="0.3">
      <c r="A1501">
        <v>101499</v>
      </c>
      <c r="B1501" s="1">
        <v>45481</v>
      </c>
      <c r="C1501" t="s">
        <v>17</v>
      </c>
      <c r="D1501" t="s">
        <v>21</v>
      </c>
      <c r="E1501" t="s">
        <v>43</v>
      </c>
      <c r="F1501">
        <v>6502</v>
      </c>
      <c r="G1501">
        <v>7098</v>
      </c>
      <c r="H1501">
        <v>6</v>
      </c>
      <c r="I1501">
        <v>39012</v>
      </c>
      <c r="J1501">
        <v>42588</v>
      </c>
      <c r="K1501">
        <v>3576</v>
      </c>
      <c r="L1501">
        <v>4.5999999999999996</v>
      </c>
    </row>
    <row r="1502" spans="1:12" x14ac:dyDescent="0.3">
      <c r="A1502">
        <v>101500</v>
      </c>
      <c r="B1502" s="1">
        <v>45133</v>
      </c>
      <c r="C1502" t="s">
        <v>17</v>
      </c>
      <c r="D1502" t="s">
        <v>21</v>
      </c>
      <c r="E1502" t="s">
        <v>43</v>
      </c>
      <c r="F1502">
        <v>6503</v>
      </c>
      <c r="G1502">
        <v>8399</v>
      </c>
      <c r="H1502">
        <v>6</v>
      </c>
      <c r="I1502">
        <v>39018</v>
      </c>
      <c r="J1502">
        <v>50394</v>
      </c>
      <c r="K1502">
        <v>11376</v>
      </c>
      <c r="L1502">
        <v>4.3</v>
      </c>
    </row>
    <row r="1503" spans="1:12" x14ac:dyDescent="0.3">
      <c r="A1503">
        <v>101501</v>
      </c>
      <c r="B1503" s="1">
        <v>45588</v>
      </c>
      <c r="C1503" t="s">
        <v>15</v>
      </c>
      <c r="D1503" t="s">
        <v>13</v>
      </c>
      <c r="E1503" t="s">
        <v>49</v>
      </c>
      <c r="F1503">
        <v>7407</v>
      </c>
      <c r="G1503">
        <v>8870</v>
      </c>
      <c r="H1503">
        <v>7</v>
      </c>
      <c r="I1503">
        <v>51849</v>
      </c>
      <c r="J1503">
        <v>62090</v>
      </c>
      <c r="K1503">
        <v>10241</v>
      </c>
      <c r="L1503">
        <v>2.9</v>
      </c>
    </row>
    <row r="1504" spans="1:12" x14ac:dyDescent="0.3">
      <c r="A1504">
        <v>101502</v>
      </c>
      <c r="B1504" s="1">
        <v>45766</v>
      </c>
      <c r="C1504" t="s">
        <v>12</v>
      </c>
      <c r="D1504" t="s">
        <v>28</v>
      </c>
      <c r="E1504" t="s">
        <v>56</v>
      </c>
      <c r="F1504">
        <v>791</v>
      </c>
      <c r="G1504">
        <v>2197</v>
      </c>
      <c r="H1504">
        <v>2</v>
      </c>
      <c r="I1504">
        <v>1582</v>
      </c>
      <c r="J1504">
        <v>4394</v>
      </c>
      <c r="K1504">
        <v>2812</v>
      </c>
      <c r="L1504">
        <v>5</v>
      </c>
    </row>
    <row r="1505" spans="1:12" x14ac:dyDescent="0.3">
      <c r="A1505">
        <v>101503</v>
      </c>
      <c r="B1505" s="1">
        <v>45727</v>
      </c>
      <c r="C1505" t="s">
        <v>17</v>
      </c>
      <c r="D1505" t="s">
        <v>24</v>
      </c>
      <c r="E1505" t="s">
        <v>61</v>
      </c>
      <c r="F1505">
        <v>3219</v>
      </c>
      <c r="G1505">
        <v>3992</v>
      </c>
      <c r="H1505">
        <v>9</v>
      </c>
      <c r="I1505">
        <v>28971</v>
      </c>
      <c r="J1505">
        <v>35928</v>
      </c>
      <c r="K1505">
        <v>6957</v>
      </c>
      <c r="L1505">
        <v>3</v>
      </c>
    </row>
    <row r="1506" spans="1:12" x14ac:dyDescent="0.3">
      <c r="A1506">
        <v>101504</v>
      </c>
      <c r="B1506" s="1">
        <v>45210</v>
      </c>
      <c r="C1506" t="s">
        <v>23</v>
      </c>
      <c r="D1506" t="s">
        <v>24</v>
      </c>
      <c r="E1506" t="s">
        <v>61</v>
      </c>
      <c r="F1506">
        <v>3729</v>
      </c>
      <c r="G1506">
        <v>4878</v>
      </c>
      <c r="H1506">
        <v>3</v>
      </c>
      <c r="I1506">
        <v>11187</v>
      </c>
      <c r="J1506">
        <v>14634</v>
      </c>
      <c r="K1506">
        <v>3447</v>
      </c>
      <c r="L1506">
        <v>3.4</v>
      </c>
    </row>
    <row r="1507" spans="1:12" x14ac:dyDescent="0.3">
      <c r="A1507">
        <v>101505</v>
      </c>
      <c r="B1507" s="1">
        <v>45858</v>
      </c>
      <c r="C1507" t="s">
        <v>12</v>
      </c>
      <c r="D1507" t="s">
        <v>28</v>
      </c>
      <c r="E1507" t="s">
        <v>56</v>
      </c>
      <c r="F1507">
        <v>5484</v>
      </c>
      <c r="G1507">
        <v>5636</v>
      </c>
      <c r="H1507">
        <v>5</v>
      </c>
      <c r="I1507">
        <v>27420</v>
      </c>
      <c r="J1507">
        <v>28180</v>
      </c>
      <c r="K1507">
        <v>760</v>
      </c>
      <c r="L1507">
        <v>3.4</v>
      </c>
    </row>
    <row r="1508" spans="1:12" x14ac:dyDescent="0.3">
      <c r="A1508">
        <v>101506</v>
      </c>
      <c r="B1508" s="1">
        <v>45083</v>
      </c>
      <c r="C1508" t="s">
        <v>20</v>
      </c>
      <c r="D1508" t="s">
        <v>35</v>
      </c>
      <c r="E1508" t="s">
        <v>53</v>
      </c>
      <c r="F1508">
        <v>5283</v>
      </c>
      <c r="G1508">
        <v>6249</v>
      </c>
      <c r="H1508">
        <v>6</v>
      </c>
      <c r="I1508">
        <v>31698</v>
      </c>
      <c r="J1508">
        <v>37494</v>
      </c>
      <c r="K1508">
        <v>5796</v>
      </c>
      <c r="L1508">
        <v>4.4000000000000004</v>
      </c>
    </row>
    <row r="1509" spans="1:12" x14ac:dyDescent="0.3">
      <c r="A1509">
        <v>101507</v>
      </c>
      <c r="B1509" s="1">
        <v>45455</v>
      </c>
      <c r="C1509" t="s">
        <v>47</v>
      </c>
      <c r="D1509" t="s">
        <v>24</v>
      </c>
      <c r="E1509" t="s">
        <v>25</v>
      </c>
      <c r="F1509">
        <v>3432</v>
      </c>
      <c r="G1509">
        <v>4813</v>
      </c>
      <c r="H1509">
        <v>2</v>
      </c>
      <c r="I1509">
        <v>6864</v>
      </c>
      <c r="J1509">
        <v>9626</v>
      </c>
      <c r="K1509">
        <v>2762</v>
      </c>
      <c r="L1509">
        <v>4.9000000000000004</v>
      </c>
    </row>
    <row r="1510" spans="1:12" x14ac:dyDescent="0.3">
      <c r="A1510">
        <v>101508</v>
      </c>
      <c r="B1510" s="1">
        <v>45788</v>
      </c>
      <c r="C1510" t="s">
        <v>20</v>
      </c>
      <c r="D1510" t="s">
        <v>13</v>
      </c>
      <c r="E1510" t="s">
        <v>31</v>
      </c>
      <c r="F1510">
        <v>1269</v>
      </c>
      <c r="G1510">
        <v>2543</v>
      </c>
      <c r="H1510">
        <v>8</v>
      </c>
      <c r="I1510">
        <v>10152</v>
      </c>
      <c r="J1510">
        <v>20344</v>
      </c>
      <c r="K1510">
        <v>10192</v>
      </c>
      <c r="L1510">
        <v>4.2</v>
      </c>
    </row>
    <row r="1511" spans="1:12" x14ac:dyDescent="0.3">
      <c r="A1511">
        <v>101509</v>
      </c>
      <c r="B1511" s="1">
        <v>45910</v>
      </c>
      <c r="C1511" t="s">
        <v>20</v>
      </c>
      <c r="D1511" t="s">
        <v>18</v>
      </c>
      <c r="E1511" t="s">
        <v>27</v>
      </c>
      <c r="F1511">
        <v>5287</v>
      </c>
      <c r="G1511">
        <v>7186</v>
      </c>
      <c r="H1511">
        <v>2</v>
      </c>
      <c r="I1511">
        <v>10574</v>
      </c>
      <c r="J1511">
        <v>14372</v>
      </c>
      <c r="K1511">
        <v>3798</v>
      </c>
      <c r="L1511">
        <v>3.1</v>
      </c>
    </row>
    <row r="1512" spans="1:12" x14ac:dyDescent="0.3">
      <c r="A1512">
        <v>101510</v>
      </c>
      <c r="B1512" s="1">
        <v>45805</v>
      </c>
      <c r="C1512" t="s">
        <v>17</v>
      </c>
      <c r="D1512" t="s">
        <v>24</v>
      </c>
      <c r="E1512" t="s">
        <v>50</v>
      </c>
      <c r="F1512">
        <v>4111</v>
      </c>
      <c r="G1512">
        <v>4653</v>
      </c>
      <c r="H1512">
        <v>8</v>
      </c>
      <c r="I1512">
        <v>32888</v>
      </c>
      <c r="J1512">
        <v>37224</v>
      </c>
      <c r="K1512">
        <v>4336</v>
      </c>
      <c r="L1512">
        <v>4.3</v>
      </c>
    </row>
    <row r="1513" spans="1:12" x14ac:dyDescent="0.3">
      <c r="A1513">
        <v>101511</v>
      </c>
      <c r="B1513" s="1">
        <v>45433</v>
      </c>
      <c r="C1513" t="s">
        <v>41</v>
      </c>
      <c r="D1513" t="s">
        <v>21</v>
      </c>
      <c r="E1513" t="s">
        <v>43</v>
      </c>
      <c r="F1513">
        <v>2082</v>
      </c>
      <c r="G1513">
        <v>3121</v>
      </c>
      <c r="H1513">
        <v>7</v>
      </c>
      <c r="I1513">
        <v>14574</v>
      </c>
      <c r="J1513">
        <v>21847</v>
      </c>
      <c r="K1513">
        <v>7273</v>
      </c>
      <c r="L1513">
        <v>4.8</v>
      </c>
    </row>
    <row r="1514" spans="1:12" x14ac:dyDescent="0.3">
      <c r="A1514">
        <v>101512</v>
      </c>
      <c r="B1514" s="1">
        <v>45295</v>
      </c>
      <c r="C1514" t="s">
        <v>54</v>
      </c>
      <c r="D1514" t="s">
        <v>28</v>
      </c>
      <c r="E1514" t="s">
        <v>29</v>
      </c>
      <c r="F1514">
        <v>2185</v>
      </c>
      <c r="G1514">
        <v>4144</v>
      </c>
      <c r="H1514">
        <v>4</v>
      </c>
      <c r="I1514">
        <v>8740</v>
      </c>
      <c r="J1514">
        <v>16576</v>
      </c>
      <c r="K1514">
        <v>7836</v>
      </c>
      <c r="L1514">
        <v>3.9</v>
      </c>
    </row>
    <row r="1515" spans="1:12" x14ac:dyDescent="0.3">
      <c r="A1515">
        <v>101513</v>
      </c>
      <c r="B1515" s="1">
        <v>45809</v>
      </c>
      <c r="C1515" t="s">
        <v>15</v>
      </c>
      <c r="D1515" t="s">
        <v>13</v>
      </c>
      <c r="E1515" t="s">
        <v>14</v>
      </c>
      <c r="F1515">
        <v>1036</v>
      </c>
      <c r="G1515">
        <v>2991</v>
      </c>
      <c r="H1515">
        <v>5</v>
      </c>
      <c r="I1515">
        <v>5180</v>
      </c>
      <c r="J1515">
        <v>14955</v>
      </c>
      <c r="K1515">
        <v>9775</v>
      </c>
      <c r="L1515">
        <v>4.2</v>
      </c>
    </row>
    <row r="1516" spans="1:12" x14ac:dyDescent="0.3">
      <c r="A1516">
        <v>101514</v>
      </c>
      <c r="B1516" s="1">
        <v>45437</v>
      </c>
      <c r="C1516" t="s">
        <v>33</v>
      </c>
      <c r="D1516" t="s">
        <v>35</v>
      </c>
      <c r="E1516" t="s">
        <v>62</v>
      </c>
      <c r="F1516">
        <v>7686</v>
      </c>
      <c r="G1516">
        <v>8806</v>
      </c>
      <c r="H1516">
        <v>6</v>
      </c>
      <c r="I1516">
        <v>46116</v>
      </c>
      <c r="J1516">
        <v>52836</v>
      </c>
      <c r="K1516">
        <v>6720</v>
      </c>
      <c r="L1516">
        <v>4.2</v>
      </c>
    </row>
    <row r="1517" spans="1:12" x14ac:dyDescent="0.3">
      <c r="A1517">
        <v>101515</v>
      </c>
      <c r="B1517" s="1">
        <v>45675</v>
      </c>
      <c r="C1517" t="s">
        <v>17</v>
      </c>
      <c r="D1517" t="s">
        <v>24</v>
      </c>
      <c r="E1517" t="s">
        <v>60</v>
      </c>
      <c r="F1517">
        <v>2978</v>
      </c>
      <c r="G1517">
        <v>4711</v>
      </c>
      <c r="H1517">
        <v>9</v>
      </c>
      <c r="I1517">
        <v>26802</v>
      </c>
      <c r="J1517">
        <v>42399</v>
      </c>
      <c r="K1517">
        <v>15597</v>
      </c>
      <c r="L1517">
        <v>4.7</v>
      </c>
    </row>
    <row r="1518" spans="1:12" x14ac:dyDescent="0.3">
      <c r="A1518">
        <v>101516</v>
      </c>
      <c r="B1518" s="1">
        <v>45814</v>
      </c>
      <c r="C1518" t="s">
        <v>30</v>
      </c>
      <c r="D1518" t="s">
        <v>13</v>
      </c>
      <c r="E1518" t="s">
        <v>49</v>
      </c>
      <c r="F1518">
        <v>5781</v>
      </c>
      <c r="G1518">
        <v>6086</v>
      </c>
      <c r="H1518">
        <v>5</v>
      </c>
      <c r="I1518">
        <v>28905</v>
      </c>
      <c r="J1518">
        <v>30430</v>
      </c>
      <c r="K1518">
        <v>1525</v>
      </c>
      <c r="L1518">
        <v>4.5</v>
      </c>
    </row>
    <row r="1519" spans="1:12" x14ac:dyDescent="0.3">
      <c r="A1519">
        <v>101517</v>
      </c>
      <c r="B1519" s="1">
        <v>45439</v>
      </c>
      <c r="C1519" t="s">
        <v>12</v>
      </c>
      <c r="D1519" t="s">
        <v>24</v>
      </c>
      <c r="E1519" t="s">
        <v>42</v>
      </c>
      <c r="F1519">
        <v>5054</v>
      </c>
      <c r="G1519">
        <v>6311</v>
      </c>
      <c r="H1519">
        <v>1</v>
      </c>
      <c r="I1519">
        <v>5054</v>
      </c>
      <c r="J1519">
        <v>6311</v>
      </c>
      <c r="K1519">
        <v>1257</v>
      </c>
      <c r="L1519">
        <v>4.5999999999999996</v>
      </c>
    </row>
    <row r="1520" spans="1:12" x14ac:dyDescent="0.3">
      <c r="A1520">
        <v>101518</v>
      </c>
      <c r="B1520" s="1">
        <v>45943</v>
      </c>
      <c r="C1520" t="s">
        <v>33</v>
      </c>
      <c r="D1520" t="s">
        <v>28</v>
      </c>
      <c r="E1520" t="s">
        <v>29</v>
      </c>
      <c r="F1520">
        <v>1977</v>
      </c>
      <c r="G1520">
        <v>2842</v>
      </c>
      <c r="H1520">
        <v>2</v>
      </c>
      <c r="I1520">
        <v>3954</v>
      </c>
      <c r="J1520">
        <v>5684</v>
      </c>
      <c r="K1520">
        <v>1730</v>
      </c>
      <c r="L1520">
        <v>3.3</v>
      </c>
    </row>
    <row r="1521" spans="1:12" x14ac:dyDescent="0.3">
      <c r="A1521">
        <v>101519</v>
      </c>
      <c r="B1521" s="1">
        <v>45185</v>
      </c>
      <c r="C1521" t="s">
        <v>33</v>
      </c>
      <c r="D1521" t="s">
        <v>24</v>
      </c>
      <c r="E1521" t="s">
        <v>25</v>
      </c>
      <c r="F1521">
        <v>5811</v>
      </c>
      <c r="G1521">
        <v>6903</v>
      </c>
      <c r="H1521">
        <v>6</v>
      </c>
      <c r="I1521">
        <v>34866</v>
      </c>
      <c r="J1521">
        <v>41418</v>
      </c>
      <c r="K1521">
        <v>6552</v>
      </c>
      <c r="L1521">
        <v>3.8</v>
      </c>
    </row>
    <row r="1522" spans="1:12" x14ac:dyDescent="0.3">
      <c r="A1522">
        <v>101520</v>
      </c>
      <c r="B1522" s="1">
        <v>44988</v>
      </c>
      <c r="C1522" t="s">
        <v>30</v>
      </c>
      <c r="D1522" t="s">
        <v>35</v>
      </c>
      <c r="E1522" t="s">
        <v>36</v>
      </c>
      <c r="F1522">
        <v>7790</v>
      </c>
      <c r="G1522">
        <v>8553</v>
      </c>
      <c r="H1522">
        <v>7</v>
      </c>
      <c r="I1522">
        <v>54530</v>
      </c>
      <c r="J1522">
        <v>59871</v>
      </c>
      <c r="K1522">
        <v>5341</v>
      </c>
      <c r="L1522">
        <v>3.9</v>
      </c>
    </row>
    <row r="1523" spans="1:12" x14ac:dyDescent="0.3">
      <c r="A1523">
        <v>101521</v>
      </c>
      <c r="B1523" s="1">
        <v>45238</v>
      </c>
      <c r="C1523" t="s">
        <v>33</v>
      </c>
      <c r="D1523" t="s">
        <v>21</v>
      </c>
      <c r="E1523" t="s">
        <v>57</v>
      </c>
      <c r="F1523">
        <v>285</v>
      </c>
      <c r="G1523">
        <v>429</v>
      </c>
      <c r="H1523">
        <v>4</v>
      </c>
      <c r="I1523">
        <v>1140</v>
      </c>
      <c r="J1523">
        <v>1716</v>
      </c>
      <c r="K1523">
        <v>576</v>
      </c>
      <c r="L1523">
        <v>4.2</v>
      </c>
    </row>
    <row r="1524" spans="1:12" x14ac:dyDescent="0.3">
      <c r="A1524">
        <v>101522</v>
      </c>
      <c r="B1524" s="1">
        <v>45832</v>
      </c>
      <c r="C1524" t="s">
        <v>30</v>
      </c>
      <c r="D1524" t="s">
        <v>35</v>
      </c>
      <c r="E1524" t="s">
        <v>36</v>
      </c>
      <c r="F1524">
        <v>1940</v>
      </c>
      <c r="G1524">
        <v>2450</v>
      </c>
      <c r="H1524">
        <v>8</v>
      </c>
      <c r="I1524">
        <v>15520</v>
      </c>
      <c r="J1524">
        <v>19600</v>
      </c>
      <c r="K1524">
        <v>4080</v>
      </c>
      <c r="L1524">
        <v>2.8</v>
      </c>
    </row>
    <row r="1525" spans="1:12" x14ac:dyDescent="0.3">
      <c r="A1525">
        <v>101523</v>
      </c>
      <c r="B1525" s="1">
        <v>45415</v>
      </c>
      <c r="C1525" t="s">
        <v>33</v>
      </c>
      <c r="D1525" t="s">
        <v>18</v>
      </c>
      <c r="E1525" t="s">
        <v>64</v>
      </c>
      <c r="F1525">
        <v>1521</v>
      </c>
      <c r="G1525">
        <v>2354</v>
      </c>
      <c r="H1525">
        <v>8</v>
      </c>
      <c r="I1525">
        <v>12168</v>
      </c>
      <c r="J1525">
        <v>18832</v>
      </c>
      <c r="K1525">
        <v>6664</v>
      </c>
      <c r="L1525">
        <v>4.2</v>
      </c>
    </row>
    <row r="1526" spans="1:12" x14ac:dyDescent="0.3">
      <c r="A1526">
        <v>101524</v>
      </c>
      <c r="B1526" s="1">
        <v>45906</v>
      </c>
      <c r="C1526" t="s">
        <v>47</v>
      </c>
      <c r="D1526" t="s">
        <v>18</v>
      </c>
      <c r="E1526" t="s">
        <v>27</v>
      </c>
      <c r="F1526">
        <v>239</v>
      </c>
      <c r="G1526">
        <v>353</v>
      </c>
      <c r="H1526">
        <v>1</v>
      </c>
      <c r="I1526">
        <v>239</v>
      </c>
      <c r="J1526">
        <v>353</v>
      </c>
      <c r="K1526">
        <v>114</v>
      </c>
      <c r="L1526">
        <v>4.5999999999999996</v>
      </c>
    </row>
    <row r="1527" spans="1:12" x14ac:dyDescent="0.3">
      <c r="A1527">
        <v>101525</v>
      </c>
      <c r="B1527" s="1">
        <v>45414</v>
      </c>
      <c r="C1527" t="s">
        <v>30</v>
      </c>
      <c r="D1527" t="s">
        <v>13</v>
      </c>
      <c r="E1527" t="s">
        <v>37</v>
      </c>
      <c r="F1527">
        <v>2464</v>
      </c>
      <c r="G1527">
        <v>2733</v>
      </c>
      <c r="H1527">
        <v>4</v>
      </c>
      <c r="I1527">
        <v>9856</v>
      </c>
      <c r="J1527">
        <v>10932</v>
      </c>
      <c r="K1527">
        <v>1076</v>
      </c>
      <c r="L1527">
        <v>2.8</v>
      </c>
    </row>
    <row r="1528" spans="1:12" x14ac:dyDescent="0.3">
      <c r="A1528">
        <v>101526</v>
      </c>
      <c r="B1528" s="1">
        <v>45406</v>
      </c>
      <c r="C1528" t="s">
        <v>33</v>
      </c>
      <c r="D1528" t="s">
        <v>35</v>
      </c>
      <c r="E1528" t="s">
        <v>45</v>
      </c>
      <c r="F1528">
        <v>6741</v>
      </c>
      <c r="G1528">
        <v>8630</v>
      </c>
      <c r="H1528">
        <v>3</v>
      </c>
      <c r="I1528">
        <v>20223</v>
      </c>
      <c r="J1528">
        <v>25890</v>
      </c>
      <c r="K1528">
        <v>5667</v>
      </c>
      <c r="L1528">
        <v>4.7</v>
      </c>
    </row>
    <row r="1529" spans="1:12" x14ac:dyDescent="0.3">
      <c r="A1529">
        <v>101527</v>
      </c>
      <c r="B1529" s="1">
        <v>45848</v>
      </c>
      <c r="C1529" t="s">
        <v>33</v>
      </c>
      <c r="D1529" t="s">
        <v>13</v>
      </c>
      <c r="E1529" t="s">
        <v>37</v>
      </c>
      <c r="F1529">
        <v>1321</v>
      </c>
      <c r="G1529">
        <v>1633</v>
      </c>
      <c r="H1529">
        <v>3</v>
      </c>
      <c r="I1529">
        <v>3963</v>
      </c>
      <c r="J1529">
        <v>4899</v>
      </c>
      <c r="K1529">
        <v>936</v>
      </c>
      <c r="L1529">
        <v>4.8</v>
      </c>
    </row>
    <row r="1530" spans="1:12" x14ac:dyDescent="0.3">
      <c r="A1530">
        <v>101528</v>
      </c>
      <c r="B1530" s="1">
        <v>45858</v>
      </c>
      <c r="C1530" t="s">
        <v>47</v>
      </c>
      <c r="D1530" t="s">
        <v>13</v>
      </c>
      <c r="E1530" t="s">
        <v>14</v>
      </c>
      <c r="F1530">
        <v>7686</v>
      </c>
      <c r="G1530">
        <v>8793</v>
      </c>
      <c r="H1530">
        <v>6</v>
      </c>
      <c r="I1530">
        <v>46116</v>
      </c>
      <c r="J1530">
        <v>52758</v>
      </c>
      <c r="K1530">
        <v>6642</v>
      </c>
      <c r="L1530">
        <v>2.9</v>
      </c>
    </row>
    <row r="1531" spans="1:12" x14ac:dyDescent="0.3">
      <c r="A1531">
        <v>101529</v>
      </c>
      <c r="B1531" s="1">
        <v>45194</v>
      </c>
      <c r="C1531" t="s">
        <v>54</v>
      </c>
      <c r="D1531" t="s">
        <v>18</v>
      </c>
      <c r="E1531" t="s">
        <v>27</v>
      </c>
      <c r="F1531">
        <v>7036</v>
      </c>
      <c r="G1531">
        <v>7902</v>
      </c>
      <c r="H1531">
        <v>1</v>
      </c>
      <c r="I1531">
        <v>7036</v>
      </c>
      <c r="J1531">
        <v>7902</v>
      </c>
      <c r="K1531">
        <v>866</v>
      </c>
      <c r="L1531">
        <v>4.3</v>
      </c>
    </row>
    <row r="1532" spans="1:12" x14ac:dyDescent="0.3">
      <c r="A1532">
        <v>101530</v>
      </c>
      <c r="B1532" s="1">
        <v>45738</v>
      </c>
      <c r="C1532" t="s">
        <v>17</v>
      </c>
      <c r="D1532" t="s">
        <v>28</v>
      </c>
      <c r="E1532" t="s">
        <v>29</v>
      </c>
      <c r="F1532">
        <v>5162</v>
      </c>
      <c r="G1532">
        <v>5424</v>
      </c>
      <c r="H1532">
        <v>6</v>
      </c>
      <c r="I1532">
        <v>30972</v>
      </c>
      <c r="J1532">
        <v>32544</v>
      </c>
      <c r="K1532">
        <v>1572</v>
      </c>
      <c r="L1532">
        <v>3.8</v>
      </c>
    </row>
    <row r="1533" spans="1:12" x14ac:dyDescent="0.3">
      <c r="A1533">
        <v>101531</v>
      </c>
      <c r="B1533" s="1">
        <v>45126</v>
      </c>
      <c r="C1533" t="s">
        <v>41</v>
      </c>
      <c r="D1533" t="s">
        <v>24</v>
      </c>
      <c r="E1533" t="s">
        <v>50</v>
      </c>
      <c r="F1533">
        <v>233</v>
      </c>
      <c r="G1533">
        <v>1579</v>
      </c>
      <c r="H1533">
        <v>4</v>
      </c>
      <c r="I1533">
        <v>932</v>
      </c>
      <c r="J1533">
        <v>6316</v>
      </c>
      <c r="K1533">
        <v>5384</v>
      </c>
      <c r="L1533">
        <v>2.6</v>
      </c>
    </row>
    <row r="1534" spans="1:12" x14ac:dyDescent="0.3">
      <c r="A1534">
        <v>101532</v>
      </c>
      <c r="B1534" s="1">
        <v>45804</v>
      </c>
      <c r="C1534" t="s">
        <v>15</v>
      </c>
      <c r="D1534" t="s">
        <v>35</v>
      </c>
      <c r="E1534" t="s">
        <v>36</v>
      </c>
      <c r="F1534">
        <v>3663</v>
      </c>
      <c r="G1534">
        <v>4906</v>
      </c>
      <c r="H1534">
        <v>1</v>
      </c>
      <c r="I1534">
        <v>3663</v>
      </c>
      <c r="J1534">
        <v>4906</v>
      </c>
      <c r="K1534">
        <v>1243</v>
      </c>
      <c r="L1534">
        <v>4.5999999999999996</v>
      </c>
    </row>
    <row r="1535" spans="1:12" x14ac:dyDescent="0.3">
      <c r="A1535">
        <v>101533</v>
      </c>
      <c r="B1535" s="1">
        <v>45977</v>
      </c>
      <c r="C1535" t="s">
        <v>30</v>
      </c>
      <c r="D1535" t="s">
        <v>24</v>
      </c>
      <c r="E1535" t="s">
        <v>50</v>
      </c>
      <c r="F1535">
        <v>4208</v>
      </c>
      <c r="G1535">
        <v>4919</v>
      </c>
      <c r="H1535">
        <v>3</v>
      </c>
      <c r="I1535">
        <v>12624</v>
      </c>
      <c r="J1535">
        <v>14757</v>
      </c>
      <c r="K1535">
        <v>2133</v>
      </c>
      <c r="L1535">
        <v>3.6</v>
      </c>
    </row>
    <row r="1536" spans="1:12" x14ac:dyDescent="0.3">
      <c r="A1536">
        <v>101534</v>
      </c>
      <c r="B1536" s="1">
        <v>46021</v>
      </c>
      <c r="C1536" t="s">
        <v>23</v>
      </c>
      <c r="D1536" t="s">
        <v>24</v>
      </c>
      <c r="E1536" t="s">
        <v>25</v>
      </c>
      <c r="F1536">
        <v>2375</v>
      </c>
      <c r="G1536">
        <v>2970</v>
      </c>
      <c r="H1536">
        <v>7</v>
      </c>
      <c r="I1536">
        <v>16625</v>
      </c>
      <c r="J1536">
        <v>20790</v>
      </c>
      <c r="K1536">
        <v>4165</v>
      </c>
      <c r="L1536">
        <v>4.0999999999999996</v>
      </c>
    </row>
    <row r="1537" spans="1:12" x14ac:dyDescent="0.3">
      <c r="A1537">
        <v>101535</v>
      </c>
      <c r="B1537" s="1">
        <v>45326</v>
      </c>
      <c r="C1537" t="s">
        <v>44</v>
      </c>
      <c r="D1537" t="s">
        <v>28</v>
      </c>
      <c r="E1537" t="s">
        <v>56</v>
      </c>
      <c r="F1537">
        <v>2890</v>
      </c>
      <c r="G1537">
        <v>3445</v>
      </c>
      <c r="H1537">
        <v>2</v>
      </c>
      <c r="I1537">
        <v>5780</v>
      </c>
      <c r="J1537">
        <v>6890</v>
      </c>
      <c r="K1537">
        <v>1110</v>
      </c>
      <c r="L1537">
        <v>3</v>
      </c>
    </row>
    <row r="1538" spans="1:12" x14ac:dyDescent="0.3">
      <c r="A1538">
        <v>101536</v>
      </c>
      <c r="B1538" s="1">
        <v>44986</v>
      </c>
      <c r="C1538" t="s">
        <v>12</v>
      </c>
      <c r="D1538" t="s">
        <v>13</v>
      </c>
      <c r="E1538" t="s">
        <v>14</v>
      </c>
      <c r="F1538">
        <v>4556</v>
      </c>
      <c r="G1538">
        <v>4863</v>
      </c>
      <c r="H1538">
        <v>6</v>
      </c>
      <c r="I1538">
        <v>27336</v>
      </c>
      <c r="J1538">
        <v>29178</v>
      </c>
      <c r="K1538">
        <v>1842</v>
      </c>
      <c r="L1538">
        <v>3.8</v>
      </c>
    </row>
    <row r="1539" spans="1:12" x14ac:dyDescent="0.3">
      <c r="A1539">
        <v>101537</v>
      </c>
      <c r="B1539" s="1">
        <v>45954</v>
      </c>
      <c r="C1539" t="s">
        <v>44</v>
      </c>
      <c r="D1539" t="s">
        <v>28</v>
      </c>
      <c r="E1539" t="s">
        <v>51</v>
      </c>
      <c r="F1539">
        <v>3714</v>
      </c>
      <c r="G1539">
        <v>5703</v>
      </c>
      <c r="H1539">
        <v>1</v>
      </c>
      <c r="I1539">
        <v>3714</v>
      </c>
      <c r="J1539">
        <v>5703</v>
      </c>
      <c r="K1539">
        <v>1989</v>
      </c>
      <c r="L1539">
        <v>3.5</v>
      </c>
    </row>
    <row r="1540" spans="1:12" x14ac:dyDescent="0.3">
      <c r="A1540">
        <v>101538</v>
      </c>
      <c r="B1540" s="1">
        <v>45373</v>
      </c>
      <c r="C1540" t="s">
        <v>12</v>
      </c>
      <c r="D1540" t="s">
        <v>35</v>
      </c>
      <c r="E1540" t="s">
        <v>46</v>
      </c>
      <c r="F1540">
        <v>5949</v>
      </c>
      <c r="G1540">
        <v>6465</v>
      </c>
      <c r="H1540">
        <v>9</v>
      </c>
      <c r="I1540">
        <v>53541</v>
      </c>
      <c r="J1540">
        <v>58185</v>
      </c>
      <c r="K1540">
        <v>4644</v>
      </c>
      <c r="L1540">
        <v>3.7</v>
      </c>
    </row>
    <row r="1541" spans="1:12" x14ac:dyDescent="0.3">
      <c r="A1541">
        <v>101539</v>
      </c>
      <c r="B1541" s="1">
        <v>45731</v>
      </c>
      <c r="C1541" t="s">
        <v>47</v>
      </c>
      <c r="D1541" t="s">
        <v>28</v>
      </c>
      <c r="E1541" t="s">
        <v>55</v>
      </c>
      <c r="F1541">
        <v>2793</v>
      </c>
      <c r="G1541">
        <v>3742</v>
      </c>
      <c r="H1541">
        <v>8</v>
      </c>
      <c r="I1541">
        <v>22344</v>
      </c>
      <c r="J1541">
        <v>29936</v>
      </c>
      <c r="K1541">
        <v>7592</v>
      </c>
      <c r="L1541">
        <v>3.5</v>
      </c>
    </row>
    <row r="1542" spans="1:12" x14ac:dyDescent="0.3">
      <c r="A1542">
        <v>101540</v>
      </c>
      <c r="B1542" s="1">
        <v>45723</v>
      </c>
      <c r="C1542" t="s">
        <v>30</v>
      </c>
      <c r="D1542" t="s">
        <v>21</v>
      </c>
      <c r="E1542" t="s">
        <v>65</v>
      </c>
      <c r="F1542">
        <v>4558</v>
      </c>
      <c r="G1542">
        <v>6230</v>
      </c>
      <c r="H1542">
        <v>1</v>
      </c>
      <c r="I1542">
        <v>4558</v>
      </c>
      <c r="J1542">
        <v>6230</v>
      </c>
      <c r="K1542">
        <v>1672</v>
      </c>
      <c r="L1542">
        <v>4.0999999999999996</v>
      </c>
    </row>
    <row r="1543" spans="1:12" x14ac:dyDescent="0.3">
      <c r="A1543">
        <v>101541</v>
      </c>
      <c r="B1543" s="1">
        <v>45194</v>
      </c>
      <c r="C1543" t="s">
        <v>41</v>
      </c>
      <c r="D1543" t="s">
        <v>21</v>
      </c>
      <c r="E1543" t="s">
        <v>65</v>
      </c>
      <c r="F1543">
        <v>7305</v>
      </c>
      <c r="G1543">
        <v>7871</v>
      </c>
      <c r="H1543">
        <v>7</v>
      </c>
      <c r="I1543">
        <v>51135</v>
      </c>
      <c r="J1543">
        <v>55097</v>
      </c>
      <c r="K1543">
        <v>3962</v>
      </c>
      <c r="L1543">
        <v>4</v>
      </c>
    </row>
    <row r="1544" spans="1:12" x14ac:dyDescent="0.3">
      <c r="A1544">
        <v>101542</v>
      </c>
      <c r="B1544" s="1">
        <v>45273</v>
      </c>
      <c r="C1544" t="s">
        <v>23</v>
      </c>
      <c r="D1544" t="s">
        <v>24</v>
      </c>
      <c r="E1544" t="s">
        <v>50</v>
      </c>
      <c r="F1544">
        <v>5161</v>
      </c>
      <c r="G1544">
        <v>5858</v>
      </c>
      <c r="H1544">
        <v>6</v>
      </c>
      <c r="I1544">
        <v>30966</v>
      </c>
      <c r="J1544">
        <v>35148</v>
      </c>
      <c r="K1544">
        <v>4182</v>
      </c>
      <c r="L1544">
        <v>3.9</v>
      </c>
    </row>
    <row r="1545" spans="1:12" x14ac:dyDescent="0.3">
      <c r="A1545">
        <v>101543</v>
      </c>
      <c r="B1545" s="1">
        <v>45679</v>
      </c>
      <c r="C1545" t="s">
        <v>54</v>
      </c>
      <c r="D1545" t="s">
        <v>13</v>
      </c>
      <c r="E1545" t="s">
        <v>49</v>
      </c>
      <c r="F1545">
        <v>1889</v>
      </c>
      <c r="G1545">
        <v>2581</v>
      </c>
      <c r="H1545">
        <v>3</v>
      </c>
      <c r="I1545">
        <v>5667</v>
      </c>
      <c r="J1545">
        <v>7743</v>
      </c>
      <c r="K1545">
        <v>2076</v>
      </c>
      <c r="L1545">
        <v>4.0999999999999996</v>
      </c>
    </row>
    <row r="1546" spans="1:12" x14ac:dyDescent="0.3">
      <c r="A1546">
        <v>101544</v>
      </c>
      <c r="B1546" s="1">
        <v>45869</v>
      </c>
      <c r="C1546" t="s">
        <v>17</v>
      </c>
      <c r="D1546" t="s">
        <v>18</v>
      </c>
      <c r="E1546" t="s">
        <v>19</v>
      </c>
      <c r="F1546">
        <v>410</v>
      </c>
      <c r="G1546">
        <v>726</v>
      </c>
      <c r="H1546">
        <v>4</v>
      </c>
      <c r="I1546">
        <v>1640</v>
      </c>
      <c r="J1546">
        <v>2904</v>
      </c>
      <c r="K1546">
        <v>1264</v>
      </c>
      <c r="L1546">
        <v>3.9</v>
      </c>
    </row>
    <row r="1547" spans="1:12" x14ac:dyDescent="0.3">
      <c r="A1547">
        <v>101545</v>
      </c>
      <c r="B1547" s="1">
        <v>45179</v>
      </c>
      <c r="C1547" t="s">
        <v>17</v>
      </c>
      <c r="D1547" t="s">
        <v>24</v>
      </c>
      <c r="E1547" t="s">
        <v>34</v>
      </c>
      <c r="F1547">
        <v>2786</v>
      </c>
      <c r="G1547">
        <v>3805</v>
      </c>
      <c r="H1547">
        <v>9</v>
      </c>
      <c r="I1547">
        <v>25074</v>
      </c>
      <c r="J1547">
        <v>34245</v>
      </c>
      <c r="K1547">
        <v>9171</v>
      </c>
      <c r="L1547">
        <v>3.1</v>
      </c>
    </row>
    <row r="1548" spans="1:12" x14ac:dyDescent="0.3">
      <c r="A1548">
        <v>101546</v>
      </c>
      <c r="B1548" s="1">
        <v>46011</v>
      </c>
      <c r="C1548" t="s">
        <v>12</v>
      </c>
      <c r="D1548" t="s">
        <v>18</v>
      </c>
      <c r="E1548" t="s">
        <v>19</v>
      </c>
      <c r="F1548">
        <v>2819</v>
      </c>
      <c r="G1548">
        <v>2954</v>
      </c>
      <c r="H1548">
        <v>4</v>
      </c>
      <c r="I1548">
        <v>11276</v>
      </c>
      <c r="J1548">
        <v>11816</v>
      </c>
      <c r="K1548">
        <v>540</v>
      </c>
      <c r="L1548">
        <v>4.2</v>
      </c>
    </row>
    <row r="1549" spans="1:12" x14ac:dyDescent="0.3">
      <c r="A1549">
        <v>101547</v>
      </c>
      <c r="B1549" s="1">
        <v>45018</v>
      </c>
      <c r="C1549" t="s">
        <v>41</v>
      </c>
      <c r="D1549" t="s">
        <v>28</v>
      </c>
      <c r="E1549" t="s">
        <v>63</v>
      </c>
      <c r="F1549">
        <v>6234</v>
      </c>
      <c r="G1549">
        <v>7154</v>
      </c>
      <c r="H1549">
        <v>1</v>
      </c>
      <c r="I1549">
        <v>6234</v>
      </c>
      <c r="J1549">
        <v>7154</v>
      </c>
      <c r="K1549">
        <v>920</v>
      </c>
      <c r="L1549">
        <v>3</v>
      </c>
    </row>
    <row r="1550" spans="1:12" x14ac:dyDescent="0.3">
      <c r="A1550">
        <v>101548</v>
      </c>
      <c r="B1550" s="1">
        <v>45338</v>
      </c>
      <c r="C1550" t="s">
        <v>17</v>
      </c>
      <c r="D1550" t="s">
        <v>35</v>
      </c>
      <c r="E1550" t="s">
        <v>36</v>
      </c>
      <c r="F1550">
        <v>2477</v>
      </c>
      <c r="G1550">
        <v>4276</v>
      </c>
      <c r="H1550">
        <v>9</v>
      </c>
      <c r="I1550">
        <v>22293</v>
      </c>
      <c r="J1550">
        <v>38484</v>
      </c>
      <c r="K1550">
        <v>16191</v>
      </c>
      <c r="L1550">
        <v>4</v>
      </c>
    </row>
    <row r="1551" spans="1:12" x14ac:dyDescent="0.3">
      <c r="A1551">
        <v>101549</v>
      </c>
      <c r="B1551" s="1">
        <v>45092</v>
      </c>
      <c r="C1551" t="s">
        <v>17</v>
      </c>
      <c r="D1551" t="s">
        <v>24</v>
      </c>
      <c r="E1551" t="s">
        <v>34</v>
      </c>
      <c r="F1551">
        <v>3322</v>
      </c>
      <c r="G1551">
        <v>5056</v>
      </c>
      <c r="H1551">
        <v>4</v>
      </c>
      <c r="I1551">
        <v>13288</v>
      </c>
      <c r="J1551">
        <v>20224</v>
      </c>
      <c r="K1551">
        <v>6936</v>
      </c>
      <c r="L1551">
        <v>3.4</v>
      </c>
    </row>
    <row r="1552" spans="1:12" x14ac:dyDescent="0.3">
      <c r="A1552">
        <v>101550</v>
      </c>
      <c r="B1552" s="1">
        <v>45508</v>
      </c>
      <c r="C1552" t="s">
        <v>12</v>
      </c>
      <c r="D1552" t="s">
        <v>28</v>
      </c>
      <c r="E1552" t="s">
        <v>48</v>
      </c>
      <c r="F1552">
        <v>4988</v>
      </c>
      <c r="G1552">
        <v>6658</v>
      </c>
      <c r="H1552">
        <v>4</v>
      </c>
      <c r="I1552">
        <v>19952</v>
      </c>
      <c r="J1552">
        <v>26632</v>
      </c>
      <c r="K1552">
        <v>6680</v>
      </c>
      <c r="L1552">
        <v>4.5</v>
      </c>
    </row>
    <row r="1553" spans="1:12" x14ac:dyDescent="0.3">
      <c r="A1553">
        <v>101551</v>
      </c>
      <c r="B1553" s="1">
        <v>45646</v>
      </c>
      <c r="C1553" t="s">
        <v>17</v>
      </c>
      <c r="D1553" t="s">
        <v>35</v>
      </c>
      <c r="E1553" t="s">
        <v>45</v>
      </c>
      <c r="F1553">
        <v>6526</v>
      </c>
      <c r="G1553">
        <v>7314</v>
      </c>
      <c r="H1553">
        <v>2</v>
      </c>
      <c r="I1553">
        <v>13052</v>
      </c>
      <c r="J1553">
        <v>14628</v>
      </c>
      <c r="K1553">
        <v>1576</v>
      </c>
      <c r="L1553">
        <v>2.8</v>
      </c>
    </row>
    <row r="1554" spans="1:12" x14ac:dyDescent="0.3">
      <c r="A1554">
        <v>101552</v>
      </c>
      <c r="B1554" s="1">
        <v>45216</v>
      </c>
      <c r="C1554" t="s">
        <v>15</v>
      </c>
      <c r="D1554" t="s">
        <v>13</v>
      </c>
      <c r="E1554" t="s">
        <v>31</v>
      </c>
      <c r="F1554">
        <v>935</v>
      </c>
      <c r="G1554">
        <v>2307</v>
      </c>
      <c r="H1554">
        <v>7</v>
      </c>
      <c r="I1554">
        <v>6545</v>
      </c>
      <c r="J1554">
        <v>16149</v>
      </c>
      <c r="K1554">
        <v>9604</v>
      </c>
      <c r="L1554">
        <v>3.6</v>
      </c>
    </row>
    <row r="1555" spans="1:12" x14ac:dyDescent="0.3">
      <c r="A1555">
        <v>101553</v>
      </c>
      <c r="B1555" s="1">
        <v>45736</v>
      </c>
      <c r="C1555" t="s">
        <v>47</v>
      </c>
      <c r="D1555" t="s">
        <v>24</v>
      </c>
      <c r="E1555" t="s">
        <v>61</v>
      </c>
      <c r="F1555">
        <v>3926</v>
      </c>
      <c r="G1555">
        <v>5746</v>
      </c>
      <c r="H1555">
        <v>7</v>
      </c>
      <c r="I1555">
        <v>27482</v>
      </c>
      <c r="J1555">
        <v>40222</v>
      </c>
      <c r="K1555">
        <v>12740</v>
      </c>
      <c r="L1555">
        <v>3.8</v>
      </c>
    </row>
    <row r="1556" spans="1:12" x14ac:dyDescent="0.3">
      <c r="A1556">
        <v>101554</v>
      </c>
      <c r="B1556" s="1">
        <v>45737</v>
      </c>
      <c r="C1556" t="s">
        <v>12</v>
      </c>
      <c r="D1556" t="s">
        <v>18</v>
      </c>
      <c r="E1556" t="s">
        <v>39</v>
      </c>
      <c r="F1556">
        <v>4435</v>
      </c>
      <c r="G1556">
        <v>4572</v>
      </c>
      <c r="H1556">
        <v>2</v>
      </c>
      <c r="I1556">
        <v>8870</v>
      </c>
      <c r="J1556">
        <v>9144</v>
      </c>
      <c r="K1556">
        <v>274</v>
      </c>
      <c r="L1556">
        <v>4.5999999999999996</v>
      </c>
    </row>
    <row r="1557" spans="1:12" x14ac:dyDescent="0.3">
      <c r="A1557">
        <v>101555</v>
      </c>
      <c r="B1557" s="1">
        <v>45145</v>
      </c>
      <c r="C1557" t="s">
        <v>54</v>
      </c>
      <c r="D1557" t="s">
        <v>13</v>
      </c>
      <c r="E1557" t="s">
        <v>16</v>
      </c>
      <c r="F1557">
        <v>840</v>
      </c>
      <c r="G1557">
        <v>1235</v>
      </c>
      <c r="H1557">
        <v>8</v>
      </c>
      <c r="I1557">
        <v>6720</v>
      </c>
      <c r="J1557">
        <v>9880</v>
      </c>
      <c r="K1557">
        <v>3160</v>
      </c>
      <c r="L1557">
        <v>4.2</v>
      </c>
    </row>
    <row r="1558" spans="1:12" x14ac:dyDescent="0.3">
      <c r="A1558">
        <v>101556</v>
      </c>
      <c r="B1558" s="1">
        <v>45558</v>
      </c>
      <c r="C1558" t="s">
        <v>54</v>
      </c>
      <c r="D1558" t="s">
        <v>18</v>
      </c>
      <c r="E1558" t="s">
        <v>39</v>
      </c>
      <c r="F1558">
        <v>3338</v>
      </c>
      <c r="G1558">
        <v>4544</v>
      </c>
      <c r="H1558">
        <v>9</v>
      </c>
      <c r="I1558">
        <v>30042</v>
      </c>
      <c r="J1558">
        <v>40896</v>
      </c>
      <c r="K1558">
        <v>10854</v>
      </c>
      <c r="L1558">
        <v>2.8</v>
      </c>
    </row>
    <row r="1559" spans="1:12" x14ac:dyDescent="0.3">
      <c r="A1559">
        <v>101557</v>
      </c>
      <c r="B1559" s="1">
        <v>45993</v>
      </c>
      <c r="C1559" t="s">
        <v>33</v>
      </c>
      <c r="D1559" t="s">
        <v>24</v>
      </c>
      <c r="E1559" t="s">
        <v>50</v>
      </c>
      <c r="F1559">
        <v>1262</v>
      </c>
      <c r="G1559">
        <v>2460</v>
      </c>
      <c r="H1559">
        <v>7</v>
      </c>
      <c r="I1559">
        <v>8834</v>
      </c>
      <c r="J1559">
        <v>17220</v>
      </c>
      <c r="K1559">
        <v>8386</v>
      </c>
      <c r="L1559">
        <v>3.1</v>
      </c>
    </row>
    <row r="1560" spans="1:12" x14ac:dyDescent="0.3">
      <c r="A1560">
        <v>101558</v>
      </c>
      <c r="B1560" s="1">
        <v>44955</v>
      </c>
      <c r="C1560" t="s">
        <v>54</v>
      </c>
      <c r="D1560" t="s">
        <v>21</v>
      </c>
      <c r="E1560" t="s">
        <v>43</v>
      </c>
      <c r="F1560">
        <v>1664</v>
      </c>
      <c r="G1560">
        <v>2125</v>
      </c>
      <c r="H1560">
        <v>6</v>
      </c>
      <c r="I1560">
        <v>9984</v>
      </c>
      <c r="J1560">
        <v>12750</v>
      </c>
      <c r="K1560">
        <v>2766</v>
      </c>
      <c r="L1560">
        <v>4</v>
      </c>
    </row>
    <row r="1561" spans="1:12" x14ac:dyDescent="0.3">
      <c r="A1561">
        <v>101559</v>
      </c>
      <c r="B1561" s="1">
        <v>45874</v>
      </c>
      <c r="C1561" t="s">
        <v>47</v>
      </c>
      <c r="D1561" t="s">
        <v>24</v>
      </c>
      <c r="E1561" t="s">
        <v>50</v>
      </c>
      <c r="F1561">
        <v>2411</v>
      </c>
      <c r="G1561">
        <v>2845</v>
      </c>
      <c r="H1561">
        <v>3</v>
      </c>
      <c r="I1561">
        <v>7233</v>
      </c>
      <c r="J1561">
        <v>8535</v>
      </c>
      <c r="K1561">
        <v>1302</v>
      </c>
      <c r="L1561">
        <v>3.8</v>
      </c>
    </row>
    <row r="1562" spans="1:12" x14ac:dyDescent="0.3">
      <c r="A1562">
        <v>101560</v>
      </c>
      <c r="B1562" s="1">
        <v>44967</v>
      </c>
      <c r="C1562" t="s">
        <v>12</v>
      </c>
      <c r="D1562" t="s">
        <v>35</v>
      </c>
      <c r="E1562" t="s">
        <v>36</v>
      </c>
      <c r="F1562">
        <v>4890</v>
      </c>
      <c r="G1562">
        <v>6014</v>
      </c>
      <c r="H1562">
        <v>3</v>
      </c>
      <c r="I1562">
        <v>14670</v>
      </c>
      <c r="J1562">
        <v>18042</v>
      </c>
      <c r="K1562">
        <v>3372</v>
      </c>
      <c r="L1562">
        <v>4.5999999999999996</v>
      </c>
    </row>
    <row r="1563" spans="1:12" x14ac:dyDescent="0.3">
      <c r="A1563">
        <v>101561</v>
      </c>
      <c r="B1563" s="1">
        <v>45606</v>
      </c>
      <c r="C1563" t="s">
        <v>47</v>
      </c>
      <c r="D1563" t="s">
        <v>13</v>
      </c>
      <c r="E1563" t="s">
        <v>16</v>
      </c>
      <c r="F1563">
        <v>7233</v>
      </c>
      <c r="G1563">
        <v>8610</v>
      </c>
      <c r="H1563">
        <v>6</v>
      </c>
      <c r="I1563">
        <v>43398</v>
      </c>
      <c r="J1563">
        <v>51660</v>
      </c>
      <c r="K1563">
        <v>8262</v>
      </c>
      <c r="L1563">
        <v>3.1</v>
      </c>
    </row>
    <row r="1564" spans="1:12" x14ac:dyDescent="0.3">
      <c r="A1564">
        <v>101562</v>
      </c>
      <c r="B1564" s="1">
        <v>45900</v>
      </c>
      <c r="C1564" t="s">
        <v>15</v>
      </c>
      <c r="D1564" t="s">
        <v>28</v>
      </c>
      <c r="E1564" t="s">
        <v>29</v>
      </c>
      <c r="F1564">
        <v>767</v>
      </c>
      <c r="G1564">
        <v>2597</v>
      </c>
      <c r="H1564">
        <v>9</v>
      </c>
      <c r="I1564">
        <v>6903</v>
      </c>
      <c r="J1564">
        <v>23373</v>
      </c>
      <c r="K1564">
        <v>16470</v>
      </c>
      <c r="L1564">
        <v>4.3</v>
      </c>
    </row>
    <row r="1565" spans="1:12" x14ac:dyDescent="0.3">
      <c r="A1565">
        <v>101563</v>
      </c>
      <c r="B1565" s="1">
        <v>45738</v>
      </c>
      <c r="C1565" t="s">
        <v>33</v>
      </c>
      <c r="D1565" t="s">
        <v>13</v>
      </c>
      <c r="E1565" t="s">
        <v>40</v>
      </c>
      <c r="F1565">
        <v>6359</v>
      </c>
      <c r="G1565">
        <v>7450</v>
      </c>
      <c r="H1565">
        <v>3</v>
      </c>
      <c r="I1565">
        <v>19077</v>
      </c>
      <c r="J1565">
        <v>22350</v>
      </c>
      <c r="K1565">
        <v>3273</v>
      </c>
      <c r="L1565">
        <v>4.5</v>
      </c>
    </row>
    <row r="1566" spans="1:12" x14ac:dyDescent="0.3">
      <c r="A1566">
        <v>101564</v>
      </c>
      <c r="B1566" s="1">
        <v>45052</v>
      </c>
      <c r="C1566" t="s">
        <v>33</v>
      </c>
      <c r="D1566" t="s">
        <v>21</v>
      </c>
      <c r="E1566" t="s">
        <v>22</v>
      </c>
      <c r="F1566">
        <v>4483</v>
      </c>
      <c r="G1566">
        <v>5071</v>
      </c>
      <c r="H1566">
        <v>1</v>
      </c>
      <c r="I1566">
        <v>4483</v>
      </c>
      <c r="J1566">
        <v>5071</v>
      </c>
      <c r="K1566">
        <v>588</v>
      </c>
      <c r="L1566">
        <v>3.2</v>
      </c>
    </row>
    <row r="1567" spans="1:12" x14ac:dyDescent="0.3">
      <c r="A1567">
        <v>101565</v>
      </c>
      <c r="B1567" s="1">
        <v>45784</v>
      </c>
      <c r="C1567" t="s">
        <v>41</v>
      </c>
      <c r="D1567" t="s">
        <v>18</v>
      </c>
      <c r="E1567" t="s">
        <v>19</v>
      </c>
      <c r="F1567">
        <v>2758</v>
      </c>
      <c r="G1567">
        <v>3472</v>
      </c>
      <c r="H1567">
        <v>1</v>
      </c>
      <c r="I1567">
        <v>2758</v>
      </c>
      <c r="J1567">
        <v>3472</v>
      </c>
      <c r="K1567">
        <v>714</v>
      </c>
      <c r="L1567">
        <v>3.1</v>
      </c>
    </row>
    <row r="1568" spans="1:12" x14ac:dyDescent="0.3">
      <c r="A1568">
        <v>101566</v>
      </c>
      <c r="B1568" s="1">
        <v>45269</v>
      </c>
      <c r="C1568" t="s">
        <v>15</v>
      </c>
      <c r="D1568" t="s">
        <v>21</v>
      </c>
      <c r="E1568" t="s">
        <v>43</v>
      </c>
      <c r="F1568">
        <v>2891</v>
      </c>
      <c r="G1568">
        <v>3865</v>
      </c>
      <c r="H1568">
        <v>7</v>
      </c>
      <c r="I1568">
        <v>20237</v>
      </c>
      <c r="J1568">
        <v>27055</v>
      </c>
      <c r="K1568">
        <v>6818</v>
      </c>
      <c r="L1568">
        <v>4.7</v>
      </c>
    </row>
    <row r="1569" spans="1:12" x14ac:dyDescent="0.3">
      <c r="A1569">
        <v>101567</v>
      </c>
      <c r="B1569" s="1">
        <v>45570</v>
      </c>
      <c r="C1569" t="s">
        <v>47</v>
      </c>
      <c r="D1569" t="s">
        <v>28</v>
      </c>
      <c r="E1569" t="s">
        <v>48</v>
      </c>
      <c r="F1569">
        <v>4376</v>
      </c>
      <c r="G1569">
        <v>5270</v>
      </c>
      <c r="H1569">
        <v>3</v>
      </c>
      <c r="I1569">
        <v>13128</v>
      </c>
      <c r="J1569">
        <v>15810</v>
      </c>
      <c r="K1569">
        <v>2682</v>
      </c>
      <c r="L1569">
        <v>3.6</v>
      </c>
    </row>
    <row r="1570" spans="1:12" x14ac:dyDescent="0.3">
      <c r="A1570">
        <v>101568</v>
      </c>
      <c r="B1570" s="1">
        <v>44972</v>
      </c>
      <c r="C1570" t="s">
        <v>30</v>
      </c>
      <c r="D1570" t="s">
        <v>24</v>
      </c>
      <c r="E1570" t="s">
        <v>61</v>
      </c>
      <c r="F1570">
        <v>893</v>
      </c>
      <c r="G1570">
        <v>2854</v>
      </c>
      <c r="H1570">
        <v>1</v>
      </c>
      <c r="I1570">
        <v>893</v>
      </c>
      <c r="J1570">
        <v>2854</v>
      </c>
      <c r="K1570">
        <v>1961</v>
      </c>
      <c r="L1570">
        <v>2.6</v>
      </c>
    </row>
    <row r="1571" spans="1:12" x14ac:dyDescent="0.3">
      <c r="A1571">
        <v>101569</v>
      </c>
      <c r="B1571" s="1">
        <v>45739</v>
      </c>
      <c r="C1571" t="s">
        <v>41</v>
      </c>
      <c r="D1571" t="s">
        <v>21</v>
      </c>
      <c r="E1571" t="s">
        <v>58</v>
      </c>
      <c r="F1571">
        <v>4306</v>
      </c>
      <c r="G1571">
        <v>4994</v>
      </c>
      <c r="H1571">
        <v>1</v>
      </c>
      <c r="I1571">
        <v>4306</v>
      </c>
      <c r="J1571">
        <v>4994</v>
      </c>
      <c r="K1571">
        <v>688</v>
      </c>
      <c r="L1571">
        <v>4.3</v>
      </c>
    </row>
    <row r="1572" spans="1:12" x14ac:dyDescent="0.3">
      <c r="A1572">
        <v>101570</v>
      </c>
      <c r="B1572" s="1">
        <v>45858</v>
      </c>
      <c r="C1572" t="s">
        <v>12</v>
      </c>
      <c r="D1572" t="s">
        <v>18</v>
      </c>
      <c r="E1572" t="s">
        <v>38</v>
      </c>
      <c r="F1572">
        <v>1055</v>
      </c>
      <c r="G1572">
        <v>2541</v>
      </c>
      <c r="H1572">
        <v>6</v>
      </c>
      <c r="I1572">
        <v>6330</v>
      </c>
      <c r="J1572">
        <v>15246</v>
      </c>
      <c r="K1572">
        <v>8916</v>
      </c>
      <c r="L1572">
        <v>4.5</v>
      </c>
    </row>
    <row r="1573" spans="1:12" x14ac:dyDescent="0.3">
      <c r="A1573">
        <v>101571</v>
      </c>
      <c r="B1573" s="1">
        <v>45016</v>
      </c>
      <c r="C1573" t="s">
        <v>17</v>
      </c>
      <c r="D1573" t="s">
        <v>28</v>
      </c>
      <c r="E1573" t="s">
        <v>56</v>
      </c>
      <c r="F1573">
        <v>3006</v>
      </c>
      <c r="G1573">
        <v>3151</v>
      </c>
      <c r="H1573">
        <v>6</v>
      </c>
      <c r="I1573">
        <v>18036</v>
      </c>
      <c r="J1573">
        <v>18906</v>
      </c>
      <c r="K1573">
        <v>870</v>
      </c>
      <c r="L1573">
        <v>3.9</v>
      </c>
    </row>
    <row r="1574" spans="1:12" x14ac:dyDescent="0.3">
      <c r="A1574">
        <v>101572</v>
      </c>
      <c r="B1574" s="1">
        <v>45658</v>
      </c>
      <c r="C1574" t="s">
        <v>26</v>
      </c>
      <c r="D1574" t="s">
        <v>28</v>
      </c>
      <c r="E1574" t="s">
        <v>56</v>
      </c>
      <c r="F1574">
        <v>7010</v>
      </c>
      <c r="G1574">
        <v>7093</v>
      </c>
      <c r="H1574">
        <v>1</v>
      </c>
      <c r="I1574">
        <v>7010</v>
      </c>
      <c r="J1574">
        <v>7093</v>
      </c>
      <c r="K1574">
        <v>83</v>
      </c>
      <c r="L1574">
        <v>3.7</v>
      </c>
    </row>
    <row r="1575" spans="1:12" x14ac:dyDescent="0.3">
      <c r="A1575">
        <v>101573</v>
      </c>
      <c r="B1575" s="1">
        <v>45066</v>
      </c>
      <c r="C1575" t="s">
        <v>17</v>
      </c>
      <c r="D1575" t="s">
        <v>28</v>
      </c>
      <c r="E1575" t="s">
        <v>48</v>
      </c>
      <c r="F1575">
        <v>2815</v>
      </c>
      <c r="G1575">
        <v>4338</v>
      </c>
      <c r="H1575">
        <v>1</v>
      </c>
      <c r="I1575">
        <v>2815</v>
      </c>
      <c r="J1575">
        <v>4338</v>
      </c>
      <c r="K1575">
        <v>1523</v>
      </c>
      <c r="L1575">
        <v>4.9000000000000004</v>
      </c>
    </row>
    <row r="1576" spans="1:12" x14ac:dyDescent="0.3">
      <c r="A1576">
        <v>101574</v>
      </c>
      <c r="B1576" s="1">
        <v>45859</v>
      </c>
      <c r="C1576" t="s">
        <v>33</v>
      </c>
      <c r="D1576" t="s">
        <v>18</v>
      </c>
      <c r="E1576" t="s">
        <v>39</v>
      </c>
      <c r="F1576">
        <v>4748</v>
      </c>
      <c r="G1576">
        <v>5328</v>
      </c>
      <c r="H1576">
        <v>2</v>
      </c>
      <c r="I1576">
        <v>9496</v>
      </c>
      <c r="J1576">
        <v>10656</v>
      </c>
      <c r="K1576">
        <v>1160</v>
      </c>
      <c r="L1576">
        <v>4.7</v>
      </c>
    </row>
    <row r="1577" spans="1:12" x14ac:dyDescent="0.3">
      <c r="A1577">
        <v>101575</v>
      </c>
      <c r="B1577" s="1">
        <v>45475</v>
      </c>
      <c r="C1577" t="s">
        <v>12</v>
      </c>
      <c r="D1577" t="s">
        <v>21</v>
      </c>
      <c r="E1577" t="s">
        <v>65</v>
      </c>
      <c r="F1577">
        <v>6955</v>
      </c>
      <c r="G1577">
        <v>7686</v>
      </c>
      <c r="H1577">
        <v>3</v>
      </c>
      <c r="I1577">
        <v>20865</v>
      </c>
      <c r="J1577">
        <v>23058</v>
      </c>
      <c r="K1577">
        <v>2193</v>
      </c>
      <c r="L1577">
        <v>2.7</v>
      </c>
    </row>
    <row r="1578" spans="1:12" x14ac:dyDescent="0.3">
      <c r="A1578">
        <v>101576</v>
      </c>
      <c r="B1578" s="1">
        <v>45874</v>
      </c>
      <c r="C1578" t="s">
        <v>47</v>
      </c>
      <c r="D1578" t="s">
        <v>28</v>
      </c>
      <c r="E1578" t="s">
        <v>51</v>
      </c>
      <c r="F1578">
        <v>2896</v>
      </c>
      <c r="G1578">
        <v>2965</v>
      </c>
      <c r="H1578">
        <v>7</v>
      </c>
      <c r="I1578">
        <v>20272</v>
      </c>
      <c r="J1578">
        <v>20755</v>
      </c>
      <c r="K1578">
        <v>483</v>
      </c>
      <c r="L1578">
        <v>4.9000000000000004</v>
      </c>
    </row>
    <row r="1579" spans="1:12" x14ac:dyDescent="0.3">
      <c r="A1579">
        <v>101577</v>
      </c>
      <c r="B1579" s="1">
        <v>44952</v>
      </c>
      <c r="C1579" t="s">
        <v>15</v>
      </c>
      <c r="D1579" t="s">
        <v>35</v>
      </c>
      <c r="E1579" t="s">
        <v>45</v>
      </c>
      <c r="F1579">
        <v>7640</v>
      </c>
      <c r="G1579">
        <v>7874</v>
      </c>
      <c r="H1579">
        <v>3</v>
      </c>
      <c r="I1579">
        <v>22920</v>
      </c>
      <c r="J1579">
        <v>23622</v>
      </c>
      <c r="K1579">
        <v>702</v>
      </c>
      <c r="L1579">
        <v>4.4000000000000004</v>
      </c>
    </row>
    <row r="1580" spans="1:12" x14ac:dyDescent="0.3">
      <c r="A1580">
        <v>101578</v>
      </c>
      <c r="B1580" s="1">
        <v>45748</v>
      </c>
      <c r="C1580" t="s">
        <v>44</v>
      </c>
      <c r="D1580" t="s">
        <v>35</v>
      </c>
      <c r="E1580" t="s">
        <v>46</v>
      </c>
      <c r="F1580">
        <v>4027</v>
      </c>
      <c r="G1580">
        <v>4781</v>
      </c>
      <c r="H1580">
        <v>5</v>
      </c>
      <c r="I1580">
        <v>20135</v>
      </c>
      <c r="J1580">
        <v>23905</v>
      </c>
      <c r="K1580">
        <v>3770</v>
      </c>
      <c r="L1580">
        <v>3</v>
      </c>
    </row>
    <row r="1581" spans="1:12" x14ac:dyDescent="0.3">
      <c r="A1581">
        <v>101579</v>
      </c>
      <c r="B1581" s="1">
        <v>45690</v>
      </c>
      <c r="C1581" t="s">
        <v>41</v>
      </c>
      <c r="D1581" t="s">
        <v>18</v>
      </c>
      <c r="E1581" t="s">
        <v>19</v>
      </c>
      <c r="F1581">
        <v>194</v>
      </c>
      <c r="G1581">
        <v>653</v>
      </c>
      <c r="H1581">
        <v>1</v>
      </c>
      <c r="I1581">
        <v>194</v>
      </c>
      <c r="J1581">
        <v>653</v>
      </c>
      <c r="K1581">
        <v>459</v>
      </c>
      <c r="L1581">
        <v>4.5</v>
      </c>
    </row>
    <row r="1582" spans="1:12" x14ac:dyDescent="0.3">
      <c r="A1582">
        <v>101580</v>
      </c>
      <c r="B1582" s="1">
        <v>45115</v>
      </c>
      <c r="C1582" t="s">
        <v>47</v>
      </c>
      <c r="D1582" t="s">
        <v>13</v>
      </c>
      <c r="E1582" t="s">
        <v>49</v>
      </c>
      <c r="F1582">
        <v>4014</v>
      </c>
      <c r="G1582">
        <v>4906</v>
      </c>
      <c r="H1582">
        <v>3</v>
      </c>
      <c r="I1582">
        <v>12042</v>
      </c>
      <c r="J1582">
        <v>14718</v>
      </c>
      <c r="K1582">
        <v>2676</v>
      </c>
      <c r="L1582">
        <v>3.9</v>
      </c>
    </row>
    <row r="1583" spans="1:12" x14ac:dyDescent="0.3">
      <c r="A1583">
        <v>101581</v>
      </c>
      <c r="B1583" s="1">
        <v>45607</v>
      </c>
      <c r="C1583" t="s">
        <v>17</v>
      </c>
      <c r="D1583" t="s">
        <v>24</v>
      </c>
      <c r="E1583" t="s">
        <v>61</v>
      </c>
      <c r="F1583">
        <v>6778</v>
      </c>
      <c r="G1583">
        <v>8223</v>
      </c>
      <c r="H1583">
        <v>6</v>
      </c>
      <c r="I1583">
        <v>40668</v>
      </c>
      <c r="J1583">
        <v>49338</v>
      </c>
      <c r="K1583">
        <v>8670</v>
      </c>
      <c r="L1583">
        <v>4.9000000000000004</v>
      </c>
    </row>
    <row r="1584" spans="1:12" x14ac:dyDescent="0.3">
      <c r="A1584">
        <v>101582</v>
      </c>
      <c r="B1584" s="1">
        <v>45901</v>
      </c>
      <c r="C1584" t="s">
        <v>30</v>
      </c>
      <c r="D1584" t="s">
        <v>24</v>
      </c>
      <c r="E1584" t="s">
        <v>61</v>
      </c>
      <c r="F1584">
        <v>7190</v>
      </c>
      <c r="G1584">
        <v>8435</v>
      </c>
      <c r="H1584">
        <v>7</v>
      </c>
      <c r="I1584">
        <v>50330</v>
      </c>
      <c r="J1584">
        <v>59045</v>
      </c>
      <c r="K1584">
        <v>8715</v>
      </c>
      <c r="L1584">
        <v>2.9</v>
      </c>
    </row>
    <row r="1585" spans="1:12" x14ac:dyDescent="0.3">
      <c r="A1585">
        <v>101583</v>
      </c>
      <c r="B1585" s="1">
        <v>45551</v>
      </c>
      <c r="C1585" t="s">
        <v>26</v>
      </c>
      <c r="D1585" t="s">
        <v>35</v>
      </c>
      <c r="E1585" t="s">
        <v>62</v>
      </c>
      <c r="F1585">
        <v>2148</v>
      </c>
      <c r="G1585">
        <v>3579</v>
      </c>
      <c r="H1585">
        <v>5</v>
      </c>
      <c r="I1585">
        <v>10740</v>
      </c>
      <c r="J1585">
        <v>17895</v>
      </c>
      <c r="K1585">
        <v>7155</v>
      </c>
      <c r="L1585">
        <v>4.2</v>
      </c>
    </row>
    <row r="1586" spans="1:12" x14ac:dyDescent="0.3">
      <c r="A1586">
        <v>101584</v>
      </c>
      <c r="B1586" s="1">
        <v>45692</v>
      </c>
      <c r="C1586" t="s">
        <v>33</v>
      </c>
      <c r="D1586" t="s">
        <v>13</v>
      </c>
      <c r="E1586" t="s">
        <v>37</v>
      </c>
      <c r="F1586">
        <v>3024</v>
      </c>
      <c r="G1586">
        <v>3327</v>
      </c>
      <c r="H1586">
        <v>7</v>
      </c>
      <c r="I1586">
        <v>21168</v>
      </c>
      <c r="J1586">
        <v>23289</v>
      </c>
      <c r="K1586">
        <v>2121</v>
      </c>
      <c r="L1586">
        <v>4.5999999999999996</v>
      </c>
    </row>
    <row r="1587" spans="1:12" x14ac:dyDescent="0.3">
      <c r="A1587">
        <v>101585</v>
      </c>
      <c r="B1587" s="1">
        <v>45892</v>
      </c>
      <c r="C1587" t="s">
        <v>17</v>
      </c>
      <c r="D1587" t="s">
        <v>18</v>
      </c>
      <c r="E1587" t="s">
        <v>19</v>
      </c>
      <c r="F1587">
        <v>5048</v>
      </c>
      <c r="G1587">
        <v>6281</v>
      </c>
      <c r="H1587">
        <v>4</v>
      </c>
      <c r="I1587">
        <v>20192</v>
      </c>
      <c r="J1587">
        <v>25124</v>
      </c>
      <c r="K1587">
        <v>4932</v>
      </c>
      <c r="L1587">
        <v>4.2</v>
      </c>
    </row>
    <row r="1588" spans="1:12" x14ac:dyDescent="0.3">
      <c r="A1588">
        <v>101586</v>
      </c>
      <c r="B1588" s="1">
        <v>45806</v>
      </c>
      <c r="C1588" t="s">
        <v>54</v>
      </c>
      <c r="D1588" t="s">
        <v>24</v>
      </c>
      <c r="E1588" t="s">
        <v>34</v>
      </c>
      <c r="F1588">
        <v>932</v>
      </c>
      <c r="G1588">
        <v>1248</v>
      </c>
      <c r="H1588">
        <v>8</v>
      </c>
      <c r="I1588">
        <v>7456</v>
      </c>
      <c r="J1588">
        <v>9984</v>
      </c>
      <c r="K1588">
        <v>2528</v>
      </c>
      <c r="L1588">
        <v>3.3</v>
      </c>
    </row>
    <row r="1589" spans="1:12" x14ac:dyDescent="0.3">
      <c r="A1589">
        <v>101587</v>
      </c>
      <c r="B1589" s="1">
        <v>45357</v>
      </c>
      <c r="C1589" t="s">
        <v>12</v>
      </c>
      <c r="D1589" t="s">
        <v>28</v>
      </c>
      <c r="E1589" t="s">
        <v>51</v>
      </c>
      <c r="F1589">
        <v>154</v>
      </c>
      <c r="G1589">
        <v>1154</v>
      </c>
      <c r="H1589">
        <v>7</v>
      </c>
      <c r="I1589">
        <v>1078</v>
      </c>
      <c r="J1589">
        <v>8078</v>
      </c>
      <c r="K1589">
        <v>7000</v>
      </c>
      <c r="L1589">
        <v>3.5</v>
      </c>
    </row>
    <row r="1590" spans="1:12" x14ac:dyDescent="0.3">
      <c r="A1590">
        <v>101588</v>
      </c>
      <c r="B1590" s="1">
        <v>45794</v>
      </c>
      <c r="C1590" t="s">
        <v>41</v>
      </c>
      <c r="D1590" t="s">
        <v>21</v>
      </c>
      <c r="E1590" t="s">
        <v>57</v>
      </c>
      <c r="F1590">
        <v>7706</v>
      </c>
      <c r="G1590">
        <v>7879</v>
      </c>
      <c r="H1590">
        <v>4</v>
      </c>
      <c r="I1590">
        <v>30824</v>
      </c>
      <c r="J1590">
        <v>31516</v>
      </c>
      <c r="K1590">
        <v>692</v>
      </c>
      <c r="L1590">
        <v>3.5</v>
      </c>
    </row>
    <row r="1591" spans="1:12" x14ac:dyDescent="0.3">
      <c r="A1591">
        <v>101589</v>
      </c>
      <c r="B1591" s="1">
        <v>45102</v>
      </c>
      <c r="C1591" t="s">
        <v>26</v>
      </c>
      <c r="D1591" t="s">
        <v>28</v>
      </c>
      <c r="E1591" t="s">
        <v>56</v>
      </c>
      <c r="F1591">
        <v>2269</v>
      </c>
      <c r="G1591">
        <v>4111</v>
      </c>
      <c r="H1591">
        <v>7</v>
      </c>
      <c r="I1591">
        <v>15883</v>
      </c>
      <c r="J1591">
        <v>28777</v>
      </c>
      <c r="K1591">
        <v>12894</v>
      </c>
      <c r="L1591">
        <v>2.7</v>
      </c>
    </row>
    <row r="1592" spans="1:12" x14ac:dyDescent="0.3">
      <c r="A1592">
        <v>101590</v>
      </c>
      <c r="B1592" s="1">
        <v>45388</v>
      </c>
      <c r="C1592" t="s">
        <v>23</v>
      </c>
      <c r="D1592" t="s">
        <v>21</v>
      </c>
      <c r="E1592" t="s">
        <v>58</v>
      </c>
      <c r="F1592">
        <v>7278</v>
      </c>
      <c r="G1592">
        <v>7408</v>
      </c>
      <c r="H1592">
        <v>6</v>
      </c>
      <c r="I1592">
        <v>43668</v>
      </c>
      <c r="J1592">
        <v>44448</v>
      </c>
      <c r="K1592">
        <v>780</v>
      </c>
      <c r="L1592">
        <v>3.9</v>
      </c>
    </row>
    <row r="1593" spans="1:12" x14ac:dyDescent="0.3">
      <c r="A1593">
        <v>101591</v>
      </c>
      <c r="B1593" s="1">
        <v>45443</v>
      </c>
      <c r="C1593" t="s">
        <v>47</v>
      </c>
      <c r="D1593" t="s">
        <v>24</v>
      </c>
      <c r="E1593" t="s">
        <v>60</v>
      </c>
      <c r="F1593">
        <v>2873</v>
      </c>
      <c r="G1593">
        <v>2985</v>
      </c>
      <c r="H1593">
        <v>2</v>
      </c>
      <c r="I1593">
        <v>5746</v>
      </c>
      <c r="J1593">
        <v>5970</v>
      </c>
      <c r="K1593">
        <v>224</v>
      </c>
      <c r="L1593">
        <v>3.2</v>
      </c>
    </row>
    <row r="1594" spans="1:12" x14ac:dyDescent="0.3">
      <c r="A1594">
        <v>101592</v>
      </c>
      <c r="B1594" s="1">
        <v>45907</v>
      </c>
      <c r="C1594" t="s">
        <v>20</v>
      </c>
      <c r="D1594" t="s">
        <v>28</v>
      </c>
      <c r="E1594" t="s">
        <v>51</v>
      </c>
      <c r="F1594">
        <v>7157</v>
      </c>
      <c r="G1594">
        <v>7920</v>
      </c>
      <c r="H1594">
        <v>8</v>
      </c>
      <c r="I1594">
        <v>57256</v>
      </c>
      <c r="J1594">
        <v>63360</v>
      </c>
      <c r="K1594">
        <v>6104</v>
      </c>
      <c r="L1594">
        <v>4</v>
      </c>
    </row>
    <row r="1595" spans="1:12" x14ac:dyDescent="0.3">
      <c r="A1595">
        <v>101593</v>
      </c>
      <c r="B1595" s="1">
        <v>45313</v>
      </c>
      <c r="C1595" t="s">
        <v>17</v>
      </c>
      <c r="D1595" t="s">
        <v>18</v>
      </c>
      <c r="E1595" t="s">
        <v>38</v>
      </c>
      <c r="F1595">
        <v>6643</v>
      </c>
      <c r="G1595">
        <v>7270</v>
      </c>
      <c r="H1595">
        <v>1</v>
      </c>
      <c r="I1595">
        <v>6643</v>
      </c>
      <c r="J1595">
        <v>7270</v>
      </c>
      <c r="K1595">
        <v>627</v>
      </c>
      <c r="L1595">
        <v>2.7</v>
      </c>
    </row>
    <row r="1596" spans="1:12" x14ac:dyDescent="0.3">
      <c r="A1596">
        <v>101594</v>
      </c>
      <c r="B1596" s="1">
        <v>45351</v>
      </c>
      <c r="C1596" t="s">
        <v>20</v>
      </c>
      <c r="D1596" t="s">
        <v>28</v>
      </c>
      <c r="E1596" t="s">
        <v>63</v>
      </c>
      <c r="F1596">
        <v>2029</v>
      </c>
      <c r="G1596">
        <v>2969</v>
      </c>
      <c r="H1596">
        <v>8</v>
      </c>
      <c r="I1596">
        <v>16232</v>
      </c>
      <c r="J1596">
        <v>23752</v>
      </c>
      <c r="K1596">
        <v>7520</v>
      </c>
      <c r="L1596">
        <v>2.7</v>
      </c>
    </row>
    <row r="1597" spans="1:12" x14ac:dyDescent="0.3">
      <c r="A1597">
        <v>101595</v>
      </c>
      <c r="B1597" s="1">
        <v>45348</v>
      </c>
      <c r="C1597" t="s">
        <v>23</v>
      </c>
      <c r="D1597" t="s">
        <v>35</v>
      </c>
      <c r="E1597" t="s">
        <v>36</v>
      </c>
      <c r="F1597">
        <v>4513</v>
      </c>
      <c r="G1597">
        <v>5321</v>
      </c>
      <c r="H1597">
        <v>5</v>
      </c>
      <c r="I1597">
        <v>22565</v>
      </c>
      <c r="J1597">
        <v>26605</v>
      </c>
      <c r="K1597">
        <v>4040</v>
      </c>
      <c r="L1597">
        <v>3.2</v>
      </c>
    </row>
    <row r="1598" spans="1:12" x14ac:dyDescent="0.3">
      <c r="A1598">
        <v>101596</v>
      </c>
      <c r="B1598" s="1">
        <v>45951</v>
      </c>
      <c r="C1598" t="s">
        <v>54</v>
      </c>
      <c r="D1598" t="s">
        <v>21</v>
      </c>
      <c r="E1598" t="s">
        <v>58</v>
      </c>
      <c r="F1598">
        <v>3732</v>
      </c>
      <c r="G1598">
        <v>4217</v>
      </c>
      <c r="H1598">
        <v>3</v>
      </c>
      <c r="I1598">
        <v>11196</v>
      </c>
      <c r="J1598">
        <v>12651</v>
      </c>
      <c r="K1598">
        <v>1455</v>
      </c>
      <c r="L1598">
        <v>4.7</v>
      </c>
    </row>
    <row r="1599" spans="1:12" x14ac:dyDescent="0.3">
      <c r="A1599">
        <v>101597</v>
      </c>
      <c r="B1599" s="1">
        <v>45668</v>
      </c>
      <c r="C1599" t="s">
        <v>15</v>
      </c>
      <c r="D1599" t="s">
        <v>18</v>
      </c>
      <c r="E1599" t="s">
        <v>27</v>
      </c>
      <c r="F1599">
        <v>1891</v>
      </c>
      <c r="G1599">
        <v>2059</v>
      </c>
      <c r="H1599">
        <v>4</v>
      </c>
      <c r="I1599">
        <v>7564</v>
      </c>
      <c r="J1599">
        <v>8236</v>
      </c>
      <c r="K1599">
        <v>672</v>
      </c>
      <c r="L1599">
        <v>4.0999999999999996</v>
      </c>
    </row>
    <row r="1600" spans="1:12" x14ac:dyDescent="0.3">
      <c r="A1600">
        <v>101598</v>
      </c>
      <c r="B1600" s="1">
        <v>45544</v>
      </c>
      <c r="C1600" t="s">
        <v>20</v>
      </c>
      <c r="D1600" t="s">
        <v>28</v>
      </c>
      <c r="E1600" t="s">
        <v>56</v>
      </c>
      <c r="F1600">
        <v>3347</v>
      </c>
      <c r="G1600">
        <v>5131</v>
      </c>
      <c r="H1600">
        <v>8</v>
      </c>
      <c r="I1600">
        <v>26776</v>
      </c>
      <c r="J1600">
        <v>41048</v>
      </c>
      <c r="K1600">
        <v>14272</v>
      </c>
      <c r="L1600">
        <v>4.4000000000000004</v>
      </c>
    </row>
    <row r="1601" spans="1:12" x14ac:dyDescent="0.3">
      <c r="A1601">
        <v>101599</v>
      </c>
      <c r="B1601" s="1">
        <v>45514</v>
      </c>
      <c r="C1601" t="s">
        <v>12</v>
      </c>
      <c r="D1601" t="s">
        <v>24</v>
      </c>
      <c r="E1601" t="s">
        <v>25</v>
      </c>
      <c r="F1601">
        <v>3046</v>
      </c>
      <c r="G1601">
        <v>4590</v>
      </c>
      <c r="H1601">
        <v>3</v>
      </c>
      <c r="I1601">
        <v>9138</v>
      </c>
      <c r="J1601">
        <v>13770</v>
      </c>
      <c r="K1601">
        <v>4632</v>
      </c>
      <c r="L1601">
        <v>4.9000000000000004</v>
      </c>
    </row>
    <row r="1602" spans="1:12" x14ac:dyDescent="0.3">
      <c r="A1602">
        <v>101600</v>
      </c>
      <c r="B1602" s="1">
        <v>45979</v>
      </c>
      <c r="C1602" t="s">
        <v>17</v>
      </c>
      <c r="D1602" t="s">
        <v>28</v>
      </c>
      <c r="E1602" t="s">
        <v>29</v>
      </c>
      <c r="F1602">
        <v>7760</v>
      </c>
      <c r="G1602">
        <v>8747</v>
      </c>
      <c r="H1602">
        <v>3</v>
      </c>
      <c r="I1602">
        <v>23280</v>
      </c>
      <c r="J1602">
        <v>26241</v>
      </c>
      <c r="K1602">
        <v>2961</v>
      </c>
      <c r="L1602">
        <v>4.5999999999999996</v>
      </c>
    </row>
    <row r="1603" spans="1:12" x14ac:dyDescent="0.3">
      <c r="A1603">
        <v>101601</v>
      </c>
      <c r="B1603" s="1">
        <v>45615</v>
      </c>
      <c r="C1603" t="s">
        <v>33</v>
      </c>
      <c r="D1603" t="s">
        <v>21</v>
      </c>
      <c r="E1603" t="s">
        <v>57</v>
      </c>
      <c r="F1603">
        <v>3522</v>
      </c>
      <c r="G1603">
        <v>4163</v>
      </c>
      <c r="H1603">
        <v>9</v>
      </c>
      <c r="I1603">
        <v>31698</v>
      </c>
      <c r="J1603">
        <v>37467</v>
      </c>
      <c r="K1603">
        <v>5769</v>
      </c>
      <c r="L1603">
        <v>5</v>
      </c>
    </row>
    <row r="1604" spans="1:12" x14ac:dyDescent="0.3">
      <c r="A1604">
        <v>101602</v>
      </c>
      <c r="B1604" s="1">
        <v>45824</v>
      </c>
      <c r="C1604" t="s">
        <v>47</v>
      </c>
      <c r="D1604" t="s">
        <v>21</v>
      </c>
      <c r="E1604" t="s">
        <v>58</v>
      </c>
      <c r="F1604">
        <v>3060</v>
      </c>
      <c r="G1604">
        <v>3688</v>
      </c>
      <c r="H1604">
        <v>9</v>
      </c>
      <c r="I1604">
        <v>27540</v>
      </c>
      <c r="J1604">
        <v>33192</v>
      </c>
      <c r="K1604">
        <v>5652</v>
      </c>
      <c r="L1604">
        <v>3.3</v>
      </c>
    </row>
    <row r="1605" spans="1:12" x14ac:dyDescent="0.3">
      <c r="A1605">
        <v>101603</v>
      </c>
      <c r="B1605" s="1">
        <v>45573</v>
      </c>
      <c r="C1605" t="s">
        <v>17</v>
      </c>
      <c r="D1605" t="s">
        <v>21</v>
      </c>
      <c r="E1605" t="s">
        <v>58</v>
      </c>
      <c r="F1605">
        <v>4349</v>
      </c>
      <c r="G1605">
        <v>5082</v>
      </c>
      <c r="H1605">
        <v>8</v>
      </c>
      <c r="I1605">
        <v>34792</v>
      </c>
      <c r="J1605">
        <v>40656</v>
      </c>
      <c r="K1605">
        <v>5864</v>
      </c>
      <c r="L1605">
        <v>3.1</v>
      </c>
    </row>
    <row r="1606" spans="1:12" x14ac:dyDescent="0.3">
      <c r="A1606">
        <v>101604</v>
      </c>
      <c r="B1606" s="1">
        <v>45733</v>
      </c>
      <c r="C1606" t="s">
        <v>23</v>
      </c>
      <c r="D1606" t="s">
        <v>24</v>
      </c>
      <c r="E1606" t="s">
        <v>25</v>
      </c>
      <c r="F1606">
        <v>3999</v>
      </c>
      <c r="G1606">
        <v>5714</v>
      </c>
      <c r="H1606">
        <v>6</v>
      </c>
      <c r="I1606">
        <v>23994</v>
      </c>
      <c r="J1606">
        <v>34284</v>
      </c>
      <c r="K1606">
        <v>10290</v>
      </c>
      <c r="L1606">
        <v>3.3</v>
      </c>
    </row>
    <row r="1607" spans="1:12" x14ac:dyDescent="0.3">
      <c r="A1607">
        <v>101605</v>
      </c>
      <c r="B1607" s="1">
        <v>45816</v>
      </c>
      <c r="C1607" t="s">
        <v>41</v>
      </c>
      <c r="D1607" t="s">
        <v>21</v>
      </c>
      <c r="E1607" t="s">
        <v>65</v>
      </c>
      <c r="F1607">
        <v>6360</v>
      </c>
      <c r="G1607">
        <v>7090</v>
      </c>
      <c r="H1607">
        <v>3</v>
      </c>
      <c r="I1607">
        <v>19080</v>
      </c>
      <c r="J1607">
        <v>21270</v>
      </c>
      <c r="K1607">
        <v>2190</v>
      </c>
      <c r="L1607">
        <v>2.9</v>
      </c>
    </row>
    <row r="1608" spans="1:12" x14ac:dyDescent="0.3">
      <c r="A1608">
        <v>101606</v>
      </c>
      <c r="B1608" s="1">
        <v>45122</v>
      </c>
      <c r="C1608" t="s">
        <v>17</v>
      </c>
      <c r="D1608" t="s">
        <v>18</v>
      </c>
      <c r="E1608" t="s">
        <v>27</v>
      </c>
      <c r="F1608">
        <v>4560</v>
      </c>
      <c r="G1608">
        <v>5574</v>
      </c>
      <c r="H1608">
        <v>7</v>
      </c>
      <c r="I1608">
        <v>31920</v>
      </c>
      <c r="J1608">
        <v>39018</v>
      </c>
      <c r="K1608">
        <v>7098</v>
      </c>
      <c r="L1608">
        <v>3.2</v>
      </c>
    </row>
    <row r="1609" spans="1:12" x14ac:dyDescent="0.3">
      <c r="A1609">
        <v>101607</v>
      </c>
      <c r="B1609" s="1">
        <v>45111</v>
      </c>
      <c r="C1609" t="s">
        <v>30</v>
      </c>
      <c r="D1609" t="s">
        <v>18</v>
      </c>
      <c r="E1609" t="s">
        <v>64</v>
      </c>
      <c r="F1609">
        <v>7305</v>
      </c>
      <c r="G1609">
        <v>8129</v>
      </c>
      <c r="H1609">
        <v>4</v>
      </c>
      <c r="I1609">
        <v>29220</v>
      </c>
      <c r="J1609">
        <v>32516</v>
      </c>
      <c r="K1609">
        <v>3296</v>
      </c>
      <c r="L1609">
        <v>3.7</v>
      </c>
    </row>
    <row r="1610" spans="1:12" x14ac:dyDescent="0.3">
      <c r="A1610">
        <v>101608</v>
      </c>
      <c r="B1610" s="1">
        <v>45788</v>
      </c>
      <c r="C1610" t="s">
        <v>41</v>
      </c>
      <c r="D1610" t="s">
        <v>35</v>
      </c>
      <c r="E1610" t="s">
        <v>46</v>
      </c>
      <c r="F1610">
        <v>2020</v>
      </c>
      <c r="G1610">
        <v>3599</v>
      </c>
      <c r="H1610">
        <v>7</v>
      </c>
      <c r="I1610">
        <v>14140</v>
      </c>
      <c r="J1610">
        <v>25193</v>
      </c>
      <c r="K1610">
        <v>11053</v>
      </c>
      <c r="L1610">
        <v>4.8</v>
      </c>
    </row>
    <row r="1611" spans="1:12" x14ac:dyDescent="0.3">
      <c r="A1611">
        <v>101609</v>
      </c>
      <c r="B1611" s="1">
        <v>45398</v>
      </c>
      <c r="C1611" t="s">
        <v>20</v>
      </c>
      <c r="D1611" t="s">
        <v>13</v>
      </c>
      <c r="E1611" t="s">
        <v>40</v>
      </c>
      <c r="F1611">
        <v>6783</v>
      </c>
      <c r="G1611">
        <v>7002</v>
      </c>
      <c r="H1611">
        <v>1</v>
      </c>
      <c r="I1611">
        <v>6783</v>
      </c>
      <c r="J1611">
        <v>7002</v>
      </c>
      <c r="K1611">
        <v>219</v>
      </c>
      <c r="L1611">
        <v>3.1</v>
      </c>
    </row>
    <row r="1612" spans="1:12" x14ac:dyDescent="0.3">
      <c r="A1612">
        <v>101610</v>
      </c>
      <c r="B1612" s="1">
        <v>44985</v>
      </c>
      <c r="C1612" t="s">
        <v>20</v>
      </c>
      <c r="D1612" t="s">
        <v>28</v>
      </c>
      <c r="E1612" t="s">
        <v>56</v>
      </c>
      <c r="F1612">
        <v>3259</v>
      </c>
      <c r="G1612">
        <v>4963</v>
      </c>
      <c r="H1612">
        <v>7</v>
      </c>
      <c r="I1612">
        <v>22813</v>
      </c>
      <c r="J1612">
        <v>34741</v>
      </c>
      <c r="K1612">
        <v>11928</v>
      </c>
      <c r="L1612">
        <v>2.8</v>
      </c>
    </row>
    <row r="1613" spans="1:12" x14ac:dyDescent="0.3">
      <c r="A1613">
        <v>101611</v>
      </c>
      <c r="B1613" s="1">
        <v>45648</v>
      </c>
      <c r="C1613" t="s">
        <v>30</v>
      </c>
      <c r="D1613" t="s">
        <v>18</v>
      </c>
      <c r="E1613" t="s">
        <v>19</v>
      </c>
      <c r="F1613">
        <v>6159</v>
      </c>
      <c r="G1613">
        <v>6950</v>
      </c>
      <c r="H1613">
        <v>1</v>
      </c>
      <c r="I1613">
        <v>6159</v>
      </c>
      <c r="J1613">
        <v>6950</v>
      </c>
      <c r="K1613">
        <v>791</v>
      </c>
      <c r="L1613">
        <v>3.9</v>
      </c>
    </row>
    <row r="1614" spans="1:12" x14ac:dyDescent="0.3">
      <c r="A1614">
        <v>101612</v>
      </c>
      <c r="B1614" s="1">
        <v>44980</v>
      </c>
      <c r="C1614" t="s">
        <v>44</v>
      </c>
      <c r="D1614" t="s">
        <v>13</v>
      </c>
      <c r="E1614" t="s">
        <v>16</v>
      </c>
      <c r="F1614">
        <v>707</v>
      </c>
      <c r="G1614">
        <v>1055</v>
      </c>
      <c r="H1614">
        <v>2</v>
      </c>
      <c r="I1614">
        <v>1414</v>
      </c>
      <c r="J1614">
        <v>2110</v>
      </c>
      <c r="K1614">
        <v>696</v>
      </c>
      <c r="L1614">
        <v>5</v>
      </c>
    </row>
    <row r="1615" spans="1:12" x14ac:dyDescent="0.3">
      <c r="A1615">
        <v>101613</v>
      </c>
      <c r="B1615" s="1">
        <v>45808</v>
      </c>
      <c r="C1615" t="s">
        <v>41</v>
      </c>
      <c r="D1615" t="s">
        <v>18</v>
      </c>
      <c r="E1615" t="s">
        <v>59</v>
      </c>
      <c r="F1615">
        <v>5767</v>
      </c>
      <c r="G1615">
        <v>7154</v>
      </c>
      <c r="H1615">
        <v>8</v>
      </c>
      <c r="I1615">
        <v>46136</v>
      </c>
      <c r="J1615">
        <v>57232</v>
      </c>
      <c r="K1615">
        <v>11096</v>
      </c>
      <c r="L1615">
        <v>4.2</v>
      </c>
    </row>
    <row r="1616" spans="1:12" x14ac:dyDescent="0.3">
      <c r="A1616">
        <v>101614</v>
      </c>
      <c r="B1616" s="1">
        <v>45000</v>
      </c>
      <c r="C1616" t="s">
        <v>23</v>
      </c>
      <c r="D1616" t="s">
        <v>35</v>
      </c>
      <c r="E1616" t="s">
        <v>53</v>
      </c>
      <c r="F1616">
        <v>4735</v>
      </c>
      <c r="G1616">
        <v>4882</v>
      </c>
      <c r="H1616">
        <v>6</v>
      </c>
      <c r="I1616">
        <v>28410</v>
      </c>
      <c r="J1616">
        <v>29292</v>
      </c>
      <c r="K1616">
        <v>882</v>
      </c>
      <c r="L1616">
        <v>3.5</v>
      </c>
    </row>
    <row r="1617" spans="1:12" x14ac:dyDescent="0.3">
      <c r="A1617">
        <v>101615</v>
      </c>
      <c r="B1617" s="1">
        <v>45500</v>
      </c>
      <c r="C1617" t="s">
        <v>12</v>
      </c>
      <c r="D1617" t="s">
        <v>24</v>
      </c>
      <c r="E1617" t="s">
        <v>61</v>
      </c>
      <c r="F1617">
        <v>4484</v>
      </c>
      <c r="G1617">
        <v>6017</v>
      </c>
      <c r="H1617">
        <v>4</v>
      </c>
      <c r="I1617">
        <v>17936</v>
      </c>
      <c r="J1617">
        <v>24068</v>
      </c>
      <c r="K1617">
        <v>6132</v>
      </c>
      <c r="L1617">
        <v>4.8</v>
      </c>
    </row>
    <row r="1618" spans="1:12" x14ac:dyDescent="0.3">
      <c r="A1618">
        <v>101616</v>
      </c>
      <c r="B1618" s="1">
        <v>45647</v>
      </c>
      <c r="C1618" t="s">
        <v>17</v>
      </c>
      <c r="D1618" t="s">
        <v>28</v>
      </c>
      <c r="E1618" t="s">
        <v>56</v>
      </c>
      <c r="F1618">
        <v>660</v>
      </c>
      <c r="G1618">
        <v>1627</v>
      </c>
      <c r="H1618">
        <v>7</v>
      </c>
      <c r="I1618">
        <v>4620</v>
      </c>
      <c r="J1618">
        <v>11389</v>
      </c>
      <c r="K1618">
        <v>6769</v>
      </c>
      <c r="L1618">
        <v>4.0999999999999996</v>
      </c>
    </row>
    <row r="1619" spans="1:12" x14ac:dyDescent="0.3">
      <c r="A1619">
        <v>101617</v>
      </c>
      <c r="B1619" s="1">
        <v>45349</v>
      </c>
      <c r="C1619" t="s">
        <v>41</v>
      </c>
      <c r="D1619" t="s">
        <v>21</v>
      </c>
      <c r="E1619" t="s">
        <v>65</v>
      </c>
      <c r="F1619">
        <v>7135</v>
      </c>
      <c r="G1619">
        <v>8891</v>
      </c>
      <c r="H1619">
        <v>4</v>
      </c>
      <c r="I1619">
        <v>28540</v>
      </c>
      <c r="J1619">
        <v>35564</v>
      </c>
      <c r="K1619">
        <v>7024</v>
      </c>
      <c r="L1619">
        <v>4.4000000000000004</v>
      </c>
    </row>
    <row r="1620" spans="1:12" x14ac:dyDescent="0.3">
      <c r="A1620">
        <v>101618</v>
      </c>
      <c r="B1620" s="1">
        <v>45373</v>
      </c>
      <c r="C1620" t="s">
        <v>30</v>
      </c>
      <c r="D1620" t="s">
        <v>21</v>
      </c>
      <c r="E1620" t="s">
        <v>57</v>
      </c>
      <c r="F1620">
        <v>3753</v>
      </c>
      <c r="G1620">
        <v>5261</v>
      </c>
      <c r="H1620">
        <v>1</v>
      </c>
      <c r="I1620">
        <v>3753</v>
      </c>
      <c r="J1620">
        <v>5261</v>
      </c>
      <c r="K1620">
        <v>1508</v>
      </c>
      <c r="L1620">
        <v>5</v>
      </c>
    </row>
    <row r="1621" spans="1:12" x14ac:dyDescent="0.3">
      <c r="A1621">
        <v>101619</v>
      </c>
      <c r="B1621" s="1">
        <v>45606</v>
      </c>
      <c r="C1621" t="s">
        <v>17</v>
      </c>
      <c r="D1621" t="s">
        <v>21</v>
      </c>
      <c r="E1621" t="s">
        <v>58</v>
      </c>
      <c r="F1621">
        <v>2605</v>
      </c>
      <c r="G1621">
        <v>4500</v>
      </c>
      <c r="H1621">
        <v>9</v>
      </c>
      <c r="I1621">
        <v>23445</v>
      </c>
      <c r="J1621">
        <v>40500</v>
      </c>
      <c r="K1621">
        <v>17055</v>
      </c>
      <c r="L1621">
        <v>3.4</v>
      </c>
    </row>
    <row r="1622" spans="1:12" x14ac:dyDescent="0.3">
      <c r="A1622">
        <v>101620</v>
      </c>
      <c r="B1622" s="1">
        <v>45988</v>
      </c>
      <c r="C1622" t="s">
        <v>41</v>
      </c>
      <c r="D1622" t="s">
        <v>35</v>
      </c>
      <c r="E1622" t="s">
        <v>52</v>
      </c>
      <c r="F1622">
        <v>6621</v>
      </c>
      <c r="G1622">
        <v>8315</v>
      </c>
      <c r="H1622">
        <v>5</v>
      </c>
      <c r="I1622">
        <v>33105</v>
      </c>
      <c r="J1622">
        <v>41575</v>
      </c>
      <c r="K1622">
        <v>8470</v>
      </c>
      <c r="L1622">
        <v>4.9000000000000004</v>
      </c>
    </row>
    <row r="1623" spans="1:12" x14ac:dyDescent="0.3">
      <c r="A1623">
        <v>101621</v>
      </c>
      <c r="B1623" s="1">
        <v>45163</v>
      </c>
      <c r="C1623" t="s">
        <v>17</v>
      </c>
      <c r="D1623" t="s">
        <v>21</v>
      </c>
      <c r="E1623" t="s">
        <v>58</v>
      </c>
      <c r="F1623">
        <v>774</v>
      </c>
      <c r="G1623">
        <v>1945</v>
      </c>
      <c r="H1623">
        <v>1</v>
      </c>
      <c r="I1623">
        <v>774</v>
      </c>
      <c r="J1623">
        <v>1945</v>
      </c>
      <c r="K1623">
        <v>1171</v>
      </c>
      <c r="L1623">
        <v>4.8</v>
      </c>
    </row>
    <row r="1624" spans="1:12" x14ac:dyDescent="0.3">
      <c r="A1624">
        <v>101622</v>
      </c>
      <c r="B1624" s="1">
        <v>45882</v>
      </c>
      <c r="C1624" t="s">
        <v>12</v>
      </c>
      <c r="D1624" t="s">
        <v>35</v>
      </c>
      <c r="E1624" t="s">
        <v>36</v>
      </c>
      <c r="F1624">
        <v>607</v>
      </c>
      <c r="G1624">
        <v>997</v>
      </c>
      <c r="H1624">
        <v>2</v>
      </c>
      <c r="I1624">
        <v>1214</v>
      </c>
      <c r="J1624">
        <v>1994</v>
      </c>
      <c r="K1624">
        <v>780</v>
      </c>
      <c r="L1624">
        <v>4.0999999999999996</v>
      </c>
    </row>
    <row r="1625" spans="1:12" x14ac:dyDescent="0.3">
      <c r="A1625">
        <v>101623</v>
      </c>
      <c r="B1625" s="1">
        <v>45847</v>
      </c>
      <c r="C1625" t="s">
        <v>23</v>
      </c>
      <c r="D1625" t="s">
        <v>13</v>
      </c>
      <c r="E1625" t="s">
        <v>31</v>
      </c>
      <c r="F1625">
        <v>3867</v>
      </c>
      <c r="G1625">
        <v>4004</v>
      </c>
      <c r="H1625">
        <v>4</v>
      </c>
      <c r="I1625">
        <v>15468</v>
      </c>
      <c r="J1625">
        <v>16016</v>
      </c>
      <c r="K1625">
        <v>548</v>
      </c>
      <c r="L1625">
        <v>4.7</v>
      </c>
    </row>
    <row r="1626" spans="1:12" x14ac:dyDescent="0.3">
      <c r="A1626">
        <v>101624</v>
      </c>
      <c r="B1626" s="1">
        <v>45408</v>
      </c>
      <c r="C1626" t="s">
        <v>47</v>
      </c>
      <c r="D1626" t="s">
        <v>35</v>
      </c>
      <c r="E1626" t="s">
        <v>46</v>
      </c>
      <c r="F1626">
        <v>2110</v>
      </c>
      <c r="G1626">
        <v>2453</v>
      </c>
      <c r="H1626">
        <v>5</v>
      </c>
      <c r="I1626">
        <v>10550</v>
      </c>
      <c r="J1626">
        <v>12265</v>
      </c>
      <c r="K1626">
        <v>1715</v>
      </c>
      <c r="L1626">
        <v>4.4000000000000004</v>
      </c>
    </row>
    <row r="1627" spans="1:12" x14ac:dyDescent="0.3">
      <c r="A1627">
        <v>101625</v>
      </c>
      <c r="B1627" s="1">
        <v>44947</v>
      </c>
      <c r="C1627" t="s">
        <v>20</v>
      </c>
      <c r="D1627" t="s">
        <v>35</v>
      </c>
      <c r="E1627" t="s">
        <v>62</v>
      </c>
      <c r="F1627">
        <v>1399</v>
      </c>
      <c r="G1627">
        <v>1605</v>
      </c>
      <c r="H1627">
        <v>8</v>
      </c>
      <c r="I1627">
        <v>11192</v>
      </c>
      <c r="J1627">
        <v>12840</v>
      </c>
      <c r="K1627">
        <v>1648</v>
      </c>
      <c r="L1627">
        <v>2.6</v>
      </c>
    </row>
    <row r="1628" spans="1:12" x14ac:dyDescent="0.3">
      <c r="A1628">
        <v>101626</v>
      </c>
      <c r="B1628" s="1">
        <v>44960</v>
      </c>
      <c r="C1628" t="s">
        <v>15</v>
      </c>
      <c r="D1628" t="s">
        <v>21</v>
      </c>
      <c r="E1628" t="s">
        <v>58</v>
      </c>
      <c r="F1628">
        <v>6388</v>
      </c>
      <c r="G1628">
        <v>6667</v>
      </c>
      <c r="H1628">
        <v>1</v>
      </c>
      <c r="I1628">
        <v>6388</v>
      </c>
      <c r="J1628">
        <v>6667</v>
      </c>
      <c r="K1628">
        <v>279</v>
      </c>
      <c r="L1628">
        <v>4.8</v>
      </c>
    </row>
    <row r="1629" spans="1:12" x14ac:dyDescent="0.3">
      <c r="A1629">
        <v>101627</v>
      </c>
      <c r="B1629" s="1">
        <v>45726</v>
      </c>
      <c r="C1629" t="s">
        <v>30</v>
      </c>
      <c r="D1629" t="s">
        <v>13</v>
      </c>
      <c r="E1629" t="s">
        <v>31</v>
      </c>
      <c r="F1629">
        <v>3471</v>
      </c>
      <c r="G1629">
        <v>5220</v>
      </c>
      <c r="H1629">
        <v>3</v>
      </c>
      <c r="I1629">
        <v>10413</v>
      </c>
      <c r="J1629">
        <v>15660</v>
      </c>
      <c r="K1629">
        <v>5247</v>
      </c>
      <c r="L1629">
        <v>3.8</v>
      </c>
    </row>
    <row r="1630" spans="1:12" x14ac:dyDescent="0.3">
      <c r="A1630">
        <v>101628</v>
      </c>
      <c r="B1630" s="1">
        <v>45243</v>
      </c>
      <c r="C1630" t="s">
        <v>47</v>
      </c>
      <c r="D1630" t="s">
        <v>35</v>
      </c>
      <c r="E1630" t="s">
        <v>62</v>
      </c>
      <c r="F1630">
        <v>3181</v>
      </c>
      <c r="G1630">
        <v>4744</v>
      </c>
      <c r="H1630">
        <v>8</v>
      </c>
      <c r="I1630">
        <v>25448</v>
      </c>
      <c r="J1630">
        <v>37952</v>
      </c>
      <c r="K1630">
        <v>12504</v>
      </c>
      <c r="L1630">
        <v>4.7</v>
      </c>
    </row>
    <row r="1631" spans="1:12" x14ac:dyDescent="0.3">
      <c r="A1631">
        <v>101629</v>
      </c>
      <c r="B1631" s="1">
        <v>45226</v>
      </c>
      <c r="C1631" t="s">
        <v>20</v>
      </c>
      <c r="D1631" t="s">
        <v>28</v>
      </c>
      <c r="E1631" t="s">
        <v>63</v>
      </c>
      <c r="F1631">
        <v>238</v>
      </c>
      <c r="G1631">
        <v>764</v>
      </c>
      <c r="H1631">
        <v>9</v>
      </c>
      <c r="I1631">
        <v>2142</v>
      </c>
      <c r="J1631">
        <v>6876</v>
      </c>
      <c r="K1631">
        <v>4734</v>
      </c>
      <c r="L1631">
        <v>2.7</v>
      </c>
    </row>
    <row r="1632" spans="1:12" x14ac:dyDescent="0.3">
      <c r="A1632">
        <v>101630</v>
      </c>
      <c r="B1632" s="1">
        <v>45741</v>
      </c>
      <c r="C1632" t="s">
        <v>44</v>
      </c>
      <c r="D1632" t="s">
        <v>28</v>
      </c>
      <c r="E1632" t="s">
        <v>63</v>
      </c>
      <c r="F1632">
        <v>7023</v>
      </c>
      <c r="G1632">
        <v>7712</v>
      </c>
      <c r="H1632">
        <v>6</v>
      </c>
      <c r="I1632">
        <v>42138</v>
      </c>
      <c r="J1632">
        <v>46272</v>
      </c>
      <c r="K1632">
        <v>4134</v>
      </c>
      <c r="L1632">
        <v>3.3</v>
      </c>
    </row>
    <row r="1633" spans="1:12" x14ac:dyDescent="0.3">
      <c r="A1633">
        <v>101631</v>
      </c>
      <c r="B1633" s="1">
        <v>45846</v>
      </c>
      <c r="C1633" t="s">
        <v>30</v>
      </c>
      <c r="D1633" t="s">
        <v>13</v>
      </c>
      <c r="E1633" t="s">
        <v>14</v>
      </c>
      <c r="F1633">
        <v>5279</v>
      </c>
      <c r="G1633">
        <v>5377</v>
      </c>
      <c r="H1633">
        <v>2</v>
      </c>
      <c r="I1633">
        <v>10558</v>
      </c>
      <c r="J1633">
        <v>10754</v>
      </c>
      <c r="K1633">
        <v>196</v>
      </c>
      <c r="L1633">
        <v>4.0999999999999996</v>
      </c>
    </row>
    <row r="1634" spans="1:12" x14ac:dyDescent="0.3">
      <c r="A1634">
        <v>101632</v>
      </c>
      <c r="B1634" s="1">
        <v>45583</v>
      </c>
      <c r="C1634" t="s">
        <v>26</v>
      </c>
      <c r="D1634" t="s">
        <v>28</v>
      </c>
      <c r="E1634" t="s">
        <v>51</v>
      </c>
      <c r="F1634">
        <v>7142</v>
      </c>
      <c r="G1634">
        <v>8497</v>
      </c>
      <c r="H1634">
        <v>7</v>
      </c>
      <c r="I1634">
        <v>49994</v>
      </c>
      <c r="J1634">
        <v>59479</v>
      </c>
      <c r="K1634">
        <v>9485</v>
      </c>
      <c r="L1634">
        <v>3.5</v>
      </c>
    </row>
    <row r="1635" spans="1:12" x14ac:dyDescent="0.3">
      <c r="A1635">
        <v>101633</v>
      </c>
      <c r="B1635" s="1">
        <v>45528</v>
      </c>
      <c r="C1635" t="s">
        <v>41</v>
      </c>
      <c r="D1635" t="s">
        <v>24</v>
      </c>
      <c r="E1635" t="s">
        <v>50</v>
      </c>
      <c r="F1635">
        <v>5781</v>
      </c>
      <c r="G1635">
        <v>5871</v>
      </c>
      <c r="H1635">
        <v>8</v>
      </c>
      <c r="I1635">
        <v>46248</v>
      </c>
      <c r="J1635">
        <v>46968</v>
      </c>
      <c r="K1635">
        <v>720</v>
      </c>
      <c r="L1635">
        <v>4.5</v>
      </c>
    </row>
    <row r="1636" spans="1:12" x14ac:dyDescent="0.3">
      <c r="A1636">
        <v>101634</v>
      </c>
      <c r="B1636" s="1">
        <v>45038</v>
      </c>
      <c r="C1636" t="s">
        <v>44</v>
      </c>
      <c r="D1636" t="s">
        <v>35</v>
      </c>
      <c r="E1636" t="s">
        <v>36</v>
      </c>
      <c r="F1636">
        <v>5726</v>
      </c>
      <c r="G1636">
        <v>6979</v>
      </c>
      <c r="H1636">
        <v>5</v>
      </c>
      <c r="I1636">
        <v>28630</v>
      </c>
      <c r="J1636">
        <v>34895</v>
      </c>
      <c r="K1636">
        <v>6265</v>
      </c>
      <c r="L1636">
        <v>4.2</v>
      </c>
    </row>
    <row r="1637" spans="1:12" x14ac:dyDescent="0.3">
      <c r="A1637">
        <v>101635</v>
      </c>
      <c r="B1637" s="1">
        <v>45240</v>
      </c>
      <c r="C1637" t="s">
        <v>47</v>
      </c>
      <c r="D1637" t="s">
        <v>18</v>
      </c>
      <c r="E1637" t="s">
        <v>38</v>
      </c>
      <c r="F1637">
        <v>6980</v>
      </c>
      <c r="G1637">
        <v>8609</v>
      </c>
      <c r="H1637">
        <v>4</v>
      </c>
      <c r="I1637">
        <v>27920</v>
      </c>
      <c r="J1637">
        <v>34436</v>
      </c>
      <c r="K1637">
        <v>6516</v>
      </c>
      <c r="L1637">
        <v>4.7</v>
      </c>
    </row>
    <row r="1638" spans="1:12" x14ac:dyDescent="0.3">
      <c r="A1638">
        <v>101636</v>
      </c>
      <c r="B1638" s="1">
        <v>45995</v>
      </c>
      <c r="C1638" t="s">
        <v>54</v>
      </c>
      <c r="D1638" t="s">
        <v>21</v>
      </c>
      <c r="E1638" t="s">
        <v>43</v>
      </c>
      <c r="F1638">
        <v>3018</v>
      </c>
      <c r="G1638">
        <v>3677</v>
      </c>
      <c r="H1638">
        <v>5</v>
      </c>
      <c r="I1638">
        <v>15090</v>
      </c>
      <c r="J1638">
        <v>18385</v>
      </c>
      <c r="K1638">
        <v>3295</v>
      </c>
      <c r="L1638">
        <v>2.7</v>
      </c>
    </row>
    <row r="1639" spans="1:12" x14ac:dyDescent="0.3">
      <c r="A1639">
        <v>101637</v>
      </c>
      <c r="B1639" s="1">
        <v>45845</v>
      </c>
      <c r="C1639" t="s">
        <v>41</v>
      </c>
      <c r="D1639" t="s">
        <v>18</v>
      </c>
      <c r="E1639" t="s">
        <v>27</v>
      </c>
      <c r="F1639">
        <v>2662</v>
      </c>
      <c r="G1639">
        <v>2922</v>
      </c>
      <c r="H1639">
        <v>6</v>
      </c>
      <c r="I1639">
        <v>15972</v>
      </c>
      <c r="J1639">
        <v>17532</v>
      </c>
      <c r="K1639">
        <v>1560</v>
      </c>
      <c r="L1639">
        <v>2.9</v>
      </c>
    </row>
    <row r="1640" spans="1:12" x14ac:dyDescent="0.3">
      <c r="A1640">
        <v>101638</v>
      </c>
      <c r="B1640" s="1">
        <v>45263</v>
      </c>
      <c r="C1640" t="s">
        <v>12</v>
      </c>
      <c r="D1640" t="s">
        <v>28</v>
      </c>
      <c r="E1640" t="s">
        <v>63</v>
      </c>
      <c r="F1640">
        <v>811</v>
      </c>
      <c r="G1640">
        <v>2219</v>
      </c>
      <c r="H1640">
        <v>9</v>
      </c>
      <c r="I1640">
        <v>7299</v>
      </c>
      <c r="J1640">
        <v>19971</v>
      </c>
      <c r="K1640">
        <v>12672</v>
      </c>
      <c r="L1640">
        <v>4.7</v>
      </c>
    </row>
    <row r="1641" spans="1:12" x14ac:dyDescent="0.3">
      <c r="A1641">
        <v>101639</v>
      </c>
      <c r="B1641" s="1">
        <v>45837</v>
      </c>
      <c r="C1641" t="s">
        <v>23</v>
      </c>
      <c r="D1641" t="s">
        <v>35</v>
      </c>
      <c r="E1641" t="s">
        <v>53</v>
      </c>
      <c r="F1641">
        <v>7210</v>
      </c>
      <c r="G1641">
        <v>8332</v>
      </c>
      <c r="H1641">
        <v>5</v>
      </c>
      <c r="I1641">
        <v>36050</v>
      </c>
      <c r="J1641">
        <v>41660</v>
      </c>
      <c r="K1641">
        <v>5610</v>
      </c>
      <c r="L1641">
        <v>3.6</v>
      </c>
    </row>
    <row r="1642" spans="1:12" x14ac:dyDescent="0.3">
      <c r="A1642">
        <v>101640</v>
      </c>
      <c r="B1642" s="1">
        <v>45859</v>
      </c>
      <c r="C1642" t="s">
        <v>30</v>
      </c>
      <c r="D1642" t="s">
        <v>35</v>
      </c>
      <c r="E1642" t="s">
        <v>46</v>
      </c>
      <c r="F1642">
        <v>3249</v>
      </c>
      <c r="G1642">
        <v>3867</v>
      </c>
      <c r="H1642">
        <v>6</v>
      </c>
      <c r="I1642">
        <v>19494</v>
      </c>
      <c r="J1642">
        <v>23202</v>
      </c>
      <c r="K1642">
        <v>3708</v>
      </c>
      <c r="L1642">
        <v>2.6</v>
      </c>
    </row>
    <row r="1643" spans="1:12" x14ac:dyDescent="0.3">
      <c r="A1643">
        <v>101641</v>
      </c>
      <c r="B1643" s="1">
        <v>45512</v>
      </c>
      <c r="C1643" t="s">
        <v>12</v>
      </c>
      <c r="D1643" t="s">
        <v>21</v>
      </c>
      <c r="E1643" t="s">
        <v>65</v>
      </c>
      <c r="F1643">
        <v>2392</v>
      </c>
      <c r="G1643">
        <v>3635</v>
      </c>
      <c r="H1643">
        <v>9</v>
      </c>
      <c r="I1643">
        <v>21528</v>
      </c>
      <c r="J1643">
        <v>32715</v>
      </c>
      <c r="K1643">
        <v>11187</v>
      </c>
      <c r="L1643">
        <v>2.6</v>
      </c>
    </row>
    <row r="1644" spans="1:12" x14ac:dyDescent="0.3">
      <c r="A1644">
        <v>101642</v>
      </c>
      <c r="B1644" s="1">
        <v>45053</v>
      </c>
      <c r="C1644" t="s">
        <v>26</v>
      </c>
      <c r="D1644" t="s">
        <v>13</v>
      </c>
      <c r="E1644" t="s">
        <v>37</v>
      </c>
      <c r="F1644">
        <v>652</v>
      </c>
      <c r="G1644">
        <v>1308</v>
      </c>
      <c r="H1644">
        <v>7</v>
      </c>
      <c r="I1644">
        <v>4564</v>
      </c>
      <c r="J1644">
        <v>9156</v>
      </c>
      <c r="K1644">
        <v>4592</v>
      </c>
      <c r="L1644">
        <v>3.4</v>
      </c>
    </row>
    <row r="1645" spans="1:12" x14ac:dyDescent="0.3">
      <c r="A1645">
        <v>101643</v>
      </c>
      <c r="B1645" s="1">
        <v>45020</v>
      </c>
      <c r="C1645" t="s">
        <v>20</v>
      </c>
      <c r="D1645" t="s">
        <v>18</v>
      </c>
      <c r="E1645" t="s">
        <v>39</v>
      </c>
      <c r="F1645">
        <v>601</v>
      </c>
      <c r="G1645">
        <v>1303</v>
      </c>
      <c r="H1645">
        <v>3</v>
      </c>
      <c r="I1645">
        <v>1803</v>
      </c>
      <c r="J1645">
        <v>3909</v>
      </c>
      <c r="K1645">
        <v>2106</v>
      </c>
      <c r="L1645">
        <v>4.7</v>
      </c>
    </row>
    <row r="1646" spans="1:12" x14ac:dyDescent="0.3">
      <c r="A1646">
        <v>101644</v>
      </c>
      <c r="B1646" s="1">
        <v>45876</v>
      </c>
      <c r="C1646" t="s">
        <v>41</v>
      </c>
      <c r="D1646" t="s">
        <v>13</v>
      </c>
      <c r="E1646" t="s">
        <v>31</v>
      </c>
      <c r="F1646">
        <v>2836</v>
      </c>
      <c r="G1646">
        <v>3937</v>
      </c>
      <c r="H1646">
        <v>1</v>
      </c>
      <c r="I1646">
        <v>2836</v>
      </c>
      <c r="J1646">
        <v>3937</v>
      </c>
      <c r="K1646">
        <v>1101</v>
      </c>
      <c r="L1646">
        <v>3</v>
      </c>
    </row>
    <row r="1647" spans="1:12" x14ac:dyDescent="0.3">
      <c r="A1647">
        <v>101645</v>
      </c>
      <c r="B1647" s="1">
        <v>45891</v>
      </c>
      <c r="C1647" t="s">
        <v>15</v>
      </c>
      <c r="D1647" t="s">
        <v>24</v>
      </c>
      <c r="E1647" t="s">
        <v>61</v>
      </c>
      <c r="F1647">
        <v>4660</v>
      </c>
      <c r="G1647">
        <v>6032</v>
      </c>
      <c r="H1647">
        <v>4</v>
      </c>
      <c r="I1647">
        <v>18640</v>
      </c>
      <c r="J1647">
        <v>24128</v>
      </c>
      <c r="K1647">
        <v>5488</v>
      </c>
      <c r="L1647">
        <v>3.2</v>
      </c>
    </row>
    <row r="1648" spans="1:12" x14ac:dyDescent="0.3">
      <c r="A1648">
        <v>101646</v>
      </c>
      <c r="B1648" s="1">
        <v>45967</v>
      </c>
      <c r="C1648" t="s">
        <v>12</v>
      </c>
      <c r="D1648" t="s">
        <v>28</v>
      </c>
      <c r="E1648" t="s">
        <v>29</v>
      </c>
      <c r="F1648">
        <v>955</v>
      </c>
      <c r="G1648">
        <v>1299</v>
      </c>
      <c r="H1648">
        <v>1</v>
      </c>
      <c r="I1648">
        <v>955</v>
      </c>
      <c r="J1648">
        <v>1299</v>
      </c>
      <c r="K1648">
        <v>344</v>
      </c>
      <c r="L1648">
        <v>2.9</v>
      </c>
    </row>
    <row r="1649" spans="1:12" x14ac:dyDescent="0.3">
      <c r="A1649">
        <v>101647</v>
      </c>
      <c r="B1649" s="1">
        <v>45542</v>
      </c>
      <c r="C1649" t="s">
        <v>26</v>
      </c>
      <c r="D1649" t="s">
        <v>18</v>
      </c>
      <c r="E1649" t="s">
        <v>19</v>
      </c>
      <c r="F1649">
        <v>6126</v>
      </c>
      <c r="G1649">
        <v>6464</v>
      </c>
      <c r="H1649">
        <v>2</v>
      </c>
      <c r="I1649">
        <v>12252</v>
      </c>
      <c r="J1649">
        <v>12928</v>
      </c>
      <c r="K1649">
        <v>676</v>
      </c>
      <c r="L1649">
        <v>3.8</v>
      </c>
    </row>
    <row r="1650" spans="1:12" x14ac:dyDescent="0.3">
      <c r="A1650">
        <v>101648</v>
      </c>
      <c r="B1650" s="1">
        <v>44995</v>
      </c>
      <c r="C1650" t="s">
        <v>47</v>
      </c>
      <c r="D1650" t="s">
        <v>13</v>
      </c>
      <c r="E1650" t="s">
        <v>37</v>
      </c>
      <c r="F1650">
        <v>7835</v>
      </c>
      <c r="G1650">
        <v>9428</v>
      </c>
      <c r="H1650">
        <v>2</v>
      </c>
      <c r="I1650">
        <v>15670</v>
      </c>
      <c r="J1650">
        <v>18856</v>
      </c>
      <c r="K1650">
        <v>3186</v>
      </c>
      <c r="L1650">
        <v>3.5</v>
      </c>
    </row>
    <row r="1651" spans="1:12" x14ac:dyDescent="0.3">
      <c r="A1651">
        <v>101649</v>
      </c>
      <c r="B1651" s="1">
        <v>45641</v>
      </c>
      <c r="C1651" t="s">
        <v>15</v>
      </c>
      <c r="D1651" t="s">
        <v>13</v>
      </c>
      <c r="E1651" t="s">
        <v>16</v>
      </c>
      <c r="F1651">
        <v>6612</v>
      </c>
      <c r="G1651">
        <v>7194</v>
      </c>
      <c r="H1651">
        <v>8</v>
      </c>
      <c r="I1651">
        <v>52896</v>
      </c>
      <c r="J1651">
        <v>57552</v>
      </c>
      <c r="K1651">
        <v>4656</v>
      </c>
      <c r="L1651">
        <v>4.5999999999999996</v>
      </c>
    </row>
    <row r="1652" spans="1:12" x14ac:dyDescent="0.3">
      <c r="A1652">
        <v>101650</v>
      </c>
      <c r="B1652" s="1">
        <v>45799</v>
      </c>
      <c r="C1652" t="s">
        <v>30</v>
      </c>
      <c r="D1652" t="s">
        <v>28</v>
      </c>
      <c r="E1652" t="s">
        <v>51</v>
      </c>
      <c r="F1652">
        <v>1216</v>
      </c>
      <c r="G1652">
        <v>2265</v>
      </c>
      <c r="H1652">
        <v>9</v>
      </c>
      <c r="I1652">
        <v>10944</v>
      </c>
      <c r="J1652">
        <v>20385</v>
      </c>
      <c r="K1652">
        <v>9441</v>
      </c>
      <c r="L1652">
        <v>3.9</v>
      </c>
    </row>
    <row r="1653" spans="1:12" x14ac:dyDescent="0.3">
      <c r="A1653">
        <v>101651</v>
      </c>
      <c r="B1653" s="1">
        <v>45872</v>
      </c>
      <c r="C1653" t="s">
        <v>47</v>
      </c>
      <c r="D1653" t="s">
        <v>21</v>
      </c>
      <c r="E1653" t="s">
        <v>58</v>
      </c>
      <c r="F1653">
        <v>3521</v>
      </c>
      <c r="G1653">
        <v>4326</v>
      </c>
      <c r="H1653">
        <v>8</v>
      </c>
      <c r="I1653">
        <v>28168</v>
      </c>
      <c r="J1653">
        <v>34608</v>
      </c>
      <c r="K1653">
        <v>6440</v>
      </c>
      <c r="L1653">
        <v>2.7</v>
      </c>
    </row>
    <row r="1654" spans="1:12" x14ac:dyDescent="0.3">
      <c r="A1654">
        <v>101652</v>
      </c>
      <c r="B1654" s="1">
        <v>45971</v>
      </c>
      <c r="C1654" t="s">
        <v>54</v>
      </c>
      <c r="D1654" t="s">
        <v>28</v>
      </c>
      <c r="E1654" t="s">
        <v>48</v>
      </c>
      <c r="F1654">
        <v>2339</v>
      </c>
      <c r="G1654">
        <v>2528</v>
      </c>
      <c r="H1654">
        <v>5</v>
      </c>
      <c r="I1654">
        <v>11695</v>
      </c>
      <c r="J1654">
        <v>12640</v>
      </c>
      <c r="K1654">
        <v>945</v>
      </c>
      <c r="L1654">
        <v>3</v>
      </c>
    </row>
    <row r="1655" spans="1:12" x14ac:dyDescent="0.3">
      <c r="A1655">
        <v>101653</v>
      </c>
      <c r="B1655" s="1">
        <v>45117</v>
      </c>
      <c r="C1655" t="s">
        <v>17</v>
      </c>
      <c r="D1655" t="s">
        <v>28</v>
      </c>
      <c r="E1655" t="s">
        <v>56</v>
      </c>
      <c r="F1655">
        <v>4002</v>
      </c>
      <c r="G1655">
        <v>4369</v>
      </c>
      <c r="H1655">
        <v>3</v>
      </c>
      <c r="I1655">
        <v>12006</v>
      </c>
      <c r="J1655">
        <v>13107</v>
      </c>
      <c r="K1655">
        <v>1101</v>
      </c>
      <c r="L1655">
        <v>3.9</v>
      </c>
    </row>
    <row r="1656" spans="1:12" x14ac:dyDescent="0.3">
      <c r="A1656">
        <v>101654</v>
      </c>
      <c r="B1656" s="1">
        <v>45045</v>
      </c>
      <c r="C1656" t="s">
        <v>12</v>
      </c>
      <c r="D1656" t="s">
        <v>24</v>
      </c>
      <c r="E1656" t="s">
        <v>50</v>
      </c>
      <c r="F1656">
        <v>5972</v>
      </c>
      <c r="G1656">
        <v>7082</v>
      </c>
      <c r="H1656">
        <v>8</v>
      </c>
      <c r="I1656">
        <v>47776</v>
      </c>
      <c r="J1656">
        <v>56656</v>
      </c>
      <c r="K1656">
        <v>8880</v>
      </c>
      <c r="L1656">
        <v>2.8</v>
      </c>
    </row>
    <row r="1657" spans="1:12" x14ac:dyDescent="0.3">
      <c r="A1657">
        <v>101655</v>
      </c>
      <c r="B1657" s="1">
        <v>45771</v>
      </c>
      <c r="C1657" t="s">
        <v>44</v>
      </c>
      <c r="D1657" t="s">
        <v>13</v>
      </c>
      <c r="E1657" t="s">
        <v>40</v>
      </c>
      <c r="F1657">
        <v>5966</v>
      </c>
      <c r="G1657">
        <v>6053</v>
      </c>
      <c r="H1657">
        <v>8</v>
      </c>
      <c r="I1657">
        <v>47728</v>
      </c>
      <c r="J1657">
        <v>48424</v>
      </c>
      <c r="K1657">
        <v>696</v>
      </c>
      <c r="L1657">
        <v>4.3</v>
      </c>
    </row>
    <row r="1658" spans="1:12" x14ac:dyDescent="0.3">
      <c r="A1658">
        <v>101656</v>
      </c>
      <c r="B1658" s="1">
        <v>45270</v>
      </c>
      <c r="C1658" t="s">
        <v>26</v>
      </c>
      <c r="D1658" t="s">
        <v>35</v>
      </c>
      <c r="E1658" t="s">
        <v>45</v>
      </c>
      <c r="F1658">
        <v>5075</v>
      </c>
      <c r="G1658">
        <v>5425</v>
      </c>
      <c r="H1658">
        <v>9</v>
      </c>
      <c r="I1658">
        <v>45675</v>
      </c>
      <c r="J1658">
        <v>48825</v>
      </c>
      <c r="K1658">
        <v>3150</v>
      </c>
      <c r="L1658">
        <v>4.9000000000000004</v>
      </c>
    </row>
    <row r="1659" spans="1:12" x14ac:dyDescent="0.3">
      <c r="A1659">
        <v>101657</v>
      </c>
      <c r="B1659" s="1">
        <v>45870</v>
      </c>
      <c r="C1659" t="s">
        <v>12</v>
      </c>
      <c r="D1659" t="s">
        <v>35</v>
      </c>
      <c r="E1659" t="s">
        <v>36</v>
      </c>
      <c r="F1659">
        <v>4997</v>
      </c>
      <c r="G1659">
        <v>6327</v>
      </c>
      <c r="H1659">
        <v>3</v>
      </c>
      <c r="I1659">
        <v>14991</v>
      </c>
      <c r="J1659">
        <v>18981</v>
      </c>
      <c r="K1659">
        <v>3990</v>
      </c>
      <c r="L1659">
        <v>4.0999999999999996</v>
      </c>
    </row>
    <row r="1660" spans="1:12" x14ac:dyDescent="0.3">
      <c r="A1660">
        <v>101658</v>
      </c>
      <c r="B1660" s="1">
        <v>45757</v>
      </c>
      <c r="C1660" t="s">
        <v>20</v>
      </c>
      <c r="D1660" t="s">
        <v>21</v>
      </c>
      <c r="E1660" t="s">
        <v>65</v>
      </c>
      <c r="F1660">
        <v>1000</v>
      </c>
      <c r="G1660">
        <v>2340</v>
      </c>
      <c r="H1660">
        <v>4</v>
      </c>
      <c r="I1660">
        <v>4000</v>
      </c>
      <c r="J1660">
        <v>9360</v>
      </c>
      <c r="K1660">
        <v>5360</v>
      </c>
      <c r="L1660">
        <v>2.6</v>
      </c>
    </row>
    <row r="1661" spans="1:12" x14ac:dyDescent="0.3">
      <c r="A1661">
        <v>101659</v>
      </c>
      <c r="B1661" s="1">
        <v>45218</v>
      </c>
      <c r="C1661" t="s">
        <v>33</v>
      </c>
      <c r="D1661" t="s">
        <v>24</v>
      </c>
      <c r="E1661" t="s">
        <v>61</v>
      </c>
      <c r="F1661">
        <v>4838</v>
      </c>
      <c r="G1661">
        <v>6076</v>
      </c>
      <c r="H1661">
        <v>8</v>
      </c>
      <c r="I1661">
        <v>38704</v>
      </c>
      <c r="J1661">
        <v>48608</v>
      </c>
      <c r="K1661">
        <v>9904</v>
      </c>
      <c r="L1661">
        <v>2.9</v>
      </c>
    </row>
    <row r="1662" spans="1:12" x14ac:dyDescent="0.3">
      <c r="A1662">
        <v>101660</v>
      </c>
      <c r="B1662" s="1">
        <v>44998</v>
      </c>
      <c r="C1662" t="s">
        <v>26</v>
      </c>
      <c r="D1662" t="s">
        <v>28</v>
      </c>
      <c r="E1662" t="s">
        <v>56</v>
      </c>
      <c r="F1662">
        <v>5358</v>
      </c>
      <c r="G1662">
        <v>5633</v>
      </c>
      <c r="H1662">
        <v>4</v>
      </c>
      <c r="I1662">
        <v>21432</v>
      </c>
      <c r="J1662">
        <v>22532</v>
      </c>
      <c r="K1662">
        <v>1100</v>
      </c>
      <c r="L1662">
        <v>3.1</v>
      </c>
    </row>
    <row r="1663" spans="1:12" x14ac:dyDescent="0.3">
      <c r="A1663">
        <v>101661</v>
      </c>
      <c r="B1663" s="1">
        <v>45976</v>
      </c>
      <c r="C1663" t="s">
        <v>23</v>
      </c>
      <c r="D1663" t="s">
        <v>35</v>
      </c>
      <c r="E1663" t="s">
        <v>46</v>
      </c>
      <c r="F1663">
        <v>362</v>
      </c>
      <c r="G1663">
        <v>843</v>
      </c>
      <c r="H1663">
        <v>7</v>
      </c>
      <c r="I1663">
        <v>2534</v>
      </c>
      <c r="J1663">
        <v>5901</v>
      </c>
      <c r="K1663">
        <v>3367</v>
      </c>
      <c r="L1663">
        <v>3.2</v>
      </c>
    </row>
    <row r="1664" spans="1:12" x14ac:dyDescent="0.3">
      <c r="A1664">
        <v>101662</v>
      </c>
      <c r="B1664" s="1">
        <v>45233</v>
      </c>
      <c r="C1664" t="s">
        <v>17</v>
      </c>
      <c r="D1664" t="s">
        <v>28</v>
      </c>
      <c r="E1664" t="s">
        <v>55</v>
      </c>
      <c r="F1664">
        <v>698</v>
      </c>
      <c r="G1664">
        <v>1464</v>
      </c>
      <c r="H1664">
        <v>6</v>
      </c>
      <c r="I1664">
        <v>4188</v>
      </c>
      <c r="J1664">
        <v>8784</v>
      </c>
      <c r="K1664">
        <v>4596</v>
      </c>
      <c r="L1664">
        <v>2.8</v>
      </c>
    </row>
    <row r="1665" spans="1:12" x14ac:dyDescent="0.3">
      <c r="A1665">
        <v>101663</v>
      </c>
      <c r="B1665" s="1">
        <v>45588</v>
      </c>
      <c r="C1665" t="s">
        <v>12</v>
      </c>
      <c r="D1665" t="s">
        <v>24</v>
      </c>
      <c r="E1665" t="s">
        <v>34</v>
      </c>
      <c r="F1665">
        <v>216</v>
      </c>
      <c r="G1665">
        <v>467</v>
      </c>
      <c r="H1665">
        <v>3</v>
      </c>
      <c r="I1665">
        <v>648</v>
      </c>
      <c r="J1665">
        <v>1401</v>
      </c>
      <c r="K1665">
        <v>753</v>
      </c>
      <c r="L1665">
        <v>4.7</v>
      </c>
    </row>
    <row r="1666" spans="1:12" x14ac:dyDescent="0.3">
      <c r="A1666">
        <v>101664</v>
      </c>
      <c r="B1666" s="1">
        <v>45377</v>
      </c>
      <c r="C1666" t="s">
        <v>30</v>
      </c>
      <c r="D1666" t="s">
        <v>18</v>
      </c>
      <c r="E1666" t="s">
        <v>19</v>
      </c>
      <c r="F1666">
        <v>4290</v>
      </c>
      <c r="G1666">
        <v>5749</v>
      </c>
      <c r="H1666">
        <v>2</v>
      </c>
      <c r="I1666">
        <v>8580</v>
      </c>
      <c r="J1666">
        <v>11498</v>
      </c>
      <c r="K1666">
        <v>2918</v>
      </c>
      <c r="L1666">
        <v>4.3</v>
      </c>
    </row>
    <row r="1667" spans="1:12" x14ac:dyDescent="0.3">
      <c r="A1667">
        <v>101665</v>
      </c>
      <c r="B1667" s="1">
        <v>45739</v>
      </c>
      <c r="C1667" t="s">
        <v>33</v>
      </c>
      <c r="D1667" t="s">
        <v>18</v>
      </c>
      <c r="E1667" t="s">
        <v>64</v>
      </c>
      <c r="F1667">
        <v>4608</v>
      </c>
      <c r="G1667">
        <v>5456</v>
      </c>
      <c r="H1667">
        <v>2</v>
      </c>
      <c r="I1667">
        <v>9216</v>
      </c>
      <c r="J1667">
        <v>10912</v>
      </c>
      <c r="K1667">
        <v>1696</v>
      </c>
      <c r="L1667">
        <v>4.5999999999999996</v>
      </c>
    </row>
    <row r="1668" spans="1:12" x14ac:dyDescent="0.3">
      <c r="A1668">
        <v>101666</v>
      </c>
      <c r="B1668" s="1">
        <v>45715</v>
      </c>
      <c r="C1668" t="s">
        <v>23</v>
      </c>
      <c r="D1668" t="s">
        <v>24</v>
      </c>
      <c r="E1668" t="s">
        <v>34</v>
      </c>
      <c r="F1668">
        <v>4800</v>
      </c>
      <c r="G1668">
        <v>6359</v>
      </c>
      <c r="H1668">
        <v>7</v>
      </c>
      <c r="I1668">
        <v>33600</v>
      </c>
      <c r="J1668">
        <v>44513</v>
      </c>
      <c r="K1668">
        <v>10913</v>
      </c>
      <c r="L1668">
        <v>5</v>
      </c>
    </row>
    <row r="1669" spans="1:12" x14ac:dyDescent="0.3">
      <c r="A1669">
        <v>101667</v>
      </c>
      <c r="B1669" s="1">
        <v>45436</v>
      </c>
      <c r="C1669" t="s">
        <v>44</v>
      </c>
      <c r="D1669" t="s">
        <v>13</v>
      </c>
      <c r="E1669" t="s">
        <v>14</v>
      </c>
      <c r="F1669">
        <v>7998</v>
      </c>
      <c r="G1669">
        <v>8066</v>
      </c>
      <c r="H1669">
        <v>7</v>
      </c>
      <c r="I1669">
        <v>55986</v>
      </c>
      <c r="J1669">
        <v>56462</v>
      </c>
      <c r="K1669">
        <v>476</v>
      </c>
      <c r="L1669">
        <v>2.6</v>
      </c>
    </row>
    <row r="1670" spans="1:12" x14ac:dyDescent="0.3">
      <c r="A1670">
        <v>101668</v>
      </c>
      <c r="B1670" s="1">
        <v>45214</v>
      </c>
      <c r="C1670" t="s">
        <v>23</v>
      </c>
      <c r="D1670" t="s">
        <v>13</v>
      </c>
      <c r="E1670" t="s">
        <v>37</v>
      </c>
      <c r="F1670">
        <v>6264</v>
      </c>
      <c r="G1670">
        <v>7334</v>
      </c>
      <c r="H1670">
        <v>9</v>
      </c>
      <c r="I1670">
        <v>56376</v>
      </c>
      <c r="J1670">
        <v>66006</v>
      </c>
      <c r="K1670">
        <v>9630</v>
      </c>
      <c r="L1670">
        <v>3</v>
      </c>
    </row>
    <row r="1671" spans="1:12" x14ac:dyDescent="0.3">
      <c r="A1671">
        <v>101669</v>
      </c>
      <c r="B1671" s="1">
        <v>45331</v>
      </c>
      <c r="C1671" t="s">
        <v>54</v>
      </c>
      <c r="D1671" t="s">
        <v>18</v>
      </c>
      <c r="E1671" t="s">
        <v>19</v>
      </c>
      <c r="F1671">
        <v>2797</v>
      </c>
      <c r="G1671">
        <v>4238</v>
      </c>
      <c r="H1671">
        <v>2</v>
      </c>
      <c r="I1671">
        <v>5594</v>
      </c>
      <c r="J1671">
        <v>8476</v>
      </c>
      <c r="K1671">
        <v>2882</v>
      </c>
      <c r="L1671">
        <v>2.8</v>
      </c>
    </row>
    <row r="1672" spans="1:12" x14ac:dyDescent="0.3">
      <c r="A1672">
        <v>101670</v>
      </c>
      <c r="B1672" s="1">
        <v>46010</v>
      </c>
      <c r="C1672" t="s">
        <v>54</v>
      </c>
      <c r="D1672" t="s">
        <v>21</v>
      </c>
      <c r="E1672" t="s">
        <v>32</v>
      </c>
      <c r="F1672">
        <v>4709</v>
      </c>
      <c r="G1672">
        <v>6002</v>
      </c>
      <c r="H1672">
        <v>6</v>
      </c>
      <c r="I1672">
        <v>28254</v>
      </c>
      <c r="J1672">
        <v>36012</v>
      </c>
      <c r="K1672">
        <v>7758</v>
      </c>
      <c r="L1672">
        <v>4.7</v>
      </c>
    </row>
    <row r="1673" spans="1:12" x14ac:dyDescent="0.3">
      <c r="A1673">
        <v>101671</v>
      </c>
      <c r="B1673" s="1">
        <v>45148</v>
      </c>
      <c r="C1673" t="s">
        <v>12</v>
      </c>
      <c r="D1673" t="s">
        <v>24</v>
      </c>
      <c r="E1673" t="s">
        <v>34</v>
      </c>
      <c r="F1673">
        <v>6855</v>
      </c>
      <c r="G1673">
        <v>7401</v>
      </c>
      <c r="H1673">
        <v>8</v>
      </c>
      <c r="I1673">
        <v>54840</v>
      </c>
      <c r="J1673">
        <v>59208</v>
      </c>
      <c r="K1673">
        <v>4368</v>
      </c>
      <c r="L1673">
        <v>4.3</v>
      </c>
    </row>
    <row r="1674" spans="1:12" x14ac:dyDescent="0.3">
      <c r="A1674">
        <v>101672</v>
      </c>
      <c r="B1674" s="1">
        <v>45990</v>
      </c>
      <c r="C1674" t="s">
        <v>20</v>
      </c>
      <c r="D1674" t="s">
        <v>21</v>
      </c>
      <c r="E1674" t="s">
        <v>65</v>
      </c>
      <c r="F1674">
        <v>2799</v>
      </c>
      <c r="G1674">
        <v>3298</v>
      </c>
      <c r="H1674">
        <v>2</v>
      </c>
      <c r="I1674">
        <v>5598</v>
      </c>
      <c r="J1674">
        <v>6596</v>
      </c>
      <c r="K1674">
        <v>998</v>
      </c>
      <c r="L1674">
        <v>4.9000000000000004</v>
      </c>
    </row>
    <row r="1675" spans="1:12" x14ac:dyDescent="0.3">
      <c r="A1675">
        <v>101673</v>
      </c>
      <c r="B1675" s="1">
        <v>45705</v>
      </c>
      <c r="C1675" t="s">
        <v>12</v>
      </c>
      <c r="D1675" t="s">
        <v>35</v>
      </c>
      <c r="E1675" t="s">
        <v>46</v>
      </c>
      <c r="F1675">
        <v>7853</v>
      </c>
      <c r="G1675">
        <v>9284</v>
      </c>
      <c r="H1675">
        <v>7</v>
      </c>
      <c r="I1675">
        <v>54971</v>
      </c>
      <c r="J1675">
        <v>64988</v>
      </c>
      <c r="K1675">
        <v>10017</v>
      </c>
      <c r="L1675">
        <v>3.9</v>
      </c>
    </row>
    <row r="1676" spans="1:12" x14ac:dyDescent="0.3">
      <c r="A1676">
        <v>101674</v>
      </c>
      <c r="B1676" s="1">
        <v>45739</v>
      </c>
      <c r="C1676" t="s">
        <v>15</v>
      </c>
      <c r="D1676" t="s">
        <v>35</v>
      </c>
      <c r="E1676" t="s">
        <v>46</v>
      </c>
      <c r="F1676">
        <v>7561</v>
      </c>
      <c r="G1676">
        <v>8732</v>
      </c>
      <c r="H1676">
        <v>1</v>
      </c>
      <c r="I1676">
        <v>7561</v>
      </c>
      <c r="J1676">
        <v>8732</v>
      </c>
      <c r="K1676">
        <v>1171</v>
      </c>
      <c r="L1676">
        <v>2.8</v>
      </c>
    </row>
    <row r="1677" spans="1:12" x14ac:dyDescent="0.3">
      <c r="A1677">
        <v>101675</v>
      </c>
      <c r="B1677" s="1">
        <v>45887</v>
      </c>
      <c r="C1677" t="s">
        <v>17</v>
      </c>
      <c r="D1677" t="s">
        <v>28</v>
      </c>
      <c r="E1677" t="s">
        <v>51</v>
      </c>
      <c r="F1677">
        <v>5108</v>
      </c>
      <c r="G1677">
        <v>6126</v>
      </c>
      <c r="H1677">
        <v>9</v>
      </c>
      <c r="I1677">
        <v>45972</v>
      </c>
      <c r="J1677">
        <v>55134</v>
      </c>
      <c r="K1677">
        <v>9162</v>
      </c>
      <c r="L1677">
        <v>4.5999999999999996</v>
      </c>
    </row>
    <row r="1678" spans="1:12" x14ac:dyDescent="0.3">
      <c r="A1678">
        <v>101676</v>
      </c>
      <c r="B1678" s="1">
        <v>45317</v>
      </c>
      <c r="C1678" t="s">
        <v>41</v>
      </c>
      <c r="D1678" t="s">
        <v>24</v>
      </c>
      <c r="E1678" t="s">
        <v>34</v>
      </c>
      <c r="F1678">
        <v>7018</v>
      </c>
      <c r="G1678">
        <v>7884</v>
      </c>
      <c r="H1678">
        <v>1</v>
      </c>
      <c r="I1678">
        <v>7018</v>
      </c>
      <c r="J1678">
        <v>7884</v>
      </c>
      <c r="K1678">
        <v>866</v>
      </c>
      <c r="L1678">
        <v>4.7</v>
      </c>
    </row>
    <row r="1679" spans="1:12" x14ac:dyDescent="0.3">
      <c r="A1679">
        <v>101677</v>
      </c>
      <c r="B1679" s="1">
        <v>45299</v>
      </c>
      <c r="C1679" t="s">
        <v>47</v>
      </c>
      <c r="D1679" t="s">
        <v>28</v>
      </c>
      <c r="E1679" t="s">
        <v>55</v>
      </c>
      <c r="F1679">
        <v>7105</v>
      </c>
      <c r="G1679">
        <v>8834</v>
      </c>
      <c r="H1679">
        <v>3</v>
      </c>
      <c r="I1679">
        <v>21315</v>
      </c>
      <c r="J1679">
        <v>26502</v>
      </c>
      <c r="K1679">
        <v>5187</v>
      </c>
      <c r="L1679">
        <v>4.8</v>
      </c>
    </row>
    <row r="1680" spans="1:12" x14ac:dyDescent="0.3">
      <c r="A1680">
        <v>101678</v>
      </c>
      <c r="B1680" s="1">
        <v>45474</v>
      </c>
      <c r="C1680" t="s">
        <v>30</v>
      </c>
      <c r="D1680" t="s">
        <v>28</v>
      </c>
      <c r="E1680" t="s">
        <v>51</v>
      </c>
      <c r="F1680">
        <v>7287</v>
      </c>
      <c r="G1680">
        <v>7897</v>
      </c>
      <c r="H1680">
        <v>4</v>
      </c>
      <c r="I1680">
        <v>29148</v>
      </c>
      <c r="J1680">
        <v>31588</v>
      </c>
      <c r="K1680">
        <v>2440</v>
      </c>
      <c r="L1680">
        <v>2.9</v>
      </c>
    </row>
    <row r="1681" spans="1:12" x14ac:dyDescent="0.3">
      <c r="A1681">
        <v>101679</v>
      </c>
      <c r="B1681" s="1">
        <v>45787</v>
      </c>
      <c r="C1681" t="s">
        <v>17</v>
      </c>
      <c r="D1681" t="s">
        <v>24</v>
      </c>
      <c r="E1681" t="s">
        <v>50</v>
      </c>
      <c r="F1681">
        <v>920</v>
      </c>
      <c r="G1681">
        <v>2787</v>
      </c>
      <c r="H1681">
        <v>9</v>
      </c>
      <c r="I1681">
        <v>8280</v>
      </c>
      <c r="J1681">
        <v>25083</v>
      </c>
      <c r="K1681">
        <v>16803</v>
      </c>
      <c r="L1681">
        <v>3</v>
      </c>
    </row>
    <row r="1682" spans="1:12" x14ac:dyDescent="0.3">
      <c r="A1682">
        <v>101680</v>
      </c>
      <c r="B1682" s="1">
        <v>45729</v>
      </c>
      <c r="C1682" t="s">
        <v>33</v>
      </c>
      <c r="D1682" t="s">
        <v>35</v>
      </c>
      <c r="E1682" t="s">
        <v>46</v>
      </c>
      <c r="F1682">
        <v>6035</v>
      </c>
      <c r="G1682">
        <v>7732</v>
      </c>
      <c r="H1682">
        <v>8</v>
      </c>
      <c r="I1682">
        <v>48280</v>
      </c>
      <c r="J1682">
        <v>61856</v>
      </c>
      <c r="K1682">
        <v>13576</v>
      </c>
      <c r="L1682">
        <v>4.5999999999999996</v>
      </c>
    </row>
    <row r="1683" spans="1:12" x14ac:dyDescent="0.3">
      <c r="A1683">
        <v>101681</v>
      </c>
      <c r="B1683" s="1">
        <v>45085</v>
      </c>
      <c r="C1683" t="s">
        <v>47</v>
      </c>
      <c r="D1683" t="s">
        <v>28</v>
      </c>
      <c r="E1683" t="s">
        <v>55</v>
      </c>
      <c r="F1683">
        <v>6352</v>
      </c>
      <c r="G1683">
        <v>7241</v>
      </c>
      <c r="H1683">
        <v>6</v>
      </c>
      <c r="I1683">
        <v>38112</v>
      </c>
      <c r="J1683">
        <v>43446</v>
      </c>
      <c r="K1683">
        <v>5334</v>
      </c>
      <c r="L1683">
        <v>3.8</v>
      </c>
    </row>
    <row r="1684" spans="1:12" x14ac:dyDescent="0.3">
      <c r="A1684">
        <v>101682</v>
      </c>
      <c r="B1684" s="1">
        <v>45853</v>
      </c>
      <c r="C1684" t="s">
        <v>30</v>
      </c>
      <c r="D1684" t="s">
        <v>13</v>
      </c>
      <c r="E1684" t="s">
        <v>37</v>
      </c>
      <c r="F1684">
        <v>1539</v>
      </c>
      <c r="G1684">
        <v>2784</v>
      </c>
      <c r="H1684">
        <v>4</v>
      </c>
      <c r="I1684">
        <v>6156</v>
      </c>
      <c r="J1684">
        <v>11136</v>
      </c>
      <c r="K1684">
        <v>4980</v>
      </c>
      <c r="L1684">
        <v>4.3</v>
      </c>
    </row>
    <row r="1685" spans="1:12" x14ac:dyDescent="0.3">
      <c r="A1685">
        <v>101683</v>
      </c>
      <c r="B1685" s="1">
        <v>45211</v>
      </c>
      <c r="C1685" t="s">
        <v>20</v>
      </c>
      <c r="D1685" t="s">
        <v>21</v>
      </c>
      <c r="E1685" t="s">
        <v>58</v>
      </c>
      <c r="F1685">
        <v>1225</v>
      </c>
      <c r="G1685">
        <v>1765</v>
      </c>
      <c r="H1685">
        <v>2</v>
      </c>
      <c r="I1685">
        <v>2450</v>
      </c>
      <c r="J1685">
        <v>3530</v>
      </c>
      <c r="K1685">
        <v>1080</v>
      </c>
      <c r="L1685">
        <v>3.4</v>
      </c>
    </row>
    <row r="1686" spans="1:12" x14ac:dyDescent="0.3">
      <c r="A1686">
        <v>101684</v>
      </c>
      <c r="B1686" s="1">
        <v>45787</v>
      </c>
      <c r="C1686" t="s">
        <v>41</v>
      </c>
      <c r="D1686" t="s">
        <v>28</v>
      </c>
      <c r="E1686" t="s">
        <v>56</v>
      </c>
      <c r="F1686">
        <v>4348</v>
      </c>
      <c r="G1686">
        <v>5017</v>
      </c>
      <c r="H1686">
        <v>2</v>
      </c>
      <c r="I1686">
        <v>8696</v>
      </c>
      <c r="J1686">
        <v>10034</v>
      </c>
      <c r="K1686">
        <v>1338</v>
      </c>
      <c r="L1686">
        <v>3.9</v>
      </c>
    </row>
    <row r="1687" spans="1:12" x14ac:dyDescent="0.3">
      <c r="A1687">
        <v>101685</v>
      </c>
      <c r="B1687" s="1">
        <v>45616</v>
      </c>
      <c r="C1687" t="s">
        <v>15</v>
      </c>
      <c r="D1687" t="s">
        <v>13</v>
      </c>
      <c r="E1687" t="s">
        <v>14</v>
      </c>
      <c r="F1687">
        <v>2325</v>
      </c>
      <c r="G1687">
        <v>2387</v>
      </c>
      <c r="H1687">
        <v>1</v>
      </c>
      <c r="I1687">
        <v>2325</v>
      </c>
      <c r="J1687">
        <v>2387</v>
      </c>
      <c r="K1687">
        <v>62</v>
      </c>
      <c r="L1687">
        <v>4.4000000000000004</v>
      </c>
    </row>
    <row r="1688" spans="1:12" x14ac:dyDescent="0.3">
      <c r="A1688">
        <v>101686</v>
      </c>
      <c r="B1688" s="1">
        <v>45578</v>
      </c>
      <c r="C1688" t="s">
        <v>20</v>
      </c>
      <c r="D1688" t="s">
        <v>35</v>
      </c>
      <c r="E1688" t="s">
        <v>53</v>
      </c>
      <c r="F1688">
        <v>6764</v>
      </c>
      <c r="G1688">
        <v>7056</v>
      </c>
      <c r="H1688">
        <v>5</v>
      </c>
      <c r="I1688">
        <v>33820</v>
      </c>
      <c r="J1688">
        <v>35280</v>
      </c>
      <c r="K1688">
        <v>1460</v>
      </c>
      <c r="L1688">
        <v>4.0999999999999996</v>
      </c>
    </row>
    <row r="1689" spans="1:12" x14ac:dyDescent="0.3">
      <c r="A1689">
        <v>101687</v>
      </c>
      <c r="B1689" s="1">
        <v>45465</v>
      </c>
      <c r="C1689" t="s">
        <v>44</v>
      </c>
      <c r="D1689" t="s">
        <v>35</v>
      </c>
      <c r="E1689" t="s">
        <v>52</v>
      </c>
      <c r="F1689">
        <v>6773</v>
      </c>
      <c r="G1689">
        <v>7877</v>
      </c>
      <c r="H1689">
        <v>3</v>
      </c>
      <c r="I1689">
        <v>20319</v>
      </c>
      <c r="J1689">
        <v>23631</v>
      </c>
      <c r="K1689">
        <v>3312</v>
      </c>
      <c r="L1689">
        <v>3.4</v>
      </c>
    </row>
    <row r="1690" spans="1:12" x14ac:dyDescent="0.3">
      <c r="A1690">
        <v>101688</v>
      </c>
      <c r="B1690" s="1">
        <v>45442</v>
      </c>
      <c r="C1690" t="s">
        <v>20</v>
      </c>
      <c r="D1690" t="s">
        <v>35</v>
      </c>
      <c r="E1690" t="s">
        <v>46</v>
      </c>
      <c r="F1690">
        <v>6950</v>
      </c>
      <c r="G1690">
        <v>7764</v>
      </c>
      <c r="H1690">
        <v>5</v>
      </c>
      <c r="I1690">
        <v>34750</v>
      </c>
      <c r="J1690">
        <v>38820</v>
      </c>
      <c r="K1690">
        <v>4070</v>
      </c>
      <c r="L1690">
        <v>3.7</v>
      </c>
    </row>
    <row r="1691" spans="1:12" x14ac:dyDescent="0.3">
      <c r="A1691">
        <v>101689</v>
      </c>
      <c r="B1691" s="1">
        <v>45814</v>
      </c>
      <c r="C1691" t="s">
        <v>20</v>
      </c>
      <c r="D1691" t="s">
        <v>35</v>
      </c>
      <c r="E1691" t="s">
        <v>36</v>
      </c>
      <c r="F1691">
        <v>3943</v>
      </c>
      <c r="G1691">
        <v>4877</v>
      </c>
      <c r="H1691">
        <v>9</v>
      </c>
      <c r="I1691">
        <v>35487</v>
      </c>
      <c r="J1691">
        <v>43893</v>
      </c>
      <c r="K1691">
        <v>8406</v>
      </c>
      <c r="L1691">
        <v>4.0999999999999996</v>
      </c>
    </row>
    <row r="1692" spans="1:12" x14ac:dyDescent="0.3">
      <c r="A1692">
        <v>101690</v>
      </c>
      <c r="B1692" s="1">
        <v>45444</v>
      </c>
      <c r="C1692" t="s">
        <v>33</v>
      </c>
      <c r="D1692" t="s">
        <v>35</v>
      </c>
      <c r="E1692" t="s">
        <v>36</v>
      </c>
      <c r="F1692">
        <v>7277</v>
      </c>
      <c r="G1692">
        <v>7372</v>
      </c>
      <c r="H1692">
        <v>1</v>
      </c>
      <c r="I1692">
        <v>7277</v>
      </c>
      <c r="J1692">
        <v>7372</v>
      </c>
      <c r="K1692">
        <v>95</v>
      </c>
      <c r="L1692">
        <v>4.5</v>
      </c>
    </row>
    <row r="1693" spans="1:12" x14ac:dyDescent="0.3">
      <c r="A1693">
        <v>101691</v>
      </c>
      <c r="B1693" s="1">
        <v>45251</v>
      </c>
      <c r="C1693" t="s">
        <v>26</v>
      </c>
      <c r="D1693" t="s">
        <v>21</v>
      </c>
      <c r="E1693" t="s">
        <v>32</v>
      </c>
      <c r="F1693">
        <v>5179</v>
      </c>
      <c r="G1693">
        <v>6932</v>
      </c>
      <c r="H1693">
        <v>4</v>
      </c>
      <c r="I1693">
        <v>20716</v>
      </c>
      <c r="J1693">
        <v>27728</v>
      </c>
      <c r="K1693">
        <v>7012</v>
      </c>
      <c r="L1693">
        <v>4.7</v>
      </c>
    </row>
    <row r="1694" spans="1:12" x14ac:dyDescent="0.3">
      <c r="A1694">
        <v>101692</v>
      </c>
      <c r="B1694" s="1">
        <v>45333</v>
      </c>
      <c r="C1694" t="s">
        <v>12</v>
      </c>
      <c r="D1694" t="s">
        <v>18</v>
      </c>
      <c r="E1694" t="s">
        <v>38</v>
      </c>
      <c r="F1694">
        <v>5684</v>
      </c>
      <c r="G1694">
        <v>7364</v>
      </c>
      <c r="H1694">
        <v>1</v>
      </c>
      <c r="I1694">
        <v>5684</v>
      </c>
      <c r="J1694">
        <v>7364</v>
      </c>
      <c r="K1694">
        <v>1680</v>
      </c>
      <c r="L1694">
        <v>2.9</v>
      </c>
    </row>
    <row r="1695" spans="1:12" x14ac:dyDescent="0.3">
      <c r="A1695">
        <v>101693</v>
      </c>
      <c r="B1695" s="1">
        <v>45116</v>
      </c>
      <c r="C1695" t="s">
        <v>12</v>
      </c>
      <c r="D1695" t="s">
        <v>24</v>
      </c>
      <c r="E1695" t="s">
        <v>34</v>
      </c>
      <c r="F1695">
        <v>1347</v>
      </c>
      <c r="G1695">
        <v>2445</v>
      </c>
      <c r="H1695">
        <v>6</v>
      </c>
      <c r="I1695">
        <v>8082</v>
      </c>
      <c r="J1695">
        <v>14670</v>
      </c>
      <c r="K1695">
        <v>6588</v>
      </c>
      <c r="L1695">
        <v>4.7</v>
      </c>
    </row>
    <row r="1696" spans="1:12" x14ac:dyDescent="0.3">
      <c r="A1696">
        <v>101694</v>
      </c>
      <c r="B1696" s="1">
        <v>45016</v>
      </c>
      <c r="C1696" t="s">
        <v>30</v>
      </c>
      <c r="D1696" t="s">
        <v>35</v>
      </c>
      <c r="E1696" t="s">
        <v>36</v>
      </c>
      <c r="F1696">
        <v>6740</v>
      </c>
      <c r="G1696">
        <v>6855</v>
      </c>
      <c r="H1696">
        <v>9</v>
      </c>
      <c r="I1696">
        <v>60660</v>
      </c>
      <c r="J1696">
        <v>61695</v>
      </c>
      <c r="K1696">
        <v>1035</v>
      </c>
      <c r="L1696">
        <v>2.9</v>
      </c>
    </row>
    <row r="1697" spans="1:12" x14ac:dyDescent="0.3">
      <c r="A1697">
        <v>101695</v>
      </c>
      <c r="B1697" s="1">
        <v>45595</v>
      </c>
      <c r="C1697" t="s">
        <v>26</v>
      </c>
      <c r="D1697" t="s">
        <v>28</v>
      </c>
      <c r="E1697" t="s">
        <v>29</v>
      </c>
      <c r="F1697">
        <v>2055</v>
      </c>
      <c r="G1697">
        <v>2740</v>
      </c>
      <c r="H1697">
        <v>4</v>
      </c>
      <c r="I1697">
        <v>8220</v>
      </c>
      <c r="J1697">
        <v>10960</v>
      </c>
      <c r="K1697">
        <v>2740</v>
      </c>
      <c r="L1697">
        <v>4.0999999999999996</v>
      </c>
    </row>
    <row r="1698" spans="1:12" x14ac:dyDescent="0.3">
      <c r="A1698">
        <v>101696</v>
      </c>
      <c r="B1698" s="1">
        <v>45381</v>
      </c>
      <c r="C1698" t="s">
        <v>44</v>
      </c>
      <c r="D1698" t="s">
        <v>35</v>
      </c>
      <c r="E1698" t="s">
        <v>36</v>
      </c>
      <c r="F1698">
        <v>7754</v>
      </c>
      <c r="G1698">
        <v>9038</v>
      </c>
      <c r="H1698">
        <v>7</v>
      </c>
      <c r="I1698">
        <v>54278</v>
      </c>
      <c r="J1698">
        <v>63266</v>
      </c>
      <c r="K1698">
        <v>8988</v>
      </c>
      <c r="L1698">
        <v>3.2</v>
      </c>
    </row>
    <row r="1699" spans="1:12" x14ac:dyDescent="0.3">
      <c r="A1699">
        <v>101697</v>
      </c>
      <c r="B1699" s="1">
        <v>45416</v>
      </c>
      <c r="C1699" t="s">
        <v>44</v>
      </c>
      <c r="D1699" t="s">
        <v>13</v>
      </c>
      <c r="E1699" t="s">
        <v>14</v>
      </c>
      <c r="F1699">
        <v>7850</v>
      </c>
      <c r="G1699">
        <v>9373</v>
      </c>
      <c r="H1699">
        <v>8</v>
      </c>
      <c r="I1699">
        <v>62800</v>
      </c>
      <c r="J1699">
        <v>74984</v>
      </c>
      <c r="K1699">
        <v>12184</v>
      </c>
      <c r="L1699">
        <v>3.7</v>
      </c>
    </row>
    <row r="1700" spans="1:12" x14ac:dyDescent="0.3">
      <c r="A1700">
        <v>101698</v>
      </c>
      <c r="B1700" s="1">
        <v>45017</v>
      </c>
      <c r="C1700" t="s">
        <v>17</v>
      </c>
      <c r="D1700" t="s">
        <v>18</v>
      </c>
      <c r="E1700" t="s">
        <v>19</v>
      </c>
      <c r="F1700">
        <v>447</v>
      </c>
      <c r="G1700">
        <v>1381</v>
      </c>
      <c r="H1700">
        <v>1</v>
      </c>
      <c r="I1700">
        <v>447</v>
      </c>
      <c r="J1700">
        <v>1381</v>
      </c>
      <c r="K1700">
        <v>934</v>
      </c>
      <c r="L1700">
        <v>3.3</v>
      </c>
    </row>
    <row r="1701" spans="1:12" x14ac:dyDescent="0.3">
      <c r="A1701">
        <v>101699</v>
      </c>
      <c r="B1701" s="1">
        <v>45848</v>
      </c>
      <c r="C1701" t="s">
        <v>17</v>
      </c>
      <c r="D1701" t="s">
        <v>18</v>
      </c>
      <c r="E1701" t="s">
        <v>19</v>
      </c>
      <c r="F1701">
        <v>6603</v>
      </c>
      <c r="G1701">
        <v>8386</v>
      </c>
      <c r="H1701">
        <v>4</v>
      </c>
      <c r="I1701">
        <v>26412</v>
      </c>
      <c r="J1701">
        <v>33544</v>
      </c>
      <c r="K1701">
        <v>7132</v>
      </c>
      <c r="L1701">
        <v>5</v>
      </c>
    </row>
    <row r="1702" spans="1:12" x14ac:dyDescent="0.3">
      <c r="A1702">
        <v>101700</v>
      </c>
      <c r="B1702" s="1">
        <v>45761</v>
      </c>
      <c r="C1702" t="s">
        <v>15</v>
      </c>
      <c r="D1702" t="s">
        <v>18</v>
      </c>
      <c r="E1702" t="s">
        <v>39</v>
      </c>
      <c r="F1702">
        <v>5212</v>
      </c>
      <c r="G1702">
        <v>7098</v>
      </c>
      <c r="H1702">
        <v>3</v>
      </c>
      <c r="I1702">
        <v>15636</v>
      </c>
      <c r="J1702">
        <v>21294</v>
      </c>
      <c r="K1702">
        <v>5658</v>
      </c>
      <c r="L1702">
        <v>2.6</v>
      </c>
    </row>
    <row r="1703" spans="1:12" x14ac:dyDescent="0.3">
      <c r="A1703">
        <v>101701</v>
      </c>
      <c r="B1703" s="1">
        <v>45297</v>
      </c>
      <c r="C1703" t="s">
        <v>15</v>
      </c>
      <c r="D1703" t="s">
        <v>13</v>
      </c>
      <c r="E1703" t="s">
        <v>49</v>
      </c>
      <c r="F1703">
        <v>3268</v>
      </c>
      <c r="G1703">
        <v>4499</v>
      </c>
      <c r="H1703">
        <v>6</v>
      </c>
      <c r="I1703">
        <v>19608</v>
      </c>
      <c r="J1703">
        <v>26994</v>
      </c>
      <c r="K1703">
        <v>7386</v>
      </c>
      <c r="L1703">
        <v>4.3</v>
      </c>
    </row>
    <row r="1704" spans="1:12" x14ac:dyDescent="0.3">
      <c r="A1704">
        <v>101702</v>
      </c>
      <c r="B1704" s="1">
        <v>45915</v>
      </c>
      <c r="C1704" t="s">
        <v>47</v>
      </c>
      <c r="D1704" t="s">
        <v>13</v>
      </c>
      <c r="E1704" t="s">
        <v>37</v>
      </c>
      <c r="F1704">
        <v>1173</v>
      </c>
      <c r="G1704">
        <v>2881</v>
      </c>
      <c r="H1704">
        <v>7</v>
      </c>
      <c r="I1704">
        <v>8211</v>
      </c>
      <c r="J1704">
        <v>20167</v>
      </c>
      <c r="K1704">
        <v>11956</v>
      </c>
      <c r="L1704">
        <v>2.7</v>
      </c>
    </row>
    <row r="1705" spans="1:12" x14ac:dyDescent="0.3">
      <c r="A1705">
        <v>101703</v>
      </c>
      <c r="B1705" s="1">
        <v>46002</v>
      </c>
      <c r="C1705" t="s">
        <v>12</v>
      </c>
      <c r="D1705" t="s">
        <v>21</v>
      </c>
      <c r="E1705" t="s">
        <v>57</v>
      </c>
      <c r="F1705">
        <v>2103</v>
      </c>
      <c r="G1705">
        <v>3077</v>
      </c>
      <c r="H1705">
        <v>7</v>
      </c>
      <c r="I1705">
        <v>14721</v>
      </c>
      <c r="J1705">
        <v>21539</v>
      </c>
      <c r="K1705">
        <v>6818</v>
      </c>
      <c r="L1705">
        <v>2.7</v>
      </c>
    </row>
    <row r="1706" spans="1:12" x14ac:dyDescent="0.3">
      <c r="A1706">
        <v>101704</v>
      </c>
      <c r="B1706" s="1">
        <v>45289</v>
      </c>
      <c r="C1706" t="s">
        <v>41</v>
      </c>
      <c r="D1706" t="s">
        <v>24</v>
      </c>
      <c r="E1706" t="s">
        <v>60</v>
      </c>
      <c r="F1706">
        <v>266</v>
      </c>
      <c r="G1706">
        <v>988</v>
      </c>
      <c r="H1706">
        <v>5</v>
      </c>
      <c r="I1706">
        <v>1330</v>
      </c>
      <c r="J1706">
        <v>4940</v>
      </c>
      <c r="K1706">
        <v>3610</v>
      </c>
      <c r="L1706">
        <v>4.2</v>
      </c>
    </row>
    <row r="1707" spans="1:12" x14ac:dyDescent="0.3">
      <c r="A1707">
        <v>101705</v>
      </c>
      <c r="B1707" s="1">
        <v>45347</v>
      </c>
      <c r="C1707" t="s">
        <v>20</v>
      </c>
      <c r="D1707" t="s">
        <v>28</v>
      </c>
      <c r="E1707" t="s">
        <v>51</v>
      </c>
      <c r="F1707">
        <v>874</v>
      </c>
      <c r="G1707">
        <v>1236</v>
      </c>
      <c r="H1707">
        <v>9</v>
      </c>
      <c r="I1707">
        <v>7866</v>
      </c>
      <c r="J1707">
        <v>11124</v>
      </c>
      <c r="K1707">
        <v>3258</v>
      </c>
      <c r="L1707">
        <v>4.0999999999999996</v>
      </c>
    </row>
    <row r="1708" spans="1:12" x14ac:dyDescent="0.3">
      <c r="A1708">
        <v>101706</v>
      </c>
      <c r="B1708" s="1">
        <v>45402</v>
      </c>
      <c r="C1708" t="s">
        <v>17</v>
      </c>
      <c r="D1708" t="s">
        <v>13</v>
      </c>
      <c r="E1708" t="s">
        <v>40</v>
      </c>
      <c r="F1708">
        <v>5201</v>
      </c>
      <c r="G1708">
        <v>6132</v>
      </c>
      <c r="H1708">
        <v>9</v>
      </c>
      <c r="I1708">
        <v>46809</v>
      </c>
      <c r="J1708">
        <v>55188</v>
      </c>
      <c r="K1708">
        <v>8379</v>
      </c>
      <c r="L1708">
        <v>4.5999999999999996</v>
      </c>
    </row>
    <row r="1709" spans="1:12" x14ac:dyDescent="0.3">
      <c r="A1709">
        <v>101707</v>
      </c>
      <c r="B1709" s="1">
        <v>45761</v>
      </c>
      <c r="C1709" t="s">
        <v>44</v>
      </c>
      <c r="D1709" t="s">
        <v>18</v>
      </c>
      <c r="E1709" t="s">
        <v>27</v>
      </c>
      <c r="F1709">
        <v>7456</v>
      </c>
      <c r="G1709">
        <v>9368</v>
      </c>
      <c r="H1709">
        <v>4</v>
      </c>
      <c r="I1709">
        <v>29824</v>
      </c>
      <c r="J1709">
        <v>37472</v>
      </c>
      <c r="K1709">
        <v>7648</v>
      </c>
      <c r="L1709">
        <v>4.7</v>
      </c>
    </row>
    <row r="1710" spans="1:12" x14ac:dyDescent="0.3">
      <c r="A1710">
        <v>101708</v>
      </c>
      <c r="B1710" s="1">
        <v>45660</v>
      </c>
      <c r="C1710" t="s">
        <v>26</v>
      </c>
      <c r="D1710" t="s">
        <v>35</v>
      </c>
      <c r="E1710" t="s">
        <v>45</v>
      </c>
      <c r="F1710">
        <v>3881</v>
      </c>
      <c r="G1710">
        <v>4494</v>
      </c>
      <c r="H1710">
        <v>5</v>
      </c>
      <c r="I1710">
        <v>19405</v>
      </c>
      <c r="J1710">
        <v>22470</v>
      </c>
      <c r="K1710">
        <v>3065</v>
      </c>
      <c r="L1710">
        <v>3.2</v>
      </c>
    </row>
    <row r="1711" spans="1:12" x14ac:dyDescent="0.3">
      <c r="A1711">
        <v>101709</v>
      </c>
      <c r="B1711" s="1">
        <v>45049</v>
      </c>
      <c r="C1711" t="s">
        <v>47</v>
      </c>
      <c r="D1711" t="s">
        <v>28</v>
      </c>
      <c r="E1711" t="s">
        <v>55</v>
      </c>
      <c r="F1711">
        <v>454</v>
      </c>
      <c r="G1711">
        <v>948</v>
      </c>
      <c r="H1711">
        <v>8</v>
      </c>
      <c r="I1711">
        <v>3632</v>
      </c>
      <c r="J1711">
        <v>7584</v>
      </c>
      <c r="K1711">
        <v>3952</v>
      </c>
      <c r="L1711">
        <v>3.2</v>
      </c>
    </row>
    <row r="1712" spans="1:12" x14ac:dyDescent="0.3">
      <c r="A1712">
        <v>101710</v>
      </c>
      <c r="B1712" s="1">
        <v>45633</v>
      </c>
      <c r="C1712" t="s">
        <v>20</v>
      </c>
      <c r="D1712" t="s">
        <v>18</v>
      </c>
      <c r="E1712" t="s">
        <v>64</v>
      </c>
      <c r="F1712">
        <v>1291</v>
      </c>
      <c r="G1712">
        <v>2372</v>
      </c>
      <c r="H1712">
        <v>2</v>
      </c>
      <c r="I1712">
        <v>2582</v>
      </c>
      <c r="J1712">
        <v>4744</v>
      </c>
      <c r="K1712">
        <v>2162</v>
      </c>
      <c r="L1712">
        <v>3.7</v>
      </c>
    </row>
    <row r="1713" spans="1:12" x14ac:dyDescent="0.3">
      <c r="A1713">
        <v>101711</v>
      </c>
      <c r="B1713" s="1">
        <v>45257</v>
      </c>
      <c r="C1713" t="s">
        <v>12</v>
      </c>
      <c r="D1713" t="s">
        <v>24</v>
      </c>
      <c r="E1713" t="s">
        <v>50</v>
      </c>
      <c r="F1713">
        <v>3026</v>
      </c>
      <c r="G1713">
        <v>3483</v>
      </c>
      <c r="H1713">
        <v>2</v>
      </c>
      <c r="I1713">
        <v>6052</v>
      </c>
      <c r="J1713">
        <v>6966</v>
      </c>
      <c r="K1713">
        <v>914</v>
      </c>
      <c r="L1713">
        <v>3</v>
      </c>
    </row>
    <row r="1714" spans="1:12" x14ac:dyDescent="0.3">
      <c r="A1714">
        <v>101712</v>
      </c>
      <c r="B1714" s="1">
        <v>45799</v>
      </c>
      <c r="C1714" t="s">
        <v>26</v>
      </c>
      <c r="D1714" t="s">
        <v>24</v>
      </c>
      <c r="E1714" t="s">
        <v>34</v>
      </c>
      <c r="F1714">
        <v>1820</v>
      </c>
      <c r="G1714">
        <v>2021</v>
      </c>
      <c r="H1714">
        <v>2</v>
      </c>
      <c r="I1714">
        <v>3640</v>
      </c>
      <c r="J1714">
        <v>4042</v>
      </c>
      <c r="K1714">
        <v>402</v>
      </c>
      <c r="L1714">
        <v>3</v>
      </c>
    </row>
    <row r="1715" spans="1:12" x14ac:dyDescent="0.3">
      <c r="A1715">
        <v>101713</v>
      </c>
      <c r="B1715" s="1">
        <v>44939</v>
      </c>
      <c r="C1715" t="s">
        <v>33</v>
      </c>
      <c r="D1715" t="s">
        <v>35</v>
      </c>
      <c r="E1715" t="s">
        <v>62</v>
      </c>
      <c r="F1715">
        <v>2962</v>
      </c>
      <c r="G1715">
        <v>3511</v>
      </c>
      <c r="H1715">
        <v>8</v>
      </c>
      <c r="I1715">
        <v>23696</v>
      </c>
      <c r="J1715">
        <v>28088</v>
      </c>
      <c r="K1715">
        <v>4392</v>
      </c>
      <c r="L1715">
        <v>3.1</v>
      </c>
    </row>
    <row r="1716" spans="1:12" x14ac:dyDescent="0.3">
      <c r="A1716">
        <v>101714</v>
      </c>
      <c r="B1716" s="1">
        <v>45316</v>
      </c>
      <c r="C1716" t="s">
        <v>12</v>
      </c>
      <c r="D1716" t="s">
        <v>24</v>
      </c>
      <c r="E1716" t="s">
        <v>34</v>
      </c>
      <c r="F1716">
        <v>5220</v>
      </c>
      <c r="G1716">
        <v>7039</v>
      </c>
      <c r="H1716">
        <v>6</v>
      </c>
      <c r="I1716">
        <v>31320</v>
      </c>
      <c r="J1716">
        <v>42234</v>
      </c>
      <c r="K1716">
        <v>10914</v>
      </c>
      <c r="L1716">
        <v>4.3</v>
      </c>
    </row>
    <row r="1717" spans="1:12" x14ac:dyDescent="0.3">
      <c r="A1717">
        <v>101715</v>
      </c>
      <c r="B1717" s="1">
        <v>44960</v>
      </c>
      <c r="C1717" t="s">
        <v>47</v>
      </c>
      <c r="D1717" t="s">
        <v>28</v>
      </c>
      <c r="E1717" t="s">
        <v>56</v>
      </c>
      <c r="F1717">
        <v>1031</v>
      </c>
      <c r="G1717">
        <v>2889</v>
      </c>
      <c r="H1717">
        <v>2</v>
      </c>
      <c r="I1717">
        <v>2062</v>
      </c>
      <c r="J1717">
        <v>5778</v>
      </c>
      <c r="K1717">
        <v>3716</v>
      </c>
      <c r="L1717">
        <v>4.7</v>
      </c>
    </row>
    <row r="1718" spans="1:12" x14ac:dyDescent="0.3">
      <c r="A1718">
        <v>101716</v>
      </c>
      <c r="B1718" s="1">
        <v>44958</v>
      </c>
      <c r="C1718" t="s">
        <v>17</v>
      </c>
      <c r="D1718" t="s">
        <v>35</v>
      </c>
      <c r="E1718" t="s">
        <v>36</v>
      </c>
      <c r="F1718">
        <v>3500</v>
      </c>
      <c r="G1718">
        <v>4428</v>
      </c>
      <c r="H1718">
        <v>6</v>
      </c>
      <c r="I1718">
        <v>21000</v>
      </c>
      <c r="J1718">
        <v>26568</v>
      </c>
      <c r="K1718">
        <v>5568</v>
      </c>
      <c r="L1718">
        <v>3.2</v>
      </c>
    </row>
    <row r="1719" spans="1:12" x14ac:dyDescent="0.3">
      <c r="A1719">
        <v>101717</v>
      </c>
      <c r="B1719" s="1">
        <v>45595</v>
      </c>
      <c r="C1719" t="s">
        <v>15</v>
      </c>
      <c r="D1719" t="s">
        <v>21</v>
      </c>
      <c r="E1719" t="s">
        <v>57</v>
      </c>
      <c r="F1719">
        <v>2707</v>
      </c>
      <c r="G1719">
        <v>3827</v>
      </c>
      <c r="H1719">
        <v>4</v>
      </c>
      <c r="I1719">
        <v>10828</v>
      </c>
      <c r="J1719">
        <v>15308</v>
      </c>
      <c r="K1719">
        <v>4480</v>
      </c>
      <c r="L1719">
        <v>4.5999999999999996</v>
      </c>
    </row>
    <row r="1720" spans="1:12" x14ac:dyDescent="0.3">
      <c r="A1720">
        <v>101718</v>
      </c>
      <c r="B1720" s="1">
        <v>45550</v>
      </c>
      <c r="C1720" t="s">
        <v>30</v>
      </c>
      <c r="D1720" t="s">
        <v>28</v>
      </c>
      <c r="E1720" t="s">
        <v>56</v>
      </c>
      <c r="F1720">
        <v>3487</v>
      </c>
      <c r="G1720">
        <v>4499</v>
      </c>
      <c r="H1720">
        <v>4</v>
      </c>
      <c r="I1720">
        <v>13948</v>
      </c>
      <c r="J1720">
        <v>17996</v>
      </c>
      <c r="K1720">
        <v>4048</v>
      </c>
      <c r="L1720">
        <v>5</v>
      </c>
    </row>
    <row r="1721" spans="1:12" x14ac:dyDescent="0.3">
      <c r="A1721">
        <v>101719</v>
      </c>
      <c r="B1721" s="1">
        <v>45940</v>
      </c>
      <c r="C1721" t="s">
        <v>47</v>
      </c>
      <c r="D1721" t="s">
        <v>13</v>
      </c>
      <c r="E1721" t="s">
        <v>49</v>
      </c>
      <c r="F1721">
        <v>305</v>
      </c>
      <c r="G1721">
        <v>945</v>
      </c>
      <c r="H1721">
        <v>5</v>
      </c>
      <c r="I1721">
        <v>1525</v>
      </c>
      <c r="J1721">
        <v>4725</v>
      </c>
      <c r="K1721">
        <v>3200</v>
      </c>
      <c r="L1721">
        <v>3.9</v>
      </c>
    </row>
    <row r="1722" spans="1:12" x14ac:dyDescent="0.3">
      <c r="A1722">
        <v>101720</v>
      </c>
      <c r="B1722" s="1">
        <v>45963</v>
      </c>
      <c r="C1722" t="s">
        <v>41</v>
      </c>
      <c r="D1722" t="s">
        <v>24</v>
      </c>
      <c r="E1722" t="s">
        <v>61</v>
      </c>
      <c r="F1722">
        <v>6301</v>
      </c>
      <c r="G1722">
        <v>7242</v>
      </c>
      <c r="H1722">
        <v>6</v>
      </c>
      <c r="I1722">
        <v>37806</v>
      </c>
      <c r="J1722">
        <v>43452</v>
      </c>
      <c r="K1722">
        <v>5646</v>
      </c>
      <c r="L1722">
        <v>4.8</v>
      </c>
    </row>
    <row r="1723" spans="1:12" x14ac:dyDescent="0.3">
      <c r="A1723">
        <v>101721</v>
      </c>
      <c r="B1723" s="1">
        <v>45644</v>
      </c>
      <c r="C1723" t="s">
        <v>26</v>
      </c>
      <c r="D1723" t="s">
        <v>21</v>
      </c>
      <c r="E1723" t="s">
        <v>43</v>
      </c>
      <c r="F1723">
        <v>2365</v>
      </c>
      <c r="G1723">
        <v>3295</v>
      </c>
      <c r="H1723">
        <v>2</v>
      </c>
      <c r="I1723">
        <v>4730</v>
      </c>
      <c r="J1723">
        <v>6590</v>
      </c>
      <c r="K1723">
        <v>1860</v>
      </c>
      <c r="L1723">
        <v>4.9000000000000004</v>
      </c>
    </row>
    <row r="1724" spans="1:12" x14ac:dyDescent="0.3">
      <c r="A1724">
        <v>101722</v>
      </c>
      <c r="B1724" s="1">
        <v>45993</v>
      </c>
      <c r="C1724" t="s">
        <v>26</v>
      </c>
      <c r="D1724" t="s">
        <v>24</v>
      </c>
      <c r="E1724" t="s">
        <v>25</v>
      </c>
      <c r="F1724">
        <v>1730</v>
      </c>
      <c r="G1724">
        <v>1934</v>
      </c>
      <c r="H1724">
        <v>1</v>
      </c>
      <c r="I1724">
        <v>1730</v>
      </c>
      <c r="J1724">
        <v>1934</v>
      </c>
      <c r="K1724">
        <v>204</v>
      </c>
      <c r="L1724">
        <v>3.2</v>
      </c>
    </row>
    <row r="1725" spans="1:12" x14ac:dyDescent="0.3">
      <c r="A1725">
        <v>101723</v>
      </c>
      <c r="B1725" s="1">
        <v>45684</v>
      </c>
      <c r="C1725" t="s">
        <v>12</v>
      </c>
      <c r="D1725" t="s">
        <v>24</v>
      </c>
      <c r="E1725" t="s">
        <v>50</v>
      </c>
      <c r="F1725">
        <v>5245</v>
      </c>
      <c r="G1725">
        <v>5507</v>
      </c>
      <c r="H1725">
        <v>2</v>
      </c>
      <c r="I1725">
        <v>10490</v>
      </c>
      <c r="J1725">
        <v>11014</v>
      </c>
      <c r="K1725">
        <v>524</v>
      </c>
      <c r="L1725">
        <v>4.3</v>
      </c>
    </row>
    <row r="1726" spans="1:12" x14ac:dyDescent="0.3">
      <c r="A1726">
        <v>101724</v>
      </c>
      <c r="B1726" s="1">
        <v>45733</v>
      </c>
      <c r="C1726" t="s">
        <v>30</v>
      </c>
      <c r="D1726" t="s">
        <v>28</v>
      </c>
      <c r="E1726" t="s">
        <v>56</v>
      </c>
      <c r="F1726">
        <v>6143</v>
      </c>
      <c r="G1726">
        <v>6723</v>
      </c>
      <c r="H1726">
        <v>3</v>
      </c>
      <c r="I1726">
        <v>18429</v>
      </c>
      <c r="J1726">
        <v>20169</v>
      </c>
      <c r="K1726">
        <v>1740</v>
      </c>
      <c r="L1726">
        <v>3.7</v>
      </c>
    </row>
    <row r="1727" spans="1:12" x14ac:dyDescent="0.3">
      <c r="A1727">
        <v>101725</v>
      </c>
      <c r="B1727" s="1">
        <v>45526</v>
      </c>
      <c r="C1727" t="s">
        <v>23</v>
      </c>
      <c r="D1727" t="s">
        <v>28</v>
      </c>
      <c r="E1727" t="s">
        <v>51</v>
      </c>
      <c r="F1727">
        <v>7438</v>
      </c>
      <c r="G1727">
        <v>7568</v>
      </c>
      <c r="H1727">
        <v>4</v>
      </c>
      <c r="I1727">
        <v>29752</v>
      </c>
      <c r="J1727">
        <v>30272</v>
      </c>
      <c r="K1727">
        <v>520</v>
      </c>
      <c r="L1727">
        <v>3.8</v>
      </c>
    </row>
    <row r="1728" spans="1:12" x14ac:dyDescent="0.3">
      <c r="A1728">
        <v>101726</v>
      </c>
      <c r="B1728" s="1">
        <v>45439</v>
      </c>
      <c r="C1728" t="s">
        <v>33</v>
      </c>
      <c r="D1728" t="s">
        <v>35</v>
      </c>
      <c r="E1728" t="s">
        <v>62</v>
      </c>
      <c r="F1728">
        <v>1932</v>
      </c>
      <c r="G1728">
        <v>3481</v>
      </c>
      <c r="H1728">
        <v>9</v>
      </c>
      <c r="I1728">
        <v>17388</v>
      </c>
      <c r="J1728">
        <v>31329</v>
      </c>
      <c r="K1728">
        <v>13941</v>
      </c>
      <c r="L1728">
        <v>2.5</v>
      </c>
    </row>
    <row r="1729" spans="1:12" x14ac:dyDescent="0.3">
      <c r="A1729">
        <v>101727</v>
      </c>
      <c r="B1729" s="1">
        <v>44932</v>
      </c>
      <c r="C1729" t="s">
        <v>47</v>
      </c>
      <c r="D1729" t="s">
        <v>24</v>
      </c>
      <c r="E1729" t="s">
        <v>60</v>
      </c>
      <c r="F1729">
        <v>3697</v>
      </c>
      <c r="G1729">
        <v>4451</v>
      </c>
      <c r="H1729">
        <v>9</v>
      </c>
      <c r="I1729">
        <v>33273</v>
      </c>
      <c r="J1729">
        <v>40059</v>
      </c>
      <c r="K1729">
        <v>6786</v>
      </c>
      <c r="L1729">
        <v>4.8</v>
      </c>
    </row>
    <row r="1730" spans="1:12" x14ac:dyDescent="0.3">
      <c r="A1730">
        <v>101728</v>
      </c>
      <c r="B1730" s="1">
        <v>45455</v>
      </c>
      <c r="C1730" t="s">
        <v>30</v>
      </c>
      <c r="D1730" t="s">
        <v>18</v>
      </c>
      <c r="E1730" t="s">
        <v>19</v>
      </c>
      <c r="F1730">
        <v>3696</v>
      </c>
      <c r="G1730">
        <v>5531</v>
      </c>
      <c r="H1730">
        <v>9</v>
      </c>
      <c r="I1730">
        <v>33264</v>
      </c>
      <c r="J1730">
        <v>49779</v>
      </c>
      <c r="K1730">
        <v>16515</v>
      </c>
      <c r="L1730">
        <v>4.9000000000000004</v>
      </c>
    </row>
    <row r="1731" spans="1:12" x14ac:dyDescent="0.3">
      <c r="A1731">
        <v>101729</v>
      </c>
      <c r="B1731" s="1">
        <v>45140</v>
      </c>
      <c r="C1731" t="s">
        <v>30</v>
      </c>
      <c r="D1731" t="s">
        <v>24</v>
      </c>
      <c r="E1731" t="s">
        <v>61</v>
      </c>
      <c r="F1731">
        <v>7517</v>
      </c>
      <c r="G1731">
        <v>7744</v>
      </c>
      <c r="H1731">
        <v>8</v>
      </c>
      <c r="I1731">
        <v>60136</v>
      </c>
      <c r="J1731">
        <v>61952</v>
      </c>
      <c r="K1731">
        <v>1816</v>
      </c>
      <c r="L1731">
        <v>3.9</v>
      </c>
    </row>
    <row r="1732" spans="1:12" x14ac:dyDescent="0.3">
      <c r="A1732">
        <v>101730</v>
      </c>
      <c r="B1732" s="1">
        <v>46002</v>
      </c>
      <c r="C1732" t="s">
        <v>15</v>
      </c>
      <c r="D1732" t="s">
        <v>18</v>
      </c>
      <c r="E1732" t="s">
        <v>27</v>
      </c>
      <c r="F1732">
        <v>3285</v>
      </c>
      <c r="G1732">
        <v>4848</v>
      </c>
      <c r="H1732">
        <v>2</v>
      </c>
      <c r="I1732">
        <v>6570</v>
      </c>
      <c r="J1732">
        <v>9696</v>
      </c>
      <c r="K1732">
        <v>3126</v>
      </c>
      <c r="L1732">
        <v>4.2</v>
      </c>
    </row>
    <row r="1733" spans="1:12" x14ac:dyDescent="0.3">
      <c r="A1733">
        <v>101731</v>
      </c>
      <c r="B1733" s="1">
        <v>45707</v>
      </c>
      <c r="C1733" t="s">
        <v>44</v>
      </c>
      <c r="D1733" t="s">
        <v>28</v>
      </c>
      <c r="E1733" t="s">
        <v>48</v>
      </c>
      <c r="F1733">
        <v>5974</v>
      </c>
      <c r="G1733">
        <v>7231</v>
      </c>
      <c r="H1733">
        <v>6</v>
      </c>
      <c r="I1733">
        <v>35844</v>
      </c>
      <c r="J1733">
        <v>43386</v>
      </c>
      <c r="K1733">
        <v>7542</v>
      </c>
      <c r="L1733">
        <v>2.7</v>
      </c>
    </row>
    <row r="1734" spans="1:12" x14ac:dyDescent="0.3">
      <c r="A1734">
        <v>101732</v>
      </c>
      <c r="B1734" s="1">
        <v>45975</v>
      </c>
      <c r="C1734" t="s">
        <v>26</v>
      </c>
      <c r="D1734" t="s">
        <v>18</v>
      </c>
      <c r="E1734" t="s">
        <v>19</v>
      </c>
      <c r="F1734">
        <v>6049</v>
      </c>
      <c r="G1734">
        <v>7637</v>
      </c>
      <c r="H1734">
        <v>3</v>
      </c>
      <c r="I1734">
        <v>18147</v>
      </c>
      <c r="J1734">
        <v>22911</v>
      </c>
      <c r="K1734">
        <v>4764</v>
      </c>
      <c r="L1734">
        <v>4.5</v>
      </c>
    </row>
    <row r="1735" spans="1:12" x14ac:dyDescent="0.3">
      <c r="A1735">
        <v>101733</v>
      </c>
      <c r="B1735" s="1">
        <v>45908</v>
      </c>
      <c r="C1735" t="s">
        <v>44</v>
      </c>
      <c r="D1735" t="s">
        <v>24</v>
      </c>
      <c r="E1735" t="s">
        <v>25</v>
      </c>
      <c r="F1735">
        <v>6148</v>
      </c>
      <c r="G1735">
        <v>7346</v>
      </c>
      <c r="H1735">
        <v>8</v>
      </c>
      <c r="I1735">
        <v>49184</v>
      </c>
      <c r="J1735">
        <v>58768</v>
      </c>
      <c r="K1735">
        <v>9584</v>
      </c>
      <c r="L1735">
        <v>4.0999999999999996</v>
      </c>
    </row>
    <row r="1736" spans="1:12" x14ac:dyDescent="0.3">
      <c r="A1736">
        <v>101734</v>
      </c>
      <c r="B1736" s="1">
        <v>45450</v>
      </c>
      <c r="C1736" t="s">
        <v>47</v>
      </c>
      <c r="D1736" t="s">
        <v>21</v>
      </c>
      <c r="E1736" t="s">
        <v>22</v>
      </c>
      <c r="F1736">
        <v>1323</v>
      </c>
      <c r="G1736">
        <v>1787</v>
      </c>
      <c r="H1736">
        <v>3</v>
      </c>
      <c r="I1736">
        <v>3969</v>
      </c>
      <c r="J1736">
        <v>5361</v>
      </c>
      <c r="K1736">
        <v>1392</v>
      </c>
      <c r="L1736">
        <v>4.0999999999999996</v>
      </c>
    </row>
    <row r="1737" spans="1:12" x14ac:dyDescent="0.3">
      <c r="A1737">
        <v>101735</v>
      </c>
      <c r="B1737" s="1">
        <v>45074</v>
      </c>
      <c r="C1737" t="s">
        <v>15</v>
      </c>
      <c r="D1737" t="s">
        <v>18</v>
      </c>
      <c r="E1737" t="s">
        <v>19</v>
      </c>
      <c r="F1737">
        <v>6594</v>
      </c>
      <c r="G1737">
        <v>7122</v>
      </c>
      <c r="H1737">
        <v>5</v>
      </c>
      <c r="I1737">
        <v>32970</v>
      </c>
      <c r="J1737">
        <v>35610</v>
      </c>
      <c r="K1737">
        <v>2640</v>
      </c>
      <c r="L1737">
        <v>2.9</v>
      </c>
    </row>
    <row r="1738" spans="1:12" x14ac:dyDescent="0.3">
      <c r="A1738">
        <v>101736</v>
      </c>
      <c r="B1738" s="1">
        <v>45455</v>
      </c>
      <c r="C1738" t="s">
        <v>30</v>
      </c>
      <c r="D1738" t="s">
        <v>21</v>
      </c>
      <c r="E1738" t="s">
        <v>58</v>
      </c>
      <c r="F1738">
        <v>1200</v>
      </c>
      <c r="G1738">
        <v>1420</v>
      </c>
      <c r="H1738">
        <v>9</v>
      </c>
      <c r="I1738">
        <v>10800</v>
      </c>
      <c r="J1738">
        <v>12780</v>
      </c>
      <c r="K1738">
        <v>1980</v>
      </c>
      <c r="L1738">
        <v>4</v>
      </c>
    </row>
    <row r="1739" spans="1:12" x14ac:dyDescent="0.3">
      <c r="A1739">
        <v>101737</v>
      </c>
      <c r="B1739" s="1">
        <v>45423</v>
      </c>
      <c r="C1739" t="s">
        <v>33</v>
      </c>
      <c r="D1739" t="s">
        <v>18</v>
      </c>
      <c r="E1739" t="s">
        <v>64</v>
      </c>
      <c r="F1739">
        <v>5832</v>
      </c>
      <c r="G1739">
        <v>7666</v>
      </c>
      <c r="H1739">
        <v>2</v>
      </c>
      <c r="I1739">
        <v>11664</v>
      </c>
      <c r="J1739">
        <v>15332</v>
      </c>
      <c r="K1739">
        <v>3668</v>
      </c>
      <c r="L1739">
        <v>2.9</v>
      </c>
    </row>
    <row r="1740" spans="1:12" x14ac:dyDescent="0.3">
      <c r="A1740">
        <v>101738</v>
      </c>
      <c r="B1740" s="1">
        <v>45532</v>
      </c>
      <c r="C1740" t="s">
        <v>30</v>
      </c>
      <c r="D1740" t="s">
        <v>28</v>
      </c>
      <c r="E1740" t="s">
        <v>56</v>
      </c>
      <c r="F1740">
        <v>4523</v>
      </c>
      <c r="G1740">
        <v>5424</v>
      </c>
      <c r="H1740">
        <v>6</v>
      </c>
      <c r="I1740">
        <v>27138</v>
      </c>
      <c r="J1740">
        <v>32544</v>
      </c>
      <c r="K1740">
        <v>5406</v>
      </c>
      <c r="L1740">
        <v>3</v>
      </c>
    </row>
    <row r="1741" spans="1:12" x14ac:dyDescent="0.3">
      <c r="A1741">
        <v>101739</v>
      </c>
      <c r="B1741" s="1">
        <v>45570</v>
      </c>
      <c r="C1741" t="s">
        <v>15</v>
      </c>
      <c r="D1741" t="s">
        <v>21</v>
      </c>
      <c r="E1741" t="s">
        <v>65</v>
      </c>
      <c r="F1741">
        <v>1740</v>
      </c>
      <c r="G1741">
        <v>2162</v>
      </c>
      <c r="H1741">
        <v>4</v>
      </c>
      <c r="I1741">
        <v>6960</v>
      </c>
      <c r="J1741">
        <v>8648</v>
      </c>
      <c r="K1741">
        <v>1688</v>
      </c>
      <c r="L1741">
        <v>3.1</v>
      </c>
    </row>
    <row r="1742" spans="1:12" x14ac:dyDescent="0.3">
      <c r="A1742">
        <v>101740</v>
      </c>
      <c r="B1742" s="1">
        <v>45046</v>
      </c>
      <c r="C1742" t="s">
        <v>26</v>
      </c>
      <c r="D1742" t="s">
        <v>21</v>
      </c>
      <c r="E1742" t="s">
        <v>65</v>
      </c>
      <c r="F1742">
        <v>2583</v>
      </c>
      <c r="G1742">
        <v>2654</v>
      </c>
      <c r="H1742">
        <v>8</v>
      </c>
      <c r="I1742">
        <v>20664</v>
      </c>
      <c r="J1742">
        <v>21232</v>
      </c>
      <c r="K1742">
        <v>568</v>
      </c>
      <c r="L1742">
        <v>4.3</v>
      </c>
    </row>
    <row r="1743" spans="1:12" x14ac:dyDescent="0.3">
      <c r="A1743">
        <v>101741</v>
      </c>
      <c r="B1743" s="1">
        <v>45393</v>
      </c>
      <c r="C1743" t="s">
        <v>44</v>
      </c>
      <c r="D1743" t="s">
        <v>18</v>
      </c>
      <c r="E1743" t="s">
        <v>19</v>
      </c>
      <c r="F1743">
        <v>138</v>
      </c>
      <c r="G1743">
        <v>1464</v>
      </c>
      <c r="H1743">
        <v>6</v>
      </c>
      <c r="I1743">
        <v>828</v>
      </c>
      <c r="J1743">
        <v>8784</v>
      </c>
      <c r="K1743">
        <v>7956</v>
      </c>
      <c r="L1743">
        <v>2.7</v>
      </c>
    </row>
    <row r="1744" spans="1:12" x14ac:dyDescent="0.3">
      <c r="A1744">
        <v>101742</v>
      </c>
      <c r="B1744" s="1">
        <v>45475</v>
      </c>
      <c r="C1744" t="s">
        <v>47</v>
      </c>
      <c r="D1744" t="s">
        <v>18</v>
      </c>
      <c r="E1744" t="s">
        <v>39</v>
      </c>
      <c r="F1744">
        <v>7002</v>
      </c>
      <c r="G1744">
        <v>8060</v>
      </c>
      <c r="H1744">
        <v>9</v>
      </c>
      <c r="I1744">
        <v>63018</v>
      </c>
      <c r="J1744">
        <v>72540</v>
      </c>
      <c r="K1744">
        <v>9522</v>
      </c>
      <c r="L1744">
        <v>4.7</v>
      </c>
    </row>
    <row r="1745" spans="1:12" x14ac:dyDescent="0.3">
      <c r="A1745">
        <v>101743</v>
      </c>
      <c r="B1745" s="1">
        <v>45866</v>
      </c>
      <c r="C1745" t="s">
        <v>30</v>
      </c>
      <c r="D1745" t="s">
        <v>35</v>
      </c>
      <c r="E1745" t="s">
        <v>62</v>
      </c>
      <c r="F1745">
        <v>2412</v>
      </c>
      <c r="G1745">
        <v>3612</v>
      </c>
      <c r="H1745">
        <v>5</v>
      </c>
      <c r="I1745">
        <v>12060</v>
      </c>
      <c r="J1745">
        <v>18060</v>
      </c>
      <c r="K1745">
        <v>6000</v>
      </c>
      <c r="L1745">
        <v>4.4000000000000004</v>
      </c>
    </row>
    <row r="1746" spans="1:12" x14ac:dyDescent="0.3">
      <c r="A1746">
        <v>101744</v>
      </c>
      <c r="B1746" s="1">
        <v>45879</v>
      </c>
      <c r="C1746" t="s">
        <v>26</v>
      </c>
      <c r="D1746" t="s">
        <v>35</v>
      </c>
      <c r="E1746" t="s">
        <v>53</v>
      </c>
      <c r="F1746">
        <v>7536</v>
      </c>
      <c r="G1746">
        <v>7741</v>
      </c>
      <c r="H1746">
        <v>3</v>
      </c>
      <c r="I1746">
        <v>22608</v>
      </c>
      <c r="J1746">
        <v>23223</v>
      </c>
      <c r="K1746">
        <v>615</v>
      </c>
      <c r="L1746">
        <v>3.6</v>
      </c>
    </row>
    <row r="1747" spans="1:12" x14ac:dyDescent="0.3">
      <c r="A1747">
        <v>101745</v>
      </c>
      <c r="B1747" s="1">
        <v>45188</v>
      </c>
      <c r="C1747" t="s">
        <v>12</v>
      </c>
      <c r="D1747" t="s">
        <v>35</v>
      </c>
      <c r="E1747" t="s">
        <v>45</v>
      </c>
      <c r="F1747">
        <v>180</v>
      </c>
      <c r="G1747">
        <v>899</v>
      </c>
      <c r="H1747">
        <v>7</v>
      </c>
      <c r="I1747">
        <v>1260</v>
      </c>
      <c r="J1747">
        <v>6293</v>
      </c>
      <c r="K1747">
        <v>5033</v>
      </c>
      <c r="L1747">
        <v>4.0999999999999996</v>
      </c>
    </row>
    <row r="1748" spans="1:12" x14ac:dyDescent="0.3">
      <c r="A1748">
        <v>101746</v>
      </c>
      <c r="B1748" s="1">
        <v>45702</v>
      </c>
      <c r="C1748" t="s">
        <v>20</v>
      </c>
      <c r="D1748" t="s">
        <v>28</v>
      </c>
      <c r="E1748" t="s">
        <v>56</v>
      </c>
      <c r="F1748">
        <v>3376</v>
      </c>
      <c r="G1748">
        <v>4660</v>
      </c>
      <c r="H1748">
        <v>6</v>
      </c>
      <c r="I1748">
        <v>20256</v>
      </c>
      <c r="J1748">
        <v>27960</v>
      </c>
      <c r="K1748">
        <v>7704</v>
      </c>
      <c r="L1748">
        <v>2.7</v>
      </c>
    </row>
    <row r="1749" spans="1:12" x14ac:dyDescent="0.3">
      <c r="A1749">
        <v>101747</v>
      </c>
      <c r="B1749" s="1">
        <v>45703</v>
      </c>
      <c r="C1749" t="s">
        <v>30</v>
      </c>
      <c r="D1749" t="s">
        <v>13</v>
      </c>
      <c r="E1749" t="s">
        <v>14</v>
      </c>
      <c r="F1749">
        <v>5041</v>
      </c>
      <c r="G1749">
        <v>5705</v>
      </c>
      <c r="H1749">
        <v>7</v>
      </c>
      <c r="I1749">
        <v>35287</v>
      </c>
      <c r="J1749">
        <v>39935</v>
      </c>
      <c r="K1749">
        <v>4648</v>
      </c>
      <c r="L1749">
        <v>2.8</v>
      </c>
    </row>
    <row r="1750" spans="1:12" x14ac:dyDescent="0.3">
      <c r="A1750">
        <v>101748</v>
      </c>
      <c r="B1750" s="1">
        <v>44934</v>
      </c>
      <c r="C1750" t="s">
        <v>47</v>
      </c>
      <c r="D1750" t="s">
        <v>28</v>
      </c>
      <c r="E1750" t="s">
        <v>63</v>
      </c>
      <c r="F1750">
        <v>168</v>
      </c>
      <c r="G1750">
        <v>1548</v>
      </c>
      <c r="H1750">
        <v>8</v>
      </c>
      <c r="I1750">
        <v>1344</v>
      </c>
      <c r="J1750">
        <v>12384</v>
      </c>
      <c r="K1750">
        <v>11040</v>
      </c>
      <c r="L1750">
        <v>4.5999999999999996</v>
      </c>
    </row>
    <row r="1751" spans="1:12" x14ac:dyDescent="0.3">
      <c r="A1751">
        <v>101749</v>
      </c>
      <c r="B1751" s="1">
        <v>45394</v>
      </c>
      <c r="C1751" t="s">
        <v>20</v>
      </c>
      <c r="D1751" t="s">
        <v>35</v>
      </c>
      <c r="E1751" t="s">
        <v>45</v>
      </c>
      <c r="F1751">
        <v>7202</v>
      </c>
      <c r="G1751">
        <v>8183</v>
      </c>
      <c r="H1751">
        <v>6</v>
      </c>
      <c r="I1751">
        <v>43212</v>
      </c>
      <c r="J1751">
        <v>49098</v>
      </c>
      <c r="K1751">
        <v>5886</v>
      </c>
      <c r="L1751">
        <v>4.5</v>
      </c>
    </row>
    <row r="1752" spans="1:12" x14ac:dyDescent="0.3">
      <c r="A1752">
        <v>101750</v>
      </c>
      <c r="B1752" s="1">
        <v>45316</v>
      </c>
      <c r="C1752" t="s">
        <v>23</v>
      </c>
      <c r="D1752" t="s">
        <v>35</v>
      </c>
      <c r="E1752" t="s">
        <v>52</v>
      </c>
      <c r="F1752">
        <v>6096</v>
      </c>
      <c r="G1752">
        <v>7959</v>
      </c>
      <c r="H1752">
        <v>1</v>
      </c>
      <c r="I1752">
        <v>6096</v>
      </c>
      <c r="J1752">
        <v>7959</v>
      </c>
      <c r="K1752">
        <v>1863</v>
      </c>
      <c r="L1752">
        <v>4.5999999999999996</v>
      </c>
    </row>
    <row r="1753" spans="1:12" x14ac:dyDescent="0.3">
      <c r="A1753">
        <v>101751</v>
      </c>
      <c r="B1753" s="1">
        <v>44939</v>
      </c>
      <c r="C1753" t="s">
        <v>54</v>
      </c>
      <c r="D1753" t="s">
        <v>35</v>
      </c>
      <c r="E1753" t="s">
        <v>36</v>
      </c>
      <c r="F1753">
        <v>4859</v>
      </c>
      <c r="G1753">
        <v>6166</v>
      </c>
      <c r="H1753">
        <v>8</v>
      </c>
      <c r="I1753">
        <v>38872</v>
      </c>
      <c r="J1753">
        <v>49328</v>
      </c>
      <c r="K1753">
        <v>10456</v>
      </c>
      <c r="L1753">
        <v>3.4</v>
      </c>
    </row>
    <row r="1754" spans="1:12" x14ac:dyDescent="0.3">
      <c r="A1754">
        <v>101752</v>
      </c>
      <c r="B1754" s="1">
        <v>45964</v>
      </c>
      <c r="C1754" t="s">
        <v>30</v>
      </c>
      <c r="D1754" t="s">
        <v>35</v>
      </c>
      <c r="E1754" t="s">
        <v>45</v>
      </c>
      <c r="F1754">
        <v>5486</v>
      </c>
      <c r="G1754">
        <v>6712</v>
      </c>
      <c r="H1754">
        <v>7</v>
      </c>
      <c r="I1754">
        <v>38402</v>
      </c>
      <c r="J1754">
        <v>46984</v>
      </c>
      <c r="K1754">
        <v>8582</v>
      </c>
      <c r="L1754">
        <v>3.3</v>
      </c>
    </row>
    <row r="1755" spans="1:12" x14ac:dyDescent="0.3">
      <c r="A1755">
        <v>101753</v>
      </c>
      <c r="B1755" s="1">
        <v>45871</v>
      </c>
      <c r="C1755" t="s">
        <v>30</v>
      </c>
      <c r="D1755" t="s">
        <v>24</v>
      </c>
      <c r="E1755" t="s">
        <v>60</v>
      </c>
      <c r="F1755">
        <v>1401</v>
      </c>
      <c r="G1755">
        <v>2640</v>
      </c>
      <c r="H1755">
        <v>4</v>
      </c>
      <c r="I1755">
        <v>5604</v>
      </c>
      <c r="J1755">
        <v>10560</v>
      </c>
      <c r="K1755">
        <v>4956</v>
      </c>
      <c r="L1755">
        <v>4</v>
      </c>
    </row>
    <row r="1756" spans="1:12" x14ac:dyDescent="0.3">
      <c r="A1756">
        <v>101754</v>
      </c>
      <c r="B1756" s="1">
        <v>45237</v>
      </c>
      <c r="C1756" t="s">
        <v>23</v>
      </c>
      <c r="D1756" t="s">
        <v>35</v>
      </c>
      <c r="E1756" t="s">
        <v>36</v>
      </c>
      <c r="F1756">
        <v>2871</v>
      </c>
      <c r="G1756">
        <v>3235</v>
      </c>
      <c r="H1756">
        <v>2</v>
      </c>
      <c r="I1756">
        <v>5742</v>
      </c>
      <c r="J1756">
        <v>6470</v>
      </c>
      <c r="K1756">
        <v>728</v>
      </c>
      <c r="L1756">
        <v>3.1</v>
      </c>
    </row>
    <row r="1757" spans="1:12" x14ac:dyDescent="0.3">
      <c r="A1757">
        <v>101755</v>
      </c>
      <c r="B1757" s="1">
        <v>45108</v>
      </c>
      <c r="C1757" t="s">
        <v>33</v>
      </c>
      <c r="D1757" t="s">
        <v>18</v>
      </c>
      <c r="E1757" t="s">
        <v>64</v>
      </c>
      <c r="F1757">
        <v>7866</v>
      </c>
      <c r="G1757">
        <v>8332</v>
      </c>
      <c r="H1757">
        <v>3</v>
      </c>
      <c r="I1757">
        <v>23598</v>
      </c>
      <c r="J1757">
        <v>24996</v>
      </c>
      <c r="K1757">
        <v>1398</v>
      </c>
      <c r="L1757">
        <v>3.8</v>
      </c>
    </row>
    <row r="1758" spans="1:12" x14ac:dyDescent="0.3">
      <c r="A1758">
        <v>101756</v>
      </c>
      <c r="B1758" s="1">
        <v>45611</v>
      </c>
      <c r="C1758" t="s">
        <v>23</v>
      </c>
      <c r="D1758" t="s">
        <v>21</v>
      </c>
      <c r="E1758" t="s">
        <v>22</v>
      </c>
      <c r="F1758">
        <v>2544</v>
      </c>
      <c r="G1758">
        <v>3148</v>
      </c>
      <c r="H1758">
        <v>2</v>
      </c>
      <c r="I1758">
        <v>5088</v>
      </c>
      <c r="J1758">
        <v>6296</v>
      </c>
      <c r="K1758">
        <v>1208</v>
      </c>
      <c r="L1758">
        <v>2.6</v>
      </c>
    </row>
    <row r="1759" spans="1:12" x14ac:dyDescent="0.3">
      <c r="A1759">
        <v>101757</v>
      </c>
      <c r="B1759" s="1">
        <v>45132</v>
      </c>
      <c r="C1759" t="s">
        <v>30</v>
      </c>
      <c r="D1759" t="s">
        <v>13</v>
      </c>
      <c r="E1759" t="s">
        <v>40</v>
      </c>
      <c r="F1759">
        <v>3467</v>
      </c>
      <c r="G1759">
        <v>5061</v>
      </c>
      <c r="H1759">
        <v>1</v>
      </c>
      <c r="I1759">
        <v>3467</v>
      </c>
      <c r="J1759">
        <v>5061</v>
      </c>
      <c r="K1759">
        <v>1594</v>
      </c>
      <c r="L1759">
        <v>4</v>
      </c>
    </row>
    <row r="1760" spans="1:12" x14ac:dyDescent="0.3">
      <c r="A1760">
        <v>101758</v>
      </c>
      <c r="B1760" s="1">
        <v>45023</v>
      </c>
      <c r="C1760" t="s">
        <v>26</v>
      </c>
      <c r="D1760" t="s">
        <v>13</v>
      </c>
      <c r="E1760" t="s">
        <v>14</v>
      </c>
      <c r="F1760">
        <v>173</v>
      </c>
      <c r="G1760">
        <v>1531</v>
      </c>
      <c r="H1760">
        <v>7</v>
      </c>
      <c r="I1760">
        <v>1211</v>
      </c>
      <c r="J1760">
        <v>10717</v>
      </c>
      <c r="K1760">
        <v>9506</v>
      </c>
      <c r="L1760">
        <v>4.3</v>
      </c>
    </row>
    <row r="1761" spans="1:12" x14ac:dyDescent="0.3">
      <c r="A1761">
        <v>101759</v>
      </c>
      <c r="B1761" s="1">
        <v>45158</v>
      </c>
      <c r="C1761" t="s">
        <v>15</v>
      </c>
      <c r="D1761" t="s">
        <v>35</v>
      </c>
      <c r="E1761" t="s">
        <v>52</v>
      </c>
      <c r="F1761">
        <v>841</v>
      </c>
      <c r="G1761">
        <v>2492</v>
      </c>
      <c r="H1761">
        <v>3</v>
      </c>
      <c r="I1761">
        <v>2523</v>
      </c>
      <c r="J1761">
        <v>7476</v>
      </c>
      <c r="K1761">
        <v>4953</v>
      </c>
      <c r="L1761">
        <v>2.6</v>
      </c>
    </row>
    <row r="1762" spans="1:12" x14ac:dyDescent="0.3">
      <c r="A1762">
        <v>101760</v>
      </c>
      <c r="B1762" s="1">
        <v>45330</v>
      </c>
      <c r="C1762" t="s">
        <v>30</v>
      </c>
      <c r="D1762" t="s">
        <v>28</v>
      </c>
      <c r="E1762" t="s">
        <v>56</v>
      </c>
      <c r="F1762">
        <v>7511</v>
      </c>
      <c r="G1762">
        <v>8827</v>
      </c>
      <c r="H1762">
        <v>7</v>
      </c>
      <c r="I1762">
        <v>52577</v>
      </c>
      <c r="J1762">
        <v>61789</v>
      </c>
      <c r="K1762">
        <v>9212</v>
      </c>
      <c r="L1762">
        <v>4.8</v>
      </c>
    </row>
    <row r="1763" spans="1:12" x14ac:dyDescent="0.3">
      <c r="A1763">
        <v>101761</v>
      </c>
      <c r="B1763" s="1">
        <v>45655</v>
      </c>
      <c r="C1763" t="s">
        <v>33</v>
      </c>
      <c r="D1763" t="s">
        <v>13</v>
      </c>
      <c r="E1763" t="s">
        <v>49</v>
      </c>
      <c r="F1763">
        <v>7222</v>
      </c>
      <c r="G1763">
        <v>7894</v>
      </c>
      <c r="H1763">
        <v>1</v>
      </c>
      <c r="I1763">
        <v>7222</v>
      </c>
      <c r="J1763">
        <v>7894</v>
      </c>
      <c r="K1763">
        <v>672</v>
      </c>
      <c r="L1763">
        <v>4.0999999999999996</v>
      </c>
    </row>
    <row r="1764" spans="1:12" x14ac:dyDescent="0.3">
      <c r="A1764">
        <v>101762</v>
      </c>
      <c r="B1764" s="1">
        <v>45876</v>
      </c>
      <c r="C1764" t="s">
        <v>54</v>
      </c>
      <c r="D1764" t="s">
        <v>35</v>
      </c>
      <c r="E1764" t="s">
        <v>53</v>
      </c>
      <c r="F1764">
        <v>4208</v>
      </c>
      <c r="G1764">
        <v>6020</v>
      </c>
      <c r="H1764">
        <v>9</v>
      </c>
      <c r="I1764">
        <v>37872</v>
      </c>
      <c r="J1764">
        <v>54180</v>
      </c>
      <c r="K1764">
        <v>16308</v>
      </c>
      <c r="L1764">
        <v>4.5999999999999996</v>
      </c>
    </row>
    <row r="1765" spans="1:12" x14ac:dyDescent="0.3">
      <c r="A1765">
        <v>101763</v>
      </c>
      <c r="B1765" s="1">
        <v>45442</v>
      </c>
      <c r="C1765" t="s">
        <v>41</v>
      </c>
      <c r="D1765" t="s">
        <v>24</v>
      </c>
      <c r="E1765" t="s">
        <v>50</v>
      </c>
      <c r="F1765">
        <v>4237</v>
      </c>
      <c r="G1765">
        <v>5928</v>
      </c>
      <c r="H1765">
        <v>9</v>
      </c>
      <c r="I1765">
        <v>38133</v>
      </c>
      <c r="J1765">
        <v>53352</v>
      </c>
      <c r="K1765">
        <v>15219</v>
      </c>
      <c r="L1765">
        <v>4.8</v>
      </c>
    </row>
    <row r="1766" spans="1:12" x14ac:dyDescent="0.3">
      <c r="A1766">
        <v>101764</v>
      </c>
      <c r="B1766" s="1">
        <v>45879</v>
      </c>
      <c r="C1766" t="s">
        <v>26</v>
      </c>
      <c r="D1766" t="s">
        <v>18</v>
      </c>
      <c r="E1766" t="s">
        <v>59</v>
      </c>
      <c r="F1766">
        <v>1584</v>
      </c>
      <c r="G1766">
        <v>3471</v>
      </c>
      <c r="H1766">
        <v>5</v>
      </c>
      <c r="I1766">
        <v>7920</v>
      </c>
      <c r="J1766">
        <v>17355</v>
      </c>
      <c r="K1766">
        <v>9435</v>
      </c>
      <c r="L1766">
        <v>4.5999999999999996</v>
      </c>
    </row>
    <row r="1767" spans="1:12" x14ac:dyDescent="0.3">
      <c r="A1767">
        <v>101765</v>
      </c>
      <c r="B1767" s="1">
        <v>45865</v>
      </c>
      <c r="C1767" t="s">
        <v>30</v>
      </c>
      <c r="D1767" t="s">
        <v>24</v>
      </c>
      <c r="E1767" t="s">
        <v>34</v>
      </c>
      <c r="F1767">
        <v>7778</v>
      </c>
      <c r="G1767">
        <v>8357</v>
      </c>
      <c r="H1767">
        <v>8</v>
      </c>
      <c r="I1767">
        <v>62224</v>
      </c>
      <c r="J1767">
        <v>66856</v>
      </c>
      <c r="K1767">
        <v>4632</v>
      </c>
      <c r="L1767">
        <v>4.2</v>
      </c>
    </row>
    <row r="1768" spans="1:12" x14ac:dyDescent="0.3">
      <c r="A1768">
        <v>101766</v>
      </c>
      <c r="B1768" s="1">
        <v>45126</v>
      </c>
      <c r="C1768" t="s">
        <v>30</v>
      </c>
      <c r="D1768" t="s">
        <v>35</v>
      </c>
      <c r="E1768" t="s">
        <v>46</v>
      </c>
      <c r="F1768">
        <v>2759</v>
      </c>
      <c r="G1768">
        <v>4156</v>
      </c>
      <c r="H1768">
        <v>7</v>
      </c>
      <c r="I1768">
        <v>19313</v>
      </c>
      <c r="J1768">
        <v>29092</v>
      </c>
      <c r="K1768">
        <v>9779</v>
      </c>
      <c r="L1768">
        <v>4.3</v>
      </c>
    </row>
    <row r="1769" spans="1:12" x14ac:dyDescent="0.3">
      <c r="A1769">
        <v>101767</v>
      </c>
      <c r="B1769" s="1">
        <v>45964</v>
      </c>
      <c r="C1769" t="s">
        <v>12</v>
      </c>
      <c r="D1769" t="s">
        <v>24</v>
      </c>
      <c r="E1769" t="s">
        <v>61</v>
      </c>
      <c r="F1769">
        <v>159</v>
      </c>
      <c r="G1769">
        <v>556</v>
      </c>
      <c r="H1769">
        <v>5</v>
      </c>
      <c r="I1769">
        <v>795</v>
      </c>
      <c r="J1769">
        <v>2780</v>
      </c>
      <c r="K1769">
        <v>1985</v>
      </c>
      <c r="L1769">
        <v>2.7</v>
      </c>
    </row>
    <row r="1770" spans="1:12" x14ac:dyDescent="0.3">
      <c r="A1770">
        <v>101768</v>
      </c>
      <c r="B1770" s="1">
        <v>44948</v>
      </c>
      <c r="C1770" t="s">
        <v>12</v>
      </c>
      <c r="D1770" t="s">
        <v>21</v>
      </c>
      <c r="E1770" t="s">
        <v>65</v>
      </c>
      <c r="F1770">
        <v>4207</v>
      </c>
      <c r="G1770">
        <v>4266</v>
      </c>
      <c r="H1770">
        <v>8</v>
      </c>
      <c r="I1770">
        <v>33656</v>
      </c>
      <c r="J1770">
        <v>34128</v>
      </c>
      <c r="K1770">
        <v>472</v>
      </c>
      <c r="L1770">
        <v>2.6</v>
      </c>
    </row>
    <row r="1771" spans="1:12" x14ac:dyDescent="0.3">
      <c r="A1771">
        <v>101769</v>
      </c>
      <c r="B1771" s="1">
        <v>45304</v>
      </c>
      <c r="C1771" t="s">
        <v>44</v>
      </c>
      <c r="D1771" t="s">
        <v>13</v>
      </c>
      <c r="E1771" t="s">
        <v>14</v>
      </c>
      <c r="F1771">
        <v>3012</v>
      </c>
      <c r="G1771">
        <v>4649</v>
      </c>
      <c r="H1771">
        <v>5</v>
      </c>
      <c r="I1771">
        <v>15060</v>
      </c>
      <c r="J1771">
        <v>23245</v>
      </c>
      <c r="K1771">
        <v>8185</v>
      </c>
      <c r="L1771">
        <v>3.7</v>
      </c>
    </row>
    <row r="1772" spans="1:12" x14ac:dyDescent="0.3">
      <c r="A1772">
        <v>101770</v>
      </c>
      <c r="B1772" s="1">
        <v>45087</v>
      </c>
      <c r="C1772" t="s">
        <v>41</v>
      </c>
      <c r="D1772" t="s">
        <v>24</v>
      </c>
      <c r="E1772" t="s">
        <v>25</v>
      </c>
      <c r="F1772">
        <v>4415</v>
      </c>
      <c r="G1772">
        <v>4796</v>
      </c>
      <c r="H1772">
        <v>2</v>
      </c>
      <c r="I1772">
        <v>8830</v>
      </c>
      <c r="J1772">
        <v>9592</v>
      </c>
      <c r="K1772">
        <v>762</v>
      </c>
      <c r="L1772">
        <v>3.3</v>
      </c>
    </row>
    <row r="1773" spans="1:12" x14ac:dyDescent="0.3">
      <c r="A1773">
        <v>101771</v>
      </c>
      <c r="B1773" s="1">
        <v>45726</v>
      </c>
      <c r="C1773" t="s">
        <v>23</v>
      </c>
      <c r="D1773" t="s">
        <v>28</v>
      </c>
      <c r="E1773" t="s">
        <v>51</v>
      </c>
      <c r="F1773">
        <v>2476</v>
      </c>
      <c r="G1773">
        <v>3173</v>
      </c>
      <c r="H1773">
        <v>4</v>
      </c>
      <c r="I1773">
        <v>9904</v>
      </c>
      <c r="J1773">
        <v>12692</v>
      </c>
      <c r="K1773">
        <v>2788</v>
      </c>
      <c r="L1773">
        <v>3</v>
      </c>
    </row>
    <row r="1774" spans="1:12" x14ac:dyDescent="0.3">
      <c r="A1774">
        <v>101772</v>
      </c>
      <c r="B1774" s="1">
        <v>45491</v>
      </c>
      <c r="C1774" t="s">
        <v>30</v>
      </c>
      <c r="D1774" t="s">
        <v>24</v>
      </c>
      <c r="E1774" t="s">
        <v>60</v>
      </c>
      <c r="F1774">
        <v>7257</v>
      </c>
      <c r="G1774">
        <v>7446</v>
      </c>
      <c r="H1774">
        <v>9</v>
      </c>
      <c r="I1774">
        <v>65313</v>
      </c>
      <c r="J1774">
        <v>67014</v>
      </c>
      <c r="K1774">
        <v>1701</v>
      </c>
      <c r="L1774">
        <v>4.4000000000000004</v>
      </c>
    </row>
    <row r="1775" spans="1:12" x14ac:dyDescent="0.3">
      <c r="A1775">
        <v>101773</v>
      </c>
      <c r="B1775" s="1">
        <v>45641</v>
      </c>
      <c r="C1775" t="s">
        <v>23</v>
      </c>
      <c r="D1775" t="s">
        <v>24</v>
      </c>
      <c r="E1775" t="s">
        <v>50</v>
      </c>
      <c r="F1775">
        <v>6408</v>
      </c>
      <c r="G1775">
        <v>8058</v>
      </c>
      <c r="H1775">
        <v>8</v>
      </c>
      <c r="I1775">
        <v>51264</v>
      </c>
      <c r="J1775">
        <v>64464</v>
      </c>
      <c r="K1775">
        <v>13200</v>
      </c>
      <c r="L1775">
        <v>4.3</v>
      </c>
    </row>
    <row r="1776" spans="1:12" x14ac:dyDescent="0.3">
      <c r="A1776">
        <v>101774</v>
      </c>
      <c r="B1776" s="1">
        <v>45822</v>
      </c>
      <c r="C1776" t="s">
        <v>33</v>
      </c>
      <c r="D1776" t="s">
        <v>28</v>
      </c>
      <c r="E1776" t="s">
        <v>48</v>
      </c>
      <c r="F1776">
        <v>4724</v>
      </c>
      <c r="G1776">
        <v>5918</v>
      </c>
      <c r="H1776">
        <v>4</v>
      </c>
      <c r="I1776">
        <v>18896</v>
      </c>
      <c r="J1776">
        <v>23672</v>
      </c>
      <c r="K1776">
        <v>4776</v>
      </c>
      <c r="L1776">
        <v>4.3</v>
      </c>
    </row>
    <row r="1777" spans="1:12" x14ac:dyDescent="0.3">
      <c r="A1777">
        <v>101775</v>
      </c>
      <c r="B1777" s="1">
        <v>45672</v>
      </c>
      <c r="C1777" t="s">
        <v>41</v>
      </c>
      <c r="D1777" t="s">
        <v>35</v>
      </c>
      <c r="E1777" t="s">
        <v>52</v>
      </c>
      <c r="F1777">
        <v>5319</v>
      </c>
      <c r="G1777">
        <v>6052</v>
      </c>
      <c r="H1777">
        <v>2</v>
      </c>
      <c r="I1777">
        <v>10638</v>
      </c>
      <c r="J1777">
        <v>12104</v>
      </c>
      <c r="K1777">
        <v>1466</v>
      </c>
      <c r="L1777">
        <v>2.9</v>
      </c>
    </row>
    <row r="1778" spans="1:12" x14ac:dyDescent="0.3">
      <c r="A1778">
        <v>101776</v>
      </c>
      <c r="B1778" s="1">
        <v>45460</v>
      </c>
      <c r="C1778" t="s">
        <v>47</v>
      </c>
      <c r="D1778" t="s">
        <v>28</v>
      </c>
      <c r="E1778" t="s">
        <v>63</v>
      </c>
      <c r="F1778">
        <v>5171</v>
      </c>
      <c r="G1778">
        <v>5270</v>
      </c>
      <c r="H1778">
        <v>5</v>
      </c>
      <c r="I1778">
        <v>25855</v>
      </c>
      <c r="J1778">
        <v>26350</v>
      </c>
      <c r="K1778">
        <v>495</v>
      </c>
      <c r="L1778">
        <v>4.0999999999999996</v>
      </c>
    </row>
    <row r="1779" spans="1:12" x14ac:dyDescent="0.3">
      <c r="A1779">
        <v>101777</v>
      </c>
      <c r="B1779" s="1">
        <v>45481</v>
      </c>
      <c r="C1779" t="s">
        <v>20</v>
      </c>
      <c r="D1779" t="s">
        <v>35</v>
      </c>
      <c r="E1779" t="s">
        <v>36</v>
      </c>
      <c r="F1779">
        <v>2816</v>
      </c>
      <c r="G1779">
        <v>3229</v>
      </c>
      <c r="H1779">
        <v>4</v>
      </c>
      <c r="I1779">
        <v>11264</v>
      </c>
      <c r="J1779">
        <v>12916</v>
      </c>
      <c r="K1779">
        <v>1652</v>
      </c>
      <c r="L1779">
        <v>2.7</v>
      </c>
    </row>
    <row r="1780" spans="1:12" x14ac:dyDescent="0.3">
      <c r="A1780">
        <v>101778</v>
      </c>
      <c r="B1780" s="1">
        <v>45804</v>
      </c>
      <c r="C1780" t="s">
        <v>17</v>
      </c>
      <c r="D1780" t="s">
        <v>35</v>
      </c>
      <c r="E1780" t="s">
        <v>62</v>
      </c>
      <c r="F1780">
        <v>6249</v>
      </c>
      <c r="G1780">
        <v>7392</v>
      </c>
      <c r="H1780">
        <v>8</v>
      </c>
      <c r="I1780">
        <v>49992</v>
      </c>
      <c r="J1780">
        <v>59136</v>
      </c>
      <c r="K1780">
        <v>9144</v>
      </c>
      <c r="L1780">
        <v>4</v>
      </c>
    </row>
    <row r="1781" spans="1:12" x14ac:dyDescent="0.3">
      <c r="A1781">
        <v>101779</v>
      </c>
      <c r="B1781" s="1">
        <v>45524</v>
      </c>
      <c r="C1781" t="s">
        <v>47</v>
      </c>
      <c r="D1781" t="s">
        <v>13</v>
      </c>
      <c r="E1781" t="s">
        <v>16</v>
      </c>
      <c r="F1781">
        <v>2334</v>
      </c>
      <c r="G1781">
        <v>3716</v>
      </c>
      <c r="H1781">
        <v>2</v>
      </c>
      <c r="I1781">
        <v>4668</v>
      </c>
      <c r="J1781">
        <v>7432</v>
      </c>
      <c r="K1781">
        <v>2764</v>
      </c>
      <c r="L1781">
        <v>2.8</v>
      </c>
    </row>
    <row r="1782" spans="1:12" x14ac:dyDescent="0.3">
      <c r="A1782">
        <v>101780</v>
      </c>
      <c r="B1782" s="1">
        <v>45331</v>
      </c>
      <c r="C1782" t="s">
        <v>12</v>
      </c>
      <c r="D1782" t="s">
        <v>13</v>
      </c>
      <c r="E1782" t="s">
        <v>49</v>
      </c>
      <c r="F1782">
        <v>5430</v>
      </c>
      <c r="G1782">
        <v>5722</v>
      </c>
      <c r="H1782">
        <v>7</v>
      </c>
      <c r="I1782">
        <v>38010</v>
      </c>
      <c r="J1782">
        <v>40054</v>
      </c>
      <c r="K1782">
        <v>2044</v>
      </c>
      <c r="L1782">
        <v>3.3</v>
      </c>
    </row>
    <row r="1783" spans="1:12" x14ac:dyDescent="0.3">
      <c r="A1783">
        <v>101781</v>
      </c>
      <c r="B1783" s="1">
        <v>45640</v>
      </c>
      <c r="C1783" t="s">
        <v>30</v>
      </c>
      <c r="D1783" t="s">
        <v>21</v>
      </c>
      <c r="E1783" t="s">
        <v>22</v>
      </c>
      <c r="F1783">
        <v>1160</v>
      </c>
      <c r="G1783">
        <v>2217</v>
      </c>
      <c r="H1783">
        <v>5</v>
      </c>
      <c r="I1783">
        <v>5800</v>
      </c>
      <c r="J1783">
        <v>11085</v>
      </c>
      <c r="K1783">
        <v>5285</v>
      </c>
      <c r="L1783">
        <v>5</v>
      </c>
    </row>
    <row r="1784" spans="1:12" x14ac:dyDescent="0.3">
      <c r="A1784">
        <v>101782</v>
      </c>
      <c r="B1784" s="1">
        <v>45634</v>
      </c>
      <c r="C1784" t="s">
        <v>26</v>
      </c>
      <c r="D1784" t="s">
        <v>28</v>
      </c>
      <c r="E1784" t="s">
        <v>56</v>
      </c>
      <c r="F1784">
        <v>7368</v>
      </c>
      <c r="G1784">
        <v>7866</v>
      </c>
      <c r="H1784">
        <v>7</v>
      </c>
      <c r="I1784">
        <v>51576</v>
      </c>
      <c r="J1784">
        <v>55062</v>
      </c>
      <c r="K1784">
        <v>3486</v>
      </c>
      <c r="L1784">
        <v>4.4000000000000004</v>
      </c>
    </row>
    <row r="1785" spans="1:12" x14ac:dyDescent="0.3">
      <c r="A1785">
        <v>101783</v>
      </c>
      <c r="B1785" s="1">
        <v>45621</v>
      </c>
      <c r="C1785" t="s">
        <v>33</v>
      </c>
      <c r="D1785" t="s">
        <v>35</v>
      </c>
      <c r="E1785" t="s">
        <v>36</v>
      </c>
      <c r="F1785">
        <v>3615</v>
      </c>
      <c r="G1785">
        <v>3961</v>
      </c>
      <c r="H1785">
        <v>8</v>
      </c>
      <c r="I1785">
        <v>28920</v>
      </c>
      <c r="J1785">
        <v>31688</v>
      </c>
      <c r="K1785">
        <v>2768</v>
      </c>
      <c r="L1785">
        <v>3.6</v>
      </c>
    </row>
    <row r="1786" spans="1:12" x14ac:dyDescent="0.3">
      <c r="A1786">
        <v>101784</v>
      </c>
      <c r="B1786" s="1">
        <v>45886</v>
      </c>
      <c r="C1786" t="s">
        <v>33</v>
      </c>
      <c r="D1786" t="s">
        <v>18</v>
      </c>
      <c r="E1786" t="s">
        <v>27</v>
      </c>
      <c r="F1786">
        <v>4088</v>
      </c>
      <c r="G1786">
        <v>4968</v>
      </c>
      <c r="H1786">
        <v>1</v>
      </c>
      <c r="I1786">
        <v>4088</v>
      </c>
      <c r="J1786">
        <v>4968</v>
      </c>
      <c r="K1786">
        <v>880</v>
      </c>
      <c r="L1786">
        <v>4.9000000000000004</v>
      </c>
    </row>
    <row r="1787" spans="1:12" x14ac:dyDescent="0.3">
      <c r="A1787">
        <v>101785</v>
      </c>
      <c r="B1787" s="1">
        <v>45379</v>
      </c>
      <c r="C1787" t="s">
        <v>41</v>
      </c>
      <c r="D1787" t="s">
        <v>24</v>
      </c>
      <c r="E1787" t="s">
        <v>60</v>
      </c>
      <c r="F1787">
        <v>7936</v>
      </c>
      <c r="G1787">
        <v>9589</v>
      </c>
      <c r="H1787">
        <v>2</v>
      </c>
      <c r="I1787">
        <v>15872</v>
      </c>
      <c r="J1787">
        <v>19178</v>
      </c>
      <c r="K1787">
        <v>3306</v>
      </c>
      <c r="L1787">
        <v>4.2</v>
      </c>
    </row>
    <row r="1788" spans="1:12" x14ac:dyDescent="0.3">
      <c r="A1788">
        <v>101786</v>
      </c>
      <c r="B1788" s="1">
        <v>45332</v>
      </c>
      <c r="C1788" t="s">
        <v>33</v>
      </c>
      <c r="D1788" t="s">
        <v>35</v>
      </c>
      <c r="E1788" t="s">
        <v>62</v>
      </c>
      <c r="F1788">
        <v>5448</v>
      </c>
      <c r="G1788">
        <v>6516</v>
      </c>
      <c r="H1788">
        <v>7</v>
      </c>
      <c r="I1788">
        <v>38136</v>
      </c>
      <c r="J1788">
        <v>45612</v>
      </c>
      <c r="K1788">
        <v>7476</v>
      </c>
      <c r="L1788">
        <v>3</v>
      </c>
    </row>
    <row r="1789" spans="1:12" x14ac:dyDescent="0.3">
      <c r="A1789">
        <v>101787</v>
      </c>
      <c r="B1789" s="1">
        <v>45666</v>
      </c>
      <c r="C1789" t="s">
        <v>47</v>
      </c>
      <c r="D1789" t="s">
        <v>24</v>
      </c>
      <c r="E1789" t="s">
        <v>50</v>
      </c>
      <c r="F1789">
        <v>7389</v>
      </c>
      <c r="G1789">
        <v>8366</v>
      </c>
      <c r="H1789">
        <v>1</v>
      </c>
      <c r="I1789">
        <v>7389</v>
      </c>
      <c r="J1789">
        <v>8366</v>
      </c>
      <c r="K1789">
        <v>977</v>
      </c>
      <c r="L1789">
        <v>3.5</v>
      </c>
    </row>
    <row r="1790" spans="1:12" x14ac:dyDescent="0.3">
      <c r="A1790">
        <v>101788</v>
      </c>
      <c r="B1790" s="1">
        <v>45359</v>
      </c>
      <c r="C1790" t="s">
        <v>20</v>
      </c>
      <c r="D1790" t="s">
        <v>24</v>
      </c>
      <c r="E1790" t="s">
        <v>60</v>
      </c>
      <c r="F1790">
        <v>1221</v>
      </c>
      <c r="G1790">
        <v>1418</v>
      </c>
      <c r="H1790">
        <v>6</v>
      </c>
      <c r="I1790">
        <v>7326</v>
      </c>
      <c r="J1790">
        <v>8508</v>
      </c>
      <c r="K1790">
        <v>1182</v>
      </c>
      <c r="L1790">
        <v>4.3</v>
      </c>
    </row>
    <row r="1791" spans="1:12" x14ac:dyDescent="0.3">
      <c r="A1791">
        <v>101789</v>
      </c>
      <c r="B1791" s="1">
        <v>45398</v>
      </c>
      <c r="C1791" t="s">
        <v>15</v>
      </c>
      <c r="D1791" t="s">
        <v>28</v>
      </c>
      <c r="E1791" t="s">
        <v>56</v>
      </c>
      <c r="F1791">
        <v>3231</v>
      </c>
      <c r="G1791">
        <v>3987</v>
      </c>
      <c r="H1791">
        <v>7</v>
      </c>
      <c r="I1791">
        <v>22617</v>
      </c>
      <c r="J1791">
        <v>27909</v>
      </c>
      <c r="K1791">
        <v>5292</v>
      </c>
      <c r="L1791">
        <v>3.3</v>
      </c>
    </row>
    <row r="1792" spans="1:12" x14ac:dyDescent="0.3">
      <c r="A1792">
        <v>101790</v>
      </c>
      <c r="B1792" s="1">
        <v>44976</v>
      </c>
      <c r="C1792" t="s">
        <v>47</v>
      </c>
      <c r="D1792" t="s">
        <v>13</v>
      </c>
      <c r="E1792" t="s">
        <v>14</v>
      </c>
      <c r="F1792">
        <v>1036</v>
      </c>
      <c r="G1792">
        <v>1169</v>
      </c>
      <c r="H1792">
        <v>8</v>
      </c>
      <c r="I1792">
        <v>8288</v>
      </c>
      <c r="J1792">
        <v>9352</v>
      </c>
      <c r="K1792">
        <v>1064</v>
      </c>
      <c r="L1792">
        <v>4</v>
      </c>
    </row>
    <row r="1793" spans="1:12" x14ac:dyDescent="0.3">
      <c r="A1793">
        <v>101791</v>
      </c>
      <c r="B1793" s="1">
        <v>45510</v>
      </c>
      <c r="C1793" t="s">
        <v>17</v>
      </c>
      <c r="D1793" t="s">
        <v>21</v>
      </c>
      <c r="E1793" t="s">
        <v>58</v>
      </c>
      <c r="F1793">
        <v>2568</v>
      </c>
      <c r="G1793">
        <v>3938</v>
      </c>
      <c r="H1793">
        <v>3</v>
      </c>
      <c r="I1793">
        <v>7704</v>
      </c>
      <c r="J1793">
        <v>11814</v>
      </c>
      <c r="K1793">
        <v>4110</v>
      </c>
      <c r="L1793">
        <v>4.0999999999999996</v>
      </c>
    </row>
    <row r="1794" spans="1:12" x14ac:dyDescent="0.3">
      <c r="A1794">
        <v>101792</v>
      </c>
      <c r="B1794" s="1">
        <v>45331</v>
      </c>
      <c r="C1794" t="s">
        <v>20</v>
      </c>
      <c r="D1794" t="s">
        <v>13</v>
      </c>
      <c r="E1794" t="s">
        <v>31</v>
      </c>
      <c r="F1794">
        <v>1269</v>
      </c>
      <c r="G1794">
        <v>2192</v>
      </c>
      <c r="H1794">
        <v>5</v>
      </c>
      <c r="I1794">
        <v>6345</v>
      </c>
      <c r="J1794">
        <v>10960</v>
      </c>
      <c r="K1794">
        <v>4615</v>
      </c>
      <c r="L1794">
        <v>4</v>
      </c>
    </row>
    <row r="1795" spans="1:12" x14ac:dyDescent="0.3">
      <c r="A1795">
        <v>101793</v>
      </c>
      <c r="B1795" s="1">
        <v>45307</v>
      </c>
      <c r="C1795" t="s">
        <v>17</v>
      </c>
      <c r="D1795" t="s">
        <v>28</v>
      </c>
      <c r="E1795" t="s">
        <v>56</v>
      </c>
      <c r="F1795">
        <v>5456</v>
      </c>
      <c r="G1795">
        <v>5859</v>
      </c>
      <c r="H1795">
        <v>1</v>
      </c>
      <c r="I1795">
        <v>5456</v>
      </c>
      <c r="J1795">
        <v>5859</v>
      </c>
      <c r="K1795">
        <v>403</v>
      </c>
      <c r="L1795">
        <v>3.8</v>
      </c>
    </row>
    <row r="1796" spans="1:12" x14ac:dyDescent="0.3">
      <c r="A1796">
        <v>101794</v>
      </c>
      <c r="B1796" s="1">
        <v>45321</v>
      </c>
      <c r="C1796" t="s">
        <v>15</v>
      </c>
      <c r="D1796" t="s">
        <v>13</v>
      </c>
      <c r="E1796" t="s">
        <v>49</v>
      </c>
      <c r="F1796">
        <v>3378</v>
      </c>
      <c r="G1796">
        <v>3620</v>
      </c>
      <c r="H1796">
        <v>9</v>
      </c>
      <c r="I1796">
        <v>30402</v>
      </c>
      <c r="J1796">
        <v>32580</v>
      </c>
      <c r="K1796">
        <v>2178</v>
      </c>
      <c r="L1796">
        <v>4.9000000000000004</v>
      </c>
    </row>
    <row r="1797" spans="1:12" x14ac:dyDescent="0.3">
      <c r="A1797">
        <v>101795</v>
      </c>
      <c r="B1797" s="1">
        <v>45159</v>
      </c>
      <c r="C1797" t="s">
        <v>54</v>
      </c>
      <c r="D1797" t="s">
        <v>35</v>
      </c>
      <c r="E1797" t="s">
        <v>46</v>
      </c>
      <c r="F1797">
        <v>1699</v>
      </c>
      <c r="G1797">
        <v>2997</v>
      </c>
      <c r="H1797">
        <v>5</v>
      </c>
      <c r="I1797">
        <v>8495</v>
      </c>
      <c r="J1797">
        <v>14985</v>
      </c>
      <c r="K1797">
        <v>6490</v>
      </c>
      <c r="L1797">
        <v>4.0999999999999996</v>
      </c>
    </row>
    <row r="1798" spans="1:12" x14ac:dyDescent="0.3">
      <c r="A1798">
        <v>101796</v>
      </c>
      <c r="B1798" s="1">
        <v>45765</v>
      </c>
      <c r="C1798" t="s">
        <v>41</v>
      </c>
      <c r="D1798" t="s">
        <v>28</v>
      </c>
      <c r="E1798" t="s">
        <v>56</v>
      </c>
      <c r="F1798">
        <v>3760</v>
      </c>
      <c r="G1798">
        <v>4927</v>
      </c>
      <c r="H1798">
        <v>6</v>
      </c>
      <c r="I1798">
        <v>22560</v>
      </c>
      <c r="J1798">
        <v>29562</v>
      </c>
      <c r="K1798">
        <v>7002</v>
      </c>
      <c r="L1798">
        <v>2.7</v>
      </c>
    </row>
    <row r="1799" spans="1:12" x14ac:dyDescent="0.3">
      <c r="A1799">
        <v>101797</v>
      </c>
      <c r="B1799" s="1">
        <v>45010</v>
      </c>
      <c r="C1799" t="s">
        <v>30</v>
      </c>
      <c r="D1799" t="s">
        <v>13</v>
      </c>
      <c r="E1799" t="s">
        <v>49</v>
      </c>
      <c r="F1799">
        <v>6856</v>
      </c>
      <c r="G1799">
        <v>7427</v>
      </c>
      <c r="H1799">
        <v>6</v>
      </c>
      <c r="I1799">
        <v>41136</v>
      </c>
      <c r="J1799">
        <v>44562</v>
      </c>
      <c r="K1799">
        <v>3426</v>
      </c>
      <c r="L1799">
        <v>4.7</v>
      </c>
    </row>
    <row r="1800" spans="1:12" x14ac:dyDescent="0.3">
      <c r="A1800">
        <v>101798</v>
      </c>
      <c r="B1800" s="1">
        <v>45596</v>
      </c>
      <c r="C1800" t="s">
        <v>41</v>
      </c>
      <c r="D1800" t="s">
        <v>28</v>
      </c>
      <c r="E1800" t="s">
        <v>63</v>
      </c>
      <c r="F1800">
        <v>6810</v>
      </c>
      <c r="G1800">
        <v>6908</v>
      </c>
      <c r="H1800">
        <v>6</v>
      </c>
      <c r="I1800">
        <v>40860</v>
      </c>
      <c r="J1800">
        <v>41448</v>
      </c>
      <c r="K1800">
        <v>588</v>
      </c>
      <c r="L1800">
        <v>4.2</v>
      </c>
    </row>
    <row r="1801" spans="1:12" x14ac:dyDescent="0.3">
      <c r="A1801">
        <v>101799</v>
      </c>
      <c r="B1801" s="1">
        <v>46019</v>
      </c>
      <c r="C1801" t="s">
        <v>15</v>
      </c>
      <c r="D1801" t="s">
        <v>24</v>
      </c>
      <c r="E1801" t="s">
        <v>42</v>
      </c>
      <c r="F1801">
        <v>7954</v>
      </c>
      <c r="G1801">
        <v>8720</v>
      </c>
      <c r="H1801">
        <v>2</v>
      </c>
      <c r="I1801">
        <v>15908</v>
      </c>
      <c r="J1801">
        <v>17440</v>
      </c>
      <c r="K1801">
        <v>1532</v>
      </c>
      <c r="L1801">
        <v>3.1</v>
      </c>
    </row>
    <row r="1802" spans="1:12" x14ac:dyDescent="0.3">
      <c r="A1802">
        <v>101800</v>
      </c>
      <c r="B1802" s="1">
        <v>45409</v>
      </c>
      <c r="C1802" t="s">
        <v>30</v>
      </c>
      <c r="D1802" t="s">
        <v>28</v>
      </c>
      <c r="E1802" t="s">
        <v>29</v>
      </c>
      <c r="F1802">
        <v>7580</v>
      </c>
      <c r="G1802">
        <v>9399</v>
      </c>
      <c r="H1802">
        <v>1</v>
      </c>
      <c r="I1802">
        <v>7580</v>
      </c>
      <c r="J1802">
        <v>9399</v>
      </c>
      <c r="K1802">
        <v>1819</v>
      </c>
      <c r="L1802">
        <v>4.4000000000000004</v>
      </c>
    </row>
    <row r="1803" spans="1:12" x14ac:dyDescent="0.3">
      <c r="A1803">
        <v>101801</v>
      </c>
      <c r="B1803" s="1">
        <v>45564</v>
      </c>
      <c r="C1803" t="s">
        <v>44</v>
      </c>
      <c r="D1803" t="s">
        <v>35</v>
      </c>
      <c r="E1803" t="s">
        <v>45</v>
      </c>
      <c r="F1803">
        <v>6849</v>
      </c>
      <c r="G1803">
        <v>7518</v>
      </c>
      <c r="H1803">
        <v>3</v>
      </c>
      <c r="I1803">
        <v>20547</v>
      </c>
      <c r="J1803">
        <v>22554</v>
      </c>
      <c r="K1803">
        <v>2007</v>
      </c>
      <c r="L1803">
        <v>3.3</v>
      </c>
    </row>
    <row r="1804" spans="1:12" x14ac:dyDescent="0.3">
      <c r="A1804">
        <v>101802</v>
      </c>
      <c r="B1804" s="1">
        <v>45699</v>
      </c>
      <c r="C1804" t="s">
        <v>15</v>
      </c>
      <c r="D1804" t="s">
        <v>21</v>
      </c>
      <c r="E1804" t="s">
        <v>57</v>
      </c>
      <c r="F1804">
        <v>2843</v>
      </c>
      <c r="G1804">
        <v>2982</v>
      </c>
      <c r="H1804">
        <v>9</v>
      </c>
      <c r="I1804">
        <v>25587</v>
      </c>
      <c r="J1804">
        <v>26838</v>
      </c>
      <c r="K1804">
        <v>1251</v>
      </c>
      <c r="L1804">
        <v>3.4</v>
      </c>
    </row>
    <row r="1805" spans="1:12" x14ac:dyDescent="0.3">
      <c r="A1805">
        <v>101803</v>
      </c>
      <c r="B1805" s="1">
        <v>45806</v>
      </c>
      <c r="C1805" t="s">
        <v>41</v>
      </c>
      <c r="D1805" t="s">
        <v>13</v>
      </c>
      <c r="E1805" t="s">
        <v>14</v>
      </c>
      <c r="F1805">
        <v>673</v>
      </c>
      <c r="G1805">
        <v>2470</v>
      </c>
      <c r="H1805">
        <v>5</v>
      </c>
      <c r="I1805">
        <v>3365</v>
      </c>
      <c r="J1805">
        <v>12350</v>
      </c>
      <c r="K1805">
        <v>8985</v>
      </c>
      <c r="L1805">
        <v>4.8</v>
      </c>
    </row>
    <row r="1806" spans="1:12" x14ac:dyDescent="0.3">
      <c r="A1806">
        <v>101804</v>
      </c>
      <c r="B1806" s="1">
        <v>45667</v>
      </c>
      <c r="C1806" t="s">
        <v>23</v>
      </c>
      <c r="D1806" t="s">
        <v>28</v>
      </c>
      <c r="E1806" t="s">
        <v>51</v>
      </c>
      <c r="F1806">
        <v>2960</v>
      </c>
      <c r="G1806">
        <v>4602</v>
      </c>
      <c r="H1806">
        <v>4</v>
      </c>
      <c r="I1806">
        <v>11840</v>
      </c>
      <c r="J1806">
        <v>18408</v>
      </c>
      <c r="K1806">
        <v>6568</v>
      </c>
      <c r="L1806">
        <v>4.0999999999999996</v>
      </c>
    </row>
    <row r="1807" spans="1:12" x14ac:dyDescent="0.3">
      <c r="A1807">
        <v>101805</v>
      </c>
      <c r="B1807" s="1">
        <v>45979</v>
      </c>
      <c r="C1807" t="s">
        <v>33</v>
      </c>
      <c r="D1807" t="s">
        <v>13</v>
      </c>
      <c r="E1807" t="s">
        <v>31</v>
      </c>
      <c r="F1807">
        <v>4669</v>
      </c>
      <c r="G1807">
        <v>6355</v>
      </c>
      <c r="H1807">
        <v>9</v>
      </c>
      <c r="I1807">
        <v>42021</v>
      </c>
      <c r="J1807">
        <v>57195</v>
      </c>
      <c r="K1807">
        <v>15174</v>
      </c>
      <c r="L1807">
        <v>5</v>
      </c>
    </row>
    <row r="1808" spans="1:12" x14ac:dyDescent="0.3">
      <c r="A1808">
        <v>101806</v>
      </c>
      <c r="B1808" s="1">
        <v>45168</v>
      </c>
      <c r="C1808" t="s">
        <v>44</v>
      </c>
      <c r="D1808" t="s">
        <v>28</v>
      </c>
      <c r="E1808" t="s">
        <v>56</v>
      </c>
      <c r="F1808">
        <v>1647</v>
      </c>
      <c r="G1808">
        <v>2280</v>
      </c>
      <c r="H1808">
        <v>6</v>
      </c>
      <c r="I1808">
        <v>9882</v>
      </c>
      <c r="J1808">
        <v>13680</v>
      </c>
      <c r="K1808">
        <v>3798</v>
      </c>
      <c r="L1808">
        <v>4.2</v>
      </c>
    </row>
    <row r="1809" spans="1:12" x14ac:dyDescent="0.3">
      <c r="A1809">
        <v>101807</v>
      </c>
      <c r="B1809" s="1">
        <v>45299</v>
      </c>
      <c r="C1809" t="s">
        <v>54</v>
      </c>
      <c r="D1809" t="s">
        <v>24</v>
      </c>
      <c r="E1809" t="s">
        <v>50</v>
      </c>
      <c r="F1809">
        <v>2069</v>
      </c>
      <c r="G1809">
        <v>3876</v>
      </c>
      <c r="H1809">
        <v>6</v>
      </c>
      <c r="I1809">
        <v>12414</v>
      </c>
      <c r="J1809">
        <v>23256</v>
      </c>
      <c r="K1809">
        <v>10842</v>
      </c>
      <c r="L1809">
        <v>4.5999999999999996</v>
      </c>
    </row>
    <row r="1810" spans="1:12" x14ac:dyDescent="0.3">
      <c r="A1810">
        <v>101808</v>
      </c>
      <c r="B1810" s="1">
        <v>45958</v>
      </c>
      <c r="C1810" t="s">
        <v>15</v>
      </c>
      <c r="D1810" t="s">
        <v>24</v>
      </c>
      <c r="E1810" t="s">
        <v>42</v>
      </c>
      <c r="F1810">
        <v>5263</v>
      </c>
      <c r="G1810">
        <v>7144</v>
      </c>
      <c r="H1810">
        <v>8</v>
      </c>
      <c r="I1810">
        <v>42104</v>
      </c>
      <c r="J1810">
        <v>57152</v>
      </c>
      <c r="K1810">
        <v>15048</v>
      </c>
      <c r="L1810">
        <v>2.7</v>
      </c>
    </row>
    <row r="1811" spans="1:12" x14ac:dyDescent="0.3">
      <c r="A1811">
        <v>101809</v>
      </c>
      <c r="B1811" s="1">
        <v>45321</v>
      </c>
      <c r="C1811" t="s">
        <v>17</v>
      </c>
      <c r="D1811" t="s">
        <v>13</v>
      </c>
      <c r="E1811" t="s">
        <v>14</v>
      </c>
      <c r="F1811">
        <v>4487</v>
      </c>
      <c r="G1811">
        <v>4986</v>
      </c>
      <c r="H1811">
        <v>8</v>
      </c>
      <c r="I1811">
        <v>35896</v>
      </c>
      <c r="J1811">
        <v>39888</v>
      </c>
      <c r="K1811">
        <v>3992</v>
      </c>
      <c r="L1811">
        <v>4.3</v>
      </c>
    </row>
    <row r="1812" spans="1:12" x14ac:dyDescent="0.3">
      <c r="A1812">
        <v>101810</v>
      </c>
      <c r="B1812" s="1">
        <v>45034</v>
      </c>
      <c r="C1812" t="s">
        <v>23</v>
      </c>
      <c r="D1812" t="s">
        <v>28</v>
      </c>
      <c r="E1812" t="s">
        <v>48</v>
      </c>
      <c r="F1812">
        <v>5171</v>
      </c>
      <c r="G1812">
        <v>5630</v>
      </c>
      <c r="H1812">
        <v>9</v>
      </c>
      <c r="I1812">
        <v>46539</v>
      </c>
      <c r="J1812">
        <v>50670</v>
      </c>
      <c r="K1812">
        <v>4131</v>
      </c>
      <c r="L1812">
        <v>4.0999999999999996</v>
      </c>
    </row>
    <row r="1813" spans="1:12" x14ac:dyDescent="0.3">
      <c r="A1813">
        <v>101811</v>
      </c>
      <c r="B1813" s="1">
        <v>45723</v>
      </c>
      <c r="C1813" t="s">
        <v>41</v>
      </c>
      <c r="D1813" t="s">
        <v>35</v>
      </c>
      <c r="E1813" t="s">
        <v>46</v>
      </c>
      <c r="F1813">
        <v>6964</v>
      </c>
      <c r="G1813">
        <v>8070</v>
      </c>
      <c r="H1813">
        <v>4</v>
      </c>
      <c r="I1813">
        <v>27856</v>
      </c>
      <c r="J1813">
        <v>32280</v>
      </c>
      <c r="K1813">
        <v>4424</v>
      </c>
      <c r="L1813">
        <v>4.5999999999999996</v>
      </c>
    </row>
    <row r="1814" spans="1:12" x14ac:dyDescent="0.3">
      <c r="A1814">
        <v>101812</v>
      </c>
      <c r="B1814" s="1">
        <v>45806</v>
      </c>
      <c r="C1814" t="s">
        <v>20</v>
      </c>
      <c r="D1814" t="s">
        <v>35</v>
      </c>
      <c r="E1814" t="s">
        <v>45</v>
      </c>
      <c r="F1814">
        <v>6774</v>
      </c>
      <c r="G1814">
        <v>7168</v>
      </c>
      <c r="H1814">
        <v>3</v>
      </c>
      <c r="I1814">
        <v>20322</v>
      </c>
      <c r="J1814">
        <v>21504</v>
      </c>
      <c r="K1814">
        <v>1182</v>
      </c>
      <c r="L1814">
        <v>4.9000000000000004</v>
      </c>
    </row>
    <row r="1815" spans="1:12" x14ac:dyDescent="0.3">
      <c r="A1815">
        <v>101813</v>
      </c>
      <c r="B1815" s="1">
        <v>45384</v>
      </c>
      <c r="C1815" t="s">
        <v>33</v>
      </c>
      <c r="D1815" t="s">
        <v>35</v>
      </c>
      <c r="E1815" t="s">
        <v>53</v>
      </c>
      <c r="F1815">
        <v>6058</v>
      </c>
      <c r="G1815">
        <v>6995</v>
      </c>
      <c r="H1815">
        <v>5</v>
      </c>
      <c r="I1815">
        <v>30290</v>
      </c>
      <c r="J1815">
        <v>34975</v>
      </c>
      <c r="K1815">
        <v>4685</v>
      </c>
      <c r="L1815">
        <v>3.8</v>
      </c>
    </row>
    <row r="1816" spans="1:12" x14ac:dyDescent="0.3">
      <c r="A1816">
        <v>101814</v>
      </c>
      <c r="B1816" s="1">
        <v>45407</v>
      </c>
      <c r="C1816" t="s">
        <v>30</v>
      </c>
      <c r="D1816" t="s">
        <v>21</v>
      </c>
      <c r="E1816" t="s">
        <v>32</v>
      </c>
      <c r="F1816">
        <v>7295</v>
      </c>
      <c r="G1816">
        <v>8542</v>
      </c>
      <c r="H1816">
        <v>6</v>
      </c>
      <c r="I1816">
        <v>43770</v>
      </c>
      <c r="J1816">
        <v>51252</v>
      </c>
      <c r="K1816">
        <v>7482</v>
      </c>
      <c r="L1816">
        <v>4.7</v>
      </c>
    </row>
    <row r="1817" spans="1:12" x14ac:dyDescent="0.3">
      <c r="A1817">
        <v>101815</v>
      </c>
      <c r="B1817" s="1">
        <v>44973</v>
      </c>
      <c r="C1817" t="s">
        <v>30</v>
      </c>
      <c r="D1817" t="s">
        <v>24</v>
      </c>
      <c r="E1817" t="s">
        <v>25</v>
      </c>
      <c r="F1817">
        <v>6657</v>
      </c>
      <c r="G1817">
        <v>7556</v>
      </c>
      <c r="H1817">
        <v>8</v>
      </c>
      <c r="I1817">
        <v>53256</v>
      </c>
      <c r="J1817">
        <v>60448</v>
      </c>
      <c r="K1817">
        <v>7192</v>
      </c>
      <c r="L1817">
        <v>2.9</v>
      </c>
    </row>
    <row r="1818" spans="1:12" x14ac:dyDescent="0.3">
      <c r="A1818">
        <v>101816</v>
      </c>
      <c r="B1818" s="1">
        <v>45119</v>
      </c>
      <c r="C1818" t="s">
        <v>30</v>
      </c>
      <c r="D1818" t="s">
        <v>18</v>
      </c>
      <c r="E1818" t="s">
        <v>64</v>
      </c>
      <c r="F1818">
        <v>5550</v>
      </c>
      <c r="G1818">
        <v>7232</v>
      </c>
      <c r="H1818">
        <v>3</v>
      </c>
      <c r="I1818">
        <v>16650</v>
      </c>
      <c r="J1818">
        <v>21696</v>
      </c>
      <c r="K1818">
        <v>5046</v>
      </c>
      <c r="L1818">
        <v>3.4</v>
      </c>
    </row>
    <row r="1819" spans="1:12" x14ac:dyDescent="0.3">
      <c r="A1819">
        <v>101817</v>
      </c>
      <c r="B1819" s="1">
        <v>45791</v>
      </c>
      <c r="C1819" t="s">
        <v>47</v>
      </c>
      <c r="D1819" t="s">
        <v>21</v>
      </c>
      <c r="E1819" t="s">
        <v>43</v>
      </c>
      <c r="F1819">
        <v>4622</v>
      </c>
      <c r="G1819">
        <v>4812</v>
      </c>
      <c r="H1819">
        <v>6</v>
      </c>
      <c r="I1819">
        <v>27732</v>
      </c>
      <c r="J1819">
        <v>28872</v>
      </c>
      <c r="K1819">
        <v>1140</v>
      </c>
      <c r="L1819">
        <v>5</v>
      </c>
    </row>
    <row r="1820" spans="1:12" x14ac:dyDescent="0.3">
      <c r="A1820">
        <v>101818</v>
      </c>
      <c r="B1820" s="1">
        <v>45706</v>
      </c>
      <c r="C1820" t="s">
        <v>15</v>
      </c>
      <c r="D1820" t="s">
        <v>18</v>
      </c>
      <c r="E1820" t="s">
        <v>64</v>
      </c>
      <c r="F1820">
        <v>7628</v>
      </c>
      <c r="G1820">
        <v>9148</v>
      </c>
      <c r="H1820">
        <v>8</v>
      </c>
      <c r="I1820">
        <v>61024</v>
      </c>
      <c r="J1820">
        <v>73184</v>
      </c>
      <c r="K1820">
        <v>12160</v>
      </c>
      <c r="L1820">
        <v>4.4000000000000004</v>
      </c>
    </row>
    <row r="1821" spans="1:12" x14ac:dyDescent="0.3">
      <c r="A1821">
        <v>101819</v>
      </c>
      <c r="B1821" s="1">
        <v>45322</v>
      </c>
      <c r="C1821" t="s">
        <v>41</v>
      </c>
      <c r="D1821" t="s">
        <v>18</v>
      </c>
      <c r="E1821" t="s">
        <v>19</v>
      </c>
      <c r="F1821">
        <v>1047</v>
      </c>
      <c r="G1821">
        <v>2594</v>
      </c>
      <c r="H1821">
        <v>9</v>
      </c>
      <c r="I1821">
        <v>9423</v>
      </c>
      <c r="J1821">
        <v>23346</v>
      </c>
      <c r="K1821">
        <v>13923</v>
      </c>
      <c r="L1821">
        <v>4.5999999999999996</v>
      </c>
    </row>
    <row r="1822" spans="1:12" x14ac:dyDescent="0.3">
      <c r="A1822">
        <v>101820</v>
      </c>
      <c r="B1822" s="1">
        <v>45829</v>
      </c>
      <c r="C1822" t="s">
        <v>12</v>
      </c>
      <c r="D1822" t="s">
        <v>21</v>
      </c>
      <c r="E1822" t="s">
        <v>43</v>
      </c>
      <c r="F1822">
        <v>6746</v>
      </c>
      <c r="G1822">
        <v>7857</v>
      </c>
      <c r="H1822">
        <v>3</v>
      </c>
      <c r="I1822">
        <v>20238</v>
      </c>
      <c r="J1822">
        <v>23571</v>
      </c>
      <c r="K1822">
        <v>3333</v>
      </c>
      <c r="L1822">
        <v>3.4</v>
      </c>
    </row>
    <row r="1823" spans="1:12" x14ac:dyDescent="0.3">
      <c r="A1823">
        <v>101821</v>
      </c>
      <c r="B1823" s="1">
        <v>45522</v>
      </c>
      <c r="C1823" t="s">
        <v>30</v>
      </c>
      <c r="D1823" t="s">
        <v>24</v>
      </c>
      <c r="E1823" t="s">
        <v>50</v>
      </c>
      <c r="F1823">
        <v>7672</v>
      </c>
      <c r="G1823">
        <v>7733</v>
      </c>
      <c r="H1823">
        <v>9</v>
      </c>
      <c r="I1823">
        <v>69048</v>
      </c>
      <c r="J1823">
        <v>69597</v>
      </c>
      <c r="K1823">
        <v>549</v>
      </c>
      <c r="L1823">
        <v>4.2</v>
      </c>
    </row>
    <row r="1824" spans="1:12" x14ac:dyDescent="0.3">
      <c r="A1824">
        <v>101822</v>
      </c>
      <c r="B1824" s="1">
        <v>45980</v>
      </c>
      <c r="C1824" t="s">
        <v>41</v>
      </c>
      <c r="D1824" t="s">
        <v>35</v>
      </c>
      <c r="E1824" t="s">
        <v>46</v>
      </c>
      <c r="F1824">
        <v>7344</v>
      </c>
      <c r="G1824">
        <v>7466</v>
      </c>
      <c r="H1824">
        <v>7</v>
      </c>
      <c r="I1824">
        <v>51408</v>
      </c>
      <c r="J1824">
        <v>52262</v>
      </c>
      <c r="K1824">
        <v>854</v>
      </c>
      <c r="L1824">
        <v>3</v>
      </c>
    </row>
    <row r="1825" spans="1:12" x14ac:dyDescent="0.3">
      <c r="A1825">
        <v>101823</v>
      </c>
      <c r="B1825" s="1">
        <v>44974</v>
      </c>
      <c r="C1825" t="s">
        <v>12</v>
      </c>
      <c r="D1825" t="s">
        <v>35</v>
      </c>
      <c r="E1825" t="s">
        <v>46</v>
      </c>
      <c r="F1825">
        <v>210</v>
      </c>
      <c r="G1825">
        <v>318</v>
      </c>
      <c r="H1825">
        <v>1</v>
      </c>
      <c r="I1825">
        <v>210</v>
      </c>
      <c r="J1825">
        <v>318</v>
      </c>
      <c r="K1825">
        <v>108</v>
      </c>
      <c r="L1825">
        <v>4.4000000000000004</v>
      </c>
    </row>
    <row r="1826" spans="1:12" x14ac:dyDescent="0.3">
      <c r="A1826">
        <v>101824</v>
      </c>
      <c r="B1826" s="1">
        <v>45918</v>
      </c>
      <c r="C1826" t="s">
        <v>12</v>
      </c>
      <c r="D1826" t="s">
        <v>18</v>
      </c>
      <c r="E1826" t="s">
        <v>59</v>
      </c>
      <c r="F1826">
        <v>2608</v>
      </c>
      <c r="G1826">
        <v>4246</v>
      </c>
      <c r="H1826">
        <v>3</v>
      </c>
      <c r="I1826">
        <v>7824</v>
      </c>
      <c r="J1826">
        <v>12738</v>
      </c>
      <c r="K1826">
        <v>4914</v>
      </c>
      <c r="L1826">
        <v>3.9</v>
      </c>
    </row>
    <row r="1827" spans="1:12" x14ac:dyDescent="0.3">
      <c r="A1827">
        <v>101825</v>
      </c>
      <c r="B1827" s="1">
        <v>45127</v>
      </c>
      <c r="C1827" t="s">
        <v>20</v>
      </c>
      <c r="D1827" t="s">
        <v>18</v>
      </c>
      <c r="E1827" t="s">
        <v>64</v>
      </c>
      <c r="F1827">
        <v>1717</v>
      </c>
      <c r="G1827">
        <v>3012</v>
      </c>
      <c r="H1827">
        <v>9</v>
      </c>
      <c r="I1827">
        <v>15453</v>
      </c>
      <c r="J1827">
        <v>27108</v>
      </c>
      <c r="K1827">
        <v>11655</v>
      </c>
      <c r="L1827">
        <v>3.4</v>
      </c>
    </row>
    <row r="1828" spans="1:12" x14ac:dyDescent="0.3">
      <c r="A1828">
        <v>101826</v>
      </c>
      <c r="B1828" s="1">
        <v>45856</v>
      </c>
      <c r="C1828" t="s">
        <v>20</v>
      </c>
      <c r="D1828" t="s">
        <v>28</v>
      </c>
      <c r="E1828" t="s">
        <v>48</v>
      </c>
      <c r="F1828">
        <v>211</v>
      </c>
      <c r="G1828">
        <v>1631</v>
      </c>
      <c r="H1828">
        <v>5</v>
      </c>
      <c r="I1828">
        <v>1055</v>
      </c>
      <c r="J1828">
        <v>8155</v>
      </c>
      <c r="K1828">
        <v>7100</v>
      </c>
      <c r="L1828">
        <v>2.6</v>
      </c>
    </row>
    <row r="1829" spans="1:12" x14ac:dyDescent="0.3">
      <c r="A1829">
        <v>101827</v>
      </c>
      <c r="B1829" s="1">
        <v>45142</v>
      </c>
      <c r="C1829" t="s">
        <v>44</v>
      </c>
      <c r="D1829" t="s">
        <v>24</v>
      </c>
      <c r="E1829" t="s">
        <v>42</v>
      </c>
      <c r="F1829">
        <v>6898</v>
      </c>
      <c r="G1829">
        <v>7823</v>
      </c>
      <c r="H1829">
        <v>9</v>
      </c>
      <c r="I1829">
        <v>62082</v>
      </c>
      <c r="J1829">
        <v>70407</v>
      </c>
      <c r="K1829">
        <v>8325</v>
      </c>
      <c r="L1829">
        <v>4.2</v>
      </c>
    </row>
    <row r="1830" spans="1:12" x14ac:dyDescent="0.3">
      <c r="A1830">
        <v>101828</v>
      </c>
      <c r="B1830" s="1">
        <v>45066</v>
      </c>
      <c r="C1830" t="s">
        <v>33</v>
      </c>
      <c r="D1830" t="s">
        <v>35</v>
      </c>
      <c r="E1830" t="s">
        <v>46</v>
      </c>
      <c r="F1830">
        <v>1888</v>
      </c>
      <c r="G1830">
        <v>2378</v>
      </c>
      <c r="H1830">
        <v>2</v>
      </c>
      <c r="I1830">
        <v>3776</v>
      </c>
      <c r="J1830">
        <v>4756</v>
      </c>
      <c r="K1830">
        <v>980</v>
      </c>
      <c r="L1830">
        <v>4.0999999999999996</v>
      </c>
    </row>
    <row r="1831" spans="1:12" x14ac:dyDescent="0.3">
      <c r="A1831">
        <v>101829</v>
      </c>
      <c r="B1831" s="1">
        <v>44988</v>
      </c>
      <c r="C1831" t="s">
        <v>23</v>
      </c>
      <c r="D1831" t="s">
        <v>28</v>
      </c>
      <c r="E1831" t="s">
        <v>48</v>
      </c>
      <c r="F1831">
        <v>3160</v>
      </c>
      <c r="G1831">
        <v>4541</v>
      </c>
      <c r="H1831">
        <v>7</v>
      </c>
      <c r="I1831">
        <v>22120</v>
      </c>
      <c r="J1831">
        <v>31787</v>
      </c>
      <c r="K1831">
        <v>9667</v>
      </c>
      <c r="L1831">
        <v>2.7</v>
      </c>
    </row>
    <row r="1832" spans="1:12" x14ac:dyDescent="0.3">
      <c r="A1832">
        <v>101830</v>
      </c>
      <c r="B1832" s="1">
        <v>45894</v>
      </c>
      <c r="C1832" t="s">
        <v>12</v>
      </c>
      <c r="D1832" t="s">
        <v>21</v>
      </c>
      <c r="E1832" t="s">
        <v>43</v>
      </c>
      <c r="F1832">
        <v>7687</v>
      </c>
      <c r="G1832">
        <v>8737</v>
      </c>
      <c r="H1832">
        <v>2</v>
      </c>
      <c r="I1832">
        <v>15374</v>
      </c>
      <c r="J1832">
        <v>17474</v>
      </c>
      <c r="K1832">
        <v>2100</v>
      </c>
      <c r="L1832">
        <v>3.8</v>
      </c>
    </row>
    <row r="1833" spans="1:12" x14ac:dyDescent="0.3">
      <c r="A1833">
        <v>101831</v>
      </c>
      <c r="B1833" s="1">
        <v>45254</v>
      </c>
      <c r="C1833" t="s">
        <v>41</v>
      </c>
      <c r="D1833" t="s">
        <v>18</v>
      </c>
      <c r="E1833" t="s">
        <v>39</v>
      </c>
      <c r="F1833">
        <v>3484</v>
      </c>
      <c r="G1833">
        <v>4232</v>
      </c>
      <c r="H1833">
        <v>3</v>
      </c>
      <c r="I1833">
        <v>10452</v>
      </c>
      <c r="J1833">
        <v>12696</v>
      </c>
      <c r="K1833">
        <v>2244</v>
      </c>
      <c r="L1833">
        <v>3.4</v>
      </c>
    </row>
    <row r="1834" spans="1:12" x14ac:dyDescent="0.3">
      <c r="A1834">
        <v>101832</v>
      </c>
      <c r="B1834" s="1">
        <v>45210</v>
      </c>
      <c r="C1834" t="s">
        <v>23</v>
      </c>
      <c r="D1834" t="s">
        <v>35</v>
      </c>
      <c r="E1834" t="s">
        <v>45</v>
      </c>
      <c r="F1834">
        <v>305</v>
      </c>
      <c r="G1834">
        <v>2162</v>
      </c>
      <c r="H1834">
        <v>2</v>
      </c>
      <c r="I1834">
        <v>610</v>
      </c>
      <c r="J1834">
        <v>4324</v>
      </c>
      <c r="K1834">
        <v>3714</v>
      </c>
      <c r="L1834">
        <v>3.9</v>
      </c>
    </row>
    <row r="1835" spans="1:12" x14ac:dyDescent="0.3">
      <c r="A1835">
        <v>101833</v>
      </c>
      <c r="B1835" s="1">
        <v>45163</v>
      </c>
      <c r="C1835" t="s">
        <v>47</v>
      </c>
      <c r="D1835" t="s">
        <v>35</v>
      </c>
      <c r="E1835" t="s">
        <v>53</v>
      </c>
      <c r="F1835">
        <v>5467</v>
      </c>
      <c r="G1835">
        <v>7070</v>
      </c>
      <c r="H1835">
        <v>8</v>
      </c>
      <c r="I1835">
        <v>43736</v>
      </c>
      <c r="J1835">
        <v>56560</v>
      </c>
      <c r="K1835">
        <v>12824</v>
      </c>
      <c r="L1835">
        <v>4.9000000000000004</v>
      </c>
    </row>
    <row r="1836" spans="1:12" x14ac:dyDescent="0.3">
      <c r="A1836">
        <v>101834</v>
      </c>
      <c r="B1836" s="1">
        <v>45047</v>
      </c>
      <c r="C1836" t="s">
        <v>15</v>
      </c>
      <c r="D1836" t="s">
        <v>13</v>
      </c>
      <c r="E1836" t="s">
        <v>31</v>
      </c>
      <c r="F1836">
        <v>2393</v>
      </c>
      <c r="G1836">
        <v>3046</v>
      </c>
      <c r="H1836">
        <v>1</v>
      </c>
      <c r="I1836">
        <v>2393</v>
      </c>
      <c r="J1836">
        <v>3046</v>
      </c>
      <c r="K1836">
        <v>653</v>
      </c>
      <c r="L1836">
        <v>4.5999999999999996</v>
      </c>
    </row>
    <row r="1837" spans="1:12" x14ac:dyDescent="0.3">
      <c r="A1837">
        <v>101835</v>
      </c>
      <c r="B1837" s="1">
        <v>45860</v>
      </c>
      <c r="C1837" t="s">
        <v>26</v>
      </c>
      <c r="D1837" t="s">
        <v>28</v>
      </c>
      <c r="E1837" t="s">
        <v>63</v>
      </c>
      <c r="F1837">
        <v>2030</v>
      </c>
      <c r="G1837">
        <v>3861</v>
      </c>
      <c r="H1837">
        <v>4</v>
      </c>
      <c r="I1837">
        <v>8120</v>
      </c>
      <c r="J1837">
        <v>15444</v>
      </c>
      <c r="K1837">
        <v>7324</v>
      </c>
      <c r="L1837">
        <v>3.4</v>
      </c>
    </row>
    <row r="1838" spans="1:12" x14ac:dyDescent="0.3">
      <c r="A1838">
        <v>101836</v>
      </c>
      <c r="B1838" s="1">
        <v>44998</v>
      </c>
      <c r="C1838" t="s">
        <v>26</v>
      </c>
      <c r="D1838" t="s">
        <v>35</v>
      </c>
      <c r="E1838" t="s">
        <v>52</v>
      </c>
      <c r="F1838">
        <v>2439</v>
      </c>
      <c r="G1838">
        <v>3373</v>
      </c>
      <c r="H1838">
        <v>6</v>
      </c>
      <c r="I1838">
        <v>14634</v>
      </c>
      <c r="J1838">
        <v>20238</v>
      </c>
      <c r="K1838">
        <v>5604</v>
      </c>
      <c r="L1838">
        <v>4.5999999999999996</v>
      </c>
    </row>
    <row r="1839" spans="1:12" x14ac:dyDescent="0.3">
      <c r="A1839">
        <v>101837</v>
      </c>
      <c r="B1839" s="1">
        <v>45774</v>
      </c>
      <c r="C1839" t="s">
        <v>33</v>
      </c>
      <c r="D1839" t="s">
        <v>18</v>
      </c>
      <c r="E1839" t="s">
        <v>19</v>
      </c>
      <c r="F1839">
        <v>2664</v>
      </c>
      <c r="G1839">
        <v>3726</v>
      </c>
      <c r="H1839">
        <v>5</v>
      </c>
      <c r="I1839">
        <v>13320</v>
      </c>
      <c r="J1839">
        <v>18630</v>
      </c>
      <c r="K1839">
        <v>5310</v>
      </c>
      <c r="L1839">
        <v>3.2</v>
      </c>
    </row>
    <row r="1840" spans="1:12" x14ac:dyDescent="0.3">
      <c r="A1840">
        <v>101838</v>
      </c>
      <c r="B1840" s="1">
        <v>45396</v>
      </c>
      <c r="C1840" t="s">
        <v>33</v>
      </c>
      <c r="D1840" t="s">
        <v>28</v>
      </c>
      <c r="E1840" t="s">
        <v>29</v>
      </c>
      <c r="F1840">
        <v>2182</v>
      </c>
      <c r="G1840">
        <v>3182</v>
      </c>
      <c r="H1840">
        <v>5</v>
      </c>
      <c r="I1840">
        <v>10910</v>
      </c>
      <c r="J1840">
        <v>15910</v>
      </c>
      <c r="K1840">
        <v>5000</v>
      </c>
      <c r="L1840">
        <v>2.6</v>
      </c>
    </row>
    <row r="1841" spans="1:12" x14ac:dyDescent="0.3">
      <c r="A1841">
        <v>101839</v>
      </c>
      <c r="B1841" s="1">
        <v>46014</v>
      </c>
      <c r="C1841" t="s">
        <v>26</v>
      </c>
      <c r="D1841" t="s">
        <v>28</v>
      </c>
      <c r="E1841" t="s">
        <v>55</v>
      </c>
      <c r="F1841">
        <v>3469</v>
      </c>
      <c r="G1841">
        <v>3800</v>
      </c>
      <c r="H1841">
        <v>2</v>
      </c>
      <c r="I1841">
        <v>6938</v>
      </c>
      <c r="J1841">
        <v>7600</v>
      </c>
      <c r="K1841">
        <v>662</v>
      </c>
      <c r="L1841">
        <v>4.5</v>
      </c>
    </row>
    <row r="1842" spans="1:12" x14ac:dyDescent="0.3">
      <c r="A1842">
        <v>101840</v>
      </c>
      <c r="B1842" s="1">
        <v>45441</v>
      </c>
      <c r="C1842" t="s">
        <v>23</v>
      </c>
      <c r="D1842" t="s">
        <v>24</v>
      </c>
      <c r="E1842" t="s">
        <v>34</v>
      </c>
      <c r="F1842">
        <v>922</v>
      </c>
      <c r="G1842">
        <v>1828</v>
      </c>
      <c r="H1842">
        <v>9</v>
      </c>
      <c r="I1842">
        <v>8298</v>
      </c>
      <c r="J1842">
        <v>16452</v>
      </c>
      <c r="K1842">
        <v>8154</v>
      </c>
      <c r="L1842">
        <v>4.7</v>
      </c>
    </row>
    <row r="1843" spans="1:12" x14ac:dyDescent="0.3">
      <c r="A1843">
        <v>101841</v>
      </c>
      <c r="B1843" s="1">
        <v>45086</v>
      </c>
      <c r="C1843" t="s">
        <v>20</v>
      </c>
      <c r="D1843" t="s">
        <v>21</v>
      </c>
      <c r="E1843" t="s">
        <v>32</v>
      </c>
      <c r="F1843">
        <v>5341</v>
      </c>
      <c r="G1843">
        <v>5412</v>
      </c>
      <c r="H1843">
        <v>6</v>
      </c>
      <c r="I1843">
        <v>32046</v>
      </c>
      <c r="J1843">
        <v>32472</v>
      </c>
      <c r="K1843">
        <v>426</v>
      </c>
      <c r="L1843">
        <v>3.9</v>
      </c>
    </row>
    <row r="1844" spans="1:12" x14ac:dyDescent="0.3">
      <c r="A1844">
        <v>101842</v>
      </c>
      <c r="B1844" s="1">
        <v>45496</v>
      </c>
      <c r="C1844" t="s">
        <v>33</v>
      </c>
      <c r="D1844" t="s">
        <v>18</v>
      </c>
      <c r="E1844" t="s">
        <v>38</v>
      </c>
      <c r="F1844">
        <v>6197</v>
      </c>
      <c r="G1844">
        <v>8135</v>
      </c>
      <c r="H1844">
        <v>9</v>
      </c>
      <c r="I1844">
        <v>55773</v>
      </c>
      <c r="J1844">
        <v>73215</v>
      </c>
      <c r="K1844">
        <v>17442</v>
      </c>
      <c r="L1844">
        <v>3.8</v>
      </c>
    </row>
    <row r="1845" spans="1:12" x14ac:dyDescent="0.3">
      <c r="A1845">
        <v>101843</v>
      </c>
      <c r="B1845" s="1">
        <v>45642</v>
      </c>
      <c r="C1845" t="s">
        <v>47</v>
      </c>
      <c r="D1845" t="s">
        <v>18</v>
      </c>
      <c r="E1845" t="s">
        <v>59</v>
      </c>
      <c r="F1845">
        <v>7308</v>
      </c>
      <c r="G1845">
        <v>9075</v>
      </c>
      <c r="H1845">
        <v>9</v>
      </c>
      <c r="I1845">
        <v>65772</v>
      </c>
      <c r="J1845">
        <v>81675</v>
      </c>
      <c r="K1845">
        <v>15903</v>
      </c>
      <c r="L1845">
        <v>3.5</v>
      </c>
    </row>
    <row r="1846" spans="1:12" x14ac:dyDescent="0.3">
      <c r="A1846">
        <v>101844</v>
      </c>
      <c r="B1846" s="1">
        <v>45016</v>
      </c>
      <c r="C1846" t="s">
        <v>26</v>
      </c>
      <c r="D1846" t="s">
        <v>28</v>
      </c>
      <c r="E1846" t="s">
        <v>63</v>
      </c>
      <c r="F1846">
        <v>1762</v>
      </c>
      <c r="G1846">
        <v>1836</v>
      </c>
      <c r="H1846">
        <v>4</v>
      </c>
      <c r="I1846">
        <v>7048</v>
      </c>
      <c r="J1846">
        <v>7344</v>
      </c>
      <c r="K1846">
        <v>296</v>
      </c>
      <c r="L1846">
        <v>2.8</v>
      </c>
    </row>
    <row r="1847" spans="1:12" x14ac:dyDescent="0.3">
      <c r="A1847">
        <v>101845</v>
      </c>
      <c r="B1847" s="1">
        <v>45436</v>
      </c>
      <c r="C1847" t="s">
        <v>12</v>
      </c>
      <c r="D1847" t="s">
        <v>21</v>
      </c>
      <c r="E1847" t="s">
        <v>58</v>
      </c>
      <c r="F1847">
        <v>458</v>
      </c>
      <c r="G1847">
        <v>1079</v>
      </c>
      <c r="H1847">
        <v>8</v>
      </c>
      <c r="I1847">
        <v>3664</v>
      </c>
      <c r="J1847">
        <v>8632</v>
      </c>
      <c r="K1847">
        <v>4968</v>
      </c>
      <c r="L1847">
        <v>4.2</v>
      </c>
    </row>
    <row r="1848" spans="1:12" x14ac:dyDescent="0.3">
      <c r="A1848">
        <v>101846</v>
      </c>
      <c r="B1848" s="1">
        <v>45964</v>
      </c>
      <c r="C1848" t="s">
        <v>23</v>
      </c>
      <c r="D1848" t="s">
        <v>13</v>
      </c>
      <c r="E1848" t="s">
        <v>31</v>
      </c>
      <c r="F1848">
        <v>5376</v>
      </c>
      <c r="G1848">
        <v>5514</v>
      </c>
      <c r="H1848">
        <v>5</v>
      </c>
      <c r="I1848">
        <v>26880</v>
      </c>
      <c r="J1848">
        <v>27570</v>
      </c>
      <c r="K1848">
        <v>690</v>
      </c>
      <c r="L1848">
        <v>3.2</v>
      </c>
    </row>
    <row r="1849" spans="1:12" x14ac:dyDescent="0.3">
      <c r="A1849">
        <v>101847</v>
      </c>
      <c r="B1849" s="1">
        <v>45350</v>
      </c>
      <c r="C1849" t="s">
        <v>41</v>
      </c>
      <c r="D1849" t="s">
        <v>21</v>
      </c>
      <c r="E1849" t="s">
        <v>65</v>
      </c>
      <c r="F1849">
        <v>6489</v>
      </c>
      <c r="G1849">
        <v>6643</v>
      </c>
      <c r="H1849">
        <v>2</v>
      </c>
      <c r="I1849">
        <v>12978</v>
      </c>
      <c r="J1849">
        <v>13286</v>
      </c>
      <c r="K1849">
        <v>308</v>
      </c>
      <c r="L1849">
        <v>2.7</v>
      </c>
    </row>
    <row r="1850" spans="1:12" x14ac:dyDescent="0.3">
      <c r="A1850">
        <v>101848</v>
      </c>
      <c r="B1850" s="1">
        <v>45302</v>
      </c>
      <c r="C1850" t="s">
        <v>17</v>
      </c>
      <c r="D1850" t="s">
        <v>28</v>
      </c>
      <c r="E1850" t="s">
        <v>63</v>
      </c>
      <c r="F1850">
        <v>4859</v>
      </c>
      <c r="G1850">
        <v>6310</v>
      </c>
      <c r="H1850">
        <v>7</v>
      </c>
      <c r="I1850">
        <v>34013</v>
      </c>
      <c r="J1850">
        <v>44170</v>
      </c>
      <c r="K1850">
        <v>10157</v>
      </c>
      <c r="L1850">
        <v>2.7</v>
      </c>
    </row>
    <row r="1851" spans="1:12" x14ac:dyDescent="0.3">
      <c r="A1851">
        <v>101849</v>
      </c>
      <c r="B1851" s="1">
        <v>45624</v>
      </c>
      <c r="C1851" t="s">
        <v>44</v>
      </c>
      <c r="D1851" t="s">
        <v>18</v>
      </c>
      <c r="E1851" t="s">
        <v>38</v>
      </c>
      <c r="F1851">
        <v>7239</v>
      </c>
      <c r="G1851">
        <v>8919</v>
      </c>
      <c r="H1851">
        <v>4</v>
      </c>
      <c r="I1851">
        <v>28956</v>
      </c>
      <c r="J1851">
        <v>35676</v>
      </c>
      <c r="K1851">
        <v>6720</v>
      </c>
      <c r="L1851">
        <v>4.2</v>
      </c>
    </row>
    <row r="1852" spans="1:12" x14ac:dyDescent="0.3">
      <c r="A1852">
        <v>101850</v>
      </c>
      <c r="B1852" s="1">
        <v>45341</v>
      </c>
      <c r="C1852" t="s">
        <v>17</v>
      </c>
      <c r="D1852" t="s">
        <v>21</v>
      </c>
      <c r="E1852" t="s">
        <v>43</v>
      </c>
      <c r="F1852">
        <v>3669</v>
      </c>
      <c r="G1852">
        <v>3943</v>
      </c>
      <c r="H1852">
        <v>7</v>
      </c>
      <c r="I1852">
        <v>25683</v>
      </c>
      <c r="J1852">
        <v>27601</v>
      </c>
      <c r="K1852">
        <v>1918</v>
      </c>
      <c r="L1852">
        <v>2.9</v>
      </c>
    </row>
    <row r="1853" spans="1:12" x14ac:dyDescent="0.3">
      <c r="A1853">
        <v>101851</v>
      </c>
      <c r="B1853" s="1">
        <v>44941</v>
      </c>
      <c r="C1853" t="s">
        <v>12</v>
      </c>
      <c r="D1853" t="s">
        <v>21</v>
      </c>
      <c r="E1853" t="s">
        <v>58</v>
      </c>
      <c r="F1853">
        <v>2448</v>
      </c>
      <c r="G1853">
        <v>2646</v>
      </c>
      <c r="H1853">
        <v>9</v>
      </c>
      <c r="I1853">
        <v>22032</v>
      </c>
      <c r="J1853">
        <v>23814</v>
      </c>
      <c r="K1853">
        <v>1782</v>
      </c>
      <c r="L1853">
        <v>4.0999999999999996</v>
      </c>
    </row>
    <row r="1854" spans="1:12" x14ac:dyDescent="0.3">
      <c r="A1854">
        <v>101852</v>
      </c>
      <c r="B1854" s="1">
        <v>45937</v>
      </c>
      <c r="C1854" t="s">
        <v>33</v>
      </c>
      <c r="D1854" t="s">
        <v>21</v>
      </c>
      <c r="E1854" t="s">
        <v>43</v>
      </c>
      <c r="F1854">
        <v>2489</v>
      </c>
      <c r="G1854">
        <v>3849</v>
      </c>
      <c r="H1854">
        <v>1</v>
      </c>
      <c r="I1854">
        <v>2489</v>
      </c>
      <c r="J1854">
        <v>3849</v>
      </c>
      <c r="K1854">
        <v>1360</v>
      </c>
      <c r="L1854">
        <v>4.3</v>
      </c>
    </row>
    <row r="1855" spans="1:12" x14ac:dyDescent="0.3">
      <c r="A1855">
        <v>101853</v>
      </c>
      <c r="B1855" s="1">
        <v>45610</v>
      </c>
      <c r="C1855" t="s">
        <v>41</v>
      </c>
      <c r="D1855" t="s">
        <v>21</v>
      </c>
      <c r="E1855" t="s">
        <v>22</v>
      </c>
      <c r="F1855">
        <v>7310</v>
      </c>
      <c r="G1855">
        <v>7612</v>
      </c>
      <c r="H1855">
        <v>8</v>
      </c>
      <c r="I1855">
        <v>58480</v>
      </c>
      <c r="J1855">
        <v>60896</v>
      </c>
      <c r="K1855">
        <v>2416</v>
      </c>
      <c r="L1855">
        <v>4.0999999999999996</v>
      </c>
    </row>
    <row r="1856" spans="1:12" x14ac:dyDescent="0.3">
      <c r="A1856">
        <v>101854</v>
      </c>
      <c r="B1856" s="1">
        <v>45242</v>
      </c>
      <c r="C1856" t="s">
        <v>54</v>
      </c>
      <c r="D1856" t="s">
        <v>13</v>
      </c>
      <c r="E1856" t="s">
        <v>40</v>
      </c>
      <c r="F1856">
        <v>1610</v>
      </c>
      <c r="G1856">
        <v>3551</v>
      </c>
      <c r="H1856">
        <v>6</v>
      </c>
      <c r="I1856">
        <v>9660</v>
      </c>
      <c r="J1856">
        <v>21306</v>
      </c>
      <c r="K1856">
        <v>11646</v>
      </c>
      <c r="L1856">
        <v>3.3</v>
      </c>
    </row>
    <row r="1857" spans="1:12" x14ac:dyDescent="0.3">
      <c r="A1857">
        <v>101855</v>
      </c>
      <c r="B1857" s="1">
        <v>45598</v>
      </c>
      <c r="C1857" t="s">
        <v>23</v>
      </c>
      <c r="D1857" t="s">
        <v>18</v>
      </c>
      <c r="E1857" t="s">
        <v>59</v>
      </c>
      <c r="F1857">
        <v>1784</v>
      </c>
      <c r="G1857">
        <v>3017</v>
      </c>
      <c r="H1857">
        <v>5</v>
      </c>
      <c r="I1857">
        <v>8920</v>
      </c>
      <c r="J1857">
        <v>15085</v>
      </c>
      <c r="K1857">
        <v>6165</v>
      </c>
      <c r="L1857">
        <v>4.7</v>
      </c>
    </row>
    <row r="1858" spans="1:12" x14ac:dyDescent="0.3">
      <c r="A1858">
        <v>101856</v>
      </c>
      <c r="B1858" s="1">
        <v>44942</v>
      </c>
      <c r="C1858" t="s">
        <v>54</v>
      </c>
      <c r="D1858" t="s">
        <v>28</v>
      </c>
      <c r="E1858" t="s">
        <v>63</v>
      </c>
      <c r="F1858">
        <v>4761</v>
      </c>
      <c r="G1858">
        <v>5029</v>
      </c>
      <c r="H1858">
        <v>5</v>
      </c>
      <c r="I1858">
        <v>23805</v>
      </c>
      <c r="J1858">
        <v>25145</v>
      </c>
      <c r="K1858">
        <v>1340</v>
      </c>
      <c r="L1858">
        <v>4.2</v>
      </c>
    </row>
    <row r="1859" spans="1:12" x14ac:dyDescent="0.3">
      <c r="A1859">
        <v>101857</v>
      </c>
      <c r="B1859" s="1">
        <v>45072</v>
      </c>
      <c r="C1859" t="s">
        <v>15</v>
      </c>
      <c r="D1859" t="s">
        <v>18</v>
      </c>
      <c r="E1859" t="s">
        <v>59</v>
      </c>
      <c r="F1859">
        <v>6036</v>
      </c>
      <c r="G1859">
        <v>7108</v>
      </c>
      <c r="H1859">
        <v>4</v>
      </c>
      <c r="I1859">
        <v>24144</v>
      </c>
      <c r="J1859">
        <v>28432</v>
      </c>
      <c r="K1859">
        <v>4288</v>
      </c>
      <c r="L1859">
        <v>3.9</v>
      </c>
    </row>
    <row r="1860" spans="1:12" x14ac:dyDescent="0.3">
      <c r="A1860">
        <v>101858</v>
      </c>
      <c r="B1860" s="1">
        <v>45079</v>
      </c>
      <c r="C1860" t="s">
        <v>20</v>
      </c>
      <c r="D1860" t="s">
        <v>21</v>
      </c>
      <c r="E1860" t="s">
        <v>65</v>
      </c>
      <c r="F1860">
        <v>2444</v>
      </c>
      <c r="G1860">
        <v>4096</v>
      </c>
      <c r="H1860">
        <v>8</v>
      </c>
      <c r="I1860">
        <v>19552</v>
      </c>
      <c r="J1860">
        <v>32768</v>
      </c>
      <c r="K1860">
        <v>13216</v>
      </c>
      <c r="L1860">
        <v>4.9000000000000004</v>
      </c>
    </row>
    <row r="1861" spans="1:12" x14ac:dyDescent="0.3">
      <c r="A1861">
        <v>101859</v>
      </c>
      <c r="B1861" s="1">
        <v>45396</v>
      </c>
      <c r="C1861" t="s">
        <v>47</v>
      </c>
      <c r="D1861" t="s">
        <v>21</v>
      </c>
      <c r="E1861" t="s">
        <v>22</v>
      </c>
      <c r="F1861">
        <v>4980</v>
      </c>
      <c r="G1861">
        <v>5341</v>
      </c>
      <c r="H1861">
        <v>9</v>
      </c>
      <c r="I1861">
        <v>44820</v>
      </c>
      <c r="J1861">
        <v>48069</v>
      </c>
      <c r="K1861">
        <v>3249</v>
      </c>
      <c r="L1861">
        <v>3</v>
      </c>
    </row>
    <row r="1862" spans="1:12" x14ac:dyDescent="0.3">
      <c r="A1862">
        <v>101860</v>
      </c>
      <c r="B1862" s="1">
        <v>45878</v>
      </c>
      <c r="C1862" t="s">
        <v>23</v>
      </c>
      <c r="D1862" t="s">
        <v>35</v>
      </c>
      <c r="E1862" t="s">
        <v>36</v>
      </c>
      <c r="F1862">
        <v>5916</v>
      </c>
      <c r="G1862">
        <v>6406</v>
      </c>
      <c r="H1862">
        <v>7</v>
      </c>
      <c r="I1862">
        <v>41412</v>
      </c>
      <c r="J1862">
        <v>44842</v>
      </c>
      <c r="K1862">
        <v>3430</v>
      </c>
      <c r="L1862">
        <v>4.4000000000000004</v>
      </c>
    </row>
    <row r="1863" spans="1:12" x14ac:dyDescent="0.3">
      <c r="A1863">
        <v>101861</v>
      </c>
      <c r="B1863" s="1">
        <v>45602</v>
      </c>
      <c r="C1863" t="s">
        <v>30</v>
      </c>
      <c r="D1863" t="s">
        <v>35</v>
      </c>
      <c r="E1863" t="s">
        <v>53</v>
      </c>
      <c r="F1863">
        <v>7558</v>
      </c>
      <c r="G1863">
        <v>8138</v>
      </c>
      <c r="H1863">
        <v>7</v>
      </c>
      <c r="I1863">
        <v>52906</v>
      </c>
      <c r="J1863">
        <v>56966</v>
      </c>
      <c r="K1863">
        <v>4060</v>
      </c>
      <c r="L1863">
        <v>2.6</v>
      </c>
    </row>
    <row r="1864" spans="1:12" x14ac:dyDescent="0.3">
      <c r="A1864">
        <v>101862</v>
      </c>
      <c r="B1864" s="1">
        <v>45257</v>
      </c>
      <c r="C1864" t="s">
        <v>15</v>
      </c>
      <c r="D1864" t="s">
        <v>28</v>
      </c>
      <c r="E1864" t="s">
        <v>56</v>
      </c>
      <c r="F1864">
        <v>2155</v>
      </c>
      <c r="G1864">
        <v>3321</v>
      </c>
      <c r="H1864">
        <v>5</v>
      </c>
      <c r="I1864">
        <v>10775</v>
      </c>
      <c r="J1864">
        <v>16605</v>
      </c>
      <c r="K1864">
        <v>5830</v>
      </c>
      <c r="L1864">
        <v>3.2</v>
      </c>
    </row>
    <row r="1865" spans="1:12" x14ac:dyDescent="0.3">
      <c r="A1865">
        <v>101863</v>
      </c>
      <c r="B1865" s="1">
        <v>45820</v>
      </c>
      <c r="C1865" t="s">
        <v>26</v>
      </c>
      <c r="D1865" t="s">
        <v>35</v>
      </c>
      <c r="E1865" t="s">
        <v>45</v>
      </c>
      <c r="F1865">
        <v>1711</v>
      </c>
      <c r="G1865">
        <v>2470</v>
      </c>
      <c r="H1865">
        <v>4</v>
      </c>
      <c r="I1865">
        <v>6844</v>
      </c>
      <c r="J1865">
        <v>9880</v>
      </c>
      <c r="K1865">
        <v>3036</v>
      </c>
      <c r="L1865">
        <v>3.2</v>
      </c>
    </row>
    <row r="1866" spans="1:12" x14ac:dyDescent="0.3">
      <c r="A1866">
        <v>101864</v>
      </c>
      <c r="B1866" s="1">
        <v>45203</v>
      </c>
      <c r="C1866" t="s">
        <v>33</v>
      </c>
      <c r="D1866" t="s">
        <v>35</v>
      </c>
      <c r="E1866" t="s">
        <v>62</v>
      </c>
      <c r="F1866">
        <v>7059</v>
      </c>
      <c r="G1866">
        <v>7229</v>
      </c>
      <c r="H1866">
        <v>7</v>
      </c>
      <c r="I1866">
        <v>49413</v>
      </c>
      <c r="J1866">
        <v>50603</v>
      </c>
      <c r="K1866">
        <v>1190</v>
      </c>
      <c r="L1866">
        <v>4.0999999999999996</v>
      </c>
    </row>
    <row r="1867" spans="1:12" x14ac:dyDescent="0.3">
      <c r="A1867">
        <v>101865</v>
      </c>
      <c r="B1867" s="1">
        <v>46018</v>
      </c>
      <c r="C1867" t="s">
        <v>17</v>
      </c>
      <c r="D1867" t="s">
        <v>18</v>
      </c>
      <c r="E1867" t="s">
        <v>27</v>
      </c>
      <c r="F1867">
        <v>509</v>
      </c>
      <c r="G1867">
        <v>1993</v>
      </c>
      <c r="H1867">
        <v>2</v>
      </c>
      <c r="I1867">
        <v>1018</v>
      </c>
      <c r="J1867">
        <v>3986</v>
      </c>
      <c r="K1867">
        <v>2968</v>
      </c>
      <c r="L1867">
        <v>3.8</v>
      </c>
    </row>
    <row r="1868" spans="1:12" x14ac:dyDescent="0.3">
      <c r="A1868">
        <v>101866</v>
      </c>
      <c r="B1868" s="1">
        <v>45563</v>
      </c>
      <c r="C1868" t="s">
        <v>41</v>
      </c>
      <c r="D1868" t="s">
        <v>24</v>
      </c>
      <c r="E1868" t="s">
        <v>25</v>
      </c>
      <c r="F1868">
        <v>467</v>
      </c>
      <c r="G1868">
        <v>1271</v>
      </c>
      <c r="H1868">
        <v>9</v>
      </c>
      <c r="I1868">
        <v>4203</v>
      </c>
      <c r="J1868">
        <v>11439</v>
      </c>
      <c r="K1868">
        <v>7236</v>
      </c>
      <c r="L1868">
        <v>4.5</v>
      </c>
    </row>
    <row r="1869" spans="1:12" x14ac:dyDescent="0.3">
      <c r="A1869">
        <v>101867</v>
      </c>
      <c r="B1869" s="1">
        <v>45162</v>
      </c>
      <c r="C1869" t="s">
        <v>12</v>
      </c>
      <c r="D1869" t="s">
        <v>13</v>
      </c>
      <c r="E1869" t="s">
        <v>14</v>
      </c>
      <c r="F1869">
        <v>5345</v>
      </c>
      <c r="G1869">
        <v>6305</v>
      </c>
      <c r="H1869">
        <v>1</v>
      </c>
      <c r="I1869">
        <v>5345</v>
      </c>
      <c r="J1869">
        <v>6305</v>
      </c>
      <c r="K1869">
        <v>960</v>
      </c>
      <c r="L1869">
        <v>4.3</v>
      </c>
    </row>
    <row r="1870" spans="1:12" x14ac:dyDescent="0.3">
      <c r="A1870">
        <v>101868</v>
      </c>
      <c r="B1870" s="1">
        <v>45412</v>
      </c>
      <c r="C1870" t="s">
        <v>47</v>
      </c>
      <c r="D1870" t="s">
        <v>13</v>
      </c>
      <c r="E1870" t="s">
        <v>14</v>
      </c>
      <c r="F1870">
        <v>1498</v>
      </c>
      <c r="G1870">
        <v>2947</v>
      </c>
      <c r="H1870">
        <v>8</v>
      </c>
      <c r="I1870">
        <v>11984</v>
      </c>
      <c r="J1870">
        <v>23576</v>
      </c>
      <c r="K1870">
        <v>11592</v>
      </c>
      <c r="L1870">
        <v>3.4</v>
      </c>
    </row>
    <row r="1871" spans="1:12" x14ac:dyDescent="0.3">
      <c r="A1871">
        <v>101869</v>
      </c>
      <c r="B1871" s="1">
        <v>45813</v>
      </c>
      <c r="C1871" t="s">
        <v>33</v>
      </c>
      <c r="D1871" t="s">
        <v>24</v>
      </c>
      <c r="E1871" t="s">
        <v>61</v>
      </c>
      <c r="F1871">
        <v>2498</v>
      </c>
      <c r="G1871">
        <v>3822</v>
      </c>
      <c r="H1871">
        <v>9</v>
      </c>
      <c r="I1871">
        <v>22482</v>
      </c>
      <c r="J1871">
        <v>34398</v>
      </c>
      <c r="K1871">
        <v>11916</v>
      </c>
      <c r="L1871">
        <v>4.3</v>
      </c>
    </row>
    <row r="1872" spans="1:12" x14ac:dyDescent="0.3">
      <c r="A1872">
        <v>101870</v>
      </c>
      <c r="B1872" s="1">
        <v>45879</v>
      </c>
      <c r="C1872" t="s">
        <v>12</v>
      </c>
      <c r="D1872" t="s">
        <v>28</v>
      </c>
      <c r="E1872" t="s">
        <v>29</v>
      </c>
      <c r="F1872">
        <v>1215</v>
      </c>
      <c r="G1872">
        <v>2088</v>
      </c>
      <c r="H1872">
        <v>6</v>
      </c>
      <c r="I1872">
        <v>7290</v>
      </c>
      <c r="J1872">
        <v>12528</v>
      </c>
      <c r="K1872">
        <v>5238</v>
      </c>
      <c r="L1872">
        <v>3.4</v>
      </c>
    </row>
    <row r="1873" spans="1:12" x14ac:dyDescent="0.3">
      <c r="A1873">
        <v>101871</v>
      </c>
      <c r="B1873" s="1">
        <v>45847</v>
      </c>
      <c r="C1873" t="s">
        <v>44</v>
      </c>
      <c r="D1873" t="s">
        <v>35</v>
      </c>
      <c r="E1873" t="s">
        <v>46</v>
      </c>
      <c r="F1873">
        <v>3872</v>
      </c>
      <c r="G1873">
        <v>4489</v>
      </c>
      <c r="H1873">
        <v>5</v>
      </c>
      <c r="I1873">
        <v>19360</v>
      </c>
      <c r="J1873">
        <v>22445</v>
      </c>
      <c r="K1873">
        <v>3085</v>
      </c>
      <c r="L1873">
        <v>3.3</v>
      </c>
    </row>
    <row r="1874" spans="1:12" x14ac:dyDescent="0.3">
      <c r="A1874">
        <v>101872</v>
      </c>
      <c r="B1874" s="1">
        <v>45184</v>
      </c>
      <c r="C1874" t="s">
        <v>30</v>
      </c>
      <c r="D1874" t="s">
        <v>18</v>
      </c>
      <c r="E1874" t="s">
        <v>59</v>
      </c>
      <c r="F1874">
        <v>6559</v>
      </c>
      <c r="G1874">
        <v>7115</v>
      </c>
      <c r="H1874">
        <v>8</v>
      </c>
      <c r="I1874">
        <v>52472</v>
      </c>
      <c r="J1874">
        <v>56920</v>
      </c>
      <c r="K1874">
        <v>4448</v>
      </c>
      <c r="L1874">
        <v>3.3</v>
      </c>
    </row>
    <row r="1875" spans="1:12" x14ac:dyDescent="0.3">
      <c r="A1875">
        <v>101873</v>
      </c>
      <c r="B1875" s="1">
        <v>45803</v>
      </c>
      <c r="C1875" t="s">
        <v>54</v>
      </c>
      <c r="D1875" t="s">
        <v>13</v>
      </c>
      <c r="E1875" t="s">
        <v>31</v>
      </c>
      <c r="F1875">
        <v>7084</v>
      </c>
      <c r="G1875">
        <v>8881</v>
      </c>
      <c r="H1875">
        <v>1</v>
      </c>
      <c r="I1875">
        <v>7084</v>
      </c>
      <c r="J1875">
        <v>8881</v>
      </c>
      <c r="K1875">
        <v>1797</v>
      </c>
      <c r="L1875">
        <v>2.7</v>
      </c>
    </row>
    <row r="1876" spans="1:12" x14ac:dyDescent="0.3">
      <c r="A1876">
        <v>101874</v>
      </c>
      <c r="B1876" s="1">
        <v>45054</v>
      </c>
      <c r="C1876" t="s">
        <v>44</v>
      </c>
      <c r="D1876" t="s">
        <v>21</v>
      </c>
      <c r="E1876" t="s">
        <v>32</v>
      </c>
      <c r="F1876">
        <v>6836</v>
      </c>
      <c r="G1876">
        <v>8231</v>
      </c>
      <c r="H1876">
        <v>3</v>
      </c>
      <c r="I1876">
        <v>20508</v>
      </c>
      <c r="J1876">
        <v>24693</v>
      </c>
      <c r="K1876">
        <v>4185</v>
      </c>
      <c r="L1876">
        <v>2.7</v>
      </c>
    </row>
    <row r="1877" spans="1:12" x14ac:dyDescent="0.3">
      <c r="A1877">
        <v>101875</v>
      </c>
      <c r="B1877" s="1">
        <v>45550</v>
      </c>
      <c r="C1877" t="s">
        <v>20</v>
      </c>
      <c r="D1877" t="s">
        <v>18</v>
      </c>
      <c r="E1877" t="s">
        <v>27</v>
      </c>
      <c r="F1877">
        <v>3335</v>
      </c>
      <c r="G1877">
        <v>5210</v>
      </c>
      <c r="H1877">
        <v>3</v>
      </c>
      <c r="I1877">
        <v>10005</v>
      </c>
      <c r="J1877">
        <v>15630</v>
      </c>
      <c r="K1877">
        <v>5625</v>
      </c>
      <c r="L1877">
        <v>4.7</v>
      </c>
    </row>
    <row r="1878" spans="1:12" x14ac:dyDescent="0.3">
      <c r="A1878">
        <v>101876</v>
      </c>
      <c r="B1878" s="1">
        <v>45178</v>
      </c>
      <c r="C1878" t="s">
        <v>23</v>
      </c>
      <c r="D1878" t="s">
        <v>18</v>
      </c>
      <c r="E1878" t="s">
        <v>27</v>
      </c>
      <c r="F1878">
        <v>2858</v>
      </c>
      <c r="G1878">
        <v>3441</v>
      </c>
      <c r="H1878">
        <v>9</v>
      </c>
      <c r="I1878">
        <v>25722</v>
      </c>
      <c r="J1878">
        <v>30969</v>
      </c>
      <c r="K1878">
        <v>5247</v>
      </c>
      <c r="L1878">
        <v>4</v>
      </c>
    </row>
    <row r="1879" spans="1:12" x14ac:dyDescent="0.3">
      <c r="A1879">
        <v>101877</v>
      </c>
      <c r="B1879" s="1">
        <v>46019</v>
      </c>
      <c r="C1879" t="s">
        <v>12</v>
      </c>
      <c r="D1879" t="s">
        <v>13</v>
      </c>
      <c r="E1879" t="s">
        <v>37</v>
      </c>
      <c r="F1879">
        <v>4303</v>
      </c>
      <c r="G1879">
        <v>4396</v>
      </c>
      <c r="H1879">
        <v>3</v>
      </c>
      <c r="I1879">
        <v>12909</v>
      </c>
      <c r="J1879">
        <v>13188</v>
      </c>
      <c r="K1879">
        <v>279</v>
      </c>
      <c r="L1879">
        <v>3.4</v>
      </c>
    </row>
    <row r="1880" spans="1:12" x14ac:dyDescent="0.3">
      <c r="A1880">
        <v>101878</v>
      </c>
      <c r="B1880" s="1">
        <v>45435</v>
      </c>
      <c r="C1880" t="s">
        <v>44</v>
      </c>
      <c r="D1880" t="s">
        <v>28</v>
      </c>
      <c r="E1880" t="s">
        <v>29</v>
      </c>
      <c r="F1880">
        <v>3831</v>
      </c>
      <c r="G1880">
        <v>4523</v>
      </c>
      <c r="H1880">
        <v>7</v>
      </c>
      <c r="I1880">
        <v>26817</v>
      </c>
      <c r="J1880">
        <v>31661</v>
      </c>
      <c r="K1880">
        <v>4844</v>
      </c>
      <c r="L1880">
        <v>2.7</v>
      </c>
    </row>
    <row r="1881" spans="1:12" x14ac:dyDescent="0.3">
      <c r="A1881">
        <v>101879</v>
      </c>
      <c r="B1881" s="1">
        <v>45537</v>
      </c>
      <c r="C1881" t="s">
        <v>17</v>
      </c>
      <c r="D1881" t="s">
        <v>21</v>
      </c>
      <c r="E1881" t="s">
        <v>57</v>
      </c>
      <c r="F1881">
        <v>3716</v>
      </c>
      <c r="G1881">
        <v>5208</v>
      </c>
      <c r="H1881">
        <v>3</v>
      </c>
      <c r="I1881">
        <v>11148</v>
      </c>
      <c r="J1881">
        <v>15624</v>
      </c>
      <c r="K1881">
        <v>4476</v>
      </c>
      <c r="L1881">
        <v>4.3</v>
      </c>
    </row>
    <row r="1882" spans="1:12" x14ac:dyDescent="0.3">
      <c r="A1882">
        <v>101880</v>
      </c>
      <c r="B1882" s="1">
        <v>45054</v>
      </c>
      <c r="C1882" t="s">
        <v>20</v>
      </c>
      <c r="D1882" t="s">
        <v>13</v>
      </c>
      <c r="E1882" t="s">
        <v>49</v>
      </c>
      <c r="F1882">
        <v>4603</v>
      </c>
      <c r="G1882">
        <v>6024</v>
      </c>
      <c r="H1882">
        <v>4</v>
      </c>
      <c r="I1882">
        <v>18412</v>
      </c>
      <c r="J1882">
        <v>24096</v>
      </c>
      <c r="K1882">
        <v>5684</v>
      </c>
      <c r="L1882">
        <v>2.7</v>
      </c>
    </row>
    <row r="1883" spans="1:12" x14ac:dyDescent="0.3">
      <c r="A1883">
        <v>101881</v>
      </c>
      <c r="B1883" s="1">
        <v>45058</v>
      </c>
      <c r="C1883" t="s">
        <v>20</v>
      </c>
      <c r="D1883" t="s">
        <v>35</v>
      </c>
      <c r="E1883" t="s">
        <v>52</v>
      </c>
      <c r="F1883">
        <v>7770</v>
      </c>
      <c r="G1883">
        <v>8894</v>
      </c>
      <c r="H1883">
        <v>2</v>
      </c>
      <c r="I1883">
        <v>15540</v>
      </c>
      <c r="J1883">
        <v>17788</v>
      </c>
      <c r="K1883">
        <v>2248</v>
      </c>
      <c r="L1883">
        <v>4.8</v>
      </c>
    </row>
    <row r="1884" spans="1:12" x14ac:dyDescent="0.3">
      <c r="A1884">
        <v>101882</v>
      </c>
      <c r="B1884" s="1">
        <v>45284</v>
      </c>
      <c r="C1884" t="s">
        <v>54</v>
      </c>
      <c r="D1884" t="s">
        <v>28</v>
      </c>
      <c r="E1884" t="s">
        <v>63</v>
      </c>
      <c r="F1884">
        <v>3933</v>
      </c>
      <c r="G1884">
        <v>5817</v>
      </c>
      <c r="H1884">
        <v>9</v>
      </c>
      <c r="I1884">
        <v>35397</v>
      </c>
      <c r="J1884">
        <v>52353</v>
      </c>
      <c r="K1884">
        <v>16956</v>
      </c>
      <c r="L1884">
        <v>4.3</v>
      </c>
    </row>
    <row r="1885" spans="1:12" x14ac:dyDescent="0.3">
      <c r="A1885">
        <v>101883</v>
      </c>
      <c r="B1885" s="1">
        <v>45369</v>
      </c>
      <c r="C1885" t="s">
        <v>23</v>
      </c>
      <c r="D1885" t="s">
        <v>21</v>
      </c>
      <c r="E1885" t="s">
        <v>65</v>
      </c>
      <c r="F1885">
        <v>5198</v>
      </c>
      <c r="G1885">
        <v>6369</v>
      </c>
      <c r="H1885">
        <v>8</v>
      </c>
      <c r="I1885">
        <v>41584</v>
      </c>
      <c r="J1885">
        <v>50952</v>
      </c>
      <c r="K1885">
        <v>9368</v>
      </c>
      <c r="L1885">
        <v>3.5</v>
      </c>
    </row>
    <row r="1886" spans="1:12" x14ac:dyDescent="0.3">
      <c r="A1886">
        <v>101884</v>
      </c>
      <c r="B1886" s="1">
        <v>44975</v>
      </c>
      <c r="C1886" t="s">
        <v>41</v>
      </c>
      <c r="D1886" t="s">
        <v>35</v>
      </c>
      <c r="E1886" t="s">
        <v>52</v>
      </c>
      <c r="F1886">
        <v>4171</v>
      </c>
      <c r="G1886">
        <v>5640</v>
      </c>
      <c r="H1886">
        <v>6</v>
      </c>
      <c r="I1886">
        <v>25026</v>
      </c>
      <c r="J1886">
        <v>33840</v>
      </c>
      <c r="K1886">
        <v>8814</v>
      </c>
      <c r="L1886">
        <v>3.8</v>
      </c>
    </row>
    <row r="1887" spans="1:12" x14ac:dyDescent="0.3">
      <c r="A1887">
        <v>101885</v>
      </c>
      <c r="B1887" s="1">
        <v>45025</v>
      </c>
      <c r="C1887" t="s">
        <v>44</v>
      </c>
      <c r="D1887" t="s">
        <v>13</v>
      </c>
      <c r="E1887" t="s">
        <v>31</v>
      </c>
      <c r="F1887">
        <v>3545</v>
      </c>
      <c r="G1887">
        <v>4864</v>
      </c>
      <c r="H1887">
        <v>6</v>
      </c>
      <c r="I1887">
        <v>21270</v>
      </c>
      <c r="J1887">
        <v>29184</v>
      </c>
      <c r="K1887">
        <v>7914</v>
      </c>
      <c r="L1887">
        <v>3.8</v>
      </c>
    </row>
    <row r="1888" spans="1:12" x14ac:dyDescent="0.3">
      <c r="A1888">
        <v>101886</v>
      </c>
      <c r="B1888" s="1">
        <v>45272</v>
      </c>
      <c r="C1888" t="s">
        <v>54</v>
      </c>
      <c r="D1888" t="s">
        <v>35</v>
      </c>
      <c r="E1888" t="s">
        <v>46</v>
      </c>
      <c r="F1888">
        <v>946</v>
      </c>
      <c r="G1888">
        <v>1899</v>
      </c>
      <c r="H1888">
        <v>7</v>
      </c>
      <c r="I1888">
        <v>6622</v>
      </c>
      <c r="J1888">
        <v>13293</v>
      </c>
      <c r="K1888">
        <v>6671</v>
      </c>
      <c r="L1888">
        <v>3.4</v>
      </c>
    </row>
    <row r="1889" spans="1:12" x14ac:dyDescent="0.3">
      <c r="A1889">
        <v>101887</v>
      </c>
      <c r="B1889" s="1">
        <v>45674</v>
      </c>
      <c r="C1889" t="s">
        <v>26</v>
      </c>
      <c r="D1889" t="s">
        <v>18</v>
      </c>
      <c r="E1889" t="s">
        <v>39</v>
      </c>
      <c r="F1889">
        <v>5309</v>
      </c>
      <c r="G1889">
        <v>5392</v>
      </c>
      <c r="H1889">
        <v>6</v>
      </c>
      <c r="I1889">
        <v>31854</v>
      </c>
      <c r="J1889">
        <v>32352</v>
      </c>
      <c r="K1889">
        <v>498</v>
      </c>
      <c r="L1889">
        <v>4.4000000000000004</v>
      </c>
    </row>
    <row r="1890" spans="1:12" x14ac:dyDescent="0.3">
      <c r="A1890">
        <v>101888</v>
      </c>
      <c r="B1890" s="1">
        <v>45435</v>
      </c>
      <c r="C1890" t="s">
        <v>44</v>
      </c>
      <c r="D1890" t="s">
        <v>24</v>
      </c>
      <c r="E1890" t="s">
        <v>50</v>
      </c>
      <c r="F1890">
        <v>5874</v>
      </c>
      <c r="G1890">
        <v>6297</v>
      </c>
      <c r="H1890">
        <v>9</v>
      </c>
      <c r="I1890">
        <v>52866</v>
      </c>
      <c r="J1890">
        <v>56673</v>
      </c>
      <c r="K1890">
        <v>3807</v>
      </c>
      <c r="L1890">
        <v>2.6</v>
      </c>
    </row>
    <row r="1891" spans="1:12" x14ac:dyDescent="0.3">
      <c r="A1891">
        <v>101889</v>
      </c>
      <c r="B1891" s="1">
        <v>45529</v>
      </c>
      <c r="C1891" t="s">
        <v>17</v>
      </c>
      <c r="D1891" t="s">
        <v>13</v>
      </c>
      <c r="E1891" t="s">
        <v>49</v>
      </c>
      <c r="F1891">
        <v>4488</v>
      </c>
      <c r="G1891">
        <v>5002</v>
      </c>
      <c r="H1891">
        <v>8</v>
      </c>
      <c r="I1891">
        <v>35904</v>
      </c>
      <c r="J1891">
        <v>40016</v>
      </c>
      <c r="K1891">
        <v>4112</v>
      </c>
      <c r="L1891">
        <v>4.9000000000000004</v>
      </c>
    </row>
    <row r="1892" spans="1:12" x14ac:dyDescent="0.3">
      <c r="A1892">
        <v>101890</v>
      </c>
      <c r="B1892" s="1">
        <v>45180</v>
      </c>
      <c r="C1892" t="s">
        <v>20</v>
      </c>
      <c r="D1892" t="s">
        <v>13</v>
      </c>
      <c r="E1892" t="s">
        <v>14</v>
      </c>
      <c r="F1892">
        <v>3629</v>
      </c>
      <c r="G1892">
        <v>4383</v>
      </c>
      <c r="H1892">
        <v>2</v>
      </c>
      <c r="I1892">
        <v>7258</v>
      </c>
      <c r="J1892">
        <v>8766</v>
      </c>
      <c r="K1892">
        <v>1508</v>
      </c>
      <c r="L1892">
        <v>4.0999999999999996</v>
      </c>
    </row>
    <row r="1893" spans="1:12" x14ac:dyDescent="0.3">
      <c r="A1893">
        <v>101891</v>
      </c>
      <c r="B1893" s="1">
        <v>45664</v>
      </c>
      <c r="C1893" t="s">
        <v>33</v>
      </c>
      <c r="D1893" t="s">
        <v>13</v>
      </c>
      <c r="E1893" t="s">
        <v>49</v>
      </c>
      <c r="F1893">
        <v>7546</v>
      </c>
      <c r="G1893">
        <v>8027</v>
      </c>
      <c r="H1893">
        <v>2</v>
      </c>
      <c r="I1893">
        <v>15092</v>
      </c>
      <c r="J1893">
        <v>16054</v>
      </c>
      <c r="K1893">
        <v>962</v>
      </c>
      <c r="L1893">
        <v>2.7</v>
      </c>
    </row>
    <row r="1894" spans="1:12" x14ac:dyDescent="0.3">
      <c r="A1894">
        <v>101892</v>
      </c>
      <c r="B1894" s="1">
        <v>45812</v>
      </c>
      <c r="C1894" t="s">
        <v>47</v>
      </c>
      <c r="D1894" t="s">
        <v>24</v>
      </c>
      <c r="E1894" t="s">
        <v>25</v>
      </c>
      <c r="F1894">
        <v>5100</v>
      </c>
      <c r="G1894">
        <v>5632</v>
      </c>
      <c r="H1894">
        <v>3</v>
      </c>
      <c r="I1894">
        <v>15300</v>
      </c>
      <c r="J1894">
        <v>16896</v>
      </c>
      <c r="K1894">
        <v>1596</v>
      </c>
      <c r="L1894">
        <v>3.7</v>
      </c>
    </row>
    <row r="1895" spans="1:12" x14ac:dyDescent="0.3">
      <c r="A1895">
        <v>101893</v>
      </c>
      <c r="B1895" s="1">
        <v>45009</v>
      </c>
      <c r="C1895" t="s">
        <v>54</v>
      </c>
      <c r="D1895" t="s">
        <v>24</v>
      </c>
      <c r="E1895" t="s">
        <v>42</v>
      </c>
      <c r="F1895">
        <v>1801</v>
      </c>
      <c r="G1895">
        <v>3480</v>
      </c>
      <c r="H1895">
        <v>5</v>
      </c>
      <c r="I1895">
        <v>9005</v>
      </c>
      <c r="J1895">
        <v>17400</v>
      </c>
      <c r="K1895">
        <v>8395</v>
      </c>
      <c r="L1895">
        <v>3.7</v>
      </c>
    </row>
    <row r="1896" spans="1:12" x14ac:dyDescent="0.3">
      <c r="A1896">
        <v>101894</v>
      </c>
      <c r="B1896" s="1">
        <v>45665</v>
      </c>
      <c r="C1896" t="s">
        <v>17</v>
      </c>
      <c r="D1896" t="s">
        <v>18</v>
      </c>
      <c r="E1896" t="s">
        <v>38</v>
      </c>
      <c r="F1896">
        <v>3317</v>
      </c>
      <c r="G1896">
        <v>5248</v>
      </c>
      <c r="H1896">
        <v>5</v>
      </c>
      <c r="I1896">
        <v>16585</v>
      </c>
      <c r="J1896">
        <v>26240</v>
      </c>
      <c r="K1896">
        <v>9655</v>
      </c>
      <c r="L1896">
        <v>4.2</v>
      </c>
    </row>
    <row r="1897" spans="1:12" x14ac:dyDescent="0.3">
      <c r="A1897">
        <v>101895</v>
      </c>
      <c r="B1897" s="1">
        <v>45269</v>
      </c>
      <c r="C1897" t="s">
        <v>33</v>
      </c>
      <c r="D1897" t="s">
        <v>24</v>
      </c>
      <c r="E1897" t="s">
        <v>61</v>
      </c>
      <c r="F1897">
        <v>4805</v>
      </c>
      <c r="G1897">
        <v>6008</v>
      </c>
      <c r="H1897">
        <v>2</v>
      </c>
      <c r="I1897">
        <v>9610</v>
      </c>
      <c r="J1897">
        <v>12016</v>
      </c>
      <c r="K1897">
        <v>2406</v>
      </c>
      <c r="L1897">
        <v>3.2</v>
      </c>
    </row>
    <row r="1898" spans="1:12" x14ac:dyDescent="0.3">
      <c r="A1898">
        <v>101896</v>
      </c>
      <c r="B1898" s="1">
        <v>45130</v>
      </c>
      <c r="C1898" t="s">
        <v>23</v>
      </c>
      <c r="D1898" t="s">
        <v>18</v>
      </c>
      <c r="E1898" t="s">
        <v>39</v>
      </c>
      <c r="F1898">
        <v>2922</v>
      </c>
      <c r="G1898">
        <v>2976</v>
      </c>
      <c r="H1898">
        <v>4</v>
      </c>
      <c r="I1898">
        <v>11688</v>
      </c>
      <c r="J1898">
        <v>11904</v>
      </c>
      <c r="K1898">
        <v>216</v>
      </c>
      <c r="L1898">
        <v>4</v>
      </c>
    </row>
    <row r="1899" spans="1:12" x14ac:dyDescent="0.3">
      <c r="A1899">
        <v>101897</v>
      </c>
      <c r="B1899" s="1">
        <v>45269</v>
      </c>
      <c r="C1899" t="s">
        <v>47</v>
      </c>
      <c r="D1899" t="s">
        <v>24</v>
      </c>
      <c r="E1899" t="s">
        <v>50</v>
      </c>
      <c r="F1899">
        <v>4718</v>
      </c>
      <c r="G1899">
        <v>6151</v>
      </c>
      <c r="H1899">
        <v>7</v>
      </c>
      <c r="I1899">
        <v>33026</v>
      </c>
      <c r="J1899">
        <v>43057</v>
      </c>
      <c r="K1899">
        <v>10031</v>
      </c>
      <c r="L1899">
        <v>3.2</v>
      </c>
    </row>
    <row r="1900" spans="1:12" x14ac:dyDescent="0.3">
      <c r="A1900">
        <v>101898</v>
      </c>
      <c r="B1900" s="1">
        <v>45631</v>
      </c>
      <c r="C1900" t="s">
        <v>44</v>
      </c>
      <c r="D1900" t="s">
        <v>35</v>
      </c>
      <c r="E1900" t="s">
        <v>36</v>
      </c>
      <c r="F1900">
        <v>6339</v>
      </c>
      <c r="G1900">
        <v>6465</v>
      </c>
      <c r="H1900">
        <v>2</v>
      </c>
      <c r="I1900">
        <v>12678</v>
      </c>
      <c r="J1900">
        <v>12930</v>
      </c>
      <c r="K1900">
        <v>252</v>
      </c>
      <c r="L1900">
        <v>2.8</v>
      </c>
    </row>
    <row r="1901" spans="1:12" x14ac:dyDescent="0.3">
      <c r="A1901">
        <v>101899</v>
      </c>
      <c r="B1901" s="1">
        <v>45635</v>
      </c>
      <c r="C1901" t="s">
        <v>30</v>
      </c>
      <c r="D1901" t="s">
        <v>35</v>
      </c>
      <c r="E1901" t="s">
        <v>36</v>
      </c>
      <c r="F1901">
        <v>7763</v>
      </c>
      <c r="G1901">
        <v>7950</v>
      </c>
      <c r="H1901">
        <v>1</v>
      </c>
      <c r="I1901">
        <v>7763</v>
      </c>
      <c r="J1901">
        <v>7950</v>
      </c>
      <c r="K1901">
        <v>187</v>
      </c>
      <c r="L1901">
        <v>4.2</v>
      </c>
    </row>
    <row r="1902" spans="1:12" x14ac:dyDescent="0.3">
      <c r="A1902">
        <v>101900</v>
      </c>
      <c r="B1902" s="1">
        <v>45601</v>
      </c>
      <c r="C1902" t="s">
        <v>20</v>
      </c>
      <c r="D1902" t="s">
        <v>35</v>
      </c>
      <c r="E1902" t="s">
        <v>52</v>
      </c>
      <c r="F1902">
        <v>5134</v>
      </c>
      <c r="G1902">
        <v>6229</v>
      </c>
      <c r="H1902">
        <v>4</v>
      </c>
      <c r="I1902">
        <v>20536</v>
      </c>
      <c r="J1902">
        <v>24916</v>
      </c>
      <c r="K1902">
        <v>4380</v>
      </c>
      <c r="L1902">
        <v>4</v>
      </c>
    </row>
    <row r="1903" spans="1:12" x14ac:dyDescent="0.3">
      <c r="A1903">
        <v>101901</v>
      </c>
      <c r="B1903" s="1">
        <v>45595</v>
      </c>
      <c r="C1903" t="s">
        <v>47</v>
      </c>
      <c r="D1903" t="s">
        <v>28</v>
      </c>
      <c r="E1903" t="s">
        <v>51</v>
      </c>
      <c r="F1903">
        <v>1716</v>
      </c>
      <c r="G1903">
        <v>1822</v>
      </c>
      <c r="H1903">
        <v>5</v>
      </c>
      <c r="I1903">
        <v>8580</v>
      </c>
      <c r="J1903">
        <v>9110</v>
      </c>
      <c r="K1903">
        <v>530</v>
      </c>
      <c r="L1903">
        <v>2.7</v>
      </c>
    </row>
    <row r="1904" spans="1:12" x14ac:dyDescent="0.3">
      <c r="A1904">
        <v>101902</v>
      </c>
      <c r="B1904" s="1">
        <v>45623</v>
      </c>
      <c r="C1904" t="s">
        <v>41</v>
      </c>
      <c r="D1904" t="s">
        <v>28</v>
      </c>
      <c r="E1904" t="s">
        <v>29</v>
      </c>
      <c r="F1904">
        <v>1547</v>
      </c>
      <c r="G1904">
        <v>3025</v>
      </c>
      <c r="H1904">
        <v>5</v>
      </c>
      <c r="I1904">
        <v>7735</v>
      </c>
      <c r="J1904">
        <v>15125</v>
      </c>
      <c r="K1904">
        <v>7390</v>
      </c>
      <c r="L1904">
        <v>4.0999999999999996</v>
      </c>
    </row>
    <row r="1905" spans="1:12" x14ac:dyDescent="0.3">
      <c r="A1905">
        <v>101903</v>
      </c>
      <c r="B1905" s="1">
        <v>45590</v>
      </c>
      <c r="C1905" t="s">
        <v>47</v>
      </c>
      <c r="D1905" t="s">
        <v>18</v>
      </c>
      <c r="E1905" t="s">
        <v>59</v>
      </c>
      <c r="F1905">
        <v>4554</v>
      </c>
      <c r="G1905">
        <v>4826</v>
      </c>
      <c r="H1905">
        <v>3</v>
      </c>
      <c r="I1905">
        <v>13662</v>
      </c>
      <c r="J1905">
        <v>14478</v>
      </c>
      <c r="K1905">
        <v>816</v>
      </c>
      <c r="L1905">
        <v>2.6</v>
      </c>
    </row>
    <row r="1906" spans="1:12" x14ac:dyDescent="0.3">
      <c r="A1906">
        <v>101904</v>
      </c>
      <c r="B1906" s="1">
        <v>46013</v>
      </c>
      <c r="C1906" t="s">
        <v>44</v>
      </c>
      <c r="D1906" t="s">
        <v>28</v>
      </c>
      <c r="E1906" t="s">
        <v>51</v>
      </c>
      <c r="F1906">
        <v>7022</v>
      </c>
      <c r="G1906">
        <v>7217</v>
      </c>
      <c r="H1906">
        <v>7</v>
      </c>
      <c r="I1906">
        <v>49154</v>
      </c>
      <c r="J1906">
        <v>50519</v>
      </c>
      <c r="K1906">
        <v>1365</v>
      </c>
      <c r="L1906">
        <v>2.6</v>
      </c>
    </row>
    <row r="1907" spans="1:12" x14ac:dyDescent="0.3">
      <c r="A1907">
        <v>101905</v>
      </c>
      <c r="B1907" s="1">
        <v>45795</v>
      </c>
      <c r="C1907" t="s">
        <v>12</v>
      </c>
      <c r="D1907" t="s">
        <v>21</v>
      </c>
      <c r="E1907" t="s">
        <v>57</v>
      </c>
      <c r="F1907">
        <v>2329</v>
      </c>
      <c r="G1907">
        <v>2915</v>
      </c>
      <c r="H1907">
        <v>3</v>
      </c>
      <c r="I1907">
        <v>6987</v>
      </c>
      <c r="J1907">
        <v>8745</v>
      </c>
      <c r="K1907">
        <v>1758</v>
      </c>
      <c r="L1907">
        <v>4.4000000000000004</v>
      </c>
    </row>
    <row r="1908" spans="1:12" x14ac:dyDescent="0.3">
      <c r="A1908">
        <v>101906</v>
      </c>
      <c r="B1908" s="1">
        <v>45590</v>
      </c>
      <c r="C1908" t="s">
        <v>12</v>
      </c>
      <c r="D1908" t="s">
        <v>13</v>
      </c>
      <c r="E1908" t="s">
        <v>31</v>
      </c>
      <c r="F1908">
        <v>6133</v>
      </c>
      <c r="G1908">
        <v>6949</v>
      </c>
      <c r="H1908">
        <v>3</v>
      </c>
      <c r="I1908">
        <v>18399</v>
      </c>
      <c r="J1908">
        <v>20847</v>
      </c>
      <c r="K1908">
        <v>2448</v>
      </c>
      <c r="L1908">
        <v>4.8</v>
      </c>
    </row>
    <row r="1909" spans="1:12" x14ac:dyDescent="0.3">
      <c r="A1909">
        <v>101907</v>
      </c>
      <c r="B1909" s="1">
        <v>45026</v>
      </c>
      <c r="C1909" t="s">
        <v>41</v>
      </c>
      <c r="D1909" t="s">
        <v>13</v>
      </c>
      <c r="E1909" t="s">
        <v>14</v>
      </c>
      <c r="F1909">
        <v>4852</v>
      </c>
      <c r="G1909">
        <v>5423</v>
      </c>
      <c r="H1909">
        <v>2</v>
      </c>
      <c r="I1909">
        <v>9704</v>
      </c>
      <c r="J1909">
        <v>10846</v>
      </c>
      <c r="K1909">
        <v>1142</v>
      </c>
      <c r="L1909">
        <v>2.8</v>
      </c>
    </row>
    <row r="1910" spans="1:12" x14ac:dyDescent="0.3">
      <c r="A1910">
        <v>101908</v>
      </c>
      <c r="B1910" s="1">
        <v>45233</v>
      </c>
      <c r="C1910" t="s">
        <v>30</v>
      </c>
      <c r="D1910" t="s">
        <v>21</v>
      </c>
      <c r="E1910" t="s">
        <v>32</v>
      </c>
      <c r="F1910">
        <v>1754</v>
      </c>
      <c r="G1910">
        <v>2983</v>
      </c>
      <c r="H1910">
        <v>7</v>
      </c>
      <c r="I1910">
        <v>12278</v>
      </c>
      <c r="J1910">
        <v>20881</v>
      </c>
      <c r="K1910">
        <v>8603</v>
      </c>
      <c r="L1910">
        <v>4.7</v>
      </c>
    </row>
    <row r="1911" spans="1:12" x14ac:dyDescent="0.3">
      <c r="A1911">
        <v>101909</v>
      </c>
      <c r="B1911" s="1">
        <v>45333</v>
      </c>
      <c r="C1911" t="s">
        <v>17</v>
      </c>
      <c r="D1911" t="s">
        <v>24</v>
      </c>
      <c r="E1911" t="s">
        <v>42</v>
      </c>
      <c r="F1911">
        <v>5742</v>
      </c>
      <c r="G1911">
        <v>7048</v>
      </c>
      <c r="H1911">
        <v>4</v>
      </c>
      <c r="I1911">
        <v>22968</v>
      </c>
      <c r="J1911">
        <v>28192</v>
      </c>
      <c r="K1911">
        <v>5224</v>
      </c>
      <c r="L1911">
        <v>3.2</v>
      </c>
    </row>
    <row r="1912" spans="1:12" x14ac:dyDescent="0.3">
      <c r="A1912">
        <v>101910</v>
      </c>
      <c r="B1912" s="1">
        <v>45157</v>
      </c>
      <c r="C1912" t="s">
        <v>41</v>
      </c>
      <c r="D1912" t="s">
        <v>18</v>
      </c>
      <c r="E1912" t="s">
        <v>38</v>
      </c>
      <c r="F1912">
        <v>7410</v>
      </c>
      <c r="G1912">
        <v>8229</v>
      </c>
      <c r="H1912">
        <v>8</v>
      </c>
      <c r="I1912">
        <v>59280</v>
      </c>
      <c r="J1912">
        <v>65832</v>
      </c>
      <c r="K1912">
        <v>6552</v>
      </c>
      <c r="L1912">
        <v>3.4</v>
      </c>
    </row>
    <row r="1913" spans="1:12" x14ac:dyDescent="0.3">
      <c r="A1913">
        <v>101911</v>
      </c>
      <c r="B1913" s="1">
        <v>45097</v>
      </c>
      <c r="C1913" t="s">
        <v>44</v>
      </c>
      <c r="D1913" t="s">
        <v>21</v>
      </c>
      <c r="E1913" t="s">
        <v>57</v>
      </c>
      <c r="F1913">
        <v>2986</v>
      </c>
      <c r="G1913">
        <v>3669</v>
      </c>
      <c r="H1913">
        <v>3</v>
      </c>
      <c r="I1913">
        <v>8958</v>
      </c>
      <c r="J1913">
        <v>11007</v>
      </c>
      <c r="K1913">
        <v>2049</v>
      </c>
      <c r="L1913">
        <v>4.9000000000000004</v>
      </c>
    </row>
    <row r="1914" spans="1:12" x14ac:dyDescent="0.3">
      <c r="A1914">
        <v>101912</v>
      </c>
      <c r="B1914" s="1">
        <v>45368</v>
      </c>
      <c r="C1914" t="s">
        <v>12</v>
      </c>
      <c r="D1914" t="s">
        <v>24</v>
      </c>
      <c r="E1914" t="s">
        <v>25</v>
      </c>
      <c r="F1914">
        <v>1656</v>
      </c>
      <c r="G1914">
        <v>3038</v>
      </c>
      <c r="H1914">
        <v>7</v>
      </c>
      <c r="I1914">
        <v>11592</v>
      </c>
      <c r="J1914">
        <v>21266</v>
      </c>
      <c r="K1914">
        <v>9674</v>
      </c>
      <c r="L1914">
        <v>3.2</v>
      </c>
    </row>
    <row r="1915" spans="1:12" x14ac:dyDescent="0.3">
      <c r="A1915">
        <v>101913</v>
      </c>
      <c r="B1915" s="1">
        <v>45578</v>
      </c>
      <c r="C1915" t="s">
        <v>12</v>
      </c>
      <c r="D1915" t="s">
        <v>28</v>
      </c>
      <c r="E1915" t="s">
        <v>56</v>
      </c>
      <c r="F1915">
        <v>7817</v>
      </c>
      <c r="G1915">
        <v>8547</v>
      </c>
      <c r="H1915">
        <v>7</v>
      </c>
      <c r="I1915">
        <v>54719</v>
      </c>
      <c r="J1915">
        <v>59829</v>
      </c>
      <c r="K1915">
        <v>5110</v>
      </c>
      <c r="L1915">
        <v>3.1</v>
      </c>
    </row>
    <row r="1916" spans="1:12" x14ac:dyDescent="0.3">
      <c r="A1916">
        <v>101914</v>
      </c>
      <c r="B1916" s="1">
        <v>45053</v>
      </c>
      <c r="C1916" t="s">
        <v>47</v>
      </c>
      <c r="D1916" t="s">
        <v>18</v>
      </c>
      <c r="E1916" t="s">
        <v>39</v>
      </c>
      <c r="F1916">
        <v>3805</v>
      </c>
      <c r="G1916">
        <v>5364</v>
      </c>
      <c r="H1916">
        <v>5</v>
      </c>
      <c r="I1916">
        <v>19025</v>
      </c>
      <c r="J1916">
        <v>26820</v>
      </c>
      <c r="K1916">
        <v>7795</v>
      </c>
      <c r="L1916">
        <v>3.5</v>
      </c>
    </row>
    <row r="1917" spans="1:12" x14ac:dyDescent="0.3">
      <c r="A1917">
        <v>101915</v>
      </c>
      <c r="B1917" s="1">
        <v>45949</v>
      </c>
      <c r="C1917" t="s">
        <v>44</v>
      </c>
      <c r="D1917" t="s">
        <v>28</v>
      </c>
      <c r="E1917" t="s">
        <v>63</v>
      </c>
      <c r="F1917">
        <v>4566</v>
      </c>
      <c r="G1917">
        <v>5004</v>
      </c>
      <c r="H1917">
        <v>5</v>
      </c>
      <c r="I1917">
        <v>22830</v>
      </c>
      <c r="J1917">
        <v>25020</v>
      </c>
      <c r="K1917">
        <v>2190</v>
      </c>
      <c r="L1917">
        <v>4.2</v>
      </c>
    </row>
    <row r="1918" spans="1:12" x14ac:dyDescent="0.3">
      <c r="A1918">
        <v>101916</v>
      </c>
      <c r="B1918" s="1">
        <v>45423</v>
      </c>
      <c r="C1918" t="s">
        <v>20</v>
      </c>
      <c r="D1918" t="s">
        <v>18</v>
      </c>
      <c r="E1918" t="s">
        <v>38</v>
      </c>
      <c r="F1918">
        <v>7071</v>
      </c>
      <c r="G1918">
        <v>8814</v>
      </c>
      <c r="H1918">
        <v>4</v>
      </c>
      <c r="I1918">
        <v>28284</v>
      </c>
      <c r="J1918">
        <v>35256</v>
      </c>
      <c r="K1918">
        <v>6972</v>
      </c>
      <c r="L1918">
        <v>3.7</v>
      </c>
    </row>
    <row r="1919" spans="1:12" x14ac:dyDescent="0.3">
      <c r="A1919">
        <v>101917</v>
      </c>
      <c r="B1919" s="1">
        <v>45555</v>
      </c>
      <c r="C1919" t="s">
        <v>26</v>
      </c>
      <c r="D1919" t="s">
        <v>18</v>
      </c>
      <c r="E1919" t="s">
        <v>19</v>
      </c>
      <c r="F1919">
        <v>5289</v>
      </c>
      <c r="G1919">
        <v>5556</v>
      </c>
      <c r="H1919">
        <v>7</v>
      </c>
      <c r="I1919">
        <v>37023</v>
      </c>
      <c r="J1919">
        <v>38892</v>
      </c>
      <c r="K1919">
        <v>1869</v>
      </c>
      <c r="L1919">
        <v>2.7</v>
      </c>
    </row>
    <row r="1920" spans="1:12" x14ac:dyDescent="0.3">
      <c r="A1920">
        <v>101918</v>
      </c>
      <c r="B1920" s="1">
        <v>45599</v>
      </c>
      <c r="C1920" t="s">
        <v>33</v>
      </c>
      <c r="D1920" t="s">
        <v>28</v>
      </c>
      <c r="E1920" t="s">
        <v>51</v>
      </c>
      <c r="F1920">
        <v>6007</v>
      </c>
      <c r="G1920">
        <v>7350</v>
      </c>
      <c r="H1920">
        <v>9</v>
      </c>
      <c r="I1920">
        <v>54063</v>
      </c>
      <c r="J1920">
        <v>66150</v>
      </c>
      <c r="K1920">
        <v>12087</v>
      </c>
      <c r="L1920">
        <v>4.3</v>
      </c>
    </row>
    <row r="1921" spans="1:12" x14ac:dyDescent="0.3">
      <c r="A1921">
        <v>101919</v>
      </c>
      <c r="B1921" s="1">
        <v>45826</v>
      </c>
      <c r="C1921" t="s">
        <v>47</v>
      </c>
      <c r="D1921" t="s">
        <v>24</v>
      </c>
      <c r="E1921" t="s">
        <v>60</v>
      </c>
      <c r="F1921">
        <v>3019</v>
      </c>
      <c r="G1921">
        <v>4399</v>
      </c>
      <c r="H1921">
        <v>3</v>
      </c>
      <c r="I1921">
        <v>9057</v>
      </c>
      <c r="J1921">
        <v>13197</v>
      </c>
      <c r="K1921">
        <v>4140</v>
      </c>
      <c r="L1921">
        <v>4.4000000000000004</v>
      </c>
    </row>
    <row r="1922" spans="1:12" x14ac:dyDescent="0.3">
      <c r="A1922">
        <v>101920</v>
      </c>
      <c r="B1922" s="1">
        <v>45616</v>
      </c>
      <c r="C1922" t="s">
        <v>15</v>
      </c>
      <c r="D1922" t="s">
        <v>21</v>
      </c>
      <c r="E1922" t="s">
        <v>32</v>
      </c>
      <c r="F1922">
        <v>212</v>
      </c>
      <c r="G1922">
        <v>1879</v>
      </c>
      <c r="H1922">
        <v>7</v>
      </c>
      <c r="I1922">
        <v>1484</v>
      </c>
      <c r="J1922">
        <v>13153</v>
      </c>
      <c r="K1922">
        <v>11669</v>
      </c>
      <c r="L1922">
        <v>3.4</v>
      </c>
    </row>
    <row r="1923" spans="1:12" x14ac:dyDescent="0.3">
      <c r="A1923">
        <v>101921</v>
      </c>
      <c r="B1923" s="1">
        <v>45689</v>
      </c>
      <c r="C1923" t="s">
        <v>47</v>
      </c>
      <c r="D1923" t="s">
        <v>21</v>
      </c>
      <c r="E1923" t="s">
        <v>65</v>
      </c>
      <c r="F1923">
        <v>4337</v>
      </c>
      <c r="G1923">
        <v>5253</v>
      </c>
      <c r="H1923">
        <v>8</v>
      </c>
      <c r="I1923">
        <v>34696</v>
      </c>
      <c r="J1923">
        <v>42024</v>
      </c>
      <c r="K1923">
        <v>7328</v>
      </c>
      <c r="L1923">
        <v>3.8</v>
      </c>
    </row>
    <row r="1924" spans="1:12" x14ac:dyDescent="0.3">
      <c r="A1924">
        <v>101922</v>
      </c>
      <c r="B1924" s="1">
        <v>45117</v>
      </c>
      <c r="C1924" t="s">
        <v>41</v>
      </c>
      <c r="D1924" t="s">
        <v>18</v>
      </c>
      <c r="E1924" t="s">
        <v>64</v>
      </c>
      <c r="F1924">
        <v>5636</v>
      </c>
      <c r="G1924">
        <v>7625</v>
      </c>
      <c r="H1924">
        <v>2</v>
      </c>
      <c r="I1924">
        <v>11272</v>
      </c>
      <c r="J1924">
        <v>15250</v>
      </c>
      <c r="K1924">
        <v>3978</v>
      </c>
      <c r="L1924">
        <v>4.8</v>
      </c>
    </row>
    <row r="1925" spans="1:12" x14ac:dyDescent="0.3">
      <c r="A1925">
        <v>101923</v>
      </c>
      <c r="B1925" s="1">
        <v>45722</v>
      </c>
      <c r="C1925" t="s">
        <v>54</v>
      </c>
      <c r="D1925" t="s">
        <v>24</v>
      </c>
      <c r="E1925" t="s">
        <v>61</v>
      </c>
      <c r="F1925">
        <v>7758</v>
      </c>
      <c r="G1925">
        <v>8377</v>
      </c>
      <c r="H1925">
        <v>4</v>
      </c>
      <c r="I1925">
        <v>31032</v>
      </c>
      <c r="J1925">
        <v>33508</v>
      </c>
      <c r="K1925">
        <v>2476</v>
      </c>
      <c r="L1925">
        <v>3.1</v>
      </c>
    </row>
    <row r="1926" spans="1:12" x14ac:dyDescent="0.3">
      <c r="A1926">
        <v>101924</v>
      </c>
      <c r="B1926" s="1">
        <v>45573</v>
      </c>
      <c r="C1926" t="s">
        <v>44</v>
      </c>
      <c r="D1926" t="s">
        <v>18</v>
      </c>
      <c r="E1926" t="s">
        <v>64</v>
      </c>
      <c r="F1926">
        <v>4140</v>
      </c>
      <c r="G1926">
        <v>6098</v>
      </c>
      <c r="H1926">
        <v>9</v>
      </c>
      <c r="I1926">
        <v>37260</v>
      </c>
      <c r="J1926">
        <v>54882</v>
      </c>
      <c r="K1926">
        <v>17622</v>
      </c>
      <c r="L1926">
        <v>3.1</v>
      </c>
    </row>
    <row r="1927" spans="1:12" x14ac:dyDescent="0.3">
      <c r="A1927">
        <v>101925</v>
      </c>
      <c r="B1927" s="1">
        <v>45839</v>
      </c>
      <c r="C1927" t="s">
        <v>15</v>
      </c>
      <c r="D1927" t="s">
        <v>18</v>
      </c>
      <c r="E1927" t="s">
        <v>39</v>
      </c>
      <c r="F1927">
        <v>297</v>
      </c>
      <c r="G1927">
        <v>1853</v>
      </c>
      <c r="H1927">
        <v>7</v>
      </c>
      <c r="I1927">
        <v>2079</v>
      </c>
      <c r="J1927">
        <v>12971</v>
      </c>
      <c r="K1927">
        <v>10892</v>
      </c>
      <c r="L1927">
        <v>3.7</v>
      </c>
    </row>
    <row r="1928" spans="1:12" x14ac:dyDescent="0.3">
      <c r="A1928">
        <v>101926</v>
      </c>
      <c r="B1928" s="1">
        <v>45584</v>
      </c>
      <c r="C1928" t="s">
        <v>54</v>
      </c>
      <c r="D1928" t="s">
        <v>18</v>
      </c>
      <c r="E1928" t="s">
        <v>19</v>
      </c>
      <c r="F1928">
        <v>6606</v>
      </c>
      <c r="G1928">
        <v>7397</v>
      </c>
      <c r="H1928">
        <v>1</v>
      </c>
      <c r="I1928">
        <v>6606</v>
      </c>
      <c r="J1928">
        <v>7397</v>
      </c>
      <c r="K1928">
        <v>791</v>
      </c>
      <c r="L1928">
        <v>3.8</v>
      </c>
    </row>
    <row r="1929" spans="1:12" x14ac:dyDescent="0.3">
      <c r="A1929">
        <v>101927</v>
      </c>
      <c r="B1929" s="1">
        <v>45141</v>
      </c>
      <c r="C1929" t="s">
        <v>41</v>
      </c>
      <c r="D1929" t="s">
        <v>24</v>
      </c>
      <c r="E1929" t="s">
        <v>42</v>
      </c>
      <c r="F1929">
        <v>3403</v>
      </c>
      <c r="G1929">
        <v>3579</v>
      </c>
      <c r="H1929">
        <v>5</v>
      </c>
      <c r="I1929">
        <v>17015</v>
      </c>
      <c r="J1929">
        <v>17895</v>
      </c>
      <c r="K1929">
        <v>880</v>
      </c>
      <c r="L1929">
        <v>3.8</v>
      </c>
    </row>
    <row r="1930" spans="1:12" x14ac:dyDescent="0.3">
      <c r="A1930">
        <v>101928</v>
      </c>
      <c r="B1930" s="1">
        <v>45409</v>
      </c>
      <c r="C1930" t="s">
        <v>23</v>
      </c>
      <c r="D1930" t="s">
        <v>35</v>
      </c>
      <c r="E1930" t="s">
        <v>52</v>
      </c>
      <c r="F1930">
        <v>2519</v>
      </c>
      <c r="G1930">
        <v>2806</v>
      </c>
      <c r="H1930">
        <v>6</v>
      </c>
      <c r="I1930">
        <v>15114</v>
      </c>
      <c r="J1930">
        <v>16836</v>
      </c>
      <c r="K1930">
        <v>1722</v>
      </c>
      <c r="L1930">
        <v>4.4000000000000004</v>
      </c>
    </row>
    <row r="1931" spans="1:12" x14ac:dyDescent="0.3">
      <c r="A1931">
        <v>101929</v>
      </c>
      <c r="B1931" s="1">
        <v>45577</v>
      </c>
      <c r="C1931" t="s">
        <v>54</v>
      </c>
      <c r="D1931" t="s">
        <v>21</v>
      </c>
      <c r="E1931" t="s">
        <v>43</v>
      </c>
      <c r="F1931">
        <v>4772</v>
      </c>
      <c r="G1931">
        <v>5599</v>
      </c>
      <c r="H1931">
        <v>3</v>
      </c>
      <c r="I1931">
        <v>14316</v>
      </c>
      <c r="J1931">
        <v>16797</v>
      </c>
      <c r="K1931">
        <v>2481</v>
      </c>
      <c r="L1931">
        <v>4.2</v>
      </c>
    </row>
    <row r="1932" spans="1:12" x14ac:dyDescent="0.3">
      <c r="A1932">
        <v>101930</v>
      </c>
      <c r="B1932" s="1">
        <v>45907</v>
      </c>
      <c r="C1932" t="s">
        <v>30</v>
      </c>
      <c r="D1932" t="s">
        <v>21</v>
      </c>
      <c r="E1932" t="s">
        <v>22</v>
      </c>
      <c r="F1932">
        <v>1566</v>
      </c>
      <c r="G1932">
        <v>3196</v>
      </c>
      <c r="H1932">
        <v>8</v>
      </c>
      <c r="I1932">
        <v>12528</v>
      </c>
      <c r="J1932">
        <v>25568</v>
      </c>
      <c r="K1932">
        <v>13040</v>
      </c>
      <c r="L1932">
        <v>3.2</v>
      </c>
    </row>
    <row r="1933" spans="1:12" x14ac:dyDescent="0.3">
      <c r="A1933">
        <v>101931</v>
      </c>
      <c r="B1933" s="1">
        <v>45889</v>
      </c>
      <c r="C1933" t="s">
        <v>15</v>
      </c>
      <c r="D1933" t="s">
        <v>13</v>
      </c>
      <c r="E1933" t="s">
        <v>14</v>
      </c>
      <c r="F1933">
        <v>2091</v>
      </c>
      <c r="G1933">
        <v>3231</v>
      </c>
      <c r="H1933">
        <v>5</v>
      </c>
      <c r="I1933">
        <v>10455</v>
      </c>
      <c r="J1933">
        <v>16155</v>
      </c>
      <c r="K1933">
        <v>5700</v>
      </c>
      <c r="L1933">
        <v>3.5</v>
      </c>
    </row>
    <row r="1934" spans="1:12" x14ac:dyDescent="0.3">
      <c r="A1934">
        <v>101932</v>
      </c>
      <c r="B1934" s="1">
        <v>45577</v>
      </c>
      <c r="C1934" t="s">
        <v>15</v>
      </c>
      <c r="D1934" t="s">
        <v>28</v>
      </c>
      <c r="E1934" t="s">
        <v>51</v>
      </c>
      <c r="F1934">
        <v>5039</v>
      </c>
      <c r="G1934">
        <v>5352</v>
      </c>
      <c r="H1934">
        <v>7</v>
      </c>
      <c r="I1934">
        <v>35273</v>
      </c>
      <c r="J1934">
        <v>37464</v>
      </c>
      <c r="K1934">
        <v>2191</v>
      </c>
      <c r="L1934">
        <v>4.3</v>
      </c>
    </row>
    <row r="1935" spans="1:12" x14ac:dyDescent="0.3">
      <c r="A1935">
        <v>101933</v>
      </c>
      <c r="B1935" s="1">
        <v>45049</v>
      </c>
      <c r="C1935" t="s">
        <v>47</v>
      </c>
      <c r="D1935" t="s">
        <v>13</v>
      </c>
      <c r="E1935" t="s">
        <v>16</v>
      </c>
      <c r="F1935">
        <v>1755</v>
      </c>
      <c r="G1935">
        <v>3349</v>
      </c>
      <c r="H1935">
        <v>9</v>
      </c>
      <c r="I1935">
        <v>15795</v>
      </c>
      <c r="J1935">
        <v>30141</v>
      </c>
      <c r="K1935">
        <v>14346</v>
      </c>
      <c r="L1935">
        <v>2.8</v>
      </c>
    </row>
    <row r="1936" spans="1:12" x14ac:dyDescent="0.3">
      <c r="A1936">
        <v>101934</v>
      </c>
      <c r="B1936" s="1">
        <v>45792</v>
      </c>
      <c r="C1936" t="s">
        <v>44</v>
      </c>
      <c r="D1936" t="s">
        <v>21</v>
      </c>
      <c r="E1936" t="s">
        <v>43</v>
      </c>
      <c r="F1936">
        <v>5375</v>
      </c>
      <c r="G1936">
        <v>5544</v>
      </c>
      <c r="H1936">
        <v>1</v>
      </c>
      <c r="I1936">
        <v>5375</v>
      </c>
      <c r="J1936">
        <v>5544</v>
      </c>
      <c r="K1936">
        <v>169</v>
      </c>
      <c r="L1936">
        <v>4</v>
      </c>
    </row>
    <row r="1937" spans="1:12" x14ac:dyDescent="0.3">
      <c r="A1937">
        <v>101935</v>
      </c>
      <c r="B1937" s="1">
        <v>44984</v>
      </c>
      <c r="C1937" t="s">
        <v>17</v>
      </c>
      <c r="D1937" t="s">
        <v>21</v>
      </c>
      <c r="E1937" t="s">
        <v>43</v>
      </c>
      <c r="F1937">
        <v>4677</v>
      </c>
      <c r="G1937">
        <v>6570</v>
      </c>
      <c r="H1937">
        <v>1</v>
      </c>
      <c r="I1937">
        <v>4677</v>
      </c>
      <c r="J1937">
        <v>6570</v>
      </c>
      <c r="K1937">
        <v>1893</v>
      </c>
      <c r="L1937">
        <v>3.9</v>
      </c>
    </row>
    <row r="1938" spans="1:12" x14ac:dyDescent="0.3">
      <c r="A1938">
        <v>101936</v>
      </c>
      <c r="B1938" s="1">
        <v>45403</v>
      </c>
      <c r="C1938" t="s">
        <v>17</v>
      </c>
      <c r="D1938" t="s">
        <v>13</v>
      </c>
      <c r="E1938" t="s">
        <v>49</v>
      </c>
      <c r="F1938">
        <v>2615</v>
      </c>
      <c r="G1938">
        <v>3085</v>
      </c>
      <c r="H1938">
        <v>9</v>
      </c>
      <c r="I1938">
        <v>23535</v>
      </c>
      <c r="J1938">
        <v>27765</v>
      </c>
      <c r="K1938">
        <v>4230</v>
      </c>
      <c r="L1938">
        <v>4.9000000000000004</v>
      </c>
    </row>
    <row r="1939" spans="1:12" x14ac:dyDescent="0.3">
      <c r="A1939">
        <v>101937</v>
      </c>
      <c r="B1939" s="1">
        <v>45301</v>
      </c>
      <c r="C1939" t="s">
        <v>15</v>
      </c>
      <c r="D1939" t="s">
        <v>24</v>
      </c>
      <c r="E1939" t="s">
        <v>50</v>
      </c>
      <c r="F1939">
        <v>6809</v>
      </c>
      <c r="G1939">
        <v>7240</v>
      </c>
      <c r="H1939">
        <v>6</v>
      </c>
      <c r="I1939">
        <v>40854</v>
      </c>
      <c r="J1939">
        <v>43440</v>
      </c>
      <c r="K1939">
        <v>2586</v>
      </c>
      <c r="L1939">
        <v>4.7</v>
      </c>
    </row>
    <row r="1940" spans="1:12" x14ac:dyDescent="0.3">
      <c r="A1940">
        <v>101938</v>
      </c>
      <c r="B1940" s="1">
        <v>45434</v>
      </c>
      <c r="C1940" t="s">
        <v>47</v>
      </c>
      <c r="D1940" t="s">
        <v>28</v>
      </c>
      <c r="E1940" t="s">
        <v>63</v>
      </c>
      <c r="F1940">
        <v>3948</v>
      </c>
      <c r="G1940">
        <v>5081</v>
      </c>
      <c r="H1940">
        <v>7</v>
      </c>
      <c r="I1940">
        <v>27636</v>
      </c>
      <c r="J1940">
        <v>35567</v>
      </c>
      <c r="K1940">
        <v>7931</v>
      </c>
      <c r="L1940">
        <v>2.5</v>
      </c>
    </row>
    <row r="1941" spans="1:12" x14ac:dyDescent="0.3">
      <c r="A1941">
        <v>101939</v>
      </c>
      <c r="B1941" s="1">
        <v>45040</v>
      </c>
      <c r="C1941" t="s">
        <v>23</v>
      </c>
      <c r="D1941" t="s">
        <v>24</v>
      </c>
      <c r="E1941" t="s">
        <v>42</v>
      </c>
      <c r="F1941">
        <v>2965</v>
      </c>
      <c r="G1941">
        <v>4425</v>
      </c>
      <c r="H1941">
        <v>2</v>
      </c>
      <c r="I1941">
        <v>5930</v>
      </c>
      <c r="J1941">
        <v>8850</v>
      </c>
      <c r="K1941">
        <v>2920</v>
      </c>
      <c r="L1941">
        <v>3.1</v>
      </c>
    </row>
    <row r="1942" spans="1:12" x14ac:dyDescent="0.3">
      <c r="A1942">
        <v>101940</v>
      </c>
      <c r="B1942" s="1">
        <v>45923</v>
      </c>
      <c r="C1942" t="s">
        <v>17</v>
      </c>
      <c r="D1942" t="s">
        <v>24</v>
      </c>
      <c r="E1942" t="s">
        <v>34</v>
      </c>
      <c r="F1942">
        <v>3630</v>
      </c>
      <c r="G1942">
        <v>5119</v>
      </c>
      <c r="H1942">
        <v>8</v>
      </c>
      <c r="I1942">
        <v>29040</v>
      </c>
      <c r="J1942">
        <v>40952</v>
      </c>
      <c r="K1942">
        <v>11912</v>
      </c>
      <c r="L1942">
        <v>2.9</v>
      </c>
    </row>
    <row r="1943" spans="1:12" x14ac:dyDescent="0.3">
      <c r="A1943">
        <v>101941</v>
      </c>
      <c r="B1943" s="1">
        <v>45687</v>
      </c>
      <c r="C1943" t="s">
        <v>33</v>
      </c>
      <c r="D1943" t="s">
        <v>13</v>
      </c>
      <c r="E1943" t="s">
        <v>37</v>
      </c>
      <c r="F1943">
        <v>7818</v>
      </c>
      <c r="G1943">
        <v>8242</v>
      </c>
      <c r="H1943">
        <v>8</v>
      </c>
      <c r="I1943">
        <v>62544</v>
      </c>
      <c r="J1943">
        <v>65936</v>
      </c>
      <c r="K1943">
        <v>3392</v>
      </c>
      <c r="L1943">
        <v>3.8</v>
      </c>
    </row>
    <row r="1944" spans="1:12" x14ac:dyDescent="0.3">
      <c r="A1944">
        <v>101942</v>
      </c>
      <c r="B1944" s="1">
        <v>45886</v>
      </c>
      <c r="C1944" t="s">
        <v>33</v>
      </c>
      <c r="D1944" t="s">
        <v>18</v>
      </c>
      <c r="E1944" t="s">
        <v>27</v>
      </c>
      <c r="F1944">
        <v>2534</v>
      </c>
      <c r="G1944">
        <v>3828</v>
      </c>
      <c r="H1944">
        <v>6</v>
      </c>
      <c r="I1944">
        <v>15204</v>
      </c>
      <c r="J1944">
        <v>22968</v>
      </c>
      <c r="K1944">
        <v>7764</v>
      </c>
      <c r="L1944">
        <v>3</v>
      </c>
    </row>
    <row r="1945" spans="1:12" x14ac:dyDescent="0.3">
      <c r="A1945">
        <v>101943</v>
      </c>
      <c r="B1945" s="1">
        <v>45280</v>
      </c>
      <c r="C1945" t="s">
        <v>54</v>
      </c>
      <c r="D1945" t="s">
        <v>18</v>
      </c>
      <c r="E1945" t="s">
        <v>38</v>
      </c>
      <c r="F1945">
        <v>7322</v>
      </c>
      <c r="G1945">
        <v>7968</v>
      </c>
      <c r="H1945">
        <v>6</v>
      </c>
      <c r="I1945">
        <v>43932</v>
      </c>
      <c r="J1945">
        <v>47808</v>
      </c>
      <c r="K1945">
        <v>3876</v>
      </c>
      <c r="L1945">
        <v>4.5999999999999996</v>
      </c>
    </row>
    <row r="1946" spans="1:12" x14ac:dyDescent="0.3">
      <c r="A1946">
        <v>101944</v>
      </c>
      <c r="B1946" s="1">
        <v>45004</v>
      </c>
      <c r="C1946" t="s">
        <v>23</v>
      </c>
      <c r="D1946" t="s">
        <v>21</v>
      </c>
      <c r="E1946" t="s">
        <v>57</v>
      </c>
      <c r="F1946">
        <v>4397</v>
      </c>
      <c r="G1946">
        <v>5651</v>
      </c>
      <c r="H1946">
        <v>9</v>
      </c>
      <c r="I1946">
        <v>39573</v>
      </c>
      <c r="J1946">
        <v>50859</v>
      </c>
      <c r="K1946">
        <v>11286</v>
      </c>
      <c r="L1946">
        <v>3.5</v>
      </c>
    </row>
    <row r="1947" spans="1:12" x14ac:dyDescent="0.3">
      <c r="A1947">
        <v>101945</v>
      </c>
      <c r="B1947" s="1">
        <v>45791</v>
      </c>
      <c r="C1947" t="s">
        <v>23</v>
      </c>
      <c r="D1947" t="s">
        <v>28</v>
      </c>
      <c r="E1947" t="s">
        <v>55</v>
      </c>
      <c r="F1947">
        <v>7199</v>
      </c>
      <c r="G1947">
        <v>7702</v>
      </c>
      <c r="H1947">
        <v>7</v>
      </c>
      <c r="I1947">
        <v>50393</v>
      </c>
      <c r="J1947">
        <v>53914</v>
      </c>
      <c r="K1947">
        <v>3521</v>
      </c>
      <c r="L1947">
        <v>2.8</v>
      </c>
    </row>
    <row r="1948" spans="1:12" x14ac:dyDescent="0.3">
      <c r="A1948">
        <v>101946</v>
      </c>
      <c r="B1948" s="1">
        <v>45553</v>
      </c>
      <c r="C1948" t="s">
        <v>33</v>
      </c>
      <c r="D1948" t="s">
        <v>35</v>
      </c>
      <c r="E1948" t="s">
        <v>36</v>
      </c>
      <c r="F1948">
        <v>5071</v>
      </c>
      <c r="G1948">
        <v>5849</v>
      </c>
      <c r="H1948">
        <v>8</v>
      </c>
      <c r="I1948">
        <v>40568</v>
      </c>
      <c r="J1948">
        <v>46792</v>
      </c>
      <c r="K1948">
        <v>6224</v>
      </c>
      <c r="L1948">
        <v>3.9</v>
      </c>
    </row>
    <row r="1949" spans="1:12" x14ac:dyDescent="0.3">
      <c r="A1949">
        <v>101947</v>
      </c>
      <c r="B1949" s="1">
        <v>45118</v>
      </c>
      <c r="C1949" t="s">
        <v>26</v>
      </c>
      <c r="D1949" t="s">
        <v>21</v>
      </c>
      <c r="E1949" t="s">
        <v>43</v>
      </c>
      <c r="F1949">
        <v>3343</v>
      </c>
      <c r="G1949">
        <v>5340</v>
      </c>
      <c r="H1949">
        <v>5</v>
      </c>
      <c r="I1949">
        <v>16715</v>
      </c>
      <c r="J1949">
        <v>26700</v>
      </c>
      <c r="K1949">
        <v>9985</v>
      </c>
      <c r="L1949">
        <v>3.1</v>
      </c>
    </row>
    <row r="1950" spans="1:12" x14ac:dyDescent="0.3">
      <c r="A1950">
        <v>101948</v>
      </c>
      <c r="B1950" s="1">
        <v>45744</v>
      </c>
      <c r="C1950" t="s">
        <v>41</v>
      </c>
      <c r="D1950" t="s">
        <v>13</v>
      </c>
      <c r="E1950" t="s">
        <v>16</v>
      </c>
      <c r="F1950">
        <v>7806</v>
      </c>
      <c r="G1950">
        <v>9724</v>
      </c>
      <c r="H1950">
        <v>9</v>
      </c>
      <c r="I1950">
        <v>70254</v>
      </c>
      <c r="J1950">
        <v>87516</v>
      </c>
      <c r="K1950">
        <v>17262</v>
      </c>
      <c r="L1950">
        <v>4.8</v>
      </c>
    </row>
    <row r="1951" spans="1:12" x14ac:dyDescent="0.3">
      <c r="A1951">
        <v>101949</v>
      </c>
      <c r="B1951" s="1">
        <v>45004</v>
      </c>
      <c r="C1951" t="s">
        <v>26</v>
      </c>
      <c r="D1951" t="s">
        <v>35</v>
      </c>
      <c r="E1951" t="s">
        <v>45</v>
      </c>
      <c r="F1951">
        <v>2467</v>
      </c>
      <c r="G1951">
        <v>4123</v>
      </c>
      <c r="H1951">
        <v>3</v>
      </c>
      <c r="I1951">
        <v>7401</v>
      </c>
      <c r="J1951">
        <v>12369</v>
      </c>
      <c r="K1951">
        <v>4968</v>
      </c>
      <c r="L1951">
        <v>2.8</v>
      </c>
    </row>
    <row r="1952" spans="1:12" x14ac:dyDescent="0.3">
      <c r="A1952">
        <v>101950</v>
      </c>
      <c r="B1952" s="1">
        <v>45653</v>
      </c>
      <c r="C1952" t="s">
        <v>23</v>
      </c>
      <c r="D1952" t="s">
        <v>13</v>
      </c>
      <c r="E1952" t="s">
        <v>14</v>
      </c>
      <c r="F1952">
        <v>7378</v>
      </c>
      <c r="G1952">
        <v>7859</v>
      </c>
      <c r="H1952">
        <v>1</v>
      </c>
      <c r="I1952">
        <v>7378</v>
      </c>
      <c r="J1952">
        <v>7859</v>
      </c>
      <c r="K1952">
        <v>481</v>
      </c>
      <c r="L1952">
        <v>4.2</v>
      </c>
    </row>
    <row r="1953" spans="1:12" x14ac:dyDescent="0.3">
      <c r="A1953">
        <v>101951</v>
      </c>
      <c r="B1953" s="1">
        <v>45830</v>
      </c>
      <c r="C1953" t="s">
        <v>30</v>
      </c>
      <c r="D1953" t="s">
        <v>18</v>
      </c>
      <c r="E1953" t="s">
        <v>19</v>
      </c>
      <c r="F1953">
        <v>193</v>
      </c>
      <c r="G1953">
        <v>385</v>
      </c>
      <c r="H1953">
        <v>3</v>
      </c>
      <c r="I1953">
        <v>579</v>
      </c>
      <c r="J1953">
        <v>1155</v>
      </c>
      <c r="K1953">
        <v>576</v>
      </c>
      <c r="L1953">
        <v>3.4</v>
      </c>
    </row>
    <row r="1954" spans="1:12" x14ac:dyDescent="0.3">
      <c r="A1954">
        <v>101952</v>
      </c>
      <c r="B1954" s="1">
        <v>44988</v>
      </c>
      <c r="C1954" t="s">
        <v>30</v>
      </c>
      <c r="D1954" t="s">
        <v>35</v>
      </c>
      <c r="E1954" t="s">
        <v>36</v>
      </c>
      <c r="F1954">
        <v>6194</v>
      </c>
      <c r="G1954">
        <v>7442</v>
      </c>
      <c r="H1954">
        <v>4</v>
      </c>
      <c r="I1954">
        <v>24776</v>
      </c>
      <c r="J1954">
        <v>29768</v>
      </c>
      <c r="K1954">
        <v>4992</v>
      </c>
      <c r="L1954">
        <v>4.8</v>
      </c>
    </row>
    <row r="1955" spans="1:12" x14ac:dyDescent="0.3">
      <c r="A1955">
        <v>101953</v>
      </c>
      <c r="B1955" s="1">
        <v>45273</v>
      </c>
      <c r="C1955" t="s">
        <v>20</v>
      </c>
      <c r="D1955" t="s">
        <v>21</v>
      </c>
      <c r="E1955" t="s">
        <v>58</v>
      </c>
      <c r="F1955">
        <v>7534</v>
      </c>
      <c r="G1955">
        <v>8363</v>
      </c>
      <c r="H1955">
        <v>7</v>
      </c>
      <c r="I1955">
        <v>52738</v>
      </c>
      <c r="J1955">
        <v>58541</v>
      </c>
      <c r="K1955">
        <v>5803</v>
      </c>
      <c r="L1955">
        <v>3.2</v>
      </c>
    </row>
    <row r="1956" spans="1:12" x14ac:dyDescent="0.3">
      <c r="A1956">
        <v>101954</v>
      </c>
      <c r="B1956" s="1">
        <v>44971</v>
      </c>
      <c r="C1956" t="s">
        <v>44</v>
      </c>
      <c r="D1956" t="s">
        <v>35</v>
      </c>
      <c r="E1956" t="s">
        <v>53</v>
      </c>
      <c r="F1956">
        <v>3436</v>
      </c>
      <c r="G1956">
        <v>5020</v>
      </c>
      <c r="H1956">
        <v>1</v>
      </c>
      <c r="I1956">
        <v>3436</v>
      </c>
      <c r="J1956">
        <v>5020</v>
      </c>
      <c r="K1956">
        <v>1584</v>
      </c>
      <c r="L1956">
        <v>4.0999999999999996</v>
      </c>
    </row>
    <row r="1957" spans="1:12" x14ac:dyDescent="0.3">
      <c r="A1957">
        <v>101955</v>
      </c>
      <c r="B1957" s="1">
        <v>45594</v>
      </c>
      <c r="C1957" t="s">
        <v>12</v>
      </c>
      <c r="D1957" t="s">
        <v>21</v>
      </c>
      <c r="E1957" t="s">
        <v>65</v>
      </c>
      <c r="F1957">
        <v>987</v>
      </c>
      <c r="G1957">
        <v>1656</v>
      </c>
      <c r="H1957">
        <v>1</v>
      </c>
      <c r="I1957">
        <v>987</v>
      </c>
      <c r="J1957">
        <v>1656</v>
      </c>
      <c r="K1957">
        <v>669</v>
      </c>
      <c r="L1957">
        <v>3.3</v>
      </c>
    </row>
    <row r="1958" spans="1:12" x14ac:dyDescent="0.3">
      <c r="A1958">
        <v>101956</v>
      </c>
      <c r="B1958" s="1">
        <v>44959</v>
      </c>
      <c r="C1958" t="s">
        <v>15</v>
      </c>
      <c r="D1958" t="s">
        <v>13</v>
      </c>
      <c r="E1958" t="s">
        <v>37</v>
      </c>
      <c r="F1958">
        <v>3720</v>
      </c>
      <c r="G1958">
        <v>5665</v>
      </c>
      <c r="H1958">
        <v>5</v>
      </c>
      <c r="I1958">
        <v>18600</v>
      </c>
      <c r="J1958">
        <v>28325</v>
      </c>
      <c r="K1958">
        <v>9725</v>
      </c>
      <c r="L1958">
        <v>3.3</v>
      </c>
    </row>
    <row r="1959" spans="1:12" x14ac:dyDescent="0.3">
      <c r="A1959">
        <v>101957</v>
      </c>
      <c r="B1959" s="1">
        <v>45603</v>
      </c>
      <c r="C1959" t="s">
        <v>26</v>
      </c>
      <c r="D1959" t="s">
        <v>35</v>
      </c>
      <c r="E1959" t="s">
        <v>52</v>
      </c>
      <c r="F1959">
        <v>3369</v>
      </c>
      <c r="G1959">
        <v>3724</v>
      </c>
      <c r="H1959">
        <v>9</v>
      </c>
      <c r="I1959">
        <v>30321</v>
      </c>
      <c r="J1959">
        <v>33516</v>
      </c>
      <c r="K1959">
        <v>3195</v>
      </c>
      <c r="L1959">
        <v>3.7</v>
      </c>
    </row>
    <row r="1960" spans="1:12" x14ac:dyDescent="0.3">
      <c r="A1960">
        <v>101958</v>
      </c>
      <c r="B1960" s="1">
        <v>45129</v>
      </c>
      <c r="C1960" t="s">
        <v>41</v>
      </c>
      <c r="D1960" t="s">
        <v>35</v>
      </c>
      <c r="E1960" t="s">
        <v>45</v>
      </c>
      <c r="F1960">
        <v>7717</v>
      </c>
      <c r="G1960">
        <v>9657</v>
      </c>
      <c r="H1960">
        <v>3</v>
      </c>
      <c r="I1960">
        <v>23151</v>
      </c>
      <c r="J1960">
        <v>28971</v>
      </c>
      <c r="K1960">
        <v>5820</v>
      </c>
      <c r="L1960">
        <v>2.5</v>
      </c>
    </row>
    <row r="1961" spans="1:12" x14ac:dyDescent="0.3">
      <c r="A1961">
        <v>101959</v>
      </c>
      <c r="B1961" s="1">
        <v>45939</v>
      </c>
      <c r="C1961" t="s">
        <v>44</v>
      </c>
      <c r="D1961" t="s">
        <v>35</v>
      </c>
      <c r="E1961" t="s">
        <v>52</v>
      </c>
      <c r="F1961">
        <v>2537</v>
      </c>
      <c r="G1961">
        <v>4019</v>
      </c>
      <c r="H1961">
        <v>4</v>
      </c>
      <c r="I1961">
        <v>10148</v>
      </c>
      <c r="J1961">
        <v>16076</v>
      </c>
      <c r="K1961">
        <v>5928</v>
      </c>
      <c r="L1961">
        <v>3</v>
      </c>
    </row>
    <row r="1962" spans="1:12" x14ac:dyDescent="0.3">
      <c r="A1962">
        <v>101960</v>
      </c>
      <c r="B1962" s="1">
        <v>45795</v>
      </c>
      <c r="C1962" t="s">
        <v>23</v>
      </c>
      <c r="D1962" t="s">
        <v>35</v>
      </c>
      <c r="E1962" t="s">
        <v>45</v>
      </c>
      <c r="F1962">
        <v>427</v>
      </c>
      <c r="G1962">
        <v>2095</v>
      </c>
      <c r="H1962">
        <v>2</v>
      </c>
      <c r="I1962">
        <v>854</v>
      </c>
      <c r="J1962">
        <v>4190</v>
      </c>
      <c r="K1962">
        <v>3336</v>
      </c>
      <c r="L1962">
        <v>2.8</v>
      </c>
    </row>
    <row r="1963" spans="1:12" x14ac:dyDescent="0.3">
      <c r="A1963">
        <v>101961</v>
      </c>
      <c r="B1963" s="1">
        <v>45282</v>
      </c>
      <c r="C1963" t="s">
        <v>33</v>
      </c>
      <c r="D1963" t="s">
        <v>21</v>
      </c>
      <c r="E1963" t="s">
        <v>58</v>
      </c>
      <c r="F1963">
        <v>2377</v>
      </c>
      <c r="G1963">
        <v>3767</v>
      </c>
      <c r="H1963">
        <v>5</v>
      </c>
      <c r="I1963">
        <v>11885</v>
      </c>
      <c r="J1963">
        <v>18835</v>
      </c>
      <c r="K1963">
        <v>6950</v>
      </c>
      <c r="L1963">
        <v>3.7</v>
      </c>
    </row>
    <row r="1964" spans="1:12" x14ac:dyDescent="0.3">
      <c r="A1964">
        <v>101962</v>
      </c>
      <c r="B1964" s="1">
        <v>45076</v>
      </c>
      <c r="C1964" t="s">
        <v>54</v>
      </c>
      <c r="D1964" t="s">
        <v>18</v>
      </c>
      <c r="E1964" t="s">
        <v>64</v>
      </c>
      <c r="F1964">
        <v>7489</v>
      </c>
      <c r="G1964">
        <v>9220</v>
      </c>
      <c r="H1964">
        <v>3</v>
      </c>
      <c r="I1964">
        <v>22467</v>
      </c>
      <c r="J1964">
        <v>27660</v>
      </c>
      <c r="K1964">
        <v>5193</v>
      </c>
      <c r="L1964">
        <v>2.8</v>
      </c>
    </row>
    <row r="1965" spans="1:12" x14ac:dyDescent="0.3">
      <c r="A1965">
        <v>101963</v>
      </c>
      <c r="B1965" s="1">
        <v>44981</v>
      </c>
      <c r="C1965" t="s">
        <v>15</v>
      </c>
      <c r="D1965" t="s">
        <v>13</v>
      </c>
      <c r="E1965" t="s">
        <v>14</v>
      </c>
      <c r="F1965">
        <v>6948</v>
      </c>
      <c r="G1965">
        <v>8316</v>
      </c>
      <c r="H1965">
        <v>1</v>
      </c>
      <c r="I1965">
        <v>6948</v>
      </c>
      <c r="J1965">
        <v>8316</v>
      </c>
      <c r="K1965">
        <v>1368</v>
      </c>
      <c r="L1965">
        <v>4.5</v>
      </c>
    </row>
    <row r="1966" spans="1:12" x14ac:dyDescent="0.3">
      <c r="A1966">
        <v>101964</v>
      </c>
      <c r="B1966" s="1">
        <v>45438</v>
      </c>
      <c r="C1966" t="s">
        <v>30</v>
      </c>
      <c r="D1966" t="s">
        <v>28</v>
      </c>
      <c r="E1966" t="s">
        <v>29</v>
      </c>
      <c r="F1966">
        <v>116</v>
      </c>
      <c r="G1966">
        <v>989</v>
      </c>
      <c r="H1966">
        <v>3</v>
      </c>
      <c r="I1966">
        <v>348</v>
      </c>
      <c r="J1966">
        <v>2967</v>
      </c>
      <c r="K1966">
        <v>2619</v>
      </c>
      <c r="L1966">
        <v>4.9000000000000004</v>
      </c>
    </row>
    <row r="1967" spans="1:12" x14ac:dyDescent="0.3">
      <c r="A1967">
        <v>101965</v>
      </c>
      <c r="B1967" s="1">
        <v>45798</v>
      </c>
      <c r="C1967" t="s">
        <v>17</v>
      </c>
      <c r="D1967" t="s">
        <v>21</v>
      </c>
      <c r="E1967" t="s">
        <v>43</v>
      </c>
      <c r="F1967">
        <v>320</v>
      </c>
      <c r="G1967">
        <v>711</v>
      </c>
      <c r="H1967">
        <v>1</v>
      </c>
      <c r="I1967">
        <v>320</v>
      </c>
      <c r="J1967">
        <v>711</v>
      </c>
      <c r="K1967">
        <v>391</v>
      </c>
      <c r="L1967">
        <v>3.5</v>
      </c>
    </row>
    <row r="1968" spans="1:12" x14ac:dyDescent="0.3">
      <c r="A1968">
        <v>101966</v>
      </c>
      <c r="B1968" s="1">
        <v>44947</v>
      </c>
      <c r="C1968" t="s">
        <v>47</v>
      </c>
      <c r="D1968" t="s">
        <v>18</v>
      </c>
      <c r="E1968" t="s">
        <v>38</v>
      </c>
      <c r="F1968">
        <v>4742</v>
      </c>
      <c r="G1968">
        <v>5110</v>
      </c>
      <c r="H1968">
        <v>5</v>
      </c>
      <c r="I1968">
        <v>23710</v>
      </c>
      <c r="J1968">
        <v>25550</v>
      </c>
      <c r="K1968">
        <v>1840</v>
      </c>
      <c r="L1968">
        <v>4.2</v>
      </c>
    </row>
    <row r="1969" spans="1:12" x14ac:dyDescent="0.3">
      <c r="A1969">
        <v>101967</v>
      </c>
      <c r="B1969" s="1">
        <v>45921</v>
      </c>
      <c r="C1969" t="s">
        <v>30</v>
      </c>
      <c r="D1969" t="s">
        <v>18</v>
      </c>
      <c r="E1969" t="s">
        <v>27</v>
      </c>
      <c r="F1969">
        <v>7837</v>
      </c>
      <c r="G1969">
        <v>8349</v>
      </c>
      <c r="H1969">
        <v>6</v>
      </c>
      <c r="I1969">
        <v>47022</v>
      </c>
      <c r="J1969">
        <v>50094</v>
      </c>
      <c r="K1969">
        <v>3072</v>
      </c>
      <c r="L1969">
        <v>2.9</v>
      </c>
    </row>
    <row r="1970" spans="1:12" x14ac:dyDescent="0.3">
      <c r="A1970">
        <v>101968</v>
      </c>
      <c r="B1970" s="1">
        <v>45184</v>
      </c>
      <c r="C1970" t="s">
        <v>20</v>
      </c>
      <c r="D1970" t="s">
        <v>18</v>
      </c>
      <c r="E1970" t="s">
        <v>38</v>
      </c>
      <c r="F1970">
        <v>1312</v>
      </c>
      <c r="G1970">
        <v>1475</v>
      </c>
      <c r="H1970">
        <v>1</v>
      </c>
      <c r="I1970">
        <v>1312</v>
      </c>
      <c r="J1970">
        <v>1475</v>
      </c>
      <c r="K1970">
        <v>163</v>
      </c>
      <c r="L1970">
        <v>3.7</v>
      </c>
    </row>
    <row r="1971" spans="1:12" x14ac:dyDescent="0.3">
      <c r="A1971">
        <v>101969</v>
      </c>
      <c r="B1971" s="1">
        <v>45454</v>
      </c>
      <c r="C1971" t="s">
        <v>30</v>
      </c>
      <c r="D1971" t="s">
        <v>35</v>
      </c>
      <c r="E1971" t="s">
        <v>52</v>
      </c>
      <c r="F1971">
        <v>6664</v>
      </c>
      <c r="G1971">
        <v>7237</v>
      </c>
      <c r="H1971">
        <v>1</v>
      </c>
      <c r="I1971">
        <v>6664</v>
      </c>
      <c r="J1971">
        <v>7237</v>
      </c>
      <c r="K1971">
        <v>573</v>
      </c>
      <c r="L1971">
        <v>4.0999999999999996</v>
      </c>
    </row>
    <row r="1972" spans="1:12" x14ac:dyDescent="0.3">
      <c r="A1972">
        <v>101970</v>
      </c>
      <c r="B1972" s="1">
        <v>45219</v>
      </c>
      <c r="C1972" t="s">
        <v>12</v>
      </c>
      <c r="D1972" t="s">
        <v>21</v>
      </c>
      <c r="E1972" t="s">
        <v>22</v>
      </c>
      <c r="F1972">
        <v>7447</v>
      </c>
      <c r="G1972">
        <v>8706</v>
      </c>
      <c r="H1972">
        <v>5</v>
      </c>
      <c r="I1972">
        <v>37235</v>
      </c>
      <c r="J1972">
        <v>43530</v>
      </c>
      <c r="K1972">
        <v>6295</v>
      </c>
      <c r="L1972">
        <v>2.9</v>
      </c>
    </row>
    <row r="1973" spans="1:12" x14ac:dyDescent="0.3">
      <c r="A1973">
        <v>101971</v>
      </c>
      <c r="B1973" s="1">
        <v>45968</v>
      </c>
      <c r="C1973" t="s">
        <v>33</v>
      </c>
      <c r="D1973" t="s">
        <v>18</v>
      </c>
      <c r="E1973" t="s">
        <v>27</v>
      </c>
      <c r="F1973">
        <v>4024</v>
      </c>
      <c r="G1973">
        <v>5017</v>
      </c>
      <c r="H1973">
        <v>5</v>
      </c>
      <c r="I1973">
        <v>20120</v>
      </c>
      <c r="J1973">
        <v>25085</v>
      </c>
      <c r="K1973">
        <v>4965</v>
      </c>
      <c r="L1973">
        <v>4.5</v>
      </c>
    </row>
    <row r="1974" spans="1:12" x14ac:dyDescent="0.3">
      <c r="A1974">
        <v>101972</v>
      </c>
      <c r="B1974" s="1">
        <v>45701</v>
      </c>
      <c r="C1974" t="s">
        <v>12</v>
      </c>
      <c r="D1974" t="s">
        <v>24</v>
      </c>
      <c r="E1974" t="s">
        <v>60</v>
      </c>
      <c r="F1974">
        <v>1022</v>
      </c>
      <c r="G1974">
        <v>2826</v>
      </c>
      <c r="H1974">
        <v>8</v>
      </c>
      <c r="I1974">
        <v>8176</v>
      </c>
      <c r="J1974">
        <v>22608</v>
      </c>
      <c r="K1974">
        <v>14432</v>
      </c>
      <c r="L1974">
        <v>3</v>
      </c>
    </row>
    <row r="1975" spans="1:12" x14ac:dyDescent="0.3">
      <c r="A1975">
        <v>101973</v>
      </c>
      <c r="B1975" s="1">
        <v>46006</v>
      </c>
      <c r="C1975" t="s">
        <v>54</v>
      </c>
      <c r="D1975" t="s">
        <v>18</v>
      </c>
      <c r="E1975" t="s">
        <v>27</v>
      </c>
      <c r="F1975">
        <v>6455</v>
      </c>
      <c r="G1975">
        <v>6591</v>
      </c>
      <c r="H1975">
        <v>1</v>
      </c>
      <c r="I1975">
        <v>6455</v>
      </c>
      <c r="J1975">
        <v>6591</v>
      </c>
      <c r="K1975">
        <v>136</v>
      </c>
      <c r="L1975">
        <v>4.4000000000000004</v>
      </c>
    </row>
    <row r="1976" spans="1:12" x14ac:dyDescent="0.3">
      <c r="A1976">
        <v>101974</v>
      </c>
      <c r="B1976" s="1">
        <v>45956</v>
      </c>
      <c r="C1976" t="s">
        <v>17</v>
      </c>
      <c r="D1976" t="s">
        <v>21</v>
      </c>
      <c r="E1976" t="s">
        <v>58</v>
      </c>
      <c r="F1976">
        <v>6020</v>
      </c>
      <c r="G1976">
        <v>7469</v>
      </c>
      <c r="H1976">
        <v>4</v>
      </c>
      <c r="I1976">
        <v>24080</v>
      </c>
      <c r="J1976">
        <v>29876</v>
      </c>
      <c r="K1976">
        <v>5796</v>
      </c>
      <c r="L1976">
        <v>4</v>
      </c>
    </row>
    <row r="1977" spans="1:12" x14ac:dyDescent="0.3">
      <c r="A1977">
        <v>101975</v>
      </c>
      <c r="B1977" s="1">
        <v>45388</v>
      </c>
      <c r="C1977" t="s">
        <v>15</v>
      </c>
      <c r="D1977" t="s">
        <v>35</v>
      </c>
      <c r="E1977" t="s">
        <v>45</v>
      </c>
      <c r="F1977">
        <v>7844</v>
      </c>
      <c r="G1977">
        <v>9639</v>
      </c>
      <c r="H1977">
        <v>4</v>
      </c>
      <c r="I1977">
        <v>31376</v>
      </c>
      <c r="J1977">
        <v>38556</v>
      </c>
      <c r="K1977">
        <v>7180</v>
      </c>
      <c r="L1977">
        <v>4</v>
      </c>
    </row>
    <row r="1978" spans="1:12" x14ac:dyDescent="0.3">
      <c r="A1978">
        <v>101976</v>
      </c>
      <c r="B1978" s="1">
        <v>44998</v>
      </c>
      <c r="C1978" t="s">
        <v>17</v>
      </c>
      <c r="D1978" t="s">
        <v>35</v>
      </c>
      <c r="E1978" t="s">
        <v>36</v>
      </c>
      <c r="F1978">
        <v>323</v>
      </c>
      <c r="G1978">
        <v>1961</v>
      </c>
      <c r="H1978">
        <v>8</v>
      </c>
      <c r="I1978">
        <v>2584</v>
      </c>
      <c r="J1978">
        <v>15688</v>
      </c>
      <c r="K1978">
        <v>13104</v>
      </c>
      <c r="L1978">
        <v>4.7</v>
      </c>
    </row>
    <row r="1979" spans="1:12" x14ac:dyDescent="0.3">
      <c r="A1979">
        <v>101977</v>
      </c>
      <c r="B1979" s="1">
        <v>45213</v>
      </c>
      <c r="C1979" t="s">
        <v>23</v>
      </c>
      <c r="D1979" t="s">
        <v>13</v>
      </c>
      <c r="E1979" t="s">
        <v>37</v>
      </c>
      <c r="F1979">
        <v>5638</v>
      </c>
      <c r="G1979">
        <v>6665</v>
      </c>
      <c r="H1979">
        <v>3</v>
      </c>
      <c r="I1979">
        <v>16914</v>
      </c>
      <c r="J1979">
        <v>19995</v>
      </c>
      <c r="K1979">
        <v>3081</v>
      </c>
      <c r="L1979">
        <v>3.5</v>
      </c>
    </row>
    <row r="1980" spans="1:12" x14ac:dyDescent="0.3">
      <c r="A1980">
        <v>101978</v>
      </c>
      <c r="B1980" s="1">
        <v>45394</v>
      </c>
      <c r="C1980" t="s">
        <v>54</v>
      </c>
      <c r="D1980" t="s">
        <v>18</v>
      </c>
      <c r="E1980" t="s">
        <v>59</v>
      </c>
      <c r="F1980">
        <v>4913</v>
      </c>
      <c r="G1980">
        <v>6418</v>
      </c>
      <c r="H1980">
        <v>6</v>
      </c>
      <c r="I1980">
        <v>29478</v>
      </c>
      <c r="J1980">
        <v>38508</v>
      </c>
      <c r="K1980">
        <v>9030</v>
      </c>
      <c r="L1980">
        <v>2.9</v>
      </c>
    </row>
    <row r="1981" spans="1:12" x14ac:dyDescent="0.3">
      <c r="A1981">
        <v>101979</v>
      </c>
      <c r="B1981" s="1">
        <v>45062</v>
      </c>
      <c r="C1981" t="s">
        <v>41</v>
      </c>
      <c r="D1981" t="s">
        <v>13</v>
      </c>
      <c r="E1981" t="s">
        <v>40</v>
      </c>
      <c r="F1981">
        <v>3537</v>
      </c>
      <c r="G1981">
        <v>4068</v>
      </c>
      <c r="H1981">
        <v>7</v>
      </c>
      <c r="I1981">
        <v>24759</v>
      </c>
      <c r="J1981">
        <v>28476</v>
      </c>
      <c r="K1981">
        <v>3717</v>
      </c>
      <c r="L1981">
        <v>2.5</v>
      </c>
    </row>
    <row r="1982" spans="1:12" x14ac:dyDescent="0.3">
      <c r="A1982">
        <v>101980</v>
      </c>
      <c r="B1982" s="1">
        <v>45711</v>
      </c>
      <c r="C1982" t="s">
        <v>12</v>
      </c>
      <c r="D1982" t="s">
        <v>13</v>
      </c>
      <c r="E1982" t="s">
        <v>37</v>
      </c>
      <c r="F1982">
        <v>7052</v>
      </c>
      <c r="G1982">
        <v>7995</v>
      </c>
      <c r="H1982">
        <v>3</v>
      </c>
      <c r="I1982">
        <v>21156</v>
      </c>
      <c r="J1982">
        <v>23985</v>
      </c>
      <c r="K1982">
        <v>2829</v>
      </c>
      <c r="L1982">
        <v>3.6</v>
      </c>
    </row>
    <row r="1983" spans="1:12" x14ac:dyDescent="0.3">
      <c r="A1983">
        <v>101981</v>
      </c>
      <c r="B1983" s="1">
        <v>45676</v>
      </c>
      <c r="C1983" t="s">
        <v>44</v>
      </c>
      <c r="D1983" t="s">
        <v>28</v>
      </c>
      <c r="E1983" t="s">
        <v>56</v>
      </c>
      <c r="F1983">
        <v>1812</v>
      </c>
      <c r="G1983">
        <v>3108</v>
      </c>
      <c r="H1983">
        <v>6</v>
      </c>
      <c r="I1983">
        <v>10872</v>
      </c>
      <c r="J1983">
        <v>18648</v>
      </c>
      <c r="K1983">
        <v>7776</v>
      </c>
      <c r="L1983">
        <v>4.8</v>
      </c>
    </row>
    <row r="1984" spans="1:12" x14ac:dyDescent="0.3">
      <c r="A1984">
        <v>101982</v>
      </c>
      <c r="B1984" s="1">
        <v>45283</v>
      </c>
      <c r="C1984" t="s">
        <v>33</v>
      </c>
      <c r="D1984" t="s">
        <v>21</v>
      </c>
      <c r="E1984" t="s">
        <v>32</v>
      </c>
      <c r="F1984">
        <v>764</v>
      </c>
      <c r="G1984">
        <v>1416</v>
      </c>
      <c r="H1984">
        <v>2</v>
      </c>
      <c r="I1984">
        <v>1528</v>
      </c>
      <c r="J1984">
        <v>2832</v>
      </c>
      <c r="K1984">
        <v>1304</v>
      </c>
      <c r="L1984">
        <v>3.7</v>
      </c>
    </row>
    <row r="1985" spans="1:12" x14ac:dyDescent="0.3">
      <c r="A1985">
        <v>101983</v>
      </c>
      <c r="B1985" s="1">
        <v>45361</v>
      </c>
      <c r="C1985" t="s">
        <v>20</v>
      </c>
      <c r="D1985" t="s">
        <v>21</v>
      </c>
      <c r="E1985" t="s">
        <v>57</v>
      </c>
      <c r="F1985">
        <v>5508</v>
      </c>
      <c r="G1985">
        <v>6040</v>
      </c>
      <c r="H1985">
        <v>5</v>
      </c>
      <c r="I1985">
        <v>27540</v>
      </c>
      <c r="J1985">
        <v>30200</v>
      </c>
      <c r="K1985">
        <v>2660</v>
      </c>
      <c r="L1985">
        <v>3.3</v>
      </c>
    </row>
    <row r="1986" spans="1:12" x14ac:dyDescent="0.3">
      <c r="A1986">
        <v>101984</v>
      </c>
      <c r="B1986" s="1">
        <v>45424</v>
      </c>
      <c r="C1986" t="s">
        <v>33</v>
      </c>
      <c r="D1986" t="s">
        <v>21</v>
      </c>
      <c r="E1986" t="s">
        <v>65</v>
      </c>
      <c r="F1986">
        <v>7900</v>
      </c>
      <c r="G1986">
        <v>8375</v>
      </c>
      <c r="H1986">
        <v>8</v>
      </c>
      <c r="I1986">
        <v>63200</v>
      </c>
      <c r="J1986">
        <v>67000</v>
      </c>
      <c r="K1986">
        <v>3800</v>
      </c>
      <c r="L1986">
        <v>2.7</v>
      </c>
    </row>
    <row r="1987" spans="1:12" x14ac:dyDescent="0.3">
      <c r="A1987">
        <v>101985</v>
      </c>
      <c r="B1987" s="1">
        <v>45879</v>
      </c>
      <c r="C1987" t="s">
        <v>33</v>
      </c>
      <c r="D1987" t="s">
        <v>21</v>
      </c>
      <c r="E1987" t="s">
        <v>32</v>
      </c>
      <c r="F1987">
        <v>7859</v>
      </c>
      <c r="G1987">
        <v>8625</v>
      </c>
      <c r="H1987">
        <v>5</v>
      </c>
      <c r="I1987">
        <v>39295</v>
      </c>
      <c r="J1987">
        <v>43125</v>
      </c>
      <c r="K1987">
        <v>3830</v>
      </c>
      <c r="L1987">
        <v>4.8</v>
      </c>
    </row>
    <row r="1988" spans="1:12" x14ac:dyDescent="0.3">
      <c r="A1988">
        <v>101986</v>
      </c>
      <c r="B1988" s="1">
        <v>45036</v>
      </c>
      <c r="C1988" t="s">
        <v>15</v>
      </c>
      <c r="D1988" t="s">
        <v>21</v>
      </c>
      <c r="E1988" t="s">
        <v>43</v>
      </c>
      <c r="F1988">
        <v>1575</v>
      </c>
      <c r="G1988">
        <v>3098</v>
      </c>
      <c r="H1988">
        <v>6</v>
      </c>
      <c r="I1988">
        <v>9450</v>
      </c>
      <c r="J1988">
        <v>18588</v>
      </c>
      <c r="K1988">
        <v>9138</v>
      </c>
      <c r="L1988">
        <v>4.9000000000000004</v>
      </c>
    </row>
    <row r="1989" spans="1:12" x14ac:dyDescent="0.3">
      <c r="A1989">
        <v>101987</v>
      </c>
      <c r="B1989" s="1">
        <v>45461</v>
      </c>
      <c r="C1989" t="s">
        <v>20</v>
      </c>
      <c r="D1989" t="s">
        <v>18</v>
      </c>
      <c r="E1989" t="s">
        <v>38</v>
      </c>
      <c r="F1989">
        <v>5277</v>
      </c>
      <c r="G1989">
        <v>5663</v>
      </c>
      <c r="H1989">
        <v>4</v>
      </c>
      <c r="I1989">
        <v>21108</v>
      </c>
      <c r="J1989">
        <v>22652</v>
      </c>
      <c r="K1989">
        <v>1544</v>
      </c>
      <c r="L1989">
        <v>4.9000000000000004</v>
      </c>
    </row>
    <row r="1990" spans="1:12" x14ac:dyDescent="0.3">
      <c r="A1990">
        <v>101988</v>
      </c>
      <c r="B1990" s="1">
        <v>45283</v>
      </c>
      <c r="C1990" t="s">
        <v>47</v>
      </c>
      <c r="D1990" t="s">
        <v>24</v>
      </c>
      <c r="E1990" t="s">
        <v>61</v>
      </c>
      <c r="F1990">
        <v>3266</v>
      </c>
      <c r="G1990">
        <v>3691</v>
      </c>
      <c r="H1990">
        <v>9</v>
      </c>
      <c r="I1990">
        <v>29394</v>
      </c>
      <c r="J1990">
        <v>33219</v>
      </c>
      <c r="K1990">
        <v>3825</v>
      </c>
      <c r="L1990">
        <v>4.4000000000000004</v>
      </c>
    </row>
    <row r="1991" spans="1:12" x14ac:dyDescent="0.3">
      <c r="A1991">
        <v>101989</v>
      </c>
      <c r="B1991" s="1">
        <v>45515</v>
      </c>
      <c r="C1991" t="s">
        <v>33</v>
      </c>
      <c r="D1991" t="s">
        <v>28</v>
      </c>
      <c r="E1991" t="s">
        <v>51</v>
      </c>
      <c r="F1991">
        <v>4857</v>
      </c>
      <c r="G1991">
        <v>6034</v>
      </c>
      <c r="H1991">
        <v>1</v>
      </c>
      <c r="I1991">
        <v>4857</v>
      </c>
      <c r="J1991">
        <v>6034</v>
      </c>
      <c r="K1991">
        <v>1177</v>
      </c>
      <c r="L1991">
        <v>2.8</v>
      </c>
    </row>
    <row r="1992" spans="1:12" x14ac:dyDescent="0.3">
      <c r="A1992">
        <v>101990</v>
      </c>
      <c r="B1992" s="1">
        <v>45512</v>
      </c>
      <c r="C1992" t="s">
        <v>20</v>
      </c>
      <c r="D1992" t="s">
        <v>13</v>
      </c>
      <c r="E1992" t="s">
        <v>40</v>
      </c>
      <c r="F1992">
        <v>2009</v>
      </c>
      <c r="G1992">
        <v>2243</v>
      </c>
      <c r="H1992">
        <v>2</v>
      </c>
      <c r="I1992">
        <v>4018</v>
      </c>
      <c r="J1992">
        <v>4486</v>
      </c>
      <c r="K1992">
        <v>468</v>
      </c>
      <c r="L1992">
        <v>2.9</v>
      </c>
    </row>
    <row r="1993" spans="1:12" x14ac:dyDescent="0.3">
      <c r="A1993">
        <v>101991</v>
      </c>
      <c r="B1993" s="1">
        <v>45989</v>
      </c>
      <c r="C1993" t="s">
        <v>44</v>
      </c>
      <c r="D1993" t="s">
        <v>35</v>
      </c>
      <c r="E1993" t="s">
        <v>52</v>
      </c>
      <c r="F1993">
        <v>3360</v>
      </c>
      <c r="G1993">
        <v>4360</v>
      </c>
      <c r="H1993">
        <v>7</v>
      </c>
      <c r="I1993">
        <v>23520</v>
      </c>
      <c r="J1993">
        <v>30520</v>
      </c>
      <c r="K1993">
        <v>7000</v>
      </c>
      <c r="L1993">
        <v>3.1</v>
      </c>
    </row>
    <row r="1994" spans="1:12" x14ac:dyDescent="0.3">
      <c r="A1994">
        <v>101992</v>
      </c>
      <c r="B1994" s="1">
        <v>45600</v>
      </c>
      <c r="C1994" t="s">
        <v>26</v>
      </c>
      <c r="D1994" t="s">
        <v>13</v>
      </c>
      <c r="E1994" t="s">
        <v>16</v>
      </c>
      <c r="F1994">
        <v>5350</v>
      </c>
      <c r="G1994">
        <v>6138</v>
      </c>
      <c r="H1994">
        <v>1</v>
      </c>
      <c r="I1994">
        <v>5350</v>
      </c>
      <c r="J1994">
        <v>6138</v>
      </c>
      <c r="K1994">
        <v>788</v>
      </c>
      <c r="L1994">
        <v>3.7</v>
      </c>
    </row>
    <row r="1995" spans="1:12" x14ac:dyDescent="0.3">
      <c r="A1995">
        <v>101993</v>
      </c>
      <c r="B1995" s="1">
        <v>45093</v>
      </c>
      <c r="C1995" t="s">
        <v>17</v>
      </c>
      <c r="D1995" t="s">
        <v>24</v>
      </c>
      <c r="E1995" t="s">
        <v>25</v>
      </c>
      <c r="F1995">
        <v>7908</v>
      </c>
      <c r="G1995">
        <v>8035</v>
      </c>
      <c r="H1995">
        <v>8</v>
      </c>
      <c r="I1995">
        <v>63264</v>
      </c>
      <c r="J1995">
        <v>64280</v>
      </c>
      <c r="K1995">
        <v>1016</v>
      </c>
      <c r="L1995">
        <v>4.4000000000000004</v>
      </c>
    </row>
    <row r="1996" spans="1:12" x14ac:dyDescent="0.3">
      <c r="A1996">
        <v>101994</v>
      </c>
      <c r="B1996" s="1">
        <v>45739</v>
      </c>
      <c r="C1996" t="s">
        <v>30</v>
      </c>
      <c r="D1996" t="s">
        <v>18</v>
      </c>
      <c r="E1996" t="s">
        <v>64</v>
      </c>
      <c r="F1996">
        <v>5232</v>
      </c>
      <c r="G1996">
        <v>5865</v>
      </c>
      <c r="H1996">
        <v>9</v>
      </c>
      <c r="I1996">
        <v>47088</v>
      </c>
      <c r="J1996">
        <v>52785</v>
      </c>
      <c r="K1996">
        <v>5697</v>
      </c>
      <c r="L1996">
        <v>2.9</v>
      </c>
    </row>
    <row r="1997" spans="1:12" x14ac:dyDescent="0.3">
      <c r="A1997">
        <v>101995</v>
      </c>
      <c r="B1997" s="1">
        <v>45569</v>
      </c>
      <c r="C1997" t="s">
        <v>17</v>
      </c>
      <c r="D1997" t="s">
        <v>18</v>
      </c>
      <c r="E1997" t="s">
        <v>38</v>
      </c>
      <c r="F1997">
        <v>6724</v>
      </c>
      <c r="G1997">
        <v>7825</v>
      </c>
      <c r="H1997">
        <v>3</v>
      </c>
      <c r="I1997">
        <v>20172</v>
      </c>
      <c r="J1997">
        <v>23475</v>
      </c>
      <c r="K1997">
        <v>3303</v>
      </c>
      <c r="L1997">
        <v>3.2</v>
      </c>
    </row>
    <row r="1998" spans="1:12" x14ac:dyDescent="0.3">
      <c r="A1998">
        <v>101996</v>
      </c>
      <c r="B1998" s="1">
        <v>45444</v>
      </c>
      <c r="C1998" t="s">
        <v>17</v>
      </c>
      <c r="D1998" t="s">
        <v>24</v>
      </c>
      <c r="E1998" t="s">
        <v>60</v>
      </c>
      <c r="F1998">
        <v>5464</v>
      </c>
      <c r="G1998">
        <v>6128</v>
      </c>
      <c r="H1998">
        <v>8</v>
      </c>
      <c r="I1998">
        <v>43712</v>
      </c>
      <c r="J1998">
        <v>49024</v>
      </c>
      <c r="K1998">
        <v>5312</v>
      </c>
      <c r="L1998">
        <v>3.6</v>
      </c>
    </row>
    <row r="1999" spans="1:12" x14ac:dyDescent="0.3">
      <c r="A1999">
        <v>101997</v>
      </c>
      <c r="B1999" s="1">
        <v>44942</v>
      </c>
      <c r="C1999" t="s">
        <v>12</v>
      </c>
      <c r="D1999" t="s">
        <v>21</v>
      </c>
      <c r="E1999" t="s">
        <v>58</v>
      </c>
      <c r="F1999">
        <v>5982</v>
      </c>
      <c r="G1999">
        <v>6529</v>
      </c>
      <c r="H1999">
        <v>1</v>
      </c>
      <c r="I1999">
        <v>5982</v>
      </c>
      <c r="J1999">
        <v>6529</v>
      </c>
      <c r="K1999">
        <v>547</v>
      </c>
      <c r="L1999">
        <v>4</v>
      </c>
    </row>
    <row r="2000" spans="1:12" x14ac:dyDescent="0.3">
      <c r="A2000">
        <v>101998</v>
      </c>
      <c r="B2000" s="1">
        <v>45025</v>
      </c>
      <c r="C2000" t="s">
        <v>15</v>
      </c>
      <c r="D2000" t="s">
        <v>13</v>
      </c>
      <c r="E2000" t="s">
        <v>16</v>
      </c>
      <c r="F2000">
        <v>386</v>
      </c>
      <c r="G2000">
        <v>1244</v>
      </c>
      <c r="H2000">
        <v>6</v>
      </c>
      <c r="I2000">
        <v>2316</v>
      </c>
      <c r="J2000">
        <v>7464</v>
      </c>
      <c r="K2000">
        <v>5148</v>
      </c>
      <c r="L2000">
        <v>3.6</v>
      </c>
    </row>
    <row r="2001" spans="1:12" x14ac:dyDescent="0.3">
      <c r="A2001">
        <v>101999</v>
      </c>
      <c r="B2001" s="1">
        <v>45266</v>
      </c>
      <c r="C2001" t="s">
        <v>47</v>
      </c>
      <c r="D2001" t="s">
        <v>28</v>
      </c>
      <c r="E2001" t="s">
        <v>56</v>
      </c>
      <c r="F2001">
        <v>5594</v>
      </c>
      <c r="G2001">
        <v>6018</v>
      </c>
      <c r="H2001">
        <v>4</v>
      </c>
      <c r="I2001">
        <v>22376</v>
      </c>
      <c r="J2001">
        <v>24072</v>
      </c>
      <c r="K2001">
        <v>1696</v>
      </c>
      <c r="L2001">
        <v>2.8</v>
      </c>
    </row>
    <row r="2002" spans="1:12" x14ac:dyDescent="0.3">
      <c r="A2002">
        <v>102000</v>
      </c>
      <c r="B2002" s="1">
        <v>45849</v>
      </c>
      <c r="C2002" t="s">
        <v>41</v>
      </c>
      <c r="D2002" t="s">
        <v>18</v>
      </c>
      <c r="E2002" t="s">
        <v>39</v>
      </c>
      <c r="F2002">
        <v>2467</v>
      </c>
      <c r="G2002">
        <v>3937</v>
      </c>
      <c r="H2002">
        <v>1</v>
      </c>
      <c r="I2002">
        <v>2467</v>
      </c>
      <c r="J2002">
        <v>3937</v>
      </c>
      <c r="K2002">
        <v>1470</v>
      </c>
      <c r="L2002">
        <v>4.2</v>
      </c>
    </row>
    <row r="2003" spans="1:12" x14ac:dyDescent="0.3">
      <c r="A2003">
        <v>102001</v>
      </c>
      <c r="B2003" s="1">
        <v>45155</v>
      </c>
      <c r="C2003" t="s">
        <v>15</v>
      </c>
      <c r="D2003" t="s">
        <v>24</v>
      </c>
      <c r="E2003" t="s">
        <v>42</v>
      </c>
      <c r="F2003">
        <v>7445</v>
      </c>
      <c r="G2003">
        <v>9329</v>
      </c>
      <c r="H2003">
        <v>8</v>
      </c>
      <c r="I2003">
        <v>59560</v>
      </c>
      <c r="J2003">
        <v>74632</v>
      </c>
      <c r="K2003">
        <v>15072</v>
      </c>
      <c r="L2003">
        <v>3.4</v>
      </c>
    </row>
    <row r="2004" spans="1:12" x14ac:dyDescent="0.3">
      <c r="A2004">
        <v>102002</v>
      </c>
      <c r="B2004" s="1">
        <v>45336</v>
      </c>
      <c r="C2004" t="s">
        <v>47</v>
      </c>
      <c r="D2004" t="s">
        <v>18</v>
      </c>
      <c r="E2004" t="s">
        <v>19</v>
      </c>
      <c r="F2004">
        <v>5849</v>
      </c>
      <c r="G2004">
        <v>6704</v>
      </c>
      <c r="H2004">
        <v>4</v>
      </c>
      <c r="I2004">
        <v>23396</v>
      </c>
      <c r="J2004">
        <v>26816</v>
      </c>
      <c r="K2004">
        <v>3420</v>
      </c>
      <c r="L2004">
        <v>2.5</v>
      </c>
    </row>
    <row r="2005" spans="1:12" x14ac:dyDescent="0.3">
      <c r="A2005">
        <v>102003</v>
      </c>
      <c r="B2005" s="1">
        <v>45857</v>
      </c>
      <c r="C2005" t="s">
        <v>33</v>
      </c>
      <c r="D2005" t="s">
        <v>28</v>
      </c>
      <c r="E2005" t="s">
        <v>55</v>
      </c>
      <c r="F2005">
        <v>7717</v>
      </c>
      <c r="G2005">
        <v>8040</v>
      </c>
      <c r="H2005">
        <v>5</v>
      </c>
      <c r="I2005">
        <v>38585</v>
      </c>
      <c r="J2005">
        <v>40200</v>
      </c>
      <c r="K2005">
        <v>1615</v>
      </c>
      <c r="L2005">
        <v>3.6</v>
      </c>
    </row>
    <row r="2006" spans="1:12" x14ac:dyDescent="0.3">
      <c r="A2006">
        <v>102004</v>
      </c>
      <c r="B2006" s="1">
        <v>45443</v>
      </c>
      <c r="C2006" t="s">
        <v>26</v>
      </c>
      <c r="D2006" t="s">
        <v>21</v>
      </c>
      <c r="E2006" t="s">
        <v>43</v>
      </c>
      <c r="F2006">
        <v>4735</v>
      </c>
      <c r="G2006">
        <v>6303</v>
      </c>
      <c r="H2006">
        <v>6</v>
      </c>
      <c r="I2006">
        <v>28410</v>
      </c>
      <c r="J2006">
        <v>37818</v>
      </c>
      <c r="K2006">
        <v>9408</v>
      </c>
      <c r="L2006">
        <v>3.2</v>
      </c>
    </row>
    <row r="2007" spans="1:12" x14ac:dyDescent="0.3">
      <c r="A2007">
        <v>102005</v>
      </c>
      <c r="B2007" s="1">
        <v>45435</v>
      </c>
      <c r="C2007" t="s">
        <v>30</v>
      </c>
      <c r="D2007" t="s">
        <v>28</v>
      </c>
      <c r="E2007" t="s">
        <v>48</v>
      </c>
      <c r="F2007">
        <v>4858</v>
      </c>
      <c r="G2007">
        <v>5525</v>
      </c>
      <c r="H2007">
        <v>4</v>
      </c>
      <c r="I2007">
        <v>19432</v>
      </c>
      <c r="J2007">
        <v>22100</v>
      </c>
      <c r="K2007">
        <v>2668</v>
      </c>
      <c r="L2007">
        <v>3.3</v>
      </c>
    </row>
    <row r="2008" spans="1:12" x14ac:dyDescent="0.3">
      <c r="A2008">
        <v>102006</v>
      </c>
      <c r="B2008" s="1">
        <v>45648</v>
      </c>
      <c r="C2008" t="s">
        <v>30</v>
      </c>
      <c r="D2008" t="s">
        <v>21</v>
      </c>
      <c r="E2008" t="s">
        <v>57</v>
      </c>
      <c r="F2008">
        <v>3739</v>
      </c>
      <c r="G2008">
        <v>4338</v>
      </c>
      <c r="H2008">
        <v>2</v>
      </c>
      <c r="I2008">
        <v>7478</v>
      </c>
      <c r="J2008">
        <v>8676</v>
      </c>
      <c r="K2008">
        <v>1198</v>
      </c>
      <c r="L2008">
        <v>3.7</v>
      </c>
    </row>
    <row r="2009" spans="1:12" x14ac:dyDescent="0.3">
      <c r="A2009">
        <v>102007</v>
      </c>
      <c r="B2009" s="1">
        <v>44957</v>
      </c>
      <c r="C2009" t="s">
        <v>12</v>
      </c>
      <c r="D2009" t="s">
        <v>28</v>
      </c>
      <c r="E2009" t="s">
        <v>63</v>
      </c>
      <c r="F2009">
        <v>3177</v>
      </c>
      <c r="G2009">
        <v>3909</v>
      </c>
      <c r="H2009">
        <v>1</v>
      </c>
      <c r="I2009">
        <v>3177</v>
      </c>
      <c r="J2009">
        <v>3909</v>
      </c>
      <c r="K2009">
        <v>732</v>
      </c>
      <c r="L2009">
        <v>3.8</v>
      </c>
    </row>
    <row r="2010" spans="1:12" x14ac:dyDescent="0.3">
      <c r="A2010">
        <v>102008</v>
      </c>
      <c r="B2010" s="1">
        <v>45694</v>
      </c>
      <c r="C2010" t="s">
        <v>26</v>
      </c>
      <c r="D2010" t="s">
        <v>35</v>
      </c>
      <c r="E2010" t="s">
        <v>53</v>
      </c>
      <c r="F2010">
        <v>3532</v>
      </c>
      <c r="G2010">
        <v>5176</v>
      </c>
      <c r="H2010">
        <v>2</v>
      </c>
      <c r="I2010">
        <v>7064</v>
      </c>
      <c r="J2010">
        <v>10352</v>
      </c>
      <c r="K2010">
        <v>3288</v>
      </c>
      <c r="L2010">
        <v>4.0999999999999996</v>
      </c>
    </row>
    <row r="2011" spans="1:12" x14ac:dyDescent="0.3">
      <c r="A2011">
        <v>102009</v>
      </c>
      <c r="B2011" s="1">
        <v>45726</v>
      </c>
      <c r="C2011" t="s">
        <v>54</v>
      </c>
      <c r="D2011" t="s">
        <v>28</v>
      </c>
      <c r="E2011" t="s">
        <v>51</v>
      </c>
      <c r="F2011">
        <v>3172</v>
      </c>
      <c r="G2011">
        <v>4498</v>
      </c>
      <c r="H2011">
        <v>2</v>
      </c>
      <c r="I2011">
        <v>6344</v>
      </c>
      <c r="J2011">
        <v>8996</v>
      </c>
      <c r="K2011">
        <v>2652</v>
      </c>
      <c r="L2011">
        <v>2.6</v>
      </c>
    </row>
    <row r="2012" spans="1:12" x14ac:dyDescent="0.3">
      <c r="A2012">
        <v>102010</v>
      </c>
      <c r="B2012" s="1">
        <v>45300</v>
      </c>
      <c r="C2012" t="s">
        <v>23</v>
      </c>
      <c r="D2012" t="s">
        <v>13</v>
      </c>
      <c r="E2012" t="s">
        <v>37</v>
      </c>
      <c r="F2012">
        <v>792</v>
      </c>
      <c r="G2012">
        <v>1304</v>
      </c>
      <c r="H2012">
        <v>3</v>
      </c>
      <c r="I2012">
        <v>2376</v>
      </c>
      <c r="J2012">
        <v>3912</v>
      </c>
      <c r="K2012">
        <v>1536</v>
      </c>
      <c r="L2012">
        <v>3.6</v>
      </c>
    </row>
    <row r="2013" spans="1:12" x14ac:dyDescent="0.3">
      <c r="A2013">
        <v>102011</v>
      </c>
      <c r="B2013" s="1">
        <v>46003</v>
      </c>
      <c r="C2013" t="s">
        <v>23</v>
      </c>
      <c r="D2013" t="s">
        <v>28</v>
      </c>
      <c r="E2013" t="s">
        <v>55</v>
      </c>
      <c r="F2013">
        <v>1407</v>
      </c>
      <c r="G2013">
        <v>3005</v>
      </c>
      <c r="H2013">
        <v>1</v>
      </c>
      <c r="I2013">
        <v>1407</v>
      </c>
      <c r="J2013">
        <v>3005</v>
      </c>
      <c r="K2013">
        <v>1598</v>
      </c>
      <c r="L2013">
        <v>3.5</v>
      </c>
    </row>
    <row r="2014" spans="1:12" x14ac:dyDescent="0.3">
      <c r="A2014">
        <v>102012</v>
      </c>
      <c r="B2014" s="1">
        <v>45496</v>
      </c>
      <c r="C2014" t="s">
        <v>44</v>
      </c>
      <c r="D2014" t="s">
        <v>13</v>
      </c>
      <c r="E2014" t="s">
        <v>40</v>
      </c>
      <c r="F2014">
        <v>2678</v>
      </c>
      <c r="G2014">
        <v>3122</v>
      </c>
      <c r="H2014">
        <v>1</v>
      </c>
      <c r="I2014">
        <v>2678</v>
      </c>
      <c r="J2014">
        <v>3122</v>
      </c>
      <c r="K2014">
        <v>444</v>
      </c>
      <c r="L2014">
        <v>4.8</v>
      </c>
    </row>
    <row r="2015" spans="1:12" x14ac:dyDescent="0.3">
      <c r="A2015">
        <v>102013</v>
      </c>
      <c r="B2015" s="1">
        <v>45740</v>
      </c>
      <c r="C2015" t="s">
        <v>23</v>
      </c>
      <c r="D2015" t="s">
        <v>24</v>
      </c>
      <c r="E2015" t="s">
        <v>61</v>
      </c>
      <c r="F2015">
        <v>287</v>
      </c>
      <c r="G2015">
        <v>621</v>
      </c>
      <c r="H2015">
        <v>3</v>
      </c>
      <c r="I2015">
        <v>861</v>
      </c>
      <c r="J2015">
        <v>1863</v>
      </c>
      <c r="K2015">
        <v>1002</v>
      </c>
      <c r="L2015">
        <v>3.7</v>
      </c>
    </row>
    <row r="2016" spans="1:12" x14ac:dyDescent="0.3">
      <c r="A2016">
        <v>102014</v>
      </c>
      <c r="B2016" s="1">
        <v>45476</v>
      </c>
      <c r="C2016" t="s">
        <v>17</v>
      </c>
      <c r="D2016" t="s">
        <v>24</v>
      </c>
      <c r="E2016" t="s">
        <v>25</v>
      </c>
      <c r="F2016">
        <v>5678</v>
      </c>
      <c r="G2016">
        <v>7515</v>
      </c>
      <c r="H2016">
        <v>3</v>
      </c>
      <c r="I2016">
        <v>17034</v>
      </c>
      <c r="J2016">
        <v>22545</v>
      </c>
      <c r="K2016">
        <v>5511</v>
      </c>
      <c r="L2016">
        <v>2.9</v>
      </c>
    </row>
    <row r="2017" spans="1:12" x14ac:dyDescent="0.3">
      <c r="A2017">
        <v>102015</v>
      </c>
      <c r="B2017" s="1">
        <v>45059</v>
      </c>
      <c r="C2017" t="s">
        <v>17</v>
      </c>
      <c r="D2017" t="s">
        <v>35</v>
      </c>
      <c r="E2017" t="s">
        <v>45</v>
      </c>
      <c r="F2017">
        <v>1643</v>
      </c>
      <c r="G2017">
        <v>3245</v>
      </c>
      <c r="H2017">
        <v>1</v>
      </c>
      <c r="I2017">
        <v>1643</v>
      </c>
      <c r="J2017">
        <v>3245</v>
      </c>
      <c r="K2017">
        <v>1602</v>
      </c>
      <c r="L2017">
        <v>3.7</v>
      </c>
    </row>
    <row r="2018" spans="1:12" x14ac:dyDescent="0.3">
      <c r="A2018">
        <v>102016</v>
      </c>
      <c r="B2018" s="1">
        <v>45229</v>
      </c>
      <c r="C2018" t="s">
        <v>26</v>
      </c>
      <c r="D2018" t="s">
        <v>24</v>
      </c>
      <c r="E2018" t="s">
        <v>61</v>
      </c>
      <c r="F2018">
        <v>4796</v>
      </c>
      <c r="G2018">
        <v>5229</v>
      </c>
      <c r="H2018">
        <v>6</v>
      </c>
      <c r="I2018">
        <v>28776</v>
      </c>
      <c r="J2018">
        <v>31374</v>
      </c>
      <c r="K2018">
        <v>2598</v>
      </c>
      <c r="L2018">
        <v>2.9</v>
      </c>
    </row>
    <row r="2019" spans="1:12" x14ac:dyDescent="0.3">
      <c r="A2019">
        <v>102017</v>
      </c>
      <c r="B2019" s="1">
        <v>45497</v>
      </c>
      <c r="C2019" t="s">
        <v>41</v>
      </c>
      <c r="D2019" t="s">
        <v>24</v>
      </c>
      <c r="E2019" t="s">
        <v>61</v>
      </c>
      <c r="F2019">
        <v>6199</v>
      </c>
      <c r="G2019">
        <v>8030</v>
      </c>
      <c r="H2019">
        <v>5</v>
      </c>
      <c r="I2019">
        <v>30995</v>
      </c>
      <c r="J2019">
        <v>40150</v>
      </c>
      <c r="K2019">
        <v>9155</v>
      </c>
      <c r="L2019">
        <v>3.9</v>
      </c>
    </row>
    <row r="2020" spans="1:12" x14ac:dyDescent="0.3">
      <c r="A2020">
        <v>102018</v>
      </c>
      <c r="B2020" s="1">
        <v>45458</v>
      </c>
      <c r="C2020" t="s">
        <v>20</v>
      </c>
      <c r="D2020" t="s">
        <v>28</v>
      </c>
      <c r="E2020" t="s">
        <v>48</v>
      </c>
      <c r="F2020">
        <v>1820</v>
      </c>
      <c r="G2020">
        <v>2803</v>
      </c>
      <c r="H2020">
        <v>3</v>
      </c>
      <c r="I2020">
        <v>5460</v>
      </c>
      <c r="J2020">
        <v>8409</v>
      </c>
      <c r="K2020">
        <v>2949</v>
      </c>
      <c r="L2020">
        <v>3</v>
      </c>
    </row>
    <row r="2021" spans="1:12" x14ac:dyDescent="0.3">
      <c r="A2021">
        <v>102019</v>
      </c>
      <c r="B2021" s="1">
        <v>45410</v>
      </c>
      <c r="C2021" t="s">
        <v>23</v>
      </c>
      <c r="D2021" t="s">
        <v>35</v>
      </c>
      <c r="E2021" t="s">
        <v>46</v>
      </c>
      <c r="F2021">
        <v>3870</v>
      </c>
      <c r="G2021">
        <v>5019</v>
      </c>
      <c r="H2021">
        <v>1</v>
      </c>
      <c r="I2021">
        <v>3870</v>
      </c>
      <c r="J2021">
        <v>5019</v>
      </c>
      <c r="K2021">
        <v>1149</v>
      </c>
      <c r="L2021">
        <v>3.9</v>
      </c>
    </row>
    <row r="2022" spans="1:12" x14ac:dyDescent="0.3">
      <c r="A2022">
        <v>102020</v>
      </c>
      <c r="B2022" s="1">
        <v>45552</v>
      </c>
      <c r="C2022" t="s">
        <v>54</v>
      </c>
      <c r="D2022" t="s">
        <v>24</v>
      </c>
      <c r="E2022" t="s">
        <v>25</v>
      </c>
      <c r="F2022">
        <v>7220</v>
      </c>
      <c r="G2022">
        <v>7297</v>
      </c>
      <c r="H2022">
        <v>3</v>
      </c>
      <c r="I2022">
        <v>21660</v>
      </c>
      <c r="J2022">
        <v>21891</v>
      </c>
      <c r="K2022">
        <v>231</v>
      </c>
      <c r="L2022">
        <v>4.0999999999999996</v>
      </c>
    </row>
    <row r="2023" spans="1:12" x14ac:dyDescent="0.3">
      <c r="A2023">
        <v>102021</v>
      </c>
      <c r="B2023" s="1">
        <v>44942</v>
      </c>
      <c r="C2023" t="s">
        <v>41</v>
      </c>
      <c r="D2023" t="s">
        <v>13</v>
      </c>
      <c r="E2023" t="s">
        <v>49</v>
      </c>
      <c r="F2023">
        <v>2674</v>
      </c>
      <c r="G2023">
        <v>3889</v>
      </c>
      <c r="H2023">
        <v>2</v>
      </c>
      <c r="I2023">
        <v>5348</v>
      </c>
      <c r="J2023">
        <v>7778</v>
      </c>
      <c r="K2023">
        <v>2430</v>
      </c>
      <c r="L2023">
        <v>4.0999999999999996</v>
      </c>
    </row>
    <row r="2024" spans="1:12" x14ac:dyDescent="0.3">
      <c r="A2024">
        <v>102022</v>
      </c>
      <c r="B2024" s="1">
        <v>45336</v>
      </c>
      <c r="C2024" t="s">
        <v>30</v>
      </c>
      <c r="D2024" t="s">
        <v>35</v>
      </c>
      <c r="E2024" t="s">
        <v>62</v>
      </c>
      <c r="F2024">
        <v>197</v>
      </c>
      <c r="G2024">
        <v>2175</v>
      </c>
      <c r="H2024">
        <v>8</v>
      </c>
      <c r="I2024">
        <v>1576</v>
      </c>
      <c r="J2024">
        <v>17400</v>
      </c>
      <c r="K2024">
        <v>15824</v>
      </c>
      <c r="L2024">
        <v>3.3</v>
      </c>
    </row>
    <row r="2025" spans="1:12" x14ac:dyDescent="0.3">
      <c r="A2025">
        <v>102023</v>
      </c>
      <c r="B2025" s="1">
        <v>45461</v>
      </c>
      <c r="C2025" t="s">
        <v>12</v>
      </c>
      <c r="D2025" t="s">
        <v>21</v>
      </c>
      <c r="E2025" t="s">
        <v>32</v>
      </c>
      <c r="F2025">
        <v>414</v>
      </c>
      <c r="G2025">
        <v>518</v>
      </c>
      <c r="H2025">
        <v>4</v>
      </c>
      <c r="I2025">
        <v>1656</v>
      </c>
      <c r="J2025">
        <v>2072</v>
      </c>
      <c r="K2025">
        <v>416</v>
      </c>
      <c r="L2025">
        <v>3.7</v>
      </c>
    </row>
    <row r="2026" spans="1:12" x14ac:dyDescent="0.3">
      <c r="A2026">
        <v>102024</v>
      </c>
      <c r="B2026" s="1">
        <v>45225</v>
      </c>
      <c r="C2026" t="s">
        <v>47</v>
      </c>
      <c r="D2026" t="s">
        <v>18</v>
      </c>
      <c r="E2026" t="s">
        <v>19</v>
      </c>
      <c r="F2026">
        <v>5140</v>
      </c>
      <c r="G2026">
        <v>6273</v>
      </c>
      <c r="H2026">
        <v>4</v>
      </c>
      <c r="I2026">
        <v>20560</v>
      </c>
      <c r="J2026">
        <v>25092</v>
      </c>
      <c r="K2026">
        <v>4532</v>
      </c>
      <c r="L2026">
        <v>4.9000000000000004</v>
      </c>
    </row>
    <row r="2027" spans="1:12" x14ac:dyDescent="0.3">
      <c r="A2027">
        <v>102025</v>
      </c>
      <c r="B2027" s="1">
        <v>45834</v>
      </c>
      <c r="C2027" t="s">
        <v>41</v>
      </c>
      <c r="D2027" t="s">
        <v>18</v>
      </c>
      <c r="E2027" t="s">
        <v>59</v>
      </c>
      <c r="F2027">
        <v>3649</v>
      </c>
      <c r="G2027">
        <v>4614</v>
      </c>
      <c r="H2027">
        <v>1</v>
      </c>
      <c r="I2027">
        <v>3649</v>
      </c>
      <c r="J2027">
        <v>4614</v>
      </c>
      <c r="K2027">
        <v>965</v>
      </c>
      <c r="L2027">
        <v>4.0999999999999996</v>
      </c>
    </row>
    <row r="2028" spans="1:12" x14ac:dyDescent="0.3">
      <c r="A2028">
        <v>102026</v>
      </c>
      <c r="B2028" s="1">
        <v>45192</v>
      </c>
      <c r="C2028" t="s">
        <v>12</v>
      </c>
      <c r="D2028" t="s">
        <v>18</v>
      </c>
      <c r="E2028" t="s">
        <v>39</v>
      </c>
      <c r="F2028">
        <v>1302</v>
      </c>
      <c r="G2028">
        <v>3157</v>
      </c>
      <c r="H2028">
        <v>9</v>
      </c>
      <c r="I2028">
        <v>11718</v>
      </c>
      <c r="J2028">
        <v>28413</v>
      </c>
      <c r="K2028">
        <v>16695</v>
      </c>
      <c r="L2028">
        <v>3.9</v>
      </c>
    </row>
    <row r="2029" spans="1:12" x14ac:dyDescent="0.3">
      <c r="A2029">
        <v>102027</v>
      </c>
      <c r="B2029" s="1">
        <v>45824</v>
      </c>
      <c r="C2029" t="s">
        <v>17</v>
      </c>
      <c r="D2029" t="s">
        <v>21</v>
      </c>
      <c r="E2029" t="s">
        <v>32</v>
      </c>
      <c r="F2029">
        <v>5656</v>
      </c>
      <c r="G2029">
        <v>7570</v>
      </c>
      <c r="H2029">
        <v>8</v>
      </c>
      <c r="I2029">
        <v>45248</v>
      </c>
      <c r="J2029">
        <v>60560</v>
      </c>
      <c r="K2029">
        <v>15312</v>
      </c>
      <c r="L2029">
        <v>3.9</v>
      </c>
    </row>
    <row r="2030" spans="1:12" x14ac:dyDescent="0.3">
      <c r="A2030">
        <v>102028</v>
      </c>
      <c r="B2030" s="1">
        <v>45148</v>
      </c>
      <c r="C2030" t="s">
        <v>20</v>
      </c>
      <c r="D2030" t="s">
        <v>13</v>
      </c>
      <c r="E2030" t="s">
        <v>14</v>
      </c>
      <c r="F2030">
        <v>7527</v>
      </c>
      <c r="G2030">
        <v>9266</v>
      </c>
      <c r="H2030">
        <v>6</v>
      </c>
      <c r="I2030">
        <v>45162</v>
      </c>
      <c r="J2030">
        <v>55596</v>
      </c>
      <c r="K2030">
        <v>10434</v>
      </c>
      <c r="L2030">
        <v>4.7</v>
      </c>
    </row>
    <row r="2031" spans="1:12" x14ac:dyDescent="0.3">
      <c r="A2031">
        <v>102029</v>
      </c>
      <c r="B2031" s="1">
        <v>45151</v>
      </c>
      <c r="C2031" t="s">
        <v>54</v>
      </c>
      <c r="D2031" t="s">
        <v>35</v>
      </c>
      <c r="E2031" t="s">
        <v>46</v>
      </c>
      <c r="F2031">
        <v>7348</v>
      </c>
      <c r="G2031">
        <v>9186</v>
      </c>
      <c r="H2031">
        <v>8</v>
      </c>
      <c r="I2031">
        <v>58784</v>
      </c>
      <c r="J2031">
        <v>73488</v>
      </c>
      <c r="K2031">
        <v>14704</v>
      </c>
      <c r="L2031">
        <v>3.2</v>
      </c>
    </row>
    <row r="2032" spans="1:12" x14ac:dyDescent="0.3">
      <c r="A2032">
        <v>102030</v>
      </c>
      <c r="B2032" s="1">
        <v>45812</v>
      </c>
      <c r="C2032" t="s">
        <v>23</v>
      </c>
      <c r="D2032" t="s">
        <v>24</v>
      </c>
      <c r="E2032" t="s">
        <v>42</v>
      </c>
      <c r="F2032">
        <v>4877</v>
      </c>
      <c r="G2032">
        <v>6381</v>
      </c>
      <c r="H2032">
        <v>4</v>
      </c>
      <c r="I2032">
        <v>19508</v>
      </c>
      <c r="J2032">
        <v>25524</v>
      </c>
      <c r="K2032">
        <v>6016</v>
      </c>
      <c r="L2032">
        <v>3.2</v>
      </c>
    </row>
    <row r="2033" spans="1:12" x14ac:dyDescent="0.3">
      <c r="A2033">
        <v>102031</v>
      </c>
      <c r="B2033" s="1">
        <v>45486</v>
      </c>
      <c r="C2033" t="s">
        <v>41</v>
      </c>
      <c r="D2033" t="s">
        <v>13</v>
      </c>
      <c r="E2033" t="s">
        <v>14</v>
      </c>
      <c r="F2033">
        <v>4632</v>
      </c>
      <c r="G2033">
        <v>6385</v>
      </c>
      <c r="H2033">
        <v>8</v>
      </c>
      <c r="I2033">
        <v>37056</v>
      </c>
      <c r="J2033">
        <v>51080</v>
      </c>
      <c r="K2033">
        <v>14024</v>
      </c>
      <c r="L2033">
        <v>4.4000000000000004</v>
      </c>
    </row>
    <row r="2034" spans="1:12" x14ac:dyDescent="0.3">
      <c r="A2034">
        <v>102032</v>
      </c>
      <c r="B2034" s="1">
        <v>45138</v>
      </c>
      <c r="C2034" t="s">
        <v>20</v>
      </c>
      <c r="D2034" t="s">
        <v>35</v>
      </c>
      <c r="E2034" t="s">
        <v>46</v>
      </c>
      <c r="F2034">
        <v>3567</v>
      </c>
      <c r="G2034">
        <v>3981</v>
      </c>
      <c r="H2034">
        <v>5</v>
      </c>
      <c r="I2034">
        <v>17835</v>
      </c>
      <c r="J2034">
        <v>19905</v>
      </c>
      <c r="K2034">
        <v>2070</v>
      </c>
      <c r="L2034">
        <v>3.4</v>
      </c>
    </row>
    <row r="2035" spans="1:12" x14ac:dyDescent="0.3">
      <c r="A2035">
        <v>102033</v>
      </c>
      <c r="B2035" s="1">
        <v>45555</v>
      </c>
      <c r="C2035" t="s">
        <v>47</v>
      </c>
      <c r="D2035" t="s">
        <v>21</v>
      </c>
      <c r="E2035" t="s">
        <v>58</v>
      </c>
      <c r="F2035">
        <v>1922</v>
      </c>
      <c r="G2035">
        <v>2964</v>
      </c>
      <c r="H2035">
        <v>8</v>
      </c>
      <c r="I2035">
        <v>15376</v>
      </c>
      <c r="J2035">
        <v>23712</v>
      </c>
      <c r="K2035">
        <v>8336</v>
      </c>
      <c r="L2035">
        <v>5</v>
      </c>
    </row>
    <row r="2036" spans="1:12" x14ac:dyDescent="0.3">
      <c r="A2036">
        <v>102034</v>
      </c>
      <c r="B2036" s="1">
        <v>45615</v>
      </c>
      <c r="C2036" t="s">
        <v>26</v>
      </c>
      <c r="D2036" t="s">
        <v>24</v>
      </c>
      <c r="E2036" t="s">
        <v>60</v>
      </c>
      <c r="F2036">
        <v>5149</v>
      </c>
      <c r="G2036">
        <v>5293</v>
      </c>
      <c r="H2036">
        <v>6</v>
      </c>
      <c r="I2036">
        <v>30894</v>
      </c>
      <c r="J2036">
        <v>31758</v>
      </c>
      <c r="K2036">
        <v>864</v>
      </c>
      <c r="L2036">
        <v>4</v>
      </c>
    </row>
    <row r="2037" spans="1:12" x14ac:dyDescent="0.3">
      <c r="A2037">
        <v>102035</v>
      </c>
      <c r="B2037" s="1">
        <v>45820</v>
      </c>
      <c r="C2037" t="s">
        <v>30</v>
      </c>
      <c r="D2037" t="s">
        <v>21</v>
      </c>
      <c r="E2037" t="s">
        <v>65</v>
      </c>
      <c r="F2037">
        <v>5985</v>
      </c>
      <c r="G2037">
        <v>7408</v>
      </c>
      <c r="H2037">
        <v>8</v>
      </c>
      <c r="I2037">
        <v>47880</v>
      </c>
      <c r="J2037">
        <v>59264</v>
      </c>
      <c r="K2037">
        <v>11384</v>
      </c>
      <c r="L2037">
        <v>3.3</v>
      </c>
    </row>
    <row r="2038" spans="1:12" x14ac:dyDescent="0.3">
      <c r="A2038">
        <v>102036</v>
      </c>
      <c r="B2038" s="1">
        <v>45320</v>
      </c>
      <c r="C2038" t="s">
        <v>47</v>
      </c>
      <c r="D2038" t="s">
        <v>13</v>
      </c>
      <c r="E2038" t="s">
        <v>14</v>
      </c>
      <c r="F2038">
        <v>4657</v>
      </c>
      <c r="G2038">
        <v>5052</v>
      </c>
      <c r="H2038">
        <v>6</v>
      </c>
      <c r="I2038">
        <v>27942</v>
      </c>
      <c r="J2038">
        <v>30312</v>
      </c>
      <c r="K2038">
        <v>2370</v>
      </c>
      <c r="L2038">
        <v>4.0999999999999996</v>
      </c>
    </row>
    <row r="2039" spans="1:12" x14ac:dyDescent="0.3">
      <c r="A2039">
        <v>102037</v>
      </c>
      <c r="B2039" s="1">
        <v>45898</v>
      </c>
      <c r="C2039" t="s">
        <v>44</v>
      </c>
      <c r="D2039" t="s">
        <v>24</v>
      </c>
      <c r="E2039" t="s">
        <v>34</v>
      </c>
      <c r="F2039">
        <v>4144</v>
      </c>
      <c r="G2039">
        <v>4855</v>
      </c>
      <c r="H2039">
        <v>3</v>
      </c>
      <c r="I2039">
        <v>12432</v>
      </c>
      <c r="J2039">
        <v>14565</v>
      </c>
      <c r="K2039">
        <v>2133</v>
      </c>
      <c r="L2039">
        <v>3.7</v>
      </c>
    </row>
    <row r="2040" spans="1:12" x14ac:dyDescent="0.3">
      <c r="A2040">
        <v>102038</v>
      </c>
      <c r="B2040" s="1">
        <v>45540</v>
      </c>
      <c r="C2040" t="s">
        <v>54</v>
      </c>
      <c r="D2040" t="s">
        <v>21</v>
      </c>
      <c r="E2040" t="s">
        <v>32</v>
      </c>
      <c r="F2040">
        <v>4383</v>
      </c>
      <c r="G2040">
        <v>5673</v>
      </c>
      <c r="H2040">
        <v>1</v>
      </c>
      <c r="I2040">
        <v>4383</v>
      </c>
      <c r="J2040">
        <v>5673</v>
      </c>
      <c r="K2040">
        <v>1290</v>
      </c>
      <c r="L2040">
        <v>2.8</v>
      </c>
    </row>
    <row r="2041" spans="1:12" x14ac:dyDescent="0.3">
      <c r="A2041">
        <v>102039</v>
      </c>
      <c r="B2041" s="1">
        <v>45714</v>
      </c>
      <c r="C2041" t="s">
        <v>17</v>
      </c>
      <c r="D2041" t="s">
        <v>21</v>
      </c>
      <c r="E2041" t="s">
        <v>22</v>
      </c>
      <c r="F2041">
        <v>4327</v>
      </c>
      <c r="G2041">
        <v>5298</v>
      </c>
      <c r="H2041">
        <v>5</v>
      </c>
      <c r="I2041">
        <v>21635</v>
      </c>
      <c r="J2041">
        <v>26490</v>
      </c>
      <c r="K2041">
        <v>4855</v>
      </c>
      <c r="L2041">
        <v>4.5</v>
      </c>
    </row>
    <row r="2042" spans="1:12" x14ac:dyDescent="0.3">
      <c r="A2042">
        <v>102040</v>
      </c>
      <c r="B2042" s="1">
        <v>45928</v>
      </c>
      <c r="C2042" t="s">
        <v>20</v>
      </c>
      <c r="D2042" t="s">
        <v>24</v>
      </c>
      <c r="E2042" t="s">
        <v>42</v>
      </c>
      <c r="F2042">
        <v>7512</v>
      </c>
      <c r="G2042">
        <v>9122</v>
      </c>
      <c r="H2042">
        <v>1</v>
      </c>
      <c r="I2042">
        <v>7512</v>
      </c>
      <c r="J2042">
        <v>9122</v>
      </c>
      <c r="K2042">
        <v>1610</v>
      </c>
      <c r="L2042">
        <v>3.7</v>
      </c>
    </row>
    <row r="2043" spans="1:12" x14ac:dyDescent="0.3">
      <c r="A2043">
        <v>102041</v>
      </c>
      <c r="B2043" s="1">
        <v>45257</v>
      </c>
      <c r="C2043" t="s">
        <v>15</v>
      </c>
      <c r="D2043" t="s">
        <v>18</v>
      </c>
      <c r="E2043" t="s">
        <v>19</v>
      </c>
      <c r="F2043">
        <v>6317</v>
      </c>
      <c r="G2043">
        <v>7335</v>
      </c>
      <c r="H2043">
        <v>2</v>
      </c>
      <c r="I2043">
        <v>12634</v>
      </c>
      <c r="J2043">
        <v>14670</v>
      </c>
      <c r="K2043">
        <v>2036</v>
      </c>
      <c r="L2043">
        <v>4.8</v>
      </c>
    </row>
    <row r="2044" spans="1:12" x14ac:dyDescent="0.3">
      <c r="A2044">
        <v>102042</v>
      </c>
      <c r="B2044" s="1">
        <v>44956</v>
      </c>
      <c r="C2044" t="s">
        <v>26</v>
      </c>
      <c r="D2044" t="s">
        <v>24</v>
      </c>
      <c r="E2044" t="s">
        <v>60</v>
      </c>
      <c r="F2044">
        <v>6006</v>
      </c>
      <c r="G2044">
        <v>6234</v>
      </c>
      <c r="H2044">
        <v>4</v>
      </c>
      <c r="I2044">
        <v>24024</v>
      </c>
      <c r="J2044">
        <v>24936</v>
      </c>
      <c r="K2044">
        <v>912</v>
      </c>
      <c r="L2044">
        <v>4.3</v>
      </c>
    </row>
    <row r="2045" spans="1:12" x14ac:dyDescent="0.3">
      <c r="A2045">
        <v>102043</v>
      </c>
      <c r="B2045" s="1">
        <v>46008</v>
      </c>
      <c r="C2045" t="s">
        <v>20</v>
      </c>
      <c r="D2045" t="s">
        <v>24</v>
      </c>
      <c r="E2045" t="s">
        <v>50</v>
      </c>
      <c r="F2045">
        <v>6773</v>
      </c>
      <c r="G2045">
        <v>8722</v>
      </c>
      <c r="H2045">
        <v>4</v>
      </c>
      <c r="I2045">
        <v>27092</v>
      </c>
      <c r="J2045">
        <v>34888</v>
      </c>
      <c r="K2045">
        <v>7796</v>
      </c>
      <c r="L2045">
        <v>4.2</v>
      </c>
    </row>
    <row r="2046" spans="1:12" x14ac:dyDescent="0.3">
      <c r="A2046">
        <v>102044</v>
      </c>
      <c r="B2046" s="1">
        <v>45727</v>
      </c>
      <c r="C2046" t="s">
        <v>20</v>
      </c>
      <c r="D2046" t="s">
        <v>21</v>
      </c>
      <c r="E2046" t="s">
        <v>57</v>
      </c>
      <c r="F2046">
        <v>4997</v>
      </c>
      <c r="G2046">
        <v>5535</v>
      </c>
      <c r="H2046">
        <v>8</v>
      </c>
      <c r="I2046">
        <v>39976</v>
      </c>
      <c r="J2046">
        <v>44280</v>
      </c>
      <c r="K2046">
        <v>4304</v>
      </c>
      <c r="L2046">
        <v>3.4</v>
      </c>
    </row>
    <row r="2047" spans="1:12" x14ac:dyDescent="0.3">
      <c r="A2047">
        <v>102045</v>
      </c>
      <c r="B2047" s="1">
        <v>45656</v>
      </c>
      <c r="C2047" t="s">
        <v>44</v>
      </c>
      <c r="D2047" t="s">
        <v>18</v>
      </c>
      <c r="E2047" t="s">
        <v>39</v>
      </c>
      <c r="F2047">
        <v>5285</v>
      </c>
      <c r="G2047">
        <v>6157</v>
      </c>
      <c r="H2047">
        <v>1</v>
      </c>
      <c r="I2047">
        <v>5285</v>
      </c>
      <c r="J2047">
        <v>6157</v>
      </c>
      <c r="K2047">
        <v>872</v>
      </c>
      <c r="L2047">
        <v>4.2</v>
      </c>
    </row>
    <row r="2048" spans="1:12" x14ac:dyDescent="0.3">
      <c r="A2048">
        <v>102046</v>
      </c>
      <c r="B2048" s="1">
        <v>45866</v>
      </c>
      <c r="C2048" t="s">
        <v>17</v>
      </c>
      <c r="D2048" t="s">
        <v>21</v>
      </c>
      <c r="E2048" t="s">
        <v>57</v>
      </c>
      <c r="F2048">
        <v>255</v>
      </c>
      <c r="G2048">
        <v>1824</v>
      </c>
      <c r="H2048">
        <v>5</v>
      </c>
      <c r="I2048">
        <v>1275</v>
      </c>
      <c r="J2048">
        <v>9120</v>
      </c>
      <c r="K2048">
        <v>7845</v>
      </c>
      <c r="L2048">
        <v>3.4</v>
      </c>
    </row>
    <row r="2049" spans="1:12" x14ac:dyDescent="0.3">
      <c r="A2049">
        <v>102047</v>
      </c>
      <c r="B2049" s="1">
        <v>45666</v>
      </c>
      <c r="C2049" t="s">
        <v>23</v>
      </c>
      <c r="D2049" t="s">
        <v>18</v>
      </c>
      <c r="E2049" t="s">
        <v>19</v>
      </c>
      <c r="F2049">
        <v>2551</v>
      </c>
      <c r="G2049">
        <v>3379</v>
      </c>
      <c r="H2049">
        <v>1</v>
      </c>
      <c r="I2049">
        <v>2551</v>
      </c>
      <c r="J2049">
        <v>3379</v>
      </c>
      <c r="K2049">
        <v>828</v>
      </c>
      <c r="L2049">
        <v>3.6</v>
      </c>
    </row>
    <row r="2050" spans="1:12" x14ac:dyDescent="0.3">
      <c r="A2050">
        <v>102048</v>
      </c>
      <c r="B2050" s="1">
        <v>45645</v>
      </c>
      <c r="C2050" t="s">
        <v>23</v>
      </c>
      <c r="D2050" t="s">
        <v>18</v>
      </c>
      <c r="E2050" t="s">
        <v>27</v>
      </c>
      <c r="F2050">
        <v>3040</v>
      </c>
      <c r="G2050">
        <v>3291</v>
      </c>
      <c r="H2050">
        <v>6</v>
      </c>
      <c r="I2050">
        <v>18240</v>
      </c>
      <c r="J2050">
        <v>19746</v>
      </c>
      <c r="K2050">
        <v>1506</v>
      </c>
      <c r="L2050">
        <v>2.8</v>
      </c>
    </row>
    <row r="2051" spans="1:12" x14ac:dyDescent="0.3">
      <c r="A2051">
        <v>102049</v>
      </c>
      <c r="B2051" s="1">
        <v>45776</v>
      </c>
      <c r="C2051" t="s">
        <v>44</v>
      </c>
      <c r="D2051" t="s">
        <v>13</v>
      </c>
      <c r="E2051" t="s">
        <v>37</v>
      </c>
      <c r="F2051">
        <v>5207</v>
      </c>
      <c r="G2051">
        <v>7087</v>
      </c>
      <c r="H2051">
        <v>6</v>
      </c>
      <c r="I2051">
        <v>31242</v>
      </c>
      <c r="J2051">
        <v>42522</v>
      </c>
      <c r="K2051">
        <v>11280</v>
      </c>
      <c r="L2051">
        <v>3.8</v>
      </c>
    </row>
    <row r="2052" spans="1:12" x14ac:dyDescent="0.3">
      <c r="A2052">
        <v>102050</v>
      </c>
      <c r="B2052" s="1">
        <v>45300</v>
      </c>
      <c r="C2052" t="s">
        <v>33</v>
      </c>
      <c r="D2052" t="s">
        <v>13</v>
      </c>
      <c r="E2052" t="s">
        <v>40</v>
      </c>
      <c r="F2052">
        <v>4875</v>
      </c>
      <c r="G2052">
        <v>6153</v>
      </c>
      <c r="H2052">
        <v>8</v>
      </c>
      <c r="I2052">
        <v>39000</v>
      </c>
      <c r="J2052">
        <v>49224</v>
      </c>
      <c r="K2052">
        <v>10224</v>
      </c>
      <c r="L2052">
        <v>3.2</v>
      </c>
    </row>
    <row r="2053" spans="1:12" x14ac:dyDescent="0.3">
      <c r="A2053">
        <v>102051</v>
      </c>
      <c r="B2053" s="1">
        <v>45226</v>
      </c>
      <c r="C2053" t="s">
        <v>44</v>
      </c>
      <c r="D2053" t="s">
        <v>24</v>
      </c>
      <c r="E2053" t="s">
        <v>25</v>
      </c>
      <c r="F2053">
        <v>6460</v>
      </c>
      <c r="G2053">
        <v>7334</v>
      </c>
      <c r="H2053">
        <v>7</v>
      </c>
      <c r="I2053">
        <v>45220</v>
      </c>
      <c r="J2053">
        <v>51338</v>
      </c>
      <c r="K2053">
        <v>6118</v>
      </c>
      <c r="L2053">
        <v>4</v>
      </c>
    </row>
    <row r="2054" spans="1:12" x14ac:dyDescent="0.3">
      <c r="A2054">
        <v>102052</v>
      </c>
      <c r="B2054" s="1">
        <v>45725</v>
      </c>
      <c r="C2054" t="s">
        <v>15</v>
      </c>
      <c r="D2054" t="s">
        <v>13</v>
      </c>
      <c r="E2054" t="s">
        <v>14</v>
      </c>
      <c r="F2054">
        <v>1748</v>
      </c>
      <c r="G2054">
        <v>2345</v>
      </c>
      <c r="H2054">
        <v>1</v>
      </c>
      <c r="I2054">
        <v>1748</v>
      </c>
      <c r="J2054">
        <v>2345</v>
      </c>
      <c r="K2054">
        <v>597</v>
      </c>
      <c r="L2054">
        <v>2.7</v>
      </c>
    </row>
    <row r="2055" spans="1:12" x14ac:dyDescent="0.3">
      <c r="A2055">
        <v>102053</v>
      </c>
      <c r="B2055" s="1">
        <v>45641</v>
      </c>
      <c r="C2055" t="s">
        <v>30</v>
      </c>
      <c r="D2055" t="s">
        <v>24</v>
      </c>
      <c r="E2055" t="s">
        <v>34</v>
      </c>
      <c r="F2055">
        <v>929</v>
      </c>
      <c r="G2055">
        <v>2583</v>
      </c>
      <c r="H2055">
        <v>8</v>
      </c>
      <c r="I2055">
        <v>7432</v>
      </c>
      <c r="J2055">
        <v>20664</v>
      </c>
      <c r="K2055">
        <v>13232</v>
      </c>
      <c r="L2055">
        <v>4</v>
      </c>
    </row>
    <row r="2056" spans="1:12" x14ac:dyDescent="0.3">
      <c r="A2056">
        <v>102054</v>
      </c>
      <c r="B2056" s="1">
        <v>45508</v>
      </c>
      <c r="C2056" t="s">
        <v>26</v>
      </c>
      <c r="D2056" t="s">
        <v>18</v>
      </c>
      <c r="E2056" t="s">
        <v>39</v>
      </c>
      <c r="F2056">
        <v>3789</v>
      </c>
      <c r="G2056">
        <v>5361</v>
      </c>
      <c r="H2056">
        <v>9</v>
      </c>
      <c r="I2056">
        <v>34101</v>
      </c>
      <c r="J2056">
        <v>48249</v>
      </c>
      <c r="K2056">
        <v>14148</v>
      </c>
      <c r="L2056">
        <v>4.7</v>
      </c>
    </row>
    <row r="2057" spans="1:12" x14ac:dyDescent="0.3">
      <c r="A2057">
        <v>102055</v>
      </c>
      <c r="B2057" s="1">
        <v>45467</v>
      </c>
      <c r="C2057" t="s">
        <v>15</v>
      </c>
      <c r="D2057" t="s">
        <v>24</v>
      </c>
      <c r="E2057" t="s">
        <v>60</v>
      </c>
      <c r="F2057">
        <v>2620</v>
      </c>
      <c r="G2057">
        <v>3174</v>
      </c>
      <c r="H2057">
        <v>8</v>
      </c>
      <c r="I2057">
        <v>20960</v>
      </c>
      <c r="J2057">
        <v>25392</v>
      </c>
      <c r="K2057">
        <v>4432</v>
      </c>
      <c r="L2057">
        <v>4.7</v>
      </c>
    </row>
    <row r="2058" spans="1:12" x14ac:dyDescent="0.3">
      <c r="A2058">
        <v>102056</v>
      </c>
      <c r="B2058" s="1">
        <v>45174</v>
      </c>
      <c r="C2058" t="s">
        <v>47</v>
      </c>
      <c r="D2058" t="s">
        <v>18</v>
      </c>
      <c r="E2058" t="s">
        <v>19</v>
      </c>
      <c r="F2058">
        <v>6102</v>
      </c>
      <c r="G2058">
        <v>7937</v>
      </c>
      <c r="H2058">
        <v>8</v>
      </c>
      <c r="I2058">
        <v>48816</v>
      </c>
      <c r="J2058">
        <v>63496</v>
      </c>
      <c r="K2058">
        <v>14680</v>
      </c>
      <c r="L2058">
        <v>2.5</v>
      </c>
    </row>
    <row r="2059" spans="1:12" x14ac:dyDescent="0.3">
      <c r="A2059">
        <v>102057</v>
      </c>
      <c r="B2059" s="1">
        <v>45650</v>
      </c>
      <c r="C2059" t="s">
        <v>47</v>
      </c>
      <c r="D2059" t="s">
        <v>35</v>
      </c>
      <c r="E2059" t="s">
        <v>52</v>
      </c>
      <c r="F2059">
        <v>2653</v>
      </c>
      <c r="G2059">
        <v>3028</v>
      </c>
      <c r="H2059">
        <v>3</v>
      </c>
      <c r="I2059">
        <v>7959</v>
      </c>
      <c r="J2059">
        <v>9084</v>
      </c>
      <c r="K2059">
        <v>1125</v>
      </c>
      <c r="L2059">
        <v>4.5</v>
      </c>
    </row>
    <row r="2060" spans="1:12" x14ac:dyDescent="0.3">
      <c r="A2060">
        <v>102058</v>
      </c>
      <c r="B2060" s="1">
        <v>45239</v>
      </c>
      <c r="C2060" t="s">
        <v>41</v>
      </c>
      <c r="D2060" t="s">
        <v>13</v>
      </c>
      <c r="E2060" t="s">
        <v>40</v>
      </c>
      <c r="F2060">
        <v>5377</v>
      </c>
      <c r="G2060">
        <v>6500</v>
      </c>
      <c r="H2060">
        <v>7</v>
      </c>
      <c r="I2060">
        <v>37639</v>
      </c>
      <c r="J2060">
        <v>45500</v>
      </c>
      <c r="K2060">
        <v>7861</v>
      </c>
      <c r="L2060">
        <v>4</v>
      </c>
    </row>
    <row r="2061" spans="1:12" x14ac:dyDescent="0.3">
      <c r="A2061">
        <v>102059</v>
      </c>
      <c r="B2061" s="1">
        <v>45283</v>
      </c>
      <c r="C2061" t="s">
        <v>47</v>
      </c>
      <c r="D2061" t="s">
        <v>18</v>
      </c>
      <c r="E2061" t="s">
        <v>39</v>
      </c>
      <c r="F2061">
        <v>7567</v>
      </c>
      <c r="G2061">
        <v>9108</v>
      </c>
      <c r="H2061">
        <v>2</v>
      </c>
      <c r="I2061">
        <v>15134</v>
      </c>
      <c r="J2061">
        <v>18216</v>
      </c>
      <c r="K2061">
        <v>3082</v>
      </c>
      <c r="L2061">
        <v>4.4000000000000004</v>
      </c>
    </row>
    <row r="2062" spans="1:12" x14ac:dyDescent="0.3">
      <c r="A2062">
        <v>102060</v>
      </c>
      <c r="B2062" s="1">
        <v>45799</v>
      </c>
      <c r="C2062" t="s">
        <v>12</v>
      </c>
      <c r="D2062" t="s">
        <v>35</v>
      </c>
      <c r="E2062" t="s">
        <v>62</v>
      </c>
      <c r="F2062">
        <v>6229</v>
      </c>
      <c r="G2062">
        <v>7257</v>
      </c>
      <c r="H2062">
        <v>7</v>
      </c>
      <c r="I2062">
        <v>43603</v>
      </c>
      <c r="J2062">
        <v>50799</v>
      </c>
      <c r="K2062">
        <v>7196</v>
      </c>
      <c r="L2062">
        <v>3.4</v>
      </c>
    </row>
    <row r="2063" spans="1:12" x14ac:dyDescent="0.3">
      <c r="A2063">
        <v>102061</v>
      </c>
      <c r="B2063" s="1">
        <v>45210</v>
      </c>
      <c r="C2063" t="s">
        <v>54</v>
      </c>
      <c r="D2063" t="s">
        <v>28</v>
      </c>
      <c r="E2063" t="s">
        <v>56</v>
      </c>
      <c r="F2063">
        <v>1064</v>
      </c>
      <c r="G2063">
        <v>2168</v>
      </c>
      <c r="H2063">
        <v>1</v>
      </c>
      <c r="I2063">
        <v>1064</v>
      </c>
      <c r="J2063">
        <v>2168</v>
      </c>
      <c r="K2063">
        <v>1104</v>
      </c>
      <c r="L2063">
        <v>4.8</v>
      </c>
    </row>
    <row r="2064" spans="1:12" x14ac:dyDescent="0.3">
      <c r="A2064">
        <v>102062</v>
      </c>
      <c r="B2064" s="1">
        <v>45652</v>
      </c>
      <c r="C2064" t="s">
        <v>47</v>
      </c>
      <c r="D2064" t="s">
        <v>28</v>
      </c>
      <c r="E2064" t="s">
        <v>63</v>
      </c>
      <c r="F2064">
        <v>490</v>
      </c>
      <c r="G2064">
        <v>1072</v>
      </c>
      <c r="H2064">
        <v>7</v>
      </c>
      <c r="I2064">
        <v>3430</v>
      </c>
      <c r="J2064">
        <v>7504</v>
      </c>
      <c r="K2064">
        <v>4074</v>
      </c>
      <c r="L2064">
        <v>3.6</v>
      </c>
    </row>
    <row r="2065" spans="1:12" x14ac:dyDescent="0.3">
      <c r="A2065">
        <v>102063</v>
      </c>
      <c r="B2065" s="1">
        <v>45392</v>
      </c>
      <c r="C2065" t="s">
        <v>23</v>
      </c>
      <c r="D2065" t="s">
        <v>35</v>
      </c>
      <c r="E2065" t="s">
        <v>53</v>
      </c>
      <c r="F2065">
        <v>1491</v>
      </c>
      <c r="G2065">
        <v>3016</v>
      </c>
      <c r="H2065">
        <v>3</v>
      </c>
      <c r="I2065">
        <v>4473</v>
      </c>
      <c r="J2065">
        <v>9048</v>
      </c>
      <c r="K2065">
        <v>4575</v>
      </c>
      <c r="L2065">
        <v>3.1</v>
      </c>
    </row>
    <row r="2066" spans="1:12" x14ac:dyDescent="0.3">
      <c r="A2066">
        <v>102064</v>
      </c>
      <c r="B2066" s="1">
        <v>45284</v>
      </c>
      <c r="C2066" t="s">
        <v>54</v>
      </c>
      <c r="D2066" t="s">
        <v>24</v>
      </c>
      <c r="E2066" t="s">
        <v>60</v>
      </c>
      <c r="F2066">
        <v>5722</v>
      </c>
      <c r="G2066">
        <v>6415</v>
      </c>
      <c r="H2066">
        <v>6</v>
      </c>
      <c r="I2066">
        <v>34332</v>
      </c>
      <c r="J2066">
        <v>38490</v>
      </c>
      <c r="K2066">
        <v>4158</v>
      </c>
      <c r="L2066">
        <v>4.9000000000000004</v>
      </c>
    </row>
    <row r="2067" spans="1:12" x14ac:dyDescent="0.3">
      <c r="A2067">
        <v>102065</v>
      </c>
      <c r="B2067" s="1">
        <v>45200</v>
      </c>
      <c r="C2067" t="s">
        <v>20</v>
      </c>
      <c r="D2067" t="s">
        <v>35</v>
      </c>
      <c r="E2067" t="s">
        <v>46</v>
      </c>
      <c r="F2067">
        <v>5577</v>
      </c>
      <c r="G2067">
        <v>6110</v>
      </c>
      <c r="H2067">
        <v>5</v>
      </c>
      <c r="I2067">
        <v>27885</v>
      </c>
      <c r="J2067">
        <v>30550</v>
      </c>
      <c r="K2067">
        <v>2665</v>
      </c>
      <c r="L2067">
        <v>4</v>
      </c>
    </row>
    <row r="2068" spans="1:12" x14ac:dyDescent="0.3">
      <c r="A2068">
        <v>102066</v>
      </c>
      <c r="B2068" s="1">
        <v>45473</v>
      </c>
      <c r="C2068" t="s">
        <v>44</v>
      </c>
      <c r="D2068" t="s">
        <v>21</v>
      </c>
      <c r="E2068" t="s">
        <v>57</v>
      </c>
      <c r="F2068">
        <v>5839</v>
      </c>
      <c r="G2068">
        <v>5976</v>
      </c>
      <c r="H2068">
        <v>5</v>
      </c>
      <c r="I2068">
        <v>29195</v>
      </c>
      <c r="J2068">
        <v>29880</v>
      </c>
      <c r="K2068">
        <v>685</v>
      </c>
      <c r="L2068">
        <v>3.3</v>
      </c>
    </row>
    <row r="2069" spans="1:12" x14ac:dyDescent="0.3">
      <c r="A2069">
        <v>102067</v>
      </c>
      <c r="B2069" s="1">
        <v>45048</v>
      </c>
      <c r="C2069" t="s">
        <v>41</v>
      </c>
      <c r="D2069" t="s">
        <v>28</v>
      </c>
      <c r="E2069" t="s">
        <v>56</v>
      </c>
      <c r="F2069">
        <v>658</v>
      </c>
      <c r="G2069">
        <v>2117</v>
      </c>
      <c r="H2069">
        <v>8</v>
      </c>
      <c r="I2069">
        <v>5264</v>
      </c>
      <c r="J2069">
        <v>16936</v>
      </c>
      <c r="K2069">
        <v>11672</v>
      </c>
      <c r="L2069">
        <v>4.8</v>
      </c>
    </row>
    <row r="2070" spans="1:12" x14ac:dyDescent="0.3">
      <c r="A2070">
        <v>102068</v>
      </c>
      <c r="B2070" s="1">
        <v>45856</v>
      </c>
      <c r="C2070" t="s">
        <v>12</v>
      </c>
      <c r="D2070" t="s">
        <v>21</v>
      </c>
      <c r="E2070" t="s">
        <v>43</v>
      </c>
      <c r="F2070">
        <v>4167</v>
      </c>
      <c r="G2070">
        <v>5138</v>
      </c>
      <c r="H2070">
        <v>4</v>
      </c>
      <c r="I2070">
        <v>16668</v>
      </c>
      <c r="J2070">
        <v>20552</v>
      </c>
      <c r="K2070">
        <v>3884</v>
      </c>
      <c r="L2070">
        <v>4.3</v>
      </c>
    </row>
    <row r="2071" spans="1:12" x14ac:dyDescent="0.3">
      <c r="A2071">
        <v>102069</v>
      </c>
      <c r="B2071" s="1">
        <v>45387</v>
      </c>
      <c r="C2071" t="s">
        <v>15</v>
      </c>
      <c r="D2071" t="s">
        <v>18</v>
      </c>
      <c r="E2071" t="s">
        <v>59</v>
      </c>
      <c r="F2071">
        <v>7056</v>
      </c>
      <c r="G2071">
        <v>8835</v>
      </c>
      <c r="H2071">
        <v>7</v>
      </c>
      <c r="I2071">
        <v>49392</v>
      </c>
      <c r="J2071">
        <v>61845</v>
      </c>
      <c r="K2071">
        <v>12453</v>
      </c>
      <c r="L2071">
        <v>3.4</v>
      </c>
    </row>
    <row r="2072" spans="1:12" x14ac:dyDescent="0.3">
      <c r="A2072">
        <v>102070</v>
      </c>
      <c r="B2072" s="1">
        <v>45750</v>
      </c>
      <c r="C2072" t="s">
        <v>15</v>
      </c>
      <c r="D2072" t="s">
        <v>28</v>
      </c>
      <c r="E2072" t="s">
        <v>56</v>
      </c>
      <c r="F2072">
        <v>1711</v>
      </c>
      <c r="G2072">
        <v>1826</v>
      </c>
      <c r="H2072">
        <v>7</v>
      </c>
      <c r="I2072">
        <v>11977</v>
      </c>
      <c r="J2072">
        <v>12782</v>
      </c>
      <c r="K2072">
        <v>805</v>
      </c>
      <c r="L2072">
        <v>3.4</v>
      </c>
    </row>
    <row r="2073" spans="1:12" x14ac:dyDescent="0.3">
      <c r="A2073">
        <v>102071</v>
      </c>
      <c r="B2073" s="1">
        <v>45428</v>
      </c>
      <c r="C2073" t="s">
        <v>26</v>
      </c>
      <c r="D2073" t="s">
        <v>18</v>
      </c>
      <c r="E2073" t="s">
        <v>27</v>
      </c>
      <c r="F2073">
        <v>5151</v>
      </c>
      <c r="G2073">
        <v>6549</v>
      </c>
      <c r="H2073">
        <v>5</v>
      </c>
      <c r="I2073">
        <v>25755</v>
      </c>
      <c r="J2073">
        <v>32745</v>
      </c>
      <c r="K2073">
        <v>6990</v>
      </c>
      <c r="L2073">
        <v>2.9</v>
      </c>
    </row>
    <row r="2074" spans="1:12" x14ac:dyDescent="0.3">
      <c r="A2074">
        <v>102072</v>
      </c>
      <c r="B2074" s="1">
        <v>45781</v>
      </c>
      <c r="C2074" t="s">
        <v>26</v>
      </c>
      <c r="D2074" t="s">
        <v>18</v>
      </c>
      <c r="E2074" t="s">
        <v>64</v>
      </c>
      <c r="F2074">
        <v>3888</v>
      </c>
      <c r="G2074">
        <v>4453</v>
      </c>
      <c r="H2074">
        <v>9</v>
      </c>
      <c r="I2074">
        <v>34992</v>
      </c>
      <c r="J2074">
        <v>40077</v>
      </c>
      <c r="K2074">
        <v>5085</v>
      </c>
      <c r="L2074">
        <v>3.8</v>
      </c>
    </row>
    <row r="2075" spans="1:12" x14ac:dyDescent="0.3">
      <c r="A2075">
        <v>102073</v>
      </c>
      <c r="B2075" s="1">
        <v>45174</v>
      </c>
      <c r="C2075" t="s">
        <v>26</v>
      </c>
      <c r="D2075" t="s">
        <v>18</v>
      </c>
      <c r="E2075" t="s">
        <v>64</v>
      </c>
      <c r="F2075">
        <v>355</v>
      </c>
      <c r="G2075">
        <v>1596</v>
      </c>
      <c r="H2075">
        <v>3</v>
      </c>
      <c r="I2075">
        <v>1065</v>
      </c>
      <c r="J2075">
        <v>4788</v>
      </c>
      <c r="K2075">
        <v>3723</v>
      </c>
      <c r="L2075">
        <v>2.6</v>
      </c>
    </row>
    <row r="2076" spans="1:12" x14ac:dyDescent="0.3">
      <c r="A2076">
        <v>102074</v>
      </c>
      <c r="B2076" s="1">
        <v>45378</v>
      </c>
      <c r="C2076" t="s">
        <v>41</v>
      </c>
      <c r="D2076" t="s">
        <v>28</v>
      </c>
      <c r="E2076" t="s">
        <v>48</v>
      </c>
      <c r="F2076">
        <v>4256</v>
      </c>
      <c r="G2076">
        <v>5501</v>
      </c>
      <c r="H2076">
        <v>7</v>
      </c>
      <c r="I2076">
        <v>29792</v>
      </c>
      <c r="J2076">
        <v>38507</v>
      </c>
      <c r="K2076">
        <v>8715</v>
      </c>
      <c r="L2076">
        <v>3.7</v>
      </c>
    </row>
    <row r="2077" spans="1:12" x14ac:dyDescent="0.3">
      <c r="A2077">
        <v>102075</v>
      </c>
      <c r="B2077" s="1">
        <v>44980</v>
      </c>
      <c r="C2077" t="s">
        <v>54</v>
      </c>
      <c r="D2077" t="s">
        <v>21</v>
      </c>
      <c r="E2077" t="s">
        <v>22</v>
      </c>
      <c r="F2077">
        <v>6228</v>
      </c>
      <c r="G2077">
        <v>7228</v>
      </c>
      <c r="H2077">
        <v>1</v>
      </c>
      <c r="I2077">
        <v>6228</v>
      </c>
      <c r="J2077">
        <v>7228</v>
      </c>
      <c r="K2077">
        <v>1000</v>
      </c>
      <c r="L2077">
        <v>2.7</v>
      </c>
    </row>
    <row r="2078" spans="1:12" x14ac:dyDescent="0.3">
      <c r="A2078">
        <v>102076</v>
      </c>
      <c r="B2078" s="1">
        <v>45744</v>
      </c>
      <c r="C2078" t="s">
        <v>30</v>
      </c>
      <c r="D2078" t="s">
        <v>24</v>
      </c>
      <c r="E2078" t="s">
        <v>42</v>
      </c>
      <c r="F2078">
        <v>116</v>
      </c>
      <c r="G2078">
        <v>1038</v>
      </c>
      <c r="H2078">
        <v>6</v>
      </c>
      <c r="I2078">
        <v>696</v>
      </c>
      <c r="J2078">
        <v>6228</v>
      </c>
      <c r="K2078">
        <v>5532</v>
      </c>
      <c r="L2078">
        <v>3.3</v>
      </c>
    </row>
    <row r="2079" spans="1:12" x14ac:dyDescent="0.3">
      <c r="A2079">
        <v>102077</v>
      </c>
      <c r="B2079" s="1">
        <v>45059</v>
      </c>
      <c r="C2079" t="s">
        <v>17</v>
      </c>
      <c r="D2079" t="s">
        <v>35</v>
      </c>
      <c r="E2079" t="s">
        <v>52</v>
      </c>
      <c r="F2079">
        <v>1407</v>
      </c>
      <c r="G2079">
        <v>1937</v>
      </c>
      <c r="H2079">
        <v>2</v>
      </c>
      <c r="I2079">
        <v>2814</v>
      </c>
      <c r="J2079">
        <v>3874</v>
      </c>
      <c r="K2079">
        <v>1060</v>
      </c>
      <c r="L2079">
        <v>3.7</v>
      </c>
    </row>
    <row r="2080" spans="1:12" x14ac:dyDescent="0.3">
      <c r="A2080">
        <v>102078</v>
      </c>
      <c r="B2080" s="1">
        <v>45235</v>
      </c>
      <c r="C2080" t="s">
        <v>12</v>
      </c>
      <c r="D2080" t="s">
        <v>24</v>
      </c>
      <c r="E2080" t="s">
        <v>42</v>
      </c>
      <c r="F2080">
        <v>1627</v>
      </c>
      <c r="G2080">
        <v>3074</v>
      </c>
      <c r="H2080">
        <v>8</v>
      </c>
      <c r="I2080">
        <v>13016</v>
      </c>
      <c r="J2080">
        <v>24592</v>
      </c>
      <c r="K2080">
        <v>11576</v>
      </c>
      <c r="L2080">
        <v>4.2</v>
      </c>
    </row>
    <row r="2081" spans="1:12" x14ac:dyDescent="0.3">
      <c r="A2081">
        <v>102079</v>
      </c>
      <c r="B2081" s="1">
        <v>45004</v>
      </c>
      <c r="C2081" t="s">
        <v>20</v>
      </c>
      <c r="D2081" t="s">
        <v>28</v>
      </c>
      <c r="E2081" t="s">
        <v>56</v>
      </c>
      <c r="F2081">
        <v>2836</v>
      </c>
      <c r="G2081">
        <v>3604</v>
      </c>
      <c r="H2081">
        <v>9</v>
      </c>
      <c r="I2081">
        <v>25524</v>
      </c>
      <c r="J2081">
        <v>32436</v>
      </c>
      <c r="K2081">
        <v>6912</v>
      </c>
      <c r="L2081">
        <v>4.4000000000000004</v>
      </c>
    </row>
    <row r="2082" spans="1:12" x14ac:dyDescent="0.3">
      <c r="A2082">
        <v>102080</v>
      </c>
      <c r="B2082" s="1">
        <v>45913</v>
      </c>
      <c r="C2082" t="s">
        <v>54</v>
      </c>
      <c r="D2082" t="s">
        <v>21</v>
      </c>
      <c r="E2082" t="s">
        <v>43</v>
      </c>
      <c r="F2082">
        <v>4165</v>
      </c>
      <c r="G2082">
        <v>5514</v>
      </c>
      <c r="H2082">
        <v>1</v>
      </c>
      <c r="I2082">
        <v>4165</v>
      </c>
      <c r="J2082">
        <v>5514</v>
      </c>
      <c r="K2082">
        <v>1349</v>
      </c>
      <c r="L2082">
        <v>4.5999999999999996</v>
      </c>
    </row>
    <row r="2083" spans="1:12" x14ac:dyDescent="0.3">
      <c r="A2083">
        <v>102081</v>
      </c>
      <c r="B2083" s="1">
        <v>45878</v>
      </c>
      <c r="C2083" t="s">
        <v>54</v>
      </c>
      <c r="D2083" t="s">
        <v>13</v>
      </c>
      <c r="E2083" t="s">
        <v>49</v>
      </c>
      <c r="F2083">
        <v>5372</v>
      </c>
      <c r="G2083">
        <v>6906</v>
      </c>
      <c r="H2083">
        <v>7</v>
      </c>
      <c r="I2083">
        <v>37604</v>
      </c>
      <c r="J2083">
        <v>48342</v>
      </c>
      <c r="K2083">
        <v>10738</v>
      </c>
      <c r="L2083">
        <v>2.7</v>
      </c>
    </row>
    <row r="2084" spans="1:12" x14ac:dyDescent="0.3">
      <c r="A2084">
        <v>102082</v>
      </c>
      <c r="B2084" s="1">
        <v>45827</v>
      </c>
      <c r="C2084" t="s">
        <v>41</v>
      </c>
      <c r="D2084" t="s">
        <v>18</v>
      </c>
      <c r="E2084" t="s">
        <v>19</v>
      </c>
      <c r="F2084">
        <v>922</v>
      </c>
      <c r="G2084">
        <v>2427</v>
      </c>
      <c r="H2084">
        <v>5</v>
      </c>
      <c r="I2084">
        <v>4610</v>
      </c>
      <c r="J2084">
        <v>12135</v>
      </c>
      <c r="K2084">
        <v>7525</v>
      </c>
      <c r="L2084">
        <v>3.4</v>
      </c>
    </row>
    <row r="2085" spans="1:12" x14ac:dyDescent="0.3">
      <c r="A2085">
        <v>102083</v>
      </c>
      <c r="B2085" s="1">
        <v>44980</v>
      </c>
      <c r="C2085" t="s">
        <v>12</v>
      </c>
      <c r="D2085" t="s">
        <v>24</v>
      </c>
      <c r="E2085" t="s">
        <v>50</v>
      </c>
      <c r="F2085">
        <v>1515</v>
      </c>
      <c r="G2085">
        <v>1931</v>
      </c>
      <c r="H2085">
        <v>8</v>
      </c>
      <c r="I2085">
        <v>12120</v>
      </c>
      <c r="J2085">
        <v>15448</v>
      </c>
      <c r="K2085">
        <v>3328</v>
      </c>
      <c r="L2085">
        <v>3.4</v>
      </c>
    </row>
    <row r="2086" spans="1:12" x14ac:dyDescent="0.3">
      <c r="A2086">
        <v>102084</v>
      </c>
      <c r="B2086" s="1">
        <v>45654</v>
      </c>
      <c r="C2086" t="s">
        <v>54</v>
      </c>
      <c r="D2086" t="s">
        <v>24</v>
      </c>
      <c r="E2086" t="s">
        <v>34</v>
      </c>
      <c r="F2086">
        <v>2429</v>
      </c>
      <c r="G2086">
        <v>2526</v>
      </c>
      <c r="H2086">
        <v>2</v>
      </c>
      <c r="I2086">
        <v>4858</v>
      </c>
      <c r="J2086">
        <v>5052</v>
      </c>
      <c r="K2086">
        <v>194</v>
      </c>
      <c r="L2086">
        <v>4.9000000000000004</v>
      </c>
    </row>
    <row r="2087" spans="1:12" x14ac:dyDescent="0.3">
      <c r="A2087">
        <v>102085</v>
      </c>
      <c r="B2087" s="1">
        <v>45964</v>
      </c>
      <c r="C2087" t="s">
        <v>12</v>
      </c>
      <c r="D2087" t="s">
        <v>24</v>
      </c>
      <c r="E2087" t="s">
        <v>34</v>
      </c>
      <c r="F2087">
        <v>2384</v>
      </c>
      <c r="G2087">
        <v>2501</v>
      </c>
      <c r="H2087">
        <v>6</v>
      </c>
      <c r="I2087">
        <v>14304</v>
      </c>
      <c r="J2087">
        <v>15006</v>
      </c>
      <c r="K2087">
        <v>702</v>
      </c>
      <c r="L2087">
        <v>3.8</v>
      </c>
    </row>
    <row r="2088" spans="1:12" x14ac:dyDescent="0.3">
      <c r="A2088">
        <v>102086</v>
      </c>
      <c r="B2088" s="1">
        <v>45593</v>
      </c>
      <c r="C2088" t="s">
        <v>23</v>
      </c>
      <c r="D2088" t="s">
        <v>28</v>
      </c>
      <c r="E2088" t="s">
        <v>56</v>
      </c>
      <c r="F2088">
        <v>6169</v>
      </c>
      <c r="G2088">
        <v>6958</v>
      </c>
      <c r="H2088">
        <v>3</v>
      </c>
      <c r="I2088">
        <v>18507</v>
      </c>
      <c r="J2088">
        <v>20874</v>
      </c>
      <c r="K2088">
        <v>2367</v>
      </c>
      <c r="L2088">
        <v>4.9000000000000004</v>
      </c>
    </row>
    <row r="2089" spans="1:12" x14ac:dyDescent="0.3">
      <c r="A2089">
        <v>102087</v>
      </c>
      <c r="B2089" s="1">
        <v>45705</v>
      </c>
      <c r="C2089" t="s">
        <v>41</v>
      </c>
      <c r="D2089" t="s">
        <v>21</v>
      </c>
      <c r="E2089" t="s">
        <v>32</v>
      </c>
      <c r="F2089">
        <v>3897</v>
      </c>
      <c r="G2089">
        <v>4367</v>
      </c>
      <c r="H2089">
        <v>2</v>
      </c>
      <c r="I2089">
        <v>7794</v>
      </c>
      <c r="J2089">
        <v>8734</v>
      </c>
      <c r="K2089">
        <v>940</v>
      </c>
      <c r="L2089">
        <v>3</v>
      </c>
    </row>
    <row r="2090" spans="1:12" x14ac:dyDescent="0.3">
      <c r="A2090">
        <v>102088</v>
      </c>
      <c r="B2090" s="1">
        <v>45130</v>
      </c>
      <c r="C2090" t="s">
        <v>54</v>
      </c>
      <c r="D2090" t="s">
        <v>13</v>
      </c>
      <c r="E2090" t="s">
        <v>16</v>
      </c>
      <c r="F2090">
        <v>7261</v>
      </c>
      <c r="G2090">
        <v>8894</v>
      </c>
      <c r="H2090">
        <v>8</v>
      </c>
      <c r="I2090">
        <v>58088</v>
      </c>
      <c r="J2090">
        <v>71152</v>
      </c>
      <c r="K2090">
        <v>13064</v>
      </c>
      <c r="L2090">
        <v>3.2</v>
      </c>
    </row>
    <row r="2091" spans="1:12" x14ac:dyDescent="0.3">
      <c r="A2091">
        <v>102089</v>
      </c>
      <c r="B2091" s="1">
        <v>45504</v>
      </c>
      <c r="C2091" t="s">
        <v>54</v>
      </c>
      <c r="D2091" t="s">
        <v>24</v>
      </c>
      <c r="E2091" t="s">
        <v>34</v>
      </c>
      <c r="F2091">
        <v>4218</v>
      </c>
      <c r="G2091">
        <v>5728</v>
      </c>
      <c r="H2091">
        <v>2</v>
      </c>
      <c r="I2091">
        <v>8436</v>
      </c>
      <c r="J2091">
        <v>11456</v>
      </c>
      <c r="K2091">
        <v>3020</v>
      </c>
      <c r="L2091">
        <v>4</v>
      </c>
    </row>
    <row r="2092" spans="1:12" x14ac:dyDescent="0.3">
      <c r="A2092">
        <v>102090</v>
      </c>
      <c r="B2092" s="1">
        <v>45383</v>
      </c>
      <c r="C2092" t="s">
        <v>33</v>
      </c>
      <c r="D2092" t="s">
        <v>24</v>
      </c>
      <c r="E2092" t="s">
        <v>60</v>
      </c>
      <c r="F2092">
        <v>232</v>
      </c>
      <c r="G2092">
        <v>522</v>
      </c>
      <c r="H2092">
        <v>3</v>
      </c>
      <c r="I2092">
        <v>696</v>
      </c>
      <c r="J2092">
        <v>1566</v>
      </c>
      <c r="K2092">
        <v>870</v>
      </c>
      <c r="L2092">
        <v>4.4000000000000004</v>
      </c>
    </row>
    <row r="2093" spans="1:12" x14ac:dyDescent="0.3">
      <c r="A2093">
        <v>102091</v>
      </c>
      <c r="B2093" s="1">
        <v>45748</v>
      </c>
      <c r="C2093" t="s">
        <v>47</v>
      </c>
      <c r="D2093" t="s">
        <v>35</v>
      </c>
      <c r="E2093" t="s">
        <v>52</v>
      </c>
      <c r="F2093">
        <v>6910</v>
      </c>
      <c r="G2093">
        <v>7346</v>
      </c>
      <c r="H2093">
        <v>1</v>
      </c>
      <c r="I2093">
        <v>6910</v>
      </c>
      <c r="J2093">
        <v>7346</v>
      </c>
      <c r="K2093">
        <v>436</v>
      </c>
      <c r="L2093">
        <v>4.4000000000000004</v>
      </c>
    </row>
    <row r="2094" spans="1:12" x14ac:dyDescent="0.3">
      <c r="A2094">
        <v>102092</v>
      </c>
      <c r="B2094" s="1">
        <v>45551</v>
      </c>
      <c r="C2094" t="s">
        <v>30</v>
      </c>
      <c r="D2094" t="s">
        <v>35</v>
      </c>
      <c r="E2094" t="s">
        <v>36</v>
      </c>
      <c r="F2094">
        <v>1668</v>
      </c>
      <c r="G2094">
        <v>3048</v>
      </c>
      <c r="H2094">
        <v>7</v>
      </c>
      <c r="I2094">
        <v>11676</v>
      </c>
      <c r="J2094">
        <v>21336</v>
      </c>
      <c r="K2094">
        <v>9660</v>
      </c>
      <c r="L2094">
        <v>3.6</v>
      </c>
    </row>
    <row r="2095" spans="1:12" x14ac:dyDescent="0.3">
      <c r="A2095">
        <v>102093</v>
      </c>
      <c r="B2095" s="1">
        <v>44948</v>
      </c>
      <c r="C2095" t="s">
        <v>44</v>
      </c>
      <c r="D2095" t="s">
        <v>28</v>
      </c>
      <c r="E2095" t="s">
        <v>48</v>
      </c>
      <c r="F2095">
        <v>5236</v>
      </c>
      <c r="G2095">
        <v>5467</v>
      </c>
      <c r="H2095">
        <v>6</v>
      </c>
      <c r="I2095">
        <v>31416</v>
      </c>
      <c r="J2095">
        <v>32802</v>
      </c>
      <c r="K2095">
        <v>1386</v>
      </c>
      <c r="L2095">
        <v>3.5</v>
      </c>
    </row>
    <row r="2096" spans="1:12" x14ac:dyDescent="0.3">
      <c r="A2096">
        <v>102094</v>
      </c>
      <c r="B2096" s="1">
        <v>45434</v>
      </c>
      <c r="C2096" t="s">
        <v>44</v>
      </c>
      <c r="D2096" t="s">
        <v>13</v>
      </c>
      <c r="E2096" t="s">
        <v>49</v>
      </c>
      <c r="F2096">
        <v>7091</v>
      </c>
      <c r="G2096">
        <v>7385</v>
      </c>
      <c r="H2096">
        <v>3</v>
      </c>
      <c r="I2096">
        <v>21273</v>
      </c>
      <c r="J2096">
        <v>22155</v>
      </c>
      <c r="K2096">
        <v>882</v>
      </c>
      <c r="L2096">
        <v>3.7</v>
      </c>
    </row>
    <row r="2097" spans="1:12" x14ac:dyDescent="0.3">
      <c r="A2097">
        <v>102095</v>
      </c>
      <c r="B2097" s="1">
        <v>45073</v>
      </c>
      <c r="C2097" t="s">
        <v>12</v>
      </c>
      <c r="D2097" t="s">
        <v>35</v>
      </c>
      <c r="E2097" t="s">
        <v>46</v>
      </c>
      <c r="F2097">
        <v>208</v>
      </c>
      <c r="G2097">
        <v>498</v>
      </c>
      <c r="H2097">
        <v>6</v>
      </c>
      <c r="I2097">
        <v>1248</v>
      </c>
      <c r="J2097">
        <v>2988</v>
      </c>
      <c r="K2097">
        <v>1740</v>
      </c>
      <c r="L2097">
        <v>3.4</v>
      </c>
    </row>
    <row r="2098" spans="1:12" x14ac:dyDescent="0.3">
      <c r="A2098">
        <v>102096</v>
      </c>
      <c r="B2098" s="1">
        <v>45979</v>
      </c>
      <c r="C2098" t="s">
        <v>47</v>
      </c>
      <c r="D2098" t="s">
        <v>28</v>
      </c>
      <c r="E2098" t="s">
        <v>56</v>
      </c>
      <c r="F2098">
        <v>7540</v>
      </c>
      <c r="G2098">
        <v>7752</v>
      </c>
      <c r="H2098">
        <v>3</v>
      </c>
      <c r="I2098">
        <v>22620</v>
      </c>
      <c r="J2098">
        <v>23256</v>
      </c>
      <c r="K2098">
        <v>636</v>
      </c>
      <c r="L2098">
        <v>2.9</v>
      </c>
    </row>
    <row r="2099" spans="1:12" x14ac:dyDescent="0.3">
      <c r="A2099">
        <v>102097</v>
      </c>
      <c r="B2099" s="1">
        <v>45393</v>
      </c>
      <c r="C2099" t="s">
        <v>41</v>
      </c>
      <c r="D2099" t="s">
        <v>18</v>
      </c>
      <c r="E2099" t="s">
        <v>59</v>
      </c>
      <c r="F2099">
        <v>7157</v>
      </c>
      <c r="G2099">
        <v>7983</v>
      </c>
      <c r="H2099">
        <v>5</v>
      </c>
      <c r="I2099">
        <v>35785</v>
      </c>
      <c r="J2099">
        <v>39915</v>
      </c>
      <c r="K2099">
        <v>4130</v>
      </c>
      <c r="L2099">
        <v>2.6</v>
      </c>
    </row>
    <row r="2100" spans="1:12" x14ac:dyDescent="0.3">
      <c r="A2100">
        <v>102098</v>
      </c>
      <c r="B2100" s="1">
        <v>45501</v>
      </c>
      <c r="C2100" t="s">
        <v>54</v>
      </c>
      <c r="D2100" t="s">
        <v>35</v>
      </c>
      <c r="E2100" t="s">
        <v>46</v>
      </c>
      <c r="F2100">
        <v>1147</v>
      </c>
      <c r="G2100">
        <v>1217</v>
      </c>
      <c r="H2100">
        <v>5</v>
      </c>
      <c r="I2100">
        <v>5735</v>
      </c>
      <c r="J2100">
        <v>6085</v>
      </c>
      <c r="K2100">
        <v>350</v>
      </c>
      <c r="L2100">
        <v>2.8</v>
      </c>
    </row>
    <row r="2101" spans="1:12" x14ac:dyDescent="0.3">
      <c r="A2101">
        <v>102099</v>
      </c>
      <c r="B2101" s="1">
        <v>45436</v>
      </c>
      <c r="C2101" t="s">
        <v>33</v>
      </c>
      <c r="D2101" t="s">
        <v>35</v>
      </c>
      <c r="E2101" t="s">
        <v>53</v>
      </c>
      <c r="F2101">
        <v>5019</v>
      </c>
      <c r="G2101">
        <v>6122</v>
      </c>
      <c r="H2101">
        <v>7</v>
      </c>
      <c r="I2101">
        <v>35133</v>
      </c>
      <c r="J2101">
        <v>42854</v>
      </c>
      <c r="K2101">
        <v>7721</v>
      </c>
      <c r="L2101">
        <v>4.5999999999999996</v>
      </c>
    </row>
    <row r="2102" spans="1:12" x14ac:dyDescent="0.3">
      <c r="A2102">
        <v>102100</v>
      </c>
      <c r="B2102" s="1">
        <v>45470</v>
      </c>
      <c r="C2102" t="s">
        <v>33</v>
      </c>
      <c r="D2102" t="s">
        <v>28</v>
      </c>
      <c r="E2102" t="s">
        <v>51</v>
      </c>
      <c r="F2102">
        <v>7969</v>
      </c>
      <c r="G2102">
        <v>9877</v>
      </c>
      <c r="H2102">
        <v>6</v>
      </c>
      <c r="I2102">
        <v>47814</v>
      </c>
      <c r="J2102">
        <v>59262</v>
      </c>
      <c r="K2102">
        <v>11448</v>
      </c>
      <c r="L2102">
        <v>3.5</v>
      </c>
    </row>
    <row r="2103" spans="1:12" x14ac:dyDescent="0.3">
      <c r="A2103">
        <v>102101</v>
      </c>
      <c r="B2103" s="1">
        <v>45304</v>
      </c>
      <c r="C2103" t="s">
        <v>54</v>
      </c>
      <c r="D2103" t="s">
        <v>13</v>
      </c>
      <c r="E2103" t="s">
        <v>14</v>
      </c>
      <c r="F2103">
        <v>4743</v>
      </c>
      <c r="G2103">
        <v>5477</v>
      </c>
      <c r="H2103">
        <v>4</v>
      </c>
      <c r="I2103">
        <v>18972</v>
      </c>
      <c r="J2103">
        <v>21908</v>
      </c>
      <c r="K2103">
        <v>2936</v>
      </c>
      <c r="L2103">
        <v>2.8</v>
      </c>
    </row>
    <row r="2104" spans="1:12" x14ac:dyDescent="0.3">
      <c r="A2104">
        <v>102102</v>
      </c>
      <c r="B2104" s="1">
        <v>45901</v>
      </c>
      <c r="C2104" t="s">
        <v>54</v>
      </c>
      <c r="D2104" t="s">
        <v>21</v>
      </c>
      <c r="E2104" t="s">
        <v>65</v>
      </c>
      <c r="F2104">
        <v>6997</v>
      </c>
      <c r="G2104">
        <v>8761</v>
      </c>
      <c r="H2104">
        <v>9</v>
      </c>
      <c r="I2104">
        <v>62973</v>
      </c>
      <c r="J2104">
        <v>78849</v>
      </c>
      <c r="K2104">
        <v>15876</v>
      </c>
      <c r="L2104">
        <v>4</v>
      </c>
    </row>
    <row r="2105" spans="1:12" x14ac:dyDescent="0.3">
      <c r="A2105">
        <v>102103</v>
      </c>
      <c r="B2105" s="1">
        <v>45725</v>
      </c>
      <c r="C2105" t="s">
        <v>30</v>
      </c>
      <c r="D2105" t="s">
        <v>18</v>
      </c>
      <c r="E2105" t="s">
        <v>59</v>
      </c>
      <c r="F2105">
        <v>5284</v>
      </c>
      <c r="G2105">
        <v>6471</v>
      </c>
      <c r="H2105">
        <v>7</v>
      </c>
      <c r="I2105">
        <v>36988</v>
      </c>
      <c r="J2105">
        <v>45297</v>
      </c>
      <c r="K2105">
        <v>8309</v>
      </c>
      <c r="L2105">
        <v>4.9000000000000004</v>
      </c>
    </row>
    <row r="2106" spans="1:12" x14ac:dyDescent="0.3">
      <c r="A2106">
        <v>102104</v>
      </c>
      <c r="B2106" s="1">
        <v>45059</v>
      </c>
      <c r="C2106" t="s">
        <v>41</v>
      </c>
      <c r="D2106" t="s">
        <v>28</v>
      </c>
      <c r="E2106" t="s">
        <v>29</v>
      </c>
      <c r="F2106">
        <v>6314</v>
      </c>
      <c r="G2106">
        <v>7421</v>
      </c>
      <c r="H2106">
        <v>2</v>
      </c>
      <c r="I2106">
        <v>12628</v>
      </c>
      <c r="J2106">
        <v>14842</v>
      </c>
      <c r="K2106">
        <v>2214</v>
      </c>
      <c r="L2106">
        <v>2.7</v>
      </c>
    </row>
    <row r="2107" spans="1:12" x14ac:dyDescent="0.3">
      <c r="A2107">
        <v>102105</v>
      </c>
      <c r="B2107" s="1">
        <v>44953</v>
      </c>
      <c r="C2107" t="s">
        <v>23</v>
      </c>
      <c r="D2107" t="s">
        <v>13</v>
      </c>
      <c r="E2107" t="s">
        <v>37</v>
      </c>
      <c r="F2107">
        <v>2303</v>
      </c>
      <c r="G2107">
        <v>2465</v>
      </c>
      <c r="H2107">
        <v>1</v>
      </c>
      <c r="I2107">
        <v>2303</v>
      </c>
      <c r="J2107">
        <v>2465</v>
      </c>
      <c r="K2107">
        <v>162</v>
      </c>
      <c r="L2107">
        <v>4.8</v>
      </c>
    </row>
    <row r="2108" spans="1:12" x14ac:dyDescent="0.3">
      <c r="A2108">
        <v>102106</v>
      </c>
      <c r="B2108" s="1">
        <v>45316</v>
      </c>
      <c r="C2108" t="s">
        <v>26</v>
      </c>
      <c r="D2108" t="s">
        <v>24</v>
      </c>
      <c r="E2108" t="s">
        <v>34</v>
      </c>
      <c r="F2108">
        <v>4496</v>
      </c>
      <c r="G2108">
        <v>4689</v>
      </c>
      <c r="H2108">
        <v>2</v>
      </c>
      <c r="I2108">
        <v>8992</v>
      </c>
      <c r="J2108">
        <v>9378</v>
      </c>
      <c r="K2108">
        <v>386</v>
      </c>
      <c r="L2108">
        <v>4.5</v>
      </c>
    </row>
    <row r="2109" spans="1:12" x14ac:dyDescent="0.3">
      <c r="A2109">
        <v>102107</v>
      </c>
      <c r="B2109" s="1">
        <v>45341</v>
      </c>
      <c r="C2109" t="s">
        <v>17</v>
      </c>
      <c r="D2109" t="s">
        <v>28</v>
      </c>
      <c r="E2109" t="s">
        <v>63</v>
      </c>
      <c r="F2109">
        <v>7554</v>
      </c>
      <c r="G2109">
        <v>7625</v>
      </c>
      <c r="H2109">
        <v>7</v>
      </c>
      <c r="I2109">
        <v>52878</v>
      </c>
      <c r="J2109">
        <v>53375</v>
      </c>
      <c r="K2109">
        <v>497</v>
      </c>
      <c r="L2109">
        <v>2.9</v>
      </c>
    </row>
    <row r="2110" spans="1:12" x14ac:dyDescent="0.3">
      <c r="A2110">
        <v>102108</v>
      </c>
      <c r="B2110" s="1">
        <v>45982</v>
      </c>
      <c r="C2110" t="s">
        <v>54</v>
      </c>
      <c r="D2110" t="s">
        <v>13</v>
      </c>
      <c r="E2110" t="s">
        <v>31</v>
      </c>
      <c r="F2110">
        <v>1054</v>
      </c>
      <c r="G2110">
        <v>2187</v>
      </c>
      <c r="H2110">
        <v>6</v>
      </c>
      <c r="I2110">
        <v>6324</v>
      </c>
      <c r="J2110">
        <v>13122</v>
      </c>
      <c r="K2110">
        <v>6798</v>
      </c>
      <c r="L2110">
        <v>3.9</v>
      </c>
    </row>
    <row r="2111" spans="1:12" x14ac:dyDescent="0.3">
      <c r="A2111">
        <v>102109</v>
      </c>
      <c r="B2111" s="1">
        <v>45740</v>
      </c>
      <c r="C2111" t="s">
        <v>44</v>
      </c>
      <c r="D2111" t="s">
        <v>21</v>
      </c>
      <c r="E2111" t="s">
        <v>22</v>
      </c>
      <c r="F2111">
        <v>1126</v>
      </c>
      <c r="G2111">
        <v>1823</v>
      </c>
      <c r="H2111">
        <v>6</v>
      </c>
      <c r="I2111">
        <v>6756</v>
      </c>
      <c r="J2111">
        <v>10938</v>
      </c>
      <c r="K2111">
        <v>4182</v>
      </c>
      <c r="L2111">
        <v>5</v>
      </c>
    </row>
    <row r="2112" spans="1:12" x14ac:dyDescent="0.3">
      <c r="A2112">
        <v>102110</v>
      </c>
      <c r="B2112" s="1">
        <v>44942</v>
      </c>
      <c r="C2112" t="s">
        <v>33</v>
      </c>
      <c r="D2112" t="s">
        <v>35</v>
      </c>
      <c r="E2112" t="s">
        <v>53</v>
      </c>
      <c r="F2112">
        <v>4535</v>
      </c>
      <c r="G2112">
        <v>5871</v>
      </c>
      <c r="H2112">
        <v>4</v>
      </c>
      <c r="I2112">
        <v>18140</v>
      </c>
      <c r="J2112">
        <v>23484</v>
      </c>
      <c r="K2112">
        <v>5344</v>
      </c>
      <c r="L2112">
        <v>2.6</v>
      </c>
    </row>
    <row r="2113" spans="1:12" x14ac:dyDescent="0.3">
      <c r="A2113">
        <v>102111</v>
      </c>
      <c r="B2113" s="1">
        <v>45651</v>
      </c>
      <c r="C2113" t="s">
        <v>17</v>
      </c>
      <c r="D2113" t="s">
        <v>28</v>
      </c>
      <c r="E2113" t="s">
        <v>56</v>
      </c>
      <c r="F2113">
        <v>6214</v>
      </c>
      <c r="G2113">
        <v>6301</v>
      </c>
      <c r="H2113">
        <v>2</v>
      </c>
      <c r="I2113">
        <v>12428</v>
      </c>
      <c r="J2113">
        <v>12602</v>
      </c>
      <c r="K2113">
        <v>174</v>
      </c>
      <c r="L2113">
        <v>4.4000000000000004</v>
      </c>
    </row>
    <row r="2114" spans="1:12" x14ac:dyDescent="0.3">
      <c r="A2114">
        <v>102112</v>
      </c>
      <c r="B2114" s="1">
        <v>45114</v>
      </c>
      <c r="C2114" t="s">
        <v>47</v>
      </c>
      <c r="D2114" t="s">
        <v>18</v>
      </c>
      <c r="E2114" t="s">
        <v>39</v>
      </c>
      <c r="F2114">
        <v>4250</v>
      </c>
      <c r="G2114">
        <v>6108</v>
      </c>
      <c r="H2114">
        <v>9</v>
      </c>
      <c r="I2114">
        <v>38250</v>
      </c>
      <c r="J2114">
        <v>54972</v>
      </c>
      <c r="K2114">
        <v>16722</v>
      </c>
      <c r="L2114">
        <v>2.7</v>
      </c>
    </row>
    <row r="2115" spans="1:12" x14ac:dyDescent="0.3">
      <c r="A2115">
        <v>102113</v>
      </c>
      <c r="B2115" s="1">
        <v>45140</v>
      </c>
      <c r="C2115" t="s">
        <v>54</v>
      </c>
      <c r="D2115" t="s">
        <v>13</v>
      </c>
      <c r="E2115" t="s">
        <v>16</v>
      </c>
      <c r="F2115">
        <v>963</v>
      </c>
      <c r="G2115">
        <v>2886</v>
      </c>
      <c r="H2115">
        <v>8</v>
      </c>
      <c r="I2115">
        <v>7704</v>
      </c>
      <c r="J2115">
        <v>23088</v>
      </c>
      <c r="K2115">
        <v>15384</v>
      </c>
      <c r="L2115">
        <v>3.7</v>
      </c>
    </row>
    <row r="2116" spans="1:12" x14ac:dyDescent="0.3">
      <c r="A2116">
        <v>102114</v>
      </c>
      <c r="B2116" s="1">
        <v>45305</v>
      </c>
      <c r="C2116" t="s">
        <v>30</v>
      </c>
      <c r="D2116" t="s">
        <v>18</v>
      </c>
      <c r="E2116" t="s">
        <v>19</v>
      </c>
      <c r="F2116">
        <v>7893</v>
      </c>
      <c r="G2116">
        <v>9439</v>
      </c>
      <c r="H2116">
        <v>4</v>
      </c>
      <c r="I2116">
        <v>31572</v>
      </c>
      <c r="J2116">
        <v>37756</v>
      </c>
      <c r="K2116">
        <v>6184</v>
      </c>
      <c r="L2116">
        <v>3.6</v>
      </c>
    </row>
    <row r="2117" spans="1:12" x14ac:dyDescent="0.3">
      <c r="A2117">
        <v>102115</v>
      </c>
      <c r="B2117" s="1">
        <v>44975</v>
      </c>
      <c r="C2117" t="s">
        <v>54</v>
      </c>
      <c r="D2117" t="s">
        <v>21</v>
      </c>
      <c r="E2117" t="s">
        <v>57</v>
      </c>
      <c r="F2117">
        <v>7103</v>
      </c>
      <c r="G2117">
        <v>8200</v>
      </c>
      <c r="H2117">
        <v>9</v>
      </c>
      <c r="I2117">
        <v>63927</v>
      </c>
      <c r="J2117">
        <v>73800</v>
      </c>
      <c r="K2117">
        <v>9873</v>
      </c>
      <c r="L2117">
        <v>2.8</v>
      </c>
    </row>
    <row r="2118" spans="1:12" x14ac:dyDescent="0.3">
      <c r="A2118">
        <v>102116</v>
      </c>
      <c r="B2118" s="1">
        <v>45261</v>
      </c>
      <c r="C2118" t="s">
        <v>44</v>
      </c>
      <c r="D2118" t="s">
        <v>13</v>
      </c>
      <c r="E2118" t="s">
        <v>31</v>
      </c>
      <c r="F2118">
        <v>5283</v>
      </c>
      <c r="G2118">
        <v>7192</v>
      </c>
      <c r="H2118">
        <v>8</v>
      </c>
      <c r="I2118">
        <v>42264</v>
      </c>
      <c r="J2118">
        <v>57536</v>
      </c>
      <c r="K2118">
        <v>15272</v>
      </c>
      <c r="L2118">
        <v>2.8</v>
      </c>
    </row>
    <row r="2119" spans="1:12" x14ac:dyDescent="0.3">
      <c r="A2119">
        <v>102117</v>
      </c>
      <c r="B2119" s="1">
        <v>45300</v>
      </c>
      <c r="C2119" t="s">
        <v>33</v>
      </c>
      <c r="D2119" t="s">
        <v>28</v>
      </c>
      <c r="E2119" t="s">
        <v>55</v>
      </c>
      <c r="F2119">
        <v>6237</v>
      </c>
      <c r="G2119">
        <v>7292</v>
      </c>
      <c r="H2119">
        <v>8</v>
      </c>
      <c r="I2119">
        <v>49896</v>
      </c>
      <c r="J2119">
        <v>58336</v>
      </c>
      <c r="K2119">
        <v>8440</v>
      </c>
      <c r="L2119">
        <v>3.4</v>
      </c>
    </row>
    <row r="2120" spans="1:12" x14ac:dyDescent="0.3">
      <c r="A2120">
        <v>102118</v>
      </c>
      <c r="B2120" s="1">
        <v>45696</v>
      </c>
      <c r="C2120" t="s">
        <v>20</v>
      </c>
      <c r="D2120" t="s">
        <v>28</v>
      </c>
      <c r="E2120" t="s">
        <v>63</v>
      </c>
      <c r="F2120">
        <v>6649</v>
      </c>
      <c r="G2120">
        <v>6752</v>
      </c>
      <c r="H2120">
        <v>5</v>
      </c>
      <c r="I2120">
        <v>33245</v>
      </c>
      <c r="J2120">
        <v>33760</v>
      </c>
      <c r="K2120">
        <v>515</v>
      </c>
      <c r="L2120">
        <v>4.5999999999999996</v>
      </c>
    </row>
    <row r="2121" spans="1:12" x14ac:dyDescent="0.3">
      <c r="A2121">
        <v>102119</v>
      </c>
      <c r="B2121" s="1">
        <v>45756</v>
      </c>
      <c r="C2121" t="s">
        <v>17</v>
      </c>
      <c r="D2121" t="s">
        <v>24</v>
      </c>
      <c r="E2121" t="s">
        <v>42</v>
      </c>
      <c r="F2121">
        <v>6630</v>
      </c>
      <c r="G2121">
        <v>8317</v>
      </c>
      <c r="H2121">
        <v>9</v>
      </c>
      <c r="I2121">
        <v>59670</v>
      </c>
      <c r="J2121">
        <v>74853</v>
      </c>
      <c r="K2121">
        <v>15183</v>
      </c>
      <c r="L2121">
        <v>4.8</v>
      </c>
    </row>
    <row r="2122" spans="1:12" x14ac:dyDescent="0.3">
      <c r="A2122">
        <v>102120</v>
      </c>
      <c r="B2122" s="1">
        <v>45345</v>
      </c>
      <c r="C2122" t="s">
        <v>12</v>
      </c>
      <c r="D2122" t="s">
        <v>28</v>
      </c>
      <c r="E2122" t="s">
        <v>29</v>
      </c>
      <c r="F2122">
        <v>960</v>
      </c>
      <c r="G2122">
        <v>1802</v>
      </c>
      <c r="H2122">
        <v>8</v>
      </c>
      <c r="I2122">
        <v>7680</v>
      </c>
      <c r="J2122">
        <v>14416</v>
      </c>
      <c r="K2122">
        <v>6736</v>
      </c>
      <c r="L2122">
        <v>4.8</v>
      </c>
    </row>
    <row r="2123" spans="1:12" x14ac:dyDescent="0.3">
      <c r="A2123">
        <v>102121</v>
      </c>
      <c r="B2123" s="1">
        <v>45884</v>
      </c>
      <c r="C2123" t="s">
        <v>12</v>
      </c>
      <c r="D2123" t="s">
        <v>18</v>
      </c>
      <c r="E2123" t="s">
        <v>39</v>
      </c>
      <c r="F2123">
        <v>5562</v>
      </c>
      <c r="G2123">
        <v>5679</v>
      </c>
      <c r="H2123">
        <v>5</v>
      </c>
      <c r="I2123">
        <v>27810</v>
      </c>
      <c r="J2123">
        <v>28395</v>
      </c>
      <c r="K2123">
        <v>585</v>
      </c>
      <c r="L2123">
        <v>3.9</v>
      </c>
    </row>
    <row r="2124" spans="1:12" x14ac:dyDescent="0.3">
      <c r="A2124">
        <v>102122</v>
      </c>
      <c r="B2124" s="1">
        <v>45819</v>
      </c>
      <c r="C2124" t="s">
        <v>26</v>
      </c>
      <c r="D2124" t="s">
        <v>35</v>
      </c>
      <c r="E2124" t="s">
        <v>62</v>
      </c>
      <c r="F2124">
        <v>7855</v>
      </c>
      <c r="G2124">
        <v>9031</v>
      </c>
      <c r="H2124">
        <v>3</v>
      </c>
      <c r="I2124">
        <v>23565</v>
      </c>
      <c r="J2124">
        <v>27093</v>
      </c>
      <c r="K2124">
        <v>3528</v>
      </c>
      <c r="L2124">
        <v>4.3</v>
      </c>
    </row>
    <row r="2125" spans="1:12" x14ac:dyDescent="0.3">
      <c r="A2125">
        <v>102123</v>
      </c>
      <c r="B2125" s="1">
        <v>44970</v>
      </c>
      <c r="C2125" t="s">
        <v>12</v>
      </c>
      <c r="D2125" t="s">
        <v>28</v>
      </c>
      <c r="E2125" t="s">
        <v>63</v>
      </c>
      <c r="F2125">
        <v>3326</v>
      </c>
      <c r="G2125">
        <v>4402</v>
      </c>
      <c r="H2125">
        <v>7</v>
      </c>
      <c r="I2125">
        <v>23282</v>
      </c>
      <c r="J2125">
        <v>30814</v>
      </c>
      <c r="K2125">
        <v>7532</v>
      </c>
      <c r="L2125">
        <v>4.0999999999999996</v>
      </c>
    </row>
    <row r="2126" spans="1:12" x14ac:dyDescent="0.3">
      <c r="A2126">
        <v>102124</v>
      </c>
      <c r="B2126" s="1">
        <v>45573</v>
      </c>
      <c r="C2126" t="s">
        <v>44</v>
      </c>
      <c r="D2126" t="s">
        <v>21</v>
      </c>
      <c r="E2126" t="s">
        <v>32</v>
      </c>
      <c r="F2126">
        <v>7338</v>
      </c>
      <c r="G2126">
        <v>8882</v>
      </c>
      <c r="H2126">
        <v>3</v>
      </c>
      <c r="I2126">
        <v>22014</v>
      </c>
      <c r="J2126">
        <v>26646</v>
      </c>
      <c r="K2126">
        <v>4632</v>
      </c>
      <c r="L2126">
        <v>3.7</v>
      </c>
    </row>
    <row r="2127" spans="1:12" x14ac:dyDescent="0.3">
      <c r="A2127">
        <v>102125</v>
      </c>
      <c r="B2127" s="1">
        <v>45529</v>
      </c>
      <c r="C2127" t="s">
        <v>26</v>
      </c>
      <c r="D2127" t="s">
        <v>18</v>
      </c>
      <c r="E2127" t="s">
        <v>64</v>
      </c>
      <c r="F2127">
        <v>1994</v>
      </c>
      <c r="G2127">
        <v>2969</v>
      </c>
      <c r="H2127">
        <v>4</v>
      </c>
      <c r="I2127">
        <v>7976</v>
      </c>
      <c r="J2127">
        <v>11876</v>
      </c>
      <c r="K2127">
        <v>3900</v>
      </c>
      <c r="L2127">
        <v>4.0999999999999996</v>
      </c>
    </row>
    <row r="2128" spans="1:12" x14ac:dyDescent="0.3">
      <c r="A2128">
        <v>102126</v>
      </c>
      <c r="B2128" s="1">
        <v>45695</v>
      </c>
      <c r="C2128" t="s">
        <v>12</v>
      </c>
      <c r="D2128" t="s">
        <v>24</v>
      </c>
      <c r="E2128" t="s">
        <v>60</v>
      </c>
      <c r="F2128">
        <v>4400</v>
      </c>
      <c r="G2128">
        <v>5958</v>
      </c>
      <c r="H2128">
        <v>2</v>
      </c>
      <c r="I2128">
        <v>8800</v>
      </c>
      <c r="J2128">
        <v>11916</v>
      </c>
      <c r="K2128">
        <v>3116</v>
      </c>
      <c r="L2128">
        <v>3.5</v>
      </c>
    </row>
    <row r="2129" spans="1:12" x14ac:dyDescent="0.3">
      <c r="A2129">
        <v>102127</v>
      </c>
      <c r="B2129" s="1">
        <v>45358</v>
      </c>
      <c r="C2129" t="s">
        <v>33</v>
      </c>
      <c r="D2129" t="s">
        <v>21</v>
      </c>
      <c r="E2129" t="s">
        <v>43</v>
      </c>
      <c r="F2129">
        <v>7022</v>
      </c>
      <c r="G2129">
        <v>8744</v>
      </c>
      <c r="H2129">
        <v>8</v>
      </c>
      <c r="I2129">
        <v>56176</v>
      </c>
      <c r="J2129">
        <v>69952</v>
      </c>
      <c r="K2129">
        <v>13776</v>
      </c>
      <c r="L2129">
        <v>4</v>
      </c>
    </row>
    <row r="2130" spans="1:12" x14ac:dyDescent="0.3">
      <c r="A2130">
        <v>102128</v>
      </c>
      <c r="B2130" s="1">
        <v>45184</v>
      </c>
      <c r="C2130" t="s">
        <v>26</v>
      </c>
      <c r="D2130" t="s">
        <v>28</v>
      </c>
      <c r="E2130" t="s">
        <v>63</v>
      </c>
      <c r="F2130">
        <v>4085</v>
      </c>
      <c r="G2130">
        <v>4821</v>
      </c>
      <c r="H2130">
        <v>6</v>
      </c>
      <c r="I2130">
        <v>24510</v>
      </c>
      <c r="J2130">
        <v>28926</v>
      </c>
      <c r="K2130">
        <v>4416</v>
      </c>
      <c r="L2130">
        <v>3.5</v>
      </c>
    </row>
    <row r="2131" spans="1:12" x14ac:dyDescent="0.3">
      <c r="A2131">
        <v>102129</v>
      </c>
      <c r="B2131" s="1">
        <v>45308</v>
      </c>
      <c r="C2131" t="s">
        <v>20</v>
      </c>
      <c r="D2131" t="s">
        <v>24</v>
      </c>
      <c r="E2131" t="s">
        <v>50</v>
      </c>
      <c r="F2131">
        <v>1503</v>
      </c>
      <c r="G2131">
        <v>3235</v>
      </c>
      <c r="H2131">
        <v>9</v>
      </c>
      <c r="I2131">
        <v>13527</v>
      </c>
      <c r="J2131">
        <v>29115</v>
      </c>
      <c r="K2131">
        <v>15588</v>
      </c>
      <c r="L2131">
        <v>4.5</v>
      </c>
    </row>
    <row r="2132" spans="1:12" x14ac:dyDescent="0.3">
      <c r="A2132">
        <v>102130</v>
      </c>
      <c r="B2132" s="1">
        <v>45236</v>
      </c>
      <c r="C2132" t="s">
        <v>17</v>
      </c>
      <c r="D2132" t="s">
        <v>18</v>
      </c>
      <c r="E2132" t="s">
        <v>39</v>
      </c>
      <c r="F2132">
        <v>3606</v>
      </c>
      <c r="G2132">
        <v>5550</v>
      </c>
      <c r="H2132">
        <v>2</v>
      </c>
      <c r="I2132">
        <v>7212</v>
      </c>
      <c r="J2132">
        <v>11100</v>
      </c>
      <c r="K2132">
        <v>3888</v>
      </c>
      <c r="L2132">
        <v>2.9</v>
      </c>
    </row>
    <row r="2133" spans="1:12" x14ac:dyDescent="0.3">
      <c r="A2133">
        <v>102131</v>
      </c>
      <c r="B2133" s="1">
        <v>45377</v>
      </c>
      <c r="C2133" t="s">
        <v>44</v>
      </c>
      <c r="D2133" t="s">
        <v>13</v>
      </c>
      <c r="E2133" t="s">
        <v>16</v>
      </c>
      <c r="F2133">
        <v>3896</v>
      </c>
      <c r="G2133">
        <v>4096</v>
      </c>
      <c r="H2133">
        <v>1</v>
      </c>
      <c r="I2133">
        <v>3896</v>
      </c>
      <c r="J2133">
        <v>4096</v>
      </c>
      <c r="K2133">
        <v>200</v>
      </c>
      <c r="L2133">
        <v>4</v>
      </c>
    </row>
    <row r="2134" spans="1:12" x14ac:dyDescent="0.3">
      <c r="A2134">
        <v>102132</v>
      </c>
      <c r="B2134" s="1">
        <v>45006</v>
      </c>
      <c r="C2134" t="s">
        <v>54</v>
      </c>
      <c r="D2134" t="s">
        <v>13</v>
      </c>
      <c r="E2134" t="s">
        <v>40</v>
      </c>
      <c r="F2134">
        <v>2540</v>
      </c>
      <c r="G2134">
        <v>4129</v>
      </c>
      <c r="H2134">
        <v>6</v>
      </c>
      <c r="I2134">
        <v>15240</v>
      </c>
      <c r="J2134">
        <v>24774</v>
      </c>
      <c r="K2134">
        <v>9534</v>
      </c>
      <c r="L2134">
        <v>3.4</v>
      </c>
    </row>
    <row r="2135" spans="1:12" x14ac:dyDescent="0.3">
      <c r="A2135">
        <v>102133</v>
      </c>
      <c r="B2135" s="1">
        <v>45825</v>
      </c>
      <c r="C2135" t="s">
        <v>23</v>
      </c>
      <c r="D2135" t="s">
        <v>35</v>
      </c>
      <c r="E2135" t="s">
        <v>36</v>
      </c>
      <c r="F2135">
        <v>7196</v>
      </c>
      <c r="G2135">
        <v>8815</v>
      </c>
      <c r="H2135">
        <v>2</v>
      </c>
      <c r="I2135">
        <v>14392</v>
      </c>
      <c r="J2135">
        <v>17630</v>
      </c>
      <c r="K2135">
        <v>3238</v>
      </c>
      <c r="L2135">
        <v>4.0999999999999996</v>
      </c>
    </row>
    <row r="2136" spans="1:12" x14ac:dyDescent="0.3">
      <c r="A2136">
        <v>102134</v>
      </c>
      <c r="B2136" s="1">
        <v>45936</v>
      </c>
      <c r="C2136" t="s">
        <v>54</v>
      </c>
      <c r="D2136" t="s">
        <v>24</v>
      </c>
      <c r="E2136" t="s">
        <v>50</v>
      </c>
      <c r="F2136">
        <v>7934</v>
      </c>
      <c r="G2136">
        <v>9592</v>
      </c>
      <c r="H2136">
        <v>8</v>
      </c>
      <c r="I2136">
        <v>63472</v>
      </c>
      <c r="J2136">
        <v>76736</v>
      </c>
      <c r="K2136">
        <v>13264</v>
      </c>
      <c r="L2136">
        <v>4.5</v>
      </c>
    </row>
    <row r="2137" spans="1:12" x14ac:dyDescent="0.3">
      <c r="A2137">
        <v>102135</v>
      </c>
      <c r="B2137" s="1">
        <v>45003</v>
      </c>
      <c r="C2137" t="s">
        <v>15</v>
      </c>
      <c r="D2137" t="s">
        <v>18</v>
      </c>
      <c r="E2137" t="s">
        <v>59</v>
      </c>
      <c r="F2137">
        <v>4511</v>
      </c>
      <c r="G2137">
        <v>6264</v>
      </c>
      <c r="H2137">
        <v>5</v>
      </c>
      <c r="I2137">
        <v>22555</v>
      </c>
      <c r="J2137">
        <v>31320</v>
      </c>
      <c r="K2137">
        <v>8765</v>
      </c>
      <c r="L2137">
        <v>2.9</v>
      </c>
    </row>
    <row r="2138" spans="1:12" x14ac:dyDescent="0.3">
      <c r="A2138">
        <v>102136</v>
      </c>
      <c r="B2138" s="1">
        <v>45561</v>
      </c>
      <c r="C2138" t="s">
        <v>17</v>
      </c>
      <c r="D2138" t="s">
        <v>28</v>
      </c>
      <c r="E2138" t="s">
        <v>63</v>
      </c>
      <c r="F2138">
        <v>2778</v>
      </c>
      <c r="G2138">
        <v>2984</v>
      </c>
      <c r="H2138">
        <v>1</v>
      </c>
      <c r="I2138">
        <v>2778</v>
      </c>
      <c r="J2138">
        <v>2984</v>
      </c>
      <c r="K2138">
        <v>206</v>
      </c>
      <c r="L2138">
        <v>3.3</v>
      </c>
    </row>
    <row r="2139" spans="1:12" x14ac:dyDescent="0.3">
      <c r="A2139">
        <v>102137</v>
      </c>
      <c r="B2139" s="1">
        <v>45859</v>
      </c>
      <c r="C2139" t="s">
        <v>26</v>
      </c>
      <c r="D2139" t="s">
        <v>18</v>
      </c>
      <c r="E2139" t="s">
        <v>59</v>
      </c>
      <c r="F2139">
        <v>6412</v>
      </c>
      <c r="G2139">
        <v>7914</v>
      </c>
      <c r="H2139">
        <v>5</v>
      </c>
      <c r="I2139">
        <v>32060</v>
      </c>
      <c r="J2139">
        <v>39570</v>
      </c>
      <c r="K2139">
        <v>7510</v>
      </c>
      <c r="L2139">
        <v>4.4000000000000004</v>
      </c>
    </row>
    <row r="2140" spans="1:12" x14ac:dyDescent="0.3">
      <c r="A2140">
        <v>102138</v>
      </c>
      <c r="B2140" s="1">
        <v>45458</v>
      </c>
      <c r="C2140" t="s">
        <v>41</v>
      </c>
      <c r="D2140" t="s">
        <v>35</v>
      </c>
      <c r="E2140" t="s">
        <v>46</v>
      </c>
      <c r="F2140">
        <v>4904</v>
      </c>
      <c r="G2140">
        <v>6781</v>
      </c>
      <c r="H2140">
        <v>4</v>
      </c>
      <c r="I2140">
        <v>19616</v>
      </c>
      <c r="J2140">
        <v>27124</v>
      </c>
      <c r="K2140">
        <v>7508</v>
      </c>
      <c r="L2140">
        <v>3.3</v>
      </c>
    </row>
    <row r="2141" spans="1:12" x14ac:dyDescent="0.3">
      <c r="A2141">
        <v>102139</v>
      </c>
      <c r="B2141" s="1">
        <v>45263</v>
      </c>
      <c r="C2141" t="s">
        <v>15</v>
      </c>
      <c r="D2141" t="s">
        <v>28</v>
      </c>
      <c r="E2141" t="s">
        <v>63</v>
      </c>
      <c r="F2141">
        <v>2110</v>
      </c>
      <c r="G2141">
        <v>4084</v>
      </c>
      <c r="H2141">
        <v>9</v>
      </c>
      <c r="I2141">
        <v>18990</v>
      </c>
      <c r="J2141">
        <v>36756</v>
      </c>
      <c r="K2141">
        <v>17766</v>
      </c>
      <c r="L2141">
        <v>4.9000000000000004</v>
      </c>
    </row>
    <row r="2142" spans="1:12" x14ac:dyDescent="0.3">
      <c r="A2142">
        <v>102140</v>
      </c>
      <c r="B2142" s="1">
        <v>45694</v>
      </c>
      <c r="C2142" t="s">
        <v>41</v>
      </c>
      <c r="D2142" t="s">
        <v>24</v>
      </c>
      <c r="E2142" t="s">
        <v>42</v>
      </c>
      <c r="F2142">
        <v>2191</v>
      </c>
      <c r="G2142">
        <v>2961</v>
      </c>
      <c r="H2142">
        <v>7</v>
      </c>
      <c r="I2142">
        <v>15337</v>
      </c>
      <c r="J2142">
        <v>20727</v>
      </c>
      <c r="K2142">
        <v>5390</v>
      </c>
      <c r="L2142">
        <v>3.2</v>
      </c>
    </row>
    <row r="2143" spans="1:12" x14ac:dyDescent="0.3">
      <c r="A2143">
        <v>102141</v>
      </c>
      <c r="B2143" s="1">
        <v>45491</v>
      </c>
      <c r="C2143" t="s">
        <v>41</v>
      </c>
      <c r="D2143" t="s">
        <v>24</v>
      </c>
      <c r="E2143" t="s">
        <v>34</v>
      </c>
      <c r="F2143">
        <v>426</v>
      </c>
      <c r="G2143">
        <v>2066</v>
      </c>
      <c r="H2143">
        <v>8</v>
      </c>
      <c r="I2143">
        <v>3408</v>
      </c>
      <c r="J2143">
        <v>16528</v>
      </c>
      <c r="K2143">
        <v>13120</v>
      </c>
      <c r="L2143">
        <v>4.5999999999999996</v>
      </c>
    </row>
    <row r="2144" spans="1:12" x14ac:dyDescent="0.3">
      <c r="A2144">
        <v>102142</v>
      </c>
      <c r="B2144" s="1">
        <v>45623</v>
      </c>
      <c r="C2144" t="s">
        <v>44</v>
      </c>
      <c r="D2144" t="s">
        <v>13</v>
      </c>
      <c r="E2144" t="s">
        <v>16</v>
      </c>
      <c r="F2144">
        <v>2805</v>
      </c>
      <c r="G2144">
        <v>3574</v>
      </c>
      <c r="H2144">
        <v>2</v>
      </c>
      <c r="I2144">
        <v>5610</v>
      </c>
      <c r="J2144">
        <v>7148</v>
      </c>
      <c r="K2144">
        <v>1538</v>
      </c>
      <c r="L2144">
        <v>3.8</v>
      </c>
    </row>
    <row r="2145" spans="1:12" x14ac:dyDescent="0.3">
      <c r="A2145">
        <v>102143</v>
      </c>
      <c r="B2145" s="1">
        <v>45546</v>
      </c>
      <c r="C2145" t="s">
        <v>20</v>
      </c>
      <c r="D2145" t="s">
        <v>21</v>
      </c>
      <c r="E2145" t="s">
        <v>58</v>
      </c>
      <c r="F2145">
        <v>6626</v>
      </c>
      <c r="G2145">
        <v>7267</v>
      </c>
      <c r="H2145">
        <v>5</v>
      </c>
      <c r="I2145">
        <v>33130</v>
      </c>
      <c r="J2145">
        <v>36335</v>
      </c>
      <c r="K2145">
        <v>3205</v>
      </c>
      <c r="L2145">
        <v>4.3</v>
      </c>
    </row>
    <row r="2146" spans="1:12" x14ac:dyDescent="0.3">
      <c r="A2146">
        <v>102144</v>
      </c>
      <c r="B2146" s="1">
        <v>45784</v>
      </c>
      <c r="C2146" t="s">
        <v>20</v>
      </c>
      <c r="D2146" t="s">
        <v>21</v>
      </c>
      <c r="E2146" t="s">
        <v>22</v>
      </c>
      <c r="F2146">
        <v>1750</v>
      </c>
      <c r="G2146">
        <v>2979</v>
      </c>
      <c r="H2146">
        <v>6</v>
      </c>
      <c r="I2146">
        <v>10500</v>
      </c>
      <c r="J2146">
        <v>17874</v>
      </c>
      <c r="K2146">
        <v>7374</v>
      </c>
      <c r="L2146">
        <v>2.7</v>
      </c>
    </row>
    <row r="2147" spans="1:12" x14ac:dyDescent="0.3">
      <c r="A2147">
        <v>102145</v>
      </c>
      <c r="B2147" s="1">
        <v>45330</v>
      </c>
      <c r="C2147" t="s">
        <v>12</v>
      </c>
      <c r="D2147" t="s">
        <v>18</v>
      </c>
      <c r="E2147" t="s">
        <v>27</v>
      </c>
      <c r="F2147">
        <v>7018</v>
      </c>
      <c r="G2147">
        <v>7434</v>
      </c>
      <c r="H2147">
        <v>8</v>
      </c>
      <c r="I2147">
        <v>56144</v>
      </c>
      <c r="J2147">
        <v>59472</v>
      </c>
      <c r="K2147">
        <v>3328</v>
      </c>
      <c r="L2147">
        <v>2.6</v>
      </c>
    </row>
    <row r="2148" spans="1:12" x14ac:dyDescent="0.3">
      <c r="A2148">
        <v>102146</v>
      </c>
      <c r="B2148" s="1">
        <v>45897</v>
      </c>
      <c r="C2148" t="s">
        <v>20</v>
      </c>
      <c r="D2148" t="s">
        <v>18</v>
      </c>
      <c r="E2148" t="s">
        <v>27</v>
      </c>
      <c r="F2148">
        <v>1926</v>
      </c>
      <c r="G2148">
        <v>2676</v>
      </c>
      <c r="H2148">
        <v>1</v>
      </c>
      <c r="I2148">
        <v>1926</v>
      </c>
      <c r="J2148">
        <v>2676</v>
      </c>
      <c r="K2148">
        <v>750</v>
      </c>
      <c r="L2148">
        <v>4.9000000000000004</v>
      </c>
    </row>
    <row r="2149" spans="1:12" x14ac:dyDescent="0.3">
      <c r="A2149">
        <v>102147</v>
      </c>
      <c r="B2149" s="1">
        <v>45792</v>
      </c>
      <c r="C2149" t="s">
        <v>30</v>
      </c>
      <c r="D2149" t="s">
        <v>24</v>
      </c>
      <c r="E2149" t="s">
        <v>61</v>
      </c>
      <c r="F2149">
        <v>2827</v>
      </c>
      <c r="G2149">
        <v>4788</v>
      </c>
      <c r="H2149">
        <v>9</v>
      </c>
      <c r="I2149">
        <v>25443</v>
      </c>
      <c r="J2149">
        <v>43092</v>
      </c>
      <c r="K2149">
        <v>17649</v>
      </c>
      <c r="L2149">
        <v>4.9000000000000004</v>
      </c>
    </row>
    <row r="2150" spans="1:12" x14ac:dyDescent="0.3">
      <c r="A2150">
        <v>102148</v>
      </c>
      <c r="B2150" s="1">
        <v>45496</v>
      </c>
      <c r="C2150" t="s">
        <v>23</v>
      </c>
      <c r="D2150" t="s">
        <v>21</v>
      </c>
      <c r="E2150" t="s">
        <v>22</v>
      </c>
      <c r="F2150">
        <v>6816</v>
      </c>
      <c r="G2150">
        <v>7142</v>
      </c>
      <c r="H2150">
        <v>4</v>
      </c>
      <c r="I2150">
        <v>27264</v>
      </c>
      <c r="J2150">
        <v>28568</v>
      </c>
      <c r="K2150">
        <v>1304</v>
      </c>
      <c r="L2150">
        <v>3.4</v>
      </c>
    </row>
    <row r="2151" spans="1:12" x14ac:dyDescent="0.3">
      <c r="A2151">
        <v>102149</v>
      </c>
      <c r="B2151" s="1">
        <v>45261</v>
      </c>
      <c r="C2151" t="s">
        <v>44</v>
      </c>
      <c r="D2151" t="s">
        <v>24</v>
      </c>
      <c r="E2151" t="s">
        <v>60</v>
      </c>
      <c r="F2151">
        <v>863</v>
      </c>
      <c r="G2151">
        <v>2836</v>
      </c>
      <c r="H2151">
        <v>2</v>
      </c>
      <c r="I2151">
        <v>1726</v>
      </c>
      <c r="J2151">
        <v>5672</v>
      </c>
      <c r="K2151">
        <v>3946</v>
      </c>
      <c r="L2151">
        <v>4.0999999999999996</v>
      </c>
    </row>
    <row r="2152" spans="1:12" x14ac:dyDescent="0.3">
      <c r="A2152">
        <v>102150</v>
      </c>
      <c r="B2152" s="1">
        <v>45914</v>
      </c>
      <c r="C2152" t="s">
        <v>30</v>
      </c>
      <c r="D2152" t="s">
        <v>18</v>
      </c>
      <c r="E2152" t="s">
        <v>27</v>
      </c>
      <c r="F2152">
        <v>3601</v>
      </c>
      <c r="G2152">
        <v>4308</v>
      </c>
      <c r="H2152">
        <v>2</v>
      </c>
      <c r="I2152">
        <v>7202</v>
      </c>
      <c r="J2152">
        <v>8616</v>
      </c>
      <c r="K2152">
        <v>1414</v>
      </c>
      <c r="L2152">
        <v>3.7</v>
      </c>
    </row>
    <row r="2153" spans="1:12" x14ac:dyDescent="0.3">
      <c r="A2153">
        <v>102151</v>
      </c>
      <c r="B2153" s="1">
        <v>45982</v>
      </c>
      <c r="C2153" t="s">
        <v>30</v>
      </c>
      <c r="D2153" t="s">
        <v>18</v>
      </c>
      <c r="E2153" t="s">
        <v>39</v>
      </c>
      <c r="F2153">
        <v>3720</v>
      </c>
      <c r="G2153">
        <v>5483</v>
      </c>
      <c r="H2153">
        <v>9</v>
      </c>
      <c r="I2153">
        <v>33480</v>
      </c>
      <c r="J2153">
        <v>49347</v>
      </c>
      <c r="K2153">
        <v>15867</v>
      </c>
      <c r="L2153">
        <v>3</v>
      </c>
    </row>
    <row r="2154" spans="1:12" x14ac:dyDescent="0.3">
      <c r="A2154">
        <v>102152</v>
      </c>
      <c r="B2154" s="1">
        <v>45967</v>
      </c>
      <c r="C2154" t="s">
        <v>47</v>
      </c>
      <c r="D2154" t="s">
        <v>13</v>
      </c>
      <c r="E2154" t="s">
        <v>16</v>
      </c>
      <c r="F2154">
        <v>4407</v>
      </c>
      <c r="G2154">
        <v>5531</v>
      </c>
      <c r="H2154">
        <v>5</v>
      </c>
      <c r="I2154">
        <v>22035</v>
      </c>
      <c r="J2154">
        <v>27655</v>
      </c>
      <c r="K2154">
        <v>5620</v>
      </c>
      <c r="L2154">
        <v>3.1</v>
      </c>
    </row>
    <row r="2155" spans="1:12" x14ac:dyDescent="0.3">
      <c r="A2155">
        <v>102153</v>
      </c>
      <c r="B2155" s="1">
        <v>45076</v>
      </c>
      <c r="C2155" t="s">
        <v>47</v>
      </c>
      <c r="D2155" t="s">
        <v>21</v>
      </c>
      <c r="E2155" t="s">
        <v>58</v>
      </c>
      <c r="F2155">
        <v>3722</v>
      </c>
      <c r="G2155">
        <v>4370</v>
      </c>
      <c r="H2155">
        <v>3</v>
      </c>
      <c r="I2155">
        <v>11166</v>
      </c>
      <c r="J2155">
        <v>13110</v>
      </c>
      <c r="K2155">
        <v>1944</v>
      </c>
      <c r="L2155">
        <v>4.3</v>
      </c>
    </row>
    <row r="2156" spans="1:12" x14ac:dyDescent="0.3">
      <c r="A2156">
        <v>102154</v>
      </c>
      <c r="B2156" s="1">
        <v>44960</v>
      </c>
      <c r="C2156" t="s">
        <v>44</v>
      </c>
      <c r="D2156" t="s">
        <v>21</v>
      </c>
      <c r="E2156" t="s">
        <v>57</v>
      </c>
      <c r="F2156">
        <v>2955</v>
      </c>
      <c r="G2156">
        <v>3088</v>
      </c>
      <c r="H2156">
        <v>9</v>
      </c>
      <c r="I2156">
        <v>26595</v>
      </c>
      <c r="J2156">
        <v>27792</v>
      </c>
      <c r="K2156">
        <v>1197</v>
      </c>
      <c r="L2156">
        <v>4.5999999999999996</v>
      </c>
    </row>
    <row r="2157" spans="1:12" x14ac:dyDescent="0.3">
      <c r="A2157">
        <v>102155</v>
      </c>
      <c r="B2157" s="1">
        <v>45443</v>
      </c>
      <c r="C2157" t="s">
        <v>30</v>
      </c>
      <c r="D2157" t="s">
        <v>13</v>
      </c>
      <c r="E2157" t="s">
        <v>16</v>
      </c>
      <c r="F2157">
        <v>4510</v>
      </c>
      <c r="G2157">
        <v>6027</v>
      </c>
      <c r="H2157">
        <v>3</v>
      </c>
      <c r="I2157">
        <v>13530</v>
      </c>
      <c r="J2157">
        <v>18081</v>
      </c>
      <c r="K2157">
        <v>4551</v>
      </c>
      <c r="L2157">
        <v>2.8</v>
      </c>
    </row>
    <row r="2158" spans="1:12" x14ac:dyDescent="0.3">
      <c r="A2158">
        <v>102156</v>
      </c>
      <c r="B2158" s="1">
        <v>45187</v>
      </c>
      <c r="C2158" t="s">
        <v>15</v>
      </c>
      <c r="D2158" t="s">
        <v>24</v>
      </c>
      <c r="E2158" t="s">
        <v>60</v>
      </c>
      <c r="F2158">
        <v>2687</v>
      </c>
      <c r="G2158">
        <v>3975</v>
      </c>
      <c r="H2158">
        <v>2</v>
      </c>
      <c r="I2158">
        <v>5374</v>
      </c>
      <c r="J2158">
        <v>7950</v>
      </c>
      <c r="K2158">
        <v>2576</v>
      </c>
      <c r="L2158">
        <v>3</v>
      </c>
    </row>
    <row r="2159" spans="1:12" x14ac:dyDescent="0.3">
      <c r="A2159">
        <v>102157</v>
      </c>
      <c r="B2159" s="1">
        <v>45000</v>
      </c>
      <c r="C2159" t="s">
        <v>54</v>
      </c>
      <c r="D2159" t="s">
        <v>28</v>
      </c>
      <c r="E2159" t="s">
        <v>48</v>
      </c>
      <c r="F2159">
        <v>2299</v>
      </c>
      <c r="G2159">
        <v>2446</v>
      </c>
      <c r="H2159">
        <v>5</v>
      </c>
      <c r="I2159">
        <v>11495</v>
      </c>
      <c r="J2159">
        <v>12230</v>
      </c>
      <c r="K2159">
        <v>735</v>
      </c>
      <c r="L2159">
        <v>3</v>
      </c>
    </row>
    <row r="2160" spans="1:12" x14ac:dyDescent="0.3">
      <c r="A2160">
        <v>102158</v>
      </c>
      <c r="B2160" s="1">
        <v>45162</v>
      </c>
      <c r="C2160" t="s">
        <v>44</v>
      </c>
      <c r="D2160" t="s">
        <v>21</v>
      </c>
      <c r="E2160" t="s">
        <v>22</v>
      </c>
      <c r="F2160">
        <v>4309</v>
      </c>
      <c r="G2160">
        <v>5356</v>
      </c>
      <c r="H2160">
        <v>4</v>
      </c>
      <c r="I2160">
        <v>17236</v>
      </c>
      <c r="J2160">
        <v>21424</v>
      </c>
      <c r="K2160">
        <v>4188</v>
      </c>
      <c r="L2160">
        <v>2.7</v>
      </c>
    </row>
    <row r="2161" spans="1:12" x14ac:dyDescent="0.3">
      <c r="A2161">
        <v>102159</v>
      </c>
      <c r="B2161" s="1">
        <v>45922</v>
      </c>
      <c r="C2161" t="s">
        <v>47</v>
      </c>
      <c r="D2161" t="s">
        <v>28</v>
      </c>
      <c r="E2161" t="s">
        <v>48</v>
      </c>
      <c r="F2161">
        <v>5437</v>
      </c>
      <c r="G2161">
        <v>5816</v>
      </c>
      <c r="H2161">
        <v>9</v>
      </c>
      <c r="I2161">
        <v>48933</v>
      </c>
      <c r="J2161">
        <v>52344</v>
      </c>
      <c r="K2161">
        <v>3411</v>
      </c>
      <c r="L2161">
        <v>3.6</v>
      </c>
    </row>
    <row r="2162" spans="1:12" x14ac:dyDescent="0.3">
      <c r="A2162">
        <v>102160</v>
      </c>
      <c r="B2162" s="1">
        <v>45430</v>
      </c>
      <c r="C2162" t="s">
        <v>54</v>
      </c>
      <c r="D2162" t="s">
        <v>24</v>
      </c>
      <c r="E2162" t="s">
        <v>42</v>
      </c>
      <c r="F2162">
        <v>7389</v>
      </c>
      <c r="G2162">
        <v>7753</v>
      </c>
      <c r="H2162">
        <v>1</v>
      </c>
      <c r="I2162">
        <v>7389</v>
      </c>
      <c r="J2162">
        <v>7753</v>
      </c>
      <c r="K2162">
        <v>364</v>
      </c>
      <c r="L2162">
        <v>3</v>
      </c>
    </row>
    <row r="2163" spans="1:12" x14ac:dyDescent="0.3">
      <c r="A2163">
        <v>102161</v>
      </c>
      <c r="B2163" s="1">
        <v>44937</v>
      </c>
      <c r="C2163" t="s">
        <v>20</v>
      </c>
      <c r="D2163" t="s">
        <v>24</v>
      </c>
      <c r="E2163" t="s">
        <v>61</v>
      </c>
      <c r="F2163">
        <v>1849</v>
      </c>
      <c r="G2163">
        <v>2885</v>
      </c>
      <c r="H2163">
        <v>5</v>
      </c>
      <c r="I2163">
        <v>9245</v>
      </c>
      <c r="J2163">
        <v>14425</v>
      </c>
      <c r="K2163">
        <v>5180</v>
      </c>
      <c r="L2163">
        <v>3.9</v>
      </c>
    </row>
    <row r="2164" spans="1:12" x14ac:dyDescent="0.3">
      <c r="A2164">
        <v>102162</v>
      </c>
      <c r="B2164" s="1">
        <v>45988</v>
      </c>
      <c r="C2164" t="s">
        <v>12</v>
      </c>
      <c r="D2164" t="s">
        <v>28</v>
      </c>
      <c r="E2164" t="s">
        <v>63</v>
      </c>
      <c r="F2164">
        <v>2600</v>
      </c>
      <c r="G2164">
        <v>4455</v>
      </c>
      <c r="H2164">
        <v>3</v>
      </c>
      <c r="I2164">
        <v>7800</v>
      </c>
      <c r="J2164">
        <v>13365</v>
      </c>
      <c r="K2164">
        <v>5565</v>
      </c>
      <c r="L2164">
        <v>4.8</v>
      </c>
    </row>
    <row r="2165" spans="1:12" x14ac:dyDescent="0.3">
      <c r="A2165">
        <v>102163</v>
      </c>
      <c r="B2165" s="1">
        <v>45830</v>
      </c>
      <c r="C2165" t="s">
        <v>33</v>
      </c>
      <c r="D2165" t="s">
        <v>24</v>
      </c>
      <c r="E2165" t="s">
        <v>34</v>
      </c>
      <c r="F2165">
        <v>5195</v>
      </c>
      <c r="G2165">
        <v>6871</v>
      </c>
      <c r="H2165">
        <v>3</v>
      </c>
      <c r="I2165">
        <v>15585</v>
      </c>
      <c r="J2165">
        <v>20613</v>
      </c>
      <c r="K2165">
        <v>5028</v>
      </c>
      <c r="L2165">
        <v>4.8</v>
      </c>
    </row>
    <row r="2166" spans="1:12" x14ac:dyDescent="0.3">
      <c r="A2166">
        <v>102164</v>
      </c>
      <c r="B2166" s="1">
        <v>45954</v>
      </c>
      <c r="C2166" t="s">
        <v>54</v>
      </c>
      <c r="D2166" t="s">
        <v>18</v>
      </c>
      <c r="E2166" t="s">
        <v>27</v>
      </c>
      <c r="F2166">
        <v>6950</v>
      </c>
      <c r="G2166">
        <v>8375</v>
      </c>
      <c r="H2166">
        <v>3</v>
      </c>
      <c r="I2166">
        <v>20850</v>
      </c>
      <c r="J2166">
        <v>25125</v>
      </c>
      <c r="K2166">
        <v>4275</v>
      </c>
      <c r="L2166">
        <v>3.3</v>
      </c>
    </row>
    <row r="2167" spans="1:12" x14ac:dyDescent="0.3">
      <c r="A2167">
        <v>102165</v>
      </c>
      <c r="B2167" s="1">
        <v>45745</v>
      </c>
      <c r="C2167" t="s">
        <v>20</v>
      </c>
      <c r="D2167" t="s">
        <v>24</v>
      </c>
      <c r="E2167" t="s">
        <v>42</v>
      </c>
      <c r="F2167">
        <v>5367</v>
      </c>
      <c r="G2167">
        <v>6465</v>
      </c>
      <c r="H2167">
        <v>9</v>
      </c>
      <c r="I2167">
        <v>48303</v>
      </c>
      <c r="J2167">
        <v>58185</v>
      </c>
      <c r="K2167">
        <v>9882</v>
      </c>
      <c r="L2167">
        <v>4.9000000000000004</v>
      </c>
    </row>
    <row r="2168" spans="1:12" x14ac:dyDescent="0.3">
      <c r="A2168">
        <v>102166</v>
      </c>
      <c r="B2168" s="1">
        <v>45295</v>
      </c>
      <c r="C2168" t="s">
        <v>12</v>
      </c>
      <c r="D2168" t="s">
        <v>24</v>
      </c>
      <c r="E2168" t="s">
        <v>25</v>
      </c>
      <c r="F2168">
        <v>6521</v>
      </c>
      <c r="G2168">
        <v>6842</v>
      </c>
      <c r="H2168">
        <v>2</v>
      </c>
      <c r="I2168">
        <v>13042</v>
      </c>
      <c r="J2168">
        <v>13684</v>
      </c>
      <c r="K2168">
        <v>642</v>
      </c>
      <c r="L2168">
        <v>4.3</v>
      </c>
    </row>
    <row r="2169" spans="1:12" x14ac:dyDescent="0.3">
      <c r="A2169">
        <v>102167</v>
      </c>
      <c r="B2169" s="1">
        <v>45292</v>
      </c>
      <c r="C2169" t="s">
        <v>23</v>
      </c>
      <c r="D2169" t="s">
        <v>18</v>
      </c>
      <c r="E2169" t="s">
        <v>39</v>
      </c>
      <c r="F2169">
        <v>297</v>
      </c>
      <c r="G2169">
        <v>1255</v>
      </c>
      <c r="H2169">
        <v>1</v>
      </c>
      <c r="I2169">
        <v>297</v>
      </c>
      <c r="J2169">
        <v>1255</v>
      </c>
      <c r="K2169">
        <v>958</v>
      </c>
      <c r="L2169">
        <v>2.6</v>
      </c>
    </row>
    <row r="2170" spans="1:12" x14ac:dyDescent="0.3">
      <c r="A2170">
        <v>102168</v>
      </c>
      <c r="B2170" s="1">
        <v>45673</v>
      </c>
      <c r="C2170" t="s">
        <v>41</v>
      </c>
      <c r="D2170" t="s">
        <v>24</v>
      </c>
      <c r="E2170" t="s">
        <v>34</v>
      </c>
      <c r="F2170">
        <v>3429</v>
      </c>
      <c r="G2170">
        <v>4680</v>
      </c>
      <c r="H2170">
        <v>3</v>
      </c>
      <c r="I2170">
        <v>10287</v>
      </c>
      <c r="J2170">
        <v>14040</v>
      </c>
      <c r="K2170">
        <v>3753</v>
      </c>
      <c r="L2170">
        <v>2.6</v>
      </c>
    </row>
    <row r="2171" spans="1:12" x14ac:dyDescent="0.3">
      <c r="A2171">
        <v>102169</v>
      </c>
      <c r="B2171" s="1">
        <v>45210</v>
      </c>
      <c r="C2171" t="s">
        <v>15</v>
      </c>
      <c r="D2171" t="s">
        <v>13</v>
      </c>
      <c r="E2171" t="s">
        <v>49</v>
      </c>
      <c r="F2171">
        <v>7097</v>
      </c>
      <c r="G2171">
        <v>7742</v>
      </c>
      <c r="H2171">
        <v>4</v>
      </c>
      <c r="I2171">
        <v>28388</v>
      </c>
      <c r="J2171">
        <v>30968</v>
      </c>
      <c r="K2171">
        <v>2580</v>
      </c>
      <c r="L2171">
        <v>4.3</v>
      </c>
    </row>
    <row r="2172" spans="1:12" x14ac:dyDescent="0.3">
      <c r="A2172">
        <v>102170</v>
      </c>
      <c r="B2172" s="1">
        <v>45154</v>
      </c>
      <c r="C2172" t="s">
        <v>15</v>
      </c>
      <c r="D2172" t="s">
        <v>35</v>
      </c>
      <c r="E2172" t="s">
        <v>36</v>
      </c>
      <c r="F2172">
        <v>6006</v>
      </c>
      <c r="G2172">
        <v>7961</v>
      </c>
      <c r="H2172">
        <v>5</v>
      </c>
      <c r="I2172">
        <v>30030</v>
      </c>
      <c r="J2172">
        <v>39805</v>
      </c>
      <c r="K2172">
        <v>9775</v>
      </c>
      <c r="L2172">
        <v>4.5</v>
      </c>
    </row>
    <row r="2173" spans="1:12" x14ac:dyDescent="0.3">
      <c r="A2173">
        <v>102171</v>
      </c>
      <c r="B2173" s="1">
        <v>45572</v>
      </c>
      <c r="C2173" t="s">
        <v>17</v>
      </c>
      <c r="D2173" t="s">
        <v>24</v>
      </c>
      <c r="E2173" t="s">
        <v>60</v>
      </c>
      <c r="F2173">
        <v>4819</v>
      </c>
      <c r="G2173">
        <v>6531</v>
      </c>
      <c r="H2173">
        <v>5</v>
      </c>
      <c r="I2173">
        <v>24095</v>
      </c>
      <c r="J2173">
        <v>32655</v>
      </c>
      <c r="K2173">
        <v>8560</v>
      </c>
      <c r="L2173">
        <v>3.4</v>
      </c>
    </row>
    <row r="2174" spans="1:12" x14ac:dyDescent="0.3">
      <c r="A2174">
        <v>102172</v>
      </c>
      <c r="B2174" s="1">
        <v>45460</v>
      </c>
      <c r="C2174" t="s">
        <v>41</v>
      </c>
      <c r="D2174" t="s">
        <v>35</v>
      </c>
      <c r="E2174" t="s">
        <v>45</v>
      </c>
      <c r="F2174">
        <v>4900</v>
      </c>
      <c r="G2174">
        <v>6850</v>
      </c>
      <c r="H2174">
        <v>2</v>
      </c>
      <c r="I2174">
        <v>9800</v>
      </c>
      <c r="J2174">
        <v>13700</v>
      </c>
      <c r="K2174">
        <v>3900</v>
      </c>
      <c r="L2174">
        <v>2.7</v>
      </c>
    </row>
    <row r="2175" spans="1:12" x14ac:dyDescent="0.3">
      <c r="A2175">
        <v>102173</v>
      </c>
      <c r="B2175" s="1">
        <v>45444</v>
      </c>
      <c r="C2175" t="s">
        <v>15</v>
      </c>
      <c r="D2175" t="s">
        <v>28</v>
      </c>
      <c r="E2175" t="s">
        <v>51</v>
      </c>
      <c r="F2175">
        <v>717</v>
      </c>
      <c r="G2175">
        <v>1418</v>
      </c>
      <c r="H2175">
        <v>2</v>
      </c>
      <c r="I2175">
        <v>1434</v>
      </c>
      <c r="J2175">
        <v>2836</v>
      </c>
      <c r="K2175">
        <v>1402</v>
      </c>
      <c r="L2175">
        <v>3.4</v>
      </c>
    </row>
    <row r="2176" spans="1:12" x14ac:dyDescent="0.3">
      <c r="A2176">
        <v>102174</v>
      </c>
      <c r="B2176" s="1">
        <v>45797</v>
      </c>
      <c r="C2176" t="s">
        <v>23</v>
      </c>
      <c r="D2176" t="s">
        <v>24</v>
      </c>
      <c r="E2176" t="s">
        <v>60</v>
      </c>
      <c r="F2176">
        <v>916</v>
      </c>
      <c r="G2176">
        <v>2416</v>
      </c>
      <c r="H2176">
        <v>7</v>
      </c>
      <c r="I2176">
        <v>6412</v>
      </c>
      <c r="J2176">
        <v>16912</v>
      </c>
      <c r="K2176">
        <v>10500</v>
      </c>
      <c r="L2176">
        <v>3.2</v>
      </c>
    </row>
    <row r="2177" spans="1:12" x14ac:dyDescent="0.3">
      <c r="A2177">
        <v>102175</v>
      </c>
      <c r="B2177" s="1">
        <v>44935</v>
      </c>
      <c r="C2177" t="s">
        <v>20</v>
      </c>
      <c r="D2177" t="s">
        <v>28</v>
      </c>
      <c r="E2177" t="s">
        <v>51</v>
      </c>
      <c r="F2177">
        <v>7563</v>
      </c>
      <c r="G2177">
        <v>7786</v>
      </c>
      <c r="H2177">
        <v>3</v>
      </c>
      <c r="I2177">
        <v>22689</v>
      </c>
      <c r="J2177">
        <v>23358</v>
      </c>
      <c r="K2177">
        <v>669</v>
      </c>
      <c r="L2177">
        <v>2.7</v>
      </c>
    </row>
    <row r="2178" spans="1:12" x14ac:dyDescent="0.3">
      <c r="A2178">
        <v>102176</v>
      </c>
      <c r="B2178" s="1">
        <v>45854</v>
      </c>
      <c r="C2178" t="s">
        <v>15</v>
      </c>
      <c r="D2178" t="s">
        <v>28</v>
      </c>
      <c r="E2178" t="s">
        <v>48</v>
      </c>
      <c r="F2178">
        <v>6102</v>
      </c>
      <c r="G2178">
        <v>7768</v>
      </c>
      <c r="H2178">
        <v>7</v>
      </c>
      <c r="I2178">
        <v>42714</v>
      </c>
      <c r="J2178">
        <v>54376</v>
      </c>
      <c r="K2178">
        <v>11662</v>
      </c>
      <c r="L2178">
        <v>3.5</v>
      </c>
    </row>
    <row r="2179" spans="1:12" x14ac:dyDescent="0.3">
      <c r="A2179">
        <v>102177</v>
      </c>
      <c r="B2179" s="1">
        <v>45899</v>
      </c>
      <c r="C2179" t="s">
        <v>47</v>
      </c>
      <c r="D2179" t="s">
        <v>18</v>
      </c>
      <c r="E2179" t="s">
        <v>64</v>
      </c>
      <c r="F2179">
        <v>6448</v>
      </c>
      <c r="G2179">
        <v>7713</v>
      </c>
      <c r="H2179">
        <v>1</v>
      </c>
      <c r="I2179">
        <v>6448</v>
      </c>
      <c r="J2179">
        <v>7713</v>
      </c>
      <c r="K2179">
        <v>1265</v>
      </c>
      <c r="L2179">
        <v>3.6</v>
      </c>
    </row>
    <row r="2180" spans="1:12" x14ac:dyDescent="0.3">
      <c r="A2180">
        <v>102178</v>
      </c>
      <c r="B2180" s="1">
        <v>45071</v>
      </c>
      <c r="C2180" t="s">
        <v>15</v>
      </c>
      <c r="D2180" t="s">
        <v>28</v>
      </c>
      <c r="E2180" t="s">
        <v>48</v>
      </c>
      <c r="F2180">
        <v>352</v>
      </c>
      <c r="G2180">
        <v>1317</v>
      </c>
      <c r="H2180">
        <v>4</v>
      </c>
      <c r="I2180">
        <v>1408</v>
      </c>
      <c r="J2180">
        <v>5268</v>
      </c>
      <c r="K2180">
        <v>3860</v>
      </c>
      <c r="L2180">
        <v>4.2</v>
      </c>
    </row>
    <row r="2181" spans="1:12" x14ac:dyDescent="0.3">
      <c r="A2181">
        <v>102179</v>
      </c>
      <c r="B2181" s="1">
        <v>45854</v>
      </c>
      <c r="C2181" t="s">
        <v>47</v>
      </c>
      <c r="D2181" t="s">
        <v>18</v>
      </c>
      <c r="E2181" t="s">
        <v>27</v>
      </c>
      <c r="F2181">
        <v>2757</v>
      </c>
      <c r="G2181">
        <v>4329</v>
      </c>
      <c r="H2181">
        <v>7</v>
      </c>
      <c r="I2181">
        <v>19299</v>
      </c>
      <c r="J2181">
        <v>30303</v>
      </c>
      <c r="K2181">
        <v>11004</v>
      </c>
      <c r="L2181">
        <v>3.5</v>
      </c>
    </row>
    <row r="2182" spans="1:12" x14ac:dyDescent="0.3">
      <c r="A2182">
        <v>102180</v>
      </c>
      <c r="B2182" s="1">
        <v>45265</v>
      </c>
      <c r="C2182" t="s">
        <v>23</v>
      </c>
      <c r="D2182" t="s">
        <v>21</v>
      </c>
      <c r="E2182" t="s">
        <v>43</v>
      </c>
      <c r="F2182">
        <v>5596</v>
      </c>
      <c r="G2182">
        <v>6550</v>
      </c>
      <c r="H2182">
        <v>9</v>
      </c>
      <c r="I2182">
        <v>50364</v>
      </c>
      <c r="J2182">
        <v>58950</v>
      </c>
      <c r="K2182">
        <v>8586</v>
      </c>
      <c r="L2182">
        <v>2.6</v>
      </c>
    </row>
    <row r="2183" spans="1:12" x14ac:dyDescent="0.3">
      <c r="A2183">
        <v>102181</v>
      </c>
      <c r="B2183" s="1">
        <v>45485</v>
      </c>
      <c r="C2183" t="s">
        <v>44</v>
      </c>
      <c r="D2183" t="s">
        <v>21</v>
      </c>
      <c r="E2183" t="s">
        <v>58</v>
      </c>
      <c r="F2183">
        <v>2926</v>
      </c>
      <c r="G2183">
        <v>3159</v>
      </c>
      <c r="H2183">
        <v>6</v>
      </c>
      <c r="I2183">
        <v>17556</v>
      </c>
      <c r="J2183">
        <v>18954</v>
      </c>
      <c r="K2183">
        <v>1398</v>
      </c>
      <c r="L2183">
        <v>3.9</v>
      </c>
    </row>
    <row r="2184" spans="1:12" x14ac:dyDescent="0.3">
      <c r="A2184">
        <v>102182</v>
      </c>
      <c r="B2184" s="1">
        <v>45831</v>
      </c>
      <c r="C2184" t="s">
        <v>30</v>
      </c>
      <c r="D2184" t="s">
        <v>28</v>
      </c>
      <c r="E2184" t="s">
        <v>56</v>
      </c>
      <c r="F2184">
        <v>1706</v>
      </c>
      <c r="G2184">
        <v>3285</v>
      </c>
      <c r="H2184">
        <v>6</v>
      </c>
      <c r="I2184">
        <v>10236</v>
      </c>
      <c r="J2184">
        <v>19710</v>
      </c>
      <c r="K2184">
        <v>9474</v>
      </c>
      <c r="L2184">
        <v>2.7</v>
      </c>
    </row>
    <row r="2185" spans="1:12" x14ac:dyDescent="0.3">
      <c r="A2185">
        <v>102183</v>
      </c>
      <c r="B2185" s="1">
        <v>45966</v>
      </c>
      <c r="C2185" t="s">
        <v>47</v>
      </c>
      <c r="D2185" t="s">
        <v>24</v>
      </c>
      <c r="E2185" t="s">
        <v>42</v>
      </c>
      <c r="F2185">
        <v>4973</v>
      </c>
      <c r="G2185">
        <v>6357</v>
      </c>
      <c r="H2185">
        <v>4</v>
      </c>
      <c r="I2185">
        <v>19892</v>
      </c>
      <c r="J2185">
        <v>25428</v>
      </c>
      <c r="K2185">
        <v>5536</v>
      </c>
      <c r="L2185">
        <v>4</v>
      </c>
    </row>
    <row r="2186" spans="1:12" x14ac:dyDescent="0.3">
      <c r="A2186">
        <v>102184</v>
      </c>
      <c r="B2186" s="1">
        <v>45067</v>
      </c>
      <c r="C2186" t="s">
        <v>23</v>
      </c>
      <c r="D2186" t="s">
        <v>28</v>
      </c>
      <c r="E2186" t="s">
        <v>51</v>
      </c>
      <c r="F2186">
        <v>1230</v>
      </c>
      <c r="G2186">
        <v>2084</v>
      </c>
      <c r="H2186">
        <v>1</v>
      </c>
      <c r="I2186">
        <v>1230</v>
      </c>
      <c r="J2186">
        <v>2084</v>
      </c>
      <c r="K2186">
        <v>854</v>
      </c>
      <c r="L2186">
        <v>3.9</v>
      </c>
    </row>
    <row r="2187" spans="1:12" x14ac:dyDescent="0.3">
      <c r="A2187">
        <v>102185</v>
      </c>
      <c r="B2187" s="1">
        <v>45286</v>
      </c>
      <c r="C2187" t="s">
        <v>44</v>
      </c>
      <c r="D2187" t="s">
        <v>21</v>
      </c>
      <c r="E2187" t="s">
        <v>43</v>
      </c>
      <c r="F2187">
        <v>820</v>
      </c>
      <c r="G2187">
        <v>2049</v>
      </c>
      <c r="H2187">
        <v>2</v>
      </c>
      <c r="I2187">
        <v>1640</v>
      </c>
      <c r="J2187">
        <v>4098</v>
      </c>
      <c r="K2187">
        <v>2458</v>
      </c>
      <c r="L2187">
        <v>4.5</v>
      </c>
    </row>
    <row r="2188" spans="1:12" x14ac:dyDescent="0.3">
      <c r="A2188">
        <v>102186</v>
      </c>
      <c r="B2188" s="1">
        <v>45817</v>
      </c>
      <c r="C2188" t="s">
        <v>41</v>
      </c>
      <c r="D2188" t="s">
        <v>21</v>
      </c>
      <c r="E2188" t="s">
        <v>65</v>
      </c>
      <c r="F2188">
        <v>774</v>
      </c>
      <c r="G2188">
        <v>1910</v>
      </c>
      <c r="H2188">
        <v>6</v>
      </c>
      <c r="I2188">
        <v>4644</v>
      </c>
      <c r="J2188">
        <v>11460</v>
      </c>
      <c r="K2188">
        <v>6816</v>
      </c>
      <c r="L2188">
        <v>2.6</v>
      </c>
    </row>
    <row r="2189" spans="1:12" x14ac:dyDescent="0.3">
      <c r="A2189">
        <v>102187</v>
      </c>
      <c r="B2189" s="1">
        <v>45632</v>
      </c>
      <c r="C2189" t="s">
        <v>41</v>
      </c>
      <c r="D2189" t="s">
        <v>24</v>
      </c>
      <c r="E2189" t="s">
        <v>50</v>
      </c>
      <c r="F2189">
        <v>6668</v>
      </c>
      <c r="G2189">
        <v>7741</v>
      </c>
      <c r="H2189">
        <v>9</v>
      </c>
      <c r="I2189">
        <v>60012</v>
      </c>
      <c r="J2189">
        <v>69669</v>
      </c>
      <c r="K2189">
        <v>9657</v>
      </c>
      <c r="L2189">
        <v>4.4000000000000004</v>
      </c>
    </row>
    <row r="2190" spans="1:12" x14ac:dyDescent="0.3">
      <c r="A2190">
        <v>102188</v>
      </c>
      <c r="B2190" s="1">
        <v>45488</v>
      </c>
      <c r="C2190" t="s">
        <v>47</v>
      </c>
      <c r="D2190" t="s">
        <v>13</v>
      </c>
      <c r="E2190" t="s">
        <v>16</v>
      </c>
      <c r="F2190">
        <v>4667</v>
      </c>
      <c r="G2190">
        <v>5980</v>
      </c>
      <c r="H2190">
        <v>4</v>
      </c>
      <c r="I2190">
        <v>18668</v>
      </c>
      <c r="J2190">
        <v>23920</v>
      </c>
      <c r="K2190">
        <v>5252</v>
      </c>
      <c r="L2190">
        <v>5</v>
      </c>
    </row>
    <row r="2191" spans="1:12" x14ac:dyDescent="0.3">
      <c r="A2191">
        <v>102189</v>
      </c>
      <c r="B2191" s="1">
        <v>45675</v>
      </c>
      <c r="C2191" t="s">
        <v>54</v>
      </c>
      <c r="D2191" t="s">
        <v>13</v>
      </c>
      <c r="E2191" t="s">
        <v>31</v>
      </c>
      <c r="F2191">
        <v>1446</v>
      </c>
      <c r="G2191">
        <v>2350</v>
      </c>
      <c r="H2191">
        <v>4</v>
      </c>
      <c r="I2191">
        <v>5784</v>
      </c>
      <c r="J2191">
        <v>9400</v>
      </c>
      <c r="K2191">
        <v>3616</v>
      </c>
      <c r="L2191">
        <v>4.5</v>
      </c>
    </row>
    <row r="2192" spans="1:12" x14ac:dyDescent="0.3">
      <c r="A2192">
        <v>102190</v>
      </c>
      <c r="B2192" s="1">
        <v>45386</v>
      </c>
      <c r="C2192" t="s">
        <v>33</v>
      </c>
      <c r="D2192" t="s">
        <v>13</v>
      </c>
      <c r="E2192" t="s">
        <v>31</v>
      </c>
      <c r="F2192">
        <v>1447</v>
      </c>
      <c r="G2192">
        <v>2344</v>
      </c>
      <c r="H2192">
        <v>7</v>
      </c>
      <c r="I2192">
        <v>10129</v>
      </c>
      <c r="J2192">
        <v>16408</v>
      </c>
      <c r="K2192">
        <v>6279</v>
      </c>
      <c r="L2192">
        <v>3.6</v>
      </c>
    </row>
    <row r="2193" spans="1:12" x14ac:dyDescent="0.3">
      <c r="A2193">
        <v>102191</v>
      </c>
      <c r="B2193" s="1">
        <v>45807</v>
      </c>
      <c r="C2193" t="s">
        <v>41</v>
      </c>
      <c r="D2193" t="s">
        <v>18</v>
      </c>
      <c r="E2193" t="s">
        <v>27</v>
      </c>
      <c r="F2193">
        <v>7860</v>
      </c>
      <c r="G2193">
        <v>8020</v>
      </c>
      <c r="H2193">
        <v>3</v>
      </c>
      <c r="I2193">
        <v>23580</v>
      </c>
      <c r="J2193">
        <v>24060</v>
      </c>
      <c r="K2193">
        <v>480</v>
      </c>
      <c r="L2193">
        <v>4.4000000000000004</v>
      </c>
    </row>
    <row r="2194" spans="1:12" x14ac:dyDescent="0.3">
      <c r="A2194">
        <v>102192</v>
      </c>
      <c r="B2194" s="1">
        <v>45448</v>
      </c>
      <c r="C2194" t="s">
        <v>30</v>
      </c>
      <c r="D2194" t="s">
        <v>18</v>
      </c>
      <c r="E2194" t="s">
        <v>38</v>
      </c>
      <c r="F2194">
        <v>1913</v>
      </c>
      <c r="G2194">
        <v>3100</v>
      </c>
      <c r="H2194">
        <v>7</v>
      </c>
      <c r="I2194">
        <v>13391</v>
      </c>
      <c r="J2194">
        <v>21700</v>
      </c>
      <c r="K2194">
        <v>8309</v>
      </c>
      <c r="L2194">
        <v>2.8</v>
      </c>
    </row>
    <row r="2195" spans="1:12" x14ac:dyDescent="0.3">
      <c r="A2195">
        <v>102193</v>
      </c>
      <c r="B2195" s="1">
        <v>45333</v>
      </c>
      <c r="C2195" t="s">
        <v>44</v>
      </c>
      <c r="D2195" t="s">
        <v>18</v>
      </c>
      <c r="E2195" t="s">
        <v>39</v>
      </c>
      <c r="F2195">
        <v>7971</v>
      </c>
      <c r="G2195">
        <v>9206</v>
      </c>
      <c r="H2195">
        <v>6</v>
      </c>
      <c r="I2195">
        <v>47826</v>
      </c>
      <c r="J2195">
        <v>55236</v>
      </c>
      <c r="K2195">
        <v>7410</v>
      </c>
      <c r="L2195">
        <v>3.3</v>
      </c>
    </row>
    <row r="2196" spans="1:12" x14ac:dyDescent="0.3">
      <c r="A2196">
        <v>102194</v>
      </c>
      <c r="B2196" s="1">
        <v>45811</v>
      </c>
      <c r="C2196" t="s">
        <v>26</v>
      </c>
      <c r="D2196" t="s">
        <v>21</v>
      </c>
      <c r="E2196" t="s">
        <v>32</v>
      </c>
      <c r="F2196">
        <v>2301</v>
      </c>
      <c r="G2196">
        <v>3589</v>
      </c>
      <c r="H2196">
        <v>3</v>
      </c>
      <c r="I2196">
        <v>6903</v>
      </c>
      <c r="J2196">
        <v>10767</v>
      </c>
      <c r="K2196">
        <v>3864</v>
      </c>
      <c r="L2196">
        <v>4.2</v>
      </c>
    </row>
    <row r="2197" spans="1:12" x14ac:dyDescent="0.3">
      <c r="A2197">
        <v>102195</v>
      </c>
      <c r="B2197" s="1">
        <v>45633</v>
      </c>
      <c r="C2197" t="s">
        <v>44</v>
      </c>
      <c r="D2197" t="s">
        <v>13</v>
      </c>
      <c r="E2197" t="s">
        <v>49</v>
      </c>
      <c r="F2197">
        <v>1947</v>
      </c>
      <c r="G2197">
        <v>3259</v>
      </c>
      <c r="H2197">
        <v>3</v>
      </c>
      <c r="I2197">
        <v>5841</v>
      </c>
      <c r="J2197">
        <v>9777</v>
      </c>
      <c r="K2197">
        <v>3936</v>
      </c>
      <c r="L2197">
        <v>4</v>
      </c>
    </row>
    <row r="2198" spans="1:12" x14ac:dyDescent="0.3">
      <c r="A2198">
        <v>102196</v>
      </c>
      <c r="B2198" s="1">
        <v>45125</v>
      </c>
      <c r="C2198" t="s">
        <v>12</v>
      </c>
      <c r="D2198" t="s">
        <v>28</v>
      </c>
      <c r="E2198" t="s">
        <v>55</v>
      </c>
      <c r="F2198">
        <v>1710</v>
      </c>
      <c r="G2198">
        <v>1787</v>
      </c>
      <c r="H2198">
        <v>8</v>
      </c>
      <c r="I2198">
        <v>13680</v>
      </c>
      <c r="J2198">
        <v>14296</v>
      </c>
      <c r="K2198">
        <v>616</v>
      </c>
      <c r="L2198">
        <v>4.4000000000000004</v>
      </c>
    </row>
    <row r="2199" spans="1:12" x14ac:dyDescent="0.3">
      <c r="A2199">
        <v>102197</v>
      </c>
      <c r="B2199" s="1">
        <v>45168</v>
      </c>
      <c r="C2199" t="s">
        <v>26</v>
      </c>
      <c r="D2199" t="s">
        <v>24</v>
      </c>
      <c r="E2199" t="s">
        <v>25</v>
      </c>
      <c r="F2199">
        <v>4616</v>
      </c>
      <c r="G2199">
        <v>5997</v>
      </c>
      <c r="H2199">
        <v>9</v>
      </c>
      <c r="I2199">
        <v>41544</v>
      </c>
      <c r="J2199">
        <v>53973</v>
      </c>
      <c r="K2199">
        <v>12429</v>
      </c>
      <c r="L2199">
        <v>3.7</v>
      </c>
    </row>
    <row r="2200" spans="1:12" x14ac:dyDescent="0.3">
      <c r="A2200">
        <v>102198</v>
      </c>
      <c r="B2200" s="1">
        <v>45904</v>
      </c>
      <c r="C2200" t="s">
        <v>20</v>
      </c>
      <c r="D2200" t="s">
        <v>35</v>
      </c>
      <c r="E2200" t="s">
        <v>52</v>
      </c>
      <c r="F2200">
        <v>4965</v>
      </c>
      <c r="G2200">
        <v>5958</v>
      </c>
      <c r="H2200">
        <v>3</v>
      </c>
      <c r="I2200">
        <v>14895</v>
      </c>
      <c r="J2200">
        <v>17874</v>
      </c>
      <c r="K2200">
        <v>2979</v>
      </c>
      <c r="L2200">
        <v>4.5999999999999996</v>
      </c>
    </row>
    <row r="2201" spans="1:12" x14ac:dyDescent="0.3">
      <c r="A2201">
        <v>102199</v>
      </c>
      <c r="B2201" s="1">
        <v>45136</v>
      </c>
      <c r="C2201" t="s">
        <v>47</v>
      </c>
      <c r="D2201" t="s">
        <v>21</v>
      </c>
      <c r="E2201" t="s">
        <v>57</v>
      </c>
      <c r="F2201">
        <v>3072</v>
      </c>
      <c r="G2201">
        <v>3191</v>
      </c>
      <c r="H2201">
        <v>5</v>
      </c>
      <c r="I2201">
        <v>15360</v>
      </c>
      <c r="J2201">
        <v>15955</v>
      </c>
      <c r="K2201">
        <v>595</v>
      </c>
      <c r="L2201">
        <v>4.8</v>
      </c>
    </row>
    <row r="2202" spans="1:12" x14ac:dyDescent="0.3">
      <c r="A2202">
        <v>102200</v>
      </c>
      <c r="B2202" s="1">
        <v>45296</v>
      </c>
      <c r="C2202" t="s">
        <v>20</v>
      </c>
      <c r="D2202" t="s">
        <v>24</v>
      </c>
      <c r="E2202" t="s">
        <v>61</v>
      </c>
      <c r="F2202">
        <v>7776</v>
      </c>
      <c r="G2202">
        <v>8736</v>
      </c>
      <c r="H2202">
        <v>9</v>
      </c>
      <c r="I2202">
        <v>69984</v>
      </c>
      <c r="J2202">
        <v>78624</v>
      </c>
      <c r="K2202">
        <v>8640</v>
      </c>
      <c r="L2202">
        <v>4.7</v>
      </c>
    </row>
    <row r="2203" spans="1:12" x14ac:dyDescent="0.3">
      <c r="A2203">
        <v>102201</v>
      </c>
      <c r="B2203" s="1">
        <v>45719</v>
      </c>
      <c r="C2203" t="s">
        <v>23</v>
      </c>
      <c r="D2203" t="s">
        <v>28</v>
      </c>
      <c r="E2203" t="s">
        <v>56</v>
      </c>
      <c r="F2203">
        <v>1176</v>
      </c>
      <c r="G2203">
        <v>2461</v>
      </c>
      <c r="H2203">
        <v>1</v>
      </c>
      <c r="I2203">
        <v>1176</v>
      </c>
      <c r="J2203">
        <v>2461</v>
      </c>
      <c r="K2203">
        <v>1285</v>
      </c>
      <c r="L2203">
        <v>2.9</v>
      </c>
    </row>
    <row r="2204" spans="1:12" x14ac:dyDescent="0.3">
      <c r="A2204">
        <v>102202</v>
      </c>
      <c r="B2204" s="1">
        <v>45421</v>
      </c>
      <c r="C2204" t="s">
        <v>23</v>
      </c>
      <c r="D2204" t="s">
        <v>28</v>
      </c>
      <c r="E2204" t="s">
        <v>29</v>
      </c>
      <c r="F2204">
        <v>2210</v>
      </c>
      <c r="G2204">
        <v>3117</v>
      </c>
      <c r="H2204">
        <v>5</v>
      </c>
      <c r="I2204">
        <v>11050</v>
      </c>
      <c r="J2204">
        <v>15585</v>
      </c>
      <c r="K2204">
        <v>4535</v>
      </c>
      <c r="L2204">
        <v>2.9</v>
      </c>
    </row>
    <row r="2205" spans="1:12" x14ac:dyDescent="0.3">
      <c r="A2205">
        <v>102203</v>
      </c>
      <c r="B2205" s="1">
        <v>45525</v>
      </c>
      <c r="C2205" t="s">
        <v>26</v>
      </c>
      <c r="D2205" t="s">
        <v>28</v>
      </c>
      <c r="E2205" t="s">
        <v>48</v>
      </c>
      <c r="F2205">
        <v>3418</v>
      </c>
      <c r="G2205">
        <v>5203</v>
      </c>
      <c r="H2205">
        <v>2</v>
      </c>
      <c r="I2205">
        <v>6836</v>
      </c>
      <c r="J2205">
        <v>10406</v>
      </c>
      <c r="K2205">
        <v>3570</v>
      </c>
      <c r="L2205">
        <v>3</v>
      </c>
    </row>
    <row r="2206" spans="1:12" x14ac:dyDescent="0.3">
      <c r="A2206">
        <v>102204</v>
      </c>
      <c r="B2206" s="1">
        <v>45786</v>
      </c>
      <c r="C2206" t="s">
        <v>41</v>
      </c>
      <c r="D2206" t="s">
        <v>13</v>
      </c>
      <c r="E2206" t="s">
        <v>40</v>
      </c>
      <c r="F2206">
        <v>2389</v>
      </c>
      <c r="G2206">
        <v>2647</v>
      </c>
      <c r="H2206">
        <v>6</v>
      </c>
      <c r="I2206">
        <v>14334</v>
      </c>
      <c r="J2206">
        <v>15882</v>
      </c>
      <c r="K2206">
        <v>1548</v>
      </c>
      <c r="L2206">
        <v>3.1</v>
      </c>
    </row>
    <row r="2207" spans="1:12" x14ac:dyDescent="0.3">
      <c r="A2207">
        <v>102205</v>
      </c>
      <c r="B2207" s="1">
        <v>45629</v>
      </c>
      <c r="C2207" t="s">
        <v>30</v>
      </c>
      <c r="D2207" t="s">
        <v>24</v>
      </c>
      <c r="E2207" t="s">
        <v>34</v>
      </c>
      <c r="F2207">
        <v>3916</v>
      </c>
      <c r="G2207">
        <v>4870</v>
      </c>
      <c r="H2207">
        <v>4</v>
      </c>
      <c r="I2207">
        <v>15664</v>
      </c>
      <c r="J2207">
        <v>19480</v>
      </c>
      <c r="K2207">
        <v>3816</v>
      </c>
      <c r="L2207">
        <v>4.3</v>
      </c>
    </row>
    <row r="2208" spans="1:12" x14ac:dyDescent="0.3">
      <c r="A2208">
        <v>102206</v>
      </c>
      <c r="B2208" s="1">
        <v>45875</v>
      </c>
      <c r="C2208" t="s">
        <v>54</v>
      </c>
      <c r="D2208" t="s">
        <v>24</v>
      </c>
      <c r="E2208" t="s">
        <v>42</v>
      </c>
      <c r="F2208">
        <v>6540</v>
      </c>
      <c r="G2208">
        <v>6751</v>
      </c>
      <c r="H2208">
        <v>2</v>
      </c>
      <c r="I2208">
        <v>13080</v>
      </c>
      <c r="J2208">
        <v>13502</v>
      </c>
      <c r="K2208">
        <v>422</v>
      </c>
      <c r="L2208">
        <v>3.4</v>
      </c>
    </row>
    <row r="2209" spans="1:12" x14ac:dyDescent="0.3">
      <c r="A2209">
        <v>102207</v>
      </c>
      <c r="B2209" s="1">
        <v>45530</v>
      </c>
      <c r="C2209" t="s">
        <v>17</v>
      </c>
      <c r="D2209" t="s">
        <v>18</v>
      </c>
      <c r="E2209" t="s">
        <v>39</v>
      </c>
      <c r="F2209">
        <v>5575</v>
      </c>
      <c r="G2209">
        <v>7417</v>
      </c>
      <c r="H2209">
        <v>9</v>
      </c>
      <c r="I2209">
        <v>50175</v>
      </c>
      <c r="J2209">
        <v>66753</v>
      </c>
      <c r="K2209">
        <v>16578</v>
      </c>
      <c r="L2209">
        <v>4.0999999999999996</v>
      </c>
    </row>
    <row r="2210" spans="1:12" x14ac:dyDescent="0.3">
      <c r="A2210">
        <v>102208</v>
      </c>
      <c r="B2210" s="1">
        <v>45316</v>
      </c>
      <c r="C2210" t="s">
        <v>54</v>
      </c>
      <c r="D2210" t="s">
        <v>18</v>
      </c>
      <c r="E2210" t="s">
        <v>38</v>
      </c>
      <c r="F2210">
        <v>3957</v>
      </c>
      <c r="G2210">
        <v>4116</v>
      </c>
      <c r="H2210">
        <v>3</v>
      </c>
      <c r="I2210">
        <v>11871</v>
      </c>
      <c r="J2210">
        <v>12348</v>
      </c>
      <c r="K2210">
        <v>477</v>
      </c>
      <c r="L2210">
        <v>4.7</v>
      </c>
    </row>
    <row r="2211" spans="1:12" x14ac:dyDescent="0.3">
      <c r="A2211">
        <v>102209</v>
      </c>
      <c r="B2211" s="1">
        <v>44929</v>
      </c>
      <c r="C2211" t="s">
        <v>41</v>
      </c>
      <c r="D2211" t="s">
        <v>28</v>
      </c>
      <c r="E2211" t="s">
        <v>56</v>
      </c>
      <c r="F2211">
        <v>5318</v>
      </c>
      <c r="G2211">
        <v>7107</v>
      </c>
      <c r="H2211">
        <v>3</v>
      </c>
      <c r="I2211">
        <v>15954</v>
      </c>
      <c r="J2211">
        <v>21321</v>
      </c>
      <c r="K2211">
        <v>5367</v>
      </c>
      <c r="L2211">
        <v>3.4</v>
      </c>
    </row>
    <row r="2212" spans="1:12" x14ac:dyDescent="0.3">
      <c r="A2212">
        <v>102210</v>
      </c>
      <c r="B2212" s="1">
        <v>45937</v>
      </c>
      <c r="C2212" t="s">
        <v>26</v>
      </c>
      <c r="D2212" t="s">
        <v>35</v>
      </c>
      <c r="E2212" t="s">
        <v>36</v>
      </c>
      <c r="F2212">
        <v>484</v>
      </c>
      <c r="G2212">
        <v>1547</v>
      </c>
      <c r="H2212">
        <v>1</v>
      </c>
      <c r="I2212">
        <v>484</v>
      </c>
      <c r="J2212">
        <v>1547</v>
      </c>
      <c r="K2212">
        <v>1063</v>
      </c>
      <c r="L2212">
        <v>3.2</v>
      </c>
    </row>
    <row r="2213" spans="1:12" x14ac:dyDescent="0.3">
      <c r="A2213">
        <v>102211</v>
      </c>
      <c r="B2213" s="1">
        <v>45331</v>
      </c>
      <c r="C2213" t="s">
        <v>20</v>
      </c>
      <c r="D2213" t="s">
        <v>28</v>
      </c>
      <c r="E2213" t="s">
        <v>63</v>
      </c>
      <c r="F2213">
        <v>2893</v>
      </c>
      <c r="G2213">
        <v>3904</v>
      </c>
      <c r="H2213">
        <v>4</v>
      </c>
      <c r="I2213">
        <v>11572</v>
      </c>
      <c r="J2213">
        <v>15616</v>
      </c>
      <c r="K2213">
        <v>4044</v>
      </c>
      <c r="L2213">
        <v>4.5</v>
      </c>
    </row>
    <row r="2214" spans="1:12" x14ac:dyDescent="0.3">
      <c r="A2214">
        <v>102212</v>
      </c>
      <c r="B2214" s="1">
        <v>45576</v>
      </c>
      <c r="C2214" t="s">
        <v>23</v>
      </c>
      <c r="D2214" t="s">
        <v>13</v>
      </c>
      <c r="E2214" t="s">
        <v>49</v>
      </c>
      <c r="F2214">
        <v>5287</v>
      </c>
      <c r="G2214">
        <v>6275</v>
      </c>
      <c r="H2214">
        <v>2</v>
      </c>
      <c r="I2214">
        <v>10574</v>
      </c>
      <c r="J2214">
        <v>12550</v>
      </c>
      <c r="K2214">
        <v>1976</v>
      </c>
      <c r="L2214">
        <v>3.2</v>
      </c>
    </row>
    <row r="2215" spans="1:12" x14ac:dyDescent="0.3">
      <c r="A2215">
        <v>102213</v>
      </c>
      <c r="B2215" s="1">
        <v>44930</v>
      </c>
      <c r="C2215" t="s">
        <v>33</v>
      </c>
      <c r="D2215" t="s">
        <v>21</v>
      </c>
      <c r="E2215" t="s">
        <v>32</v>
      </c>
      <c r="F2215">
        <v>7052</v>
      </c>
      <c r="G2215">
        <v>7584</v>
      </c>
      <c r="H2215">
        <v>2</v>
      </c>
      <c r="I2215">
        <v>14104</v>
      </c>
      <c r="J2215">
        <v>15168</v>
      </c>
      <c r="K2215">
        <v>1064</v>
      </c>
      <c r="L2215">
        <v>3.3</v>
      </c>
    </row>
    <row r="2216" spans="1:12" x14ac:dyDescent="0.3">
      <c r="A2216">
        <v>102214</v>
      </c>
      <c r="B2216" s="1">
        <v>45202</v>
      </c>
      <c r="C2216" t="s">
        <v>20</v>
      </c>
      <c r="D2216" t="s">
        <v>13</v>
      </c>
      <c r="E2216" t="s">
        <v>31</v>
      </c>
      <c r="F2216">
        <v>932</v>
      </c>
      <c r="G2216">
        <v>2261</v>
      </c>
      <c r="H2216">
        <v>1</v>
      </c>
      <c r="I2216">
        <v>932</v>
      </c>
      <c r="J2216">
        <v>2261</v>
      </c>
      <c r="K2216">
        <v>1329</v>
      </c>
      <c r="L2216">
        <v>4.5</v>
      </c>
    </row>
    <row r="2217" spans="1:12" x14ac:dyDescent="0.3">
      <c r="A2217">
        <v>102215</v>
      </c>
      <c r="B2217" s="1">
        <v>45854</v>
      </c>
      <c r="C2217" t="s">
        <v>54</v>
      </c>
      <c r="D2217" t="s">
        <v>13</v>
      </c>
      <c r="E2217" t="s">
        <v>37</v>
      </c>
      <c r="F2217">
        <v>5299</v>
      </c>
      <c r="G2217">
        <v>6704</v>
      </c>
      <c r="H2217">
        <v>5</v>
      </c>
      <c r="I2217">
        <v>26495</v>
      </c>
      <c r="J2217">
        <v>33520</v>
      </c>
      <c r="K2217">
        <v>7025</v>
      </c>
      <c r="L2217">
        <v>4.5999999999999996</v>
      </c>
    </row>
    <row r="2218" spans="1:12" x14ac:dyDescent="0.3">
      <c r="A2218">
        <v>102216</v>
      </c>
      <c r="B2218" s="1">
        <v>45960</v>
      </c>
      <c r="C2218" t="s">
        <v>54</v>
      </c>
      <c r="D2218" t="s">
        <v>28</v>
      </c>
      <c r="E2218" t="s">
        <v>55</v>
      </c>
      <c r="F2218">
        <v>921</v>
      </c>
      <c r="G2218">
        <v>2561</v>
      </c>
      <c r="H2218">
        <v>8</v>
      </c>
      <c r="I2218">
        <v>7368</v>
      </c>
      <c r="J2218">
        <v>20488</v>
      </c>
      <c r="K2218">
        <v>13120</v>
      </c>
      <c r="L2218">
        <v>3.6</v>
      </c>
    </row>
    <row r="2219" spans="1:12" x14ac:dyDescent="0.3">
      <c r="A2219">
        <v>102217</v>
      </c>
      <c r="B2219" s="1">
        <v>45139</v>
      </c>
      <c r="C2219" t="s">
        <v>26</v>
      </c>
      <c r="D2219" t="s">
        <v>21</v>
      </c>
      <c r="E2219" t="s">
        <v>57</v>
      </c>
      <c r="F2219">
        <v>7260</v>
      </c>
      <c r="G2219">
        <v>7673</v>
      </c>
      <c r="H2219">
        <v>9</v>
      </c>
      <c r="I2219">
        <v>65340</v>
      </c>
      <c r="J2219">
        <v>69057</v>
      </c>
      <c r="K2219">
        <v>3717</v>
      </c>
      <c r="L2219">
        <v>2.8</v>
      </c>
    </row>
    <row r="2220" spans="1:12" x14ac:dyDescent="0.3">
      <c r="A2220">
        <v>102218</v>
      </c>
      <c r="B2220" s="1">
        <v>45456</v>
      </c>
      <c r="C2220" t="s">
        <v>30</v>
      </c>
      <c r="D2220" t="s">
        <v>18</v>
      </c>
      <c r="E2220" t="s">
        <v>39</v>
      </c>
      <c r="F2220">
        <v>1953</v>
      </c>
      <c r="G2220">
        <v>3549</v>
      </c>
      <c r="H2220">
        <v>6</v>
      </c>
      <c r="I2220">
        <v>11718</v>
      </c>
      <c r="J2220">
        <v>21294</v>
      </c>
      <c r="K2220">
        <v>9576</v>
      </c>
      <c r="L2220">
        <v>3.3</v>
      </c>
    </row>
    <row r="2221" spans="1:12" x14ac:dyDescent="0.3">
      <c r="A2221">
        <v>102219</v>
      </c>
      <c r="B2221" s="1">
        <v>45605</v>
      </c>
      <c r="C2221" t="s">
        <v>23</v>
      </c>
      <c r="D2221" t="s">
        <v>28</v>
      </c>
      <c r="E2221" t="s">
        <v>51</v>
      </c>
      <c r="F2221">
        <v>4515</v>
      </c>
      <c r="G2221">
        <v>5537</v>
      </c>
      <c r="H2221">
        <v>9</v>
      </c>
      <c r="I2221">
        <v>40635</v>
      </c>
      <c r="J2221">
        <v>49833</v>
      </c>
      <c r="K2221">
        <v>9198</v>
      </c>
      <c r="L2221">
        <v>2.8</v>
      </c>
    </row>
    <row r="2222" spans="1:12" x14ac:dyDescent="0.3">
      <c r="A2222">
        <v>102220</v>
      </c>
      <c r="B2222" s="1">
        <v>45968</v>
      </c>
      <c r="C2222" t="s">
        <v>41</v>
      </c>
      <c r="D2222" t="s">
        <v>24</v>
      </c>
      <c r="E2222" t="s">
        <v>61</v>
      </c>
      <c r="F2222">
        <v>4188</v>
      </c>
      <c r="G2222">
        <v>5456</v>
      </c>
      <c r="H2222">
        <v>5</v>
      </c>
      <c r="I2222">
        <v>20940</v>
      </c>
      <c r="J2222">
        <v>27280</v>
      </c>
      <c r="K2222">
        <v>6340</v>
      </c>
      <c r="L2222">
        <v>3.8</v>
      </c>
    </row>
    <row r="2223" spans="1:12" x14ac:dyDescent="0.3">
      <c r="A2223">
        <v>102221</v>
      </c>
      <c r="B2223" s="1">
        <v>45311</v>
      </c>
      <c r="C2223" t="s">
        <v>41</v>
      </c>
      <c r="D2223" t="s">
        <v>28</v>
      </c>
      <c r="E2223" t="s">
        <v>29</v>
      </c>
      <c r="F2223">
        <v>754</v>
      </c>
      <c r="G2223">
        <v>2026</v>
      </c>
      <c r="H2223">
        <v>5</v>
      </c>
      <c r="I2223">
        <v>3770</v>
      </c>
      <c r="J2223">
        <v>10130</v>
      </c>
      <c r="K2223">
        <v>6360</v>
      </c>
      <c r="L2223">
        <v>4.0999999999999996</v>
      </c>
    </row>
    <row r="2224" spans="1:12" x14ac:dyDescent="0.3">
      <c r="A2224">
        <v>102222</v>
      </c>
      <c r="B2224" s="1">
        <v>45600</v>
      </c>
      <c r="C2224" t="s">
        <v>44</v>
      </c>
      <c r="D2224" t="s">
        <v>24</v>
      </c>
      <c r="E2224" t="s">
        <v>25</v>
      </c>
      <c r="F2224">
        <v>6127</v>
      </c>
      <c r="G2224">
        <v>7019</v>
      </c>
      <c r="H2224">
        <v>1</v>
      </c>
      <c r="I2224">
        <v>6127</v>
      </c>
      <c r="J2224">
        <v>7019</v>
      </c>
      <c r="K2224">
        <v>892</v>
      </c>
      <c r="L2224">
        <v>4.0999999999999996</v>
      </c>
    </row>
    <row r="2225" spans="1:12" x14ac:dyDescent="0.3">
      <c r="A2225">
        <v>102223</v>
      </c>
      <c r="B2225" s="1">
        <v>45129</v>
      </c>
      <c r="C2225" t="s">
        <v>41</v>
      </c>
      <c r="D2225" t="s">
        <v>13</v>
      </c>
      <c r="E2225" t="s">
        <v>31</v>
      </c>
      <c r="F2225">
        <v>6948</v>
      </c>
      <c r="G2225">
        <v>8622</v>
      </c>
      <c r="H2225">
        <v>4</v>
      </c>
      <c r="I2225">
        <v>27792</v>
      </c>
      <c r="J2225">
        <v>34488</v>
      </c>
      <c r="K2225">
        <v>6696</v>
      </c>
      <c r="L2225">
        <v>2.9</v>
      </c>
    </row>
    <row r="2226" spans="1:12" x14ac:dyDescent="0.3">
      <c r="A2226">
        <v>102224</v>
      </c>
      <c r="B2226" s="1">
        <v>45869</v>
      </c>
      <c r="C2226" t="s">
        <v>23</v>
      </c>
      <c r="D2226" t="s">
        <v>13</v>
      </c>
      <c r="E2226" t="s">
        <v>49</v>
      </c>
      <c r="F2226">
        <v>2180</v>
      </c>
      <c r="G2226">
        <v>2839</v>
      </c>
      <c r="H2226">
        <v>2</v>
      </c>
      <c r="I2226">
        <v>4360</v>
      </c>
      <c r="J2226">
        <v>5678</v>
      </c>
      <c r="K2226">
        <v>1318</v>
      </c>
      <c r="L2226">
        <v>3.8</v>
      </c>
    </row>
    <row r="2227" spans="1:12" x14ac:dyDescent="0.3">
      <c r="A2227">
        <v>102225</v>
      </c>
      <c r="B2227" s="1">
        <v>45072</v>
      </c>
      <c r="C2227" t="s">
        <v>44</v>
      </c>
      <c r="D2227" t="s">
        <v>24</v>
      </c>
      <c r="E2227" t="s">
        <v>50</v>
      </c>
      <c r="F2227">
        <v>6988</v>
      </c>
      <c r="G2227">
        <v>8002</v>
      </c>
      <c r="H2227">
        <v>9</v>
      </c>
      <c r="I2227">
        <v>62892</v>
      </c>
      <c r="J2227">
        <v>72018</v>
      </c>
      <c r="K2227">
        <v>9126</v>
      </c>
      <c r="L2227">
        <v>3.3</v>
      </c>
    </row>
    <row r="2228" spans="1:12" x14ac:dyDescent="0.3">
      <c r="A2228">
        <v>102226</v>
      </c>
      <c r="B2228" s="1">
        <v>44986</v>
      </c>
      <c r="C2228" t="s">
        <v>41</v>
      </c>
      <c r="D2228" t="s">
        <v>13</v>
      </c>
      <c r="E2228" t="s">
        <v>37</v>
      </c>
      <c r="F2228">
        <v>1734</v>
      </c>
      <c r="G2228">
        <v>2135</v>
      </c>
      <c r="H2228">
        <v>7</v>
      </c>
      <c r="I2228">
        <v>12138</v>
      </c>
      <c r="J2228">
        <v>14945</v>
      </c>
      <c r="K2228">
        <v>2807</v>
      </c>
      <c r="L2228">
        <v>2.8</v>
      </c>
    </row>
    <row r="2229" spans="1:12" x14ac:dyDescent="0.3">
      <c r="A2229">
        <v>102227</v>
      </c>
      <c r="B2229" s="1">
        <v>45393</v>
      </c>
      <c r="C2229" t="s">
        <v>20</v>
      </c>
      <c r="D2229" t="s">
        <v>18</v>
      </c>
      <c r="E2229" t="s">
        <v>38</v>
      </c>
      <c r="F2229">
        <v>4021</v>
      </c>
      <c r="G2229">
        <v>4800</v>
      </c>
      <c r="H2229">
        <v>2</v>
      </c>
      <c r="I2229">
        <v>8042</v>
      </c>
      <c r="J2229">
        <v>9600</v>
      </c>
      <c r="K2229">
        <v>1558</v>
      </c>
      <c r="L2229">
        <v>3.5</v>
      </c>
    </row>
    <row r="2230" spans="1:12" x14ac:dyDescent="0.3">
      <c r="A2230">
        <v>102228</v>
      </c>
      <c r="B2230" s="1">
        <v>45530</v>
      </c>
      <c r="C2230" t="s">
        <v>12</v>
      </c>
      <c r="D2230" t="s">
        <v>28</v>
      </c>
      <c r="E2230" t="s">
        <v>29</v>
      </c>
      <c r="F2230">
        <v>5548</v>
      </c>
      <c r="G2230">
        <v>6619</v>
      </c>
      <c r="H2230">
        <v>2</v>
      </c>
      <c r="I2230">
        <v>11096</v>
      </c>
      <c r="J2230">
        <v>13238</v>
      </c>
      <c r="K2230">
        <v>2142</v>
      </c>
      <c r="L2230">
        <v>3</v>
      </c>
    </row>
    <row r="2231" spans="1:12" x14ac:dyDescent="0.3">
      <c r="A2231">
        <v>102229</v>
      </c>
      <c r="B2231" s="1">
        <v>45669</v>
      </c>
      <c r="C2231" t="s">
        <v>30</v>
      </c>
      <c r="D2231" t="s">
        <v>35</v>
      </c>
      <c r="E2231" t="s">
        <v>45</v>
      </c>
      <c r="F2231">
        <v>6895</v>
      </c>
      <c r="G2231">
        <v>7956</v>
      </c>
      <c r="H2231">
        <v>2</v>
      </c>
      <c r="I2231">
        <v>13790</v>
      </c>
      <c r="J2231">
        <v>15912</v>
      </c>
      <c r="K2231">
        <v>2122</v>
      </c>
      <c r="L2231">
        <v>3</v>
      </c>
    </row>
    <row r="2232" spans="1:12" x14ac:dyDescent="0.3">
      <c r="A2232">
        <v>102230</v>
      </c>
      <c r="B2232" s="1">
        <v>45830</v>
      </c>
      <c r="C2232" t="s">
        <v>33</v>
      </c>
      <c r="D2232" t="s">
        <v>18</v>
      </c>
      <c r="E2232" t="s">
        <v>38</v>
      </c>
      <c r="F2232">
        <v>566</v>
      </c>
      <c r="G2232">
        <v>1768</v>
      </c>
      <c r="H2232">
        <v>4</v>
      </c>
      <c r="I2232">
        <v>2264</v>
      </c>
      <c r="J2232">
        <v>7072</v>
      </c>
      <c r="K2232">
        <v>4808</v>
      </c>
      <c r="L2232">
        <v>2.6</v>
      </c>
    </row>
    <row r="2233" spans="1:12" x14ac:dyDescent="0.3">
      <c r="A2233">
        <v>102231</v>
      </c>
      <c r="B2233" s="1">
        <v>45386</v>
      </c>
      <c r="C2233" t="s">
        <v>41</v>
      </c>
      <c r="D2233" t="s">
        <v>28</v>
      </c>
      <c r="E2233" t="s">
        <v>56</v>
      </c>
      <c r="F2233">
        <v>3519</v>
      </c>
      <c r="G2233">
        <v>3890</v>
      </c>
      <c r="H2233">
        <v>6</v>
      </c>
      <c r="I2233">
        <v>21114</v>
      </c>
      <c r="J2233">
        <v>23340</v>
      </c>
      <c r="K2233">
        <v>2226</v>
      </c>
      <c r="L2233">
        <v>2.9</v>
      </c>
    </row>
    <row r="2234" spans="1:12" x14ac:dyDescent="0.3">
      <c r="A2234">
        <v>102232</v>
      </c>
      <c r="B2234" s="1">
        <v>45186</v>
      </c>
      <c r="C2234" t="s">
        <v>15</v>
      </c>
      <c r="D2234" t="s">
        <v>18</v>
      </c>
      <c r="E2234" t="s">
        <v>38</v>
      </c>
      <c r="F2234">
        <v>1526</v>
      </c>
      <c r="G2234">
        <v>3294</v>
      </c>
      <c r="H2234">
        <v>5</v>
      </c>
      <c r="I2234">
        <v>7630</v>
      </c>
      <c r="J2234">
        <v>16470</v>
      </c>
      <c r="K2234">
        <v>8840</v>
      </c>
      <c r="L2234">
        <v>4.2</v>
      </c>
    </row>
    <row r="2235" spans="1:12" x14ac:dyDescent="0.3">
      <c r="A2235">
        <v>102233</v>
      </c>
      <c r="B2235" s="1">
        <v>45988</v>
      </c>
      <c r="C2235" t="s">
        <v>23</v>
      </c>
      <c r="D2235" t="s">
        <v>28</v>
      </c>
      <c r="E2235" t="s">
        <v>56</v>
      </c>
      <c r="F2235">
        <v>1733</v>
      </c>
      <c r="G2235">
        <v>2408</v>
      </c>
      <c r="H2235">
        <v>8</v>
      </c>
      <c r="I2235">
        <v>13864</v>
      </c>
      <c r="J2235">
        <v>19264</v>
      </c>
      <c r="K2235">
        <v>5400</v>
      </c>
      <c r="L2235">
        <v>4.5999999999999996</v>
      </c>
    </row>
    <row r="2236" spans="1:12" x14ac:dyDescent="0.3">
      <c r="A2236">
        <v>102234</v>
      </c>
      <c r="B2236" s="1">
        <v>45788</v>
      </c>
      <c r="C2236" t="s">
        <v>23</v>
      </c>
      <c r="D2236" t="s">
        <v>21</v>
      </c>
      <c r="E2236" t="s">
        <v>43</v>
      </c>
      <c r="F2236">
        <v>3501</v>
      </c>
      <c r="G2236">
        <v>5220</v>
      </c>
      <c r="H2236">
        <v>8</v>
      </c>
      <c r="I2236">
        <v>28008</v>
      </c>
      <c r="J2236">
        <v>41760</v>
      </c>
      <c r="K2236">
        <v>13752</v>
      </c>
      <c r="L2236">
        <v>4.0999999999999996</v>
      </c>
    </row>
    <row r="2237" spans="1:12" x14ac:dyDescent="0.3">
      <c r="A2237">
        <v>102235</v>
      </c>
      <c r="B2237" s="1">
        <v>45853</v>
      </c>
      <c r="C2237" t="s">
        <v>23</v>
      </c>
      <c r="D2237" t="s">
        <v>18</v>
      </c>
      <c r="E2237" t="s">
        <v>59</v>
      </c>
      <c r="F2237">
        <v>7767</v>
      </c>
      <c r="G2237">
        <v>8054</v>
      </c>
      <c r="H2237">
        <v>9</v>
      </c>
      <c r="I2237">
        <v>69903</v>
      </c>
      <c r="J2237">
        <v>72486</v>
      </c>
      <c r="K2237">
        <v>2583</v>
      </c>
      <c r="L2237">
        <v>3.2</v>
      </c>
    </row>
    <row r="2238" spans="1:12" x14ac:dyDescent="0.3">
      <c r="A2238">
        <v>102236</v>
      </c>
      <c r="B2238" s="1">
        <v>45444</v>
      </c>
      <c r="C2238" t="s">
        <v>33</v>
      </c>
      <c r="D2238" t="s">
        <v>24</v>
      </c>
      <c r="E2238" t="s">
        <v>61</v>
      </c>
      <c r="F2238">
        <v>6287</v>
      </c>
      <c r="G2238">
        <v>8270</v>
      </c>
      <c r="H2238">
        <v>5</v>
      </c>
      <c r="I2238">
        <v>31435</v>
      </c>
      <c r="J2238">
        <v>41350</v>
      </c>
      <c r="K2238">
        <v>9915</v>
      </c>
      <c r="L2238">
        <v>3.3</v>
      </c>
    </row>
    <row r="2239" spans="1:12" x14ac:dyDescent="0.3">
      <c r="A2239">
        <v>102237</v>
      </c>
      <c r="B2239" s="1">
        <v>45147</v>
      </c>
      <c r="C2239" t="s">
        <v>44</v>
      </c>
      <c r="D2239" t="s">
        <v>13</v>
      </c>
      <c r="E2239" t="s">
        <v>37</v>
      </c>
      <c r="F2239">
        <v>4900</v>
      </c>
      <c r="G2239">
        <v>6193</v>
      </c>
      <c r="H2239">
        <v>7</v>
      </c>
      <c r="I2239">
        <v>34300</v>
      </c>
      <c r="J2239">
        <v>43351</v>
      </c>
      <c r="K2239">
        <v>9051</v>
      </c>
      <c r="L2239">
        <v>4.7</v>
      </c>
    </row>
    <row r="2240" spans="1:12" x14ac:dyDescent="0.3">
      <c r="A2240">
        <v>102238</v>
      </c>
      <c r="B2240" s="1">
        <v>46014</v>
      </c>
      <c r="C2240" t="s">
        <v>15</v>
      </c>
      <c r="D2240" t="s">
        <v>13</v>
      </c>
      <c r="E2240" t="s">
        <v>31</v>
      </c>
      <c r="F2240">
        <v>4165</v>
      </c>
      <c r="G2240">
        <v>5513</v>
      </c>
      <c r="H2240">
        <v>8</v>
      </c>
      <c r="I2240">
        <v>33320</v>
      </c>
      <c r="J2240">
        <v>44104</v>
      </c>
      <c r="K2240">
        <v>10784</v>
      </c>
      <c r="L2240">
        <v>3.4</v>
      </c>
    </row>
    <row r="2241" spans="1:12" x14ac:dyDescent="0.3">
      <c r="A2241">
        <v>102239</v>
      </c>
      <c r="B2241" s="1">
        <v>45282</v>
      </c>
      <c r="C2241" t="s">
        <v>41</v>
      </c>
      <c r="D2241" t="s">
        <v>18</v>
      </c>
      <c r="E2241" t="s">
        <v>39</v>
      </c>
      <c r="F2241">
        <v>2091</v>
      </c>
      <c r="G2241">
        <v>3303</v>
      </c>
      <c r="H2241">
        <v>8</v>
      </c>
      <c r="I2241">
        <v>16728</v>
      </c>
      <c r="J2241">
        <v>26424</v>
      </c>
      <c r="K2241">
        <v>9696</v>
      </c>
      <c r="L2241">
        <v>3.6</v>
      </c>
    </row>
    <row r="2242" spans="1:12" x14ac:dyDescent="0.3">
      <c r="A2242">
        <v>102240</v>
      </c>
      <c r="B2242" s="1">
        <v>45541</v>
      </c>
      <c r="C2242" t="s">
        <v>54</v>
      </c>
      <c r="D2242" t="s">
        <v>24</v>
      </c>
      <c r="E2242" t="s">
        <v>61</v>
      </c>
      <c r="F2242">
        <v>1713</v>
      </c>
      <c r="G2242">
        <v>1820</v>
      </c>
      <c r="H2242">
        <v>8</v>
      </c>
      <c r="I2242">
        <v>13704</v>
      </c>
      <c r="J2242">
        <v>14560</v>
      </c>
      <c r="K2242">
        <v>856</v>
      </c>
      <c r="L2242">
        <v>4.3</v>
      </c>
    </row>
    <row r="2243" spans="1:12" x14ac:dyDescent="0.3">
      <c r="A2243">
        <v>102241</v>
      </c>
      <c r="B2243" s="1">
        <v>45457</v>
      </c>
      <c r="C2243" t="s">
        <v>41</v>
      </c>
      <c r="D2243" t="s">
        <v>35</v>
      </c>
      <c r="E2243" t="s">
        <v>53</v>
      </c>
      <c r="F2243">
        <v>897</v>
      </c>
      <c r="G2243">
        <v>2496</v>
      </c>
      <c r="H2243">
        <v>1</v>
      </c>
      <c r="I2243">
        <v>897</v>
      </c>
      <c r="J2243">
        <v>2496</v>
      </c>
      <c r="K2243">
        <v>1599</v>
      </c>
      <c r="L2243">
        <v>3.2</v>
      </c>
    </row>
    <row r="2244" spans="1:12" x14ac:dyDescent="0.3">
      <c r="A2244">
        <v>102242</v>
      </c>
      <c r="B2244" s="1">
        <v>45315</v>
      </c>
      <c r="C2244" t="s">
        <v>12</v>
      </c>
      <c r="D2244" t="s">
        <v>24</v>
      </c>
      <c r="E2244" t="s">
        <v>50</v>
      </c>
      <c r="F2244">
        <v>902</v>
      </c>
      <c r="G2244">
        <v>1622</v>
      </c>
      <c r="H2244">
        <v>7</v>
      </c>
      <c r="I2244">
        <v>6314</v>
      </c>
      <c r="J2244">
        <v>11354</v>
      </c>
      <c r="K2244">
        <v>5040</v>
      </c>
      <c r="L2244">
        <v>3</v>
      </c>
    </row>
    <row r="2245" spans="1:12" x14ac:dyDescent="0.3">
      <c r="A2245">
        <v>102243</v>
      </c>
      <c r="B2245" s="1">
        <v>45872</v>
      </c>
      <c r="C2245" t="s">
        <v>41</v>
      </c>
      <c r="D2245" t="s">
        <v>35</v>
      </c>
      <c r="E2245" t="s">
        <v>46</v>
      </c>
      <c r="F2245">
        <v>1982</v>
      </c>
      <c r="G2245">
        <v>3113</v>
      </c>
      <c r="H2245">
        <v>5</v>
      </c>
      <c r="I2245">
        <v>9910</v>
      </c>
      <c r="J2245">
        <v>15565</v>
      </c>
      <c r="K2245">
        <v>5655</v>
      </c>
      <c r="L2245">
        <v>3.2</v>
      </c>
    </row>
    <row r="2246" spans="1:12" x14ac:dyDescent="0.3">
      <c r="A2246">
        <v>102244</v>
      </c>
      <c r="B2246" s="1">
        <v>45757</v>
      </c>
      <c r="C2246" t="s">
        <v>54</v>
      </c>
      <c r="D2246" t="s">
        <v>24</v>
      </c>
      <c r="E2246" t="s">
        <v>61</v>
      </c>
      <c r="F2246">
        <v>6102</v>
      </c>
      <c r="G2246">
        <v>6373</v>
      </c>
      <c r="H2246">
        <v>1</v>
      </c>
      <c r="I2246">
        <v>6102</v>
      </c>
      <c r="J2246">
        <v>6373</v>
      </c>
      <c r="K2246">
        <v>271</v>
      </c>
      <c r="L2246">
        <v>2.9</v>
      </c>
    </row>
    <row r="2247" spans="1:12" x14ac:dyDescent="0.3">
      <c r="A2247">
        <v>102245</v>
      </c>
      <c r="B2247" s="1">
        <v>44975</v>
      </c>
      <c r="C2247" t="s">
        <v>54</v>
      </c>
      <c r="D2247" t="s">
        <v>21</v>
      </c>
      <c r="E2247" t="s">
        <v>43</v>
      </c>
      <c r="F2247">
        <v>3437</v>
      </c>
      <c r="G2247">
        <v>4040</v>
      </c>
      <c r="H2247">
        <v>2</v>
      </c>
      <c r="I2247">
        <v>6874</v>
      </c>
      <c r="J2247">
        <v>8080</v>
      </c>
      <c r="K2247">
        <v>1206</v>
      </c>
      <c r="L2247">
        <v>3.1</v>
      </c>
    </row>
    <row r="2248" spans="1:12" x14ac:dyDescent="0.3">
      <c r="A2248">
        <v>102246</v>
      </c>
      <c r="B2248" s="1">
        <v>44928</v>
      </c>
      <c r="C2248" t="s">
        <v>23</v>
      </c>
      <c r="D2248" t="s">
        <v>35</v>
      </c>
      <c r="E2248" t="s">
        <v>46</v>
      </c>
      <c r="F2248">
        <v>2259</v>
      </c>
      <c r="G2248">
        <v>2419</v>
      </c>
      <c r="H2248">
        <v>3</v>
      </c>
      <c r="I2248">
        <v>6777</v>
      </c>
      <c r="J2248">
        <v>7257</v>
      </c>
      <c r="K2248">
        <v>480</v>
      </c>
      <c r="L2248">
        <v>2.7</v>
      </c>
    </row>
    <row r="2249" spans="1:12" x14ac:dyDescent="0.3">
      <c r="A2249">
        <v>102247</v>
      </c>
      <c r="B2249" s="1">
        <v>45293</v>
      </c>
      <c r="C2249" t="s">
        <v>54</v>
      </c>
      <c r="D2249" t="s">
        <v>18</v>
      </c>
      <c r="E2249" t="s">
        <v>27</v>
      </c>
      <c r="F2249">
        <v>3902</v>
      </c>
      <c r="G2249">
        <v>5067</v>
      </c>
      <c r="H2249">
        <v>2</v>
      </c>
      <c r="I2249">
        <v>7804</v>
      </c>
      <c r="J2249">
        <v>10134</v>
      </c>
      <c r="K2249">
        <v>2330</v>
      </c>
      <c r="L2249">
        <v>3.8</v>
      </c>
    </row>
    <row r="2250" spans="1:12" x14ac:dyDescent="0.3">
      <c r="A2250">
        <v>102248</v>
      </c>
      <c r="B2250" s="1">
        <v>45253</v>
      </c>
      <c r="C2250" t="s">
        <v>30</v>
      </c>
      <c r="D2250" t="s">
        <v>35</v>
      </c>
      <c r="E2250" t="s">
        <v>46</v>
      </c>
      <c r="F2250">
        <v>4848</v>
      </c>
      <c r="G2250">
        <v>6290</v>
      </c>
      <c r="H2250">
        <v>1</v>
      </c>
      <c r="I2250">
        <v>4848</v>
      </c>
      <c r="J2250">
        <v>6290</v>
      </c>
      <c r="K2250">
        <v>1442</v>
      </c>
      <c r="L2250">
        <v>3.3</v>
      </c>
    </row>
    <row r="2251" spans="1:12" x14ac:dyDescent="0.3">
      <c r="A2251">
        <v>102249</v>
      </c>
      <c r="B2251" s="1">
        <v>45133</v>
      </c>
      <c r="C2251" t="s">
        <v>44</v>
      </c>
      <c r="D2251" t="s">
        <v>28</v>
      </c>
      <c r="E2251" t="s">
        <v>51</v>
      </c>
      <c r="F2251">
        <v>1779</v>
      </c>
      <c r="G2251">
        <v>3482</v>
      </c>
      <c r="H2251">
        <v>5</v>
      </c>
      <c r="I2251">
        <v>8895</v>
      </c>
      <c r="J2251">
        <v>17410</v>
      </c>
      <c r="K2251">
        <v>8515</v>
      </c>
      <c r="L2251">
        <v>4.5</v>
      </c>
    </row>
    <row r="2252" spans="1:12" x14ac:dyDescent="0.3">
      <c r="A2252">
        <v>102250</v>
      </c>
      <c r="B2252" s="1">
        <v>45846</v>
      </c>
      <c r="C2252" t="s">
        <v>17</v>
      </c>
      <c r="D2252" t="s">
        <v>21</v>
      </c>
      <c r="E2252" t="s">
        <v>65</v>
      </c>
      <c r="F2252">
        <v>6320</v>
      </c>
      <c r="G2252">
        <v>6841</v>
      </c>
      <c r="H2252">
        <v>4</v>
      </c>
      <c r="I2252">
        <v>25280</v>
      </c>
      <c r="J2252">
        <v>27364</v>
      </c>
      <c r="K2252">
        <v>2084</v>
      </c>
      <c r="L2252">
        <v>4.8</v>
      </c>
    </row>
    <row r="2253" spans="1:12" x14ac:dyDescent="0.3">
      <c r="A2253">
        <v>102251</v>
      </c>
      <c r="B2253" s="1">
        <v>45206</v>
      </c>
      <c r="C2253" t="s">
        <v>54</v>
      </c>
      <c r="D2253" t="s">
        <v>21</v>
      </c>
      <c r="E2253" t="s">
        <v>43</v>
      </c>
      <c r="F2253">
        <v>1523</v>
      </c>
      <c r="G2253">
        <v>2335</v>
      </c>
      <c r="H2253">
        <v>8</v>
      </c>
      <c r="I2253">
        <v>12184</v>
      </c>
      <c r="J2253">
        <v>18680</v>
      </c>
      <c r="K2253">
        <v>6496</v>
      </c>
      <c r="L2253">
        <v>3.1</v>
      </c>
    </row>
    <row r="2254" spans="1:12" x14ac:dyDescent="0.3">
      <c r="A2254">
        <v>102252</v>
      </c>
      <c r="B2254" s="1">
        <v>45322</v>
      </c>
      <c r="C2254" t="s">
        <v>47</v>
      </c>
      <c r="D2254" t="s">
        <v>28</v>
      </c>
      <c r="E2254" t="s">
        <v>56</v>
      </c>
      <c r="F2254">
        <v>6605</v>
      </c>
      <c r="G2254">
        <v>8244</v>
      </c>
      <c r="H2254">
        <v>6</v>
      </c>
      <c r="I2254">
        <v>39630</v>
      </c>
      <c r="J2254">
        <v>49464</v>
      </c>
      <c r="K2254">
        <v>9834</v>
      </c>
      <c r="L2254">
        <v>4.0999999999999996</v>
      </c>
    </row>
    <row r="2255" spans="1:12" x14ac:dyDescent="0.3">
      <c r="A2255">
        <v>102253</v>
      </c>
      <c r="B2255" s="1">
        <v>45165</v>
      </c>
      <c r="C2255" t="s">
        <v>26</v>
      </c>
      <c r="D2255" t="s">
        <v>35</v>
      </c>
      <c r="E2255" t="s">
        <v>53</v>
      </c>
      <c r="F2255">
        <v>6493</v>
      </c>
      <c r="G2255">
        <v>7561</v>
      </c>
      <c r="H2255">
        <v>3</v>
      </c>
      <c r="I2255">
        <v>19479</v>
      </c>
      <c r="J2255">
        <v>22683</v>
      </c>
      <c r="K2255">
        <v>3204</v>
      </c>
      <c r="L2255">
        <v>4.4000000000000004</v>
      </c>
    </row>
    <row r="2256" spans="1:12" x14ac:dyDescent="0.3">
      <c r="A2256">
        <v>102254</v>
      </c>
      <c r="B2256" s="1">
        <v>45273</v>
      </c>
      <c r="C2256" t="s">
        <v>44</v>
      </c>
      <c r="D2256" t="s">
        <v>24</v>
      </c>
      <c r="E2256" t="s">
        <v>60</v>
      </c>
      <c r="F2256">
        <v>1909</v>
      </c>
      <c r="G2256">
        <v>2811</v>
      </c>
      <c r="H2256">
        <v>6</v>
      </c>
      <c r="I2256">
        <v>11454</v>
      </c>
      <c r="J2256">
        <v>16866</v>
      </c>
      <c r="K2256">
        <v>5412</v>
      </c>
      <c r="L2256">
        <v>4.5999999999999996</v>
      </c>
    </row>
    <row r="2257" spans="1:12" x14ac:dyDescent="0.3">
      <c r="A2257">
        <v>102255</v>
      </c>
      <c r="B2257" s="1">
        <v>45696</v>
      </c>
      <c r="C2257" t="s">
        <v>33</v>
      </c>
      <c r="D2257" t="s">
        <v>24</v>
      </c>
      <c r="E2257" t="s">
        <v>60</v>
      </c>
      <c r="F2257">
        <v>4175</v>
      </c>
      <c r="G2257">
        <v>6010</v>
      </c>
      <c r="H2257">
        <v>3</v>
      </c>
      <c r="I2257">
        <v>12525</v>
      </c>
      <c r="J2257">
        <v>18030</v>
      </c>
      <c r="K2257">
        <v>5505</v>
      </c>
      <c r="L2257">
        <v>3.7</v>
      </c>
    </row>
    <row r="2258" spans="1:12" x14ac:dyDescent="0.3">
      <c r="A2258">
        <v>102256</v>
      </c>
      <c r="B2258" s="1">
        <v>45003</v>
      </c>
      <c r="C2258" t="s">
        <v>15</v>
      </c>
      <c r="D2258" t="s">
        <v>35</v>
      </c>
      <c r="E2258" t="s">
        <v>52</v>
      </c>
      <c r="F2258">
        <v>6173</v>
      </c>
      <c r="G2258">
        <v>6998</v>
      </c>
      <c r="H2258">
        <v>7</v>
      </c>
      <c r="I2258">
        <v>43211</v>
      </c>
      <c r="J2258">
        <v>48986</v>
      </c>
      <c r="K2258">
        <v>5775</v>
      </c>
      <c r="L2258">
        <v>4.8</v>
      </c>
    </row>
    <row r="2259" spans="1:12" x14ac:dyDescent="0.3">
      <c r="A2259">
        <v>102257</v>
      </c>
      <c r="B2259" s="1">
        <v>45868</v>
      </c>
      <c r="C2259" t="s">
        <v>33</v>
      </c>
      <c r="D2259" t="s">
        <v>35</v>
      </c>
      <c r="E2259" t="s">
        <v>52</v>
      </c>
      <c r="F2259">
        <v>4218</v>
      </c>
      <c r="G2259">
        <v>5123</v>
      </c>
      <c r="H2259">
        <v>2</v>
      </c>
      <c r="I2259">
        <v>8436</v>
      </c>
      <c r="J2259">
        <v>10246</v>
      </c>
      <c r="K2259">
        <v>1810</v>
      </c>
      <c r="L2259">
        <v>4.0999999999999996</v>
      </c>
    </row>
    <row r="2260" spans="1:12" x14ac:dyDescent="0.3">
      <c r="A2260">
        <v>102258</v>
      </c>
      <c r="B2260" s="1">
        <v>45928</v>
      </c>
      <c r="C2260" t="s">
        <v>20</v>
      </c>
      <c r="D2260" t="s">
        <v>28</v>
      </c>
      <c r="E2260" t="s">
        <v>51</v>
      </c>
      <c r="F2260">
        <v>3769</v>
      </c>
      <c r="G2260">
        <v>3927</v>
      </c>
      <c r="H2260">
        <v>3</v>
      </c>
      <c r="I2260">
        <v>11307</v>
      </c>
      <c r="J2260">
        <v>11781</v>
      </c>
      <c r="K2260">
        <v>474</v>
      </c>
      <c r="L2260">
        <v>4.4000000000000004</v>
      </c>
    </row>
    <row r="2261" spans="1:12" x14ac:dyDescent="0.3">
      <c r="A2261">
        <v>102259</v>
      </c>
      <c r="B2261" s="1">
        <v>45717</v>
      </c>
      <c r="C2261" t="s">
        <v>44</v>
      </c>
      <c r="D2261" t="s">
        <v>35</v>
      </c>
      <c r="E2261" t="s">
        <v>36</v>
      </c>
      <c r="F2261">
        <v>4937</v>
      </c>
      <c r="G2261">
        <v>5450</v>
      </c>
      <c r="H2261">
        <v>7</v>
      </c>
      <c r="I2261">
        <v>34559</v>
      </c>
      <c r="J2261">
        <v>38150</v>
      </c>
      <c r="K2261">
        <v>3591</v>
      </c>
      <c r="L2261">
        <v>2.6</v>
      </c>
    </row>
    <row r="2262" spans="1:12" x14ac:dyDescent="0.3">
      <c r="A2262">
        <v>102260</v>
      </c>
      <c r="B2262" s="1">
        <v>45430</v>
      </c>
      <c r="C2262" t="s">
        <v>20</v>
      </c>
      <c r="D2262" t="s">
        <v>13</v>
      </c>
      <c r="E2262" t="s">
        <v>37</v>
      </c>
      <c r="F2262">
        <v>2148</v>
      </c>
      <c r="G2262">
        <v>3940</v>
      </c>
      <c r="H2262">
        <v>9</v>
      </c>
      <c r="I2262">
        <v>19332</v>
      </c>
      <c r="J2262">
        <v>35460</v>
      </c>
      <c r="K2262">
        <v>16128</v>
      </c>
      <c r="L2262">
        <v>3.4</v>
      </c>
    </row>
    <row r="2263" spans="1:12" x14ac:dyDescent="0.3">
      <c r="A2263">
        <v>102261</v>
      </c>
      <c r="B2263" s="1">
        <v>45166</v>
      </c>
      <c r="C2263" t="s">
        <v>44</v>
      </c>
      <c r="D2263" t="s">
        <v>24</v>
      </c>
      <c r="E2263" t="s">
        <v>60</v>
      </c>
      <c r="F2263">
        <v>5838</v>
      </c>
      <c r="G2263">
        <v>7495</v>
      </c>
      <c r="H2263">
        <v>4</v>
      </c>
      <c r="I2263">
        <v>23352</v>
      </c>
      <c r="J2263">
        <v>29980</v>
      </c>
      <c r="K2263">
        <v>6628</v>
      </c>
      <c r="L2263">
        <v>4.7</v>
      </c>
    </row>
    <row r="2264" spans="1:12" x14ac:dyDescent="0.3">
      <c r="A2264">
        <v>102262</v>
      </c>
      <c r="B2264" s="1">
        <v>45818</v>
      </c>
      <c r="C2264" t="s">
        <v>15</v>
      </c>
      <c r="D2264" t="s">
        <v>28</v>
      </c>
      <c r="E2264" t="s">
        <v>48</v>
      </c>
      <c r="F2264">
        <v>3581</v>
      </c>
      <c r="G2264">
        <v>3808</v>
      </c>
      <c r="H2264">
        <v>1</v>
      </c>
      <c r="I2264">
        <v>3581</v>
      </c>
      <c r="J2264">
        <v>3808</v>
      </c>
      <c r="K2264">
        <v>227</v>
      </c>
      <c r="L2264">
        <v>2.6</v>
      </c>
    </row>
    <row r="2265" spans="1:12" x14ac:dyDescent="0.3">
      <c r="A2265">
        <v>102263</v>
      </c>
      <c r="B2265" s="1">
        <v>45512</v>
      </c>
      <c r="C2265" t="s">
        <v>44</v>
      </c>
      <c r="D2265" t="s">
        <v>35</v>
      </c>
      <c r="E2265" t="s">
        <v>36</v>
      </c>
      <c r="F2265">
        <v>6582</v>
      </c>
      <c r="G2265">
        <v>6681</v>
      </c>
      <c r="H2265">
        <v>4</v>
      </c>
      <c r="I2265">
        <v>26328</v>
      </c>
      <c r="J2265">
        <v>26724</v>
      </c>
      <c r="K2265">
        <v>396</v>
      </c>
      <c r="L2265">
        <v>4.5999999999999996</v>
      </c>
    </row>
    <row r="2266" spans="1:12" x14ac:dyDescent="0.3">
      <c r="A2266">
        <v>102264</v>
      </c>
      <c r="B2266" s="1">
        <v>45634</v>
      </c>
      <c r="C2266" t="s">
        <v>44</v>
      </c>
      <c r="D2266" t="s">
        <v>35</v>
      </c>
      <c r="E2266" t="s">
        <v>62</v>
      </c>
      <c r="F2266">
        <v>1474</v>
      </c>
      <c r="G2266">
        <v>2254</v>
      </c>
      <c r="H2266">
        <v>8</v>
      </c>
      <c r="I2266">
        <v>11792</v>
      </c>
      <c r="J2266">
        <v>18032</v>
      </c>
      <c r="K2266">
        <v>6240</v>
      </c>
      <c r="L2266">
        <v>2.9</v>
      </c>
    </row>
    <row r="2267" spans="1:12" x14ac:dyDescent="0.3">
      <c r="A2267">
        <v>102265</v>
      </c>
      <c r="B2267" s="1">
        <v>45441</v>
      </c>
      <c r="C2267" t="s">
        <v>26</v>
      </c>
      <c r="D2267" t="s">
        <v>24</v>
      </c>
      <c r="E2267" t="s">
        <v>42</v>
      </c>
      <c r="F2267">
        <v>968</v>
      </c>
      <c r="G2267">
        <v>1501</v>
      </c>
      <c r="H2267">
        <v>2</v>
      </c>
      <c r="I2267">
        <v>1936</v>
      </c>
      <c r="J2267">
        <v>3002</v>
      </c>
      <c r="K2267">
        <v>1066</v>
      </c>
      <c r="L2267">
        <v>3.8</v>
      </c>
    </row>
    <row r="2268" spans="1:12" x14ac:dyDescent="0.3">
      <c r="A2268">
        <v>102266</v>
      </c>
      <c r="B2268" s="1">
        <v>45742</v>
      </c>
      <c r="C2268" t="s">
        <v>44</v>
      </c>
      <c r="D2268" t="s">
        <v>24</v>
      </c>
      <c r="E2268" t="s">
        <v>50</v>
      </c>
      <c r="F2268">
        <v>3052</v>
      </c>
      <c r="G2268">
        <v>3730</v>
      </c>
      <c r="H2268">
        <v>9</v>
      </c>
      <c r="I2268">
        <v>27468</v>
      </c>
      <c r="J2268">
        <v>33570</v>
      </c>
      <c r="K2268">
        <v>6102</v>
      </c>
      <c r="L2268">
        <v>3.3</v>
      </c>
    </row>
    <row r="2269" spans="1:12" x14ac:dyDescent="0.3">
      <c r="A2269">
        <v>102267</v>
      </c>
      <c r="B2269" s="1">
        <v>45550</v>
      </c>
      <c r="C2269" t="s">
        <v>47</v>
      </c>
      <c r="D2269" t="s">
        <v>28</v>
      </c>
      <c r="E2269" t="s">
        <v>63</v>
      </c>
      <c r="F2269">
        <v>674</v>
      </c>
      <c r="G2269">
        <v>891</v>
      </c>
      <c r="H2269">
        <v>7</v>
      </c>
      <c r="I2269">
        <v>4718</v>
      </c>
      <c r="J2269">
        <v>6237</v>
      </c>
      <c r="K2269">
        <v>1519</v>
      </c>
      <c r="L2269">
        <v>3.3</v>
      </c>
    </row>
    <row r="2270" spans="1:12" x14ac:dyDescent="0.3">
      <c r="A2270">
        <v>102268</v>
      </c>
      <c r="B2270" s="1">
        <v>45398</v>
      </c>
      <c r="C2270" t="s">
        <v>15</v>
      </c>
      <c r="D2270" t="s">
        <v>24</v>
      </c>
      <c r="E2270" t="s">
        <v>61</v>
      </c>
      <c r="F2270">
        <v>3849</v>
      </c>
      <c r="G2270">
        <v>5539</v>
      </c>
      <c r="H2270">
        <v>5</v>
      </c>
      <c r="I2270">
        <v>19245</v>
      </c>
      <c r="J2270">
        <v>27695</v>
      </c>
      <c r="K2270">
        <v>8450</v>
      </c>
      <c r="L2270">
        <v>3.6</v>
      </c>
    </row>
    <row r="2271" spans="1:12" x14ac:dyDescent="0.3">
      <c r="A2271">
        <v>102269</v>
      </c>
      <c r="B2271" s="1">
        <v>45113</v>
      </c>
      <c r="C2271" t="s">
        <v>41</v>
      </c>
      <c r="D2271" t="s">
        <v>24</v>
      </c>
      <c r="E2271" t="s">
        <v>34</v>
      </c>
      <c r="F2271">
        <v>6757</v>
      </c>
      <c r="G2271">
        <v>7165</v>
      </c>
      <c r="H2271">
        <v>8</v>
      </c>
      <c r="I2271">
        <v>54056</v>
      </c>
      <c r="J2271">
        <v>57320</v>
      </c>
      <c r="K2271">
        <v>3264</v>
      </c>
      <c r="L2271">
        <v>4.5</v>
      </c>
    </row>
    <row r="2272" spans="1:12" x14ac:dyDescent="0.3">
      <c r="A2272">
        <v>102270</v>
      </c>
      <c r="B2272" s="1">
        <v>45551</v>
      </c>
      <c r="C2272" t="s">
        <v>12</v>
      </c>
      <c r="D2272" t="s">
        <v>35</v>
      </c>
      <c r="E2272" t="s">
        <v>53</v>
      </c>
      <c r="F2272">
        <v>2585</v>
      </c>
      <c r="G2272">
        <v>3082</v>
      </c>
      <c r="H2272">
        <v>7</v>
      </c>
      <c r="I2272">
        <v>18095</v>
      </c>
      <c r="J2272">
        <v>21574</v>
      </c>
      <c r="K2272">
        <v>3479</v>
      </c>
      <c r="L2272">
        <v>4.4000000000000004</v>
      </c>
    </row>
    <row r="2273" spans="1:12" x14ac:dyDescent="0.3">
      <c r="A2273">
        <v>102271</v>
      </c>
      <c r="B2273" s="1">
        <v>45560</v>
      </c>
      <c r="C2273" t="s">
        <v>30</v>
      </c>
      <c r="D2273" t="s">
        <v>28</v>
      </c>
      <c r="E2273" t="s">
        <v>55</v>
      </c>
      <c r="F2273">
        <v>4581</v>
      </c>
      <c r="G2273">
        <v>5093</v>
      </c>
      <c r="H2273">
        <v>5</v>
      </c>
      <c r="I2273">
        <v>22905</v>
      </c>
      <c r="J2273">
        <v>25465</v>
      </c>
      <c r="K2273">
        <v>2560</v>
      </c>
      <c r="L2273">
        <v>3.8</v>
      </c>
    </row>
    <row r="2274" spans="1:12" x14ac:dyDescent="0.3">
      <c r="A2274">
        <v>102272</v>
      </c>
      <c r="B2274" s="1">
        <v>45984</v>
      </c>
      <c r="C2274" t="s">
        <v>33</v>
      </c>
      <c r="D2274" t="s">
        <v>21</v>
      </c>
      <c r="E2274" t="s">
        <v>43</v>
      </c>
      <c r="F2274">
        <v>1758</v>
      </c>
      <c r="G2274">
        <v>2746</v>
      </c>
      <c r="H2274">
        <v>6</v>
      </c>
      <c r="I2274">
        <v>10548</v>
      </c>
      <c r="J2274">
        <v>16476</v>
      </c>
      <c r="K2274">
        <v>5928</v>
      </c>
      <c r="L2274">
        <v>3.2</v>
      </c>
    </row>
    <row r="2275" spans="1:12" x14ac:dyDescent="0.3">
      <c r="A2275">
        <v>102273</v>
      </c>
      <c r="B2275" s="1">
        <v>45796</v>
      </c>
      <c r="C2275" t="s">
        <v>54</v>
      </c>
      <c r="D2275" t="s">
        <v>35</v>
      </c>
      <c r="E2275" t="s">
        <v>46</v>
      </c>
      <c r="F2275">
        <v>7977</v>
      </c>
      <c r="G2275">
        <v>9665</v>
      </c>
      <c r="H2275">
        <v>9</v>
      </c>
      <c r="I2275">
        <v>71793</v>
      </c>
      <c r="J2275">
        <v>86985</v>
      </c>
      <c r="K2275">
        <v>15192</v>
      </c>
      <c r="L2275">
        <v>3.2</v>
      </c>
    </row>
    <row r="2276" spans="1:12" x14ac:dyDescent="0.3">
      <c r="A2276">
        <v>102274</v>
      </c>
      <c r="B2276" s="1">
        <v>45250</v>
      </c>
      <c r="C2276" t="s">
        <v>23</v>
      </c>
      <c r="D2276" t="s">
        <v>13</v>
      </c>
      <c r="E2276" t="s">
        <v>40</v>
      </c>
      <c r="F2276">
        <v>7073</v>
      </c>
      <c r="G2276">
        <v>8954</v>
      </c>
      <c r="H2276">
        <v>4</v>
      </c>
      <c r="I2276">
        <v>28292</v>
      </c>
      <c r="J2276">
        <v>35816</v>
      </c>
      <c r="K2276">
        <v>7524</v>
      </c>
      <c r="L2276">
        <v>3.5</v>
      </c>
    </row>
    <row r="2277" spans="1:12" x14ac:dyDescent="0.3">
      <c r="A2277">
        <v>102275</v>
      </c>
      <c r="B2277" s="1">
        <v>45588</v>
      </c>
      <c r="C2277" t="s">
        <v>15</v>
      </c>
      <c r="D2277" t="s">
        <v>18</v>
      </c>
      <c r="E2277" t="s">
        <v>59</v>
      </c>
      <c r="F2277">
        <v>1935</v>
      </c>
      <c r="G2277">
        <v>2323</v>
      </c>
      <c r="H2277">
        <v>7</v>
      </c>
      <c r="I2277">
        <v>13545</v>
      </c>
      <c r="J2277">
        <v>16261</v>
      </c>
      <c r="K2277">
        <v>2716</v>
      </c>
      <c r="L2277">
        <v>2.8</v>
      </c>
    </row>
    <row r="2278" spans="1:12" x14ac:dyDescent="0.3">
      <c r="A2278">
        <v>102276</v>
      </c>
      <c r="B2278" s="1">
        <v>45181</v>
      </c>
      <c r="C2278" t="s">
        <v>33</v>
      </c>
      <c r="D2278" t="s">
        <v>28</v>
      </c>
      <c r="E2278" t="s">
        <v>29</v>
      </c>
      <c r="F2278">
        <v>5227</v>
      </c>
      <c r="G2278">
        <v>6263</v>
      </c>
      <c r="H2278">
        <v>2</v>
      </c>
      <c r="I2278">
        <v>10454</v>
      </c>
      <c r="J2278">
        <v>12526</v>
      </c>
      <c r="K2278">
        <v>2072</v>
      </c>
      <c r="L2278">
        <v>4.2</v>
      </c>
    </row>
    <row r="2279" spans="1:12" x14ac:dyDescent="0.3">
      <c r="A2279">
        <v>102277</v>
      </c>
      <c r="B2279" s="1">
        <v>45549</v>
      </c>
      <c r="C2279" t="s">
        <v>54</v>
      </c>
      <c r="D2279" t="s">
        <v>13</v>
      </c>
      <c r="E2279" t="s">
        <v>14</v>
      </c>
      <c r="F2279">
        <v>5654</v>
      </c>
      <c r="G2279">
        <v>6789</v>
      </c>
      <c r="H2279">
        <v>2</v>
      </c>
      <c r="I2279">
        <v>11308</v>
      </c>
      <c r="J2279">
        <v>13578</v>
      </c>
      <c r="K2279">
        <v>2270</v>
      </c>
      <c r="L2279">
        <v>2.7</v>
      </c>
    </row>
    <row r="2280" spans="1:12" x14ac:dyDescent="0.3">
      <c r="A2280">
        <v>102278</v>
      </c>
      <c r="B2280" s="1">
        <v>45464</v>
      </c>
      <c r="C2280" t="s">
        <v>44</v>
      </c>
      <c r="D2280" t="s">
        <v>35</v>
      </c>
      <c r="E2280" t="s">
        <v>36</v>
      </c>
      <c r="F2280">
        <v>4912</v>
      </c>
      <c r="G2280">
        <v>5116</v>
      </c>
      <c r="H2280">
        <v>4</v>
      </c>
      <c r="I2280">
        <v>19648</v>
      </c>
      <c r="J2280">
        <v>20464</v>
      </c>
      <c r="K2280">
        <v>816</v>
      </c>
      <c r="L2280">
        <v>2.7</v>
      </c>
    </row>
    <row r="2281" spans="1:12" x14ac:dyDescent="0.3">
      <c r="A2281">
        <v>102279</v>
      </c>
      <c r="B2281" s="1">
        <v>44965</v>
      </c>
      <c r="C2281" t="s">
        <v>12</v>
      </c>
      <c r="D2281" t="s">
        <v>24</v>
      </c>
      <c r="E2281" t="s">
        <v>50</v>
      </c>
      <c r="F2281">
        <v>2653</v>
      </c>
      <c r="G2281">
        <v>3776</v>
      </c>
      <c r="H2281">
        <v>4</v>
      </c>
      <c r="I2281">
        <v>10612</v>
      </c>
      <c r="J2281">
        <v>15104</v>
      </c>
      <c r="K2281">
        <v>4492</v>
      </c>
      <c r="L2281">
        <v>3.6</v>
      </c>
    </row>
    <row r="2282" spans="1:12" x14ac:dyDescent="0.3">
      <c r="A2282">
        <v>102280</v>
      </c>
      <c r="B2282" s="1">
        <v>45796</v>
      </c>
      <c r="C2282" t="s">
        <v>41</v>
      </c>
      <c r="D2282" t="s">
        <v>18</v>
      </c>
      <c r="E2282" t="s">
        <v>39</v>
      </c>
      <c r="F2282">
        <v>7248</v>
      </c>
      <c r="G2282">
        <v>9053</v>
      </c>
      <c r="H2282">
        <v>2</v>
      </c>
      <c r="I2282">
        <v>14496</v>
      </c>
      <c r="J2282">
        <v>18106</v>
      </c>
      <c r="K2282">
        <v>3610</v>
      </c>
      <c r="L2282">
        <v>3</v>
      </c>
    </row>
    <row r="2283" spans="1:12" x14ac:dyDescent="0.3">
      <c r="A2283">
        <v>102281</v>
      </c>
      <c r="B2283" s="1">
        <v>45612</v>
      </c>
      <c r="C2283" t="s">
        <v>12</v>
      </c>
      <c r="D2283" t="s">
        <v>21</v>
      </c>
      <c r="E2283" t="s">
        <v>65</v>
      </c>
      <c r="F2283">
        <v>6909</v>
      </c>
      <c r="G2283">
        <v>8893</v>
      </c>
      <c r="H2283">
        <v>9</v>
      </c>
      <c r="I2283">
        <v>62181</v>
      </c>
      <c r="J2283">
        <v>80037</v>
      </c>
      <c r="K2283">
        <v>17856</v>
      </c>
      <c r="L2283">
        <v>3.4</v>
      </c>
    </row>
    <row r="2284" spans="1:12" x14ac:dyDescent="0.3">
      <c r="A2284">
        <v>102282</v>
      </c>
      <c r="B2284" s="1">
        <v>45437</v>
      </c>
      <c r="C2284" t="s">
        <v>20</v>
      </c>
      <c r="D2284" t="s">
        <v>21</v>
      </c>
      <c r="E2284" t="s">
        <v>43</v>
      </c>
      <c r="F2284">
        <v>2629</v>
      </c>
      <c r="G2284">
        <v>3309</v>
      </c>
      <c r="H2284">
        <v>6</v>
      </c>
      <c r="I2284">
        <v>15774</v>
      </c>
      <c r="J2284">
        <v>19854</v>
      </c>
      <c r="K2284">
        <v>4080</v>
      </c>
      <c r="L2284">
        <v>3.1</v>
      </c>
    </row>
    <row r="2285" spans="1:12" x14ac:dyDescent="0.3">
      <c r="A2285">
        <v>102283</v>
      </c>
      <c r="B2285" s="1">
        <v>45342</v>
      </c>
      <c r="C2285" t="s">
        <v>47</v>
      </c>
      <c r="D2285" t="s">
        <v>18</v>
      </c>
      <c r="E2285" t="s">
        <v>27</v>
      </c>
      <c r="F2285">
        <v>7013</v>
      </c>
      <c r="G2285">
        <v>8328</v>
      </c>
      <c r="H2285">
        <v>1</v>
      </c>
      <c r="I2285">
        <v>7013</v>
      </c>
      <c r="J2285">
        <v>8328</v>
      </c>
      <c r="K2285">
        <v>1315</v>
      </c>
      <c r="L2285">
        <v>2.6</v>
      </c>
    </row>
    <row r="2286" spans="1:12" x14ac:dyDescent="0.3">
      <c r="A2286">
        <v>102284</v>
      </c>
      <c r="B2286" s="1">
        <v>45774</v>
      </c>
      <c r="C2286" t="s">
        <v>44</v>
      </c>
      <c r="D2286" t="s">
        <v>35</v>
      </c>
      <c r="E2286" t="s">
        <v>45</v>
      </c>
      <c r="F2286">
        <v>2406</v>
      </c>
      <c r="G2286">
        <v>3499</v>
      </c>
      <c r="H2286">
        <v>4</v>
      </c>
      <c r="I2286">
        <v>9624</v>
      </c>
      <c r="J2286">
        <v>13996</v>
      </c>
      <c r="K2286">
        <v>4372</v>
      </c>
      <c r="L2286">
        <v>4.4000000000000004</v>
      </c>
    </row>
    <row r="2287" spans="1:12" x14ac:dyDescent="0.3">
      <c r="A2287">
        <v>102285</v>
      </c>
      <c r="B2287" s="1">
        <v>45271</v>
      </c>
      <c r="C2287" t="s">
        <v>41</v>
      </c>
      <c r="D2287" t="s">
        <v>35</v>
      </c>
      <c r="E2287" t="s">
        <v>53</v>
      </c>
      <c r="F2287">
        <v>6629</v>
      </c>
      <c r="G2287">
        <v>7205</v>
      </c>
      <c r="H2287">
        <v>2</v>
      </c>
      <c r="I2287">
        <v>13258</v>
      </c>
      <c r="J2287">
        <v>14410</v>
      </c>
      <c r="K2287">
        <v>1152</v>
      </c>
      <c r="L2287">
        <v>2.8</v>
      </c>
    </row>
    <row r="2288" spans="1:12" x14ac:dyDescent="0.3">
      <c r="A2288">
        <v>102286</v>
      </c>
      <c r="B2288" s="1">
        <v>45940</v>
      </c>
      <c r="C2288" t="s">
        <v>17</v>
      </c>
      <c r="D2288" t="s">
        <v>35</v>
      </c>
      <c r="E2288" t="s">
        <v>36</v>
      </c>
      <c r="F2288">
        <v>1822</v>
      </c>
      <c r="G2288">
        <v>1927</v>
      </c>
      <c r="H2288">
        <v>9</v>
      </c>
      <c r="I2288">
        <v>16398</v>
      </c>
      <c r="J2288">
        <v>17343</v>
      </c>
      <c r="K2288">
        <v>945</v>
      </c>
      <c r="L2288">
        <v>3.8</v>
      </c>
    </row>
    <row r="2289" spans="1:12" x14ac:dyDescent="0.3">
      <c r="A2289">
        <v>102287</v>
      </c>
      <c r="B2289" s="1">
        <v>45344</v>
      </c>
      <c r="C2289" t="s">
        <v>47</v>
      </c>
      <c r="D2289" t="s">
        <v>18</v>
      </c>
      <c r="E2289" t="s">
        <v>38</v>
      </c>
      <c r="F2289">
        <v>6428</v>
      </c>
      <c r="G2289">
        <v>7366</v>
      </c>
      <c r="H2289">
        <v>7</v>
      </c>
      <c r="I2289">
        <v>44996</v>
      </c>
      <c r="J2289">
        <v>51562</v>
      </c>
      <c r="K2289">
        <v>6566</v>
      </c>
      <c r="L2289">
        <v>4.7</v>
      </c>
    </row>
    <row r="2290" spans="1:12" x14ac:dyDescent="0.3">
      <c r="A2290">
        <v>102288</v>
      </c>
      <c r="B2290" s="1">
        <v>45037</v>
      </c>
      <c r="C2290" t="s">
        <v>23</v>
      </c>
      <c r="D2290" t="s">
        <v>21</v>
      </c>
      <c r="E2290" t="s">
        <v>65</v>
      </c>
      <c r="F2290">
        <v>2714</v>
      </c>
      <c r="G2290">
        <v>4119</v>
      </c>
      <c r="H2290">
        <v>3</v>
      </c>
      <c r="I2290">
        <v>8142</v>
      </c>
      <c r="J2290">
        <v>12357</v>
      </c>
      <c r="K2290">
        <v>4215</v>
      </c>
      <c r="L2290">
        <v>4.5</v>
      </c>
    </row>
    <row r="2291" spans="1:12" x14ac:dyDescent="0.3">
      <c r="A2291">
        <v>102289</v>
      </c>
      <c r="B2291" s="1">
        <v>45532</v>
      </c>
      <c r="C2291" t="s">
        <v>47</v>
      </c>
      <c r="D2291" t="s">
        <v>21</v>
      </c>
      <c r="E2291" t="s">
        <v>43</v>
      </c>
      <c r="F2291">
        <v>5977</v>
      </c>
      <c r="G2291">
        <v>7584</v>
      </c>
      <c r="H2291">
        <v>1</v>
      </c>
      <c r="I2291">
        <v>5977</v>
      </c>
      <c r="J2291">
        <v>7584</v>
      </c>
      <c r="K2291">
        <v>1607</v>
      </c>
      <c r="L2291">
        <v>3.4</v>
      </c>
    </row>
    <row r="2292" spans="1:12" x14ac:dyDescent="0.3">
      <c r="A2292">
        <v>102290</v>
      </c>
      <c r="B2292" s="1">
        <v>45940</v>
      </c>
      <c r="C2292" t="s">
        <v>41</v>
      </c>
      <c r="D2292" t="s">
        <v>28</v>
      </c>
      <c r="E2292" t="s">
        <v>29</v>
      </c>
      <c r="F2292">
        <v>2047</v>
      </c>
      <c r="G2292">
        <v>4044</v>
      </c>
      <c r="H2292">
        <v>8</v>
      </c>
      <c r="I2292">
        <v>16376</v>
      </c>
      <c r="J2292">
        <v>32352</v>
      </c>
      <c r="K2292">
        <v>15976</v>
      </c>
      <c r="L2292">
        <v>3.8</v>
      </c>
    </row>
    <row r="2293" spans="1:12" x14ac:dyDescent="0.3">
      <c r="A2293">
        <v>102291</v>
      </c>
      <c r="B2293" s="1">
        <v>45003</v>
      </c>
      <c r="C2293" t="s">
        <v>41</v>
      </c>
      <c r="D2293" t="s">
        <v>21</v>
      </c>
      <c r="E2293" t="s">
        <v>57</v>
      </c>
      <c r="F2293">
        <v>4199</v>
      </c>
      <c r="G2293">
        <v>5201</v>
      </c>
      <c r="H2293">
        <v>6</v>
      </c>
      <c r="I2293">
        <v>25194</v>
      </c>
      <c r="J2293">
        <v>31206</v>
      </c>
      <c r="K2293">
        <v>6012</v>
      </c>
      <c r="L2293">
        <v>3.9</v>
      </c>
    </row>
    <row r="2294" spans="1:12" x14ac:dyDescent="0.3">
      <c r="A2294">
        <v>102292</v>
      </c>
      <c r="B2294" s="1">
        <v>45387</v>
      </c>
      <c r="C2294" t="s">
        <v>20</v>
      </c>
      <c r="D2294" t="s">
        <v>28</v>
      </c>
      <c r="E2294" t="s">
        <v>51</v>
      </c>
      <c r="F2294">
        <v>4994</v>
      </c>
      <c r="G2294">
        <v>6904</v>
      </c>
      <c r="H2294">
        <v>1</v>
      </c>
      <c r="I2294">
        <v>4994</v>
      </c>
      <c r="J2294">
        <v>6904</v>
      </c>
      <c r="K2294">
        <v>1910</v>
      </c>
      <c r="L2294">
        <v>3</v>
      </c>
    </row>
    <row r="2295" spans="1:12" x14ac:dyDescent="0.3">
      <c r="A2295">
        <v>102293</v>
      </c>
      <c r="B2295" s="1">
        <v>46019</v>
      </c>
      <c r="C2295" t="s">
        <v>44</v>
      </c>
      <c r="D2295" t="s">
        <v>21</v>
      </c>
      <c r="E2295" t="s">
        <v>65</v>
      </c>
      <c r="F2295">
        <v>5270</v>
      </c>
      <c r="G2295">
        <v>5778</v>
      </c>
      <c r="H2295">
        <v>8</v>
      </c>
      <c r="I2295">
        <v>42160</v>
      </c>
      <c r="J2295">
        <v>46224</v>
      </c>
      <c r="K2295">
        <v>4064</v>
      </c>
      <c r="L2295">
        <v>4.3</v>
      </c>
    </row>
    <row r="2296" spans="1:12" x14ac:dyDescent="0.3">
      <c r="A2296">
        <v>102294</v>
      </c>
      <c r="B2296" s="1">
        <v>45675</v>
      </c>
      <c r="C2296" t="s">
        <v>15</v>
      </c>
      <c r="D2296" t="s">
        <v>13</v>
      </c>
      <c r="E2296" t="s">
        <v>14</v>
      </c>
      <c r="F2296">
        <v>3133</v>
      </c>
      <c r="G2296">
        <v>4257</v>
      </c>
      <c r="H2296">
        <v>6</v>
      </c>
      <c r="I2296">
        <v>18798</v>
      </c>
      <c r="J2296">
        <v>25542</v>
      </c>
      <c r="K2296">
        <v>6744</v>
      </c>
      <c r="L2296">
        <v>4.2</v>
      </c>
    </row>
    <row r="2297" spans="1:12" x14ac:dyDescent="0.3">
      <c r="A2297">
        <v>102295</v>
      </c>
      <c r="B2297" s="1">
        <v>45243</v>
      </c>
      <c r="C2297" t="s">
        <v>47</v>
      </c>
      <c r="D2297" t="s">
        <v>35</v>
      </c>
      <c r="E2297" t="s">
        <v>62</v>
      </c>
      <c r="F2297">
        <v>5907</v>
      </c>
      <c r="G2297">
        <v>6797</v>
      </c>
      <c r="H2297">
        <v>7</v>
      </c>
      <c r="I2297">
        <v>41349</v>
      </c>
      <c r="J2297">
        <v>47579</v>
      </c>
      <c r="K2297">
        <v>6230</v>
      </c>
      <c r="L2297">
        <v>4.5</v>
      </c>
    </row>
    <row r="2298" spans="1:12" x14ac:dyDescent="0.3">
      <c r="A2298">
        <v>102296</v>
      </c>
      <c r="B2298" s="1">
        <v>45485</v>
      </c>
      <c r="C2298" t="s">
        <v>30</v>
      </c>
      <c r="D2298" t="s">
        <v>35</v>
      </c>
      <c r="E2298" t="s">
        <v>53</v>
      </c>
      <c r="F2298">
        <v>2475</v>
      </c>
      <c r="G2298">
        <v>3224</v>
      </c>
      <c r="H2298">
        <v>5</v>
      </c>
      <c r="I2298">
        <v>12375</v>
      </c>
      <c r="J2298">
        <v>16120</v>
      </c>
      <c r="K2298">
        <v>3745</v>
      </c>
      <c r="L2298">
        <v>2.6</v>
      </c>
    </row>
    <row r="2299" spans="1:12" x14ac:dyDescent="0.3">
      <c r="A2299">
        <v>102297</v>
      </c>
      <c r="B2299" s="1">
        <v>45270</v>
      </c>
      <c r="C2299" t="s">
        <v>30</v>
      </c>
      <c r="D2299" t="s">
        <v>24</v>
      </c>
      <c r="E2299" t="s">
        <v>42</v>
      </c>
      <c r="F2299">
        <v>560</v>
      </c>
      <c r="G2299">
        <v>1044</v>
      </c>
      <c r="H2299">
        <v>6</v>
      </c>
      <c r="I2299">
        <v>3360</v>
      </c>
      <c r="J2299">
        <v>6264</v>
      </c>
      <c r="K2299">
        <v>2904</v>
      </c>
      <c r="L2299">
        <v>3</v>
      </c>
    </row>
    <row r="2300" spans="1:12" x14ac:dyDescent="0.3">
      <c r="A2300">
        <v>102298</v>
      </c>
      <c r="B2300" s="1">
        <v>45195</v>
      </c>
      <c r="C2300" t="s">
        <v>30</v>
      </c>
      <c r="D2300" t="s">
        <v>24</v>
      </c>
      <c r="E2300" t="s">
        <v>61</v>
      </c>
      <c r="F2300">
        <v>4128</v>
      </c>
      <c r="G2300">
        <v>4997</v>
      </c>
      <c r="H2300">
        <v>2</v>
      </c>
      <c r="I2300">
        <v>8256</v>
      </c>
      <c r="J2300">
        <v>9994</v>
      </c>
      <c r="K2300">
        <v>1738</v>
      </c>
      <c r="L2300">
        <v>4.0999999999999996</v>
      </c>
    </row>
    <row r="2301" spans="1:12" x14ac:dyDescent="0.3">
      <c r="A2301">
        <v>102299</v>
      </c>
      <c r="B2301" s="1">
        <v>45135</v>
      </c>
      <c r="C2301" t="s">
        <v>20</v>
      </c>
      <c r="D2301" t="s">
        <v>13</v>
      </c>
      <c r="E2301" t="s">
        <v>49</v>
      </c>
      <c r="F2301">
        <v>542</v>
      </c>
      <c r="G2301">
        <v>737</v>
      </c>
      <c r="H2301">
        <v>5</v>
      </c>
      <c r="I2301">
        <v>2710</v>
      </c>
      <c r="J2301">
        <v>3685</v>
      </c>
      <c r="K2301">
        <v>975</v>
      </c>
      <c r="L2301">
        <v>3.2</v>
      </c>
    </row>
    <row r="2302" spans="1:12" x14ac:dyDescent="0.3">
      <c r="A2302">
        <v>102300</v>
      </c>
      <c r="B2302" s="1">
        <v>45063</v>
      </c>
      <c r="C2302" t="s">
        <v>47</v>
      </c>
      <c r="D2302" t="s">
        <v>24</v>
      </c>
      <c r="E2302" t="s">
        <v>60</v>
      </c>
      <c r="F2302">
        <v>6746</v>
      </c>
      <c r="G2302">
        <v>7768</v>
      </c>
      <c r="H2302">
        <v>9</v>
      </c>
      <c r="I2302">
        <v>60714</v>
      </c>
      <c r="J2302">
        <v>69912</v>
      </c>
      <c r="K2302">
        <v>9198</v>
      </c>
      <c r="L2302">
        <v>3.7</v>
      </c>
    </row>
    <row r="2303" spans="1:12" x14ac:dyDescent="0.3">
      <c r="A2303">
        <v>102301</v>
      </c>
      <c r="B2303" s="1">
        <v>45358</v>
      </c>
      <c r="C2303" t="s">
        <v>30</v>
      </c>
      <c r="D2303" t="s">
        <v>18</v>
      </c>
      <c r="E2303" t="s">
        <v>59</v>
      </c>
      <c r="F2303">
        <v>6832</v>
      </c>
      <c r="G2303">
        <v>8680</v>
      </c>
      <c r="H2303">
        <v>5</v>
      </c>
      <c r="I2303">
        <v>34160</v>
      </c>
      <c r="J2303">
        <v>43400</v>
      </c>
      <c r="K2303">
        <v>9240</v>
      </c>
      <c r="L2303">
        <v>3.3</v>
      </c>
    </row>
    <row r="2304" spans="1:12" x14ac:dyDescent="0.3">
      <c r="A2304">
        <v>102302</v>
      </c>
      <c r="B2304" s="1">
        <v>45087</v>
      </c>
      <c r="C2304" t="s">
        <v>15</v>
      </c>
      <c r="D2304" t="s">
        <v>13</v>
      </c>
      <c r="E2304" t="s">
        <v>16</v>
      </c>
      <c r="F2304">
        <v>6911</v>
      </c>
      <c r="G2304">
        <v>8626</v>
      </c>
      <c r="H2304">
        <v>9</v>
      </c>
      <c r="I2304">
        <v>62199</v>
      </c>
      <c r="J2304">
        <v>77634</v>
      </c>
      <c r="K2304">
        <v>15435</v>
      </c>
      <c r="L2304">
        <v>4</v>
      </c>
    </row>
    <row r="2305" spans="1:12" x14ac:dyDescent="0.3">
      <c r="A2305">
        <v>102303</v>
      </c>
      <c r="B2305" s="1">
        <v>45324</v>
      </c>
      <c r="C2305" t="s">
        <v>26</v>
      </c>
      <c r="D2305" t="s">
        <v>28</v>
      </c>
      <c r="E2305" t="s">
        <v>48</v>
      </c>
      <c r="F2305">
        <v>1299</v>
      </c>
      <c r="G2305">
        <v>2745</v>
      </c>
      <c r="H2305">
        <v>4</v>
      </c>
      <c r="I2305">
        <v>5196</v>
      </c>
      <c r="J2305">
        <v>10980</v>
      </c>
      <c r="K2305">
        <v>5784</v>
      </c>
      <c r="L2305">
        <v>3.2</v>
      </c>
    </row>
    <row r="2306" spans="1:12" x14ac:dyDescent="0.3">
      <c r="A2306">
        <v>102304</v>
      </c>
      <c r="B2306" s="1">
        <v>45166</v>
      </c>
      <c r="C2306" t="s">
        <v>23</v>
      </c>
      <c r="D2306" t="s">
        <v>35</v>
      </c>
      <c r="E2306" t="s">
        <v>52</v>
      </c>
      <c r="F2306">
        <v>5773</v>
      </c>
      <c r="G2306">
        <v>7491</v>
      </c>
      <c r="H2306">
        <v>2</v>
      </c>
      <c r="I2306">
        <v>11546</v>
      </c>
      <c r="J2306">
        <v>14982</v>
      </c>
      <c r="K2306">
        <v>3436</v>
      </c>
      <c r="L2306">
        <v>4.2</v>
      </c>
    </row>
    <row r="2307" spans="1:12" x14ac:dyDescent="0.3">
      <c r="A2307">
        <v>102305</v>
      </c>
      <c r="B2307" s="1">
        <v>45800</v>
      </c>
      <c r="C2307" t="s">
        <v>17</v>
      </c>
      <c r="D2307" t="s">
        <v>18</v>
      </c>
      <c r="E2307" t="s">
        <v>27</v>
      </c>
      <c r="F2307">
        <v>6017</v>
      </c>
      <c r="G2307">
        <v>6122</v>
      </c>
      <c r="H2307">
        <v>2</v>
      </c>
      <c r="I2307">
        <v>12034</v>
      </c>
      <c r="J2307">
        <v>12244</v>
      </c>
      <c r="K2307">
        <v>210</v>
      </c>
      <c r="L2307">
        <v>3.4</v>
      </c>
    </row>
    <row r="2308" spans="1:12" x14ac:dyDescent="0.3">
      <c r="A2308">
        <v>102306</v>
      </c>
      <c r="B2308" s="1">
        <v>45758</v>
      </c>
      <c r="C2308" t="s">
        <v>41</v>
      </c>
      <c r="D2308" t="s">
        <v>21</v>
      </c>
      <c r="E2308" t="s">
        <v>32</v>
      </c>
      <c r="F2308">
        <v>4374</v>
      </c>
      <c r="G2308">
        <v>5532</v>
      </c>
      <c r="H2308">
        <v>9</v>
      </c>
      <c r="I2308">
        <v>39366</v>
      </c>
      <c r="J2308">
        <v>49788</v>
      </c>
      <c r="K2308">
        <v>10422</v>
      </c>
      <c r="L2308">
        <v>3.9</v>
      </c>
    </row>
    <row r="2309" spans="1:12" x14ac:dyDescent="0.3">
      <c r="A2309">
        <v>102307</v>
      </c>
      <c r="B2309" s="1">
        <v>45203</v>
      </c>
      <c r="C2309" t="s">
        <v>17</v>
      </c>
      <c r="D2309" t="s">
        <v>28</v>
      </c>
      <c r="E2309" t="s">
        <v>51</v>
      </c>
      <c r="F2309">
        <v>1441</v>
      </c>
      <c r="G2309">
        <v>1667</v>
      </c>
      <c r="H2309">
        <v>5</v>
      </c>
      <c r="I2309">
        <v>7205</v>
      </c>
      <c r="J2309">
        <v>8335</v>
      </c>
      <c r="K2309">
        <v>1130</v>
      </c>
      <c r="L2309">
        <v>3.7</v>
      </c>
    </row>
    <row r="2310" spans="1:12" x14ac:dyDescent="0.3">
      <c r="A2310">
        <v>102308</v>
      </c>
      <c r="B2310" s="1">
        <v>45819</v>
      </c>
      <c r="C2310" t="s">
        <v>15</v>
      </c>
      <c r="D2310" t="s">
        <v>13</v>
      </c>
      <c r="E2310" t="s">
        <v>37</v>
      </c>
      <c r="F2310">
        <v>5742</v>
      </c>
      <c r="G2310">
        <v>6016</v>
      </c>
      <c r="H2310">
        <v>2</v>
      </c>
      <c r="I2310">
        <v>11484</v>
      </c>
      <c r="J2310">
        <v>12032</v>
      </c>
      <c r="K2310">
        <v>548</v>
      </c>
      <c r="L2310">
        <v>4.2</v>
      </c>
    </row>
    <row r="2311" spans="1:12" x14ac:dyDescent="0.3">
      <c r="A2311">
        <v>102309</v>
      </c>
      <c r="B2311" s="1">
        <v>45750</v>
      </c>
      <c r="C2311" t="s">
        <v>54</v>
      </c>
      <c r="D2311" t="s">
        <v>24</v>
      </c>
      <c r="E2311" t="s">
        <v>34</v>
      </c>
      <c r="F2311">
        <v>5439</v>
      </c>
      <c r="G2311">
        <v>7011</v>
      </c>
      <c r="H2311">
        <v>3</v>
      </c>
      <c r="I2311">
        <v>16317</v>
      </c>
      <c r="J2311">
        <v>21033</v>
      </c>
      <c r="K2311">
        <v>4716</v>
      </c>
      <c r="L2311">
        <v>4.3</v>
      </c>
    </row>
    <row r="2312" spans="1:12" x14ac:dyDescent="0.3">
      <c r="A2312">
        <v>102310</v>
      </c>
      <c r="B2312" s="1">
        <v>45264</v>
      </c>
      <c r="C2312" t="s">
        <v>30</v>
      </c>
      <c r="D2312" t="s">
        <v>24</v>
      </c>
      <c r="E2312" t="s">
        <v>50</v>
      </c>
      <c r="F2312">
        <v>1601</v>
      </c>
      <c r="G2312">
        <v>1986</v>
      </c>
      <c r="H2312">
        <v>6</v>
      </c>
      <c r="I2312">
        <v>9606</v>
      </c>
      <c r="J2312">
        <v>11916</v>
      </c>
      <c r="K2312">
        <v>2310</v>
      </c>
      <c r="L2312">
        <v>3.3</v>
      </c>
    </row>
    <row r="2313" spans="1:12" x14ac:dyDescent="0.3">
      <c r="A2313">
        <v>102311</v>
      </c>
      <c r="B2313" s="1">
        <v>45388</v>
      </c>
      <c r="C2313" t="s">
        <v>23</v>
      </c>
      <c r="D2313" t="s">
        <v>21</v>
      </c>
      <c r="E2313" t="s">
        <v>58</v>
      </c>
      <c r="F2313">
        <v>4694</v>
      </c>
      <c r="G2313">
        <v>6157</v>
      </c>
      <c r="H2313">
        <v>7</v>
      </c>
      <c r="I2313">
        <v>32858</v>
      </c>
      <c r="J2313">
        <v>43099</v>
      </c>
      <c r="K2313">
        <v>10241</v>
      </c>
      <c r="L2313">
        <v>4.3</v>
      </c>
    </row>
    <row r="2314" spans="1:12" x14ac:dyDescent="0.3">
      <c r="A2314">
        <v>102312</v>
      </c>
      <c r="B2314" s="1">
        <v>45132</v>
      </c>
      <c r="C2314" t="s">
        <v>47</v>
      </c>
      <c r="D2314" t="s">
        <v>21</v>
      </c>
      <c r="E2314" t="s">
        <v>65</v>
      </c>
      <c r="F2314">
        <v>4928</v>
      </c>
      <c r="G2314">
        <v>5483</v>
      </c>
      <c r="H2314">
        <v>5</v>
      </c>
      <c r="I2314">
        <v>24640</v>
      </c>
      <c r="J2314">
        <v>27415</v>
      </c>
      <c r="K2314">
        <v>2775</v>
      </c>
      <c r="L2314">
        <v>5</v>
      </c>
    </row>
    <row r="2315" spans="1:12" x14ac:dyDescent="0.3">
      <c r="A2315">
        <v>102313</v>
      </c>
      <c r="B2315" s="1">
        <v>45154</v>
      </c>
      <c r="C2315" t="s">
        <v>47</v>
      </c>
      <c r="D2315" t="s">
        <v>21</v>
      </c>
      <c r="E2315" t="s">
        <v>22</v>
      </c>
      <c r="F2315">
        <v>865</v>
      </c>
      <c r="G2315">
        <v>2606</v>
      </c>
      <c r="H2315">
        <v>1</v>
      </c>
      <c r="I2315">
        <v>865</v>
      </c>
      <c r="J2315">
        <v>2606</v>
      </c>
      <c r="K2315">
        <v>1741</v>
      </c>
      <c r="L2315">
        <v>3.2</v>
      </c>
    </row>
    <row r="2316" spans="1:12" x14ac:dyDescent="0.3">
      <c r="A2316">
        <v>102314</v>
      </c>
      <c r="B2316" s="1">
        <v>45776</v>
      </c>
      <c r="C2316" t="s">
        <v>54</v>
      </c>
      <c r="D2316" t="s">
        <v>13</v>
      </c>
      <c r="E2316" t="s">
        <v>37</v>
      </c>
      <c r="F2316">
        <v>3272</v>
      </c>
      <c r="G2316">
        <v>4916</v>
      </c>
      <c r="H2316">
        <v>9</v>
      </c>
      <c r="I2316">
        <v>29448</v>
      </c>
      <c r="J2316">
        <v>44244</v>
      </c>
      <c r="K2316">
        <v>14796</v>
      </c>
      <c r="L2316">
        <v>3.8</v>
      </c>
    </row>
    <row r="2317" spans="1:12" x14ac:dyDescent="0.3">
      <c r="A2317">
        <v>102315</v>
      </c>
      <c r="B2317" s="1">
        <v>45407</v>
      </c>
      <c r="C2317" t="s">
        <v>33</v>
      </c>
      <c r="D2317" t="s">
        <v>13</v>
      </c>
      <c r="E2317" t="s">
        <v>49</v>
      </c>
      <c r="F2317">
        <v>6445</v>
      </c>
      <c r="G2317">
        <v>7576</v>
      </c>
      <c r="H2317">
        <v>1</v>
      </c>
      <c r="I2317">
        <v>6445</v>
      </c>
      <c r="J2317">
        <v>7576</v>
      </c>
      <c r="K2317">
        <v>1131</v>
      </c>
      <c r="L2317">
        <v>4.5999999999999996</v>
      </c>
    </row>
    <row r="2318" spans="1:12" x14ac:dyDescent="0.3">
      <c r="A2318">
        <v>102316</v>
      </c>
      <c r="B2318" s="1">
        <v>45619</v>
      </c>
      <c r="C2318" t="s">
        <v>15</v>
      </c>
      <c r="D2318" t="s">
        <v>28</v>
      </c>
      <c r="E2318" t="s">
        <v>48</v>
      </c>
      <c r="F2318">
        <v>7074</v>
      </c>
      <c r="G2318">
        <v>7265</v>
      </c>
      <c r="H2318">
        <v>5</v>
      </c>
      <c r="I2318">
        <v>35370</v>
      </c>
      <c r="J2318">
        <v>36325</v>
      </c>
      <c r="K2318">
        <v>955</v>
      </c>
      <c r="L2318">
        <v>3.4</v>
      </c>
    </row>
    <row r="2319" spans="1:12" x14ac:dyDescent="0.3">
      <c r="A2319">
        <v>102317</v>
      </c>
      <c r="B2319" s="1">
        <v>45820</v>
      </c>
      <c r="C2319" t="s">
        <v>20</v>
      </c>
      <c r="D2319" t="s">
        <v>24</v>
      </c>
      <c r="E2319" t="s">
        <v>60</v>
      </c>
      <c r="F2319">
        <v>6144</v>
      </c>
      <c r="G2319">
        <v>6855</v>
      </c>
      <c r="H2319">
        <v>1</v>
      </c>
      <c r="I2319">
        <v>6144</v>
      </c>
      <c r="J2319">
        <v>6855</v>
      </c>
      <c r="K2319">
        <v>711</v>
      </c>
      <c r="L2319">
        <v>3.4</v>
      </c>
    </row>
    <row r="2320" spans="1:12" x14ac:dyDescent="0.3">
      <c r="A2320">
        <v>102318</v>
      </c>
      <c r="B2320" s="1">
        <v>44955</v>
      </c>
      <c r="C2320" t="s">
        <v>20</v>
      </c>
      <c r="D2320" t="s">
        <v>28</v>
      </c>
      <c r="E2320" t="s">
        <v>56</v>
      </c>
      <c r="F2320">
        <v>2133</v>
      </c>
      <c r="G2320">
        <v>2938</v>
      </c>
      <c r="H2320">
        <v>1</v>
      </c>
      <c r="I2320">
        <v>2133</v>
      </c>
      <c r="J2320">
        <v>2938</v>
      </c>
      <c r="K2320">
        <v>805</v>
      </c>
      <c r="L2320">
        <v>2.7</v>
      </c>
    </row>
    <row r="2321" spans="1:12" x14ac:dyDescent="0.3">
      <c r="A2321">
        <v>102319</v>
      </c>
      <c r="B2321" s="1">
        <v>45257</v>
      </c>
      <c r="C2321" t="s">
        <v>23</v>
      </c>
      <c r="D2321" t="s">
        <v>28</v>
      </c>
      <c r="E2321" t="s">
        <v>63</v>
      </c>
      <c r="F2321">
        <v>2131</v>
      </c>
      <c r="G2321">
        <v>3574</v>
      </c>
      <c r="H2321">
        <v>2</v>
      </c>
      <c r="I2321">
        <v>4262</v>
      </c>
      <c r="J2321">
        <v>7148</v>
      </c>
      <c r="K2321">
        <v>2886</v>
      </c>
      <c r="L2321">
        <v>4.5</v>
      </c>
    </row>
    <row r="2322" spans="1:12" x14ac:dyDescent="0.3">
      <c r="A2322">
        <v>102320</v>
      </c>
      <c r="B2322" s="1">
        <v>45113</v>
      </c>
      <c r="C2322" t="s">
        <v>47</v>
      </c>
      <c r="D2322" t="s">
        <v>18</v>
      </c>
      <c r="E2322" t="s">
        <v>59</v>
      </c>
      <c r="F2322">
        <v>2722</v>
      </c>
      <c r="G2322">
        <v>2891</v>
      </c>
      <c r="H2322">
        <v>9</v>
      </c>
      <c r="I2322">
        <v>24498</v>
      </c>
      <c r="J2322">
        <v>26019</v>
      </c>
      <c r="K2322">
        <v>1521</v>
      </c>
      <c r="L2322">
        <v>4.4000000000000004</v>
      </c>
    </row>
    <row r="2323" spans="1:12" x14ac:dyDescent="0.3">
      <c r="A2323">
        <v>102321</v>
      </c>
      <c r="B2323" s="1">
        <v>45584</v>
      </c>
      <c r="C2323" t="s">
        <v>26</v>
      </c>
      <c r="D2323" t="s">
        <v>13</v>
      </c>
      <c r="E2323" t="s">
        <v>14</v>
      </c>
      <c r="F2323">
        <v>4337</v>
      </c>
      <c r="G2323">
        <v>6189</v>
      </c>
      <c r="H2323">
        <v>8</v>
      </c>
      <c r="I2323">
        <v>34696</v>
      </c>
      <c r="J2323">
        <v>49512</v>
      </c>
      <c r="K2323">
        <v>14816</v>
      </c>
      <c r="L2323">
        <v>3.9</v>
      </c>
    </row>
    <row r="2324" spans="1:12" x14ac:dyDescent="0.3">
      <c r="A2324">
        <v>102322</v>
      </c>
      <c r="B2324" s="1">
        <v>45463</v>
      </c>
      <c r="C2324" t="s">
        <v>17</v>
      </c>
      <c r="D2324" t="s">
        <v>13</v>
      </c>
      <c r="E2324" t="s">
        <v>16</v>
      </c>
      <c r="F2324">
        <v>3981</v>
      </c>
      <c r="G2324">
        <v>5949</v>
      </c>
      <c r="H2324">
        <v>1</v>
      </c>
      <c r="I2324">
        <v>3981</v>
      </c>
      <c r="J2324">
        <v>5949</v>
      </c>
      <c r="K2324">
        <v>1968</v>
      </c>
      <c r="L2324">
        <v>3.5</v>
      </c>
    </row>
    <row r="2325" spans="1:12" x14ac:dyDescent="0.3">
      <c r="A2325">
        <v>102323</v>
      </c>
      <c r="B2325" s="1">
        <v>45870</v>
      </c>
      <c r="C2325" t="s">
        <v>26</v>
      </c>
      <c r="D2325" t="s">
        <v>35</v>
      </c>
      <c r="E2325" t="s">
        <v>46</v>
      </c>
      <c r="F2325">
        <v>7572</v>
      </c>
      <c r="G2325">
        <v>8382</v>
      </c>
      <c r="H2325">
        <v>5</v>
      </c>
      <c r="I2325">
        <v>37860</v>
      </c>
      <c r="J2325">
        <v>41910</v>
      </c>
      <c r="K2325">
        <v>4050</v>
      </c>
      <c r="L2325">
        <v>3.5</v>
      </c>
    </row>
    <row r="2326" spans="1:12" x14ac:dyDescent="0.3">
      <c r="A2326">
        <v>102324</v>
      </c>
      <c r="B2326" s="1">
        <v>45759</v>
      </c>
      <c r="C2326" t="s">
        <v>15</v>
      </c>
      <c r="D2326" t="s">
        <v>28</v>
      </c>
      <c r="E2326" t="s">
        <v>63</v>
      </c>
      <c r="F2326">
        <v>3320</v>
      </c>
      <c r="G2326">
        <v>4348</v>
      </c>
      <c r="H2326">
        <v>1</v>
      </c>
      <c r="I2326">
        <v>3320</v>
      </c>
      <c r="J2326">
        <v>4348</v>
      </c>
      <c r="K2326">
        <v>1028</v>
      </c>
      <c r="L2326">
        <v>3.3</v>
      </c>
    </row>
    <row r="2327" spans="1:12" x14ac:dyDescent="0.3">
      <c r="A2327">
        <v>102325</v>
      </c>
      <c r="B2327" s="1">
        <v>45964</v>
      </c>
      <c r="C2327" t="s">
        <v>54</v>
      </c>
      <c r="D2327" t="s">
        <v>13</v>
      </c>
      <c r="E2327" t="s">
        <v>40</v>
      </c>
      <c r="F2327">
        <v>121</v>
      </c>
      <c r="G2327">
        <v>1798</v>
      </c>
      <c r="H2327">
        <v>1</v>
      </c>
      <c r="I2327">
        <v>121</v>
      </c>
      <c r="J2327">
        <v>1798</v>
      </c>
      <c r="K2327">
        <v>1677</v>
      </c>
      <c r="L2327">
        <v>4.8</v>
      </c>
    </row>
    <row r="2328" spans="1:12" x14ac:dyDescent="0.3">
      <c r="A2328">
        <v>102326</v>
      </c>
      <c r="B2328" s="1">
        <v>45458</v>
      </c>
      <c r="C2328" t="s">
        <v>12</v>
      </c>
      <c r="D2328" t="s">
        <v>13</v>
      </c>
      <c r="E2328" t="s">
        <v>31</v>
      </c>
      <c r="F2328">
        <v>5886</v>
      </c>
      <c r="G2328">
        <v>7783</v>
      </c>
      <c r="H2328">
        <v>8</v>
      </c>
      <c r="I2328">
        <v>47088</v>
      </c>
      <c r="J2328">
        <v>62264</v>
      </c>
      <c r="K2328">
        <v>15176</v>
      </c>
      <c r="L2328">
        <v>3.9</v>
      </c>
    </row>
    <row r="2329" spans="1:12" x14ac:dyDescent="0.3">
      <c r="A2329">
        <v>102327</v>
      </c>
      <c r="B2329" s="1">
        <v>45501</v>
      </c>
      <c r="C2329" t="s">
        <v>54</v>
      </c>
      <c r="D2329" t="s">
        <v>18</v>
      </c>
      <c r="E2329" t="s">
        <v>38</v>
      </c>
      <c r="F2329">
        <v>366</v>
      </c>
      <c r="G2329">
        <v>935</v>
      </c>
      <c r="H2329">
        <v>3</v>
      </c>
      <c r="I2329">
        <v>1098</v>
      </c>
      <c r="J2329">
        <v>2805</v>
      </c>
      <c r="K2329">
        <v>1707</v>
      </c>
      <c r="L2329">
        <v>3.6</v>
      </c>
    </row>
    <row r="2330" spans="1:12" x14ac:dyDescent="0.3">
      <c r="A2330">
        <v>102328</v>
      </c>
      <c r="B2330" s="1">
        <v>45221</v>
      </c>
      <c r="C2330" t="s">
        <v>41</v>
      </c>
      <c r="D2330" t="s">
        <v>24</v>
      </c>
      <c r="E2330" t="s">
        <v>25</v>
      </c>
      <c r="F2330">
        <v>3959</v>
      </c>
      <c r="G2330">
        <v>4455</v>
      </c>
      <c r="H2330">
        <v>8</v>
      </c>
      <c r="I2330">
        <v>31672</v>
      </c>
      <c r="J2330">
        <v>35640</v>
      </c>
      <c r="K2330">
        <v>3968</v>
      </c>
      <c r="L2330">
        <v>2.6</v>
      </c>
    </row>
    <row r="2331" spans="1:12" x14ac:dyDescent="0.3">
      <c r="A2331">
        <v>102329</v>
      </c>
      <c r="B2331" s="1">
        <v>45901</v>
      </c>
      <c r="C2331" t="s">
        <v>12</v>
      </c>
      <c r="D2331" t="s">
        <v>35</v>
      </c>
      <c r="E2331" t="s">
        <v>36</v>
      </c>
      <c r="F2331">
        <v>1214</v>
      </c>
      <c r="G2331">
        <v>1267</v>
      </c>
      <c r="H2331">
        <v>9</v>
      </c>
      <c r="I2331">
        <v>10926</v>
      </c>
      <c r="J2331">
        <v>11403</v>
      </c>
      <c r="K2331">
        <v>477</v>
      </c>
      <c r="L2331">
        <v>4.0999999999999996</v>
      </c>
    </row>
    <row r="2332" spans="1:12" x14ac:dyDescent="0.3">
      <c r="A2332">
        <v>102330</v>
      </c>
      <c r="B2332" s="1">
        <v>45394</v>
      </c>
      <c r="C2332" t="s">
        <v>12</v>
      </c>
      <c r="D2332" t="s">
        <v>21</v>
      </c>
      <c r="E2332" t="s">
        <v>43</v>
      </c>
      <c r="F2332">
        <v>7152</v>
      </c>
      <c r="G2332">
        <v>8343</v>
      </c>
      <c r="H2332">
        <v>9</v>
      </c>
      <c r="I2332">
        <v>64368</v>
      </c>
      <c r="J2332">
        <v>75087</v>
      </c>
      <c r="K2332">
        <v>10719</v>
      </c>
      <c r="L2332">
        <v>3</v>
      </c>
    </row>
    <row r="2333" spans="1:12" x14ac:dyDescent="0.3">
      <c r="A2333">
        <v>102331</v>
      </c>
      <c r="B2333" s="1">
        <v>45051</v>
      </c>
      <c r="C2333" t="s">
        <v>47</v>
      </c>
      <c r="D2333" t="s">
        <v>21</v>
      </c>
      <c r="E2333" t="s">
        <v>22</v>
      </c>
      <c r="F2333">
        <v>5650</v>
      </c>
      <c r="G2333">
        <v>6762</v>
      </c>
      <c r="H2333">
        <v>1</v>
      </c>
      <c r="I2333">
        <v>5650</v>
      </c>
      <c r="J2333">
        <v>6762</v>
      </c>
      <c r="K2333">
        <v>1112</v>
      </c>
      <c r="L2333">
        <v>2.7</v>
      </c>
    </row>
    <row r="2334" spans="1:12" x14ac:dyDescent="0.3">
      <c r="A2334">
        <v>102332</v>
      </c>
      <c r="B2334" s="1">
        <v>45261</v>
      </c>
      <c r="C2334" t="s">
        <v>17</v>
      </c>
      <c r="D2334" t="s">
        <v>35</v>
      </c>
      <c r="E2334" t="s">
        <v>53</v>
      </c>
      <c r="F2334">
        <v>7756</v>
      </c>
      <c r="G2334">
        <v>8932</v>
      </c>
      <c r="H2334">
        <v>2</v>
      </c>
      <c r="I2334">
        <v>15512</v>
      </c>
      <c r="J2334">
        <v>17864</v>
      </c>
      <c r="K2334">
        <v>2352</v>
      </c>
      <c r="L2334">
        <v>3</v>
      </c>
    </row>
    <row r="2335" spans="1:12" x14ac:dyDescent="0.3">
      <c r="A2335">
        <v>102333</v>
      </c>
      <c r="B2335" s="1">
        <v>45808</v>
      </c>
      <c r="C2335" t="s">
        <v>26</v>
      </c>
      <c r="D2335" t="s">
        <v>13</v>
      </c>
      <c r="E2335" t="s">
        <v>37</v>
      </c>
      <c r="F2335">
        <v>6466</v>
      </c>
      <c r="G2335">
        <v>6612</v>
      </c>
      <c r="H2335">
        <v>3</v>
      </c>
      <c r="I2335">
        <v>19398</v>
      </c>
      <c r="J2335">
        <v>19836</v>
      </c>
      <c r="K2335">
        <v>438</v>
      </c>
      <c r="L2335">
        <v>3.8</v>
      </c>
    </row>
    <row r="2336" spans="1:12" x14ac:dyDescent="0.3">
      <c r="A2336">
        <v>102334</v>
      </c>
      <c r="B2336" s="1">
        <v>45867</v>
      </c>
      <c r="C2336" t="s">
        <v>41</v>
      </c>
      <c r="D2336" t="s">
        <v>35</v>
      </c>
      <c r="E2336" t="s">
        <v>53</v>
      </c>
      <c r="F2336">
        <v>1719</v>
      </c>
      <c r="G2336">
        <v>2366</v>
      </c>
      <c r="H2336">
        <v>5</v>
      </c>
      <c r="I2336">
        <v>8595</v>
      </c>
      <c r="J2336">
        <v>11830</v>
      </c>
      <c r="K2336">
        <v>3235</v>
      </c>
      <c r="L2336">
        <v>4</v>
      </c>
    </row>
    <row r="2337" spans="1:12" x14ac:dyDescent="0.3">
      <c r="A2337">
        <v>102335</v>
      </c>
      <c r="B2337" s="1">
        <v>45817</v>
      </c>
      <c r="C2337" t="s">
        <v>26</v>
      </c>
      <c r="D2337" t="s">
        <v>21</v>
      </c>
      <c r="E2337" t="s">
        <v>22</v>
      </c>
      <c r="F2337">
        <v>7210</v>
      </c>
      <c r="G2337">
        <v>9079</v>
      </c>
      <c r="H2337">
        <v>7</v>
      </c>
      <c r="I2337">
        <v>50470</v>
      </c>
      <c r="J2337">
        <v>63553</v>
      </c>
      <c r="K2337">
        <v>13083</v>
      </c>
      <c r="L2337">
        <v>3.2</v>
      </c>
    </row>
    <row r="2338" spans="1:12" x14ac:dyDescent="0.3">
      <c r="A2338">
        <v>102336</v>
      </c>
      <c r="B2338" s="1">
        <v>45742</v>
      </c>
      <c r="C2338" t="s">
        <v>41</v>
      </c>
      <c r="D2338" t="s">
        <v>13</v>
      </c>
      <c r="E2338" t="s">
        <v>49</v>
      </c>
      <c r="F2338">
        <v>924</v>
      </c>
      <c r="G2338">
        <v>2630</v>
      </c>
      <c r="H2338">
        <v>5</v>
      </c>
      <c r="I2338">
        <v>4620</v>
      </c>
      <c r="J2338">
        <v>13150</v>
      </c>
      <c r="K2338">
        <v>8530</v>
      </c>
      <c r="L2338">
        <v>3</v>
      </c>
    </row>
    <row r="2339" spans="1:12" x14ac:dyDescent="0.3">
      <c r="A2339">
        <v>102337</v>
      </c>
      <c r="B2339" s="1">
        <v>45665</v>
      </c>
      <c r="C2339" t="s">
        <v>15</v>
      </c>
      <c r="D2339" t="s">
        <v>21</v>
      </c>
      <c r="E2339" t="s">
        <v>65</v>
      </c>
      <c r="F2339">
        <v>4804</v>
      </c>
      <c r="G2339">
        <v>5267</v>
      </c>
      <c r="H2339">
        <v>7</v>
      </c>
      <c r="I2339">
        <v>33628</v>
      </c>
      <c r="J2339">
        <v>36869</v>
      </c>
      <c r="K2339">
        <v>3241</v>
      </c>
      <c r="L2339">
        <v>2.8</v>
      </c>
    </row>
    <row r="2340" spans="1:12" x14ac:dyDescent="0.3">
      <c r="A2340">
        <v>102338</v>
      </c>
      <c r="B2340" s="1">
        <v>44964</v>
      </c>
      <c r="C2340" t="s">
        <v>15</v>
      </c>
      <c r="D2340" t="s">
        <v>13</v>
      </c>
      <c r="E2340" t="s">
        <v>40</v>
      </c>
      <c r="F2340">
        <v>2473</v>
      </c>
      <c r="G2340">
        <v>3619</v>
      </c>
      <c r="H2340">
        <v>6</v>
      </c>
      <c r="I2340">
        <v>14838</v>
      </c>
      <c r="J2340">
        <v>21714</v>
      </c>
      <c r="K2340">
        <v>6876</v>
      </c>
      <c r="L2340">
        <v>2.9</v>
      </c>
    </row>
    <row r="2341" spans="1:12" x14ac:dyDescent="0.3">
      <c r="A2341">
        <v>102339</v>
      </c>
      <c r="B2341" s="1">
        <v>45443</v>
      </c>
      <c r="C2341" t="s">
        <v>54</v>
      </c>
      <c r="D2341" t="s">
        <v>24</v>
      </c>
      <c r="E2341" t="s">
        <v>25</v>
      </c>
      <c r="F2341">
        <v>4110</v>
      </c>
      <c r="G2341">
        <v>5552</v>
      </c>
      <c r="H2341">
        <v>3</v>
      </c>
      <c r="I2341">
        <v>12330</v>
      </c>
      <c r="J2341">
        <v>16656</v>
      </c>
      <c r="K2341">
        <v>4326</v>
      </c>
      <c r="L2341">
        <v>4.9000000000000004</v>
      </c>
    </row>
    <row r="2342" spans="1:12" x14ac:dyDescent="0.3">
      <c r="A2342">
        <v>102340</v>
      </c>
      <c r="B2342" s="1">
        <v>45062</v>
      </c>
      <c r="C2342" t="s">
        <v>20</v>
      </c>
      <c r="D2342" t="s">
        <v>18</v>
      </c>
      <c r="E2342" t="s">
        <v>59</v>
      </c>
      <c r="F2342">
        <v>5456</v>
      </c>
      <c r="G2342">
        <v>6519</v>
      </c>
      <c r="H2342">
        <v>2</v>
      </c>
      <c r="I2342">
        <v>10912</v>
      </c>
      <c r="J2342">
        <v>13038</v>
      </c>
      <c r="K2342">
        <v>2126</v>
      </c>
      <c r="L2342">
        <v>2.7</v>
      </c>
    </row>
    <row r="2343" spans="1:12" x14ac:dyDescent="0.3">
      <c r="A2343">
        <v>102341</v>
      </c>
      <c r="B2343" s="1">
        <v>45460</v>
      </c>
      <c r="C2343" t="s">
        <v>12</v>
      </c>
      <c r="D2343" t="s">
        <v>18</v>
      </c>
      <c r="E2343" t="s">
        <v>19</v>
      </c>
      <c r="F2343">
        <v>2718</v>
      </c>
      <c r="G2343">
        <v>3904</v>
      </c>
      <c r="H2343">
        <v>6</v>
      </c>
      <c r="I2343">
        <v>16308</v>
      </c>
      <c r="J2343">
        <v>23424</v>
      </c>
      <c r="K2343">
        <v>7116</v>
      </c>
      <c r="L2343">
        <v>3.2</v>
      </c>
    </row>
    <row r="2344" spans="1:12" x14ac:dyDescent="0.3">
      <c r="A2344">
        <v>102342</v>
      </c>
      <c r="B2344" s="1">
        <v>44972</v>
      </c>
      <c r="C2344" t="s">
        <v>44</v>
      </c>
      <c r="D2344" t="s">
        <v>13</v>
      </c>
      <c r="E2344" t="s">
        <v>40</v>
      </c>
      <c r="F2344">
        <v>7198</v>
      </c>
      <c r="G2344">
        <v>9104</v>
      </c>
      <c r="H2344">
        <v>3</v>
      </c>
      <c r="I2344">
        <v>21594</v>
      </c>
      <c r="J2344">
        <v>27312</v>
      </c>
      <c r="K2344">
        <v>5718</v>
      </c>
      <c r="L2344">
        <v>4.4000000000000004</v>
      </c>
    </row>
    <row r="2345" spans="1:12" x14ac:dyDescent="0.3">
      <c r="A2345">
        <v>102343</v>
      </c>
      <c r="B2345" s="1">
        <v>45771</v>
      </c>
      <c r="C2345" t="s">
        <v>54</v>
      </c>
      <c r="D2345" t="s">
        <v>13</v>
      </c>
      <c r="E2345" t="s">
        <v>14</v>
      </c>
      <c r="F2345">
        <v>3475</v>
      </c>
      <c r="G2345">
        <v>4043</v>
      </c>
      <c r="H2345">
        <v>5</v>
      </c>
      <c r="I2345">
        <v>17375</v>
      </c>
      <c r="J2345">
        <v>20215</v>
      </c>
      <c r="K2345">
        <v>2840</v>
      </c>
      <c r="L2345">
        <v>3.3</v>
      </c>
    </row>
    <row r="2346" spans="1:12" x14ac:dyDescent="0.3">
      <c r="A2346">
        <v>102344</v>
      </c>
      <c r="B2346" s="1">
        <v>45096</v>
      </c>
      <c r="C2346" t="s">
        <v>33</v>
      </c>
      <c r="D2346" t="s">
        <v>28</v>
      </c>
      <c r="E2346" t="s">
        <v>51</v>
      </c>
      <c r="F2346">
        <v>2710</v>
      </c>
      <c r="G2346">
        <v>3397</v>
      </c>
      <c r="H2346">
        <v>1</v>
      </c>
      <c r="I2346">
        <v>2710</v>
      </c>
      <c r="J2346">
        <v>3397</v>
      </c>
      <c r="K2346">
        <v>687</v>
      </c>
      <c r="L2346">
        <v>3.3</v>
      </c>
    </row>
    <row r="2347" spans="1:12" x14ac:dyDescent="0.3">
      <c r="A2347">
        <v>102345</v>
      </c>
      <c r="B2347" s="1">
        <v>45524</v>
      </c>
      <c r="C2347" t="s">
        <v>17</v>
      </c>
      <c r="D2347" t="s">
        <v>21</v>
      </c>
      <c r="E2347" t="s">
        <v>57</v>
      </c>
      <c r="F2347">
        <v>1015</v>
      </c>
      <c r="G2347">
        <v>1831</v>
      </c>
      <c r="H2347">
        <v>7</v>
      </c>
      <c r="I2347">
        <v>7105</v>
      </c>
      <c r="J2347">
        <v>12817</v>
      </c>
      <c r="K2347">
        <v>5712</v>
      </c>
      <c r="L2347">
        <v>3.4</v>
      </c>
    </row>
    <row r="2348" spans="1:12" x14ac:dyDescent="0.3">
      <c r="A2348">
        <v>102346</v>
      </c>
      <c r="B2348" s="1">
        <v>45176</v>
      </c>
      <c r="C2348" t="s">
        <v>41</v>
      </c>
      <c r="D2348" t="s">
        <v>18</v>
      </c>
      <c r="E2348" t="s">
        <v>59</v>
      </c>
      <c r="F2348">
        <v>6468</v>
      </c>
      <c r="G2348">
        <v>7367</v>
      </c>
      <c r="H2348">
        <v>5</v>
      </c>
      <c r="I2348">
        <v>32340</v>
      </c>
      <c r="J2348">
        <v>36835</v>
      </c>
      <c r="K2348">
        <v>4495</v>
      </c>
      <c r="L2348">
        <v>2.9</v>
      </c>
    </row>
    <row r="2349" spans="1:12" x14ac:dyDescent="0.3">
      <c r="A2349">
        <v>102347</v>
      </c>
      <c r="B2349" s="1">
        <v>45447</v>
      </c>
      <c r="C2349" t="s">
        <v>26</v>
      </c>
      <c r="D2349" t="s">
        <v>24</v>
      </c>
      <c r="E2349" t="s">
        <v>34</v>
      </c>
      <c r="F2349">
        <v>2510</v>
      </c>
      <c r="G2349">
        <v>4487</v>
      </c>
      <c r="H2349">
        <v>4</v>
      </c>
      <c r="I2349">
        <v>10040</v>
      </c>
      <c r="J2349">
        <v>17948</v>
      </c>
      <c r="K2349">
        <v>7908</v>
      </c>
      <c r="L2349">
        <v>4.9000000000000004</v>
      </c>
    </row>
    <row r="2350" spans="1:12" x14ac:dyDescent="0.3">
      <c r="A2350">
        <v>102348</v>
      </c>
      <c r="B2350" s="1">
        <v>45330</v>
      </c>
      <c r="C2350" t="s">
        <v>23</v>
      </c>
      <c r="D2350" t="s">
        <v>13</v>
      </c>
      <c r="E2350" t="s">
        <v>37</v>
      </c>
      <c r="F2350">
        <v>293</v>
      </c>
      <c r="G2350">
        <v>1212</v>
      </c>
      <c r="H2350">
        <v>2</v>
      </c>
      <c r="I2350">
        <v>586</v>
      </c>
      <c r="J2350">
        <v>2424</v>
      </c>
      <c r="K2350">
        <v>1838</v>
      </c>
      <c r="L2350">
        <v>3.7</v>
      </c>
    </row>
    <row r="2351" spans="1:12" x14ac:dyDescent="0.3">
      <c r="A2351">
        <v>102349</v>
      </c>
      <c r="B2351" s="1">
        <v>45232</v>
      </c>
      <c r="C2351" t="s">
        <v>15</v>
      </c>
      <c r="D2351" t="s">
        <v>28</v>
      </c>
      <c r="E2351" t="s">
        <v>51</v>
      </c>
      <c r="F2351">
        <v>6439</v>
      </c>
      <c r="G2351">
        <v>7000</v>
      </c>
      <c r="H2351">
        <v>7</v>
      </c>
      <c r="I2351">
        <v>45073</v>
      </c>
      <c r="J2351">
        <v>49000</v>
      </c>
      <c r="K2351">
        <v>3927</v>
      </c>
      <c r="L2351">
        <v>3.6</v>
      </c>
    </row>
    <row r="2352" spans="1:12" x14ac:dyDescent="0.3">
      <c r="A2352">
        <v>102350</v>
      </c>
      <c r="B2352" s="1">
        <v>44979</v>
      </c>
      <c r="C2352" t="s">
        <v>41</v>
      </c>
      <c r="D2352" t="s">
        <v>24</v>
      </c>
      <c r="E2352" t="s">
        <v>50</v>
      </c>
      <c r="F2352">
        <v>5690</v>
      </c>
      <c r="G2352">
        <v>5945</v>
      </c>
      <c r="H2352">
        <v>4</v>
      </c>
      <c r="I2352">
        <v>22760</v>
      </c>
      <c r="J2352">
        <v>23780</v>
      </c>
      <c r="K2352">
        <v>1020</v>
      </c>
      <c r="L2352">
        <v>3.6</v>
      </c>
    </row>
    <row r="2353" spans="1:12" x14ac:dyDescent="0.3">
      <c r="A2353">
        <v>102351</v>
      </c>
      <c r="B2353" s="1">
        <v>45170</v>
      </c>
      <c r="C2353" t="s">
        <v>26</v>
      </c>
      <c r="D2353" t="s">
        <v>28</v>
      </c>
      <c r="E2353" t="s">
        <v>56</v>
      </c>
      <c r="F2353">
        <v>7016</v>
      </c>
      <c r="G2353">
        <v>8654</v>
      </c>
      <c r="H2353">
        <v>4</v>
      </c>
      <c r="I2353">
        <v>28064</v>
      </c>
      <c r="J2353">
        <v>34616</v>
      </c>
      <c r="K2353">
        <v>6552</v>
      </c>
      <c r="L2353">
        <v>2.9</v>
      </c>
    </row>
    <row r="2354" spans="1:12" x14ac:dyDescent="0.3">
      <c r="A2354">
        <v>102352</v>
      </c>
      <c r="B2354" s="1">
        <v>45453</v>
      </c>
      <c r="C2354" t="s">
        <v>30</v>
      </c>
      <c r="D2354" t="s">
        <v>18</v>
      </c>
      <c r="E2354" t="s">
        <v>64</v>
      </c>
      <c r="F2354">
        <v>7741</v>
      </c>
      <c r="G2354">
        <v>8365</v>
      </c>
      <c r="H2354">
        <v>5</v>
      </c>
      <c r="I2354">
        <v>38705</v>
      </c>
      <c r="J2354">
        <v>41825</v>
      </c>
      <c r="K2354">
        <v>3120</v>
      </c>
      <c r="L2354">
        <v>2.5</v>
      </c>
    </row>
    <row r="2355" spans="1:12" x14ac:dyDescent="0.3">
      <c r="A2355">
        <v>102353</v>
      </c>
      <c r="B2355" s="1">
        <v>45469</v>
      </c>
      <c r="C2355" t="s">
        <v>54</v>
      </c>
      <c r="D2355" t="s">
        <v>35</v>
      </c>
      <c r="E2355" t="s">
        <v>36</v>
      </c>
      <c r="F2355">
        <v>6980</v>
      </c>
      <c r="G2355">
        <v>7781</v>
      </c>
      <c r="H2355">
        <v>9</v>
      </c>
      <c r="I2355">
        <v>62820</v>
      </c>
      <c r="J2355">
        <v>70029</v>
      </c>
      <c r="K2355">
        <v>7209</v>
      </c>
      <c r="L2355">
        <v>4.8</v>
      </c>
    </row>
    <row r="2356" spans="1:12" x14ac:dyDescent="0.3">
      <c r="A2356">
        <v>102354</v>
      </c>
      <c r="B2356" s="1">
        <v>45333</v>
      </c>
      <c r="C2356" t="s">
        <v>30</v>
      </c>
      <c r="D2356" t="s">
        <v>35</v>
      </c>
      <c r="E2356" t="s">
        <v>53</v>
      </c>
      <c r="F2356">
        <v>6570</v>
      </c>
      <c r="G2356">
        <v>7324</v>
      </c>
      <c r="H2356">
        <v>1</v>
      </c>
      <c r="I2356">
        <v>6570</v>
      </c>
      <c r="J2356">
        <v>7324</v>
      </c>
      <c r="K2356">
        <v>754</v>
      </c>
      <c r="L2356">
        <v>4.4000000000000004</v>
      </c>
    </row>
    <row r="2357" spans="1:12" x14ac:dyDescent="0.3">
      <c r="A2357">
        <v>102355</v>
      </c>
      <c r="B2357" s="1">
        <v>45378</v>
      </c>
      <c r="C2357" t="s">
        <v>26</v>
      </c>
      <c r="D2357" t="s">
        <v>35</v>
      </c>
      <c r="E2357" t="s">
        <v>53</v>
      </c>
      <c r="F2357">
        <v>1791</v>
      </c>
      <c r="G2357">
        <v>2079</v>
      </c>
      <c r="H2357">
        <v>9</v>
      </c>
      <c r="I2357">
        <v>16119</v>
      </c>
      <c r="J2357">
        <v>18711</v>
      </c>
      <c r="K2357">
        <v>2592</v>
      </c>
      <c r="L2357">
        <v>4.9000000000000004</v>
      </c>
    </row>
    <row r="2358" spans="1:12" x14ac:dyDescent="0.3">
      <c r="A2358">
        <v>102356</v>
      </c>
      <c r="B2358" s="1">
        <v>45944</v>
      </c>
      <c r="C2358" t="s">
        <v>44</v>
      </c>
      <c r="D2358" t="s">
        <v>21</v>
      </c>
      <c r="E2358" t="s">
        <v>65</v>
      </c>
      <c r="F2358">
        <v>4881</v>
      </c>
      <c r="G2358">
        <v>5702</v>
      </c>
      <c r="H2358">
        <v>2</v>
      </c>
      <c r="I2358">
        <v>9762</v>
      </c>
      <c r="J2358">
        <v>11404</v>
      </c>
      <c r="K2358">
        <v>1642</v>
      </c>
      <c r="L2358">
        <v>4</v>
      </c>
    </row>
    <row r="2359" spans="1:12" x14ac:dyDescent="0.3">
      <c r="A2359">
        <v>102357</v>
      </c>
      <c r="B2359" s="1">
        <v>45124</v>
      </c>
      <c r="C2359" t="s">
        <v>41</v>
      </c>
      <c r="D2359" t="s">
        <v>24</v>
      </c>
      <c r="E2359" t="s">
        <v>42</v>
      </c>
      <c r="F2359">
        <v>1859</v>
      </c>
      <c r="G2359">
        <v>3208</v>
      </c>
      <c r="H2359">
        <v>5</v>
      </c>
      <c r="I2359">
        <v>9295</v>
      </c>
      <c r="J2359">
        <v>16040</v>
      </c>
      <c r="K2359">
        <v>6745</v>
      </c>
      <c r="L2359">
        <v>3.8</v>
      </c>
    </row>
    <row r="2360" spans="1:12" x14ac:dyDescent="0.3">
      <c r="A2360">
        <v>102358</v>
      </c>
      <c r="B2360" s="1">
        <v>45552</v>
      </c>
      <c r="C2360" t="s">
        <v>12</v>
      </c>
      <c r="D2360" t="s">
        <v>21</v>
      </c>
      <c r="E2360" t="s">
        <v>43</v>
      </c>
      <c r="F2360">
        <v>4295</v>
      </c>
      <c r="G2360">
        <v>5418</v>
      </c>
      <c r="H2360">
        <v>9</v>
      </c>
      <c r="I2360">
        <v>38655</v>
      </c>
      <c r="J2360">
        <v>48762</v>
      </c>
      <c r="K2360">
        <v>10107</v>
      </c>
      <c r="L2360">
        <v>4.7</v>
      </c>
    </row>
    <row r="2361" spans="1:12" x14ac:dyDescent="0.3">
      <c r="A2361">
        <v>102359</v>
      </c>
      <c r="B2361" s="1">
        <v>45957</v>
      </c>
      <c r="C2361" t="s">
        <v>15</v>
      </c>
      <c r="D2361" t="s">
        <v>18</v>
      </c>
      <c r="E2361" t="s">
        <v>27</v>
      </c>
      <c r="F2361">
        <v>5615</v>
      </c>
      <c r="G2361">
        <v>6135</v>
      </c>
      <c r="H2361">
        <v>7</v>
      </c>
      <c r="I2361">
        <v>39305</v>
      </c>
      <c r="J2361">
        <v>42945</v>
      </c>
      <c r="K2361">
        <v>3640</v>
      </c>
      <c r="L2361">
        <v>4.9000000000000004</v>
      </c>
    </row>
    <row r="2362" spans="1:12" x14ac:dyDescent="0.3">
      <c r="A2362">
        <v>102360</v>
      </c>
      <c r="B2362" s="1">
        <v>45627</v>
      </c>
      <c r="C2362" t="s">
        <v>20</v>
      </c>
      <c r="D2362" t="s">
        <v>18</v>
      </c>
      <c r="E2362" t="s">
        <v>39</v>
      </c>
      <c r="F2362">
        <v>5751</v>
      </c>
      <c r="G2362">
        <v>7629</v>
      </c>
      <c r="H2362">
        <v>1</v>
      </c>
      <c r="I2362">
        <v>5751</v>
      </c>
      <c r="J2362">
        <v>7629</v>
      </c>
      <c r="K2362">
        <v>1878</v>
      </c>
      <c r="L2362">
        <v>2.7</v>
      </c>
    </row>
    <row r="2363" spans="1:12" x14ac:dyDescent="0.3">
      <c r="A2363">
        <v>102361</v>
      </c>
      <c r="B2363" s="1">
        <v>45055</v>
      </c>
      <c r="C2363" t="s">
        <v>17</v>
      </c>
      <c r="D2363" t="s">
        <v>13</v>
      </c>
      <c r="E2363" t="s">
        <v>40</v>
      </c>
      <c r="F2363">
        <v>3049</v>
      </c>
      <c r="G2363">
        <v>4003</v>
      </c>
      <c r="H2363">
        <v>6</v>
      </c>
      <c r="I2363">
        <v>18294</v>
      </c>
      <c r="J2363">
        <v>24018</v>
      </c>
      <c r="K2363">
        <v>5724</v>
      </c>
      <c r="L2363">
        <v>5</v>
      </c>
    </row>
    <row r="2364" spans="1:12" x14ac:dyDescent="0.3">
      <c r="A2364">
        <v>102362</v>
      </c>
      <c r="B2364" s="1">
        <v>45972</v>
      </c>
      <c r="C2364" t="s">
        <v>33</v>
      </c>
      <c r="D2364" t="s">
        <v>21</v>
      </c>
      <c r="E2364" t="s">
        <v>22</v>
      </c>
      <c r="F2364">
        <v>4836</v>
      </c>
      <c r="G2364">
        <v>5152</v>
      </c>
      <c r="H2364">
        <v>5</v>
      </c>
      <c r="I2364">
        <v>24180</v>
      </c>
      <c r="J2364">
        <v>25760</v>
      </c>
      <c r="K2364">
        <v>1580</v>
      </c>
      <c r="L2364">
        <v>2.5</v>
      </c>
    </row>
    <row r="2365" spans="1:12" x14ac:dyDescent="0.3">
      <c r="A2365">
        <v>102363</v>
      </c>
      <c r="B2365" s="1">
        <v>45753</v>
      </c>
      <c r="C2365" t="s">
        <v>33</v>
      </c>
      <c r="D2365" t="s">
        <v>13</v>
      </c>
      <c r="E2365" t="s">
        <v>16</v>
      </c>
      <c r="F2365">
        <v>5229</v>
      </c>
      <c r="G2365">
        <v>7147</v>
      </c>
      <c r="H2365">
        <v>4</v>
      </c>
      <c r="I2365">
        <v>20916</v>
      </c>
      <c r="J2365">
        <v>28588</v>
      </c>
      <c r="K2365">
        <v>7672</v>
      </c>
      <c r="L2365">
        <v>3</v>
      </c>
    </row>
    <row r="2366" spans="1:12" x14ac:dyDescent="0.3">
      <c r="A2366">
        <v>102364</v>
      </c>
      <c r="B2366" s="1">
        <v>45391</v>
      </c>
      <c r="C2366" t="s">
        <v>23</v>
      </c>
      <c r="D2366" t="s">
        <v>21</v>
      </c>
      <c r="E2366" t="s">
        <v>22</v>
      </c>
      <c r="F2366">
        <v>4527</v>
      </c>
      <c r="G2366">
        <v>6094</v>
      </c>
      <c r="H2366">
        <v>7</v>
      </c>
      <c r="I2366">
        <v>31689</v>
      </c>
      <c r="J2366">
        <v>42658</v>
      </c>
      <c r="K2366">
        <v>10969</v>
      </c>
      <c r="L2366">
        <v>4.9000000000000004</v>
      </c>
    </row>
    <row r="2367" spans="1:12" x14ac:dyDescent="0.3">
      <c r="A2367">
        <v>102365</v>
      </c>
      <c r="B2367" s="1">
        <v>45307</v>
      </c>
      <c r="C2367" t="s">
        <v>23</v>
      </c>
      <c r="D2367" t="s">
        <v>21</v>
      </c>
      <c r="E2367" t="s">
        <v>43</v>
      </c>
      <c r="F2367">
        <v>1842</v>
      </c>
      <c r="G2367">
        <v>2772</v>
      </c>
      <c r="H2367">
        <v>6</v>
      </c>
      <c r="I2367">
        <v>11052</v>
      </c>
      <c r="J2367">
        <v>16632</v>
      </c>
      <c r="K2367">
        <v>5580</v>
      </c>
      <c r="L2367">
        <v>3.7</v>
      </c>
    </row>
    <row r="2368" spans="1:12" x14ac:dyDescent="0.3">
      <c r="A2368">
        <v>102366</v>
      </c>
      <c r="B2368" s="1">
        <v>45102</v>
      </c>
      <c r="C2368" t="s">
        <v>23</v>
      </c>
      <c r="D2368" t="s">
        <v>24</v>
      </c>
      <c r="E2368" t="s">
        <v>25</v>
      </c>
      <c r="F2368">
        <v>7297</v>
      </c>
      <c r="G2368">
        <v>9032</v>
      </c>
      <c r="H2368">
        <v>5</v>
      </c>
      <c r="I2368">
        <v>36485</v>
      </c>
      <c r="J2368">
        <v>45160</v>
      </c>
      <c r="K2368">
        <v>8675</v>
      </c>
      <c r="L2368">
        <v>3.2</v>
      </c>
    </row>
    <row r="2369" spans="1:12" x14ac:dyDescent="0.3">
      <c r="A2369">
        <v>102367</v>
      </c>
      <c r="B2369" s="1">
        <v>45551</v>
      </c>
      <c r="C2369" t="s">
        <v>17</v>
      </c>
      <c r="D2369" t="s">
        <v>28</v>
      </c>
      <c r="E2369" t="s">
        <v>51</v>
      </c>
      <c r="F2369">
        <v>1550</v>
      </c>
      <c r="G2369">
        <v>1932</v>
      </c>
      <c r="H2369">
        <v>4</v>
      </c>
      <c r="I2369">
        <v>6200</v>
      </c>
      <c r="J2369">
        <v>7728</v>
      </c>
      <c r="K2369">
        <v>1528</v>
      </c>
      <c r="L2369">
        <v>3.9</v>
      </c>
    </row>
    <row r="2370" spans="1:12" x14ac:dyDescent="0.3">
      <c r="A2370">
        <v>102368</v>
      </c>
      <c r="B2370" s="1">
        <v>45666</v>
      </c>
      <c r="C2370" t="s">
        <v>30</v>
      </c>
      <c r="D2370" t="s">
        <v>21</v>
      </c>
      <c r="E2370" t="s">
        <v>32</v>
      </c>
      <c r="F2370">
        <v>103</v>
      </c>
      <c r="G2370">
        <v>1301</v>
      </c>
      <c r="H2370">
        <v>7</v>
      </c>
      <c r="I2370">
        <v>721</v>
      </c>
      <c r="J2370">
        <v>9107</v>
      </c>
      <c r="K2370">
        <v>8386</v>
      </c>
      <c r="L2370">
        <v>3.6</v>
      </c>
    </row>
    <row r="2371" spans="1:12" x14ac:dyDescent="0.3">
      <c r="A2371">
        <v>102369</v>
      </c>
      <c r="B2371" s="1">
        <v>45080</v>
      </c>
      <c r="C2371" t="s">
        <v>23</v>
      </c>
      <c r="D2371" t="s">
        <v>35</v>
      </c>
      <c r="E2371" t="s">
        <v>52</v>
      </c>
      <c r="F2371">
        <v>1419</v>
      </c>
      <c r="G2371">
        <v>3224</v>
      </c>
      <c r="H2371">
        <v>9</v>
      </c>
      <c r="I2371">
        <v>12771</v>
      </c>
      <c r="J2371">
        <v>29016</v>
      </c>
      <c r="K2371">
        <v>16245</v>
      </c>
      <c r="L2371">
        <v>4.9000000000000004</v>
      </c>
    </row>
    <row r="2372" spans="1:12" x14ac:dyDescent="0.3">
      <c r="A2372">
        <v>102370</v>
      </c>
      <c r="B2372" s="1">
        <v>45602</v>
      </c>
      <c r="C2372" t="s">
        <v>47</v>
      </c>
      <c r="D2372" t="s">
        <v>24</v>
      </c>
      <c r="E2372" t="s">
        <v>25</v>
      </c>
      <c r="F2372">
        <v>5045</v>
      </c>
      <c r="G2372">
        <v>5930</v>
      </c>
      <c r="H2372">
        <v>4</v>
      </c>
      <c r="I2372">
        <v>20180</v>
      </c>
      <c r="J2372">
        <v>23720</v>
      </c>
      <c r="K2372">
        <v>3540</v>
      </c>
      <c r="L2372">
        <v>3.6</v>
      </c>
    </row>
    <row r="2373" spans="1:12" x14ac:dyDescent="0.3">
      <c r="A2373">
        <v>102371</v>
      </c>
      <c r="B2373" s="1">
        <v>45711</v>
      </c>
      <c r="C2373" t="s">
        <v>41</v>
      </c>
      <c r="D2373" t="s">
        <v>21</v>
      </c>
      <c r="E2373" t="s">
        <v>22</v>
      </c>
      <c r="F2373">
        <v>483</v>
      </c>
      <c r="G2373">
        <v>681</v>
      </c>
      <c r="H2373">
        <v>4</v>
      </c>
      <c r="I2373">
        <v>1932</v>
      </c>
      <c r="J2373">
        <v>2724</v>
      </c>
      <c r="K2373">
        <v>792</v>
      </c>
      <c r="L2373">
        <v>2.8</v>
      </c>
    </row>
    <row r="2374" spans="1:12" x14ac:dyDescent="0.3">
      <c r="A2374">
        <v>102372</v>
      </c>
      <c r="B2374" s="1">
        <v>45915</v>
      </c>
      <c r="C2374" t="s">
        <v>15</v>
      </c>
      <c r="D2374" t="s">
        <v>21</v>
      </c>
      <c r="E2374" t="s">
        <v>43</v>
      </c>
      <c r="F2374">
        <v>4948</v>
      </c>
      <c r="G2374">
        <v>5893</v>
      </c>
      <c r="H2374">
        <v>1</v>
      </c>
      <c r="I2374">
        <v>4948</v>
      </c>
      <c r="J2374">
        <v>5893</v>
      </c>
      <c r="K2374">
        <v>945</v>
      </c>
      <c r="L2374">
        <v>4.0999999999999996</v>
      </c>
    </row>
    <row r="2375" spans="1:12" x14ac:dyDescent="0.3">
      <c r="A2375">
        <v>102373</v>
      </c>
      <c r="B2375" s="1">
        <v>45224</v>
      </c>
      <c r="C2375" t="s">
        <v>23</v>
      </c>
      <c r="D2375" t="s">
        <v>18</v>
      </c>
      <c r="E2375" t="s">
        <v>19</v>
      </c>
      <c r="F2375">
        <v>3061</v>
      </c>
      <c r="G2375">
        <v>4308</v>
      </c>
      <c r="H2375">
        <v>8</v>
      </c>
      <c r="I2375">
        <v>24488</v>
      </c>
      <c r="J2375">
        <v>34464</v>
      </c>
      <c r="K2375">
        <v>9976</v>
      </c>
      <c r="L2375">
        <v>2.7</v>
      </c>
    </row>
    <row r="2376" spans="1:12" x14ac:dyDescent="0.3">
      <c r="A2376">
        <v>102374</v>
      </c>
      <c r="B2376" s="1">
        <v>45145</v>
      </c>
      <c r="C2376" t="s">
        <v>12</v>
      </c>
      <c r="D2376" t="s">
        <v>35</v>
      </c>
      <c r="E2376" t="s">
        <v>62</v>
      </c>
      <c r="F2376">
        <v>539</v>
      </c>
      <c r="G2376">
        <v>2039</v>
      </c>
      <c r="H2376">
        <v>9</v>
      </c>
      <c r="I2376">
        <v>4851</v>
      </c>
      <c r="J2376">
        <v>18351</v>
      </c>
      <c r="K2376">
        <v>13500</v>
      </c>
      <c r="L2376">
        <v>3.7</v>
      </c>
    </row>
    <row r="2377" spans="1:12" x14ac:dyDescent="0.3">
      <c r="A2377">
        <v>102375</v>
      </c>
      <c r="B2377" s="1">
        <v>45546</v>
      </c>
      <c r="C2377" t="s">
        <v>12</v>
      </c>
      <c r="D2377" t="s">
        <v>24</v>
      </c>
      <c r="E2377" t="s">
        <v>34</v>
      </c>
      <c r="F2377">
        <v>5224</v>
      </c>
      <c r="G2377">
        <v>7035</v>
      </c>
      <c r="H2377">
        <v>4</v>
      </c>
      <c r="I2377">
        <v>20896</v>
      </c>
      <c r="J2377">
        <v>28140</v>
      </c>
      <c r="K2377">
        <v>7244</v>
      </c>
      <c r="L2377">
        <v>2.6</v>
      </c>
    </row>
    <row r="2378" spans="1:12" x14ac:dyDescent="0.3">
      <c r="A2378">
        <v>102376</v>
      </c>
      <c r="B2378" s="1">
        <v>45508</v>
      </c>
      <c r="C2378" t="s">
        <v>23</v>
      </c>
      <c r="D2378" t="s">
        <v>24</v>
      </c>
      <c r="E2378" t="s">
        <v>60</v>
      </c>
      <c r="F2378">
        <v>7731</v>
      </c>
      <c r="G2378">
        <v>7787</v>
      </c>
      <c r="H2378">
        <v>5</v>
      </c>
      <c r="I2378">
        <v>38655</v>
      </c>
      <c r="J2378">
        <v>38935</v>
      </c>
      <c r="K2378">
        <v>280</v>
      </c>
      <c r="L2378">
        <v>3.7</v>
      </c>
    </row>
    <row r="2379" spans="1:12" x14ac:dyDescent="0.3">
      <c r="A2379">
        <v>102377</v>
      </c>
      <c r="B2379" s="1">
        <v>45061</v>
      </c>
      <c r="C2379" t="s">
        <v>41</v>
      </c>
      <c r="D2379" t="s">
        <v>35</v>
      </c>
      <c r="E2379" t="s">
        <v>46</v>
      </c>
      <c r="F2379">
        <v>4625</v>
      </c>
      <c r="G2379">
        <v>5577</v>
      </c>
      <c r="H2379">
        <v>4</v>
      </c>
      <c r="I2379">
        <v>18500</v>
      </c>
      <c r="J2379">
        <v>22308</v>
      </c>
      <c r="K2379">
        <v>3808</v>
      </c>
      <c r="L2379">
        <v>3.7</v>
      </c>
    </row>
    <row r="2380" spans="1:12" x14ac:dyDescent="0.3">
      <c r="A2380">
        <v>102378</v>
      </c>
      <c r="B2380" s="1">
        <v>45824</v>
      </c>
      <c r="C2380" t="s">
        <v>17</v>
      </c>
      <c r="D2380" t="s">
        <v>18</v>
      </c>
      <c r="E2380" t="s">
        <v>64</v>
      </c>
      <c r="F2380">
        <v>6933</v>
      </c>
      <c r="G2380">
        <v>7880</v>
      </c>
      <c r="H2380">
        <v>7</v>
      </c>
      <c r="I2380">
        <v>48531</v>
      </c>
      <c r="J2380">
        <v>55160</v>
      </c>
      <c r="K2380">
        <v>6629</v>
      </c>
      <c r="L2380">
        <v>2.8</v>
      </c>
    </row>
    <row r="2381" spans="1:12" x14ac:dyDescent="0.3">
      <c r="A2381">
        <v>102379</v>
      </c>
      <c r="B2381" s="1">
        <v>45959</v>
      </c>
      <c r="C2381" t="s">
        <v>26</v>
      </c>
      <c r="D2381" t="s">
        <v>13</v>
      </c>
      <c r="E2381" t="s">
        <v>49</v>
      </c>
      <c r="F2381">
        <v>5266</v>
      </c>
      <c r="G2381">
        <v>5751</v>
      </c>
      <c r="H2381">
        <v>1</v>
      </c>
      <c r="I2381">
        <v>5266</v>
      </c>
      <c r="J2381">
        <v>5751</v>
      </c>
      <c r="K2381">
        <v>485</v>
      </c>
      <c r="L2381">
        <v>3.1</v>
      </c>
    </row>
    <row r="2382" spans="1:12" x14ac:dyDescent="0.3">
      <c r="A2382">
        <v>102380</v>
      </c>
      <c r="B2382" s="1">
        <v>45333</v>
      </c>
      <c r="C2382" t="s">
        <v>17</v>
      </c>
      <c r="D2382" t="s">
        <v>18</v>
      </c>
      <c r="E2382" t="s">
        <v>59</v>
      </c>
      <c r="F2382">
        <v>1550</v>
      </c>
      <c r="G2382">
        <v>1602</v>
      </c>
      <c r="H2382">
        <v>8</v>
      </c>
      <c r="I2382">
        <v>12400</v>
      </c>
      <c r="J2382">
        <v>12816</v>
      </c>
      <c r="K2382">
        <v>416</v>
      </c>
      <c r="L2382">
        <v>3</v>
      </c>
    </row>
    <row r="2383" spans="1:12" x14ac:dyDescent="0.3">
      <c r="A2383">
        <v>102381</v>
      </c>
      <c r="B2383" s="1">
        <v>45444</v>
      </c>
      <c r="C2383" t="s">
        <v>47</v>
      </c>
      <c r="D2383" t="s">
        <v>28</v>
      </c>
      <c r="E2383" t="s">
        <v>56</v>
      </c>
      <c r="F2383">
        <v>4477</v>
      </c>
      <c r="G2383">
        <v>4681</v>
      </c>
      <c r="H2383">
        <v>8</v>
      </c>
      <c r="I2383">
        <v>35816</v>
      </c>
      <c r="J2383">
        <v>37448</v>
      </c>
      <c r="K2383">
        <v>1632</v>
      </c>
      <c r="L2383">
        <v>2.9</v>
      </c>
    </row>
    <row r="2384" spans="1:12" x14ac:dyDescent="0.3">
      <c r="A2384">
        <v>102382</v>
      </c>
      <c r="B2384" s="1">
        <v>44989</v>
      </c>
      <c r="C2384" t="s">
        <v>26</v>
      </c>
      <c r="D2384" t="s">
        <v>18</v>
      </c>
      <c r="E2384" t="s">
        <v>39</v>
      </c>
      <c r="F2384">
        <v>3961</v>
      </c>
      <c r="G2384">
        <v>4713</v>
      </c>
      <c r="H2384">
        <v>4</v>
      </c>
      <c r="I2384">
        <v>15844</v>
      </c>
      <c r="J2384">
        <v>18852</v>
      </c>
      <c r="K2384">
        <v>3008</v>
      </c>
      <c r="L2384">
        <v>4.4000000000000004</v>
      </c>
    </row>
    <row r="2385" spans="1:12" x14ac:dyDescent="0.3">
      <c r="A2385">
        <v>102383</v>
      </c>
      <c r="B2385" s="1">
        <v>45314</v>
      </c>
      <c r="C2385" t="s">
        <v>33</v>
      </c>
      <c r="D2385" t="s">
        <v>28</v>
      </c>
      <c r="E2385" t="s">
        <v>51</v>
      </c>
      <c r="F2385">
        <v>5897</v>
      </c>
      <c r="G2385">
        <v>7067</v>
      </c>
      <c r="H2385">
        <v>3</v>
      </c>
      <c r="I2385">
        <v>17691</v>
      </c>
      <c r="J2385">
        <v>21201</v>
      </c>
      <c r="K2385">
        <v>3510</v>
      </c>
      <c r="L2385">
        <v>2.5</v>
      </c>
    </row>
    <row r="2386" spans="1:12" x14ac:dyDescent="0.3">
      <c r="A2386">
        <v>102384</v>
      </c>
      <c r="B2386" s="1">
        <v>45071</v>
      </c>
      <c r="C2386" t="s">
        <v>41</v>
      </c>
      <c r="D2386" t="s">
        <v>28</v>
      </c>
      <c r="E2386" t="s">
        <v>56</v>
      </c>
      <c r="F2386">
        <v>2752</v>
      </c>
      <c r="G2386">
        <v>3736</v>
      </c>
      <c r="H2386">
        <v>9</v>
      </c>
      <c r="I2386">
        <v>24768</v>
      </c>
      <c r="J2386">
        <v>33624</v>
      </c>
      <c r="K2386">
        <v>8856</v>
      </c>
      <c r="L2386">
        <v>4.4000000000000004</v>
      </c>
    </row>
    <row r="2387" spans="1:12" x14ac:dyDescent="0.3">
      <c r="A2387">
        <v>102385</v>
      </c>
      <c r="B2387" s="1">
        <v>44939</v>
      </c>
      <c r="C2387" t="s">
        <v>12</v>
      </c>
      <c r="D2387" t="s">
        <v>24</v>
      </c>
      <c r="E2387" t="s">
        <v>61</v>
      </c>
      <c r="F2387">
        <v>7244</v>
      </c>
      <c r="G2387">
        <v>7522</v>
      </c>
      <c r="H2387">
        <v>5</v>
      </c>
      <c r="I2387">
        <v>36220</v>
      </c>
      <c r="J2387">
        <v>37610</v>
      </c>
      <c r="K2387">
        <v>1390</v>
      </c>
      <c r="L2387">
        <v>2.7</v>
      </c>
    </row>
    <row r="2388" spans="1:12" x14ac:dyDescent="0.3">
      <c r="A2388">
        <v>102386</v>
      </c>
      <c r="B2388" s="1">
        <v>45190</v>
      </c>
      <c r="C2388" t="s">
        <v>17</v>
      </c>
      <c r="D2388" t="s">
        <v>13</v>
      </c>
      <c r="E2388" t="s">
        <v>14</v>
      </c>
      <c r="F2388">
        <v>7138</v>
      </c>
      <c r="G2388">
        <v>7446</v>
      </c>
      <c r="H2388">
        <v>5</v>
      </c>
      <c r="I2388">
        <v>35690</v>
      </c>
      <c r="J2388">
        <v>37230</v>
      </c>
      <c r="K2388">
        <v>1540</v>
      </c>
      <c r="L2388">
        <v>3.6</v>
      </c>
    </row>
    <row r="2389" spans="1:12" x14ac:dyDescent="0.3">
      <c r="A2389">
        <v>102387</v>
      </c>
      <c r="B2389" s="1">
        <v>45346</v>
      </c>
      <c r="C2389" t="s">
        <v>26</v>
      </c>
      <c r="D2389" t="s">
        <v>18</v>
      </c>
      <c r="E2389" t="s">
        <v>19</v>
      </c>
      <c r="F2389">
        <v>5029</v>
      </c>
      <c r="G2389">
        <v>6471</v>
      </c>
      <c r="H2389">
        <v>2</v>
      </c>
      <c r="I2389">
        <v>10058</v>
      </c>
      <c r="J2389">
        <v>12942</v>
      </c>
      <c r="K2389">
        <v>2884</v>
      </c>
      <c r="L2389">
        <v>4.8</v>
      </c>
    </row>
    <row r="2390" spans="1:12" x14ac:dyDescent="0.3">
      <c r="A2390">
        <v>102388</v>
      </c>
      <c r="B2390" s="1">
        <v>45192</v>
      </c>
      <c r="C2390" t="s">
        <v>23</v>
      </c>
      <c r="D2390" t="s">
        <v>13</v>
      </c>
      <c r="E2390" t="s">
        <v>49</v>
      </c>
      <c r="F2390">
        <v>6764</v>
      </c>
      <c r="G2390">
        <v>8524</v>
      </c>
      <c r="H2390">
        <v>9</v>
      </c>
      <c r="I2390">
        <v>60876</v>
      </c>
      <c r="J2390">
        <v>76716</v>
      </c>
      <c r="K2390">
        <v>15840</v>
      </c>
      <c r="L2390">
        <v>3.8</v>
      </c>
    </row>
    <row r="2391" spans="1:12" x14ac:dyDescent="0.3">
      <c r="A2391">
        <v>102389</v>
      </c>
      <c r="B2391" s="1">
        <v>45138</v>
      </c>
      <c r="C2391" t="s">
        <v>26</v>
      </c>
      <c r="D2391" t="s">
        <v>35</v>
      </c>
      <c r="E2391" t="s">
        <v>46</v>
      </c>
      <c r="F2391">
        <v>2734</v>
      </c>
      <c r="G2391">
        <v>4049</v>
      </c>
      <c r="H2391">
        <v>8</v>
      </c>
      <c r="I2391">
        <v>21872</v>
      </c>
      <c r="J2391">
        <v>32392</v>
      </c>
      <c r="K2391">
        <v>10520</v>
      </c>
      <c r="L2391">
        <v>4.7</v>
      </c>
    </row>
    <row r="2392" spans="1:12" x14ac:dyDescent="0.3">
      <c r="A2392">
        <v>102390</v>
      </c>
      <c r="B2392" s="1">
        <v>45728</v>
      </c>
      <c r="C2392" t="s">
        <v>26</v>
      </c>
      <c r="D2392" t="s">
        <v>21</v>
      </c>
      <c r="E2392" t="s">
        <v>22</v>
      </c>
      <c r="F2392">
        <v>7465</v>
      </c>
      <c r="G2392">
        <v>8247</v>
      </c>
      <c r="H2392">
        <v>8</v>
      </c>
      <c r="I2392">
        <v>59720</v>
      </c>
      <c r="J2392">
        <v>65976</v>
      </c>
      <c r="K2392">
        <v>6256</v>
      </c>
      <c r="L2392">
        <v>4.9000000000000004</v>
      </c>
    </row>
    <row r="2393" spans="1:12" x14ac:dyDescent="0.3">
      <c r="A2393">
        <v>102391</v>
      </c>
      <c r="B2393" s="1">
        <v>45289</v>
      </c>
      <c r="C2393" t="s">
        <v>15</v>
      </c>
      <c r="D2393" t="s">
        <v>24</v>
      </c>
      <c r="E2393" t="s">
        <v>61</v>
      </c>
      <c r="F2393">
        <v>714</v>
      </c>
      <c r="G2393">
        <v>1855</v>
      </c>
      <c r="H2393">
        <v>2</v>
      </c>
      <c r="I2393">
        <v>1428</v>
      </c>
      <c r="J2393">
        <v>3710</v>
      </c>
      <c r="K2393">
        <v>2282</v>
      </c>
      <c r="L2393">
        <v>3.2</v>
      </c>
    </row>
    <row r="2394" spans="1:12" x14ac:dyDescent="0.3">
      <c r="A2394">
        <v>102392</v>
      </c>
      <c r="B2394" s="1">
        <v>45176</v>
      </c>
      <c r="C2394" t="s">
        <v>54</v>
      </c>
      <c r="D2394" t="s">
        <v>21</v>
      </c>
      <c r="E2394" t="s">
        <v>58</v>
      </c>
      <c r="F2394">
        <v>1952</v>
      </c>
      <c r="G2394">
        <v>2328</v>
      </c>
      <c r="H2394">
        <v>9</v>
      </c>
      <c r="I2394">
        <v>17568</v>
      </c>
      <c r="J2394">
        <v>20952</v>
      </c>
      <c r="K2394">
        <v>3384</v>
      </c>
      <c r="L2394">
        <v>4.0999999999999996</v>
      </c>
    </row>
    <row r="2395" spans="1:12" x14ac:dyDescent="0.3">
      <c r="A2395">
        <v>102393</v>
      </c>
      <c r="B2395" s="1">
        <v>45487</v>
      </c>
      <c r="C2395" t="s">
        <v>26</v>
      </c>
      <c r="D2395" t="s">
        <v>35</v>
      </c>
      <c r="E2395" t="s">
        <v>36</v>
      </c>
      <c r="F2395">
        <v>2584</v>
      </c>
      <c r="G2395">
        <v>3581</v>
      </c>
      <c r="H2395">
        <v>4</v>
      </c>
      <c r="I2395">
        <v>10336</v>
      </c>
      <c r="J2395">
        <v>14324</v>
      </c>
      <c r="K2395">
        <v>3988</v>
      </c>
      <c r="L2395">
        <v>3.8</v>
      </c>
    </row>
    <row r="2396" spans="1:12" x14ac:dyDescent="0.3">
      <c r="A2396">
        <v>102394</v>
      </c>
      <c r="B2396" s="1">
        <v>45013</v>
      </c>
      <c r="C2396" t="s">
        <v>20</v>
      </c>
      <c r="D2396" t="s">
        <v>21</v>
      </c>
      <c r="E2396" t="s">
        <v>22</v>
      </c>
      <c r="F2396">
        <v>6026</v>
      </c>
      <c r="G2396">
        <v>7832</v>
      </c>
      <c r="H2396">
        <v>6</v>
      </c>
      <c r="I2396">
        <v>36156</v>
      </c>
      <c r="J2396">
        <v>46992</v>
      </c>
      <c r="K2396">
        <v>10836</v>
      </c>
      <c r="L2396">
        <v>3.2</v>
      </c>
    </row>
    <row r="2397" spans="1:12" x14ac:dyDescent="0.3">
      <c r="A2397">
        <v>102395</v>
      </c>
      <c r="B2397" s="1">
        <v>45272</v>
      </c>
      <c r="C2397" t="s">
        <v>54</v>
      </c>
      <c r="D2397" t="s">
        <v>28</v>
      </c>
      <c r="E2397" t="s">
        <v>29</v>
      </c>
      <c r="F2397">
        <v>1975</v>
      </c>
      <c r="G2397">
        <v>2033</v>
      </c>
      <c r="H2397">
        <v>1</v>
      </c>
      <c r="I2397">
        <v>1975</v>
      </c>
      <c r="J2397">
        <v>2033</v>
      </c>
      <c r="K2397">
        <v>58</v>
      </c>
      <c r="L2397">
        <v>4.2</v>
      </c>
    </row>
    <row r="2398" spans="1:12" x14ac:dyDescent="0.3">
      <c r="A2398">
        <v>102396</v>
      </c>
      <c r="B2398" s="1">
        <v>45388</v>
      </c>
      <c r="C2398" t="s">
        <v>41</v>
      </c>
      <c r="D2398" t="s">
        <v>35</v>
      </c>
      <c r="E2398" t="s">
        <v>36</v>
      </c>
      <c r="F2398">
        <v>3762</v>
      </c>
      <c r="G2398">
        <v>5421</v>
      </c>
      <c r="H2398">
        <v>9</v>
      </c>
      <c r="I2398">
        <v>33858</v>
      </c>
      <c r="J2398">
        <v>48789</v>
      </c>
      <c r="K2398">
        <v>14931</v>
      </c>
      <c r="L2398">
        <v>3.8</v>
      </c>
    </row>
    <row r="2399" spans="1:12" x14ac:dyDescent="0.3">
      <c r="A2399">
        <v>102397</v>
      </c>
      <c r="B2399" s="1">
        <v>45184</v>
      </c>
      <c r="C2399" t="s">
        <v>23</v>
      </c>
      <c r="D2399" t="s">
        <v>35</v>
      </c>
      <c r="E2399" t="s">
        <v>36</v>
      </c>
      <c r="F2399">
        <v>4692</v>
      </c>
      <c r="G2399">
        <v>6431</v>
      </c>
      <c r="H2399">
        <v>4</v>
      </c>
      <c r="I2399">
        <v>18768</v>
      </c>
      <c r="J2399">
        <v>25724</v>
      </c>
      <c r="K2399">
        <v>6956</v>
      </c>
      <c r="L2399">
        <v>3.2</v>
      </c>
    </row>
    <row r="2400" spans="1:12" x14ac:dyDescent="0.3">
      <c r="A2400">
        <v>102398</v>
      </c>
      <c r="B2400" s="1">
        <v>45136</v>
      </c>
      <c r="C2400" t="s">
        <v>15</v>
      </c>
      <c r="D2400" t="s">
        <v>24</v>
      </c>
      <c r="E2400" t="s">
        <v>50</v>
      </c>
      <c r="F2400">
        <v>182</v>
      </c>
      <c r="G2400">
        <v>1466</v>
      </c>
      <c r="H2400">
        <v>7</v>
      </c>
      <c r="I2400">
        <v>1274</v>
      </c>
      <c r="J2400">
        <v>10262</v>
      </c>
      <c r="K2400">
        <v>8988</v>
      </c>
      <c r="L2400">
        <v>3.6</v>
      </c>
    </row>
    <row r="2401" spans="1:12" x14ac:dyDescent="0.3">
      <c r="A2401">
        <v>102399</v>
      </c>
      <c r="B2401" s="1">
        <v>45424</v>
      </c>
      <c r="C2401" t="s">
        <v>33</v>
      </c>
      <c r="D2401" t="s">
        <v>21</v>
      </c>
      <c r="E2401" t="s">
        <v>32</v>
      </c>
      <c r="F2401">
        <v>2424</v>
      </c>
      <c r="G2401">
        <v>4316</v>
      </c>
      <c r="H2401">
        <v>3</v>
      </c>
      <c r="I2401">
        <v>7272</v>
      </c>
      <c r="J2401">
        <v>12948</v>
      </c>
      <c r="K2401">
        <v>5676</v>
      </c>
      <c r="L2401">
        <v>4.5</v>
      </c>
    </row>
    <row r="2402" spans="1:12" x14ac:dyDescent="0.3">
      <c r="A2402">
        <v>102400</v>
      </c>
      <c r="B2402" s="1">
        <v>45229</v>
      </c>
      <c r="C2402" t="s">
        <v>12</v>
      </c>
      <c r="D2402" t="s">
        <v>21</v>
      </c>
      <c r="E2402" t="s">
        <v>57</v>
      </c>
      <c r="F2402">
        <v>114</v>
      </c>
      <c r="G2402">
        <v>1655</v>
      </c>
      <c r="H2402">
        <v>9</v>
      </c>
      <c r="I2402">
        <v>1026</v>
      </c>
      <c r="J2402">
        <v>14895</v>
      </c>
      <c r="K2402">
        <v>13869</v>
      </c>
      <c r="L2402">
        <v>3.7</v>
      </c>
    </row>
    <row r="2403" spans="1:12" x14ac:dyDescent="0.3">
      <c r="A2403">
        <v>102401</v>
      </c>
      <c r="B2403" s="1">
        <v>45036</v>
      </c>
      <c r="C2403" t="s">
        <v>47</v>
      </c>
      <c r="D2403" t="s">
        <v>21</v>
      </c>
      <c r="E2403" t="s">
        <v>22</v>
      </c>
      <c r="F2403">
        <v>2509</v>
      </c>
      <c r="G2403">
        <v>3482</v>
      </c>
      <c r="H2403">
        <v>1</v>
      </c>
      <c r="I2403">
        <v>2509</v>
      </c>
      <c r="J2403">
        <v>3482</v>
      </c>
      <c r="K2403">
        <v>973</v>
      </c>
      <c r="L2403">
        <v>3.5</v>
      </c>
    </row>
    <row r="2404" spans="1:12" x14ac:dyDescent="0.3">
      <c r="A2404">
        <v>102402</v>
      </c>
      <c r="B2404" s="1">
        <v>45441</v>
      </c>
      <c r="C2404" t="s">
        <v>33</v>
      </c>
      <c r="D2404" t="s">
        <v>28</v>
      </c>
      <c r="E2404" t="s">
        <v>48</v>
      </c>
      <c r="F2404">
        <v>1671</v>
      </c>
      <c r="G2404">
        <v>1846</v>
      </c>
      <c r="H2404">
        <v>6</v>
      </c>
      <c r="I2404">
        <v>10026</v>
      </c>
      <c r="J2404">
        <v>11076</v>
      </c>
      <c r="K2404">
        <v>1050</v>
      </c>
      <c r="L2404">
        <v>4.5999999999999996</v>
      </c>
    </row>
    <row r="2405" spans="1:12" x14ac:dyDescent="0.3">
      <c r="A2405">
        <v>102403</v>
      </c>
      <c r="B2405" s="1">
        <v>45469</v>
      </c>
      <c r="C2405" t="s">
        <v>44</v>
      </c>
      <c r="D2405" t="s">
        <v>28</v>
      </c>
      <c r="E2405" t="s">
        <v>63</v>
      </c>
      <c r="F2405">
        <v>3784</v>
      </c>
      <c r="G2405">
        <v>4985</v>
      </c>
      <c r="H2405">
        <v>4</v>
      </c>
      <c r="I2405">
        <v>15136</v>
      </c>
      <c r="J2405">
        <v>19940</v>
      </c>
      <c r="K2405">
        <v>4804</v>
      </c>
      <c r="L2405">
        <v>3</v>
      </c>
    </row>
    <row r="2406" spans="1:12" x14ac:dyDescent="0.3">
      <c r="A2406">
        <v>102404</v>
      </c>
      <c r="B2406" s="1">
        <v>45744</v>
      </c>
      <c r="C2406" t="s">
        <v>41</v>
      </c>
      <c r="D2406" t="s">
        <v>18</v>
      </c>
      <c r="E2406" t="s">
        <v>59</v>
      </c>
      <c r="F2406">
        <v>1156</v>
      </c>
      <c r="G2406">
        <v>3010</v>
      </c>
      <c r="H2406">
        <v>8</v>
      </c>
      <c r="I2406">
        <v>9248</v>
      </c>
      <c r="J2406">
        <v>24080</v>
      </c>
      <c r="K2406">
        <v>14832</v>
      </c>
      <c r="L2406">
        <v>4.0999999999999996</v>
      </c>
    </row>
    <row r="2407" spans="1:12" x14ac:dyDescent="0.3">
      <c r="A2407">
        <v>102405</v>
      </c>
      <c r="B2407" s="1">
        <v>45695</v>
      </c>
      <c r="C2407" t="s">
        <v>12</v>
      </c>
      <c r="D2407" t="s">
        <v>13</v>
      </c>
      <c r="E2407" t="s">
        <v>14</v>
      </c>
      <c r="F2407">
        <v>4054</v>
      </c>
      <c r="G2407">
        <v>4200</v>
      </c>
      <c r="H2407">
        <v>5</v>
      </c>
      <c r="I2407">
        <v>20270</v>
      </c>
      <c r="J2407">
        <v>21000</v>
      </c>
      <c r="K2407">
        <v>730</v>
      </c>
      <c r="L2407">
        <v>4.2</v>
      </c>
    </row>
    <row r="2408" spans="1:12" x14ac:dyDescent="0.3">
      <c r="A2408">
        <v>102406</v>
      </c>
      <c r="B2408" s="1">
        <v>45892</v>
      </c>
      <c r="C2408" t="s">
        <v>20</v>
      </c>
      <c r="D2408" t="s">
        <v>21</v>
      </c>
      <c r="E2408" t="s">
        <v>32</v>
      </c>
      <c r="F2408">
        <v>2855</v>
      </c>
      <c r="G2408">
        <v>4121</v>
      </c>
      <c r="H2408">
        <v>1</v>
      </c>
      <c r="I2408">
        <v>2855</v>
      </c>
      <c r="J2408">
        <v>4121</v>
      </c>
      <c r="K2408">
        <v>1266</v>
      </c>
      <c r="L2408">
        <v>2.6</v>
      </c>
    </row>
    <row r="2409" spans="1:12" x14ac:dyDescent="0.3">
      <c r="A2409">
        <v>102407</v>
      </c>
      <c r="B2409" s="1">
        <v>45982</v>
      </c>
      <c r="C2409" t="s">
        <v>54</v>
      </c>
      <c r="D2409" t="s">
        <v>35</v>
      </c>
      <c r="E2409" t="s">
        <v>46</v>
      </c>
      <c r="F2409">
        <v>2110</v>
      </c>
      <c r="G2409">
        <v>2981</v>
      </c>
      <c r="H2409">
        <v>4</v>
      </c>
      <c r="I2409">
        <v>8440</v>
      </c>
      <c r="J2409">
        <v>11924</v>
      </c>
      <c r="K2409">
        <v>3484</v>
      </c>
      <c r="L2409">
        <v>2.6</v>
      </c>
    </row>
    <row r="2410" spans="1:12" x14ac:dyDescent="0.3">
      <c r="A2410">
        <v>102408</v>
      </c>
      <c r="B2410" s="1">
        <v>45951</v>
      </c>
      <c r="C2410" t="s">
        <v>44</v>
      </c>
      <c r="D2410" t="s">
        <v>13</v>
      </c>
      <c r="E2410" t="s">
        <v>49</v>
      </c>
      <c r="F2410">
        <v>4177</v>
      </c>
      <c r="G2410">
        <v>5569</v>
      </c>
      <c r="H2410">
        <v>1</v>
      </c>
      <c r="I2410">
        <v>4177</v>
      </c>
      <c r="J2410">
        <v>5569</v>
      </c>
      <c r="K2410">
        <v>1392</v>
      </c>
      <c r="L2410">
        <v>4.8</v>
      </c>
    </row>
    <row r="2411" spans="1:12" x14ac:dyDescent="0.3">
      <c r="A2411">
        <v>102409</v>
      </c>
      <c r="B2411" s="1">
        <v>45946</v>
      </c>
      <c r="C2411" t="s">
        <v>33</v>
      </c>
      <c r="D2411" t="s">
        <v>13</v>
      </c>
      <c r="E2411" t="s">
        <v>40</v>
      </c>
      <c r="F2411">
        <v>3218</v>
      </c>
      <c r="G2411">
        <v>4231</v>
      </c>
      <c r="H2411">
        <v>3</v>
      </c>
      <c r="I2411">
        <v>9654</v>
      </c>
      <c r="J2411">
        <v>12693</v>
      </c>
      <c r="K2411">
        <v>3039</v>
      </c>
      <c r="L2411">
        <v>4</v>
      </c>
    </row>
    <row r="2412" spans="1:12" x14ac:dyDescent="0.3">
      <c r="A2412">
        <v>102410</v>
      </c>
      <c r="B2412" s="1">
        <v>45650</v>
      </c>
      <c r="C2412" t="s">
        <v>20</v>
      </c>
      <c r="D2412" t="s">
        <v>24</v>
      </c>
      <c r="E2412" t="s">
        <v>42</v>
      </c>
      <c r="F2412">
        <v>4374</v>
      </c>
      <c r="G2412">
        <v>5753</v>
      </c>
      <c r="H2412">
        <v>4</v>
      </c>
      <c r="I2412">
        <v>17496</v>
      </c>
      <c r="J2412">
        <v>23012</v>
      </c>
      <c r="K2412">
        <v>5516</v>
      </c>
      <c r="L2412">
        <v>3</v>
      </c>
    </row>
    <row r="2413" spans="1:12" x14ac:dyDescent="0.3">
      <c r="A2413">
        <v>102411</v>
      </c>
      <c r="B2413" s="1">
        <v>45381</v>
      </c>
      <c r="C2413" t="s">
        <v>30</v>
      </c>
      <c r="D2413" t="s">
        <v>28</v>
      </c>
      <c r="E2413" t="s">
        <v>29</v>
      </c>
      <c r="F2413">
        <v>827</v>
      </c>
      <c r="G2413">
        <v>1110</v>
      </c>
      <c r="H2413">
        <v>2</v>
      </c>
      <c r="I2413">
        <v>1654</v>
      </c>
      <c r="J2413">
        <v>2220</v>
      </c>
      <c r="K2413">
        <v>566</v>
      </c>
      <c r="L2413">
        <v>4</v>
      </c>
    </row>
    <row r="2414" spans="1:12" x14ac:dyDescent="0.3">
      <c r="A2414">
        <v>102412</v>
      </c>
      <c r="B2414" s="1">
        <v>45707</v>
      </c>
      <c r="C2414" t="s">
        <v>41</v>
      </c>
      <c r="D2414" t="s">
        <v>24</v>
      </c>
      <c r="E2414" t="s">
        <v>25</v>
      </c>
      <c r="F2414">
        <v>2803</v>
      </c>
      <c r="G2414">
        <v>4283</v>
      </c>
      <c r="H2414">
        <v>5</v>
      </c>
      <c r="I2414">
        <v>14015</v>
      </c>
      <c r="J2414">
        <v>21415</v>
      </c>
      <c r="K2414">
        <v>7400</v>
      </c>
      <c r="L2414">
        <v>3.4</v>
      </c>
    </row>
    <row r="2415" spans="1:12" x14ac:dyDescent="0.3">
      <c r="A2415">
        <v>102413</v>
      </c>
      <c r="B2415" s="1">
        <v>45376</v>
      </c>
      <c r="C2415" t="s">
        <v>17</v>
      </c>
      <c r="D2415" t="s">
        <v>21</v>
      </c>
      <c r="E2415" t="s">
        <v>58</v>
      </c>
      <c r="F2415">
        <v>686</v>
      </c>
      <c r="G2415">
        <v>2646</v>
      </c>
      <c r="H2415">
        <v>2</v>
      </c>
      <c r="I2415">
        <v>1372</v>
      </c>
      <c r="J2415">
        <v>5292</v>
      </c>
      <c r="K2415">
        <v>3920</v>
      </c>
      <c r="L2415">
        <v>4.0999999999999996</v>
      </c>
    </row>
    <row r="2416" spans="1:12" x14ac:dyDescent="0.3">
      <c r="A2416">
        <v>102414</v>
      </c>
      <c r="B2416" s="1">
        <v>45294</v>
      </c>
      <c r="C2416" t="s">
        <v>41</v>
      </c>
      <c r="D2416" t="s">
        <v>35</v>
      </c>
      <c r="E2416" t="s">
        <v>62</v>
      </c>
      <c r="F2416">
        <v>678</v>
      </c>
      <c r="G2416">
        <v>1641</v>
      </c>
      <c r="H2416">
        <v>9</v>
      </c>
      <c r="I2416">
        <v>6102</v>
      </c>
      <c r="J2416">
        <v>14769</v>
      </c>
      <c r="K2416">
        <v>8667</v>
      </c>
      <c r="L2416">
        <v>2.8</v>
      </c>
    </row>
    <row r="2417" spans="1:12" x14ac:dyDescent="0.3">
      <c r="A2417">
        <v>102415</v>
      </c>
      <c r="B2417" s="1">
        <v>45630</v>
      </c>
      <c r="C2417" t="s">
        <v>47</v>
      </c>
      <c r="D2417" t="s">
        <v>18</v>
      </c>
      <c r="E2417" t="s">
        <v>38</v>
      </c>
      <c r="F2417">
        <v>1077</v>
      </c>
      <c r="G2417">
        <v>2416</v>
      </c>
      <c r="H2417">
        <v>5</v>
      </c>
      <c r="I2417">
        <v>5385</v>
      </c>
      <c r="J2417">
        <v>12080</v>
      </c>
      <c r="K2417">
        <v>6695</v>
      </c>
      <c r="L2417">
        <v>3.4</v>
      </c>
    </row>
    <row r="2418" spans="1:12" x14ac:dyDescent="0.3">
      <c r="A2418">
        <v>102416</v>
      </c>
      <c r="B2418" s="1">
        <v>45159</v>
      </c>
      <c r="C2418" t="s">
        <v>54</v>
      </c>
      <c r="D2418" t="s">
        <v>21</v>
      </c>
      <c r="E2418" t="s">
        <v>22</v>
      </c>
      <c r="F2418">
        <v>2894</v>
      </c>
      <c r="G2418">
        <v>4025</v>
      </c>
      <c r="H2418">
        <v>4</v>
      </c>
      <c r="I2418">
        <v>11576</v>
      </c>
      <c r="J2418">
        <v>16100</v>
      </c>
      <c r="K2418">
        <v>4524</v>
      </c>
      <c r="L2418">
        <v>3.1</v>
      </c>
    </row>
    <row r="2419" spans="1:12" x14ac:dyDescent="0.3">
      <c r="A2419">
        <v>102417</v>
      </c>
      <c r="B2419" s="1">
        <v>45312</v>
      </c>
      <c r="C2419" t="s">
        <v>17</v>
      </c>
      <c r="D2419" t="s">
        <v>35</v>
      </c>
      <c r="E2419" t="s">
        <v>46</v>
      </c>
      <c r="F2419">
        <v>3207</v>
      </c>
      <c r="G2419">
        <v>3601</v>
      </c>
      <c r="H2419">
        <v>8</v>
      </c>
      <c r="I2419">
        <v>25656</v>
      </c>
      <c r="J2419">
        <v>28808</v>
      </c>
      <c r="K2419">
        <v>3152</v>
      </c>
      <c r="L2419">
        <v>4.7</v>
      </c>
    </row>
    <row r="2420" spans="1:12" x14ac:dyDescent="0.3">
      <c r="A2420">
        <v>102418</v>
      </c>
      <c r="B2420" s="1">
        <v>45521</v>
      </c>
      <c r="C2420" t="s">
        <v>20</v>
      </c>
      <c r="D2420" t="s">
        <v>35</v>
      </c>
      <c r="E2420" t="s">
        <v>62</v>
      </c>
      <c r="F2420">
        <v>7671</v>
      </c>
      <c r="G2420">
        <v>8439</v>
      </c>
      <c r="H2420">
        <v>3</v>
      </c>
      <c r="I2420">
        <v>23013</v>
      </c>
      <c r="J2420">
        <v>25317</v>
      </c>
      <c r="K2420">
        <v>2304</v>
      </c>
      <c r="L2420">
        <v>3.3</v>
      </c>
    </row>
    <row r="2421" spans="1:12" x14ac:dyDescent="0.3">
      <c r="A2421">
        <v>102419</v>
      </c>
      <c r="B2421" s="1">
        <v>45394</v>
      </c>
      <c r="C2421" t="s">
        <v>54</v>
      </c>
      <c r="D2421" t="s">
        <v>18</v>
      </c>
      <c r="E2421" t="s">
        <v>59</v>
      </c>
      <c r="F2421">
        <v>2654</v>
      </c>
      <c r="G2421">
        <v>4277</v>
      </c>
      <c r="H2421">
        <v>5</v>
      </c>
      <c r="I2421">
        <v>13270</v>
      </c>
      <c r="J2421">
        <v>21385</v>
      </c>
      <c r="K2421">
        <v>8115</v>
      </c>
      <c r="L2421">
        <v>2.9</v>
      </c>
    </row>
    <row r="2422" spans="1:12" x14ac:dyDescent="0.3">
      <c r="A2422">
        <v>102420</v>
      </c>
      <c r="B2422" s="1">
        <v>45069</v>
      </c>
      <c r="C2422" t="s">
        <v>33</v>
      </c>
      <c r="D2422" t="s">
        <v>35</v>
      </c>
      <c r="E2422" t="s">
        <v>52</v>
      </c>
      <c r="F2422">
        <v>4297</v>
      </c>
      <c r="G2422">
        <v>5452</v>
      </c>
      <c r="H2422">
        <v>8</v>
      </c>
      <c r="I2422">
        <v>34376</v>
      </c>
      <c r="J2422">
        <v>43616</v>
      </c>
      <c r="K2422">
        <v>9240</v>
      </c>
      <c r="L2422">
        <v>3.3</v>
      </c>
    </row>
    <row r="2423" spans="1:12" x14ac:dyDescent="0.3">
      <c r="A2423">
        <v>102421</v>
      </c>
      <c r="B2423" s="1">
        <v>45539</v>
      </c>
      <c r="C2423" t="s">
        <v>44</v>
      </c>
      <c r="D2423" t="s">
        <v>24</v>
      </c>
      <c r="E2423" t="s">
        <v>61</v>
      </c>
      <c r="F2423">
        <v>784</v>
      </c>
      <c r="G2423">
        <v>1872</v>
      </c>
      <c r="H2423">
        <v>2</v>
      </c>
      <c r="I2423">
        <v>1568</v>
      </c>
      <c r="J2423">
        <v>3744</v>
      </c>
      <c r="K2423">
        <v>2176</v>
      </c>
      <c r="L2423">
        <v>4.9000000000000004</v>
      </c>
    </row>
    <row r="2424" spans="1:12" x14ac:dyDescent="0.3">
      <c r="A2424">
        <v>102422</v>
      </c>
      <c r="B2424" s="1">
        <v>45804</v>
      </c>
      <c r="C2424" t="s">
        <v>20</v>
      </c>
      <c r="D2424" t="s">
        <v>35</v>
      </c>
      <c r="E2424" t="s">
        <v>62</v>
      </c>
      <c r="F2424">
        <v>6011</v>
      </c>
      <c r="G2424">
        <v>6876</v>
      </c>
      <c r="H2424">
        <v>9</v>
      </c>
      <c r="I2424">
        <v>54099</v>
      </c>
      <c r="J2424">
        <v>61884</v>
      </c>
      <c r="K2424">
        <v>7785</v>
      </c>
      <c r="L2424">
        <v>3.8</v>
      </c>
    </row>
    <row r="2425" spans="1:12" x14ac:dyDescent="0.3">
      <c r="A2425">
        <v>102423</v>
      </c>
      <c r="B2425" s="1">
        <v>45212</v>
      </c>
      <c r="C2425" t="s">
        <v>33</v>
      </c>
      <c r="D2425" t="s">
        <v>28</v>
      </c>
      <c r="E2425" t="s">
        <v>63</v>
      </c>
      <c r="F2425">
        <v>5739</v>
      </c>
      <c r="G2425">
        <v>6642</v>
      </c>
      <c r="H2425">
        <v>3</v>
      </c>
      <c r="I2425">
        <v>17217</v>
      </c>
      <c r="J2425">
        <v>19926</v>
      </c>
      <c r="K2425">
        <v>2709</v>
      </c>
      <c r="L2425">
        <v>4</v>
      </c>
    </row>
    <row r="2426" spans="1:12" x14ac:dyDescent="0.3">
      <c r="A2426">
        <v>102424</v>
      </c>
      <c r="B2426" s="1">
        <v>45246</v>
      </c>
      <c r="C2426" t="s">
        <v>17</v>
      </c>
      <c r="D2426" t="s">
        <v>28</v>
      </c>
      <c r="E2426" t="s">
        <v>48</v>
      </c>
      <c r="F2426">
        <v>6252</v>
      </c>
      <c r="G2426">
        <v>7873</v>
      </c>
      <c r="H2426">
        <v>6</v>
      </c>
      <c r="I2426">
        <v>37512</v>
      </c>
      <c r="J2426">
        <v>47238</v>
      </c>
      <c r="K2426">
        <v>9726</v>
      </c>
      <c r="L2426">
        <v>3.6</v>
      </c>
    </row>
    <row r="2427" spans="1:12" x14ac:dyDescent="0.3">
      <c r="A2427">
        <v>102425</v>
      </c>
      <c r="B2427" s="1">
        <v>45715</v>
      </c>
      <c r="C2427" t="s">
        <v>20</v>
      </c>
      <c r="D2427" t="s">
        <v>24</v>
      </c>
      <c r="E2427" t="s">
        <v>42</v>
      </c>
      <c r="F2427">
        <v>6468</v>
      </c>
      <c r="G2427">
        <v>8099</v>
      </c>
      <c r="H2427">
        <v>4</v>
      </c>
      <c r="I2427">
        <v>25872</v>
      </c>
      <c r="J2427">
        <v>32396</v>
      </c>
      <c r="K2427">
        <v>6524</v>
      </c>
      <c r="L2427">
        <v>3.1</v>
      </c>
    </row>
    <row r="2428" spans="1:12" x14ac:dyDescent="0.3">
      <c r="A2428">
        <v>102426</v>
      </c>
      <c r="B2428" s="1">
        <v>45003</v>
      </c>
      <c r="C2428" t="s">
        <v>44</v>
      </c>
      <c r="D2428" t="s">
        <v>24</v>
      </c>
      <c r="E2428" t="s">
        <v>42</v>
      </c>
      <c r="F2428">
        <v>1991</v>
      </c>
      <c r="G2428">
        <v>2390</v>
      </c>
      <c r="H2428">
        <v>9</v>
      </c>
      <c r="I2428">
        <v>17919</v>
      </c>
      <c r="J2428">
        <v>21510</v>
      </c>
      <c r="K2428">
        <v>3591</v>
      </c>
      <c r="L2428">
        <v>4.3</v>
      </c>
    </row>
    <row r="2429" spans="1:12" x14ac:dyDescent="0.3">
      <c r="A2429">
        <v>102427</v>
      </c>
      <c r="B2429" s="1">
        <v>45923</v>
      </c>
      <c r="C2429" t="s">
        <v>17</v>
      </c>
      <c r="D2429" t="s">
        <v>24</v>
      </c>
      <c r="E2429" t="s">
        <v>61</v>
      </c>
      <c r="F2429">
        <v>2703</v>
      </c>
      <c r="G2429">
        <v>4005</v>
      </c>
      <c r="H2429">
        <v>6</v>
      </c>
      <c r="I2429">
        <v>16218</v>
      </c>
      <c r="J2429">
        <v>24030</v>
      </c>
      <c r="K2429">
        <v>7812</v>
      </c>
      <c r="L2429">
        <v>4.7</v>
      </c>
    </row>
    <row r="2430" spans="1:12" x14ac:dyDescent="0.3">
      <c r="A2430">
        <v>102428</v>
      </c>
      <c r="B2430" s="1">
        <v>45460</v>
      </c>
      <c r="C2430" t="s">
        <v>20</v>
      </c>
      <c r="D2430" t="s">
        <v>28</v>
      </c>
      <c r="E2430" t="s">
        <v>63</v>
      </c>
      <c r="F2430">
        <v>2012</v>
      </c>
      <c r="G2430">
        <v>3311</v>
      </c>
      <c r="H2430">
        <v>9</v>
      </c>
      <c r="I2430">
        <v>18108</v>
      </c>
      <c r="J2430">
        <v>29799</v>
      </c>
      <c r="K2430">
        <v>11691</v>
      </c>
      <c r="L2430">
        <v>4.2</v>
      </c>
    </row>
    <row r="2431" spans="1:12" x14ac:dyDescent="0.3">
      <c r="A2431">
        <v>102429</v>
      </c>
      <c r="B2431" s="1">
        <v>45843</v>
      </c>
      <c r="C2431" t="s">
        <v>12</v>
      </c>
      <c r="D2431" t="s">
        <v>18</v>
      </c>
      <c r="E2431" t="s">
        <v>39</v>
      </c>
      <c r="F2431">
        <v>4904</v>
      </c>
      <c r="G2431">
        <v>5059</v>
      </c>
      <c r="H2431">
        <v>6</v>
      </c>
      <c r="I2431">
        <v>29424</v>
      </c>
      <c r="J2431">
        <v>30354</v>
      </c>
      <c r="K2431">
        <v>930</v>
      </c>
      <c r="L2431">
        <v>2.5</v>
      </c>
    </row>
    <row r="2432" spans="1:12" x14ac:dyDescent="0.3">
      <c r="A2432">
        <v>102430</v>
      </c>
      <c r="B2432" s="1">
        <v>45601</v>
      </c>
      <c r="C2432" t="s">
        <v>41</v>
      </c>
      <c r="D2432" t="s">
        <v>28</v>
      </c>
      <c r="E2432" t="s">
        <v>63</v>
      </c>
      <c r="F2432">
        <v>7643</v>
      </c>
      <c r="G2432">
        <v>9602</v>
      </c>
      <c r="H2432">
        <v>8</v>
      </c>
      <c r="I2432">
        <v>61144</v>
      </c>
      <c r="J2432">
        <v>76816</v>
      </c>
      <c r="K2432">
        <v>15672</v>
      </c>
      <c r="L2432">
        <v>4.4000000000000004</v>
      </c>
    </row>
    <row r="2433" spans="1:12" x14ac:dyDescent="0.3">
      <c r="A2433">
        <v>102431</v>
      </c>
      <c r="B2433" s="1">
        <v>45784</v>
      </c>
      <c r="C2433" t="s">
        <v>47</v>
      </c>
      <c r="D2433" t="s">
        <v>21</v>
      </c>
      <c r="E2433" t="s">
        <v>32</v>
      </c>
      <c r="F2433">
        <v>6756</v>
      </c>
      <c r="G2433">
        <v>7349</v>
      </c>
      <c r="H2433">
        <v>7</v>
      </c>
      <c r="I2433">
        <v>47292</v>
      </c>
      <c r="J2433">
        <v>51443</v>
      </c>
      <c r="K2433">
        <v>4151</v>
      </c>
      <c r="L2433">
        <v>3.1</v>
      </c>
    </row>
    <row r="2434" spans="1:12" x14ac:dyDescent="0.3">
      <c r="A2434">
        <v>102432</v>
      </c>
      <c r="B2434" s="1">
        <v>45146</v>
      </c>
      <c r="C2434" t="s">
        <v>30</v>
      </c>
      <c r="D2434" t="s">
        <v>21</v>
      </c>
      <c r="E2434" t="s">
        <v>22</v>
      </c>
      <c r="F2434">
        <v>7033</v>
      </c>
      <c r="G2434">
        <v>8691</v>
      </c>
      <c r="H2434">
        <v>8</v>
      </c>
      <c r="I2434">
        <v>56264</v>
      </c>
      <c r="J2434">
        <v>69528</v>
      </c>
      <c r="K2434">
        <v>13264</v>
      </c>
      <c r="L2434">
        <v>2.9</v>
      </c>
    </row>
    <row r="2435" spans="1:12" x14ac:dyDescent="0.3">
      <c r="A2435">
        <v>102433</v>
      </c>
      <c r="B2435" s="1">
        <v>46001</v>
      </c>
      <c r="C2435" t="s">
        <v>54</v>
      </c>
      <c r="D2435" t="s">
        <v>21</v>
      </c>
      <c r="E2435" t="s">
        <v>65</v>
      </c>
      <c r="F2435">
        <v>6973</v>
      </c>
      <c r="G2435">
        <v>7572</v>
      </c>
      <c r="H2435">
        <v>3</v>
      </c>
      <c r="I2435">
        <v>20919</v>
      </c>
      <c r="J2435">
        <v>22716</v>
      </c>
      <c r="K2435">
        <v>1797</v>
      </c>
      <c r="L2435">
        <v>4.5</v>
      </c>
    </row>
    <row r="2436" spans="1:12" x14ac:dyDescent="0.3">
      <c r="A2436">
        <v>102434</v>
      </c>
      <c r="B2436" s="1">
        <v>45896</v>
      </c>
      <c r="C2436" t="s">
        <v>30</v>
      </c>
      <c r="D2436" t="s">
        <v>28</v>
      </c>
      <c r="E2436" t="s">
        <v>48</v>
      </c>
      <c r="F2436">
        <v>3325</v>
      </c>
      <c r="G2436">
        <v>3785</v>
      </c>
      <c r="H2436">
        <v>2</v>
      </c>
      <c r="I2436">
        <v>6650</v>
      </c>
      <c r="J2436">
        <v>7570</v>
      </c>
      <c r="K2436">
        <v>920</v>
      </c>
      <c r="L2436">
        <v>4</v>
      </c>
    </row>
    <row r="2437" spans="1:12" x14ac:dyDescent="0.3">
      <c r="A2437">
        <v>102435</v>
      </c>
      <c r="B2437" s="1">
        <v>45766</v>
      </c>
      <c r="C2437" t="s">
        <v>17</v>
      </c>
      <c r="D2437" t="s">
        <v>18</v>
      </c>
      <c r="E2437" t="s">
        <v>27</v>
      </c>
      <c r="F2437">
        <v>3098</v>
      </c>
      <c r="G2437">
        <v>4674</v>
      </c>
      <c r="H2437">
        <v>4</v>
      </c>
      <c r="I2437">
        <v>12392</v>
      </c>
      <c r="J2437">
        <v>18696</v>
      </c>
      <c r="K2437">
        <v>6304</v>
      </c>
      <c r="L2437">
        <v>4.8</v>
      </c>
    </row>
    <row r="2438" spans="1:12" x14ac:dyDescent="0.3">
      <c r="A2438">
        <v>102436</v>
      </c>
      <c r="B2438" s="1">
        <v>45101</v>
      </c>
      <c r="C2438" t="s">
        <v>23</v>
      </c>
      <c r="D2438" t="s">
        <v>24</v>
      </c>
      <c r="E2438" t="s">
        <v>61</v>
      </c>
      <c r="F2438">
        <v>7753</v>
      </c>
      <c r="G2438">
        <v>9748</v>
      </c>
      <c r="H2438">
        <v>8</v>
      </c>
      <c r="I2438">
        <v>62024</v>
      </c>
      <c r="J2438">
        <v>77984</v>
      </c>
      <c r="K2438">
        <v>15960</v>
      </c>
      <c r="L2438">
        <v>4</v>
      </c>
    </row>
    <row r="2439" spans="1:12" x14ac:dyDescent="0.3">
      <c r="A2439">
        <v>102437</v>
      </c>
      <c r="B2439" s="1">
        <v>45193</v>
      </c>
      <c r="C2439" t="s">
        <v>54</v>
      </c>
      <c r="D2439" t="s">
        <v>13</v>
      </c>
      <c r="E2439" t="s">
        <v>37</v>
      </c>
      <c r="F2439">
        <v>6213</v>
      </c>
      <c r="G2439">
        <v>7534</v>
      </c>
      <c r="H2439">
        <v>7</v>
      </c>
      <c r="I2439">
        <v>43491</v>
      </c>
      <c r="J2439">
        <v>52738</v>
      </c>
      <c r="K2439">
        <v>9247</v>
      </c>
      <c r="L2439">
        <v>4.8</v>
      </c>
    </row>
    <row r="2440" spans="1:12" x14ac:dyDescent="0.3">
      <c r="A2440">
        <v>102438</v>
      </c>
      <c r="B2440" s="1">
        <v>45514</v>
      </c>
      <c r="C2440" t="s">
        <v>44</v>
      </c>
      <c r="D2440" t="s">
        <v>28</v>
      </c>
      <c r="E2440" t="s">
        <v>48</v>
      </c>
      <c r="F2440">
        <v>4164</v>
      </c>
      <c r="G2440">
        <v>5714</v>
      </c>
      <c r="H2440">
        <v>8</v>
      </c>
      <c r="I2440">
        <v>33312</v>
      </c>
      <c r="J2440">
        <v>45712</v>
      </c>
      <c r="K2440">
        <v>12400</v>
      </c>
      <c r="L2440">
        <v>4.5</v>
      </c>
    </row>
    <row r="2441" spans="1:12" x14ac:dyDescent="0.3">
      <c r="A2441">
        <v>102439</v>
      </c>
      <c r="B2441" s="1">
        <v>45974</v>
      </c>
      <c r="C2441" t="s">
        <v>20</v>
      </c>
      <c r="D2441" t="s">
        <v>13</v>
      </c>
      <c r="E2441" t="s">
        <v>14</v>
      </c>
      <c r="F2441">
        <v>3414</v>
      </c>
      <c r="G2441">
        <v>4787</v>
      </c>
      <c r="H2441">
        <v>2</v>
      </c>
      <c r="I2441">
        <v>6828</v>
      </c>
      <c r="J2441">
        <v>9574</v>
      </c>
      <c r="K2441">
        <v>2746</v>
      </c>
      <c r="L2441">
        <v>3.2</v>
      </c>
    </row>
    <row r="2442" spans="1:12" x14ac:dyDescent="0.3">
      <c r="A2442">
        <v>102440</v>
      </c>
      <c r="B2442" s="1">
        <v>45017</v>
      </c>
      <c r="C2442" t="s">
        <v>47</v>
      </c>
      <c r="D2442" t="s">
        <v>21</v>
      </c>
      <c r="E2442" t="s">
        <v>32</v>
      </c>
      <c r="F2442">
        <v>6106</v>
      </c>
      <c r="G2442">
        <v>6449</v>
      </c>
      <c r="H2442">
        <v>1</v>
      </c>
      <c r="I2442">
        <v>6106</v>
      </c>
      <c r="J2442">
        <v>6449</v>
      </c>
      <c r="K2442">
        <v>343</v>
      </c>
      <c r="L2442">
        <v>3.2</v>
      </c>
    </row>
    <row r="2443" spans="1:12" x14ac:dyDescent="0.3">
      <c r="A2443">
        <v>102441</v>
      </c>
      <c r="B2443" s="1">
        <v>45930</v>
      </c>
      <c r="C2443" t="s">
        <v>20</v>
      </c>
      <c r="D2443" t="s">
        <v>18</v>
      </c>
      <c r="E2443" t="s">
        <v>59</v>
      </c>
      <c r="F2443">
        <v>4847</v>
      </c>
      <c r="G2443">
        <v>5826</v>
      </c>
      <c r="H2443">
        <v>3</v>
      </c>
      <c r="I2443">
        <v>14541</v>
      </c>
      <c r="J2443">
        <v>17478</v>
      </c>
      <c r="K2443">
        <v>2937</v>
      </c>
      <c r="L2443">
        <v>5</v>
      </c>
    </row>
    <row r="2444" spans="1:12" x14ac:dyDescent="0.3">
      <c r="A2444">
        <v>102442</v>
      </c>
      <c r="B2444" s="1">
        <v>45896</v>
      </c>
      <c r="C2444" t="s">
        <v>54</v>
      </c>
      <c r="D2444" t="s">
        <v>18</v>
      </c>
      <c r="E2444" t="s">
        <v>38</v>
      </c>
      <c r="F2444">
        <v>7965</v>
      </c>
      <c r="G2444">
        <v>9477</v>
      </c>
      <c r="H2444">
        <v>4</v>
      </c>
      <c r="I2444">
        <v>31860</v>
      </c>
      <c r="J2444">
        <v>37908</v>
      </c>
      <c r="K2444">
        <v>6048</v>
      </c>
      <c r="L2444">
        <v>4.4000000000000004</v>
      </c>
    </row>
    <row r="2445" spans="1:12" x14ac:dyDescent="0.3">
      <c r="A2445">
        <v>102443</v>
      </c>
      <c r="B2445" s="1">
        <v>45135</v>
      </c>
      <c r="C2445" t="s">
        <v>26</v>
      </c>
      <c r="D2445" t="s">
        <v>24</v>
      </c>
      <c r="E2445" t="s">
        <v>50</v>
      </c>
      <c r="F2445">
        <v>1886</v>
      </c>
      <c r="G2445">
        <v>3363</v>
      </c>
      <c r="H2445">
        <v>8</v>
      </c>
      <c r="I2445">
        <v>15088</v>
      </c>
      <c r="J2445">
        <v>26904</v>
      </c>
      <c r="K2445">
        <v>11816</v>
      </c>
      <c r="L2445">
        <v>4.8</v>
      </c>
    </row>
    <row r="2446" spans="1:12" x14ac:dyDescent="0.3">
      <c r="A2446">
        <v>102444</v>
      </c>
      <c r="B2446" s="1">
        <v>45874</v>
      </c>
      <c r="C2446" t="s">
        <v>41</v>
      </c>
      <c r="D2446" t="s">
        <v>21</v>
      </c>
      <c r="E2446" t="s">
        <v>57</v>
      </c>
      <c r="F2446">
        <v>2807</v>
      </c>
      <c r="G2446">
        <v>4157</v>
      </c>
      <c r="H2446">
        <v>4</v>
      </c>
      <c r="I2446">
        <v>11228</v>
      </c>
      <c r="J2446">
        <v>16628</v>
      </c>
      <c r="K2446">
        <v>5400</v>
      </c>
      <c r="L2446">
        <v>2.7</v>
      </c>
    </row>
    <row r="2447" spans="1:12" x14ac:dyDescent="0.3">
      <c r="A2447">
        <v>102445</v>
      </c>
      <c r="B2447" s="1">
        <v>45110</v>
      </c>
      <c r="C2447" t="s">
        <v>30</v>
      </c>
      <c r="D2447" t="s">
        <v>18</v>
      </c>
      <c r="E2447" t="s">
        <v>64</v>
      </c>
      <c r="F2447">
        <v>3721</v>
      </c>
      <c r="G2447">
        <v>4378</v>
      </c>
      <c r="H2447">
        <v>7</v>
      </c>
      <c r="I2447">
        <v>26047</v>
      </c>
      <c r="J2447">
        <v>30646</v>
      </c>
      <c r="K2447">
        <v>4599</v>
      </c>
      <c r="L2447">
        <v>4.5</v>
      </c>
    </row>
    <row r="2448" spans="1:12" x14ac:dyDescent="0.3">
      <c r="A2448">
        <v>102446</v>
      </c>
      <c r="B2448" s="1">
        <v>44934</v>
      </c>
      <c r="C2448" t="s">
        <v>17</v>
      </c>
      <c r="D2448" t="s">
        <v>21</v>
      </c>
      <c r="E2448" t="s">
        <v>65</v>
      </c>
      <c r="F2448">
        <v>4743</v>
      </c>
      <c r="G2448">
        <v>5007</v>
      </c>
      <c r="H2448">
        <v>3</v>
      </c>
      <c r="I2448">
        <v>14229</v>
      </c>
      <c r="J2448">
        <v>15021</v>
      </c>
      <c r="K2448">
        <v>792</v>
      </c>
      <c r="L2448">
        <v>4</v>
      </c>
    </row>
    <row r="2449" spans="1:12" x14ac:dyDescent="0.3">
      <c r="A2449">
        <v>102447</v>
      </c>
      <c r="B2449" s="1">
        <v>45436</v>
      </c>
      <c r="C2449" t="s">
        <v>41</v>
      </c>
      <c r="D2449" t="s">
        <v>13</v>
      </c>
      <c r="E2449" t="s">
        <v>37</v>
      </c>
      <c r="F2449">
        <v>7301</v>
      </c>
      <c r="G2449">
        <v>8077</v>
      </c>
      <c r="H2449">
        <v>4</v>
      </c>
      <c r="I2449">
        <v>29204</v>
      </c>
      <c r="J2449">
        <v>32308</v>
      </c>
      <c r="K2449">
        <v>3104</v>
      </c>
      <c r="L2449">
        <v>4</v>
      </c>
    </row>
    <row r="2450" spans="1:12" x14ac:dyDescent="0.3">
      <c r="A2450">
        <v>102448</v>
      </c>
      <c r="B2450" s="1">
        <v>44991</v>
      </c>
      <c r="C2450" t="s">
        <v>17</v>
      </c>
      <c r="D2450" t="s">
        <v>28</v>
      </c>
      <c r="E2450" t="s">
        <v>63</v>
      </c>
      <c r="F2450">
        <v>4460</v>
      </c>
      <c r="G2450">
        <v>5168</v>
      </c>
      <c r="H2450">
        <v>6</v>
      </c>
      <c r="I2450">
        <v>26760</v>
      </c>
      <c r="J2450">
        <v>31008</v>
      </c>
      <c r="K2450">
        <v>4248</v>
      </c>
      <c r="L2450">
        <v>4.4000000000000004</v>
      </c>
    </row>
    <row r="2451" spans="1:12" x14ac:dyDescent="0.3">
      <c r="A2451">
        <v>102449</v>
      </c>
      <c r="B2451" s="1">
        <v>45750</v>
      </c>
      <c r="C2451" t="s">
        <v>44</v>
      </c>
      <c r="D2451" t="s">
        <v>28</v>
      </c>
      <c r="E2451" t="s">
        <v>56</v>
      </c>
      <c r="F2451">
        <v>3161</v>
      </c>
      <c r="G2451">
        <v>5023</v>
      </c>
      <c r="H2451">
        <v>9</v>
      </c>
      <c r="I2451">
        <v>28449</v>
      </c>
      <c r="J2451">
        <v>45207</v>
      </c>
      <c r="K2451">
        <v>16758</v>
      </c>
      <c r="L2451">
        <v>3.5</v>
      </c>
    </row>
    <row r="2452" spans="1:12" x14ac:dyDescent="0.3">
      <c r="A2452">
        <v>102450</v>
      </c>
      <c r="B2452" s="1">
        <v>45658</v>
      </c>
      <c r="C2452" t="s">
        <v>30</v>
      </c>
      <c r="D2452" t="s">
        <v>35</v>
      </c>
      <c r="E2452" t="s">
        <v>46</v>
      </c>
      <c r="F2452">
        <v>6584</v>
      </c>
      <c r="G2452">
        <v>7985</v>
      </c>
      <c r="H2452">
        <v>7</v>
      </c>
      <c r="I2452">
        <v>46088</v>
      </c>
      <c r="J2452">
        <v>55895</v>
      </c>
      <c r="K2452">
        <v>9807</v>
      </c>
      <c r="L2452">
        <v>3.5</v>
      </c>
    </row>
    <row r="2453" spans="1:12" x14ac:dyDescent="0.3">
      <c r="A2453">
        <v>102451</v>
      </c>
      <c r="B2453" s="1">
        <v>45005</v>
      </c>
      <c r="C2453" t="s">
        <v>30</v>
      </c>
      <c r="D2453" t="s">
        <v>24</v>
      </c>
      <c r="E2453" t="s">
        <v>34</v>
      </c>
      <c r="F2453">
        <v>591</v>
      </c>
      <c r="G2453">
        <v>1156</v>
      </c>
      <c r="H2453">
        <v>5</v>
      </c>
      <c r="I2453">
        <v>2955</v>
      </c>
      <c r="J2453">
        <v>5780</v>
      </c>
      <c r="K2453">
        <v>2825</v>
      </c>
      <c r="L2453">
        <v>3.7</v>
      </c>
    </row>
    <row r="2454" spans="1:12" x14ac:dyDescent="0.3">
      <c r="A2454">
        <v>102452</v>
      </c>
      <c r="B2454" s="1">
        <v>45176</v>
      </c>
      <c r="C2454" t="s">
        <v>44</v>
      </c>
      <c r="D2454" t="s">
        <v>35</v>
      </c>
      <c r="E2454" t="s">
        <v>62</v>
      </c>
      <c r="F2454">
        <v>5557</v>
      </c>
      <c r="G2454">
        <v>6991</v>
      </c>
      <c r="H2454">
        <v>9</v>
      </c>
      <c r="I2454">
        <v>50013</v>
      </c>
      <c r="J2454">
        <v>62919</v>
      </c>
      <c r="K2454">
        <v>12906</v>
      </c>
      <c r="L2454">
        <v>4.2</v>
      </c>
    </row>
    <row r="2455" spans="1:12" x14ac:dyDescent="0.3">
      <c r="A2455">
        <v>102453</v>
      </c>
      <c r="B2455" s="1">
        <v>45059</v>
      </c>
      <c r="C2455" t="s">
        <v>44</v>
      </c>
      <c r="D2455" t="s">
        <v>28</v>
      </c>
      <c r="E2455" t="s">
        <v>51</v>
      </c>
      <c r="F2455">
        <v>6086</v>
      </c>
      <c r="G2455">
        <v>6481</v>
      </c>
      <c r="H2455">
        <v>5</v>
      </c>
      <c r="I2455">
        <v>30430</v>
      </c>
      <c r="J2455">
        <v>32405</v>
      </c>
      <c r="K2455">
        <v>1975</v>
      </c>
      <c r="L2455">
        <v>3.9</v>
      </c>
    </row>
    <row r="2456" spans="1:12" x14ac:dyDescent="0.3">
      <c r="A2456">
        <v>102454</v>
      </c>
      <c r="B2456" s="1">
        <v>45226</v>
      </c>
      <c r="C2456" t="s">
        <v>12</v>
      </c>
      <c r="D2456" t="s">
        <v>21</v>
      </c>
      <c r="E2456" t="s">
        <v>58</v>
      </c>
      <c r="F2456">
        <v>5711</v>
      </c>
      <c r="G2456">
        <v>6384</v>
      </c>
      <c r="H2456">
        <v>6</v>
      </c>
      <c r="I2456">
        <v>34266</v>
      </c>
      <c r="J2456">
        <v>38304</v>
      </c>
      <c r="K2456">
        <v>4038</v>
      </c>
      <c r="L2456">
        <v>4.0999999999999996</v>
      </c>
    </row>
    <row r="2457" spans="1:12" x14ac:dyDescent="0.3">
      <c r="A2457">
        <v>102455</v>
      </c>
      <c r="B2457" s="1">
        <v>45109</v>
      </c>
      <c r="C2457" t="s">
        <v>15</v>
      </c>
      <c r="D2457" t="s">
        <v>28</v>
      </c>
      <c r="E2457" t="s">
        <v>48</v>
      </c>
      <c r="F2457">
        <v>7330</v>
      </c>
      <c r="G2457">
        <v>8700</v>
      </c>
      <c r="H2457">
        <v>5</v>
      </c>
      <c r="I2457">
        <v>36650</v>
      </c>
      <c r="J2457">
        <v>43500</v>
      </c>
      <c r="K2457">
        <v>6850</v>
      </c>
      <c r="L2457">
        <v>4.8</v>
      </c>
    </row>
    <row r="2458" spans="1:12" x14ac:dyDescent="0.3">
      <c r="A2458">
        <v>102456</v>
      </c>
      <c r="B2458" s="1">
        <v>45991</v>
      </c>
      <c r="C2458" t="s">
        <v>15</v>
      </c>
      <c r="D2458" t="s">
        <v>13</v>
      </c>
      <c r="E2458" t="s">
        <v>40</v>
      </c>
      <c r="F2458">
        <v>5569</v>
      </c>
      <c r="G2458">
        <v>5919</v>
      </c>
      <c r="H2458">
        <v>9</v>
      </c>
      <c r="I2458">
        <v>50121</v>
      </c>
      <c r="J2458">
        <v>53271</v>
      </c>
      <c r="K2458">
        <v>3150</v>
      </c>
      <c r="L2458">
        <v>3.5</v>
      </c>
    </row>
    <row r="2459" spans="1:12" x14ac:dyDescent="0.3">
      <c r="A2459">
        <v>102457</v>
      </c>
      <c r="B2459" s="1">
        <v>45599</v>
      </c>
      <c r="C2459" t="s">
        <v>44</v>
      </c>
      <c r="D2459" t="s">
        <v>28</v>
      </c>
      <c r="E2459" t="s">
        <v>48</v>
      </c>
      <c r="F2459">
        <v>6676</v>
      </c>
      <c r="G2459">
        <v>8015</v>
      </c>
      <c r="H2459">
        <v>3</v>
      </c>
      <c r="I2459">
        <v>20028</v>
      </c>
      <c r="J2459">
        <v>24045</v>
      </c>
      <c r="K2459">
        <v>4017</v>
      </c>
      <c r="L2459">
        <v>3.5</v>
      </c>
    </row>
    <row r="2460" spans="1:12" x14ac:dyDescent="0.3">
      <c r="A2460">
        <v>102458</v>
      </c>
      <c r="B2460" s="1">
        <v>45368</v>
      </c>
      <c r="C2460" t="s">
        <v>15</v>
      </c>
      <c r="D2460" t="s">
        <v>13</v>
      </c>
      <c r="E2460" t="s">
        <v>31</v>
      </c>
      <c r="F2460">
        <v>470</v>
      </c>
      <c r="G2460">
        <v>1760</v>
      </c>
      <c r="H2460">
        <v>8</v>
      </c>
      <c r="I2460">
        <v>3760</v>
      </c>
      <c r="J2460">
        <v>14080</v>
      </c>
      <c r="K2460">
        <v>10320</v>
      </c>
      <c r="L2460">
        <v>2.8</v>
      </c>
    </row>
    <row r="2461" spans="1:12" x14ac:dyDescent="0.3">
      <c r="A2461">
        <v>102459</v>
      </c>
      <c r="B2461" s="1">
        <v>45203</v>
      </c>
      <c r="C2461" t="s">
        <v>47</v>
      </c>
      <c r="D2461" t="s">
        <v>24</v>
      </c>
      <c r="E2461" t="s">
        <v>42</v>
      </c>
      <c r="F2461">
        <v>3252</v>
      </c>
      <c r="G2461">
        <v>4697</v>
      </c>
      <c r="H2461">
        <v>7</v>
      </c>
      <c r="I2461">
        <v>22764</v>
      </c>
      <c r="J2461">
        <v>32879</v>
      </c>
      <c r="K2461">
        <v>10115</v>
      </c>
      <c r="L2461">
        <v>4.7</v>
      </c>
    </row>
    <row r="2462" spans="1:12" x14ac:dyDescent="0.3">
      <c r="A2462">
        <v>102460</v>
      </c>
      <c r="B2462" s="1">
        <v>45620</v>
      </c>
      <c r="C2462" t="s">
        <v>30</v>
      </c>
      <c r="D2462" t="s">
        <v>21</v>
      </c>
      <c r="E2462" t="s">
        <v>65</v>
      </c>
      <c r="F2462">
        <v>1521</v>
      </c>
      <c r="G2462">
        <v>1714</v>
      </c>
      <c r="H2462">
        <v>4</v>
      </c>
      <c r="I2462">
        <v>6084</v>
      </c>
      <c r="J2462">
        <v>6856</v>
      </c>
      <c r="K2462">
        <v>772</v>
      </c>
      <c r="L2462">
        <v>3.5</v>
      </c>
    </row>
    <row r="2463" spans="1:12" x14ac:dyDescent="0.3">
      <c r="A2463">
        <v>102461</v>
      </c>
      <c r="B2463" s="1">
        <v>45419</v>
      </c>
      <c r="C2463" t="s">
        <v>15</v>
      </c>
      <c r="D2463" t="s">
        <v>21</v>
      </c>
      <c r="E2463" t="s">
        <v>32</v>
      </c>
      <c r="F2463">
        <v>220</v>
      </c>
      <c r="G2463">
        <v>1691</v>
      </c>
      <c r="H2463">
        <v>4</v>
      </c>
      <c r="I2463">
        <v>880</v>
      </c>
      <c r="J2463">
        <v>6764</v>
      </c>
      <c r="K2463">
        <v>5884</v>
      </c>
      <c r="L2463">
        <v>3.1</v>
      </c>
    </row>
    <row r="2464" spans="1:12" x14ac:dyDescent="0.3">
      <c r="A2464">
        <v>102462</v>
      </c>
      <c r="B2464" s="1">
        <v>45423</v>
      </c>
      <c r="C2464" t="s">
        <v>33</v>
      </c>
      <c r="D2464" t="s">
        <v>35</v>
      </c>
      <c r="E2464" t="s">
        <v>53</v>
      </c>
      <c r="F2464">
        <v>5392</v>
      </c>
      <c r="G2464">
        <v>5702</v>
      </c>
      <c r="H2464">
        <v>5</v>
      </c>
      <c r="I2464">
        <v>26960</v>
      </c>
      <c r="J2464">
        <v>28510</v>
      </c>
      <c r="K2464">
        <v>1550</v>
      </c>
      <c r="L2464">
        <v>4.0999999999999996</v>
      </c>
    </row>
    <row r="2465" spans="1:12" x14ac:dyDescent="0.3">
      <c r="A2465">
        <v>102463</v>
      </c>
      <c r="B2465" s="1">
        <v>45192</v>
      </c>
      <c r="C2465" t="s">
        <v>17</v>
      </c>
      <c r="D2465" t="s">
        <v>35</v>
      </c>
      <c r="E2465" t="s">
        <v>52</v>
      </c>
      <c r="F2465">
        <v>5171</v>
      </c>
      <c r="G2465">
        <v>5432</v>
      </c>
      <c r="H2465">
        <v>1</v>
      </c>
      <c r="I2465">
        <v>5171</v>
      </c>
      <c r="J2465">
        <v>5432</v>
      </c>
      <c r="K2465">
        <v>261</v>
      </c>
      <c r="L2465">
        <v>4.5999999999999996</v>
      </c>
    </row>
    <row r="2466" spans="1:12" x14ac:dyDescent="0.3">
      <c r="A2466">
        <v>102464</v>
      </c>
      <c r="B2466" s="1">
        <v>45007</v>
      </c>
      <c r="C2466" t="s">
        <v>12</v>
      </c>
      <c r="D2466" t="s">
        <v>35</v>
      </c>
      <c r="E2466" t="s">
        <v>45</v>
      </c>
      <c r="F2466">
        <v>4089</v>
      </c>
      <c r="G2466">
        <v>4909</v>
      </c>
      <c r="H2466">
        <v>2</v>
      </c>
      <c r="I2466">
        <v>8178</v>
      </c>
      <c r="J2466">
        <v>9818</v>
      </c>
      <c r="K2466">
        <v>1640</v>
      </c>
      <c r="L2466">
        <v>4.0999999999999996</v>
      </c>
    </row>
    <row r="2467" spans="1:12" x14ac:dyDescent="0.3">
      <c r="A2467">
        <v>102465</v>
      </c>
      <c r="B2467" s="1">
        <v>45641</v>
      </c>
      <c r="C2467" t="s">
        <v>54</v>
      </c>
      <c r="D2467" t="s">
        <v>18</v>
      </c>
      <c r="E2467" t="s">
        <v>19</v>
      </c>
      <c r="F2467">
        <v>3505</v>
      </c>
      <c r="G2467">
        <v>4913</v>
      </c>
      <c r="H2467">
        <v>7</v>
      </c>
      <c r="I2467">
        <v>24535</v>
      </c>
      <c r="J2467">
        <v>34391</v>
      </c>
      <c r="K2467">
        <v>9856</v>
      </c>
      <c r="L2467">
        <v>3.3</v>
      </c>
    </row>
    <row r="2468" spans="1:12" x14ac:dyDescent="0.3">
      <c r="A2468">
        <v>102466</v>
      </c>
      <c r="B2468" s="1">
        <v>45660</v>
      </c>
      <c r="C2468" t="s">
        <v>33</v>
      </c>
      <c r="D2468" t="s">
        <v>13</v>
      </c>
      <c r="E2468" t="s">
        <v>49</v>
      </c>
      <c r="F2468">
        <v>117</v>
      </c>
      <c r="G2468">
        <v>774</v>
      </c>
      <c r="H2468">
        <v>6</v>
      </c>
      <c r="I2468">
        <v>702</v>
      </c>
      <c r="J2468">
        <v>4644</v>
      </c>
      <c r="K2468">
        <v>3942</v>
      </c>
      <c r="L2468">
        <v>2.8</v>
      </c>
    </row>
    <row r="2469" spans="1:12" x14ac:dyDescent="0.3">
      <c r="A2469">
        <v>102467</v>
      </c>
      <c r="B2469" s="1">
        <v>45604</v>
      </c>
      <c r="C2469" t="s">
        <v>26</v>
      </c>
      <c r="D2469" t="s">
        <v>21</v>
      </c>
      <c r="E2469" t="s">
        <v>57</v>
      </c>
      <c r="F2469">
        <v>4985</v>
      </c>
      <c r="G2469">
        <v>6744</v>
      </c>
      <c r="H2469">
        <v>3</v>
      </c>
      <c r="I2469">
        <v>14955</v>
      </c>
      <c r="J2469">
        <v>20232</v>
      </c>
      <c r="K2469">
        <v>5277</v>
      </c>
      <c r="L2469">
        <v>2.6</v>
      </c>
    </row>
    <row r="2470" spans="1:12" x14ac:dyDescent="0.3">
      <c r="A2470">
        <v>102468</v>
      </c>
      <c r="B2470" s="1">
        <v>45456</v>
      </c>
      <c r="C2470" t="s">
        <v>41</v>
      </c>
      <c r="D2470" t="s">
        <v>18</v>
      </c>
      <c r="E2470" t="s">
        <v>64</v>
      </c>
      <c r="F2470">
        <v>805</v>
      </c>
      <c r="G2470">
        <v>2460</v>
      </c>
      <c r="H2470">
        <v>5</v>
      </c>
      <c r="I2470">
        <v>4025</v>
      </c>
      <c r="J2470">
        <v>12300</v>
      </c>
      <c r="K2470">
        <v>8275</v>
      </c>
      <c r="L2470">
        <v>3.3</v>
      </c>
    </row>
    <row r="2471" spans="1:12" x14ac:dyDescent="0.3">
      <c r="A2471">
        <v>102469</v>
      </c>
      <c r="B2471" s="1">
        <v>45492</v>
      </c>
      <c r="C2471" t="s">
        <v>33</v>
      </c>
      <c r="D2471" t="s">
        <v>24</v>
      </c>
      <c r="E2471" t="s">
        <v>42</v>
      </c>
      <c r="F2471">
        <v>4770</v>
      </c>
      <c r="G2471">
        <v>6594</v>
      </c>
      <c r="H2471">
        <v>4</v>
      </c>
      <c r="I2471">
        <v>19080</v>
      </c>
      <c r="J2471">
        <v>26376</v>
      </c>
      <c r="K2471">
        <v>7296</v>
      </c>
      <c r="L2471">
        <v>4</v>
      </c>
    </row>
    <row r="2472" spans="1:12" x14ac:dyDescent="0.3">
      <c r="A2472">
        <v>102470</v>
      </c>
      <c r="B2472" s="1">
        <v>45032</v>
      </c>
      <c r="C2472" t="s">
        <v>33</v>
      </c>
      <c r="D2472" t="s">
        <v>24</v>
      </c>
      <c r="E2472" t="s">
        <v>50</v>
      </c>
      <c r="F2472">
        <v>3426</v>
      </c>
      <c r="G2472">
        <v>5010</v>
      </c>
      <c r="H2472">
        <v>4</v>
      </c>
      <c r="I2472">
        <v>13704</v>
      </c>
      <c r="J2472">
        <v>20040</v>
      </c>
      <c r="K2472">
        <v>6336</v>
      </c>
      <c r="L2472">
        <v>3.8</v>
      </c>
    </row>
    <row r="2473" spans="1:12" x14ac:dyDescent="0.3">
      <c r="A2473">
        <v>102471</v>
      </c>
      <c r="B2473" s="1">
        <v>45642</v>
      </c>
      <c r="C2473" t="s">
        <v>26</v>
      </c>
      <c r="D2473" t="s">
        <v>18</v>
      </c>
      <c r="E2473" t="s">
        <v>64</v>
      </c>
      <c r="F2473">
        <v>755</v>
      </c>
      <c r="G2473">
        <v>2661</v>
      </c>
      <c r="H2473">
        <v>3</v>
      </c>
      <c r="I2473">
        <v>2265</v>
      </c>
      <c r="J2473">
        <v>7983</v>
      </c>
      <c r="K2473">
        <v>5718</v>
      </c>
      <c r="L2473">
        <v>4.4000000000000004</v>
      </c>
    </row>
    <row r="2474" spans="1:12" x14ac:dyDescent="0.3">
      <c r="A2474">
        <v>102472</v>
      </c>
      <c r="B2474" s="1">
        <v>45842</v>
      </c>
      <c r="C2474" t="s">
        <v>44</v>
      </c>
      <c r="D2474" t="s">
        <v>28</v>
      </c>
      <c r="E2474" t="s">
        <v>48</v>
      </c>
      <c r="F2474">
        <v>4478</v>
      </c>
      <c r="G2474">
        <v>5693</v>
      </c>
      <c r="H2474">
        <v>9</v>
      </c>
      <c r="I2474">
        <v>40302</v>
      </c>
      <c r="J2474">
        <v>51237</v>
      </c>
      <c r="K2474">
        <v>10935</v>
      </c>
      <c r="L2474">
        <v>3.4</v>
      </c>
    </row>
    <row r="2475" spans="1:12" x14ac:dyDescent="0.3">
      <c r="A2475">
        <v>102473</v>
      </c>
      <c r="B2475" s="1">
        <v>45691</v>
      </c>
      <c r="C2475" t="s">
        <v>47</v>
      </c>
      <c r="D2475" t="s">
        <v>18</v>
      </c>
      <c r="E2475" t="s">
        <v>64</v>
      </c>
      <c r="F2475">
        <v>690</v>
      </c>
      <c r="G2475">
        <v>1888</v>
      </c>
      <c r="H2475">
        <v>7</v>
      </c>
      <c r="I2475">
        <v>4830</v>
      </c>
      <c r="J2475">
        <v>13216</v>
      </c>
      <c r="K2475">
        <v>8386</v>
      </c>
      <c r="L2475">
        <v>3.6</v>
      </c>
    </row>
    <row r="2476" spans="1:12" x14ac:dyDescent="0.3">
      <c r="A2476">
        <v>102474</v>
      </c>
      <c r="B2476" s="1">
        <v>45892</v>
      </c>
      <c r="C2476" t="s">
        <v>33</v>
      </c>
      <c r="D2476" t="s">
        <v>28</v>
      </c>
      <c r="E2476" t="s">
        <v>63</v>
      </c>
      <c r="F2476">
        <v>5305</v>
      </c>
      <c r="G2476">
        <v>6176</v>
      </c>
      <c r="H2476">
        <v>1</v>
      </c>
      <c r="I2476">
        <v>5305</v>
      </c>
      <c r="J2476">
        <v>6176</v>
      </c>
      <c r="K2476">
        <v>871</v>
      </c>
      <c r="L2476">
        <v>3.1</v>
      </c>
    </row>
    <row r="2477" spans="1:12" x14ac:dyDescent="0.3">
      <c r="A2477">
        <v>102475</v>
      </c>
      <c r="B2477" s="1">
        <v>45664</v>
      </c>
      <c r="C2477" t="s">
        <v>15</v>
      </c>
      <c r="D2477" t="s">
        <v>24</v>
      </c>
      <c r="E2477" t="s">
        <v>25</v>
      </c>
      <c r="F2477">
        <v>4061</v>
      </c>
      <c r="G2477">
        <v>5339</v>
      </c>
      <c r="H2477">
        <v>6</v>
      </c>
      <c r="I2477">
        <v>24366</v>
      </c>
      <c r="J2477">
        <v>32034</v>
      </c>
      <c r="K2477">
        <v>7668</v>
      </c>
      <c r="L2477">
        <v>4.5</v>
      </c>
    </row>
    <row r="2478" spans="1:12" x14ac:dyDescent="0.3">
      <c r="A2478">
        <v>102476</v>
      </c>
      <c r="B2478" s="1">
        <v>45361</v>
      </c>
      <c r="C2478" t="s">
        <v>12</v>
      </c>
      <c r="D2478" t="s">
        <v>35</v>
      </c>
      <c r="E2478" t="s">
        <v>62</v>
      </c>
      <c r="F2478">
        <v>5413</v>
      </c>
      <c r="G2478">
        <v>5786</v>
      </c>
      <c r="H2478">
        <v>3</v>
      </c>
      <c r="I2478">
        <v>16239</v>
      </c>
      <c r="J2478">
        <v>17358</v>
      </c>
      <c r="K2478">
        <v>1119</v>
      </c>
      <c r="L2478">
        <v>4.5</v>
      </c>
    </row>
    <row r="2479" spans="1:12" x14ac:dyDescent="0.3">
      <c r="A2479">
        <v>102477</v>
      </c>
      <c r="B2479" s="1">
        <v>45983</v>
      </c>
      <c r="C2479" t="s">
        <v>47</v>
      </c>
      <c r="D2479" t="s">
        <v>18</v>
      </c>
      <c r="E2479" t="s">
        <v>27</v>
      </c>
      <c r="F2479">
        <v>6609</v>
      </c>
      <c r="G2479">
        <v>8136</v>
      </c>
      <c r="H2479">
        <v>5</v>
      </c>
      <c r="I2479">
        <v>33045</v>
      </c>
      <c r="J2479">
        <v>40680</v>
      </c>
      <c r="K2479">
        <v>7635</v>
      </c>
      <c r="L2479">
        <v>4.4000000000000004</v>
      </c>
    </row>
    <row r="2480" spans="1:12" x14ac:dyDescent="0.3">
      <c r="A2480">
        <v>102478</v>
      </c>
      <c r="B2480" s="1">
        <v>45393</v>
      </c>
      <c r="C2480" t="s">
        <v>54</v>
      </c>
      <c r="D2480" t="s">
        <v>24</v>
      </c>
      <c r="E2480" t="s">
        <v>34</v>
      </c>
      <c r="F2480">
        <v>247</v>
      </c>
      <c r="G2480">
        <v>697</v>
      </c>
      <c r="H2480">
        <v>1</v>
      </c>
      <c r="I2480">
        <v>247</v>
      </c>
      <c r="J2480">
        <v>697</v>
      </c>
      <c r="K2480">
        <v>450</v>
      </c>
      <c r="L2480">
        <v>4.2</v>
      </c>
    </row>
    <row r="2481" spans="1:12" x14ac:dyDescent="0.3">
      <c r="A2481">
        <v>102479</v>
      </c>
      <c r="B2481" s="1">
        <v>45822</v>
      </c>
      <c r="C2481" t="s">
        <v>12</v>
      </c>
      <c r="D2481" t="s">
        <v>18</v>
      </c>
      <c r="E2481" t="s">
        <v>39</v>
      </c>
      <c r="F2481">
        <v>5341</v>
      </c>
      <c r="G2481">
        <v>5616</v>
      </c>
      <c r="H2481">
        <v>4</v>
      </c>
      <c r="I2481">
        <v>21364</v>
      </c>
      <c r="J2481">
        <v>22464</v>
      </c>
      <c r="K2481">
        <v>1100</v>
      </c>
      <c r="L2481">
        <v>4.0999999999999996</v>
      </c>
    </row>
    <row r="2482" spans="1:12" x14ac:dyDescent="0.3">
      <c r="A2482">
        <v>102480</v>
      </c>
      <c r="B2482" s="1">
        <v>45937</v>
      </c>
      <c r="C2482" t="s">
        <v>23</v>
      </c>
      <c r="D2482" t="s">
        <v>18</v>
      </c>
      <c r="E2482" t="s">
        <v>59</v>
      </c>
      <c r="F2482">
        <v>2230</v>
      </c>
      <c r="G2482">
        <v>3321</v>
      </c>
      <c r="H2482">
        <v>9</v>
      </c>
      <c r="I2482">
        <v>20070</v>
      </c>
      <c r="J2482">
        <v>29889</v>
      </c>
      <c r="K2482">
        <v>9819</v>
      </c>
      <c r="L2482">
        <v>3.7</v>
      </c>
    </row>
    <row r="2483" spans="1:12" x14ac:dyDescent="0.3">
      <c r="A2483">
        <v>102481</v>
      </c>
      <c r="B2483" s="1">
        <v>45728</v>
      </c>
      <c r="C2483" t="s">
        <v>47</v>
      </c>
      <c r="D2483" t="s">
        <v>13</v>
      </c>
      <c r="E2483" t="s">
        <v>16</v>
      </c>
      <c r="F2483">
        <v>7686</v>
      </c>
      <c r="G2483">
        <v>8423</v>
      </c>
      <c r="H2483">
        <v>2</v>
      </c>
      <c r="I2483">
        <v>15372</v>
      </c>
      <c r="J2483">
        <v>16846</v>
      </c>
      <c r="K2483">
        <v>1474</v>
      </c>
      <c r="L2483">
        <v>2.7</v>
      </c>
    </row>
    <row r="2484" spans="1:12" x14ac:dyDescent="0.3">
      <c r="A2484">
        <v>102482</v>
      </c>
      <c r="B2484" s="1">
        <v>46004</v>
      </c>
      <c r="C2484" t="s">
        <v>47</v>
      </c>
      <c r="D2484" t="s">
        <v>21</v>
      </c>
      <c r="E2484" t="s">
        <v>65</v>
      </c>
      <c r="F2484">
        <v>7876</v>
      </c>
      <c r="G2484">
        <v>9326</v>
      </c>
      <c r="H2484">
        <v>9</v>
      </c>
      <c r="I2484">
        <v>70884</v>
      </c>
      <c r="J2484">
        <v>83934</v>
      </c>
      <c r="K2484">
        <v>13050</v>
      </c>
      <c r="L2484">
        <v>4</v>
      </c>
    </row>
    <row r="2485" spans="1:12" x14ac:dyDescent="0.3">
      <c r="A2485">
        <v>102483</v>
      </c>
      <c r="B2485" s="1">
        <v>45361</v>
      </c>
      <c r="C2485" t="s">
        <v>44</v>
      </c>
      <c r="D2485" t="s">
        <v>13</v>
      </c>
      <c r="E2485" t="s">
        <v>49</v>
      </c>
      <c r="F2485">
        <v>3699</v>
      </c>
      <c r="G2485">
        <v>5361</v>
      </c>
      <c r="H2485">
        <v>6</v>
      </c>
      <c r="I2485">
        <v>22194</v>
      </c>
      <c r="J2485">
        <v>32166</v>
      </c>
      <c r="K2485">
        <v>9972</v>
      </c>
      <c r="L2485">
        <v>4.0999999999999996</v>
      </c>
    </row>
    <row r="2486" spans="1:12" x14ac:dyDescent="0.3">
      <c r="A2486">
        <v>102484</v>
      </c>
      <c r="B2486" s="1">
        <v>44995</v>
      </c>
      <c r="C2486" t="s">
        <v>15</v>
      </c>
      <c r="D2486" t="s">
        <v>13</v>
      </c>
      <c r="E2486" t="s">
        <v>14</v>
      </c>
      <c r="F2486">
        <v>7474</v>
      </c>
      <c r="G2486">
        <v>9322</v>
      </c>
      <c r="H2486">
        <v>8</v>
      </c>
      <c r="I2486">
        <v>59792</v>
      </c>
      <c r="J2486">
        <v>74576</v>
      </c>
      <c r="K2486">
        <v>14784</v>
      </c>
      <c r="L2486">
        <v>2.6</v>
      </c>
    </row>
    <row r="2487" spans="1:12" x14ac:dyDescent="0.3">
      <c r="A2487">
        <v>102485</v>
      </c>
      <c r="B2487" s="1">
        <v>45524</v>
      </c>
      <c r="C2487" t="s">
        <v>47</v>
      </c>
      <c r="D2487" t="s">
        <v>28</v>
      </c>
      <c r="E2487" t="s">
        <v>56</v>
      </c>
      <c r="F2487">
        <v>6783</v>
      </c>
      <c r="G2487">
        <v>8389</v>
      </c>
      <c r="H2487">
        <v>8</v>
      </c>
      <c r="I2487">
        <v>54264</v>
      </c>
      <c r="J2487">
        <v>67112</v>
      </c>
      <c r="K2487">
        <v>12848</v>
      </c>
      <c r="L2487">
        <v>3.3</v>
      </c>
    </row>
    <row r="2488" spans="1:12" x14ac:dyDescent="0.3">
      <c r="A2488">
        <v>102486</v>
      </c>
      <c r="B2488" s="1">
        <v>45460</v>
      </c>
      <c r="C2488" t="s">
        <v>17</v>
      </c>
      <c r="D2488" t="s">
        <v>24</v>
      </c>
      <c r="E2488" t="s">
        <v>25</v>
      </c>
      <c r="F2488">
        <v>1328</v>
      </c>
      <c r="G2488">
        <v>2604</v>
      </c>
      <c r="H2488">
        <v>3</v>
      </c>
      <c r="I2488">
        <v>3984</v>
      </c>
      <c r="J2488">
        <v>7812</v>
      </c>
      <c r="K2488">
        <v>3828</v>
      </c>
      <c r="L2488">
        <v>3.6</v>
      </c>
    </row>
    <row r="2489" spans="1:12" x14ac:dyDescent="0.3">
      <c r="A2489">
        <v>102487</v>
      </c>
      <c r="B2489" s="1">
        <v>45765</v>
      </c>
      <c r="C2489" t="s">
        <v>15</v>
      </c>
      <c r="D2489" t="s">
        <v>35</v>
      </c>
      <c r="E2489" t="s">
        <v>45</v>
      </c>
      <c r="F2489">
        <v>3162</v>
      </c>
      <c r="G2489">
        <v>3941</v>
      </c>
      <c r="H2489">
        <v>7</v>
      </c>
      <c r="I2489">
        <v>22134</v>
      </c>
      <c r="J2489">
        <v>27587</v>
      </c>
      <c r="K2489">
        <v>5453</v>
      </c>
      <c r="L2489">
        <v>4.2</v>
      </c>
    </row>
    <row r="2490" spans="1:12" x14ac:dyDescent="0.3">
      <c r="A2490">
        <v>102488</v>
      </c>
      <c r="B2490" s="1">
        <v>45977</v>
      </c>
      <c r="C2490" t="s">
        <v>33</v>
      </c>
      <c r="D2490" t="s">
        <v>13</v>
      </c>
      <c r="E2490" t="s">
        <v>16</v>
      </c>
      <c r="F2490">
        <v>117</v>
      </c>
      <c r="G2490">
        <v>1073</v>
      </c>
      <c r="H2490">
        <v>4</v>
      </c>
      <c r="I2490">
        <v>468</v>
      </c>
      <c r="J2490">
        <v>4292</v>
      </c>
      <c r="K2490">
        <v>3824</v>
      </c>
      <c r="L2490">
        <v>3</v>
      </c>
    </row>
    <row r="2491" spans="1:12" x14ac:dyDescent="0.3">
      <c r="A2491">
        <v>102489</v>
      </c>
      <c r="B2491" s="1">
        <v>45972</v>
      </c>
      <c r="C2491" t="s">
        <v>26</v>
      </c>
      <c r="D2491" t="s">
        <v>13</v>
      </c>
      <c r="E2491" t="s">
        <v>40</v>
      </c>
      <c r="F2491">
        <v>1017</v>
      </c>
      <c r="G2491">
        <v>2358</v>
      </c>
      <c r="H2491">
        <v>6</v>
      </c>
      <c r="I2491">
        <v>6102</v>
      </c>
      <c r="J2491">
        <v>14148</v>
      </c>
      <c r="K2491">
        <v>8046</v>
      </c>
      <c r="L2491">
        <v>4.2</v>
      </c>
    </row>
    <row r="2492" spans="1:12" x14ac:dyDescent="0.3">
      <c r="A2492">
        <v>102490</v>
      </c>
      <c r="B2492" s="1">
        <v>45623</v>
      </c>
      <c r="C2492" t="s">
        <v>20</v>
      </c>
      <c r="D2492" t="s">
        <v>35</v>
      </c>
      <c r="E2492" t="s">
        <v>45</v>
      </c>
      <c r="F2492">
        <v>6624</v>
      </c>
      <c r="G2492">
        <v>8447</v>
      </c>
      <c r="H2492">
        <v>6</v>
      </c>
      <c r="I2492">
        <v>39744</v>
      </c>
      <c r="J2492">
        <v>50682</v>
      </c>
      <c r="K2492">
        <v>10938</v>
      </c>
      <c r="L2492">
        <v>4.5</v>
      </c>
    </row>
    <row r="2493" spans="1:12" x14ac:dyDescent="0.3">
      <c r="A2493">
        <v>102491</v>
      </c>
      <c r="B2493" s="1">
        <v>45282</v>
      </c>
      <c r="C2493" t="s">
        <v>23</v>
      </c>
      <c r="D2493" t="s">
        <v>18</v>
      </c>
      <c r="E2493" t="s">
        <v>27</v>
      </c>
      <c r="F2493">
        <v>4247</v>
      </c>
      <c r="G2493">
        <v>4598</v>
      </c>
      <c r="H2493">
        <v>9</v>
      </c>
      <c r="I2493">
        <v>38223</v>
      </c>
      <c r="J2493">
        <v>41382</v>
      </c>
      <c r="K2493">
        <v>3159</v>
      </c>
      <c r="L2493">
        <v>2.7</v>
      </c>
    </row>
    <row r="2494" spans="1:12" x14ac:dyDescent="0.3">
      <c r="A2494">
        <v>102492</v>
      </c>
      <c r="B2494" s="1">
        <v>45932</v>
      </c>
      <c r="C2494" t="s">
        <v>33</v>
      </c>
      <c r="D2494" t="s">
        <v>13</v>
      </c>
      <c r="E2494" t="s">
        <v>16</v>
      </c>
      <c r="F2494">
        <v>5011</v>
      </c>
      <c r="G2494">
        <v>6916</v>
      </c>
      <c r="H2494">
        <v>5</v>
      </c>
      <c r="I2494">
        <v>25055</v>
      </c>
      <c r="J2494">
        <v>34580</v>
      </c>
      <c r="K2494">
        <v>9525</v>
      </c>
      <c r="L2494">
        <v>3</v>
      </c>
    </row>
    <row r="2495" spans="1:12" x14ac:dyDescent="0.3">
      <c r="A2495">
        <v>102493</v>
      </c>
      <c r="B2495" s="1">
        <v>45167</v>
      </c>
      <c r="C2495" t="s">
        <v>30</v>
      </c>
      <c r="D2495" t="s">
        <v>24</v>
      </c>
      <c r="E2495" t="s">
        <v>60</v>
      </c>
      <c r="F2495">
        <v>3424</v>
      </c>
      <c r="G2495">
        <v>4687</v>
      </c>
      <c r="H2495">
        <v>9</v>
      </c>
      <c r="I2495">
        <v>30816</v>
      </c>
      <c r="J2495">
        <v>42183</v>
      </c>
      <c r="K2495">
        <v>11367</v>
      </c>
      <c r="L2495">
        <v>4.7</v>
      </c>
    </row>
    <row r="2496" spans="1:12" x14ac:dyDescent="0.3">
      <c r="A2496">
        <v>102494</v>
      </c>
      <c r="B2496" s="1">
        <v>45093</v>
      </c>
      <c r="C2496" t="s">
        <v>12</v>
      </c>
      <c r="D2496" t="s">
        <v>21</v>
      </c>
      <c r="E2496" t="s">
        <v>32</v>
      </c>
      <c r="F2496">
        <v>894</v>
      </c>
      <c r="G2496">
        <v>1764</v>
      </c>
      <c r="H2496">
        <v>3</v>
      </c>
      <c r="I2496">
        <v>2682</v>
      </c>
      <c r="J2496">
        <v>5292</v>
      </c>
      <c r="K2496">
        <v>2610</v>
      </c>
      <c r="L2496">
        <v>3.5</v>
      </c>
    </row>
    <row r="2497" spans="1:12" x14ac:dyDescent="0.3">
      <c r="A2497">
        <v>102495</v>
      </c>
      <c r="B2497" s="1">
        <v>44995</v>
      </c>
      <c r="C2497" t="s">
        <v>15</v>
      </c>
      <c r="D2497" t="s">
        <v>24</v>
      </c>
      <c r="E2497" t="s">
        <v>61</v>
      </c>
      <c r="F2497">
        <v>1442</v>
      </c>
      <c r="G2497">
        <v>3416</v>
      </c>
      <c r="H2497">
        <v>2</v>
      </c>
      <c r="I2497">
        <v>2884</v>
      </c>
      <c r="J2497">
        <v>6832</v>
      </c>
      <c r="K2497">
        <v>3948</v>
      </c>
      <c r="L2497">
        <v>4.8</v>
      </c>
    </row>
    <row r="2498" spans="1:12" x14ac:dyDescent="0.3">
      <c r="A2498">
        <v>102496</v>
      </c>
      <c r="B2498" s="1">
        <v>45171</v>
      </c>
      <c r="C2498" t="s">
        <v>12</v>
      </c>
      <c r="D2498" t="s">
        <v>13</v>
      </c>
      <c r="E2498" t="s">
        <v>16</v>
      </c>
      <c r="F2498">
        <v>1548</v>
      </c>
      <c r="G2498">
        <v>2355</v>
      </c>
      <c r="H2498">
        <v>5</v>
      </c>
      <c r="I2498">
        <v>7740</v>
      </c>
      <c r="J2498">
        <v>11775</v>
      </c>
      <c r="K2498">
        <v>4035</v>
      </c>
      <c r="L2498">
        <v>3.6</v>
      </c>
    </row>
    <row r="2499" spans="1:12" x14ac:dyDescent="0.3">
      <c r="A2499">
        <v>102497</v>
      </c>
      <c r="B2499" s="1">
        <v>45317</v>
      </c>
      <c r="C2499" t="s">
        <v>33</v>
      </c>
      <c r="D2499" t="s">
        <v>21</v>
      </c>
      <c r="E2499" t="s">
        <v>43</v>
      </c>
      <c r="F2499">
        <v>1561</v>
      </c>
      <c r="G2499">
        <v>1827</v>
      </c>
      <c r="H2499">
        <v>2</v>
      </c>
      <c r="I2499">
        <v>3122</v>
      </c>
      <c r="J2499">
        <v>3654</v>
      </c>
      <c r="K2499">
        <v>532</v>
      </c>
      <c r="L2499">
        <v>4.7</v>
      </c>
    </row>
    <row r="2500" spans="1:12" x14ac:dyDescent="0.3">
      <c r="A2500">
        <v>102498</v>
      </c>
      <c r="B2500" s="1">
        <v>45688</v>
      </c>
      <c r="C2500" t="s">
        <v>30</v>
      </c>
      <c r="D2500" t="s">
        <v>21</v>
      </c>
      <c r="E2500" t="s">
        <v>43</v>
      </c>
      <c r="F2500">
        <v>1654</v>
      </c>
      <c r="G2500">
        <v>2196</v>
      </c>
      <c r="H2500">
        <v>7</v>
      </c>
      <c r="I2500">
        <v>11578</v>
      </c>
      <c r="J2500">
        <v>15372</v>
      </c>
      <c r="K2500">
        <v>3794</v>
      </c>
      <c r="L2500">
        <v>2.5</v>
      </c>
    </row>
    <row r="2501" spans="1:12" x14ac:dyDescent="0.3">
      <c r="A2501">
        <v>102499</v>
      </c>
      <c r="B2501" s="1">
        <v>45798</v>
      </c>
      <c r="C2501" t="s">
        <v>15</v>
      </c>
      <c r="D2501" t="s">
        <v>28</v>
      </c>
      <c r="E2501" t="s">
        <v>48</v>
      </c>
      <c r="F2501">
        <v>2717</v>
      </c>
      <c r="G2501">
        <v>4108</v>
      </c>
      <c r="H2501">
        <v>4</v>
      </c>
      <c r="I2501">
        <v>10868</v>
      </c>
      <c r="J2501">
        <v>16432</v>
      </c>
      <c r="K2501">
        <v>5564</v>
      </c>
      <c r="L2501">
        <v>4.2</v>
      </c>
    </row>
    <row r="2502" spans="1:12" x14ac:dyDescent="0.3">
      <c r="A2502">
        <v>102500</v>
      </c>
      <c r="B2502" s="1">
        <v>45744</v>
      </c>
      <c r="C2502" t="s">
        <v>23</v>
      </c>
      <c r="D2502" t="s">
        <v>18</v>
      </c>
      <c r="E2502" t="s">
        <v>38</v>
      </c>
      <c r="F2502">
        <v>6339</v>
      </c>
      <c r="G2502">
        <v>6716</v>
      </c>
      <c r="H2502">
        <v>7</v>
      </c>
      <c r="I2502">
        <v>44373</v>
      </c>
      <c r="J2502">
        <v>47012</v>
      </c>
      <c r="K2502">
        <v>2639</v>
      </c>
      <c r="L2502">
        <v>2.9</v>
      </c>
    </row>
    <row r="2503" spans="1:12" x14ac:dyDescent="0.3">
      <c r="A2503">
        <v>102501</v>
      </c>
      <c r="B2503" s="1">
        <v>45865</v>
      </c>
      <c r="C2503" t="s">
        <v>26</v>
      </c>
      <c r="D2503" t="s">
        <v>24</v>
      </c>
      <c r="E2503" t="s">
        <v>25</v>
      </c>
      <c r="F2503">
        <v>770</v>
      </c>
      <c r="G2503">
        <v>1492</v>
      </c>
      <c r="H2503">
        <v>6</v>
      </c>
      <c r="I2503">
        <v>4620</v>
      </c>
      <c r="J2503">
        <v>8952</v>
      </c>
      <c r="K2503">
        <v>4332</v>
      </c>
      <c r="L2503">
        <v>4.5</v>
      </c>
    </row>
    <row r="2504" spans="1:12" x14ac:dyDescent="0.3">
      <c r="A2504">
        <v>102502</v>
      </c>
      <c r="B2504" s="1">
        <v>45615</v>
      </c>
      <c r="C2504" t="s">
        <v>30</v>
      </c>
      <c r="D2504" t="s">
        <v>35</v>
      </c>
      <c r="E2504" t="s">
        <v>46</v>
      </c>
      <c r="F2504">
        <v>3037</v>
      </c>
      <c r="G2504">
        <v>4934</v>
      </c>
      <c r="H2504">
        <v>5</v>
      </c>
      <c r="I2504">
        <v>15185</v>
      </c>
      <c r="J2504">
        <v>24670</v>
      </c>
      <c r="K2504">
        <v>9485</v>
      </c>
      <c r="L2504">
        <v>3.1</v>
      </c>
    </row>
    <row r="2505" spans="1:12" x14ac:dyDescent="0.3">
      <c r="A2505">
        <v>102503</v>
      </c>
      <c r="B2505" s="1">
        <v>45808</v>
      </c>
      <c r="C2505" t="s">
        <v>20</v>
      </c>
      <c r="D2505" t="s">
        <v>35</v>
      </c>
      <c r="E2505" t="s">
        <v>62</v>
      </c>
      <c r="F2505">
        <v>5155</v>
      </c>
      <c r="G2505">
        <v>5808</v>
      </c>
      <c r="H2505">
        <v>9</v>
      </c>
      <c r="I2505">
        <v>46395</v>
      </c>
      <c r="J2505">
        <v>52272</v>
      </c>
      <c r="K2505">
        <v>5877</v>
      </c>
      <c r="L2505">
        <v>2.7</v>
      </c>
    </row>
    <row r="2506" spans="1:12" x14ac:dyDescent="0.3">
      <c r="A2506">
        <v>102504</v>
      </c>
      <c r="B2506" s="1">
        <v>45141</v>
      </c>
      <c r="C2506" t="s">
        <v>20</v>
      </c>
      <c r="D2506" t="s">
        <v>35</v>
      </c>
      <c r="E2506" t="s">
        <v>62</v>
      </c>
      <c r="F2506">
        <v>280</v>
      </c>
      <c r="G2506">
        <v>1984</v>
      </c>
      <c r="H2506">
        <v>2</v>
      </c>
      <c r="I2506">
        <v>560</v>
      </c>
      <c r="J2506">
        <v>3968</v>
      </c>
      <c r="K2506">
        <v>3408</v>
      </c>
      <c r="L2506">
        <v>3.6</v>
      </c>
    </row>
    <row r="2507" spans="1:12" x14ac:dyDescent="0.3">
      <c r="A2507">
        <v>102505</v>
      </c>
      <c r="B2507" s="1">
        <v>45453</v>
      </c>
      <c r="C2507" t="s">
        <v>47</v>
      </c>
      <c r="D2507" t="s">
        <v>21</v>
      </c>
      <c r="E2507" t="s">
        <v>22</v>
      </c>
      <c r="F2507">
        <v>2360</v>
      </c>
      <c r="G2507">
        <v>3780</v>
      </c>
      <c r="H2507">
        <v>8</v>
      </c>
      <c r="I2507">
        <v>18880</v>
      </c>
      <c r="J2507">
        <v>30240</v>
      </c>
      <c r="K2507">
        <v>11360</v>
      </c>
      <c r="L2507">
        <v>3.5</v>
      </c>
    </row>
    <row r="2508" spans="1:12" x14ac:dyDescent="0.3">
      <c r="A2508">
        <v>102506</v>
      </c>
      <c r="B2508" s="1">
        <v>45922</v>
      </c>
      <c r="C2508" t="s">
        <v>17</v>
      </c>
      <c r="D2508" t="s">
        <v>13</v>
      </c>
      <c r="E2508" t="s">
        <v>49</v>
      </c>
      <c r="F2508">
        <v>3499</v>
      </c>
      <c r="G2508">
        <v>4241</v>
      </c>
      <c r="H2508">
        <v>6</v>
      </c>
      <c r="I2508">
        <v>20994</v>
      </c>
      <c r="J2508">
        <v>25446</v>
      </c>
      <c r="K2508">
        <v>4452</v>
      </c>
      <c r="L2508">
        <v>2.7</v>
      </c>
    </row>
    <row r="2509" spans="1:12" x14ac:dyDescent="0.3">
      <c r="A2509">
        <v>102507</v>
      </c>
      <c r="B2509" s="1">
        <v>45214</v>
      </c>
      <c r="C2509" t="s">
        <v>17</v>
      </c>
      <c r="D2509" t="s">
        <v>35</v>
      </c>
      <c r="E2509" t="s">
        <v>53</v>
      </c>
      <c r="F2509">
        <v>1147</v>
      </c>
      <c r="G2509">
        <v>2678</v>
      </c>
      <c r="H2509">
        <v>2</v>
      </c>
      <c r="I2509">
        <v>2294</v>
      </c>
      <c r="J2509">
        <v>5356</v>
      </c>
      <c r="K2509">
        <v>3062</v>
      </c>
      <c r="L2509">
        <v>4.5999999999999996</v>
      </c>
    </row>
    <row r="2510" spans="1:12" x14ac:dyDescent="0.3">
      <c r="A2510">
        <v>102508</v>
      </c>
      <c r="B2510" s="1">
        <v>45098</v>
      </c>
      <c r="C2510" t="s">
        <v>44</v>
      </c>
      <c r="D2510" t="s">
        <v>28</v>
      </c>
      <c r="E2510" t="s">
        <v>51</v>
      </c>
      <c r="F2510">
        <v>1115</v>
      </c>
      <c r="G2510">
        <v>1586</v>
      </c>
      <c r="H2510">
        <v>5</v>
      </c>
      <c r="I2510">
        <v>5575</v>
      </c>
      <c r="J2510">
        <v>7930</v>
      </c>
      <c r="K2510">
        <v>2355</v>
      </c>
      <c r="L2510">
        <v>4.2</v>
      </c>
    </row>
    <row r="2511" spans="1:12" x14ac:dyDescent="0.3">
      <c r="A2511">
        <v>102509</v>
      </c>
      <c r="B2511" s="1">
        <v>45194</v>
      </c>
      <c r="C2511" t="s">
        <v>26</v>
      </c>
      <c r="D2511" t="s">
        <v>13</v>
      </c>
      <c r="E2511" t="s">
        <v>37</v>
      </c>
      <c r="F2511">
        <v>4612</v>
      </c>
      <c r="G2511">
        <v>4689</v>
      </c>
      <c r="H2511">
        <v>7</v>
      </c>
      <c r="I2511">
        <v>32284</v>
      </c>
      <c r="J2511">
        <v>32823</v>
      </c>
      <c r="K2511">
        <v>539</v>
      </c>
      <c r="L2511">
        <v>3.6</v>
      </c>
    </row>
    <row r="2512" spans="1:12" x14ac:dyDescent="0.3">
      <c r="A2512">
        <v>102510</v>
      </c>
      <c r="B2512" s="1">
        <v>45483</v>
      </c>
      <c r="C2512" t="s">
        <v>33</v>
      </c>
      <c r="D2512" t="s">
        <v>35</v>
      </c>
      <c r="E2512" t="s">
        <v>53</v>
      </c>
      <c r="F2512">
        <v>3870</v>
      </c>
      <c r="G2512">
        <v>5033</v>
      </c>
      <c r="H2512">
        <v>1</v>
      </c>
      <c r="I2512">
        <v>3870</v>
      </c>
      <c r="J2512">
        <v>5033</v>
      </c>
      <c r="K2512">
        <v>1163</v>
      </c>
      <c r="L2512">
        <v>3.9</v>
      </c>
    </row>
    <row r="2513" spans="1:12" x14ac:dyDescent="0.3">
      <c r="A2513">
        <v>102511</v>
      </c>
      <c r="B2513" s="1">
        <v>44930</v>
      </c>
      <c r="C2513" t="s">
        <v>23</v>
      </c>
      <c r="D2513" t="s">
        <v>35</v>
      </c>
      <c r="E2513" t="s">
        <v>53</v>
      </c>
      <c r="F2513">
        <v>4834</v>
      </c>
      <c r="G2513">
        <v>6361</v>
      </c>
      <c r="H2513">
        <v>7</v>
      </c>
      <c r="I2513">
        <v>33838</v>
      </c>
      <c r="J2513">
        <v>44527</v>
      </c>
      <c r="K2513">
        <v>10689</v>
      </c>
      <c r="L2513">
        <v>4.5999999999999996</v>
      </c>
    </row>
    <row r="2514" spans="1:12" x14ac:dyDescent="0.3">
      <c r="A2514">
        <v>102512</v>
      </c>
      <c r="B2514" s="1">
        <v>44959</v>
      </c>
      <c r="C2514" t="s">
        <v>30</v>
      </c>
      <c r="D2514" t="s">
        <v>18</v>
      </c>
      <c r="E2514" t="s">
        <v>59</v>
      </c>
      <c r="F2514">
        <v>7531</v>
      </c>
      <c r="G2514">
        <v>9418</v>
      </c>
      <c r="H2514">
        <v>4</v>
      </c>
      <c r="I2514">
        <v>30124</v>
      </c>
      <c r="J2514">
        <v>37672</v>
      </c>
      <c r="K2514">
        <v>7548</v>
      </c>
      <c r="L2514">
        <v>3.1</v>
      </c>
    </row>
    <row r="2515" spans="1:12" x14ac:dyDescent="0.3">
      <c r="A2515">
        <v>102513</v>
      </c>
      <c r="B2515" s="1">
        <v>45268</v>
      </c>
      <c r="C2515" t="s">
        <v>15</v>
      </c>
      <c r="D2515" t="s">
        <v>24</v>
      </c>
      <c r="E2515" t="s">
        <v>61</v>
      </c>
      <c r="F2515">
        <v>1223</v>
      </c>
      <c r="G2515">
        <v>1695</v>
      </c>
      <c r="H2515">
        <v>7</v>
      </c>
      <c r="I2515">
        <v>8561</v>
      </c>
      <c r="J2515">
        <v>11865</v>
      </c>
      <c r="K2515">
        <v>3304</v>
      </c>
      <c r="L2515">
        <v>4.3</v>
      </c>
    </row>
    <row r="2516" spans="1:12" x14ac:dyDescent="0.3">
      <c r="A2516">
        <v>102514</v>
      </c>
      <c r="B2516" s="1">
        <v>45620</v>
      </c>
      <c r="C2516" t="s">
        <v>20</v>
      </c>
      <c r="D2516" t="s">
        <v>21</v>
      </c>
      <c r="E2516" t="s">
        <v>58</v>
      </c>
      <c r="F2516">
        <v>3890</v>
      </c>
      <c r="G2516">
        <v>3978</v>
      </c>
      <c r="H2516">
        <v>6</v>
      </c>
      <c r="I2516">
        <v>23340</v>
      </c>
      <c r="J2516">
        <v>23868</v>
      </c>
      <c r="K2516">
        <v>528</v>
      </c>
      <c r="L2516">
        <v>4.5</v>
      </c>
    </row>
    <row r="2517" spans="1:12" x14ac:dyDescent="0.3">
      <c r="A2517">
        <v>102515</v>
      </c>
      <c r="B2517" s="1">
        <v>45261</v>
      </c>
      <c r="C2517" t="s">
        <v>20</v>
      </c>
      <c r="D2517" t="s">
        <v>24</v>
      </c>
      <c r="E2517" t="s">
        <v>34</v>
      </c>
      <c r="F2517">
        <v>2996</v>
      </c>
      <c r="G2517">
        <v>3733</v>
      </c>
      <c r="H2517">
        <v>9</v>
      </c>
      <c r="I2517">
        <v>26964</v>
      </c>
      <c r="J2517">
        <v>33597</v>
      </c>
      <c r="K2517">
        <v>6633</v>
      </c>
      <c r="L2517">
        <v>4.5</v>
      </c>
    </row>
    <row r="2518" spans="1:12" x14ac:dyDescent="0.3">
      <c r="A2518">
        <v>102516</v>
      </c>
      <c r="B2518" s="1">
        <v>45776</v>
      </c>
      <c r="C2518" t="s">
        <v>17</v>
      </c>
      <c r="D2518" t="s">
        <v>18</v>
      </c>
      <c r="E2518" t="s">
        <v>64</v>
      </c>
      <c r="F2518">
        <v>7858</v>
      </c>
      <c r="G2518">
        <v>9822</v>
      </c>
      <c r="H2518">
        <v>6</v>
      </c>
      <c r="I2518">
        <v>47148</v>
      </c>
      <c r="J2518">
        <v>58932</v>
      </c>
      <c r="K2518">
        <v>11784</v>
      </c>
      <c r="L2518">
        <v>3.3</v>
      </c>
    </row>
    <row r="2519" spans="1:12" x14ac:dyDescent="0.3">
      <c r="A2519">
        <v>102517</v>
      </c>
      <c r="B2519" s="1">
        <v>45819</v>
      </c>
      <c r="C2519" t="s">
        <v>12</v>
      </c>
      <c r="D2519" t="s">
        <v>21</v>
      </c>
      <c r="E2519" t="s">
        <v>43</v>
      </c>
      <c r="F2519">
        <v>3923</v>
      </c>
      <c r="G2519">
        <v>5882</v>
      </c>
      <c r="H2519">
        <v>8</v>
      </c>
      <c r="I2519">
        <v>31384</v>
      </c>
      <c r="J2519">
        <v>47056</v>
      </c>
      <c r="K2519">
        <v>15672</v>
      </c>
      <c r="L2519">
        <v>3.4</v>
      </c>
    </row>
    <row r="2520" spans="1:12" x14ac:dyDescent="0.3">
      <c r="A2520">
        <v>102518</v>
      </c>
      <c r="B2520" s="1">
        <v>46002</v>
      </c>
      <c r="C2520" t="s">
        <v>47</v>
      </c>
      <c r="D2520" t="s">
        <v>24</v>
      </c>
      <c r="E2520" t="s">
        <v>42</v>
      </c>
      <c r="F2520">
        <v>1580</v>
      </c>
      <c r="G2520">
        <v>2550</v>
      </c>
      <c r="H2520">
        <v>5</v>
      </c>
      <c r="I2520">
        <v>7900</v>
      </c>
      <c r="J2520">
        <v>12750</v>
      </c>
      <c r="K2520">
        <v>4850</v>
      </c>
      <c r="L2520">
        <v>4.5</v>
      </c>
    </row>
    <row r="2521" spans="1:12" x14ac:dyDescent="0.3">
      <c r="A2521">
        <v>102519</v>
      </c>
      <c r="B2521" s="1">
        <v>45676</v>
      </c>
      <c r="C2521" t="s">
        <v>30</v>
      </c>
      <c r="D2521" t="s">
        <v>28</v>
      </c>
      <c r="E2521" t="s">
        <v>63</v>
      </c>
      <c r="F2521">
        <v>4314</v>
      </c>
      <c r="G2521">
        <v>5846</v>
      </c>
      <c r="H2521">
        <v>3</v>
      </c>
      <c r="I2521">
        <v>12942</v>
      </c>
      <c r="J2521">
        <v>17538</v>
      </c>
      <c r="K2521">
        <v>4596</v>
      </c>
      <c r="L2521">
        <v>2.5</v>
      </c>
    </row>
    <row r="2522" spans="1:12" x14ac:dyDescent="0.3">
      <c r="A2522">
        <v>102520</v>
      </c>
      <c r="B2522" s="1">
        <v>45314</v>
      </c>
      <c r="C2522" t="s">
        <v>12</v>
      </c>
      <c r="D2522" t="s">
        <v>18</v>
      </c>
      <c r="E2522" t="s">
        <v>27</v>
      </c>
      <c r="F2522">
        <v>6572</v>
      </c>
      <c r="G2522">
        <v>8296</v>
      </c>
      <c r="H2522">
        <v>1</v>
      </c>
      <c r="I2522">
        <v>6572</v>
      </c>
      <c r="J2522">
        <v>8296</v>
      </c>
      <c r="K2522">
        <v>1724</v>
      </c>
      <c r="L2522">
        <v>4.8</v>
      </c>
    </row>
    <row r="2523" spans="1:12" x14ac:dyDescent="0.3">
      <c r="A2523">
        <v>102521</v>
      </c>
      <c r="B2523" s="1">
        <v>45143</v>
      </c>
      <c r="C2523" t="s">
        <v>33</v>
      </c>
      <c r="D2523" t="s">
        <v>28</v>
      </c>
      <c r="E2523" t="s">
        <v>63</v>
      </c>
      <c r="F2523">
        <v>3768</v>
      </c>
      <c r="G2523">
        <v>4815</v>
      </c>
      <c r="H2523">
        <v>6</v>
      </c>
      <c r="I2523">
        <v>22608</v>
      </c>
      <c r="J2523">
        <v>28890</v>
      </c>
      <c r="K2523">
        <v>6282</v>
      </c>
      <c r="L2523">
        <v>4.4000000000000004</v>
      </c>
    </row>
    <row r="2524" spans="1:12" x14ac:dyDescent="0.3">
      <c r="A2524">
        <v>102522</v>
      </c>
      <c r="B2524" s="1">
        <v>45088</v>
      </c>
      <c r="C2524" t="s">
        <v>20</v>
      </c>
      <c r="D2524" t="s">
        <v>18</v>
      </c>
      <c r="E2524" t="s">
        <v>39</v>
      </c>
      <c r="F2524">
        <v>720</v>
      </c>
      <c r="G2524">
        <v>1807</v>
      </c>
      <c r="H2524">
        <v>5</v>
      </c>
      <c r="I2524">
        <v>3600</v>
      </c>
      <c r="J2524">
        <v>9035</v>
      </c>
      <c r="K2524">
        <v>5435</v>
      </c>
      <c r="L2524">
        <v>2.8</v>
      </c>
    </row>
    <row r="2525" spans="1:12" x14ac:dyDescent="0.3">
      <c r="A2525">
        <v>102523</v>
      </c>
      <c r="B2525" s="1">
        <v>45907</v>
      </c>
      <c r="C2525" t="s">
        <v>47</v>
      </c>
      <c r="D2525" t="s">
        <v>28</v>
      </c>
      <c r="E2525" t="s">
        <v>55</v>
      </c>
      <c r="F2525">
        <v>7185</v>
      </c>
      <c r="G2525">
        <v>8282</v>
      </c>
      <c r="H2525">
        <v>6</v>
      </c>
      <c r="I2525">
        <v>43110</v>
      </c>
      <c r="J2525">
        <v>49692</v>
      </c>
      <c r="K2525">
        <v>6582</v>
      </c>
      <c r="L2525">
        <v>4.7</v>
      </c>
    </row>
    <row r="2526" spans="1:12" x14ac:dyDescent="0.3">
      <c r="A2526">
        <v>102524</v>
      </c>
      <c r="B2526" s="1">
        <v>45498</v>
      </c>
      <c r="C2526" t="s">
        <v>15</v>
      </c>
      <c r="D2526" t="s">
        <v>18</v>
      </c>
      <c r="E2526" t="s">
        <v>59</v>
      </c>
      <c r="F2526">
        <v>5217</v>
      </c>
      <c r="G2526">
        <v>5630</v>
      </c>
      <c r="H2526">
        <v>2</v>
      </c>
      <c r="I2526">
        <v>10434</v>
      </c>
      <c r="J2526">
        <v>11260</v>
      </c>
      <c r="K2526">
        <v>826</v>
      </c>
      <c r="L2526">
        <v>4.3</v>
      </c>
    </row>
    <row r="2527" spans="1:12" x14ac:dyDescent="0.3">
      <c r="A2527">
        <v>102525</v>
      </c>
      <c r="B2527" s="1">
        <v>45763</v>
      </c>
      <c r="C2527" t="s">
        <v>26</v>
      </c>
      <c r="D2527" t="s">
        <v>24</v>
      </c>
      <c r="E2527" t="s">
        <v>25</v>
      </c>
      <c r="F2527">
        <v>7770</v>
      </c>
      <c r="G2527">
        <v>9399</v>
      </c>
      <c r="H2527">
        <v>8</v>
      </c>
      <c r="I2527">
        <v>62160</v>
      </c>
      <c r="J2527">
        <v>75192</v>
      </c>
      <c r="K2527">
        <v>13032</v>
      </c>
      <c r="L2527">
        <v>3.2</v>
      </c>
    </row>
    <row r="2528" spans="1:12" x14ac:dyDescent="0.3">
      <c r="A2528">
        <v>102526</v>
      </c>
      <c r="B2528" s="1">
        <v>45994</v>
      </c>
      <c r="C2528" t="s">
        <v>23</v>
      </c>
      <c r="D2528" t="s">
        <v>21</v>
      </c>
      <c r="E2528" t="s">
        <v>65</v>
      </c>
      <c r="F2528">
        <v>2830</v>
      </c>
      <c r="G2528">
        <v>2886</v>
      </c>
      <c r="H2528">
        <v>8</v>
      </c>
      <c r="I2528">
        <v>22640</v>
      </c>
      <c r="J2528">
        <v>23088</v>
      </c>
      <c r="K2528">
        <v>448</v>
      </c>
      <c r="L2528">
        <v>4.5</v>
      </c>
    </row>
    <row r="2529" spans="1:12" x14ac:dyDescent="0.3">
      <c r="A2529">
        <v>102527</v>
      </c>
      <c r="B2529" s="1">
        <v>45402</v>
      </c>
      <c r="C2529" t="s">
        <v>17</v>
      </c>
      <c r="D2529" t="s">
        <v>35</v>
      </c>
      <c r="E2529" t="s">
        <v>52</v>
      </c>
      <c r="F2529">
        <v>1654</v>
      </c>
      <c r="G2529">
        <v>2865</v>
      </c>
      <c r="H2529">
        <v>7</v>
      </c>
      <c r="I2529">
        <v>11578</v>
      </c>
      <c r="J2529">
        <v>20055</v>
      </c>
      <c r="K2529">
        <v>8477</v>
      </c>
      <c r="L2529">
        <v>3.4</v>
      </c>
    </row>
    <row r="2530" spans="1:12" x14ac:dyDescent="0.3">
      <c r="A2530">
        <v>102528</v>
      </c>
      <c r="B2530" s="1">
        <v>45803</v>
      </c>
      <c r="C2530" t="s">
        <v>12</v>
      </c>
      <c r="D2530" t="s">
        <v>21</v>
      </c>
      <c r="E2530" t="s">
        <v>65</v>
      </c>
      <c r="F2530">
        <v>5883</v>
      </c>
      <c r="G2530">
        <v>6462</v>
      </c>
      <c r="H2530">
        <v>5</v>
      </c>
      <c r="I2530">
        <v>29415</v>
      </c>
      <c r="J2530">
        <v>32310</v>
      </c>
      <c r="K2530">
        <v>2895</v>
      </c>
      <c r="L2530">
        <v>3.7</v>
      </c>
    </row>
    <row r="2531" spans="1:12" x14ac:dyDescent="0.3">
      <c r="A2531">
        <v>102529</v>
      </c>
      <c r="B2531" s="1">
        <v>45671</v>
      </c>
      <c r="C2531" t="s">
        <v>30</v>
      </c>
      <c r="D2531" t="s">
        <v>28</v>
      </c>
      <c r="E2531" t="s">
        <v>29</v>
      </c>
      <c r="F2531">
        <v>7195</v>
      </c>
      <c r="G2531">
        <v>8614</v>
      </c>
      <c r="H2531">
        <v>8</v>
      </c>
      <c r="I2531">
        <v>57560</v>
      </c>
      <c r="J2531">
        <v>68912</v>
      </c>
      <c r="K2531">
        <v>11352</v>
      </c>
      <c r="L2531">
        <v>3.3</v>
      </c>
    </row>
    <row r="2532" spans="1:12" x14ac:dyDescent="0.3">
      <c r="A2532">
        <v>102530</v>
      </c>
      <c r="B2532" s="1">
        <v>45822</v>
      </c>
      <c r="C2532" t="s">
        <v>54</v>
      </c>
      <c r="D2532" t="s">
        <v>35</v>
      </c>
      <c r="E2532" t="s">
        <v>52</v>
      </c>
      <c r="F2532">
        <v>7017</v>
      </c>
      <c r="G2532">
        <v>8460</v>
      </c>
      <c r="H2532">
        <v>9</v>
      </c>
      <c r="I2532">
        <v>63153</v>
      </c>
      <c r="J2532">
        <v>76140</v>
      </c>
      <c r="K2532">
        <v>12987</v>
      </c>
      <c r="L2532">
        <v>4.3</v>
      </c>
    </row>
    <row r="2533" spans="1:12" x14ac:dyDescent="0.3">
      <c r="A2533">
        <v>102531</v>
      </c>
      <c r="B2533" s="1">
        <v>45191</v>
      </c>
      <c r="C2533" t="s">
        <v>15</v>
      </c>
      <c r="D2533" t="s">
        <v>35</v>
      </c>
      <c r="E2533" t="s">
        <v>46</v>
      </c>
      <c r="F2533">
        <v>5856</v>
      </c>
      <c r="G2533">
        <v>6671</v>
      </c>
      <c r="H2533">
        <v>1</v>
      </c>
      <c r="I2533">
        <v>5856</v>
      </c>
      <c r="J2533">
        <v>6671</v>
      </c>
      <c r="K2533">
        <v>815</v>
      </c>
      <c r="L2533">
        <v>4.0999999999999996</v>
      </c>
    </row>
    <row r="2534" spans="1:12" x14ac:dyDescent="0.3">
      <c r="A2534">
        <v>102532</v>
      </c>
      <c r="B2534" s="1">
        <v>45797</v>
      </c>
      <c r="C2534" t="s">
        <v>26</v>
      </c>
      <c r="D2534" t="s">
        <v>28</v>
      </c>
      <c r="E2534" t="s">
        <v>48</v>
      </c>
      <c r="F2534">
        <v>4794</v>
      </c>
      <c r="G2534">
        <v>5203</v>
      </c>
      <c r="H2534">
        <v>1</v>
      </c>
      <c r="I2534">
        <v>4794</v>
      </c>
      <c r="J2534">
        <v>5203</v>
      </c>
      <c r="K2534">
        <v>409</v>
      </c>
      <c r="L2534">
        <v>4.4000000000000004</v>
      </c>
    </row>
    <row r="2535" spans="1:12" x14ac:dyDescent="0.3">
      <c r="A2535">
        <v>102533</v>
      </c>
      <c r="B2535" s="1">
        <v>45742</v>
      </c>
      <c r="C2535" t="s">
        <v>30</v>
      </c>
      <c r="D2535" t="s">
        <v>13</v>
      </c>
      <c r="E2535" t="s">
        <v>49</v>
      </c>
      <c r="F2535">
        <v>4972</v>
      </c>
      <c r="G2535">
        <v>5979</v>
      </c>
      <c r="H2535">
        <v>6</v>
      </c>
      <c r="I2535">
        <v>29832</v>
      </c>
      <c r="J2535">
        <v>35874</v>
      </c>
      <c r="K2535">
        <v>6042</v>
      </c>
      <c r="L2535">
        <v>3.7</v>
      </c>
    </row>
    <row r="2536" spans="1:12" x14ac:dyDescent="0.3">
      <c r="A2536">
        <v>102534</v>
      </c>
      <c r="B2536" s="1">
        <v>45888</v>
      </c>
      <c r="C2536" t="s">
        <v>15</v>
      </c>
      <c r="D2536" t="s">
        <v>18</v>
      </c>
      <c r="E2536" t="s">
        <v>19</v>
      </c>
      <c r="F2536">
        <v>2099</v>
      </c>
      <c r="G2536">
        <v>2732</v>
      </c>
      <c r="H2536">
        <v>6</v>
      </c>
      <c r="I2536">
        <v>12594</v>
      </c>
      <c r="J2536">
        <v>16392</v>
      </c>
      <c r="K2536">
        <v>3798</v>
      </c>
      <c r="L2536">
        <v>3.1</v>
      </c>
    </row>
    <row r="2537" spans="1:12" x14ac:dyDescent="0.3">
      <c r="A2537">
        <v>102535</v>
      </c>
      <c r="B2537" s="1">
        <v>45850</v>
      </c>
      <c r="C2537" t="s">
        <v>54</v>
      </c>
      <c r="D2537" t="s">
        <v>24</v>
      </c>
      <c r="E2537" t="s">
        <v>61</v>
      </c>
      <c r="F2537">
        <v>5580</v>
      </c>
      <c r="G2537">
        <v>6522</v>
      </c>
      <c r="H2537">
        <v>2</v>
      </c>
      <c r="I2537">
        <v>11160</v>
      </c>
      <c r="J2537">
        <v>13044</v>
      </c>
      <c r="K2537">
        <v>1884</v>
      </c>
      <c r="L2537">
        <v>4.0999999999999996</v>
      </c>
    </row>
    <row r="2538" spans="1:12" x14ac:dyDescent="0.3">
      <c r="A2538">
        <v>102536</v>
      </c>
      <c r="B2538" s="1">
        <v>45690</v>
      </c>
      <c r="C2538" t="s">
        <v>20</v>
      </c>
      <c r="D2538" t="s">
        <v>24</v>
      </c>
      <c r="E2538" t="s">
        <v>42</v>
      </c>
      <c r="F2538">
        <v>201</v>
      </c>
      <c r="G2538">
        <v>433</v>
      </c>
      <c r="H2538">
        <v>9</v>
      </c>
      <c r="I2538">
        <v>1809</v>
      </c>
      <c r="J2538">
        <v>3897</v>
      </c>
      <c r="K2538">
        <v>2088</v>
      </c>
      <c r="L2538">
        <v>3.9</v>
      </c>
    </row>
    <row r="2539" spans="1:12" x14ac:dyDescent="0.3">
      <c r="A2539">
        <v>102537</v>
      </c>
      <c r="B2539" s="1">
        <v>45681</v>
      </c>
      <c r="C2539" t="s">
        <v>26</v>
      </c>
      <c r="D2539" t="s">
        <v>13</v>
      </c>
      <c r="E2539" t="s">
        <v>40</v>
      </c>
      <c r="F2539">
        <v>2738</v>
      </c>
      <c r="G2539">
        <v>3803</v>
      </c>
      <c r="H2539">
        <v>4</v>
      </c>
      <c r="I2539">
        <v>10952</v>
      </c>
      <c r="J2539">
        <v>15212</v>
      </c>
      <c r="K2539">
        <v>4260</v>
      </c>
      <c r="L2539">
        <v>4.8</v>
      </c>
    </row>
    <row r="2540" spans="1:12" x14ac:dyDescent="0.3">
      <c r="A2540">
        <v>102538</v>
      </c>
      <c r="B2540" s="1">
        <v>45918</v>
      </c>
      <c r="C2540" t="s">
        <v>17</v>
      </c>
      <c r="D2540" t="s">
        <v>35</v>
      </c>
      <c r="E2540" t="s">
        <v>46</v>
      </c>
      <c r="F2540">
        <v>247</v>
      </c>
      <c r="G2540">
        <v>1851</v>
      </c>
      <c r="H2540">
        <v>7</v>
      </c>
      <c r="I2540">
        <v>1729</v>
      </c>
      <c r="J2540">
        <v>12957</v>
      </c>
      <c r="K2540">
        <v>11228</v>
      </c>
      <c r="L2540">
        <v>4.4000000000000004</v>
      </c>
    </row>
    <row r="2541" spans="1:12" x14ac:dyDescent="0.3">
      <c r="A2541">
        <v>102539</v>
      </c>
      <c r="B2541" s="1">
        <v>45546</v>
      </c>
      <c r="C2541" t="s">
        <v>20</v>
      </c>
      <c r="D2541" t="s">
        <v>35</v>
      </c>
      <c r="E2541" t="s">
        <v>52</v>
      </c>
      <c r="F2541">
        <v>3355</v>
      </c>
      <c r="G2541">
        <v>3508</v>
      </c>
      <c r="H2541">
        <v>4</v>
      </c>
      <c r="I2541">
        <v>13420</v>
      </c>
      <c r="J2541">
        <v>14032</v>
      </c>
      <c r="K2541">
        <v>612</v>
      </c>
      <c r="L2541">
        <v>3.7</v>
      </c>
    </row>
    <row r="2542" spans="1:12" x14ac:dyDescent="0.3">
      <c r="A2542">
        <v>102540</v>
      </c>
      <c r="B2542" s="1">
        <v>45350</v>
      </c>
      <c r="C2542" t="s">
        <v>47</v>
      </c>
      <c r="D2542" t="s">
        <v>35</v>
      </c>
      <c r="E2542" t="s">
        <v>52</v>
      </c>
      <c r="F2542">
        <v>907</v>
      </c>
      <c r="G2542">
        <v>2840</v>
      </c>
      <c r="H2542">
        <v>9</v>
      </c>
      <c r="I2542">
        <v>8163</v>
      </c>
      <c r="J2542">
        <v>25560</v>
      </c>
      <c r="K2542">
        <v>17397</v>
      </c>
      <c r="L2542">
        <v>4.5999999999999996</v>
      </c>
    </row>
    <row r="2543" spans="1:12" x14ac:dyDescent="0.3">
      <c r="A2543">
        <v>102541</v>
      </c>
      <c r="B2543" s="1">
        <v>45194</v>
      </c>
      <c r="C2543" t="s">
        <v>12</v>
      </c>
      <c r="D2543" t="s">
        <v>18</v>
      </c>
      <c r="E2543" t="s">
        <v>39</v>
      </c>
      <c r="F2543">
        <v>145</v>
      </c>
      <c r="G2543">
        <v>1198</v>
      </c>
      <c r="H2543">
        <v>3</v>
      </c>
      <c r="I2543">
        <v>435</v>
      </c>
      <c r="J2543">
        <v>3594</v>
      </c>
      <c r="K2543">
        <v>3159</v>
      </c>
      <c r="L2543">
        <v>3.9</v>
      </c>
    </row>
    <row r="2544" spans="1:12" x14ac:dyDescent="0.3">
      <c r="A2544">
        <v>102542</v>
      </c>
      <c r="B2544" s="1">
        <v>45018</v>
      </c>
      <c r="C2544" t="s">
        <v>54</v>
      </c>
      <c r="D2544" t="s">
        <v>13</v>
      </c>
      <c r="E2544" t="s">
        <v>16</v>
      </c>
      <c r="F2544">
        <v>4671</v>
      </c>
      <c r="G2544">
        <v>5197</v>
      </c>
      <c r="H2544">
        <v>9</v>
      </c>
      <c r="I2544">
        <v>42039</v>
      </c>
      <c r="J2544">
        <v>46773</v>
      </c>
      <c r="K2544">
        <v>4734</v>
      </c>
      <c r="L2544">
        <v>4.5999999999999996</v>
      </c>
    </row>
    <row r="2545" spans="1:12" x14ac:dyDescent="0.3">
      <c r="A2545">
        <v>102543</v>
      </c>
      <c r="B2545" s="1">
        <v>46010</v>
      </c>
      <c r="C2545" t="s">
        <v>54</v>
      </c>
      <c r="D2545" t="s">
        <v>13</v>
      </c>
      <c r="E2545" t="s">
        <v>14</v>
      </c>
      <c r="F2545">
        <v>2512</v>
      </c>
      <c r="G2545">
        <v>2982</v>
      </c>
      <c r="H2545">
        <v>3</v>
      </c>
      <c r="I2545">
        <v>7536</v>
      </c>
      <c r="J2545">
        <v>8946</v>
      </c>
      <c r="K2545">
        <v>1410</v>
      </c>
      <c r="L2545">
        <v>4.8</v>
      </c>
    </row>
    <row r="2546" spans="1:12" x14ac:dyDescent="0.3">
      <c r="A2546">
        <v>102544</v>
      </c>
      <c r="B2546" s="1">
        <v>45835</v>
      </c>
      <c r="C2546" t="s">
        <v>15</v>
      </c>
      <c r="D2546" t="s">
        <v>35</v>
      </c>
      <c r="E2546" t="s">
        <v>53</v>
      </c>
      <c r="F2546">
        <v>4576</v>
      </c>
      <c r="G2546">
        <v>5346</v>
      </c>
      <c r="H2546">
        <v>9</v>
      </c>
      <c r="I2546">
        <v>41184</v>
      </c>
      <c r="J2546">
        <v>48114</v>
      </c>
      <c r="K2546">
        <v>6930</v>
      </c>
      <c r="L2546">
        <v>3.6</v>
      </c>
    </row>
    <row r="2547" spans="1:12" x14ac:dyDescent="0.3">
      <c r="A2547">
        <v>102545</v>
      </c>
      <c r="B2547" s="1">
        <v>45437</v>
      </c>
      <c r="C2547" t="s">
        <v>44</v>
      </c>
      <c r="D2547" t="s">
        <v>18</v>
      </c>
      <c r="E2547" t="s">
        <v>59</v>
      </c>
      <c r="F2547">
        <v>4247</v>
      </c>
      <c r="G2547">
        <v>5054</v>
      </c>
      <c r="H2547">
        <v>4</v>
      </c>
      <c r="I2547">
        <v>16988</v>
      </c>
      <c r="J2547">
        <v>20216</v>
      </c>
      <c r="K2547">
        <v>3228</v>
      </c>
      <c r="L2547">
        <v>4.5999999999999996</v>
      </c>
    </row>
    <row r="2548" spans="1:12" x14ac:dyDescent="0.3">
      <c r="A2548">
        <v>102546</v>
      </c>
      <c r="B2548" s="1">
        <v>45944</v>
      </c>
      <c r="C2548" t="s">
        <v>44</v>
      </c>
      <c r="D2548" t="s">
        <v>28</v>
      </c>
      <c r="E2548" t="s">
        <v>63</v>
      </c>
      <c r="F2548">
        <v>4504</v>
      </c>
      <c r="G2548">
        <v>6207</v>
      </c>
      <c r="H2548">
        <v>2</v>
      </c>
      <c r="I2548">
        <v>9008</v>
      </c>
      <c r="J2548">
        <v>12414</v>
      </c>
      <c r="K2548">
        <v>3406</v>
      </c>
      <c r="L2548">
        <v>3.1</v>
      </c>
    </row>
    <row r="2549" spans="1:12" x14ac:dyDescent="0.3">
      <c r="A2549">
        <v>102547</v>
      </c>
      <c r="B2549" s="1">
        <v>45844</v>
      </c>
      <c r="C2549" t="s">
        <v>20</v>
      </c>
      <c r="D2549" t="s">
        <v>18</v>
      </c>
      <c r="E2549" t="s">
        <v>19</v>
      </c>
      <c r="F2549">
        <v>7175</v>
      </c>
      <c r="G2549">
        <v>9045</v>
      </c>
      <c r="H2549">
        <v>1</v>
      </c>
      <c r="I2549">
        <v>7175</v>
      </c>
      <c r="J2549">
        <v>9045</v>
      </c>
      <c r="K2549">
        <v>1870</v>
      </c>
      <c r="L2549">
        <v>4.4000000000000004</v>
      </c>
    </row>
    <row r="2550" spans="1:12" x14ac:dyDescent="0.3">
      <c r="A2550">
        <v>102548</v>
      </c>
      <c r="B2550" s="1">
        <v>45303</v>
      </c>
      <c r="C2550" t="s">
        <v>47</v>
      </c>
      <c r="D2550" t="s">
        <v>13</v>
      </c>
      <c r="E2550" t="s">
        <v>14</v>
      </c>
      <c r="F2550">
        <v>3014</v>
      </c>
      <c r="G2550">
        <v>3238</v>
      </c>
      <c r="H2550">
        <v>2</v>
      </c>
      <c r="I2550">
        <v>6028</v>
      </c>
      <c r="J2550">
        <v>6476</v>
      </c>
      <c r="K2550">
        <v>448</v>
      </c>
      <c r="L2550">
        <v>2.8</v>
      </c>
    </row>
    <row r="2551" spans="1:12" x14ac:dyDescent="0.3">
      <c r="A2551">
        <v>102549</v>
      </c>
      <c r="B2551" s="1">
        <v>45270</v>
      </c>
      <c r="C2551" t="s">
        <v>23</v>
      </c>
      <c r="D2551" t="s">
        <v>13</v>
      </c>
      <c r="E2551" t="s">
        <v>16</v>
      </c>
      <c r="F2551">
        <v>4260</v>
      </c>
      <c r="G2551">
        <v>4389</v>
      </c>
      <c r="H2551">
        <v>1</v>
      </c>
      <c r="I2551">
        <v>4260</v>
      </c>
      <c r="J2551">
        <v>4389</v>
      </c>
      <c r="K2551">
        <v>129</v>
      </c>
      <c r="L2551">
        <v>3.9</v>
      </c>
    </row>
    <row r="2552" spans="1:12" x14ac:dyDescent="0.3">
      <c r="A2552">
        <v>102550</v>
      </c>
      <c r="B2552" s="1">
        <v>46010</v>
      </c>
      <c r="C2552" t="s">
        <v>23</v>
      </c>
      <c r="D2552" t="s">
        <v>18</v>
      </c>
      <c r="E2552" t="s">
        <v>39</v>
      </c>
      <c r="F2552">
        <v>1498</v>
      </c>
      <c r="G2552">
        <v>1894</v>
      </c>
      <c r="H2552">
        <v>7</v>
      </c>
      <c r="I2552">
        <v>10486</v>
      </c>
      <c r="J2552">
        <v>13258</v>
      </c>
      <c r="K2552">
        <v>2772</v>
      </c>
      <c r="L2552">
        <v>4.5999999999999996</v>
      </c>
    </row>
    <row r="2553" spans="1:12" x14ac:dyDescent="0.3">
      <c r="A2553">
        <v>102551</v>
      </c>
      <c r="B2553" s="1">
        <v>45382</v>
      </c>
      <c r="C2553" t="s">
        <v>20</v>
      </c>
      <c r="D2553" t="s">
        <v>35</v>
      </c>
      <c r="E2553" t="s">
        <v>52</v>
      </c>
      <c r="F2553">
        <v>6990</v>
      </c>
      <c r="G2553">
        <v>8640</v>
      </c>
      <c r="H2553">
        <v>4</v>
      </c>
      <c r="I2553">
        <v>27960</v>
      </c>
      <c r="J2553">
        <v>34560</v>
      </c>
      <c r="K2553">
        <v>6600</v>
      </c>
      <c r="L2553">
        <v>2.7</v>
      </c>
    </row>
    <row r="2554" spans="1:12" x14ac:dyDescent="0.3">
      <c r="A2554">
        <v>102552</v>
      </c>
      <c r="B2554" s="1">
        <v>45105</v>
      </c>
      <c r="C2554" t="s">
        <v>17</v>
      </c>
      <c r="D2554" t="s">
        <v>21</v>
      </c>
      <c r="E2554" t="s">
        <v>65</v>
      </c>
      <c r="F2554">
        <v>5085</v>
      </c>
      <c r="G2554">
        <v>6833</v>
      </c>
      <c r="H2554">
        <v>7</v>
      </c>
      <c r="I2554">
        <v>35595</v>
      </c>
      <c r="J2554">
        <v>47831</v>
      </c>
      <c r="K2554">
        <v>12236</v>
      </c>
      <c r="L2554">
        <v>3.5</v>
      </c>
    </row>
    <row r="2555" spans="1:12" x14ac:dyDescent="0.3">
      <c r="A2555">
        <v>102553</v>
      </c>
      <c r="B2555" s="1">
        <v>45617</v>
      </c>
      <c r="C2555" t="s">
        <v>44</v>
      </c>
      <c r="D2555" t="s">
        <v>24</v>
      </c>
      <c r="E2555" t="s">
        <v>25</v>
      </c>
      <c r="F2555">
        <v>6397</v>
      </c>
      <c r="G2555">
        <v>6468</v>
      </c>
      <c r="H2555">
        <v>3</v>
      </c>
      <c r="I2555">
        <v>19191</v>
      </c>
      <c r="J2555">
        <v>19404</v>
      </c>
      <c r="K2555">
        <v>213</v>
      </c>
      <c r="L2555">
        <v>2.7</v>
      </c>
    </row>
    <row r="2556" spans="1:12" x14ac:dyDescent="0.3">
      <c r="A2556">
        <v>102554</v>
      </c>
      <c r="B2556" s="1">
        <v>45345</v>
      </c>
      <c r="C2556" t="s">
        <v>41</v>
      </c>
      <c r="D2556" t="s">
        <v>13</v>
      </c>
      <c r="E2556" t="s">
        <v>49</v>
      </c>
      <c r="F2556">
        <v>5677</v>
      </c>
      <c r="G2556">
        <v>6000</v>
      </c>
      <c r="H2556">
        <v>7</v>
      </c>
      <c r="I2556">
        <v>39739</v>
      </c>
      <c r="J2556">
        <v>42000</v>
      </c>
      <c r="K2556">
        <v>2261</v>
      </c>
      <c r="L2556">
        <v>4.4000000000000004</v>
      </c>
    </row>
    <row r="2557" spans="1:12" x14ac:dyDescent="0.3">
      <c r="A2557">
        <v>102555</v>
      </c>
      <c r="B2557" s="1">
        <v>45101</v>
      </c>
      <c r="C2557" t="s">
        <v>17</v>
      </c>
      <c r="D2557" t="s">
        <v>13</v>
      </c>
      <c r="E2557" t="s">
        <v>37</v>
      </c>
      <c r="F2557">
        <v>4638</v>
      </c>
      <c r="G2557">
        <v>6059</v>
      </c>
      <c r="H2557">
        <v>4</v>
      </c>
      <c r="I2557">
        <v>18552</v>
      </c>
      <c r="J2557">
        <v>24236</v>
      </c>
      <c r="K2557">
        <v>5684</v>
      </c>
      <c r="L2557">
        <v>4.5999999999999996</v>
      </c>
    </row>
    <row r="2558" spans="1:12" x14ac:dyDescent="0.3">
      <c r="A2558">
        <v>102556</v>
      </c>
      <c r="B2558" s="1">
        <v>45372</v>
      </c>
      <c r="C2558" t="s">
        <v>20</v>
      </c>
      <c r="D2558" t="s">
        <v>21</v>
      </c>
      <c r="E2558" t="s">
        <v>22</v>
      </c>
      <c r="F2558">
        <v>4964</v>
      </c>
      <c r="G2558">
        <v>5069</v>
      </c>
      <c r="H2558">
        <v>3</v>
      </c>
      <c r="I2558">
        <v>14892</v>
      </c>
      <c r="J2558">
        <v>15207</v>
      </c>
      <c r="K2558">
        <v>315</v>
      </c>
      <c r="L2558">
        <v>4.2</v>
      </c>
    </row>
    <row r="2559" spans="1:12" x14ac:dyDescent="0.3">
      <c r="A2559">
        <v>102557</v>
      </c>
      <c r="B2559" s="1">
        <v>45135</v>
      </c>
      <c r="C2559" t="s">
        <v>44</v>
      </c>
      <c r="D2559" t="s">
        <v>35</v>
      </c>
      <c r="E2559" t="s">
        <v>52</v>
      </c>
      <c r="F2559">
        <v>1802</v>
      </c>
      <c r="G2559">
        <v>2104</v>
      </c>
      <c r="H2559">
        <v>6</v>
      </c>
      <c r="I2559">
        <v>10812</v>
      </c>
      <c r="J2559">
        <v>12624</v>
      </c>
      <c r="K2559">
        <v>1812</v>
      </c>
      <c r="L2559">
        <v>3.2</v>
      </c>
    </row>
    <row r="2560" spans="1:12" x14ac:dyDescent="0.3">
      <c r="A2560">
        <v>102558</v>
      </c>
      <c r="B2560" s="1">
        <v>45911</v>
      </c>
      <c r="C2560" t="s">
        <v>17</v>
      </c>
      <c r="D2560" t="s">
        <v>21</v>
      </c>
      <c r="E2560" t="s">
        <v>57</v>
      </c>
      <c r="F2560">
        <v>4150</v>
      </c>
      <c r="G2560">
        <v>5332</v>
      </c>
      <c r="H2560">
        <v>4</v>
      </c>
      <c r="I2560">
        <v>16600</v>
      </c>
      <c r="J2560">
        <v>21328</v>
      </c>
      <c r="K2560">
        <v>4728</v>
      </c>
      <c r="L2560">
        <v>2.7</v>
      </c>
    </row>
    <row r="2561" spans="1:12" x14ac:dyDescent="0.3">
      <c r="A2561">
        <v>102559</v>
      </c>
      <c r="B2561" s="1">
        <v>45653</v>
      </c>
      <c r="C2561" t="s">
        <v>12</v>
      </c>
      <c r="D2561" t="s">
        <v>24</v>
      </c>
      <c r="E2561" t="s">
        <v>60</v>
      </c>
      <c r="F2561">
        <v>1433</v>
      </c>
      <c r="G2561">
        <v>1881</v>
      </c>
      <c r="H2561">
        <v>6</v>
      </c>
      <c r="I2561">
        <v>8598</v>
      </c>
      <c r="J2561">
        <v>11286</v>
      </c>
      <c r="K2561">
        <v>2688</v>
      </c>
      <c r="L2561">
        <v>4.0999999999999996</v>
      </c>
    </row>
    <row r="2562" spans="1:12" x14ac:dyDescent="0.3">
      <c r="A2562">
        <v>102560</v>
      </c>
      <c r="B2562" s="1">
        <v>45704</v>
      </c>
      <c r="C2562" t="s">
        <v>12</v>
      </c>
      <c r="D2562" t="s">
        <v>18</v>
      </c>
      <c r="E2562" t="s">
        <v>59</v>
      </c>
      <c r="F2562">
        <v>2176</v>
      </c>
      <c r="G2562">
        <v>2886</v>
      </c>
      <c r="H2562">
        <v>6</v>
      </c>
      <c r="I2562">
        <v>13056</v>
      </c>
      <c r="J2562">
        <v>17316</v>
      </c>
      <c r="K2562">
        <v>4260</v>
      </c>
      <c r="L2562">
        <v>2.8</v>
      </c>
    </row>
    <row r="2563" spans="1:12" x14ac:dyDescent="0.3">
      <c r="A2563">
        <v>102561</v>
      </c>
      <c r="B2563" s="1">
        <v>44996</v>
      </c>
      <c r="C2563" t="s">
        <v>26</v>
      </c>
      <c r="D2563" t="s">
        <v>24</v>
      </c>
      <c r="E2563" t="s">
        <v>25</v>
      </c>
      <c r="F2563">
        <v>3742</v>
      </c>
      <c r="G2563">
        <v>5525</v>
      </c>
      <c r="H2563">
        <v>8</v>
      </c>
      <c r="I2563">
        <v>29936</v>
      </c>
      <c r="J2563">
        <v>44200</v>
      </c>
      <c r="K2563">
        <v>14264</v>
      </c>
      <c r="L2563">
        <v>4.7</v>
      </c>
    </row>
    <row r="2564" spans="1:12" x14ac:dyDescent="0.3">
      <c r="A2564">
        <v>102562</v>
      </c>
      <c r="B2564" s="1">
        <v>45666</v>
      </c>
      <c r="C2564" t="s">
        <v>44</v>
      </c>
      <c r="D2564" t="s">
        <v>28</v>
      </c>
      <c r="E2564" t="s">
        <v>56</v>
      </c>
      <c r="F2564">
        <v>4483</v>
      </c>
      <c r="G2564">
        <v>5992</v>
      </c>
      <c r="H2564">
        <v>7</v>
      </c>
      <c r="I2564">
        <v>31381</v>
      </c>
      <c r="J2564">
        <v>41944</v>
      </c>
      <c r="K2564">
        <v>10563</v>
      </c>
      <c r="L2564">
        <v>2.7</v>
      </c>
    </row>
    <row r="2565" spans="1:12" x14ac:dyDescent="0.3">
      <c r="A2565">
        <v>102563</v>
      </c>
      <c r="B2565" s="1">
        <v>45545</v>
      </c>
      <c r="C2565" t="s">
        <v>12</v>
      </c>
      <c r="D2565" t="s">
        <v>18</v>
      </c>
      <c r="E2565" t="s">
        <v>59</v>
      </c>
      <c r="F2565">
        <v>7470</v>
      </c>
      <c r="G2565">
        <v>8254</v>
      </c>
      <c r="H2565">
        <v>1</v>
      </c>
      <c r="I2565">
        <v>7470</v>
      </c>
      <c r="J2565">
        <v>8254</v>
      </c>
      <c r="K2565">
        <v>784</v>
      </c>
      <c r="L2565">
        <v>4.5</v>
      </c>
    </row>
    <row r="2566" spans="1:12" x14ac:dyDescent="0.3">
      <c r="A2566">
        <v>102564</v>
      </c>
      <c r="B2566" s="1">
        <v>45201</v>
      </c>
      <c r="C2566" t="s">
        <v>54</v>
      </c>
      <c r="D2566" t="s">
        <v>13</v>
      </c>
      <c r="E2566" t="s">
        <v>31</v>
      </c>
      <c r="F2566">
        <v>6788</v>
      </c>
      <c r="G2566">
        <v>7710</v>
      </c>
      <c r="H2566">
        <v>9</v>
      </c>
      <c r="I2566">
        <v>61092</v>
      </c>
      <c r="J2566">
        <v>69390</v>
      </c>
      <c r="K2566">
        <v>8298</v>
      </c>
      <c r="L2566">
        <v>3.3</v>
      </c>
    </row>
    <row r="2567" spans="1:12" x14ac:dyDescent="0.3">
      <c r="A2567">
        <v>102565</v>
      </c>
      <c r="B2567" s="1">
        <v>45823</v>
      </c>
      <c r="C2567" t="s">
        <v>23</v>
      </c>
      <c r="D2567" t="s">
        <v>18</v>
      </c>
      <c r="E2567" t="s">
        <v>19</v>
      </c>
      <c r="F2567">
        <v>5195</v>
      </c>
      <c r="G2567">
        <v>6148</v>
      </c>
      <c r="H2567">
        <v>3</v>
      </c>
      <c r="I2567">
        <v>15585</v>
      </c>
      <c r="J2567">
        <v>18444</v>
      </c>
      <c r="K2567">
        <v>2859</v>
      </c>
      <c r="L2567">
        <v>4.7</v>
      </c>
    </row>
    <row r="2568" spans="1:12" x14ac:dyDescent="0.3">
      <c r="A2568">
        <v>102566</v>
      </c>
      <c r="B2568" s="1">
        <v>45168</v>
      </c>
      <c r="C2568" t="s">
        <v>41</v>
      </c>
      <c r="D2568" t="s">
        <v>24</v>
      </c>
      <c r="E2568" t="s">
        <v>50</v>
      </c>
      <c r="F2568">
        <v>4263</v>
      </c>
      <c r="G2568">
        <v>5726</v>
      </c>
      <c r="H2568">
        <v>8</v>
      </c>
      <c r="I2568">
        <v>34104</v>
      </c>
      <c r="J2568">
        <v>45808</v>
      </c>
      <c r="K2568">
        <v>11704</v>
      </c>
      <c r="L2568">
        <v>3.5</v>
      </c>
    </row>
    <row r="2569" spans="1:12" x14ac:dyDescent="0.3">
      <c r="A2569">
        <v>102567</v>
      </c>
      <c r="B2569" s="1">
        <v>45379</v>
      </c>
      <c r="C2569" t="s">
        <v>12</v>
      </c>
      <c r="D2569" t="s">
        <v>18</v>
      </c>
      <c r="E2569" t="s">
        <v>39</v>
      </c>
      <c r="F2569">
        <v>2210</v>
      </c>
      <c r="G2569">
        <v>2478</v>
      </c>
      <c r="H2569">
        <v>2</v>
      </c>
      <c r="I2569">
        <v>4420</v>
      </c>
      <c r="J2569">
        <v>4956</v>
      </c>
      <c r="K2569">
        <v>536</v>
      </c>
      <c r="L2569">
        <v>4.0999999999999996</v>
      </c>
    </row>
    <row r="2570" spans="1:12" x14ac:dyDescent="0.3">
      <c r="A2570">
        <v>102568</v>
      </c>
      <c r="B2570" s="1">
        <v>45550</v>
      </c>
      <c r="C2570" t="s">
        <v>12</v>
      </c>
      <c r="D2570" t="s">
        <v>35</v>
      </c>
      <c r="E2570" t="s">
        <v>46</v>
      </c>
      <c r="F2570">
        <v>2154</v>
      </c>
      <c r="G2570">
        <v>2598</v>
      </c>
      <c r="H2570">
        <v>3</v>
      </c>
      <c r="I2570">
        <v>6462</v>
      </c>
      <c r="J2570">
        <v>7794</v>
      </c>
      <c r="K2570">
        <v>1332</v>
      </c>
      <c r="L2570">
        <v>2.8</v>
      </c>
    </row>
    <row r="2571" spans="1:12" x14ac:dyDescent="0.3">
      <c r="A2571">
        <v>102569</v>
      </c>
      <c r="B2571" s="1">
        <v>45590</v>
      </c>
      <c r="C2571" t="s">
        <v>30</v>
      </c>
      <c r="D2571" t="s">
        <v>35</v>
      </c>
      <c r="E2571" t="s">
        <v>46</v>
      </c>
      <c r="F2571">
        <v>6941</v>
      </c>
      <c r="G2571">
        <v>7155</v>
      </c>
      <c r="H2571">
        <v>3</v>
      </c>
      <c r="I2571">
        <v>20823</v>
      </c>
      <c r="J2571">
        <v>21465</v>
      </c>
      <c r="K2571">
        <v>642</v>
      </c>
      <c r="L2571">
        <v>4.5</v>
      </c>
    </row>
    <row r="2572" spans="1:12" x14ac:dyDescent="0.3">
      <c r="A2572">
        <v>102570</v>
      </c>
      <c r="B2572" s="1">
        <v>45646</v>
      </c>
      <c r="C2572" t="s">
        <v>20</v>
      </c>
      <c r="D2572" t="s">
        <v>28</v>
      </c>
      <c r="E2572" t="s">
        <v>56</v>
      </c>
      <c r="F2572">
        <v>1046</v>
      </c>
      <c r="G2572">
        <v>1271</v>
      </c>
      <c r="H2572">
        <v>5</v>
      </c>
      <c r="I2572">
        <v>5230</v>
      </c>
      <c r="J2572">
        <v>6355</v>
      </c>
      <c r="K2572">
        <v>1125</v>
      </c>
      <c r="L2572">
        <v>4.8</v>
      </c>
    </row>
    <row r="2573" spans="1:12" x14ac:dyDescent="0.3">
      <c r="A2573">
        <v>102571</v>
      </c>
      <c r="B2573" s="1">
        <v>45880</v>
      </c>
      <c r="C2573" t="s">
        <v>17</v>
      </c>
      <c r="D2573" t="s">
        <v>18</v>
      </c>
      <c r="E2573" t="s">
        <v>19</v>
      </c>
      <c r="F2573">
        <v>5563</v>
      </c>
      <c r="G2573">
        <v>7497</v>
      </c>
      <c r="H2573">
        <v>6</v>
      </c>
      <c r="I2573">
        <v>33378</v>
      </c>
      <c r="J2573">
        <v>44982</v>
      </c>
      <c r="K2573">
        <v>11604</v>
      </c>
      <c r="L2573">
        <v>2.8</v>
      </c>
    </row>
    <row r="2574" spans="1:12" x14ac:dyDescent="0.3">
      <c r="A2574">
        <v>102572</v>
      </c>
      <c r="B2574" s="1">
        <v>45476</v>
      </c>
      <c r="C2574" t="s">
        <v>26</v>
      </c>
      <c r="D2574" t="s">
        <v>13</v>
      </c>
      <c r="E2574" t="s">
        <v>31</v>
      </c>
      <c r="F2574">
        <v>4658</v>
      </c>
      <c r="G2574">
        <v>6477</v>
      </c>
      <c r="H2574">
        <v>2</v>
      </c>
      <c r="I2574">
        <v>9316</v>
      </c>
      <c r="J2574">
        <v>12954</v>
      </c>
      <c r="K2574">
        <v>3638</v>
      </c>
      <c r="L2574">
        <v>3.7</v>
      </c>
    </row>
    <row r="2575" spans="1:12" x14ac:dyDescent="0.3">
      <c r="A2575">
        <v>102573</v>
      </c>
      <c r="B2575" s="1">
        <v>45994</v>
      </c>
      <c r="C2575" t="s">
        <v>30</v>
      </c>
      <c r="D2575" t="s">
        <v>21</v>
      </c>
      <c r="E2575" t="s">
        <v>22</v>
      </c>
      <c r="F2575">
        <v>1625</v>
      </c>
      <c r="G2575">
        <v>2691</v>
      </c>
      <c r="H2575">
        <v>1</v>
      </c>
      <c r="I2575">
        <v>1625</v>
      </c>
      <c r="J2575">
        <v>2691</v>
      </c>
      <c r="K2575">
        <v>1066</v>
      </c>
      <c r="L2575">
        <v>3.1</v>
      </c>
    </row>
    <row r="2576" spans="1:12" x14ac:dyDescent="0.3">
      <c r="A2576">
        <v>102574</v>
      </c>
      <c r="B2576" s="1">
        <v>45898</v>
      </c>
      <c r="C2576" t="s">
        <v>47</v>
      </c>
      <c r="D2576" t="s">
        <v>35</v>
      </c>
      <c r="E2576" t="s">
        <v>62</v>
      </c>
      <c r="F2576">
        <v>3078</v>
      </c>
      <c r="G2576">
        <v>3614</v>
      </c>
      <c r="H2576">
        <v>6</v>
      </c>
      <c r="I2576">
        <v>18468</v>
      </c>
      <c r="J2576">
        <v>21684</v>
      </c>
      <c r="K2576">
        <v>3216</v>
      </c>
      <c r="L2576">
        <v>4.3</v>
      </c>
    </row>
    <row r="2577" spans="1:12" x14ac:dyDescent="0.3">
      <c r="A2577">
        <v>102575</v>
      </c>
      <c r="B2577" s="1">
        <v>45820</v>
      </c>
      <c r="C2577" t="s">
        <v>30</v>
      </c>
      <c r="D2577" t="s">
        <v>18</v>
      </c>
      <c r="E2577" t="s">
        <v>39</v>
      </c>
      <c r="F2577">
        <v>2711</v>
      </c>
      <c r="G2577">
        <v>3867</v>
      </c>
      <c r="H2577">
        <v>3</v>
      </c>
      <c r="I2577">
        <v>8133</v>
      </c>
      <c r="J2577">
        <v>11601</v>
      </c>
      <c r="K2577">
        <v>3468</v>
      </c>
      <c r="L2577">
        <v>4.7</v>
      </c>
    </row>
    <row r="2578" spans="1:12" x14ac:dyDescent="0.3">
      <c r="A2578">
        <v>102576</v>
      </c>
      <c r="B2578" s="1">
        <v>45766</v>
      </c>
      <c r="C2578" t="s">
        <v>23</v>
      </c>
      <c r="D2578" t="s">
        <v>24</v>
      </c>
      <c r="E2578" t="s">
        <v>25</v>
      </c>
      <c r="F2578">
        <v>7468</v>
      </c>
      <c r="G2578">
        <v>8548</v>
      </c>
      <c r="H2578">
        <v>6</v>
      </c>
      <c r="I2578">
        <v>44808</v>
      </c>
      <c r="J2578">
        <v>51288</v>
      </c>
      <c r="K2578">
        <v>6480</v>
      </c>
      <c r="L2578">
        <v>4.0999999999999996</v>
      </c>
    </row>
    <row r="2579" spans="1:12" x14ac:dyDescent="0.3">
      <c r="A2579">
        <v>102577</v>
      </c>
      <c r="B2579" s="1">
        <v>45057</v>
      </c>
      <c r="C2579" t="s">
        <v>30</v>
      </c>
      <c r="D2579" t="s">
        <v>35</v>
      </c>
      <c r="E2579" t="s">
        <v>45</v>
      </c>
      <c r="F2579">
        <v>5858</v>
      </c>
      <c r="G2579">
        <v>6731</v>
      </c>
      <c r="H2579">
        <v>6</v>
      </c>
      <c r="I2579">
        <v>35148</v>
      </c>
      <c r="J2579">
        <v>40386</v>
      </c>
      <c r="K2579">
        <v>5238</v>
      </c>
      <c r="L2579">
        <v>4</v>
      </c>
    </row>
    <row r="2580" spans="1:12" x14ac:dyDescent="0.3">
      <c r="A2580">
        <v>102578</v>
      </c>
      <c r="B2580" s="1">
        <v>45430</v>
      </c>
      <c r="C2580" t="s">
        <v>54</v>
      </c>
      <c r="D2580" t="s">
        <v>24</v>
      </c>
      <c r="E2580" t="s">
        <v>60</v>
      </c>
      <c r="F2580">
        <v>2867</v>
      </c>
      <c r="G2580">
        <v>4810</v>
      </c>
      <c r="H2580">
        <v>9</v>
      </c>
      <c r="I2580">
        <v>25803</v>
      </c>
      <c r="J2580">
        <v>43290</v>
      </c>
      <c r="K2580">
        <v>17487</v>
      </c>
      <c r="L2580">
        <v>2.8</v>
      </c>
    </row>
    <row r="2581" spans="1:12" x14ac:dyDescent="0.3">
      <c r="A2581">
        <v>102579</v>
      </c>
      <c r="B2581" s="1">
        <v>45270</v>
      </c>
      <c r="C2581" t="s">
        <v>17</v>
      </c>
      <c r="D2581" t="s">
        <v>18</v>
      </c>
      <c r="E2581" t="s">
        <v>64</v>
      </c>
      <c r="F2581">
        <v>2223</v>
      </c>
      <c r="G2581">
        <v>2691</v>
      </c>
      <c r="H2581">
        <v>7</v>
      </c>
      <c r="I2581">
        <v>15561</v>
      </c>
      <c r="J2581">
        <v>18837</v>
      </c>
      <c r="K2581">
        <v>3276</v>
      </c>
      <c r="L2581">
        <v>4.0999999999999996</v>
      </c>
    </row>
    <row r="2582" spans="1:12" x14ac:dyDescent="0.3">
      <c r="A2582">
        <v>102580</v>
      </c>
      <c r="B2582" s="1">
        <v>44978</v>
      </c>
      <c r="C2582" t="s">
        <v>30</v>
      </c>
      <c r="D2582" t="s">
        <v>21</v>
      </c>
      <c r="E2582" t="s">
        <v>58</v>
      </c>
      <c r="F2582">
        <v>2484</v>
      </c>
      <c r="G2582">
        <v>3019</v>
      </c>
      <c r="H2582">
        <v>2</v>
      </c>
      <c r="I2582">
        <v>4968</v>
      </c>
      <c r="J2582">
        <v>6038</v>
      </c>
      <c r="K2582">
        <v>1070</v>
      </c>
      <c r="L2582">
        <v>4.2</v>
      </c>
    </row>
    <row r="2583" spans="1:12" x14ac:dyDescent="0.3">
      <c r="A2583">
        <v>102581</v>
      </c>
      <c r="B2583" s="1">
        <v>45178</v>
      </c>
      <c r="C2583" t="s">
        <v>47</v>
      </c>
      <c r="D2583" t="s">
        <v>13</v>
      </c>
      <c r="E2583" t="s">
        <v>31</v>
      </c>
      <c r="F2583">
        <v>186</v>
      </c>
      <c r="G2583">
        <v>1504</v>
      </c>
      <c r="H2583">
        <v>5</v>
      </c>
      <c r="I2583">
        <v>930</v>
      </c>
      <c r="J2583">
        <v>7520</v>
      </c>
      <c r="K2583">
        <v>6590</v>
      </c>
      <c r="L2583">
        <v>2.7</v>
      </c>
    </row>
    <row r="2584" spans="1:12" x14ac:dyDescent="0.3">
      <c r="A2584">
        <v>102582</v>
      </c>
      <c r="B2584" s="1">
        <v>45162</v>
      </c>
      <c r="C2584" t="s">
        <v>33</v>
      </c>
      <c r="D2584" t="s">
        <v>21</v>
      </c>
      <c r="E2584" t="s">
        <v>57</v>
      </c>
      <c r="F2584">
        <v>972</v>
      </c>
      <c r="G2584">
        <v>1638</v>
      </c>
      <c r="H2584">
        <v>9</v>
      </c>
      <c r="I2584">
        <v>8748</v>
      </c>
      <c r="J2584">
        <v>14742</v>
      </c>
      <c r="K2584">
        <v>5994</v>
      </c>
      <c r="L2584">
        <v>4.4000000000000004</v>
      </c>
    </row>
    <row r="2585" spans="1:12" x14ac:dyDescent="0.3">
      <c r="A2585">
        <v>102583</v>
      </c>
      <c r="B2585" s="1">
        <v>45284</v>
      </c>
      <c r="C2585" t="s">
        <v>44</v>
      </c>
      <c r="D2585" t="s">
        <v>21</v>
      </c>
      <c r="E2585" t="s">
        <v>43</v>
      </c>
      <c r="F2585">
        <v>346</v>
      </c>
      <c r="G2585">
        <v>2007</v>
      </c>
      <c r="H2585">
        <v>5</v>
      </c>
      <c r="I2585">
        <v>1730</v>
      </c>
      <c r="J2585">
        <v>10035</v>
      </c>
      <c r="K2585">
        <v>8305</v>
      </c>
      <c r="L2585">
        <v>3.1</v>
      </c>
    </row>
    <row r="2586" spans="1:12" x14ac:dyDescent="0.3">
      <c r="A2586">
        <v>102584</v>
      </c>
      <c r="B2586" s="1">
        <v>45205</v>
      </c>
      <c r="C2586" t="s">
        <v>23</v>
      </c>
      <c r="D2586" t="s">
        <v>24</v>
      </c>
      <c r="E2586" t="s">
        <v>34</v>
      </c>
      <c r="F2586">
        <v>4619</v>
      </c>
      <c r="G2586">
        <v>6223</v>
      </c>
      <c r="H2586">
        <v>5</v>
      </c>
      <c r="I2586">
        <v>23095</v>
      </c>
      <c r="J2586">
        <v>31115</v>
      </c>
      <c r="K2586">
        <v>8020</v>
      </c>
      <c r="L2586">
        <v>3.2</v>
      </c>
    </row>
    <row r="2587" spans="1:12" x14ac:dyDescent="0.3">
      <c r="A2587">
        <v>102585</v>
      </c>
      <c r="B2587" s="1">
        <v>45061</v>
      </c>
      <c r="C2587" t="s">
        <v>26</v>
      </c>
      <c r="D2587" t="s">
        <v>21</v>
      </c>
      <c r="E2587" t="s">
        <v>32</v>
      </c>
      <c r="F2587">
        <v>3717</v>
      </c>
      <c r="G2587">
        <v>5545</v>
      </c>
      <c r="H2587">
        <v>8</v>
      </c>
      <c r="I2587">
        <v>29736</v>
      </c>
      <c r="J2587">
        <v>44360</v>
      </c>
      <c r="K2587">
        <v>14624</v>
      </c>
      <c r="L2587">
        <v>4.5999999999999996</v>
      </c>
    </row>
    <row r="2588" spans="1:12" x14ac:dyDescent="0.3">
      <c r="A2588">
        <v>102586</v>
      </c>
      <c r="B2588" s="1">
        <v>45976</v>
      </c>
      <c r="C2588" t="s">
        <v>54</v>
      </c>
      <c r="D2588" t="s">
        <v>28</v>
      </c>
      <c r="E2588" t="s">
        <v>63</v>
      </c>
      <c r="F2588">
        <v>840</v>
      </c>
      <c r="G2588">
        <v>2343</v>
      </c>
      <c r="H2588">
        <v>3</v>
      </c>
      <c r="I2588">
        <v>2520</v>
      </c>
      <c r="J2588">
        <v>7029</v>
      </c>
      <c r="K2588">
        <v>4509</v>
      </c>
      <c r="L2588">
        <v>2.7</v>
      </c>
    </row>
    <row r="2589" spans="1:12" x14ac:dyDescent="0.3">
      <c r="A2589">
        <v>102587</v>
      </c>
      <c r="B2589" s="1">
        <v>45154</v>
      </c>
      <c r="C2589" t="s">
        <v>12</v>
      </c>
      <c r="D2589" t="s">
        <v>21</v>
      </c>
      <c r="E2589" t="s">
        <v>43</v>
      </c>
      <c r="F2589">
        <v>5820</v>
      </c>
      <c r="G2589">
        <v>6834</v>
      </c>
      <c r="H2589">
        <v>7</v>
      </c>
      <c r="I2589">
        <v>40740</v>
      </c>
      <c r="J2589">
        <v>47838</v>
      </c>
      <c r="K2589">
        <v>7098</v>
      </c>
      <c r="L2589">
        <v>4.8</v>
      </c>
    </row>
    <row r="2590" spans="1:12" x14ac:dyDescent="0.3">
      <c r="A2590">
        <v>102588</v>
      </c>
      <c r="B2590" s="1">
        <v>45541</v>
      </c>
      <c r="C2590" t="s">
        <v>41</v>
      </c>
      <c r="D2590" t="s">
        <v>24</v>
      </c>
      <c r="E2590" t="s">
        <v>50</v>
      </c>
      <c r="F2590">
        <v>1430</v>
      </c>
      <c r="G2590">
        <v>3315</v>
      </c>
      <c r="H2590">
        <v>4</v>
      </c>
      <c r="I2590">
        <v>5720</v>
      </c>
      <c r="J2590">
        <v>13260</v>
      </c>
      <c r="K2590">
        <v>7540</v>
      </c>
      <c r="L2590">
        <v>3.8</v>
      </c>
    </row>
    <row r="2591" spans="1:12" x14ac:dyDescent="0.3">
      <c r="A2591">
        <v>102589</v>
      </c>
      <c r="B2591" s="1">
        <v>45850</v>
      </c>
      <c r="C2591" t="s">
        <v>54</v>
      </c>
      <c r="D2591" t="s">
        <v>13</v>
      </c>
      <c r="E2591" t="s">
        <v>49</v>
      </c>
      <c r="F2591">
        <v>1277</v>
      </c>
      <c r="G2591">
        <v>1702</v>
      </c>
      <c r="H2591">
        <v>8</v>
      </c>
      <c r="I2591">
        <v>10216</v>
      </c>
      <c r="J2591">
        <v>13616</v>
      </c>
      <c r="K2591">
        <v>3400</v>
      </c>
      <c r="L2591">
        <v>3.5</v>
      </c>
    </row>
    <row r="2592" spans="1:12" x14ac:dyDescent="0.3">
      <c r="A2592">
        <v>102590</v>
      </c>
      <c r="B2592" s="1">
        <v>45908</v>
      </c>
      <c r="C2592" t="s">
        <v>20</v>
      </c>
      <c r="D2592" t="s">
        <v>35</v>
      </c>
      <c r="E2592" t="s">
        <v>53</v>
      </c>
      <c r="F2592">
        <v>3022</v>
      </c>
      <c r="G2592">
        <v>4682</v>
      </c>
      <c r="H2592">
        <v>6</v>
      </c>
      <c r="I2592">
        <v>18132</v>
      </c>
      <c r="J2592">
        <v>28092</v>
      </c>
      <c r="K2592">
        <v>9960</v>
      </c>
      <c r="L2592">
        <v>2.8</v>
      </c>
    </row>
    <row r="2593" spans="1:12" x14ac:dyDescent="0.3">
      <c r="A2593">
        <v>102591</v>
      </c>
      <c r="B2593" s="1">
        <v>45690</v>
      </c>
      <c r="C2593" t="s">
        <v>20</v>
      </c>
      <c r="D2593" t="s">
        <v>13</v>
      </c>
      <c r="E2593" t="s">
        <v>16</v>
      </c>
      <c r="F2593">
        <v>2816</v>
      </c>
      <c r="G2593">
        <v>3437</v>
      </c>
      <c r="H2593">
        <v>6</v>
      </c>
      <c r="I2593">
        <v>16896</v>
      </c>
      <c r="J2593">
        <v>20622</v>
      </c>
      <c r="K2593">
        <v>3726</v>
      </c>
      <c r="L2593">
        <v>5</v>
      </c>
    </row>
    <row r="2594" spans="1:12" x14ac:dyDescent="0.3">
      <c r="A2594">
        <v>102592</v>
      </c>
      <c r="B2594" s="1">
        <v>45188</v>
      </c>
      <c r="C2594" t="s">
        <v>54</v>
      </c>
      <c r="D2594" t="s">
        <v>28</v>
      </c>
      <c r="E2594" t="s">
        <v>63</v>
      </c>
      <c r="F2594">
        <v>4439</v>
      </c>
      <c r="G2594">
        <v>6204</v>
      </c>
      <c r="H2594">
        <v>6</v>
      </c>
      <c r="I2594">
        <v>26634</v>
      </c>
      <c r="J2594">
        <v>37224</v>
      </c>
      <c r="K2594">
        <v>10590</v>
      </c>
      <c r="L2594">
        <v>4</v>
      </c>
    </row>
    <row r="2595" spans="1:12" x14ac:dyDescent="0.3">
      <c r="A2595">
        <v>102593</v>
      </c>
      <c r="B2595" s="1">
        <v>45387</v>
      </c>
      <c r="C2595" t="s">
        <v>20</v>
      </c>
      <c r="D2595" t="s">
        <v>13</v>
      </c>
      <c r="E2595" t="s">
        <v>31</v>
      </c>
      <c r="F2595">
        <v>2110</v>
      </c>
      <c r="G2595">
        <v>2788</v>
      </c>
      <c r="H2595">
        <v>4</v>
      </c>
      <c r="I2595">
        <v>8440</v>
      </c>
      <c r="J2595">
        <v>11152</v>
      </c>
      <c r="K2595">
        <v>2712</v>
      </c>
      <c r="L2595">
        <v>3.7</v>
      </c>
    </row>
    <row r="2596" spans="1:12" x14ac:dyDescent="0.3">
      <c r="A2596">
        <v>102594</v>
      </c>
      <c r="B2596" s="1">
        <v>45696</v>
      </c>
      <c r="C2596" t="s">
        <v>41</v>
      </c>
      <c r="D2596" t="s">
        <v>28</v>
      </c>
      <c r="E2596" t="s">
        <v>48</v>
      </c>
      <c r="F2596">
        <v>2803</v>
      </c>
      <c r="G2596">
        <v>3948</v>
      </c>
      <c r="H2596">
        <v>4</v>
      </c>
      <c r="I2596">
        <v>11212</v>
      </c>
      <c r="J2596">
        <v>15792</v>
      </c>
      <c r="K2596">
        <v>4580</v>
      </c>
      <c r="L2596">
        <v>4.0999999999999996</v>
      </c>
    </row>
    <row r="2597" spans="1:12" x14ac:dyDescent="0.3">
      <c r="A2597">
        <v>102595</v>
      </c>
      <c r="B2597" s="1">
        <v>45933</v>
      </c>
      <c r="C2597" t="s">
        <v>15</v>
      </c>
      <c r="D2597" t="s">
        <v>28</v>
      </c>
      <c r="E2597" t="s">
        <v>29</v>
      </c>
      <c r="F2597">
        <v>1226</v>
      </c>
      <c r="G2597">
        <v>1706</v>
      </c>
      <c r="H2597">
        <v>1</v>
      </c>
      <c r="I2597">
        <v>1226</v>
      </c>
      <c r="J2597">
        <v>1706</v>
      </c>
      <c r="K2597">
        <v>480</v>
      </c>
      <c r="L2597">
        <v>3.3</v>
      </c>
    </row>
    <row r="2598" spans="1:12" x14ac:dyDescent="0.3">
      <c r="A2598">
        <v>102596</v>
      </c>
      <c r="B2598" s="1">
        <v>45777</v>
      </c>
      <c r="C2598" t="s">
        <v>26</v>
      </c>
      <c r="D2598" t="s">
        <v>24</v>
      </c>
      <c r="E2598" t="s">
        <v>61</v>
      </c>
      <c r="F2598">
        <v>2848</v>
      </c>
      <c r="G2598">
        <v>3031</v>
      </c>
      <c r="H2598">
        <v>8</v>
      </c>
      <c r="I2598">
        <v>22784</v>
      </c>
      <c r="J2598">
        <v>24248</v>
      </c>
      <c r="K2598">
        <v>1464</v>
      </c>
      <c r="L2598">
        <v>3.4</v>
      </c>
    </row>
    <row r="2599" spans="1:12" x14ac:dyDescent="0.3">
      <c r="A2599">
        <v>102597</v>
      </c>
      <c r="B2599" s="1">
        <v>45451</v>
      </c>
      <c r="C2599" t="s">
        <v>44</v>
      </c>
      <c r="D2599" t="s">
        <v>24</v>
      </c>
      <c r="E2599" t="s">
        <v>60</v>
      </c>
      <c r="F2599">
        <v>2025</v>
      </c>
      <c r="G2599">
        <v>3303</v>
      </c>
      <c r="H2599">
        <v>5</v>
      </c>
      <c r="I2599">
        <v>10125</v>
      </c>
      <c r="J2599">
        <v>16515</v>
      </c>
      <c r="K2599">
        <v>6390</v>
      </c>
      <c r="L2599">
        <v>3.5</v>
      </c>
    </row>
    <row r="2600" spans="1:12" x14ac:dyDescent="0.3">
      <c r="A2600">
        <v>102598</v>
      </c>
      <c r="B2600" s="1">
        <v>45911</v>
      </c>
      <c r="C2600" t="s">
        <v>44</v>
      </c>
      <c r="D2600" t="s">
        <v>18</v>
      </c>
      <c r="E2600" t="s">
        <v>19</v>
      </c>
      <c r="F2600">
        <v>5191</v>
      </c>
      <c r="G2600">
        <v>6586</v>
      </c>
      <c r="H2600">
        <v>8</v>
      </c>
      <c r="I2600">
        <v>41528</v>
      </c>
      <c r="J2600">
        <v>52688</v>
      </c>
      <c r="K2600">
        <v>11160</v>
      </c>
      <c r="L2600">
        <v>4.7</v>
      </c>
    </row>
    <row r="2601" spans="1:12" x14ac:dyDescent="0.3">
      <c r="A2601">
        <v>102599</v>
      </c>
      <c r="B2601" s="1">
        <v>45723</v>
      </c>
      <c r="C2601" t="s">
        <v>54</v>
      </c>
      <c r="D2601" t="s">
        <v>21</v>
      </c>
      <c r="E2601" t="s">
        <v>65</v>
      </c>
      <c r="F2601">
        <v>6668</v>
      </c>
      <c r="G2601">
        <v>7920</v>
      </c>
      <c r="H2601">
        <v>5</v>
      </c>
      <c r="I2601">
        <v>33340</v>
      </c>
      <c r="J2601">
        <v>39600</v>
      </c>
      <c r="K2601">
        <v>6260</v>
      </c>
      <c r="L2601">
        <v>3.2</v>
      </c>
    </row>
    <row r="2602" spans="1:12" x14ac:dyDescent="0.3">
      <c r="A2602">
        <v>102600</v>
      </c>
      <c r="B2602" s="1">
        <v>45409</v>
      </c>
      <c r="C2602" t="s">
        <v>30</v>
      </c>
      <c r="D2602" t="s">
        <v>24</v>
      </c>
      <c r="E2602" t="s">
        <v>50</v>
      </c>
      <c r="F2602">
        <v>2851</v>
      </c>
      <c r="G2602">
        <v>3856</v>
      </c>
      <c r="H2602">
        <v>1</v>
      </c>
      <c r="I2602">
        <v>2851</v>
      </c>
      <c r="J2602">
        <v>3856</v>
      </c>
      <c r="K2602">
        <v>1005</v>
      </c>
      <c r="L2602">
        <v>2.5</v>
      </c>
    </row>
    <row r="2603" spans="1:12" x14ac:dyDescent="0.3">
      <c r="A2603">
        <v>102601</v>
      </c>
      <c r="B2603" s="1">
        <v>45677</v>
      </c>
      <c r="C2603" t="s">
        <v>33</v>
      </c>
      <c r="D2603" t="s">
        <v>24</v>
      </c>
      <c r="E2603" t="s">
        <v>25</v>
      </c>
      <c r="F2603">
        <v>5349</v>
      </c>
      <c r="G2603">
        <v>6533</v>
      </c>
      <c r="H2603">
        <v>9</v>
      </c>
      <c r="I2603">
        <v>48141</v>
      </c>
      <c r="J2603">
        <v>58797</v>
      </c>
      <c r="K2603">
        <v>10656</v>
      </c>
      <c r="L2603">
        <v>4.4000000000000004</v>
      </c>
    </row>
    <row r="2604" spans="1:12" x14ac:dyDescent="0.3">
      <c r="A2604">
        <v>102602</v>
      </c>
      <c r="B2604" s="1">
        <v>45203</v>
      </c>
      <c r="C2604" t="s">
        <v>30</v>
      </c>
      <c r="D2604" t="s">
        <v>18</v>
      </c>
      <c r="E2604" t="s">
        <v>39</v>
      </c>
      <c r="F2604">
        <v>5201</v>
      </c>
      <c r="G2604">
        <v>5629</v>
      </c>
      <c r="H2604">
        <v>1</v>
      </c>
      <c r="I2604">
        <v>5201</v>
      </c>
      <c r="J2604">
        <v>5629</v>
      </c>
      <c r="K2604">
        <v>428</v>
      </c>
      <c r="L2604">
        <v>3</v>
      </c>
    </row>
    <row r="2605" spans="1:12" x14ac:dyDescent="0.3">
      <c r="A2605">
        <v>102603</v>
      </c>
      <c r="B2605" s="1">
        <v>45923</v>
      </c>
      <c r="C2605" t="s">
        <v>17</v>
      </c>
      <c r="D2605" t="s">
        <v>21</v>
      </c>
      <c r="E2605" t="s">
        <v>32</v>
      </c>
      <c r="F2605">
        <v>5191</v>
      </c>
      <c r="G2605">
        <v>6146</v>
      </c>
      <c r="H2605">
        <v>4</v>
      </c>
      <c r="I2605">
        <v>20764</v>
      </c>
      <c r="J2605">
        <v>24584</v>
      </c>
      <c r="K2605">
        <v>3820</v>
      </c>
      <c r="L2605">
        <v>3.7</v>
      </c>
    </row>
    <row r="2606" spans="1:12" x14ac:dyDescent="0.3">
      <c r="A2606">
        <v>102604</v>
      </c>
      <c r="B2606" s="1">
        <v>45933</v>
      </c>
      <c r="C2606" t="s">
        <v>12</v>
      </c>
      <c r="D2606" t="s">
        <v>21</v>
      </c>
      <c r="E2606" t="s">
        <v>57</v>
      </c>
      <c r="F2606">
        <v>2273</v>
      </c>
      <c r="G2606">
        <v>3362</v>
      </c>
      <c r="H2606">
        <v>3</v>
      </c>
      <c r="I2606">
        <v>6819</v>
      </c>
      <c r="J2606">
        <v>10086</v>
      </c>
      <c r="K2606">
        <v>3267</v>
      </c>
      <c r="L2606">
        <v>3</v>
      </c>
    </row>
    <row r="2607" spans="1:12" x14ac:dyDescent="0.3">
      <c r="A2607">
        <v>102605</v>
      </c>
      <c r="B2607" s="1">
        <v>45380</v>
      </c>
      <c r="C2607" t="s">
        <v>26</v>
      </c>
      <c r="D2607" t="s">
        <v>35</v>
      </c>
      <c r="E2607" t="s">
        <v>45</v>
      </c>
      <c r="F2607">
        <v>1114</v>
      </c>
      <c r="G2607">
        <v>2907</v>
      </c>
      <c r="H2607">
        <v>6</v>
      </c>
      <c r="I2607">
        <v>6684</v>
      </c>
      <c r="J2607">
        <v>17442</v>
      </c>
      <c r="K2607">
        <v>10758</v>
      </c>
      <c r="L2607">
        <v>4</v>
      </c>
    </row>
    <row r="2608" spans="1:12" x14ac:dyDescent="0.3">
      <c r="A2608">
        <v>102606</v>
      </c>
      <c r="B2608" s="1">
        <v>45130</v>
      </c>
      <c r="C2608" t="s">
        <v>20</v>
      </c>
      <c r="D2608" t="s">
        <v>24</v>
      </c>
      <c r="E2608" t="s">
        <v>60</v>
      </c>
      <c r="F2608">
        <v>7625</v>
      </c>
      <c r="G2608">
        <v>8191</v>
      </c>
      <c r="H2608">
        <v>1</v>
      </c>
      <c r="I2608">
        <v>7625</v>
      </c>
      <c r="J2608">
        <v>8191</v>
      </c>
      <c r="K2608">
        <v>566</v>
      </c>
      <c r="L2608">
        <v>3.5</v>
      </c>
    </row>
    <row r="2609" spans="1:12" x14ac:dyDescent="0.3">
      <c r="A2609">
        <v>102607</v>
      </c>
      <c r="B2609" s="1">
        <v>45342</v>
      </c>
      <c r="C2609" t="s">
        <v>15</v>
      </c>
      <c r="D2609" t="s">
        <v>24</v>
      </c>
      <c r="E2609" t="s">
        <v>34</v>
      </c>
      <c r="F2609">
        <v>3083</v>
      </c>
      <c r="G2609">
        <v>3306</v>
      </c>
      <c r="H2609">
        <v>4</v>
      </c>
      <c r="I2609">
        <v>12332</v>
      </c>
      <c r="J2609">
        <v>13224</v>
      </c>
      <c r="K2609">
        <v>892</v>
      </c>
      <c r="L2609">
        <v>4.0999999999999996</v>
      </c>
    </row>
    <row r="2610" spans="1:12" x14ac:dyDescent="0.3">
      <c r="A2610">
        <v>102608</v>
      </c>
      <c r="B2610" s="1">
        <v>46017</v>
      </c>
      <c r="C2610" t="s">
        <v>23</v>
      </c>
      <c r="D2610" t="s">
        <v>18</v>
      </c>
      <c r="E2610" t="s">
        <v>64</v>
      </c>
      <c r="F2610">
        <v>4420</v>
      </c>
      <c r="G2610">
        <v>4876</v>
      </c>
      <c r="H2610">
        <v>6</v>
      </c>
      <c r="I2610">
        <v>26520</v>
      </c>
      <c r="J2610">
        <v>29256</v>
      </c>
      <c r="K2610">
        <v>2736</v>
      </c>
      <c r="L2610">
        <v>3.3</v>
      </c>
    </row>
    <row r="2611" spans="1:12" x14ac:dyDescent="0.3">
      <c r="A2611">
        <v>102609</v>
      </c>
      <c r="B2611" s="1">
        <v>45282</v>
      </c>
      <c r="C2611" t="s">
        <v>33</v>
      </c>
      <c r="D2611" t="s">
        <v>21</v>
      </c>
      <c r="E2611" t="s">
        <v>43</v>
      </c>
      <c r="F2611">
        <v>7521</v>
      </c>
      <c r="G2611">
        <v>9335</v>
      </c>
      <c r="H2611">
        <v>1</v>
      </c>
      <c r="I2611">
        <v>7521</v>
      </c>
      <c r="J2611">
        <v>9335</v>
      </c>
      <c r="K2611">
        <v>1814</v>
      </c>
      <c r="L2611">
        <v>2.5</v>
      </c>
    </row>
    <row r="2612" spans="1:12" x14ac:dyDescent="0.3">
      <c r="A2612">
        <v>102610</v>
      </c>
      <c r="B2612" s="1">
        <v>45810</v>
      </c>
      <c r="C2612" t="s">
        <v>12</v>
      </c>
      <c r="D2612" t="s">
        <v>18</v>
      </c>
      <c r="E2612" t="s">
        <v>38</v>
      </c>
      <c r="F2612">
        <v>7410</v>
      </c>
      <c r="G2612">
        <v>9032</v>
      </c>
      <c r="H2612">
        <v>1</v>
      </c>
      <c r="I2612">
        <v>7410</v>
      </c>
      <c r="J2612">
        <v>9032</v>
      </c>
      <c r="K2612">
        <v>1622</v>
      </c>
      <c r="L2612">
        <v>3.2</v>
      </c>
    </row>
    <row r="2613" spans="1:12" x14ac:dyDescent="0.3">
      <c r="A2613">
        <v>102611</v>
      </c>
      <c r="B2613" s="1">
        <v>45247</v>
      </c>
      <c r="C2613" t="s">
        <v>12</v>
      </c>
      <c r="D2613" t="s">
        <v>21</v>
      </c>
      <c r="E2613" t="s">
        <v>22</v>
      </c>
      <c r="F2613">
        <v>4795</v>
      </c>
      <c r="G2613">
        <v>5128</v>
      </c>
      <c r="H2613">
        <v>4</v>
      </c>
      <c r="I2613">
        <v>19180</v>
      </c>
      <c r="J2613">
        <v>20512</v>
      </c>
      <c r="K2613">
        <v>1332</v>
      </c>
      <c r="L2613">
        <v>2.8</v>
      </c>
    </row>
    <row r="2614" spans="1:12" x14ac:dyDescent="0.3">
      <c r="A2614">
        <v>102612</v>
      </c>
      <c r="B2614" s="1">
        <v>45780</v>
      </c>
      <c r="C2614" t="s">
        <v>26</v>
      </c>
      <c r="D2614" t="s">
        <v>28</v>
      </c>
      <c r="E2614" t="s">
        <v>56</v>
      </c>
      <c r="F2614">
        <v>6280</v>
      </c>
      <c r="G2614">
        <v>7560</v>
      </c>
      <c r="H2614">
        <v>5</v>
      </c>
      <c r="I2614">
        <v>31400</v>
      </c>
      <c r="J2614">
        <v>37800</v>
      </c>
      <c r="K2614">
        <v>6400</v>
      </c>
      <c r="L2614">
        <v>4.0999999999999996</v>
      </c>
    </row>
    <row r="2615" spans="1:12" x14ac:dyDescent="0.3">
      <c r="A2615">
        <v>102613</v>
      </c>
      <c r="B2615" s="1">
        <v>44959</v>
      </c>
      <c r="C2615" t="s">
        <v>41</v>
      </c>
      <c r="D2615" t="s">
        <v>13</v>
      </c>
      <c r="E2615" t="s">
        <v>16</v>
      </c>
      <c r="F2615">
        <v>1011</v>
      </c>
      <c r="G2615">
        <v>2589</v>
      </c>
      <c r="H2615">
        <v>4</v>
      </c>
      <c r="I2615">
        <v>4044</v>
      </c>
      <c r="J2615">
        <v>10356</v>
      </c>
      <c r="K2615">
        <v>6312</v>
      </c>
      <c r="L2615">
        <v>4.5999999999999996</v>
      </c>
    </row>
    <row r="2616" spans="1:12" x14ac:dyDescent="0.3">
      <c r="A2616">
        <v>102614</v>
      </c>
      <c r="B2616" s="1">
        <v>45250</v>
      </c>
      <c r="C2616" t="s">
        <v>54</v>
      </c>
      <c r="D2616" t="s">
        <v>35</v>
      </c>
      <c r="E2616" t="s">
        <v>45</v>
      </c>
      <c r="F2616">
        <v>5287</v>
      </c>
      <c r="G2616">
        <v>6309</v>
      </c>
      <c r="H2616">
        <v>7</v>
      </c>
      <c r="I2616">
        <v>37009</v>
      </c>
      <c r="J2616">
        <v>44163</v>
      </c>
      <c r="K2616">
        <v>7154</v>
      </c>
      <c r="L2616">
        <v>4</v>
      </c>
    </row>
    <row r="2617" spans="1:12" x14ac:dyDescent="0.3">
      <c r="A2617">
        <v>102615</v>
      </c>
      <c r="B2617" s="1">
        <v>45436</v>
      </c>
      <c r="C2617" t="s">
        <v>41</v>
      </c>
      <c r="D2617" t="s">
        <v>18</v>
      </c>
      <c r="E2617" t="s">
        <v>59</v>
      </c>
      <c r="F2617">
        <v>925</v>
      </c>
      <c r="G2617">
        <v>1162</v>
      </c>
      <c r="H2617">
        <v>2</v>
      </c>
      <c r="I2617">
        <v>1850</v>
      </c>
      <c r="J2617">
        <v>2324</v>
      </c>
      <c r="K2617">
        <v>474</v>
      </c>
      <c r="L2617">
        <v>4.9000000000000004</v>
      </c>
    </row>
    <row r="2618" spans="1:12" x14ac:dyDescent="0.3">
      <c r="A2618">
        <v>102616</v>
      </c>
      <c r="B2618" s="1">
        <v>45106</v>
      </c>
      <c r="C2618" t="s">
        <v>44</v>
      </c>
      <c r="D2618" t="s">
        <v>13</v>
      </c>
      <c r="E2618" t="s">
        <v>16</v>
      </c>
      <c r="F2618">
        <v>4435</v>
      </c>
      <c r="G2618">
        <v>5227</v>
      </c>
      <c r="H2618">
        <v>9</v>
      </c>
      <c r="I2618">
        <v>39915</v>
      </c>
      <c r="J2618">
        <v>47043</v>
      </c>
      <c r="K2618">
        <v>7128</v>
      </c>
      <c r="L2618">
        <v>3.6</v>
      </c>
    </row>
    <row r="2619" spans="1:12" x14ac:dyDescent="0.3">
      <c r="A2619">
        <v>102617</v>
      </c>
      <c r="B2619" s="1">
        <v>45966</v>
      </c>
      <c r="C2619" t="s">
        <v>26</v>
      </c>
      <c r="D2619" t="s">
        <v>35</v>
      </c>
      <c r="E2619" t="s">
        <v>36</v>
      </c>
      <c r="F2619">
        <v>1581</v>
      </c>
      <c r="G2619">
        <v>2513</v>
      </c>
      <c r="H2619">
        <v>5</v>
      </c>
      <c r="I2619">
        <v>7905</v>
      </c>
      <c r="J2619">
        <v>12565</v>
      </c>
      <c r="K2619">
        <v>4660</v>
      </c>
      <c r="L2619">
        <v>4.5999999999999996</v>
      </c>
    </row>
    <row r="2620" spans="1:12" x14ac:dyDescent="0.3">
      <c r="A2620">
        <v>102618</v>
      </c>
      <c r="B2620" s="1">
        <v>45583</v>
      </c>
      <c r="C2620" t="s">
        <v>17</v>
      </c>
      <c r="D2620" t="s">
        <v>24</v>
      </c>
      <c r="E2620" t="s">
        <v>25</v>
      </c>
      <c r="F2620">
        <v>6728</v>
      </c>
      <c r="G2620">
        <v>7050</v>
      </c>
      <c r="H2620">
        <v>2</v>
      </c>
      <c r="I2620">
        <v>13456</v>
      </c>
      <c r="J2620">
        <v>14100</v>
      </c>
      <c r="K2620">
        <v>644</v>
      </c>
      <c r="L2620">
        <v>3.5</v>
      </c>
    </row>
    <row r="2621" spans="1:12" x14ac:dyDescent="0.3">
      <c r="A2621">
        <v>102619</v>
      </c>
      <c r="B2621" s="1">
        <v>45640</v>
      </c>
      <c r="C2621" t="s">
        <v>17</v>
      </c>
      <c r="D2621" t="s">
        <v>18</v>
      </c>
      <c r="E2621" t="s">
        <v>19</v>
      </c>
      <c r="F2621">
        <v>7372</v>
      </c>
      <c r="G2621">
        <v>9164</v>
      </c>
      <c r="H2621">
        <v>9</v>
      </c>
      <c r="I2621">
        <v>66348</v>
      </c>
      <c r="J2621">
        <v>82476</v>
      </c>
      <c r="K2621">
        <v>16128</v>
      </c>
      <c r="L2621">
        <v>2.7</v>
      </c>
    </row>
    <row r="2622" spans="1:12" x14ac:dyDescent="0.3">
      <c r="A2622">
        <v>102620</v>
      </c>
      <c r="B2622" s="1">
        <v>45948</v>
      </c>
      <c r="C2622" t="s">
        <v>17</v>
      </c>
      <c r="D2622" t="s">
        <v>28</v>
      </c>
      <c r="E2622" t="s">
        <v>63</v>
      </c>
      <c r="F2622">
        <v>2992</v>
      </c>
      <c r="G2622">
        <v>3107</v>
      </c>
      <c r="H2622">
        <v>4</v>
      </c>
      <c r="I2622">
        <v>11968</v>
      </c>
      <c r="J2622">
        <v>12428</v>
      </c>
      <c r="K2622">
        <v>460</v>
      </c>
      <c r="L2622">
        <v>4.9000000000000004</v>
      </c>
    </row>
    <row r="2623" spans="1:12" x14ac:dyDescent="0.3">
      <c r="A2623">
        <v>102621</v>
      </c>
      <c r="B2623" s="1">
        <v>46015</v>
      </c>
      <c r="C2623" t="s">
        <v>47</v>
      </c>
      <c r="D2623" t="s">
        <v>28</v>
      </c>
      <c r="E2623" t="s">
        <v>29</v>
      </c>
      <c r="F2623">
        <v>358</v>
      </c>
      <c r="G2623">
        <v>589</v>
      </c>
      <c r="H2623">
        <v>7</v>
      </c>
      <c r="I2623">
        <v>2506</v>
      </c>
      <c r="J2623">
        <v>4123</v>
      </c>
      <c r="K2623">
        <v>1617</v>
      </c>
      <c r="L2623">
        <v>3.5</v>
      </c>
    </row>
    <row r="2624" spans="1:12" x14ac:dyDescent="0.3">
      <c r="A2624">
        <v>102622</v>
      </c>
      <c r="B2624" s="1">
        <v>45789</v>
      </c>
      <c r="C2624" t="s">
        <v>26</v>
      </c>
      <c r="D2624" t="s">
        <v>18</v>
      </c>
      <c r="E2624" t="s">
        <v>64</v>
      </c>
      <c r="F2624">
        <v>1680</v>
      </c>
      <c r="G2624">
        <v>3179</v>
      </c>
      <c r="H2624">
        <v>1</v>
      </c>
      <c r="I2624">
        <v>1680</v>
      </c>
      <c r="J2624">
        <v>3179</v>
      </c>
      <c r="K2624">
        <v>1499</v>
      </c>
      <c r="L2624">
        <v>4.2</v>
      </c>
    </row>
    <row r="2625" spans="1:12" x14ac:dyDescent="0.3">
      <c r="A2625">
        <v>102623</v>
      </c>
      <c r="B2625" s="1">
        <v>45434</v>
      </c>
      <c r="C2625" t="s">
        <v>54</v>
      </c>
      <c r="D2625" t="s">
        <v>28</v>
      </c>
      <c r="E2625" t="s">
        <v>51</v>
      </c>
      <c r="F2625">
        <v>1125</v>
      </c>
      <c r="G2625">
        <v>2763</v>
      </c>
      <c r="H2625">
        <v>1</v>
      </c>
      <c r="I2625">
        <v>1125</v>
      </c>
      <c r="J2625">
        <v>2763</v>
      </c>
      <c r="K2625">
        <v>1638</v>
      </c>
      <c r="L2625">
        <v>4.9000000000000004</v>
      </c>
    </row>
    <row r="2626" spans="1:12" x14ac:dyDescent="0.3">
      <c r="A2626">
        <v>102624</v>
      </c>
      <c r="B2626" s="1">
        <v>46019</v>
      </c>
      <c r="C2626" t="s">
        <v>17</v>
      </c>
      <c r="D2626" t="s">
        <v>28</v>
      </c>
      <c r="E2626" t="s">
        <v>63</v>
      </c>
      <c r="F2626">
        <v>5494</v>
      </c>
      <c r="G2626">
        <v>6226</v>
      </c>
      <c r="H2626">
        <v>8</v>
      </c>
      <c r="I2626">
        <v>43952</v>
      </c>
      <c r="J2626">
        <v>49808</v>
      </c>
      <c r="K2626">
        <v>5856</v>
      </c>
      <c r="L2626">
        <v>4.9000000000000004</v>
      </c>
    </row>
    <row r="2627" spans="1:12" x14ac:dyDescent="0.3">
      <c r="A2627">
        <v>102625</v>
      </c>
      <c r="B2627" s="1">
        <v>45388</v>
      </c>
      <c r="C2627" t="s">
        <v>54</v>
      </c>
      <c r="D2627" t="s">
        <v>21</v>
      </c>
      <c r="E2627" t="s">
        <v>57</v>
      </c>
      <c r="F2627">
        <v>3726</v>
      </c>
      <c r="G2627">
        <v>4402</v>
      </c>
      <c r="H2627">
        <v>1</v>
      </c>
      <c r="I2627">
        <v>3726</v>
      </c>
      <c r="J2627">
        <v>4402</v>
      </c>
      <c r="K2627">
        <v>676</v>
      </c>
      <c r="L2627">
        <v>4.4000000000000004</v>
      </c>
    </row>
    <row r="2628" spans="1:12" x14ac:dyDescent="0.3">
      <c r="A2628">
        <v>102626</v>
      </c>
      <c r="B2628" s="1">
        <v>45059</v>
      </c>
      <c r="C2628" t="s">
        <v>47</v>
      </c>
      <c r="D2628" t="s">
        <v>21</v>
      </c>
      <c r="E2628" t="s">
        <v>65</v>
      </c>
      <c r="F2628">
        <v>6709</v>
      </c>
      <c r="G2628">
        <v>8174</v>
      </c>
      <c r="H2628">
        <v>3</v>
      </c>
      <c r="I2628">
        <v>20127</v>
      </c>
      <c r="J2628">
        <v>24522</v>
      </c>
      <c r="K2628">
        <v>4395</v>
      </c>
      <c r="L2628">
        <v>2.5</v>
      </c>
    </row>
    <row r="2629" spans="1:12" x14ac:dyDescent="0.3">
      <c r="A2629">
        <v>102627</v>
      </c>
      <c r="B2629" s="1">
        <v>45167</v>
      </c>
      <c r="C2629" t="s">
        <v>23</v>
      </c>
      <c r="D2629" t="s">
        <v>28</v>
      </c>
      <c r="E2629" t="s">
        <v>29</v>
      </c>
      <c r="F2629">
        <v>190</v>
      </c>
      <c r="G2629">
        <v>780</v>
      </c>
      <c r="H2629">
        <v>9</v>
      </c>
      <c r="I2629">
        <v>1710</v>
      </c>
      <c r="J2629">
        <v>7020</v>
      </c>
      <c r="K2629">
        <v>5310</v>
      </c>
      <c r="L2629">
        <v>2.9</v>
      </c>
    </row>
    <row r="2630" spans="1:12" x14ac:dyDescent="0.3">
      <c r="A2630">
        <v>102628</v>
      </c>
      <c r="B2630" s="1">
        <v>45578</v>
      </c>
      <c r="C2630" t="s">
        <v>33</v>
      </c>
      <c r="D2630" t="s">
        <v>21</v>
      </c>
      <c r="E2630" t="s">
        <v>22</v>
      </c>
      <c r="F2630">
        <v>7302</v>
      </c>
      <c r="G2630">
        <v>9192</v>
      </c>
      <c r="H2630">
        <v>3</v>
      </c>
      <c r="I2630">
        <v>21906</v>
      </c>
      <c r="J2630">
        <v>27576</v>
      </c>
      <c r="K2630">
        <v>5670</v>
      </c>
      <c r="L2630">
        <v>3.1</v>
      </c>
    </row>
    <row r="2631" spans="1:12" x14ac:dyDescent="0.3">
      <c r="A2631">
        <v>102629</v>
      </c>
      <c r="B2631" s="1">
        <v>45358</v>
      </c>
      <c r="C2631" t="s">
        <v>54</v>
      </c>
      <c r="D2631" t="s">
        <v>28</v>
      </c>
      <c r="E2631" t="s">
        <v>55</v>
      </c>
      <c r="F2631">
        <v>884</v>
      </c>
      <c r="G2631">
        <v>1381</v>
      </c>
      <c r="H2631">
        <v>5</v>
      </c>
      <c r="I2631">
        <v>4420</v>
      </c>
      <c r="J2631">
        <v>6905</v>
      </c>
      <c r="K2631">
        <v>2485</v>
      </c>
      <c r="L2631">
        <v>3.4</v>
      </c>
    </row>
    <row r="2632" spans="1:12" x14ac:dyDescent="0.3">
      <c r="A2632">
        <v>102630</v>
      </c>
      <c r="B2632" s="1">
        <v>45330</v>
      </c>
      <c r="C2632" t="s">
        <v>15</v>
      </c>
      <c r="D2632" t="s">
        <v>35</v>
      </c>
      <c r="E2632" t="s">
        <v>45</v>
      </c>
      <c r="F2632">
        <v>3421</v>
      </c>
      <c r="G2632">
        <v>4526</v>
      </c>
      <c r="H2632">
        <v>5</v>
      </c>
      <c r="I2632">
        <v>17105</v>
      </c>
      <c r="J2632">
        <v>22630</v>
      </c>
      <c r="K2632">
        <v>5525</v>
      </c>
      <c r="L2632">
        <v>3.4</v>
      </c>
    </row>
    <row r="2633" spans="1:12" x14ac:dyDescent="0.3">
      <c r="A2633">
        <v>102631</v>
      </c>
      <c r="B2633" s="1">
        <v>45031</v>
      </c>
      <c r="C2633" t="s">
        <v>41</v>
      </c>
      <c r="D2633" t="s">
        <v>24</v>
      </c>
      <c r="E2633" t="s">
        <v>42</v>
      </c>
      <c r="F2633">
        <v>2961</v>
      </c>
      <c r="G2633">
        <v>4783</v>
      </c>
      <c r="H2633">
        <v>5</v>
      </c>
      <c r="I2633">
        <v>14805</v>
      </c>
      <c r="J2633">
        <v>23915</v>
      </c>
      <c r="K2633">
        <v>9110</v>
      </c>
      <c r="L2633">
        <v>3.1</v>
      </c>
    </row>
    <row r="2634" spans="1:12" x14ac:dyDescent="0.3">
      <c r="A2634">
        <v>102632</v>
      </c>
      <c r="B2634" s="1">
        <v>45249</v>
      </c>
      <c r="C2634" t="s">
        <v>30</v>
      </c>
      <c r="D2634" t="s">
        <v>13</v>
      </c>
      <c r="E2634" t="s">
        <v>14</v>
      </c>
      <c r="F2634">
        <v>2544</v>
      </c>
      <c r="G2634">
        <v>4078</v>
      </c>
      <c r="H2634">
        <v>1</v>
      </c>
      <c r="I2634">
        <v>2544</v>
      </c>
      <c r="J2634">
        <v>4078</v>
      </c>
      <c r="K2634">
        <v>1534</v>
      </c>
      <c r="L2634">
        <v>4</v>
      </c>
    </row>
    <row r="2635" spans="1:12" x14ac:dyDescent="0.3">
      <c r="A2635">
        <v>102633</v>
      </c>
      <c r="B2635" s="1">
        <v>45008</v>
      </c>
      <c r="C2635" t="s">
        <v>47</v>
      </c>
      <c r="D2635" t="s">
        <v>28</v>
      </c>
      <c r="E2635" t="s">
        <v>56</v>
      </c>
      <c r="F2635">
        <v>4726</v>
      </c>
      <c r="G2635">
        <v>5750</v>
      </c>
      <c r="H2635">
        <v>7</v>
      </c>
      <c r="I2635">
        <v>33082</v>
      </c>
      <c r="J2635">
        <v>40250</v>
      </c>
      <c r="K2635">
        <v>7168</v>
      </c>
      <c r="L2635">
        <v>3.2</v>
      </c>
    </row>
    <row r="2636" spans="1:12" x14ac:dyDescent="0.3">
      <c r="A2636">
        <v>102634</v>
      </c>
      <c r="B2636" s="1">
        <v>45666</v>
      </c>
      <c r="C2636" t="s">
        <v>41</v>
      </c>
      <c r="D2636" t="s">
        <v>24</v>
      </c>
      <c r="E2636" t="s">
        <v>25</v>
      </c>
      <c r="F2636">
        <v>1123</v>
      </c>
      <c r="G2636">
        <v>1230</v>
      </c>
      <c r="H2636">
        <v>1</v>
      </c>
      <c r="I2636">
        <v>1123</v>
      </c>
      <c r="J2636">
        <v>1230</v>
      </c>
      <c r="K2636">
        <v>107</v>
      </c>
      <c r="L2636">
        <v>3.7</v>
      </c>
    </row>
    <row r="2637" spans="1:12" x14ac:dyDescent="0.3">
      <c r="A2637">
        <v>102635</v>
      </c>
      <c r="B2637" s="1">
        <v>45521</v>
      </c>
      <c r="C2637" t="s">
        <v>15</v>
      </c>
      <c r="D2637" t="s">
        <v>13</v>
      </c>
      <c r="E2637" t="s">
        <v>37</v>
      </c>
      <c r="F2637">
        <v>1511</v>
      </c>
      <c r="G2637">
        <v>3124</v>
      </c>
      <c r="H2637">
        <v>8</v>
      </c>
      <c r="I2637">
        <v>12088</v>
      </c>
      <c r="J2637">
        <v>24992</v>
      </c>
      <c r="K2637">
        <v>12904</v>
      </c>
      <c r="L2637">
        <v>4</v>
      </c>
    </row>
    <row r="2638" spans="1:12" x14ac:dyDescent="0.3">
      <c r="A2638">
        <v>102636</v>
      </c>
      <c r="B2638" s="1">
        <v>45380</v>
      </c>
      <c r="C2638" t="s">
        <v>15</v>
      </c>
      <c r="D2638" t="s">
        <v>35</v>
      </c>
      <c r="E2638" t="s">
        <v>62</v>
      </c>
      <c r="F2638">
        <v>3297</v>
      </c>
      <c r="G2638">
        <v>3521</v>
      </c>
      <c r="H2638">
        <v>4</v>
      </c>
      <c r="I2638">
        <v>13188</v>
      </c>
      <c r="J2638">
        <v>14084</v>
      </c>
      <c r="K2638">
        <v>896</v>
      </c>
      <c r="L2638">
        <v>4.3</v>
      </c>
    </row>
    <row r="2639" spans="1:12" x14ac:dyDescent="0.3">
      <c r="A2639">
        <v>102637</v>
      </c>
      <c r="B2639" s="1">
        <v>45041</v>
      </c>
      <c r="C2639" t="s">
        <v>44</v>
      </c>
      <c r="D2639" t="s">
        <v>24</v>
      </c>
      <c r="E2639" t="s">
        <v>61</v>
      </c>
      <c r="F2639">
        <v>6746</v>
      </c>
      <c r="G2639">
        <v>8431</v>
      </c>
      <c r="H2639">
        <v>5</v>
      </c>
      <c r="I2639">
        <v>33730</v>
      </c>
      <c r="J2639">
        <v>42155</v>
      </c>
      <c r="K2639">
        <v>8425</v>
      </c>
      <c r="L2639">
        <v>3.7</v>
      </c>
    </row>
    <row r="2640" spans="1:12" x14ac:dyDescent="0.3">
      <c r="A2640">
        <v>102638</v>
      </c>
      <c r="B2640" s="1">
        <v>45163</v>
      </c>
      <c r="C2640" t="s">
        <v>12</v>
      </c>
      <c r="D2640" t="s">
        <v>24</v>
      </c>
      <c r="E2640" t="s">
        <v>50</v>
      </c>
      <c r="F2640">
        <v>874</v>
      </c>
      <c r="G2640">
        <v>2421</v>
      </c>
      <c r="H2640">
        <v>9</v>
      </c>
      <c r="I2640">
        <v>7866</v>
      </c>
      <c r="J2640">
        <v>21789</v>
      </c>
      <c r="K2640">
        <v>13923</v>
      </c>
      <c r="L2640">
        <v>3.1</v>
      </c>
    </row>
    <row r="2641" spans="1:12" x14ac:dyDescent="0.3">
      <c r="A2641">
        <v>102639</v>
      </c>
      <c r="B2641" s="1">
        <v>45273</v>
      </c>
      <c r="C2641" t="s">
        <v>26</v>
      </c>
      <c r="D2641" t="s">
        <v>28</v>
      </c>
      <c r="E2641" t="s">
        <v>56</v>
      </c>
      <c r="F2641">
        <v>6213</v>
      </c>
      <c r="G2641">
        <v>8126</v>
      </c>
      <c r="H2641">
        <v>7</v>
      </c>
      <c r="I2641">
        <v>43491</v>
      </c>
      <c r="J2641">
        <v>56882</v>
      </c>
      <c r="K2641">
        <v>13391</v>
      </c>
      <c r="L2641">
        <v>3.5</v>
      </c>
    </row>
    <row r="2642" spans="1:12" x14ac:dyDescent="0.3">
      <c r="A2642">
        <v>102640</v>
      </c>
      <c r="B2642" s="1">
        <v>45126</v>
      </c>
      <c r="C2642" t="s">
        <v>12</v>
      </c>
      <c r="D2642" t="s">
        <v>18</v>
      </c>
      <c r="E2642" t="s">
        <v>39</v>
      </c>
      <c r="F2642">
        <v>6253</v>
      </c>
      <c r="G2642">
        <v>7358</v>
      </c>
      <c r="H2642">
        <v>5</v>
      </c>
      <c r="I2642">
        <v>31265</v>
      </c>
      <c r="J2642">
        <v>36790</v>
      </c>
      <c r="K2642">
        <v>5525</v>
      </c>
      <c r="L2642">
        <v>2.8</v>
      </c>
    </row>
    <row r="2643" spans="1:12" x14ac:dyDescent="0.3">
      <c r="A2643">
        <v>102641</v>
      </c>
      <c r="B2643" s="1">
        <v>44950</v>
      </c>
      <c r="C2643" t="s">
        <v>15</v>
      </c>
      <c r="D2643" t="s">
        <v>24</v>
      </c>
      <c r="E2643" t="s">
        <v>60</v>
      </c>
      <c r="F2643">
        <v>2268</v>
      </c>
      <c r="G2643">
        <v>3253</v>
      </c>
      <c r="H2643">
        <v>2</v>
      </c>
      <c r="I2643">
        <v>4536</v>
      </c>
      <c r="J2643">
        <v>6506</v>
      </c>
      <c r="K2643">
        <v>1970</v>
      </c>
      <c r="L2643">
        <v>5</v>
      </c>
    </row>
    <row r="2644" spans="1:12" x14ac:dyDescent="0.3">
      <c r="A2644">
        <v>102642</v>
      </c>
      <c r="B2644" s="1">
        <v>45697</v>
      </c>
      <c r="C2644" t="s">
        <v>12</v>
      </c>
      <c r="D2644" t="s">
        <v>35</v>
      </c>
      <c r="E2644" t="s">
        <v>36</v>
      </c>
      <c r="F2644">
        <v>3181</v>
      </c>
      <c r="G2644">
        <v>3444</v>
      </c>
      <c r="H2644">
        <v>7</v>
      </c>
      <c r="I2644">
        <v>22267</v>
      </c>
      <c r="J2644">
        <v>24108</v>
      </c>
      <c r="K2644">
        <v>1841</v>
      </c>
      <c r="L2644">
        <v>3</v>
      </c>
    </row>
    <row r="2645" spans="1:12" x14ac:dyDescent="0.3">
      <c r="A2645">
        <v>102643</v>
      </c>
      <c r="B2645" s="1">
        <v>45428</v>
      </c>
      <c r="C2645" t="s">
        <v>54</v>
      </c>
      <c r="D2645" t="s">
        <v>13</v>
      </c>
      <c r="E2645" t="s">
        <v>14</v>
      </c>
      <c r="F2645">
        <v>5223</v>
      </c>
      <c r="G2645">
        <v>6696</v>
      </c>
      <c r="H2645">
        <v>2</v>
      </c>
      <c r="I2645">
        <v>10446</v>
      </c>
      <c r="J2645">
        <v>13392</v>
      </c>
      <c r="K2645">
        <v>2946</v>
      </c>
      <c r="L2645">
        <v>3.2</v>
      </c>
    </row>
    <row r="2646" spans="1:12" x14ac:dyDescent="0.3">
      <c r="A2646">
        <v>102644</v>
      </c>
      <c r="B2646" s="1">
        <v>45181</v>
      </c>
      <c r="C2646" t="s">
        <v>12</v>
      </c>
      <c r="D2646" t="s">
        <v>21</v>
      </c>
      <c r="E2646" t="s">
        <v>22</v>
      </c>
      <c r="F2646">
        <v>3217</v>
      </c>
      <c r="G2646">
        <v>3807</v>
      </c>
      <c r="H2646">
        <v>9</v>
      </c>
      <c r="I2646">
        <v>28953</v>
      </c>
      <c r="J2646">
        <v>34263</v>
      </c>
      <c r="K2646">
        <v>5310</v>
      </c>
      <c r="L2646">
        <v>3</v>
      </c>
    </row>
    <row r="2647" spans="1:12" x14ac:dyDescent="0.3">
      <c r="A2647">
        <v>102645</v>
      </c>
      <c r="B2647" s="1">
        <v>45742</v>
      </c>
      <c r="C2647" t="s">
        <v>47</v>
      </c>
      <c r="D2647" t="s">
        <v>35</v>
      </c>
      <c r="E2647" t="s">
        <v>36</v>
      </c>
      <c r="F2647">
        <v>4651</v>
      </c>
      <c r="G2647">
        <v>5714</v>
      </c>
      <c r="H2647">
        <v>4</v>
      </c>
      <c r="I2647">
        <v>18604</v>
      </c>
      <c r="J2647">
        <v>22856</v>
      </c>
      <c r="K2647">
        <v>4252</v>
      </c>
      <c r="L2647">
        <v>3.2</v>
      </c>
    </row>
    <row r="2648" spans="1:12" x14ac:dyDescent="0.3">
      <c r="A2648">
        <v>102646</v>
      </c>
      <c r="B2648" s="1">
        <v>45623</v>
      </c>
      <c r="C2648" t="s">
        <v>17</v>
      </c>
      <c r="D2648" t="s">
        <v>21</v>
      </c>
      <c r="E2648" t="s">
        <v>58</v>
      </c>
      <c r="F2648">
        <v>1700</v>
      </c>
      <c r="G2648">
        <v>2807</v>
      </c>
      <c r="H2648">
        <v>9</v>
      </c>
      <c r="I2648">
        <v>15300</v>
      </c>
      <c r="J2648">
        <v>25263</v>
      </c>
      <c r="K2648">
        <v>9963</v>
      </c>
      <c r="L2648">
        <v>4.3</v>
      </c>
    </row>
    <row r="2649" spans="1:12" x14ac:dyDescent="0.3">
      <c r="A2649">
        <v>102647</v>
      </c>
      <c r="B2649" s="1">
        <v>45156</v>
      </c>
      <c r="C2649" t="s">
        <v>30</v>
      </c>
      <c r="D2649" t="s">
        <v>13</v>
      </c>
      <c r="E2649" t="s">
        <v>49</v>
      </c>
      <c r="F2649">
        <v>4236</v>
      </c>
      <c r="G2649">
        <v>4651</v>
      </c>
      <c r="H2649">
        <v>5</v>
      </c>
      <c r="I2649">
        <v>21180</v>
      </c>
      <c r="J2649">
        <v>23255</v>
      </c>
      <c r="K2649">
        <v>2075</v>
      </c>
      <c r="L2649">
        <v>3.2</v>
      </c>
    </row>
    <row r="2650" spans="1:12" x14ac:dyDescent="0.3">
      <c r="A2650">
        <v>102648</v>
      </c>
      <c r="B2650" s="1">
        <v>45401</v>
      </c>
      <c r="C2650" t="s">
        <v>33</v>
      </c>
      <c r="D2650" t="s">
        <v>21</v>
      </c>
      <c r="E2650" t="s">
        <v>22</v>
      </c>
      <c r="F2650">
        <v>7838</v>
      </c>
      <c r="G2650">
        <v>9261</v>
      </c>
      <c r="H2650">
        <v>5</v>
      </c>
      <c r="I2650">
        <v>39190</v>
      </c>
      <c r="J2650">
        <v>46305</v>
      </c>
      <c r="K2650">
        <v>7115</v>
      </c>
      <c r="L2650">
        <v>4.8</v>
      </c>
    </row>
    <row r="2651" spans="1:12" x14ac:dyDescent="0.3">
      <c r="A2651">
        <v>102649</v>
      </c>
      <c r="B2651" s="1">
        <v>46019</v>
      </c>
      <c r="C2651" t="s">
        <v>17</v>
      </c>
      <c r="D2651" t="s">
        <v>18</v>
      </c>
      <c r="E2651" t="s">
        <v>59</v>
      </c>
      <c r="F2651">
        <v>5503</v>
      </c>
      <c r="G2651">
        <v>5760</v>
      </c>
      <c r="H2651">
        <v>8</v>
      </c>
      <c r="I2651">
        <v>44024</v>
      </c>
      <c r="J2651">
        <v>46080</v>
      </c>
      <c r="K2651">
        <v>2056</v>
      </c>
      <c r="L2651">
        <v>2.8</v>
      </c>
    </row>
    <row r="2652" spans="1:12" x14ac:dyDescent="0.3">
      <c r="A2652">
        <v>102650</v>
      </c>
      <c r="B2652" s="1">
        <v>45819</v>
      </c>
      <c r="C2652" t="s">
        <v>15</v>
      </c>
      <c r="D2652" t="s">
        <v>21</v>
      </c>
      <c r="E2652" t="s">
        <v>43</v>
      </c>
      <c r="F2652">
        <v>7562</v>
      </c>
      <c r="G2652">
        <v>9269</v>
      </c>
      <c r="H2652">
        <v>8</v>
      </c>
      <c r="I2652">
        <v>60496</v>
      </c>
      <c r="J2652">
        <v>74152</v>
      </c>
      <c r="K2652">
        <v>13656</v>
      </c>
      <c r="L2652">
        <v>2.9</v>
      </c>
    </row>
    <row r="2653" spans="1:12" x14ac:dyDescent="0.3">
      <c r="A2653">
        <v>102651</v>
      </c>
      <c r="B2653" s="1">
        <v>44942</v>
      </c>
      <c r="C2653" t="s">
        <v>20</v>
      </c>
      <c r="D2653" t="s">
        <v>18</v>
      </c>
      <c r="E2653" t="s">
        <v>27</v>
      </c>
      <c r="F2653">
        <v>2280</v>
      </c>
      <c r="G2653">
        <v>2437</v>
      </c>
      <c r="H2653">
        <v>2</v>
      </c>
      <c r="I2653">
        <v>4560</v>
      </c>
      <c r="J2653">
        <v>4874</v>
      </c>
      <c r="K2653">
        <v>314</v>
      </c>
      <c r="L2653">
        <v>2.7</v>
      </c>
    </row>
    <row r="2654" spans="1:12" x14ac:dyDescent="0.3">
      <c r="A2654">
        <v>102652</v>
      </c>
      <c r="B2654" s="1">
        <v>45867</v>
      </c>
      <c r="C2654" t="s">
        <v>20</v>
      </c>
      <c r="D2654" t="s">
        <v>13</v>
      </c>
      <c r="E2654" t="s">
        <v>37</v>
      </c>
      <c r="F2654">
        <v>4509</v>
      </c>
      <c r="G2654">
        <v>5495</v>
      </c>
      <c r="H2654">
        <v>2</v>
      </c>
      <c r="I2654">
        <v>9018</v>
      </c>
      <c r="J2654">
        <v>10990</v>
      </c>
      <c r="K2654">
        <v>1972</v>
      </c>
      <c r="L2654">
        <v>3.1</v>
      </c>
    </row>
    <row r="2655" spans="1:12" x14ac:dyDescent="0.3">
      <c r="A2655">
        <v>102653</v>
      </c>
      <c r="B2655" s="1">
        <v>45878</v>
      </c>
      <c r="C2655" t="s">
        <v>44</v>
      </c>
      <c r="D2655" t="s">
        <v>35</v>
      </c>
      <c r="E2655" t="s">
        <v>52</v>
      </c>
      <c r="F2655">
        <v>6888</v>
      </c>
      <c r="G2655">
        <v>8203</v>
      </c>
      <c r="H2655">
        <v>8</v>
      </c>
      <c r="I2655">
        <v>55104</v>
      </c>
      <c r="J2655">
        <v>65624</v>
      </c>
      <c r="K2655">
        <v>10520</v>
      </c>
      <c r="L2655">
        <v>3.5</v>
      </c>
    </row>
    <row r="2656" spans="1:12" x14ac:dyDescent="0.3">
      <c r="A2656">
        <v>102654</v>
      </c>
      <c r="B2656" s="1">
        <v>44942</v>
      </c>
      <c r="C2656" t="s">
        <v>30</v>
      </c>
      <c r="D2656" t="s">
        <v>35</v>
      </c>
      <c r="E2656" t="s">
        <v>62</v>
      </c>
      <c r="F2656">
        <v>5820</v>
      </c>
      <c r="G2656">
        <v>7754</v>
      </c>
      <c r="H2656">
        <v>2</v>
      </c>
      <c r="I2656">
        <v>11640</v>
      </c>
      <c r="J2656">
        <v>15508</v>
      </c>
      <c r="K2656">
        <v>3868</v>
      </c>
      <c r="L2656">
        <v>3.2</v>
      </c>
    </row>
    <row r="2657" spans="1:12" x14ac:dyDescent="0.3">
      <c r="A2657">
        <v>102655</v>
      </c>
      <c r="B2657" s="1">
        <v>45417</v>
      </c>
      <c r="C2657" t="s">
        <v>47</v>
      </c>
      <c r="D2657" t="s">
        <v>13</v>
      </c>
      <c r="E2657" t="s">
        <v>40</v>
      </c>
      <c r="F2657">
        <v>7561</v>
      </c>
      <c r="G2657">
        <v>9439</v>
      </c>
      <c r="H2657">
        <v>6</v>
      </c>
      <c r="I2657">
        <v>45366</v>
      </c>
      <c r="J2657">
        <v>56634</v>
      </c>
      <c r="K2657">
        <v>11268</v>
      </c>
      <c r="L2657">
        <v>4.4000000000000004</v>
      </c>
    </row>
    <row r="2658" spans="1:12" x14ac:dyDescent="0.3">
      <c r="A2658">
        <v>102656</v>
      </c>
      <c r="B2658" s="1">
        <v>45581</v>
      </c>
      <c r="C2658" t="s">
        <v>33</v>
      </c>
      <c r="D2658" t="s">
        <v>18</v>
      </c>
      <c r="E2658" t="s">
        <v>27</v>
      </c>
      <c r="F2658">
        <v>6780</v>
      </c>
      <c r="G2658">
        <v>7532</v>
      </c>
      <c r="H2658">
        <v>4</v>
      </c>
      <c r="I2658">
        <v>27120</v>
      </c>
      <c r="J2658">
        <v>30128</v>
      </c>
      <c r="K2658">
        <v>3008</v>
      </c>
      <c r="L2658">
        <v>4.2</v>
      </c>
    </row>
    <row r="2659" spans="1:12" x14ac:dyDescent="0.3">
      <c r="A2659">
        <v>102657</v>
      </c>
      <c r="B2659" s="1">
        <v>45041</v>
      </c>
      <c r="C2659" t="s">
        <v>26</v>
      </c>
      <c r="D2659" t="s">
        <v>21</v>
      </c>
      <c r="E2659" t="s">
        <v>65</v>
      </c>
      <c r="F2659">
        <v>4570</v>
      </c>
      <c r="G2659">
        <v>5173</v>
      </c>
      <c r="H2659">
        <v>3</v>
      </c>
      <c r="I2659">
        <v>13710</v>
      </c>
      <c r="J2659">
        <v>15519</v>
      </c>
      <c r="K2659">
        <v>1809</v>
      </c>
      <c r="L2659">
        <v>3.4</v>
      </c>
    </row>
    <row r="2660" spans="1:12" x14ac:dyDescent="0.3">
      <c r="A2660">
        <v>102658</v>
      </c>
      <c r="B2660" s="1">
        <v>45821</v>
      </c>
      <c r="C2660" t="s">
        <v>30</v>
      </c>
      <c r="D2660" t="s">
        <v>28</v>
      </c>
      <c r="E2660" t="s">
        <v>29</v>
      </c>
      <c r="F2660">
        <v>7904</v>
      </c>
      <c r="G2660">
        <v>8680</v>
      </c>
      <c r="H2660">
        <v>3</v>
      </c>
      <c r="I2660">
        <v>23712</v>
      </c>
      <c r="J2660">
        <v>26040</v>
      </c>
      <c r="K2660">
        <v>2328</v>
      </c>
      <c r="L2660">
        <v>4.9000000000000004</v>
      </c>
    </row>
    <row r="2661" spans="1:12" x14ac:dyDescent="0.3">
      <c r="A2661">
        <v>102659</v>
      </c>
      <c r="B2661" s="1">
        <v>45848</v>
      </c>
      <c r="C2661" t="s">
        <v>30</v>
      </c>
      <c r="D2661" t="s">
        <v>24</v>
      </c>
      <c r="E2661" t="s">
        <v>60</v>
      </c>
      <c r="F2661">
        <v>4005</v>
      </c>
      <c r="G2661">
        <v>4476</v>
      </c>
      <c r="H2661">
        <v>6</v>
      </c>
      <c r="I2661">
        <v>24030</v>
      </c>
      <c r="J2661">
        <v>26856</v>
      </c>
      <c r="K2661">
        <v>2826</v>
      </c>
      <c r="L2661">
        <v>4.0999999999999996</v>
      </c>
    </row>
    <row r="2662" spans="1:12" x14ac:dyDescent="0.3">
      <c r="A2662">
        <v>102660</v>
      </c>
      <c r="B2662" s="1">
        <v>45103</v>
      </c>
      <c r="C2662" t="s">
        <v>23</v>
      </c>
      <c r="D2662" t="s">
        <v>13</v>
      </c>
      <c r="E2662" t="s">
        <v>16</v>
      </c>
      <c r="F2662">
        <v>5996</v>
      </c>
      <c r="G2662">
        <v>6125</v>
      </c>
      <c r="H2662">
        <v>1</v>
      </c>
      <c r="I2662">
        <v>5996</v>
      </c>
      <c r="J2662">
        <v>6125</v>
      </c>
      <c r="K2662">
        <v>129</v>
      </c>
      <c r="L2662">
        <v>4.9000000000000004</v>
      </c>
    </row>
    <row r="2663" spans="1:12" x14ac:dyDescent="0.3">
      <c r="A2663">
        <v>102661</v>
      </c>
      <c r="B2663" s="1">
        <v>45233</v>
      </c>
      <c r="C2663" t="s">
        <v>47</v>
      </c>
      <c r="D2663" t="s">
        <v>13</v>
      </c>
      <c r="E2663" t="s">
        <v>16</v>
      </c>
      <c r="F2663">
        <v>5173</v>
      </c>
      <c r="G2663">
        <v>5360</v>
      </c>
      <c r="H2663">
        <v>7</v>
      </c>
      <c r="I2663">
        <v>36211</v>
      </c>
      <c r="J2663">
        <v>37520</v>
      </c>
      <c r="K2663">
        <v>1309</v>
      </c>
      <c r="L2663">
        <v>4.3</v>
      </c>
    </row>
    <row r="2664" spans="1:12" x14ac:dyDescent="0.3">
      <c r="A2664">
        <v>102662</v>
      </c>
      <c r="B2664" s="1">
        <v>45102</v>
      </c>
      <c r="C2664" t="s">
        <v>41</v>
      </c>
      <c r="D2664" t="s">
        <v>35</v>
      </c>
      <c r="E2664" t="s">
        <v>52</v>
      </c>
      <c r="F2664">
        <v>3812</v>
      </c>
      <c r="G2664">
        <v>4857</v>
      </c>
      <c r="H2664">
        <v>5</v>
      </c>
      <c r="I2664">
        <v>19060</v>
      </c>
      <c r="J2664">
        <v>24285</v>
      </c>
      <c r="K2664">
        <v>5225</v>
      </c>
      <c r="L2664">
        <v>2.6</v>
      </c>
    </row>
    <row r="2665" spans="1:12" x14ac:dyDescent="0.3">
      <c r="A2665">
        <v>102663</v>
      </c>
      <c r="B2665" s="1">
        <v>45634</v>
      </c>
      <c r="C2665" t="s">
        <v>47</v>
      </c>
      <c r="D2665" t="s">
        <v>21</v>
      </c>
      <c r="E2665" t="s">
        <v>22</v>
      </c>
      <c r="F2665">
        <v>350</v>
      </c>
      <c r="G2665">
        <v>585</v>
      </c>
      <c r="H2665">
        <v>4</v>
      </c>
      <c r="I2665">
        <v>1400</v>
      </c>
      <c r="J2665">
        <v>2340</v>
      </c>
      <c r="K2665">
        <v>940</v>
      </c>
      <c r="L2665">
        <v>3.9</v>
      </c>
    </row>
    <row r="2666" spans="1:12" x14ac:dyDescent="0.3">
      <c r="A2666">
        <v>102664</v>
      </c>
      <c r="B2666" s="1">
        <v>45084</v>
      </c>
      <c r="C2666" t="s">
        <v>17</v>
      </c>
      <c r="D2666" t="s">
        <v>18</v>
      </c>
      <c r="E2666" t="s">
        <v>27</v>
      </c>
      <c r="F2666">
        <v>191</v>
      </c>
      <c r="G2666">
        <v>483</v>
      </c>
      <c r="H2666">
        <v>9</v>
      </c>
      <c r="I2666">
        <v>1719</v>
      </c>
      <c r="J2666">
        <v>4347</v>
      </c>
      <c r="K2666">
        <v>2628</v>
      </c>
      <c r="L2666">
        <v>3.6</v>
      </c>
    </row>
    <row r="2667" spans="1:12" x14ac:dyDescent="0.3">
      <c r="A2667">
        <v>102665</v>
      </c>
      <c r="B2667" s="1">
        <v>45477</v>
      </c>
      <c r="C2667" t="s">
        <v>26</v>
      </c>
      <c r="D2667" t="s">
        <v>18</v>
      </c>
      <c r="E2667" t="s">
        <v>59</v>
      </c>
      <c r="F2667">
        <v>702</v>
      </c>
      <c r="G2667">
        <v>794</v>
      </c>
      <c r="H2667">
        <v>2</v>
      </c>
      <c r="I2667">
        <v>1404</v>
      </c>
      <c r="J2667">
        <v>1588</v>
      </c>
      <c r="K2667">
        <v>184</v>
      </c>
      <c r="L2667">
        <v>2.7</v>
      </c>
    </row>
    <row r="2668" spans="1:12" x14ac:dyDescent="0.3">
      <c r="A2668">
        <v>102666</v>
      </c>
      <c r="B2668" s="1">
        <v>45057</v>
      </c>
      <c r="C2668" t="s">
        <v>44</v>
      </c>
      <c r="D2668" t="s">
        <v>21</v>
      </c>
      <c r="E2668" t="s">
        <v>65</v>
      </c>
      <c r="F2668">
        <v>2567</v>
      </c>
      <c r="G2668">
        <v>4076</v>
      </c>
      <c r="H2668">
        <v>8</v>
      </c>
      <c r="I2668">
        <v>20536</v>
      </c>
      <c r="J2668">
        <v>32608</v>
      </c>
      <c r="K2668">
        <v>12072</v>
      </c>
      <c r="L2668">
        <v>4</v>
      </c>
    </row>
    <row r="2669" spans="1:12" x14ac:dyDescent="0.3">
      <c r="A2669">
        <v>102667</v>
      </c>
      <c r="B2669" s="1">
        <v>45863</v>
      </c>
      <c r="C2669" t="s">
        <v>30</v>
      </c>
      <c r="D2669" t="s">
        <v>28</v>
      </c>
      <c r="E2669" t="s">
        <v>51</v>
      </c>
      <c r="F2669">
        <v>5405</v>
      </c>
      <c r="G2669">
        <v>6724</v>
      </c>
      <c r="H2669">
        <v>8</v>
      </c>
      <c r="I2669">
        <v>43240</v>
      </c>
      <c r="J2669">
        <v>53792</v>
      </c>
      <c r="K2669">
        <v>10552</v>
      </c>
      <c r="L2669">
        <v>3.1</v>
      </c>
    </row>
    <row r="2670" spans="1:12" x14ac:dyDescent="0.3">
      <c r="A2670">
        <v>102668</v>
      </c>
      <c r="B2670" s="1">
        <v>45341</v>
      </c>
      <c r="C2670" t="s">
        <v>54</v>
      </c>
      <c r="D2670" t="s">
        <v>13</v>
      </c>
      <c r="E2670" t="s">
        <v>49</v>
      </c>
      <c r="F2670">
        <v>6805</v>
      </c>
      <c r="G2670">
        <v>8596</v>
      </c>
      <c r="H2670">
        <v>2</v>
      </c>
      <c r="I2670">
        <v>13610</v>
      </c>
      <c r="J2670">
        <v>17192</v>
      </c>
      <c r="K2670">
        <v>3582</v>
      </c>
      <c r="L2670">
        <v>3.5</v>
      </c>
    </row>
    <row r="2671" spans="1:12" x14ac:dyDescent="0.3">
      <c r="A2671">
        <v>102669</v>
      </c>
      <c r="B2671" s="1">
        <v>45693</v>
      </c>
      <c r="C2671" t="s">
        <v>15</v>
      </c>
      <c r="D2671" t="s">
        <v>18</v>
      </c>
      <c r="E2671" t="s">
        <v>59</v>
      </c>
      <c r="F2671">
        <v>3030</v>
      </c>
      <c r="G2671">
        <v>4202</v>
      </c>
      <c r="H2671">
        <v>9</v>
      </c>
      <c r="I2671">
        <v>27270</v>
      </c>
      <c r="J2671">
        <v>37818</v>
      </c>
      <c r="K2671">
        <v>10548</v>
      </c>
      <c r="L2671">
        <v>3.6</v>
      </c>
    </row>
    <row r="2672" spans="1:12" x14ac:dyDescent="0.3">
      <c r="A2672">
        <v>102670</v>
      </c>
      <c r="B2672" s="1">
        <v>44970</v>
      </c>
      <c r="C2672" t="s">
        <v>54</v>
      </c>
      <c r="D2672" t="s">
        <v>21</v>
      </c>
      <c r="E2672" t="s">
        <v>57</v>
      </c>
      <c r="F2672">
        <v>816</v>
      </c>
      <c r="G2672">
        <v>1231</v>
      </c>
      <c r="H2672">
        <v>1</v>
      </c>
      <c r="I2672">
        <v>816</v>
      </c>
      <c r="J2672">
        <v>1231</v>
      </c>
      <c r="K2672">
        <v>415</v>
      </c>
      <c r="L2672">
        <v>3.2</v>
      </c>
    </row>
    <row r="2673" spans="1:12" x14ac:dyDescent="0.3">
      <c r="A2673">
        <v>102671</v>
      </c>
      <c r="B2673" s="1">
        <v>45995</v>
      </c>
      <c r="C2673" t="s">
        <v>23</v>
      </c>
      <c r="D2673" t="s">
        <v>18</v>
      </c>
      <c r="E2673" t="s">
        <v>59</v>
      </c>
      <c r="F2673">
        <v>570</v>
      </c>
      <c r="G2673">
        <v>2514</v>
      </c>
      <c r="H2673">
        <v>5</v>
      </c>
      <c r="I2673">
        <v>2850</v>
      </c>
      <c r="J2673">
        <v>12570</v>
      </c>
      <c r="K2673">
        <v>9720</v>
      </c>
      <c r="L2673">
        <v>3.7</v>
      </c>
    </row>
    <row r="2674" spans="1:12" x14ac:dyDescent="0.3">
      <c r="A2674">
        <v>102672</v>
      </c>
      <c r="B2674" s="1">
        <v>45421</v>
      </c>
      <c r="C2674" t="s">
        <v>47</v>
      </c>
      <c r="D2674" t="s">
        <v>21</v>
      </c>
      <c r="E2674" t="s">
        <v>57</v>
      </c>
      <c r="F2674">
        <v>7331</v>
      </c>
      <c r="G2674">
        <v>8943</v>
      </c>
      <c r="H2674">
        <v>7</v>
      </c>
      <c r="I2674">
        <v>51317</v>
      </c>
      <c r="J2674">
        <v>62601</v>
      </c>
      <c r="K2674">
        <v>11284</v>
      </c>
      <c r="L2674">
        <v>4</v>
      </c>
    </row>
    <row r="2675" spans="1:12" x14ac:dyDescent="0.3">
      <c r="A2675">
        <v>102673</v>
      </c>
      <c r="B2675" s="1">
        <v>45504</v>
      </c>
      <c r="C2675" t="s">
        <v>17</v>
      </c>
      <c r="D2675" t="s">
        <v>24</v>
      </c>
      <c r="E2675" t="s">
        <v>42</v>
      </c>
      <c r="F2675">
        <v>3904</v>
      </c>
      <c r="G2675">
        <v>5334</v>
      </c>
      <c r="H2675">
        <v>6</v>
      </c>
      <c r="I2675">
        <v>23424</v>
      </c>
      <c r="J2675">
        <v>32004</v>
      </c>
      <c r="K2675">
        <v>8580</v>
      </c>
      <c r="L2675">
        <v>3.2</v>
      </c>
    </row>
    <row r="2676" spans="1:12" x14ac:dyDescent="0.3">
      <c r="A2676">
        <v>102674</v>
      </c>
      <c r="B2676" s="1">
        <v>45887</v>
      </c>
      <c r="C2676" t="s">
        <v>30</v>
      </c>
      <c r="D2676" t="s">
        <v>28</v>
      </c>
      <c r="E2676" t="s">
        <v>48</v>
      </c>
      <c r="F2676">
        <v>1422</v>
      </c>
      <c r="G2676">
        <v>2416</v>
      </c>
      <c r="H2676">
        <v>7</v>
      </c>
      <c r="I2676">
        <v>9954</v>
      </c>
      <c r="J2676">
        <v>16912</v>
      </c>
      <c r="K2676">
        <v>6958</v>
      </c>
      <c r="L2676">
        <v>3.8</v>
      </c>
    </row>
    <row r="2677" spans="1:12" x14ac:dyDescent="0.3">
      <c r="A2677">
        <v>102675</v>
      </c>
      <c r="B2677" s="1">
        <v>45945</v>
      </c>
      <c r="C2677" t="s">
        <v>23</v>
      </c>
      <c r="D2677" t="s">
        <v>21</v>
      </c>
      <c r="E2677" t="s">
        <v>65</v>
      </c>
      <c r="F2677">
        <v>7732</v>
      </c>
      <c r="G2677">
        <v>7816</v>
      </c>
      <c r="H2677">
        <v>6</v>
      </c>
      <c r="I2677">
        <v>46392</v>
      </c>
      <c r="J2677">
        <v>46896</v>
      </c>
      <c r="K2677">
        <v>504</v>
      </c>
      <c r="L2677">
        <v>2.6</v>
      </c>
    </row>
    <row r="2678" spans="1:12" x14ac:dyDescent="0.3">
      <c r="A2678">
        <v>102676</v>
      </c>
      <c r="B2678" s="1">
        <v>45636</v>
      </c>
      <c r="C2678" t="s">
        <v>12</v>
      </c>
      <c r="D2678" t="s">
        <v>35</v>
      </c>
      <c r="E2678" t="s">
        <v>36</v>
      </c>
      <c r="F2678">
        <v>2970</v>
      </c>
      <c r="G2678">
        <v>4386</v>
      </c>
      <c r="H2678">
        <v>8</v>
      </c>
      <c r="I2678">
        <v>23760</v>
      </c>
      <c r="J2678">
        <v>35088</v>
      </c>
      <c r="K2678">
        <v>11328</v>
      </c>
      <c r="L2678">
        <v>3.1</v>
      </c>
    </row>
    <row r="2679" spans="1:12" x14ac:dyDescent="0.3">
      <c r="A2679">
        <v>102677</v>
      </c>
      <c r="B2679" s="1">
        <v>45724</v>
      </c>
      <c r="C2679" t="s">
        <v>54</v>
      </c>
      <c r="D2679" t="s">
        <v>24</v>
      </c>
      <c r="E2679" t="s">
        <v>61</v>
      </c>
      <c r="F2679">
        <v>284</v>
      </c>
      <c r="G2679">
        <v>1241</v>
      </c>
      <c r="H2679">
        <v>9</v>
      </c>
      <c r="I2679">
        <v>2556</v>
      </c>
      <c r="J2679">
        <v>11169</v>
      </c>
      <c r="K2679">
        <v>8613</v>
      </c>
      <c r="L2679">
        <v>4.5</v>
      </c>
    </row>
    <row r="2680" spans="1:12" x14ac:dyDescent="0.3">
      <c r="A2680">
        <v>102678</v>
      </c>
      <c r="B2680" s="1">
        <v>45100</v>
      </c>
      <c r="C2680" t="s">
        <v>12</v>
      </c>
      <c r="D2680" t="s">
        <v>21</v>
      </c>
      <c r="E2680" t="s">
        <v>43</v>
      </c>
      <c r="F2680">
        <v>6661</v>
      </c>
      <c r="G2680">
        <v>7549</v>
      </c>
      <c r="H2680">
        <v>6</v>
      </c>
      <c r="I2680">
        <v>39966</v>
      </c>
      <c r="J2680">
        <v>45294</v>
      </c>
      <c r="K2680">
        <v>5328</v>
      </c>
      <c r="L2680">
        <v>3.2</v>
      </c>
    </row>
    <row r="2681" spans="1:12" x14ac:dyDescent="0.3">
      <c r="A2681">
        <v>102679</v>
      </c>
      <c r="B2681" s="1">
        <v>45660</v>
      </c>
      <c r="C2681" t="s">
        <v>41</v>
      </c>
      <c r="D2681" t="s">
        <v>24</v>
      </c>
      <c r="E2681" t="s">
        <v>50</v>
      </c>
      <c r="F2681">
        <v>6438</v>
      </c>
      <c r="G2681">
        <v>6670</v>
      </c>
      <c r="H2681">
        <v>4</v>
      </c>
      <c r="I2681">
        <v>25752</v>
      </c>
      <c r="J2681">
        <v>26680</v>
      </c>
      <c r="K2681">
        <v>928</v>
      </c>
      <c r="L2681">
        <v>3.6</v>
      </c>
    </row>
    <row r="2682" spans="1:12" x14ac:dyDescent="0.3">
      <c r="A2682">
        <v>102680</v>
      </c>
      <c r="B2682" s="1">
        <v>45206</v>
      </c>
      <c r="C2682" t="s">
        <v>12</v>
      </c>
      <c r="D2682" t="s">
        <v>28</v>
      </c>
      <c r="E2682" t="s">
        <v>56</v>
      </c>
      <c r="F2682">
        <v>2047</v>
      </c>
      <c r="G2682">
        <v>2332</v>
      </c>
      <c r="H2682">
        <v>3</v>
      </c>
      <c r="I2682">
        <v>6141</v>
      </c>
      <c r="J2682">
        <v>6996</v>
      </c>
      <c r="K2682">
        <v>855</v>
      </c>
      <c r="L2682">
        <v>3.7</v>
      </c>
    </row>
    <row r="2683" spans="1:12" x14ac:dyDescent="0.3">
      <c r="A2683">
        <v>102681</v>
      </c>
      <c r="B2683" s="1">
        <v>45700</v>
      </c>
      <c r="C2683" t="s">
        <v>54</v>
      </c>
      <c r="D2683" t="s">
        <v>21</v>
      </c>
      <c r="E2683" t="s">
        <v>43</v>
      </c>
      <c r="F2683">
        <v>6146</v>
      </c>
      <c r="G2683">
        <v>7259</v>
      </c>
      <c r="H2683">
        <v>4</v>
      </c>
      <c r="I2683">
        <v>24584</v>
      </c>
      <c r="J2683">
        <v>29036</v>
      </c>
      <c r="K2683">
        <v>4452</v>
      </c>
      <c r="L2683">
        <v>3</v>
      </c>
    </row>
    <row r="2684" spans="1:12" x14ac:dyDescent="0.3">
      <c r="A2684">
        <v>102682</v>
      </c>
      <c r="B2684" s="1">
        <v>45244</v>
      </c>
      <c r="C2684" t="s">
        <v>17</v>
      </c>
      <c r="D2684" t="s">
        <v>28</v>
      </c>
      <c r="E2684" t="s">
        <v>55</v>
      </c>
      <c r="F2684">
        <v>885</v>
      </c>
      <c r="G2684">
        <v>2548</v>
      </c>
      <c r="H2684">
        <v>8</v>
      </c>
      <c r="I2684">
        <v>7080</v>
      </c>
      <c r="J2684">
        <v>20384</v>
      </c>
      <c r="K2684">
        <v>13304</v>
      </c>
      <c r="L2684">
        <v>5</v>
      </c>
    </row>
    <row r="2685" spans="1:12" x14ac:dyDescent="0.3">
      <c r="A2685">
        <v>102683</v>
      </c>
      <c r="B2685" s="1">
        <v>45645</v>
      </c>
      <c r="C2685" t="s">
        <v>44</v>
      </c>
      <c r="D2685" t="s">
        <v>24</v>
      </c>
      <c r="E2685" t="s">
        <v>25</v>
      </c>
      <c r="F2685">
        <v>3691</v>
      </c>
      <c r="G2685">
        <v>4082</v>
      </c>
      <c r="H2685">
        <v>8</v>
      </c>
      <c r="I2685">
        <v>29528</v>
      </c>
      <c r="J2685">
        <v>32656</v>
      </c>
      <c r="K2685">
        <v>3128</v>
      </c>
      <c r="L2685">
        <v>3.9</v>
      </c>
    </row>
    <row r="2686" spans="1:12" x14ac:dyDescent="0.3">
      <c r="A2686">
        <v>102684</v>
      </c>
      <c r="B2686" s="1">
        <v>45852</v>
      </c>
      <c r="C2686" t="s">
        <v>20</v>
      </c>
      <c r="D2686" t="s">
        <v>21</v>
      </c>
      <c r="E2686" t="s">
        <v>32</v>
      </c>
      <c r="F2686">
        <v>4369</v>
      </c>
      <c r="G2686">
        <v>5606</v>
      </c>
      <c r="H2686">
        <v>4</v>
      </c>
      <c r="I2686">
        <v>17476</v>
      </c>
      <c r="J2686">
        <v>22424</v>
      </c>
      <c r="K2686">
        <v>4948</v>
      </c>
      <c r="L2686">
        <v>4.9000000000000004</v>
      </c>
    </row>
    <row r="2687" spans="1:12" x14ac:dyDescent="0.3">
      <c r="A2687">
        <v>102685</v>
      </c>
      <c r="B2687" s="1">
        <v>45533</v>
      </c>
      <c r="C2687" t="s">
        <v>12</v>
      </c>
      <c r="D2687" t="s">
        <v>18</v>
      </c>
      <c r="E2687" t="s">
        <v>39</v>
      </c>
      <c r="F2687">
        <v>6075</v>
      </c>
      <c r="G2687">
        <v>6167</v>
      </c>
      <c r="H2687">
        <v>9</v>
      </c>
      <c r="I2687">
        <v>54675</v>
      </c>
      <c r="J2687">
        <v>55503</v>
      </c>
      <c r="K2687">
        <v>828</v>
      </c>
      <c r="L2687">
        <v>3.9</v>
      </c>
    </row>
    <row r="2688" spans="1:12" x14ac:dyDescent="0.3">
      <c r="A2688">
        <v>102686</v>
      </c>
      <c r="B2688" s="1">
        <v>45940</v>
      </c>
      <c r="C2688" t="s">
        <v>33</v>
      </c>
      <c r="D2688" t="s">
        <v>18</v>
      </c>
      <c r="E2688" t="s">
        <v>59</v>
      </c>
      <c r="F2688">
        <v>5307</v>
      </c>
      <c r="G2688">
        <v>5549</v>
      </c>
      <c r="H2688">
        <v>8</v>
      </c>
      <c r="I2688">
        <v>42456</v>
      </c>
      <c r="J2688">
        <v>44392</v>
      </c>
      <c r="K2688">
        <v>1936</v>
      </c>
      <c r="L2688">
        <v>4.9000000000000004</v>
      </c>
    </row>
    <row r="2689" spans="1:12" x14ac:dyDescent="0.3">
      <c r="A2689">
        <v>102687</v>
      </c>
      <c r="B2689" s="1">
        <v>45382</v>
      </c>
      <c r="C2689" t="s">
        <v>26</v>
      </c>
      <c r="D2689" t="s">
        <v>28</v>
      </c>
      <c r="E2689" t="s">
        <v>48</v>
      </c>
      <c r="F2689">
        <v>7366</v>
      </c>
      <c r="G2689">
        <v>8387</v>
      </c>
      <c r="H2689">
        <v>8</v>
      </c>
      <c r="I2689">
        <v>58928</v>
      </c>
      <c r="J2689">
        <v>67096</v>
      </c>
      <c r="K2689">
        <v>8168</v>
      </c>
      <c r="L2689">
        <v>4</v>
      </c>
    </row>
    <row r="2690" spans="1:12" x14ac:dyDescent="0.3">
      <c r="A2690">
        <v>102688</v>
      </c>
      <c r="B2690" s="1">
        <v>45178</v>
      </c>
      <c r="C2690" t="s">
        <v>12</v>
      </c>
      <c r="D2690" t="s">
        <v>13</v>
      </c>
      <c r="E2690" t="s">
        <v>16</v>
      </c>
      <c r="F2690">
        <v>7812</v>
      </c>
      <c r="G2690">
        <v>9334</v>
      </c>
      <c r="H2690">
        <v>2</v>
      </c>
      <c r="I2690">
        <v>15624</v>
      </c>
      <c r="J2690">
        <v>18668</v>
      </c>
      <c r="K2690">
        <v>3044</v>
      </c>
      <c r="L2690">
        <v>3</v>
      </c>
    </row>
    <row r="2691" spans="1:12" x14ac:dyDescent="0.3">
      <c r="A2691">
        <v>102689</v>
      </c>
      <c r="B2691" s="1">
        <v>45034</v>
      </c>
      <c r="C2691" t="s">
        <v>47</v>
      </c>
      <c r="D2691" t="s">
        <v>28</v>
      </c>
      <c r="E2691" t="s">
        <v>55</v>
      </c>
      <c r="F2691">
        <v>603</v>
      </c>
      <c r="G2691">
        <v>1803</v>
      </c>
      <c r="H2691">
        <v>9</v>
      </c>
      <c r="I2691">
        <v>5427</v>
      </c>
      <c r="J2691">
        <v>16227</v>
      </c>
      <c r="K2691">
        <v>10800</v>
      </c>
      <c r="L2691">
        <v>4.8</v>
      </c>
    </row>
    <row r="2692" spans="1:12" x14ac:dyDescent="0.3">
      <c r="A2692">
        <v>102690</v>
      </c>
      <c r="B2692" s="1">
        <v>45504</v>
      </c>
      <c r="C2692" t="s">
        <v>20</v>
      </c>
      <c r="D2692" t="s">
        <v>35</v>
      </c>
      <c r="E2692" t="s">
        <v>52</v>
      </c>
      <c r="F2692">
        <v>7858</v>
      </c>
      <c r="G2692">
        <v>8573</v>
      </c>
      <c r="H2692">
        <v>2</v>
      </c>
      <c r="I2692">
        <v>15716</v>
      </c>
      <c r="J2692">
        <v>17146</v>
      </c>
      <c r="K2692">
        <v>1430</v>
      </c>
      <c r="L2692">
        <v>3.7</v>
      </c>
    </row>
    <row r="2693" spans="1:12" x14ac:dyDescent="0.3">
      <c r="A2693">
        <v>102691</v>
      </c>
      <c r="B2693" s="1">
        <v>45763</v>
      </c>
      <c r="C2693" t="s">
        <v>41</v>
      </c>
      <c r="D2693" t="s">
        <v>28</v>
      </c>
      <c r="E2693" t="s">
        <v>48</v>
      </c>
      <c r="F2693">
        <v>3870</v>
      </c>
      <c r="G2693">
        <v>4665</v>
      </c>
      <c r="H2693">
        <v>3</v>
      </c>
      <c r="I2693">
        <v>11610</v>
      </c>
      <c r="J2693">
        <v>13995</v>
      </c>
      <c r="K2693">
        <v>2385</v>
      </c>
      <c r="L2693">
        <v>3.3</v>
      </c>
    </row>
    <row r="2694" spans="1:12" x14ac:dyDescent="0.3">
      <c r="A2694">
        <v>102692</v>
      </c>
      <c r="B2694" s="1">
        <v>45312</v>
      </c>
      <c r="C2694" t="s">
        <v>33</v>
      </c>
      <c r="D2694" t="s">
        <v>13</v>
      </c>
      <c r="E2694" t="s">
        <v>49</v>
      </c>
      <c r="F2694">
        <v>2115</v>
      </c>
      <c r="G2694">
        <v>3314</v>
      </c>
      <c r="H2694">
        <v>9</v>
      </c>
      <c r="I2694">
        <v>19035</v>
      </c>
      <c r="J2694">
        <v>29826</v>
      </c>
      <c r="K2694">
        <v>10791</v>
      </c>
      <c r="L2694">
        <v>2.8</v>
      </c>
    </row>
    <row r="2695" spans="1:12" x14ac:dyDescent="0.3">
      <c r="A2695">
        <v>102693</v>
      </c>
      <c r="B2695" s="1">
        <v>45664</v>
      </c>
      <c r="C2695" t="s">
        <v>23</v>
      </c>
      <c r="D2695" t="s">
        <v>13</v>
      </c>
      <c r="E2695" t="s">
        <v>37</v>
      </c>
      <c r="F2695">
        <v>5493</v>
      </c>
      <c r="G2695">
        <v>6257</v>
      </c>
      <c r="H2695">
        <v>9</v>
      </c>
      <c r="I2695">
        <v>49437</v>
      </c>
      <c r="J2695">
        <v>56313</v>
      </c>
      <c r="K2695">
        <v>6876</v>
      </c>
      <c r="L2695">
        <v>2.9</v>
      </c>
    </row>
    <row r="2696" spans="1:12" x14ac:dyDescent="0.3">
      <c r="A2696">
        <v>102694</v>
      </c>
      <c r="B2696" s="1">
        <v>45581</v>
      </c>
      <c r="C2696" t="s">
        <v>54</v>
      </c>
      <c r="D2696" t="s">
        <v>18</v>
      </c>
      <c r="E2696" t="s">
        <v>59</v>
      </c>
      <c r="F2696">
        <v>428</v>
      </c>
      <c r="G2696">
        <v>922</v>
      </c>
      <c r="H2696">
        <v>1</v>
      </c>
      <c r="I2696">
        <v>428</v>
      </c>
      <c r="J2696">
        <v>922</v>
      </c>
      <c r="K2696">
        <v>494</v>
      </c>
      <c r="L2696">
        <v>4</v>
      </c>
    </row>
    <row r="2697" spans="1:12" x14ac:dyDescent="0.3">
      <c r="A2697">
        <v>102695</v>
      </c>
      <c r="B2697" s="1">
        <v>45774</v>
      </c>
      <c r="C2697" t="s">
        <v>47</v>
      </c>
      <c r="D2697" t="s">
        <v>21</v>
      </c>
      <c r="E2697" t="s">
        <v>22</v>
      </c>
      <c r="F2697">
        <v>2024</v>
      </c>
      <c r="G2697">
        <v>2075</v>
      </c>
      <c r="H2697">
        <v>7</v>
      </c>
      <c r="I2697">
        <v>14168</v>
      </c>
      <c r="J2697">
        <v>14525</v>
      </c>
      <c r="K2697">
        <v>357</v>
      </c>
      <c r="L2697">
        <v>3.3</v>
      </c>
    </row>
    <row r="2698" spans="1:12" x14ac:dyDescent="0.3">
      <c r="A2698">
        <v>102696</v>
      </c>
      <c r="B2698" s="1">
        <v>45892</v>
      </c>
      <c r="C2698" t="s">
        <v>26</v>
      </c>
      <c r="D2698" t="s">
        <v>21</v>
      </c>
      <c r="E2698" t="s">
        <v>32</v>
      </c>
      <c r="F2698">
        <v>2623</v>
      </c>
      <c r="G2698">
        <v>4167</v>
      </c>
      <c r="H2698">
        <v>9</v>
      </c>
      <c r="I2698">
        <v>23607</v>
      </c>
      <c r="J2698">
        <v>37503</v>
      </c>
      <c r="K2698">
        <v>13896</v>
      </c>
      <c r="L2698">
        <v>3.5</v>
      </c>
    </row>
    <row r="2699" spans="1:12" x14ac:dyDescent="0.3">
      <c r="A2699">
        <v>102697</v>
      </c>
      <c r="B2699" s="1">
        <v>45454</v>
      </c>
      <c r="C2699" t="s">
        <v>33</v>
      </c>
      <c r="D2699" t="s">
        <v>28</v>
      </c>
      <c r="E2699" t="s">
        <v>63</v>
      </c>
      <c r="F2699">
        <v>3423</v>
      </c>
      <c r="G2699">
        <v>4386</v>
      </c>
      <c r="H2699">
        <v>5</v>
      </c>
      <c r="I2699">
        <v>17115</v>
      </c>
      <c r="J2699">
        <v>21930</v>
      </c>
      <c r="K2699">
        <v>4815</v>
      </c>
      <c r="L2699">
        <v>4.5</v>
      </c>
    </row>
    <row r="2700" spans="1:12" x14ac:dyDescent="0.3">
      <c r="A2700">
        <v>102698</v>
      </c>
      <c r="B2700" s="1">
        <v>45137</v>
      </c>
      <c r="C2700" t="s">
        <v>30</v>
      </c>
      <c r="D2700" t="s">
        <v>18</v>
      </c>
      <c r="E2700" t="s">
        <v>38</v>
      </c>
      <c r="F2700">
        <v>7408</v>
      </c>
      <c r="G2700">
        <v>8870</v>
      </c>
      <c r="H2700">
        <v>4</v>
      </c>
      <c r="I2700">
        <v>29632</v>
      </c>
      <c r="J2700">
        <v>35480</v>
      </c>
      <c r="K2700">
        <v>5848</v>
      </c>
      <c r="L2700">
        <v>4.4000000000000004</v>
      </c>
    </row>
    <row r="2701" spans="1:12" x14ac:dyDescent="0.3">
      <c r="A2701">
        <v>102699</v>
      </c>
      <c r="B2701" s="1">
        <v>45129</v>
      </c>
      <c r="C2701" t="s">
        <v>30</v>
      </c>
      <c r="D2701" t="s">
        <v>21</v>
      </c>
      <c r="E2701" t="s">
        <v>22</v>
      </c>
      <c r="F2701">
        <v>1478</v>
      </c>
      <c r="G2701">
        <v>1883</v>
      </c>
      <c r="H2701">
        <v>7</v>
      </c>
      <c r="I2701">
        <v>10346</v>
      </c>
      <c r="J2701">
        <v>13181</v>
      </c>
      <c r="K2701">
        <v>2835</v>
      </c>
      <c r="L2701">
        <v>3.5</v>
      </c>
    </row>
    <row r="2702" spans="1:12" x14ac:dyDescent="0.3">
      <c r="A2702">
        <v>102700</v>
      </c>
      <c r="B2702" s="1">
        <v>44931</v>
      </c>
      <c r="C2702" t="s">
        <v>47</v>
      </c>
      <c r="D2702" t="s">
        <v>28</v>
      </c>
      <c r="E2702" t="s">
        <v>56</v>
      </c>
      <c r="F2702">
        <v>1209</v>
      </c>
      <c r="G2702">
        <v>2355</v>
      </c>
      <c r="H2702">
        <v>6</v>
      </c>
      <c r="I2702">
        <v>7254</v>
      </c>
      <c r="J2702">
        <v>14130</v>
      </c>
      <c r="K2702">
        <v>6876</v>
      </c>
      <c r="L2702">
        <v>3.3</v>
      </c>
    </row>
    <row r="2703" spans="1:12" x14ac:dyDescent="0.3">
      <c r="A2703">
        <v>102701</v>
      </c>
      <c r="B2703" s="1">
        <v>44997</v>
      </c>
      <c r="C2703" t="s">
        <v>20</v>
      </c>
      <c r="D2703" t="s">
        <v>18</v>
      </c>
      <c r="E2703" t="s">
        <v>59</v>
      </c>
      <c r="F2703">
        <v>836</v>
      </c>
      <c r="G2703">
        <v>2655</v>
      </c>
      <c r="H2703">
        <v>8</v>
      </c>
      <c r="I2703">
        <v>6688</v>
      </c>
      <c r="J2703">
        <v>21240</v>
      </c>
      <c r="K2703">
        <v>14552</v>
      </c>
      <c r="L2703">
        <v>2.9</v>
      </c>
    </row>
    <row r="2704" spans="1:12" x14ac:dyDescent="0.3">
      <c r="A2704">
        <v>102702</v>
      </c>
      <c r="B2704" s="1">
        <v>45807</v>
      </c>
      <c r="C2704" t="s">
        <v>30</v>
      </c>
      <c r="D2704" t="s">
        <v>35</v>
      </c>
      <c r="E2704" t="s">
        <v>45</v>
      </c>
      <c r="F2704">
        <v>1174</v>
      </c>
      <c r="G2704">
        <v>1389</v>
      </c>
      <c r="H2704">
        <v>2</v>
      </c>
      <c r="I2704">
        <v>2348</v>
      </c>
      <c r="J2704">
        <v>2778</v>
      </c>
      <c r="K2704">
        <v>430</v>
      </c>
      <c r="L2704">
        <v>4.8</v>
      </c>
    </row>
    <row r="2705" spans="1:12" x14ac:dyDescent="0.3">
      <c r="A2705">
        <v>102703</v>
      </c>
      <c r="B2705" s="1">
        <v>45829</v>
      </c>
      <c r="C2705" t="s">
        <v>41</v>
      </c>
      <c r="D2705" t="s">
        <v>21</v>
      </c>
      <c r="E2705" t="s">
        <v>43</v>
      </c>
      <c r="F2705">
        <v>7527</v>
      </c>
      <c r="G2705">
        <v>9444</v>
      </c>
      <c r="H2705">
        <v>3</v>
      </c>
      <c r="I2705">
        <v>22581</v>
      </c>
      <c r="J2705">
        <v>28332</v>
      </c>
      <c r="K2705">
        <v>5751</v>
      </c>
      <c r="L2705">
        <v>4.7</v>
      </c>
    </row>
    <row r="2706" spans="1:12" x14ac:dyDescent="0.3">
      <c r="A2706">
        <v>102704</v>
      </c>
      <c r="B2706" s="1">
        <v>45568</v>
      </c>
      <c r="C2706" t="s">
        <v>30</v>
      </c>
      <c r="D2706" t="s">
        <v>18</v>
      </c>
      <c r="E2706" t="s">
        <v>64</v>
      </c>
      <c r="F2706">
        <v>208</v>
      </c>
      <c r="G2706">
        <v>812</v>
      </c>
      <c r="H2706">
        <v>7</v>
      </c>
      <c r="I2706">
        <v>1456</v>
      </c>
      <c r="J2706">
        <v>5684</v>
      </c>
      <c r="K2706">
        <v>4228</v>
      </c>
      <c r="L2706">
        <v>2.9</v>
      </c>
    </row>
    <row r="2707" spans="1:12" x14ac:dyDescent="0.3">
      <c r="A2707">
        <v>102705</v>
      </c>
      <c r="B2707" s="1">
        <v>45104</v>
      </c>
      <c r="C2707" t="s">
        <v>44</v>
      </c>
      <c r="D2707" t="s">
        <v>18</v>
      </c>
      <c r="E2707" t="s">
        <v>59</v>
      </c>
      <c r="F2707">
        <v>1331</v>
      </c>
      <c r="G2707">
        <v>2692</v>
      </c>
      <c r="H2707">
        <v>3</v>
      </c>
      <c r="I2707">
        <v>3993</v>
      </c>
      <c r="J2707">
        <v>8076</v>
      </c>
      <c r="K2707">
        <v>4083</v>
      </c>
      <c r="L2707">
        <v>4.7</v>
      </c>
    </row>
    <row r="2708" spans="1:12" x14ac:dyDescent="0.3">
      <c r="A2708">
        <v>102706</v>
      </c>
      <c r="B2708" s="1">
        <v>45057</v>
      </c>
      <c r="C2708" t="s">
        <v>54</v>
      </c>
      <c r="D2708" t="s">
        <v>35</v>
      </c>
      <c r="E2708" t="s">
        <v>62</v>
      </c>
      <c r="F2708">
        <v>7690</v>
      </c>
      <c r="G2708">
        <v>8876</v>
      </c>
      <c r="H2708">
        <v>1</v>
      </c>
      <c r="I2708">
        <v>7690</v>
      </c>
      <c r="J2708">
        <v>8876</v>
      </c>
      <c r="K2708">
        <v>1186</v>
      </c>
      <c r="L2708">
        <v>4</v>
      </c>
    </row>
    <row r="2709" spans="1:12" x14ac:dyDescent="0.3">
      <c r="A2709">
        <v>102707</v>
      </c>
      <c r="B2709" s="1">
        <v>45297</v>
      </c>
      <c r="C2709" t="s">
        <v>17</v>
      </c>
      <c r="D2709" t="s">
        <v>18</v>
      </c>
      <c r="E2709" t="s">
        <v>59</v>
      </c>
      <c r="F2709">
        <v>1870</v>
      </c>
      <c r="G2709">
        <v>2190</v>
      </c>
      <c r="H2709">
        <v>1</v>
      </c>
      <c r="I2709">
        <v>1870</v>
      </c>
      <c r="J2709">
        <v>2190</v>
      </c>
      <c r="K2709">
        <v>320</v>
      </c>
      <c r="L2709">
        <v>2.9</v>
      </c>
    </row>
    <row r="2710" spans="1:12" x14ac:dyDescent="0.3">
      <c r="A2710">
        <v>102708</v>
      </c>
      <c r="B2710" s="1">
        <v>45041</v>
      </c>
      <c r="C2710" t="s">
        <v>54</v>
      </c>
      <c r="D2710" t="s">
        <v>28</v>
      </c>
      <c r="E2710" t="s">
        <v>29</v>
      </c>
      <c r="F2710">
        <v>3985</v>
      </c>
      <c r="G2710">
        <v>4160</v>
      </c>
      <c r="H2710">
        <v>5</v>
      </c>
      <c r="I2710">
        <v>19925</v>
      </c>
      <c r="J2710">
        <v>20800</v>
      </c>
      <c r="K2710">
        <v>875</v>
      </c>
      <c r="L2710">
        <v>3.8</v>
      </c>
    </row>
    <row r="2711" spans="1:12" x14ac:dyDescent="0.3">
      <c r="A2711">
        <v>102709</v>
      </c>
      <c r="B2711" s="1">
        <v>45389</v>
      </c>
      <c r="C2711" t="s">
        <v>30</v>
      </c>
      <c r="D2711" t="s">
        <v>13</v>
      </c>
      <c r="E2711" t="s">
        <v>14</v>
      </c>
      <c r="F2711">
        <v>7409</v>
      </c>
      <c r="G2711">
        <v>8918</v>
      </c>
      <c r="H2711">
        <v>2</v>
      </c>
      <c r="I2711">
        <v>14818</v>
      </c>
      <c r="J2711">
        <v>17836</v>
      </c>
      <c r="K2711">
        <v>3018</v>
      </c>
      <c r="L2711">
        <v>4.0999999999999996</v>
      </c>
    </row>
    <row r="2712" spans="1:12" x14ac:dyDescent="0.3">
      <c r="A2712">
        <v>102710</v>
      </c>
      <c r="B2712" s="1">
        <v>45609</v>
      </c>
      <c r="C2712" t="s">
        <v>26</v>
      </c>
      <c r="D2712" t="s">
        <v>28</v>
      </c>
      <c r="E2712" t="s">
        <v>51</v>
      </c>
      <c r="F2712">
        <v>3469</v>
      </c>
      <c r="G2712">
        <v>5345</v>
      </c>
      <c r="H2712">
        <v>7</v>
      </c>
      <c r="I2712">
        <v>24283</v>
      </c>
      <c r="J2712">
        <v>37415</v>
      </c>
      <c r="K2712">
        <v>13132</v>
      </c>
      <c r="L2712">
        <v>4.7</v>
      </c>
    </row>
    <row r="2713" spans="1:12" x14ac:dyDescent="0.3">
      <c r="A2713">
        <v>102711</v>
      </c>
      <c r="B2713" s="1">
        <v>45008</v>
      </c>
      <c r="C2713" t="s">
        <v>47</v>
      </c>
      <c r="D2713" t="s">
        <v>35</v>
      </c>
      <c r="E2713" t="s">
        <v>45</v>
      </c>
      <c r="F2713">
        <v>6805</v>
      </c>
      <c r="G2713">
        <v>7855</v>
      </c>
      <c r="H2713">
        <v>6</v>
      </c>
      <c r="I2713">
        <v>40830</v>
      </c>
      <c r="J2713">
        <v>47130</v>
      </c>
      <c r="K2713">
        <v>6300</v>
      </c>
      <c r="L2713">
        <v>2.5</v>
      </c>
    </row>
    <row r="2714" spans="1:12" x14ac:dyDescent="0.3">
      <c r="A2714">
        <v>102712</v>
      </c>
      <c r="B2714" s="1">
        <v>45441</v>
      </c>
      <c r="C2714" t="s">
        <v>54</v>
      </c>
      <c r="D2714" t="s">
        <v>21</v>
      </c>
      <c r="E2714" t="s">
        <v>32</v>
      </c>
      <c r="F2714">
        <v>2269</v>
      </c>
      <c r="G2714">
        <v>2367</v>
      </c>
      <c r="H2714">
        <v>6</v>
      </c>
      <c r="I2714">
        <v>13614</v>
      </c>
      <c r="J2714">
        <v>14202</v>
      </c>
      <c r="K2714">
        <v>588</v>
      </c>
      <c r="L2714">
        <v>5</v>
      </c>
    </row>
    <row r="2715" spans="1:12" x14ac:dyDescent="0.3">
      <c r="A2715">
        <v>102713</v>
      </c>
      <c r="B2715" s="1">
        <v>45164</v>
      </c>
      <c r="C2715" t="s">
        <v>20</v>
      </c>
      <c r="D2715" t="s">
        <v>35</v>
      </c>
      <c r="E2715" t="s">
        <v>36</v>
      </c>
      <c r="F2715">
        <v>3806</v>
      </c>
      <c r="G2715">
        <v>5116</v>
      </c>
      <c r="H2715">
        <v>7</v>
      </c>
      <c r="I2715">
        <v>26642</v>
      </c>
      <c r="J2715">
        <v>35812</v>
      </c>
      <c r="K2715">
        <v>9170</v>
      </c>
      <c r="L2715">
        <v>4.3</v>
      </c>
    </row>
    <row r="2716" spans="1:12" x14ac:dyDescent="0.3">
      <c r="A2716">
        <v>102714</v>
      </c>
      <c r="B2716" s="1">
        <v>45895</v>
      </c>
      <c r="C2716" t="s">
        <v>54</v>
      </c>
      <c r="D2716" t="s">
        <v>13</v>
      </c>
      <c r="E2716" t="s">
        <v>37</v>
      </c>
      <c r="F2716">
        <v>1396</v>
      </c>
      <c r="G2716">
        <v>2371</v>
      </c>
      <c r="H2716">
        <v>4</v>
      </c>
      <c r="I2716">
        <v>5584</v>
      </c>
      <c r="J2716">
        <v>9484</v>
      </c>
      <c r="K2716">
        <v>3900</v>
      </c>
      <c r="L2716">
        <v>4.5</v>
      </c>
    </row>
    <row r="2717" spans="1:12" x14ac:dyDescent="0.3">
      <c r="A2717">
        <v>102715</v>
      </c>
      <c r="B2717" s="1">
        <v>45662</v>
      </c>
      <c r="C2717" t="s">
        <v>23</v>
      </c>
      <c r="D2717" t="s">
        <v>13</v>
      </c>
      <c r="E2717" t="s">
        <v>16</v>
      </c>
      <c r="F2717">
        <v>3782</v>
      </c>
      <c r="G2717">
        <v>4515</v>
      </c>
      <c r="H2717">
        <v>5</v>
      </c>
      <c r="I2717">
        <v>18910</v>
      </c>
      <c r="J2717">
        <v>22575</v>
      </c>
      <c r="K2717">
        <v>3665</v>
      </c>
      <c r="L2717">
        <v>4.5</v>
      </c>
    </row>
    <row r="2718" spans="1:12" x14ac:dyDescent="0.3">
      <c r="A2718">
        <v>102716</v>
      </c>
      <c r="B2718" s="1">
        <v>45360</v>
      </c>
      <c r="C2718" t="s">
        <v>17</v>
      </c>
      <c r="D2718" t="s">
        <v>24</v>
      </c>
      <c r="E2718" t="s">
        <v>25</v>
      </c>
      <c r="F2718">
        <v>2470</v>
      </c>
      <c r="G2718">
        <v>3714</v>
      </c>
      <c r="H2718">
        <v>6</v>
      </c>
      <c r="I2718">
        <v>14820</v>
      </c>
      <c r="J2718">
        <v>22284</v>
      </c>
      <c r="K2718">
        <v>7464</v>
      </c>
      <c r="L2718">
        <v>2.7</v>
      </c>
    </row>
    <row r="2719" spans="1:12" x14ac:dyDescent="0.3">
      <c r="A2719">
        <v>102717</v>
      </c>
      <c r="B2719" s="1">
        <v>45550</v>
      </c>
      <c r="C2719" t="s">
        <v>33</v>
      </c>
      <c r="D2719" t="s">
        <v>21</v>
      </c>
      <c r="E2719" t="s">
        <v>57</v>
      </c>
      <c r="F2719">
        <v>3786</v>
      </c>
      <c r="G2719">
        <v>4499</v>
      </c>
      <c r="H2719">
        <v>2</v>
      </c>
      <c r="I2719">
        <v>7572</v>
      </c>
      <c r="J2719">
        <v>8998</v>
      </c>
      <c r="K2719">
        <v>1426</v>
      </c>
      <c r="L2719">
        <v>4.0999999999999996</v>
      </c>
    </row>
    <row r="2720" spans="1:12" x14ac:dyDescent="0.3">
      <c r="A2720">
        <v>102718</v>
      </c>
      <c r="B2720" s="1">
        <v>45338</v>
      </c>
      <c r="C2720" t="s">
        <v>12</v>
      </c>
      <c r="D2720" t="s">
        <v>13</v>
      </c>
      <c r="E2720" t="s">
        <v>14</v>
      </c>
      <c r="F2720">
        <v>6466</v>
      </c>
      <c r="G2720">
        <v>6933</v>
      </c>
      <c r="H2720">
        <v>5</v>
      </c>
      <c r="I2720">
        <v>32330</v>
      </c>
      <c r="J2720">
        <v>34665</v>
      </c>
      <c r="K2720">
        <v>2335</v>
      </c>
      <c r="L2720">
        <v>4.9000000000000004</v>
      </c>
    </row>
    <row r="2721" spans="1:12" x14ac:dyDescent="0.3">
      <c r="A2721">
        <v>102719</v>
      </c>
      <c r="B2721" s="1">
        <v>45475</v>
      </c>
      <c r="C2721" t="s">
        <v>44</v>
      </c>
      <c r="D2721" t="s">
        <v>21</v>
      </c>
      <c r="E2721" t="s">
        <v>58</v>
      </c>
      <c r="F2721">
        <v>4781</v>
      </c>
      <c r="G2721">
        <v>5625</v>
      </c>
      <c r="H2721">
        <v>3</v>
      </c>
      <c r="I2721">
        <v>14343</v>
      </c>
      <c r="J2721">
        <v>16875</v>
      </c>
      <c r="K2721">
        <v>2532</v>
      </c>
      <c r="L2721">
        <v>4.8</v>
      </c>
    </row>
    <row r="2722" spans="1:12" x14ac:dyDescent="0.3">
      <c r="A2722">
        <v>102720</v>
      </c>
      <c r="B2722" s="1">
        <v>44988</v>
      </c>
      <c r="C2722" t="s">
        <v>33</v>
      </c>
      <c r="D2722" t="s">
        <v>21</v>
      </c>
      <c r="E2722" t="s">
        <v>32</v>
      </c>
      <c r="F2722">
        <v>7755</v>
      </c>
      <c r="G2722">
        <v>8193</v>
      </c>
      <c r="H2722">
        <v>1</v>
      </c>
      <c r="I2722">
        <v>7755</v>
      </c>
      <c r="J2722">
        <v>8193</v>
      </c>
      <c r="K2722">
        <v>438</v>
      </c>
      <c r="L2722">
        <v>4</v>
      </c>
    </row>
    <row r="2723" spans="1:12" x14ac:dyDescent="0.3">
      <c r="A2723">
        <v>102721</v>
      </c>
      <c r="B2723" s="1">
        <v>45366</v>
      </c>
      <c r="C2723" t="s">
        <v>23</v>
      </c>
      <c r="D2723" t="s">
        <v>28</v>
      </c>
      <c r="E2723" t="s">
        <v>55</v>
      </c>
      <c r="F2723">
        <v>2808</v>
      </c>
      <c r="G2723">
        <v>3195</v>
      </c>
      <c r="H2723">
        <v>4</v>
      </c>
      <c r="I2723">
        <v>11232</v>
      </c>
      <c r="J2723">
        <v>12780</v>
      </c>
      <c r="K2723">
        <v>1548</v>
      </c>
      <c r="L2723">
        <v>3.1</v>
      </c>
    </row>
    <row r="2724" spans="1:12" x14ac:dyDescent="0.3">
      <c r="A2724">
        <v>102722</v>
      </c>
      <c r="B2724" s="1">
        <v>45230</v>
      </c>
      <c r="C2724" t="s">
        <v>30</v>
      </c>
      <c r="D2724" t="s">
        <v>35</v>
      </c>
      <c r="E2724" t="s">
        <v>52</v>
      </c>
      <c r="F2724">
        <v>7685</v>
      </c>
      <c r="G2724">
        <v>9315</v>
      </c>
      <c r="H2724">
        <v>8</v>
      </c>
      <c r="I2724">
        <v>61480</v>
      </c>
      <c r="J2724">
        <v>74520</v>
      </c>
      <c r="K2724">
        <v>13040</v>
      </c>
      <c r="L2724">
        <v>4.3</v>
      </c>
    </row>
    <row r="2725" spans="1:12" x14ac:dyDescent="0.3">
      <c r="A2725">
        <v>102723</v>
      </c>
      <c r="B2725" s="1">
        <v>45857</v>
      </c>
      <c r="C2725" t="s">
        <v>12</v>
      </c>
      <c r="D2725" t="s">
        <v>35</v>
      </c>
      <c r="E2725" t="s">
        <v>45</v>
      </c>
      <c r="F2725">
        <v>4948</v>
      </c>
      <c r="G2725">
        <v>5798</v>
      </c>
      <c r="H2725">
        <v>2</v>
      </c>
      <c r="I2725">
        <v>9896</v>
      </c>
      <c r="J2725">
        <v>11596</v>
      </c>
      <c r="K2725">
        <v>1700</v>
      </c>
      <c r="L2725">
        <v>2.7</v>
      </c>
    </row>
    <row r="2726" spans="1:12" x14ac:dyDescent="0.3">
      <c r="A2726">
        <v>102724</v>
      </c>
      <c r="B2726" s="1">
        <v>45623</v>
      </c>
      <c r="C2726" t="s">
        <v>41</v>
      </c>
      <c r="D2726" t="s">
        <v>35</v>
      </c>
      <c r="E2726" t="s">
        <v>52</v>
      </c>
      <c r="F2726">
        <v>7590</v>
      </c>
      <c r="G2726">
        <v>8983</v>
      </c>
      <c r="H2726">
        <v>8</v>
      </c>
      <c r="I2726">
        <v>60720</v>
      </c>
      <c r="J2726">
        <v>71864</v>
      </c>
      <c r="K2726">
        <v>11144</v>
      </c>
      <c r="L2726">
        <v>4.4000000000000004</v>
      </c>
    </row>
    <row r="2727" spans="1:12" x14ac:dyDescent="0.3">
      <c r="A2727">
        <v>102725</v>
      </c>
      <c r="B2727" s="1">
        <v>45032</v>
      </c>
      <c r="C2727" t="s">
        <v>12</v>
      </c>
      <c r="D2727" t="s">
        <v>18</v>
      </c>
      <c r="E2727" t="s">
        <v>27</v>
      </c>
      <c r="F2727">
        <v>700</v>
      </c>
      <c r="G2727">
        <v>1108</v>
      </c>
      <c r="H2727">
        <v>9</v>
      </c>
      <c r="I2727">
        <v>6300</v>
      </c>
      <c r="J2727">
        <v>9972</v>
      </c>
      <c r="K2727">
        <v>3672</v>
      </c>
      <c r="L2727">
        <v>3.3</v>
      </c>
    </row>
    <row r="2728" spans="1:12" x14ac:dyDescent="0.3">
      <c r="A2728">
        <v>102726</v>
      </c>
      <c r="B2728" s="1">
        <v>45219</v>
      </c>
      <c r="C2728" t="s">
        <v>15</v>
      </c>
      <c r="D2728" t="s">
        <v>35</v>
      </c>
      <c r="E2728" t="s">
        <v>52</v>
      </c>
      <c r="F2728">
        <v>5703</v>
      </c>
      <c r="G2728">
        <v>7087</v>
      </c>
      <c r="H2728">
        <v>5</v>
      </c>
      <c r="I2728">
        <v>28515</v>
      </c>
      <c r="J2728">
        <v>35435</v>
      </c>
      <c r="K2728">
        <v>6920</v>
      </c>
      <c r="L2728">
        <v>4.4000000000000004</v>
      </c>
    </row>
    <row r="2729" spans="1:12" x14ac:dyDescent="0.3">
      <c r="A2729">
        <v>102727</v>
      </c>
      <c r="B2729" s="1">
        <v>45306</v>
      </c>
      <c r="C2729" t="s">
        <v>23</v>
      </c>
      <c r="D2729" t="s">
        <v>28</v>
      </c>
      <c r="E2729" t="s">
        <v>55</v>
      </c>
      <c r="F2729">
        <v>1590</v>
      </c>
      <c r="G2729">
        <v>3244</v>
      </c>
      <c r="H2729">
        <v>9</v>
      </c>
      <c r="I2729">
        <v>14310</v>
      </c>
      <c r="J2729">
        <v>29196</v>
      </c>
      <c r="K2729">
        <v>14886</v>
      </c>
      <c r="L2729">
        <v>3.4</v>
      </c>
    </row>
    <row r="2730" spans="1:12" x14ac:dyDescent="0.3">
      <c r="A2730">
        <v>102728</v>
      </c>
      <c r="B2730" s="1">
        <v>45208</v>
      </c>
      <c r="C2730" t="s">
        <v>30</v>
      </c>
      <c r="D2730" t="s">
        <v>21</v>
      </c>
      <c r="E2730" t="s">
        <v>58</v>
      </c>
      <c r="F2730">
        <v>956</v>
      </c>
      <c r="G2730">
        <v>2263</v>
      </c>
      <c r="H2730">
        <v>2</v>
      </c>
      <c r="I2730">
        <v>1912</v>
      </c>
      <c r="J2730">
        <v>4526</v>
      </c>
      <c r="K2730">
        <v>2614</v>
      </c>
      <c r="L2730">
        <v>4.9000000000000004</v>
      </c>
    </row>
    <row r="2731" spans="1:12" x14ac:dyDescent="0.3">
      <c r="A2731">
        <v>102729</v>
      </c>
      <c r="B2731" s="1">
        <v>45936</v>
      </c>
      <c r="C2731" t="s">
        <v>47</v>
      </c>
      <c r="D2731" t="s">
        <v>18</v>
      </c>
      <c r="E2731" t="s">
        <v>59</v>
      </c>
      <c r="F2731">
        <v>3290</v>
      </c>
      <c r="G2731">
        <v>3414</v>
      </c>
      <c r="H2731">
        <v>2</v>
      </c>
      <c r="I2731">
        <v>6580</v>
      </c>
      <c r="J2731">
        <v>6828</v>
      </c>
      <c r="K2731">
        <v>248</v>
      </c>
      <c r="L2731">
        <v>2.8</v>
      </c>
    </row>
    <row r="2732" spans="1:12" x14ac:dyDescent="0.3">
      <c r="A2732">
        <v>102730</v>
      </c>
      <c r="B2732" s="1">
        <v>45664</v>
      </c>
      <c r="C2732" t="s">
        <v>20</v>
      </c>
      <c r="D2732" t="s">
        <v>28</v>
      </c>
      <c r="E2732" t="s">
        <v>29</v>
      </c>
      <c r="F2732">
        <v>4067</v>
      </c>
      <c r="G2732">
        <v>5689</v>
      </c>
      <c r="H2732">
        <v>7</v>
      </c>
      <c r="I2732">
        <v>28469</v>
      </c>
      <c r="J2732">
        <v>39823</v>
      </c>
      <c r="K2732">
        <v>11354</v>
      </c>
      <c r="L2732">
        <v>3.8</v>
      </c>
    </row>
    <row r="2733" spans="1:12" x14ac:dyDescent="0.3">
      <c r="A2733">
        <v>102731</v>
      </c>
      <c r="B2733" s="1">
        <v>45225</v>
      </c>
      <c r="C2733" t="s">
        <v>17</v>
      </c>
      <c r="D2733" t="s">
        <v>28</v>
      </c>
      <c r="E2733" t="s">
        <v>55</v>
      </c>
      <c r="F2733">
        <v>4816</v>
      </c>
      <c r="G2733">
        <v>6470</v>
      </c>
      <c r="H2733">
        <v>6</v>
      </c>
      <c r="I2733">
        <v>28896</v>
      </c>
      <c r="J2733">
        <v>38820</v>
      </c>
      <c r="K2733">
        <v>9924</v>
      </c>
      <c r="L2733">
        <v>4.5</v>
      </c>
    </row>
    <row r="2734" spans="1:12" x14ac:dyDescent="0.3">
      <c r="A2734">
        <v>102732</v>
      </c>
      <c r="B2734" s="1">
        <v>45318</v>
      </c>
      <c r="C2734" t="s">
        <v>17</v>
      </c>
      <c r="D2734" t="s">
        <v>13</v>
      </c>
      <c r="E2734" t="s">
        <v>31</v>
      </c>
      <c r="F2734">
        <v>2253</v>
      </c>
      <c r="G2734">
        <v>3288</v>
      </c>
      <c r="H2734">
        <v>6</v>
      </c>
      <c r="I2734">
        <v>13518</v>
      </c>
      <c r="J2734">
        <v>19728</v>
      </c>
      <c r="K2734">
        <v>6210</v>
      </c>
      <c r="L2734">
        <v>2.9</v>
      </c>
    </row>
    <row r="2735" spans="1:12" x14ac:dyDescent="0.3">
      <c r="A2735">
        <v>102733</v>
      </c>
      <c r="B2735" s="1">
        <v>45557</v>
      </c>
      <c r="C2735" t="s">
        <v>17</v>
      </c>
      <c r="D2735" t="s">
        <v>35</v>
      </c>
      <c r="E2735" t="s">
        <v>53</v>
      </c>
      <c r="F2735">
        <v>5336</v>
      </c>
      <c r="G2735">
        <v>6164</v>
      </c>
      <c r="H2735">
        <v>1</v>
      </c>
      <c r="I2735">
        <v>5336</v>
      </c>
      <c r="J2735">
        <v>6164</v>
      </c>
      <c r="K2735">
        <v>828</v>
      </c>
      <c r="L2735">
        <v>4.7</v>
      </c>
    </row>
    <row r="2736" spans="1:12" x14ac:dyDescent="0.3">
      <c r="A2736">
        <v>102734</v>
      </c>
      <c r="B2736" s="1">
        <v>45108</v>
      </c>
      <c r="C2736" t="s">
        <v>23</v>
      </c>
      <c r="D2736" t="s">
        <v>18</v>
      </c>
      <c r="E2736" t="s">
        <v>59</v>
      </c>
      <c r="F2736">
        <v>5967</v>
      </c>
      <c r="G2736">
        <v>6498</v>
      </c>
      <c r="H2736">
        <v>1</v>
      </c>
      <c r="I2736">
        <v>5967</v>
      </c>
      <c r="J2736">
        <v>6498</v>
      </c>
      <c r="K2736">
        <v>531</v>
      </c>
      <c r="L2736">
        <v>2.7</v>
      </c>
    </row>
    <row r="2737" spans="1:12" x14ac:dyDescent="0.3">
      <c r="A2737">
        <v>102735</v>
      </c>
      <c r="B2737" s="1">
        <v>45434</v>
      </c>
      <c r="C2737" t="s">
        <v>54</v>
      </c>
      <c r="D2737" t="s">
        <v>13</v>
      </c>
      <c r="E2737" t="s">
        <v>16</v>
      </c>
      <c r="F2737">
        <v>4327</v>
      </c>
      <c r="G2737">
        <v>5386</v>
      </c>
      <c r="H2737">
        <v>4</v>
      </c>
      <c r="I2737">
        <v>17308</v>
      </c>
      <c r="J2737">
        <v>21544</v>
      </c>
      <c r="K2737">
        <v>4236</v>
      </c>
      <c r="L2737">
        <v>3.9</v>
      </c>
    </row>
    <row r="2738" spans="1:12" x14ac:dyDescent="0.3">
      <c r="A2738">
        <v>102736</v>
      </c>
      <c r="B2738" s="1">
        <v>45875</v>
      </c>
      <c r="C2738" t="s">
        <v>41</v>
      </c>
      <c r="D2738" t="s">
        <v>28</v>
      </c>
      <c r="E2738" t="s">
        <v>29</v>
      </c>
      <c r="F2738">
        <v>7194</v>
      </c>
      <c r="G2738">
        <v>8715</v>
      </c>
      <c r="H2738">
        <v>2</v>
      </c>
      <c r="I2738">
        <v>14388</v>
      </c>
      <c r="J2738">
        <v>17430</v>
      </c>
      <c r="K2738">
        <v>3042</v>
      </c>
      <c r="L2738">
        <v>2.7</v>
      </c>
    </row>
    <row r="2739" spans="1:12" x14ac:dyDescent="0.3">
      <c r="A2739">
        <v>102737</v>
      </c>
      <c r="B2739" s="1">
        <v>45922</v>
      </c>
      <c r="C2739" t="s">
        <v>30</v>
      </c>
      <c r="D2739" t="s">
        <v>18</v>
      </c>
      <c r="E2739" t="s">
        <v>38</v>
      </c>
      <c r="F2739">
        <v>4631</v>
      </c>
      <c r="G2739">
        <v>5525</v>
      </c>
      <c r="H2739">
        <v>6</v>
      </c>
      <c r="I2739">
        <v>27786</v>
      </c>
      <c r="J2739">
        <v>33150</v>
      </c>
      <c r="K2739">
        <v>5364</v>
      </c>
      <c r="L2739">
        <v>2.5</v>
      </c>
    </row>
    <row r="2740" spans="1:12" x14ac:dyDescent="0.3">
      <c r="A2740">
        <v>102738</v>
      </c>
      <c r="B2740" s="1">
        <v>44978</v>
      </c>
      <c r="C2740" t="s">
        <v>44</v>
      </c>
      <c r="D2740" t="s">
        <v>24</v>
      </c>
      <c r="E2740" t="s">
        <v>60</v>
      </c>
      <c r="F2740">
        <v>6348</v>
      </c>
      <c r="G2740">
        <v>7140</v>
      </c>
      <c r="H2740">
        <v>4</v>
      </c>
      <c r="I2740">
        <v>25392</v>
      </c>
      <c r="J2740">
        <v>28560</v>
      </c>
      <c r="K2740">
        <v>3168</v>
      </c>
      <c r="L2740">
        <v>2.6</v>
      </c>
    </row>
    <row r="2741" spans="1:12" x14ac:dyDescent="0.3">
      <c r="A2741">
        <v>102739</v>
      </c>
      <c r="B2741" s="1">
        <v>45644</v>
      </c>
      <c r="C2741" t="s">
        <v>44</v>
      </c>
      <c r="D2741" t="s">
        <v>21</v>
      </c>
      <c r="E2741" t="s">
        <v>43</v>
      </c>
      <c r="F2741">
        <v>5196</v>
      </c>
      <c r="G2741">
        <v>7122</v>
      </c>
      <c r="H2741">
        <v>7</v>
      </c>
      <c r="I2741">
        <v>36372</v>
      </c>
      <c r="J2741">
        <v>49854</v>
      </c>
      <c r="K2741">
        <v>13482</v>
      </c>
      <c r="L2741">
        <v>4.5999999999999996</v>
      </c>
    </row>
    <row r="2742" spans="1:12" x14ac:dyDescent="0.3">
      <c r="A2742">
        <v>102740</v>
      </c>
      <c r="B2742" s="1">
        <v>45661</v>
      </c>
      <c r="C2742" t="s">
        <v>20</v>
      </c>
      <c r="D2742" t="s">
        <v>13</v>
      </c>
      <c r="E2742" t="s">
        <v>16</v>
      </c>
      <c r="F2742">
        <v>7800</v>
      </c>
      <c r="G2742">
        <v>8855</v>
      </c>
      <c r="H2742">
        <v>6</v>
      </c>
      <c r="I2742">
        <v>46800</v>
      </c>
      <c r="J2742">
        <v>53130</v>
      </c>
      <c r="K2742">
        <v>6330</v>
      </c>
      <c r="L2742">
        <v>3.5</v>
      </c>
    </row>
    <row r="2743" spans="1:12" x14ac:dyDescent="0.3">
      <c r="A2743">
        <v>102741</v>
      </c>
      <c r="B2743" s="1">
        <v>45626</v>
      </c>
      <c r="C2743" t="s">
        <v>54</v>
      </c>
      <c r="D2743" t="s">
        <v>35</v>
      </c>
      <c r="E2743" t="s">
        <v>52</v>
      </c>
      <c r="F2743">
        <v>2814</v>
      </c>
      <c r="G2743">
        <v>3364</v>
      </c>
      <c r="H2743">
        <v>8</v>
      </c>
      <c r="I2743">
        <v>22512</v>
      </c>
      <c r="J2743">
        <v>26912</v>
      </c>
      <c r="K2743">
        <v>4400</v>
      </c>
      <c r="L2743">
        <v>2.6</v>
      </c>
    </row>
    <row r="2744" spans="1:12" x14ac:dyDescent="0.3">
      <c r="A2744">
        <v>102742</v>
      </c>
      <c r="B2744" s="1">
        <v>45925</v>
      </c>
      <c r="C2744" t="s">
        <v>33</v>
      </c>
      <c r="D2744" t="s">
        <v>21</v>
      </c>
      <c r="E2744" t="s">
        <v>58</v>
      </c>
      <c r="F2744">
        <v>7538</v>
      </c>
      <c r="G2744">
        <v>8068</v>
      </c>
      <c r="H2744">
        <v>1</v>
      </c>
      <c r="I2744">
        <v>7538</v>
      </c>
      <c r="J2744">
        <v>8068</v>
      </c>
      <c r="K2744">
        <v>530</v>
      </c>
      <c r="L2744">
        <v>4.2</v>
      </c>
    </row>
    <row r="2745" spans="1:12" x14ac:dyDescent="0.3">
      <c r="A2745">
        <v>102743</v>
      </c>
      <c r="B2745" s="1">
        <v>44984</v>
      </c>
      <c r="C2745" t="s">
        <v>44</v>
      </c>
      <c r="D2745" t="s">
        <v>13</v>
      </c>
      <c r="E2745" t="s">
        <v>16</v>
      </c>
      <c r="F2745">
        <v>7218</v>
      </c>
      <c r="G2745">
        <v>7711</v>
      </c>
      <c r="H2745">
        <v>1</v>
      </c>
      <c r="I2745">
        <v>7218</v>
      </c>
      <c r="J2745">
        <v>7711</v>
      </c>
      <c r="K2745">
        <v>493</v>
      </c>
      <c r="L2745">
        <v>4.4000000000000004</v>
      </c>
    </row>
    <row r="2746" spans="1:12" x14ac:dyDescent="0.3">
      <c r="A2746">
        <v>102744</v>
      </c>
      <c r="B2746" s="1">
        <v>45889</v>
      </c>
      <c r="C2746" t="s">
        <v>54</v>
      </c>
      <c r="D2746" t="s">
        <v>18</v>
      </c>
      <c r="E2746" t="s">
        <v>38</v>
      </c>
      <c r="F2746">
        <v>7990</v>
      </c>
      <c r="G2746">
        <v>8372</v>
      </c>
      <c r="H2746">
        <v>9</v>
      </c>
      <c r="I2746">
        <v>71910</v>
      </c>
      <c r="J2746">
        <v>75348</v>
      </c>
      <c r="K2746">
        <v>3438</v>
      </c>
      <c r="L2746">
        <v>2.9</v>
      </c>
    </row>
    <row r="2747" spans="1:12" x14ac:dyDescent="0.3">
      <c r="A2747">
        <v>102745</v>
      </c>
      <c r="B2747" s="1">
        <v>45818</v>
      </c>
      <c r="C2747" t="s">
        <v>33</v>
      </c>
      <c r="D2747" t="s">
        <v>35</v>
      </c>
      <c r="E2747" t="s">
        <v>52</v>
      </c>
      <c r="F2747">
        <v>2204</v>
      </c>
      <c r="G2747">
        <v>2291</v>
      </c>
      <c r="H2747">
        <v>1</v>
      </c>
      <c r="I2747">
        <v>2204</v>
      </c>
      <c r="J2747">
        <v>2291</v>
      </c>
      <c r="K2747">
        <v>87</v>
      </c>
      <c r="L2747">
        <v>5</v>
      </c>
    </row>
    <row r="2748" spans="1:12" x14ac:dyDescent="0.3">
      <c r="A2748">
        <v>102746</v>
      </c>
      <c r="B2748" s="1">
        <v>45203</v>
      </c>
      <c r="C2748" t="s">
        <v>17</v>
      </c>
      <c r="D2748" t="s">
        <v>18</v>
      </c>
      <c r="E2748" t="s">
        <v>27</v>
      </c>
      <c r="F2748">
        <v>3618</v>
      </c>
      <c r="G2748">
        <v>3735</v>
      </c>
      <c r="H2748">
        <v>8</v>
      </c>
      <c r="I2748">
        <v>28944</v>
      </c>
      <c r="J2748">
        <v>29880</v>
      </c>
      <c r="K2748">
        <v>936</v>
      </c>
      <c r="L2748">
        <v>3.2</v>
      </c>
    </row>
    <row r="2749" spans="1:12" x14ac:dyDescent="0.3">
      <c r="A2749">
        <v>102747</v>
      </c>
      <c r="B2749" s="1">
        <v>45380</v>
      </c>
      <c r="C2749" t="s">
        <v>33</v>
      </c>
      <c r="D2749" t="s">
        <v>28</v>
      </c>
      <c r="E2749" t="s">
        <v>51</v>
      </c>
      <c r="F2749">
        <v>1108</v>
      </c>
      <c r="G2749">
        <v>2547</v>
      </c>
      <c r="H2749">
        <v>9</v>
      </c>
      <c r="I2749">
        <v>9972</v>
      </c>
      <c r="J2749">
        <v>22923</v>
      </c>
      <c r="K2749">
        <v>12951</v>
      </c>
      <c r="L2749">
        <v>4.5</v>
      </c>
    </row>
    <row r="2750" spans="1:12" x14ac:dyDescent="0.3">
      <c r="A2750">
        <v>102748</v>
      </c>
      <c r="B2750" s="1">
        <v>45095</v>
      </c>
      <c r="C2750" t="s">
        <v>20</v>
      </c>
      <c r="D2750" t="s">
        <v>28</v>
      </c>
      <c r="E2750" t="s">
        <v>51</v>
      </c>
      <c r="F2750">
        <v>2420</v>
      </c>
      <c r="G2750">
        <v>3898</v>
      </c>
      <c r="H2750">
        <v>8</v>
      </c>
      <c r="I2750">
        <v>19360</v>
      </c>
      <c r="J2750">
        <v>31184</v>
      </c>
      <c r="K2750">
        <v>11824</v>
      </c>
      <c r="L2750">
        <v>4.5999999999999996</v>
      </c>
    </row>
    <row r="2751" spans="1:12" x14ac:dyDescent="0.3">
      <c r="A2751">
        <v>102749</v>
      </c>
      <c r="B2751" s="1">
        <v>46020</v>
      </c>
      <c r="C2751" t="s">
        <v>33</v>
      </c>
      <c r="D2751" t="s">
        <v>24</v>
      </c>
      <c r="E2751" t="s">
        <v>42</v>
      </c>
      <c r="F2751">
        <v>4464</v>
      </c>
      <c r="G2751">
        <v>4945</v>
      </c>
      <c r="H2751">
        <v>7</v>
      </c>
      <c r="I2751">
        <v>31248</v>
      </c>
      <c r="J2751">
        <v>34615</v>
      </c>
      <c r="K2751">
        <v>3367</v>
      </c>
      <c r="L2751">
        <v>3.4</v>
      </c>
    </row>
    <row r="2752" spans="1:12" x14ac:dyDescent="0.3">
      <c r="A2752">
        <v>102750</v>
      </c>
      <c r="B2752" s="1">
        <v>45794</v>
      </c>
      <c r="C2752" t="s">
        <v>23</v>
      </c>
      <c r="D2752" t="s">
        <v>35</v>
      </c>
      <c r="E2752" t="s">
        <v>36</v>
      </c>
      <c r="F2752">
        <v>7603</v>
      </c>
      <c r="G2752">
        <v>8511</v>
      </c>
      <c r="H2752">
        <v>2</v>
      </c>
      <c r="I2752">
        <v>15206</v>
      </c>
      <c r="J2752">
        <v>17022</v>
      </c>
      <c r="K2752">
        <v>1816</v>
      </c>
      <c r="L2752">
        <v>2.9</v>
      </c>
    </row>
    <row r="2753" spans="1:12" x14ac:dyDescent="0.3">
      <c r="A2753">
        <v>102751</v>
      </c>
      <c r="B2753" s="1">
        <v>45989</v>
      </c>
      <c r="C2753" t="s">
        <v>20</v>
      </c>
      <c r="D2753" t="s">
        <v>18</v>
      </c>
      <c r="E2753" t="s">
        <v>39</v>
      </c>
      <c r="F2753">
        <v>3748</v>
      </c>
      <c r="G2753">
        <v>4482</v>
      </c>
      <c r="H2753">
        <v>3</v>
      </c>
      <c r="I2753">
        <v>11244</v>
      </c>
      <c r="J2753">
        <v>13446</v>
      </c>
      <c r="K2753">
        <v>2202</v>
      </c>
      <c r="L2753">
        <v>4.5999999999999996</v>
      </c>
    </row>
    <row r="2754" spans="1:12" x14ac:dyDescent="0.3">
      <c r="A2754">
        <v>102752</v>
      </c>
      <c r="B2754" s="1">
        <v>45719</v>
      </c>
      <c r="C2754" t="s">
        <v>23</v>
      </c>
      <c r="D2754" t="s">
        <v>28</v>
      </c>
      <c r="E2754" t="s">
        <v>51</v>
      </c>
      <c r="F2754">
        <v>2521</v>
      </c>
      <c r="G2754">
        <v>3661</v>
      </c>
      <c r="H2754">
        <v>5</v>
      </c>
      <c r="I2754">
        <v>12605</v>
      </c>
      <c r="J2754">
        <v>18305</v>
      </c>
      <c r="K2754">
        <v>5700</v>
      </c>
      <c r="L2754">
        <v>2.5</v>
      </c>
    </row>
    <row r="2755" spans="1:12" x14ac:dyDescent="0.3">
      <c r="A2755">
        <v>102753</v>
      </c>
      <c r="B2755" s="1">
        <v>44992</v>
      </c>
      <c r="C2755" t="s">
        <v>30</v>
      </c>
      <c r="D2755" t="s">
        <v>18</v>
      </c>
      <c r="E2755" t="s">
        <v>39</v>
      </c>
      <c r="F2755">
        <v>5113</v>
      </c>
      <c r="G2755">
        <v>6596</v>
      </c>
      <c r="H2755">
        <v>3</v>
      </c>
      <c r="I2755">
        <v>15339</v>
      </c>
      <c r="J2755">
        <v>19788</v>
      </c>
      <c r="K2755">
        <v>4449</v>
      </c>
      <c r="L2755">
        <v>4.8</v>
      </c>
    </row>
    <row r="2756" spans="1:12" x14ac:dyDescent="0.3">
      <c r="A2756">
        <v>102754</v>
      </c>
      <c r="B2756" s="1">
        <v>45860</v>
      </c>
      <c r="C2756" t="s">
        <v>26</v>
      </c>
      <c r="D2756" t="s">
        <v>13</v>
      </c>
      <c r="E2756" t="s">
        <v>40</v>
      </c>
      <c r="F2756">
        <v>7462</v>
      </c>
      <c r="G2756">
        <v>8319</v>
      </c>
      <c r="H2756">
        <v>3</v>
      </c>
      <c r="I2756">
        <v>22386</v>
      </c>
      <c r="J2756">
        <v>24957</v>
      </c>
      <c r="K2756">
        <v>2571</v>
      </c>
      <c r="L2756">
        <v>4.7</v>
      </c>
    </row>
    <row r="2757" spans="1:12" x14ac:dyDescent="0.3">
      <c r="A2757">
        <v>102755</v>
      </c>
      <c r="B2757" s="1">
        <v>45978</v>
      </c>
      <c r="C2757" t="s">
        <v>26</v>
      </c>
      <c r="D2757" t="s">
        <v>13</v>
      </c>
      <c r="E2757" t="s">
        <v>31</v>
      </c>
      <c r="F2757">
        <v>7910</v>
      </c>
      <c r="G2757">
        <v>9563</v>
      </c>
      <c r="H2757">
        <v>6</v>
      </c>
      <c r="I2757">
        <v>47460</v>
      </c>
      <c r="J2757">
        <v>57378</v>
      </c>
      <c r="K2757">
        <v>9918</v>
      </c>
      <c r="L2757">
        <v>3.5</v>
      </c>
    </row>
    <row r="2758" spans="1:12" x14ac:dyDescent="0.3">
      <c r="A2758">
        <v>102756</v>
      </c>
      <c r="B2758" s="1">
        <v>45480</v>
      </c>
      <c r="C2758" t="s">
        <v>20</v>
      </c>
      <c r="D2758" t="s">
        <v>13</v>
      </c>
      <c r="E2758" t="s">
        <v>14</v>
      </c>
      <c r="F2758">
        <v>2596</v>
      </c>
      <c r="G2758">
        <v>2692</v>
      </c>
      <c r="H2758">
        <v>7</v>
      </c>
      <c r="I2758">
        <v>18172</v>
      </c>
      <c r="J2758">
        <v>18844</v>
      </c>
      <c r="K2758">
        <v>672</v>
      </c>
      <c r="L2758">
        <v>2.9</v>
      </c>
    </row>
    <row r="2759" spans="1:12" x14ac:dyDescent="0.3">
      <c r="A2759">
        <v>102757</v>
      </c>
      <c r="B2759" s="1">
        <v>44936</v>
      </c>
      <c r="C2759" t="s">
        <v>33</v>
      </c>
      <c r="D2759" t="s">
        <v>35</v>
      </c>
      <c r="E2759" t="s">
        <v>45</v>
      </c>
      <c r="F2759">
        <v>2767</v>
      </c>
      <c r="G2759">
        <v>3600</v>
      </c>
      <c r="H2759">
        <v>1</v>
      </c>
      <c r="I2759">
        <v>2767</v>
      </c>
      <c r="J2759">
        <v>3600</v>
      </c>
      <c r="K2759">
        <v>833</v>
      </c>
      <c r="L2759">
        <v>2.9</v>
      </c>
    </row>
    <row r="2760" spans="1:12" x14ac:dyDescent="0.3">
      <c r="A2760">
        <v>102758</v>
      </c>
      <c r="B2760" s="1">
        <v>45705</v>
      </c>
      <c r="C2760" t="s">
        <v>15</v>
      </c>
      <c r="D2760" t="s">
        <v>28</v>
      </c>
      <c r="E2760" t="s">
        <v>29</v>
      </c>
      <c r="F2760">
        <v>5237</v>
      </c>
      <c r="G2760">
        <v>6396</v>
      </c>
      <c r="H2760">
        <v>5</v>
      </c>
      <c r="I2760">
        <v>26185</v>
      </c>
      <c r="J2760">
        <v>31980</v>
      </c>
      <c r="K2760">
        <v>5795</v>
      </c>
      <c r="L2760">
        <v>4.0999999999999996</v>
      </c>
    </row>
    <row r="2761" spans="1:12" x14ac:dyDescent="0.3">
      <c r="A2761">
        <v>102759</v>
      </c>
      <c r="B2761" s="1">
        <v>45911</v>
      </c>
      <c r="C2761" t="s">
        <v>30</v>
      </c>
      <c r="D2761" t="s">
        <v>35</v>
      </c>
      <c r="E2761" t="s">
        <v>46</v>
      </c>
      <c r="F2761">
        <v>6820</v>
      </c>
      <c r="G2761">
        <v>7688</v>
      </c>
      <c r="H2761">
        <v>7</v>
      </c>
      <c r="I2761">
        <v>47740</v>
      </c>
      <c r="J2761">
        <v>53816</v>
      </c>
      <c r="K2761">
        <v>6076</v>
      </c>
      <c r="L2761">
        <v>4.7</v>
      </c>
    </row>
    <row r="2762" spans="1:12" x14ac:dyDescent="0.3">
      <c r="A2762">
        <v>102760</v>
      </c>
      <c r="B2762" s="1">
        <v>44999</v>
      </c>
      <c r="C2762" t="s">
        <v>12</v>
      </c>
      <c r="D2762" t="s">
        <v>21</v>
      </c>
      <c r="E2762" t="s">
        <v>65</v>
      </c>
      <c r="F2762">
        <v>5093</v>
      </c>
      <c r="G2762">
        <v>6198</v>
      </c>
      <c r="H2762">
        <v>1</v>
      </c>
      <c r="I2762">
        <v>5093</v>
      </c>
      <c r="J2762">
        <v>6198</v>
      </c>
      <c r="K2762">
        <v>1105</v>
      </c>
      <c r="L2762">
        <v>2.6</v>
      </c>
    </row>
    <row r="2763" spans="1:12" x14ac:dyDescent="0.3">
      <c r="A2763">
        <v>102761</v>
      </c>
      <c r="B2763" s="1">
        <v>45886</v>
      </c>
      <c r="C2763" t="s">
        <v>33</v>
      </c>
      <c r="D2763" t="s">
        <v>28</v>
      </c>
      <c r="E2763" t="s">
        <v>48</v>
      </c>
      <c r="F2763">
        <v>2201</v>
      </c>
      <c r="G2763">
        <v>3362</v>
      </c>
      <c r="H2763">
        <v>9</v>
      </c>
      <c r="I2763">
        <v>19809</v>
      </c>
      <c r="J2763">
        <v>30258</v>
      </c>
      <c r="K2763">
        <v>10449</v>
      </c>
      <c r="L2763">
        <v>4.2</v>
      </c>
    </row>
    <row r="2764" spans="1:12" x14ac:dyDescent="0.3">
      <c r="A2764">
        <v>102762</v>
      </c>
      <c r="B2764" s="1">
        <v>45708</v>
      </c>
      <c r="C2764" t="s">
        <v>30</v>
      </c>
      <c r="D2764" t="s">
        <v>35</v>
      </c>
      <c r="E2764" t="s">
        <v>52</v>
      </c>
      <c r="F2764">
        <v>6739</v>
      </c>
      <c r="G2764">
        <v>8500</v>
      </c>
      <c r="H2764">
        <v>5</v>
      </c>
      <c r="I2764">
        <v>33695</v>
      </c>
      <c r="J2764">
        <v>42500</v>
      </c>
      <c r="K2764">
        <v>8805</v>
      </c>
      <c r="L2764">
        <v>3.7</v>
      </c>
    </row>
    <row r="2765" spans="1:12" x14ac:dyDescent="0.3">
      <c r="A2765">
        <v>102763</v>
      </c>
      <c r="B2765" s="1">
        <v>45043</v>
      </c>
      <c r="C2765" t="s">
        <v>30</v>
      </c>
      <c r="D2765" t="s">
        <v>18</v>
      </c>
      <c r="E2765" t="s">
        <v>59</v>
      </c>
      <c r="F2765">
        <v>5653</v>
      </c>
      <c r="G2765">
        <v>5865</v>
      </c>
      <c r="H2765">
        <v>6</v>
      </c>
      <c r="I2765">
        <v>33918</v>
      </c>
      <c r="J2765">
        <v>35190</v>
      </c>
      <c r="K2765">
        <v>1272</v>
      </c>
      <c r="L2765">
        <v>4.9000000000000004</v>
      </c>
    </row>
    <row r="2766" spans="1:12" x14ac:dyDescent="0.3">
      <c r="A2766">
        <v>102764</v>
      </c>
      <c r="B2766" s="1">
        <v>45678</v>
      </c>
      <c r="C2766" t="s">
        <v>17</v>
      </c>
      <c r="D2766" t="s">
        <v>35</v>
      </c>
      <c r="E2766" t="s">
        <v>62</v>
      </c>
      <c r="F2766">
        <v>7869</v>
      </c>
      <c r="G2766">
        <v>9608</v>
      </c>
      <c r="H2766">
        <v>1</v>
      </c>
      <c r="I2766">
        <v>7869</v>
      </c>
      <c r="J2766">
        <v>9608</v>
      </c>
      <c r="K2766">
        <v>1739</v>
      </c>
      <c r="L2766">
        <v>2.8</v>
      </c>
    </row>
    <row r="2767" spans="1:12" x14ac:dyDescent="0.3">
      <c r="A2767">
        <v>102765</v>
      </c>
      <c r="B2767" s="1">
        <v>45875</v>
      </c>
      <c r="C2767" t="s">
        <v>44</v>
      </c>
      <c r="D2767" t="s">
        <v>21</v>
      </c>
      <c r="E2767" t="s">
        <v>32</v>
      </c>
      <c r="F2767">
        <v>2660</v>
      </c>
      <c r="G2767">
        <v>3804</v>
      </c>
      <c r="H2767">
        <v>7</v>
      </c>
      <c r="I2767">
        <v>18620</v>
      </c>
      <c r="J2767">
        <v>26628</v>
      </c>
      <c r="K2767">
        <v>8008</v>
      </c>
      <c r="L2767">
        <v>3.1</v>
      </c>
    </row>
    <row r="2768" spans="1:12" x14ac:dyDescent="0.3">
      <c r="A2768">
        <v>102766</v>
      </c>
      <c r="B2768" s="1">
        <v>45264</v>
      </c>
      <c r="C2768" t="s">
        <v>33</v>
      </c>
      <c r="D2768" t="s">
        <v>13</v>
      </c>
      <c r="E2768" t="s">
        <v>40</v>
      </c>
      <c r="F2768">
        <v>5920</v>
      </c>
      <c r="G2768">
        <v>6358</v>
      </c>
      <c r="H2768">
        <v>5</v>
      </c>
      <c r="I2768">
        <v>29600</v>
      </c>
      <c r="J2768">
        <v>31790</v>
      </c>
      <c r="K2768">
        <v>2190</v>
      </c>
      <c r="L2768">
        <v>2.8</v>
      </c>
    </row>
    <row r="2769" spans="1:12" x14ac:dyDescent="0.3">
      <c r="A2769">
        <v>102767</v>
      </c>
      <c r="B2769" s="1">
        <v>45303</v>
      </c>
      <c r="C2769" t="s">
        <v>30</v>
      </c>
      <c r="D2769" t="s">
        <v>18</v>
      </c>
      <c r="E2769" t="s">
        <v>39</v>
      </c>
      <c r="F2769">
        <v>2689</v>
      </c>
      <c r="G2769">
        <v>4307</v>
      </c>
      <c r="H2769">
        <v>7</v>
      </c>
      <c r="I2769">
        <v>18823</v>
      </c>
      <c r="J2769">
        <v>30149</v>
      </c>
      <c r="K2769">
        <v>11326</v>
      </c>
      <c r="L2769">
        <v>3</v>
      </c>
    </row>
    <row r="2770" spans="1:12" x14ac:dyDescent="0.3">
      <c r="A2770">
        <v>102768</v>
      </c>
      <c r="B2770" s="1">
        <v>45486</v>
      </c>
      <c r="C2770" t="s">
        <v>54</v>
      </c>
      <c r="D2770" t="s">
        <v>13</v>
      </c>
      <c r="E2770" t="s">
        <v>37</v>
      </c>
      <c r="F2770">
        <v>217</v>
      </c>
      <c r="G2770">
        <v>295</v>
      </c>
      <c r="H2770">
        <v>9</v>
      </c>
      <c r="I2770">
        <v>1953</v>
      </c>
      <c r="J2770">
        <v>2655</v>
      </c>
      <c r="K2770">
        <v>702</v>
      </c>
      <c r="L2770">
        <v>2.9</v>
      </c>
    </row>
    <row r="2771" spans="1:12" x14ac:dyDescent="0.3">
      <c r="A2771">
        <v>102769</v>
      </c>
      <c r="B2771" s="1">
        <v>45223</v>
      </c>
      <c r="C2771" t="s">
        <v>54</v>
      </c>
      <c r="D2771" t="s">
        <v>21</v>
      </c>
      <c r="E2771" t="s">
        <v>57</v>
      </c>
      <c r="F2771">
        <v>591</v>
      </c>
      <c r="G2771">
        <v>752</v>
      </c>
      <c r="H2771">
        <v>2</v>
      </c>
      <c r="I2771">
        <v>1182</v>
      </c>
      <c r="J2771">
        <v>1504</v>
      </c>
      <c r="K2771">
        <v>322</v>
      </c>
      <c r="L2771">
        <v>2.9</v>
      </c>
    </row>
    <row r="2772" spans="1:12" x14ac:dyDescent="0.3">
      <c r="A2772">
        <v>102770</v>
      </c>
      <c r="B2772" s="1">
        <v>45719</v>
      </c>
      <c r="C2772" t="s">
        <v>17</v>
      </c>
      <c r="D2772" t="s">
        <v>28</v>
      </c>
      <c r="E2772" t="s">
        <v>29</v>
      </c>
      <c r="F2772">
        <v>1203</v>
      </c>
      <c r="G2772">
        <v>2415</v>
      </c>
      <c r="H2772">
        <v>3</v>
      </c>
      <c r="I2772">
        <v>3609</v>
      </c>
      <c r="J2772">
        <v>7245</v>
      </c>
      <c r="K2772">
        <v>3636</v>
      </c>
      <c r="L2772">
        <v>3.7</v>
      </c>
    </row>
    <row r="2773" spans="1:12" x14ac:dyDescent="0.3">
      <c r="A2773">
        <v>102771</v>
      </c>
      <c r="B2773" s="1">
        <v>45471</v>
      </c>
      <c r="C2773" t="s">
        <v>44</v>
      </c>
      <c r="D2773" t="s">
        <v>28</v>
      </c>
      <c r="E2773" t="s">
        <v>29</v>
      </c>
      <c r="F2773">
        <v>5607</v>
      </c>
      <c r="G2773">
        <v>5844</v>
      </c>
      <c r="H2773">
        <v>2</v>
      </c>
      <c r="I2773">
        <v>11214</v>
      </c>
      <c r="J2773">
        <v>11688</v>
      </c>
      <c r="K2773">
        <v>474</v>
      </c>
      <c r="L2773">
        <v>3</v>
      </c>
    </row>
    <row r="2774" spans="1:12" x14ac:dyDescent="0.3">
      <c r="A2774">
        <v>102772</v>
      </c>
      <c r="B2774" s="1">
        <v>44988</v>
      </c>
      <c r="C2774" t="s">
        <v>23</v>
      </c>
      <c r="D2774" t="s">
        <v>21</v>
      </c>
      <c r="E2774" t="s">
        <v>57</v>
      </c>
      <c r="F2774">
        <v>5376</v>
      </c>
      <c r="G2774">
        <v>7140</v>
      </c>
      <c r="H2774">
        <v>1</v>
      </c>
      <c r="I2774">
        <v>5376</v>
      </c>
      <c r="J2774">
        <v>7140</v>
      </c>
      <c r="K2774">
        <v>1764</v>
      </c>
      <c r="L2774">
        <v>4.7</v>
      </c>
    </row>
    <row r="2775" spans="1:12" x14ac:dyDescent="0.3">
      <c r="A2775">
        <v>102773</v>
      </c>
      <c r="B2775" s="1">
        <v>45574</v>
      </c>
      <c r="C2775" t="s">
        <v>12</v>
      </c>
      <c r="D2775" t="s">
        <v>28</v>
      </c>
      <c r="E2775" t="s">
        <v>29</v>
      </c>
      <c r="F2775">
        <v>5340</v>
      </c>
      <c r="G2775">
        <v>6872</v>
      </c>
      <c r="H2775">
        <v>8</v>
      </c>
      <c r="I2775">
        <v>42720</v>
      </c>
      <c r="J2775">
        <v>54976</v>
      </c>
      <c r="K2775">
        <v>12256</v>
      </c>
      <c r="L2775">
        <v>2.6</v>
      </c>
    </row>
    <row r="2776" spans="1:12" x14ac:dyDescent="0.3">
      <c r="A2776">
        <v>102774</v>
      </c>
      <c r="B2776" s="1">
        <v>45137</v>
      </c>
      <c r="C2776" t="s">
        <v>26</v>
      </c>
      <c r="D2776" t="s">
        <v>13</v>
      </c>
      <c r="E2776" t="s">
        <v>49</v>
      </c>
      <c r="F2776">
        <v>7382</v>
      </c>
      <c r="G2776">
        <v>9353</v>
      </c>
      <c r="H2776">
        <v>4</v>
      </c>
      <c r="I2776">
        <v>29528</v>
      </c>
      <c r="J2776">
        <v>37412</v>
      </c>
      <c r="K2776">
        <v>7884</v>
      </c>
      <c r="L2776">
        <v>3.6</v>
      </c>
    </row>
    <row r="2777" spans="1:12" x14ac:dyDescent="0.3">
      <c r="A2777">
        <v>102775</v>
      </c>
      <c r="B2777" s="1">
        <v>45864</v>
      </c>
      <c r="C2777" t="s">
        <v>41</v>
      </c>
      <c r="D2777" t="s">
        <v>13</v>
      </c>
      <c r="E2777" t="s">
        <v>40</v>
      </c>
      <c r="F2777">
        <v>3707</v>
      </c>
      <c r="G2777">
        <v>4922</v>
      </c>
      <c r="H2777">
        <v>3</v>
      </c>
      <c r="I2777">
        <v>11121</v>
      </c>
      <c r="J2777">
        <v>14766</v>
      </c>
      <c r="K2777">
        <v>3645</v>
      </c>
      <c r="L2777">
        <v>4.0999999999999996</v>
      </c>
    </row>
    <row r="2778" spans="1:12" x14ac:dyDescent="0.3">
      <c r="A2778">
        <v>102776</v>
      </c>
      <c r="B2778" s="1">
        <v>45420</v>
      </c>
      <c r="C2778" t="s">
        <v>26</v>
      </c>
      <c r="D2778" t="s">
        <v>13</v>
      </c>
      <c r="E2778" t="s">
        <v>14</v>
      </c>
      <c r="F2778">
        <v>2058</v>
      </c>
      <c r="G2778">
        <v>3171</v>
      </c>
      <c r="H2778">
        <v>5</v>
      </c>
      <c r="I2778">
        <v>10290</v>
      </c>
      <c r="J2778">
        <v>15855</v>
      </c>
      <c r="K2778">
        <v>5565</v>
      </c>
      <c r="L2778">
        <v>4.8</v>
      </c>
    </row>
    <row r="2779" spans="1:12" x14ac:dyDescent="0.3">
      <c r="A2779">
        <v>102777</v>
      </c>
      <c r="B2779" s="1">
        <v>45904</v>
      </c>
      <c r="C2779" t="s">
        <v>17</v>
      </c>
      <c r="D2779" t="s">
        <v>18</v>
      </c>
      <c r="E2779" t="s">
        <v>19</v>
      </c>
      <c r="F2779">
        <v>1203</v>
      </c>
      <c r="G2779">
        <v>2567</v>
      </c>
      <c r="H2779">
        <v>7</v>
      </c>
      <c r="I2779">
        <v>8421</v>
      </c>
      <c r="J2779">
        <v>17969</v>
      </c>
      <c r="K2779">
        <v>9548</v>
      </c>
      <c r="L2779">
        <v>4</v>
      </c>
    </row>
    <row r="2780" spans="1:12" x14ac:dyDescent="0.3">
      <c r="A2780">
        <v>102778</v>
      </c>
      <c r="B2780" s="1">
        <v>46015</v>
      </c>
      <c r="C2780" t="s">
        <v>30</v>
      </c>
      <c r="D2780" t="s">
        <v>24</v>
      </c>
      <c r="E2780" t="s">
        <v>42</v>
      </c>
      <c r="F2780">
        <v>2089</v>
      </c>
      <c r="G2780">
        <v>3085</v>
      </c>
      <c r="H2780">
        <v>7</v>
      </c>
      <c r="I2780">
        <v>14623</v>
      </c>
      <c r="J2780">
        <v>21595</v>
      </c>
      <c r="K2780">
        <v>6972</v>
      </c>
      <c r="L2780">
        <v>2.9</v>
      </c>
    </row>
    <row r="2781" spans="1:12" x14ac:dyDescent="0.3">
      <c r="A2781">
        <v>102779</v>
      </c>
      <c r="B2781" s="1">
        <v>45493</v>
      </c>
      <c r="C2781" t="s">
        <v>44</v>
      </c>
      <c r="D2781" t="s">
        <v>28</v>
      </c>
      <c r="E2781" t="s">
        <v>63</v>
      </c>
      <c r="F2781">
        <v>2666</v>
      </c>
      <c r="G2781">
        <v>3183</v>
      </c>
      <c r="H2781">
        <v>8</v>
      </c>
      <c r="I2781">
        <v>21328</v>
      </c>
      <c r="J2781">
        <v>25464</v>
      </c>
      <c r="K2781">
        <v>4136</v>
      </c>
      <c r="L2781">
        <v>4.5999999999999996</v>
      </c>
    </row>
    <row r="2782" spans="1:12" x14ac:dyDescent="0.3">
      <c r="A2782">
        <v>102780</v>
      </c>
      <c r="B2782" s="1">
        <v>45878</v>
      </c>
      <c r="C2782" t="s">
        <v>15</v>
      </c>
      <c r="D2782" t="s">
        <v>13</v>
      </c>
      <c r="E2782" t="s">
        <v>49</v>
      </c>
      <c r="F2782">
        <v>6103</v>
      </c>
      <c r="G2782">
        <v>7881</v>
      </c>
      <c r="H2782">
        <v>2</v>
      </c>
      <c r="I2782">
        <v>12206</v>
      </c>
      <c r="J2782">
        <v>15762</v>
      </c>
      <c r="K2782">
        <v>3556</v>
      </c>
      <c r="L2782">
        <v>3.3</v>
      </c>
    </row>
    <row r="2783" spans="1:12" x14ac:dyDescent="0.3">
      <c r="A2783">
        <v>102781</v>
      </c>
      <c r="B2783" s="1">
        <v>45704</v>
      </c>
      <c r="C2783" t="s">
        <v>12</v>
      </c>
      <c r="D2783" t="s">
        <v>13</v>
      </c>
      <c r="E2783" t="s">
        <v>14</v>
      </c>
      <c r="F2783">
        <v>7249</v>
      </c>
      <c r="G2783">
        <v>8798</v>
      </c>
      <c r="H2783">
        <v>2</v>
      </c>
      <c r="I2783">
        <v>14498</v>
      </c>
      <c r="J2783">
        <v>17596</v>
      </c>
      <c r="K2783">
        <v>3098</v>
      </c>
      <c r="L2783">
        <v>3.9</v>
      </c>
    </row>
    <row r="2784" spans="1:12" x14ac:dyDescent="0.3">
      <c r="A2784">
        <v>102782</v>
      </c>
      <c r="B2784" s="1">
        <v>45845</v>
      </c>
      <c r="C2784" t="s">
        <v>26</v>
      </c>
      <c r="D2784" t="s">
        <v>18</v>
      </c>
      <c r="E2784" t="s">
        <v>59</v>
      </c>
      <c r="F2784">
        <v>1234</v>
      </c>
      <c r="G2784">
        <v>1986</v>
      </c>
      <c r="H2784">
        <v>9</v>
      </c>
      <c r="I2784">
        <v>11106</v>
      </c>
      <c r="J2784">
        <v>17874</v>
      </c>
      <c r="K2784">
        <v>6768</v>
      </c>
      <c r="L2784">
        <v>2.8</v>
      </c>
    </row>
    <row r="2785" spans="1:12" x14ac:dyDescent="0.3">
      <c r="A2785">
        <v>102783</v>
      </c>
      <c r="B2785" s="1">
        <v>45677</v>
      </c>
      <c r="C2785" t="s">
        <v>41</v>
      </c>
      <c r="D2785" t="s">
        <v>18</v>
      </c>
      <c r="E2785" t="s">
        <v>38</v>
      </c>
      <c r="F2785">
        <v>1544</v>
      </c>
      <c r="G2785">
        <v>2434</v>
      </c>
      <c r="H2785">
        <v>4</v>
      </c>
      <c r="I2785">
        <v>6176</v>
      </c>
      <c r="J2785">
        <v>9736</v>
      </c>
      <c r="K2785">
        <v>3560</v>
      </c>
      <c r="L2785">
        <v>3.7</v>
      </c>
    </row>
    <row r="2786" spans="1:12" x14ac:dyDescent="0.3">
      <c r="A2786">
        <v>102784</v>
      </c>
      <c r="B2786" s="1">
        <v>45572</v>
      </c>
      <c r="C2786" t="s">
        <v>44</v>
      </c>
      <c r="D2786" t="s">
        <v>35</v>
      </c>
      <c r="E2786" t="s">
        <v>62</v>
      </c>
      <c r="F2786">
        <v>7488</v>
      </c>
      <c r="G2786">
        <v>7976</v>
      </c>
      <c r="H2786">
        <v>8</v>
      </c>
      <c r="I2786">
        <v>59904</v>
      </c>
      <c r="J2786">
        <v>63808</v>
      </c>
      <c r="K2786">
        <v>3904</v>
      </c>
      <c r="L2786">
        <v>3.4</v>
      </c>
    </row>
    <row r="2787" spans="1:12" x14ac:dyDescent="0.3">
      <c r="A2787">
        <v>102785</v>
      </c>
      <c r="B2787" s="1">
        <v>45939</v>
      </c>
      <c r="C2787" t="s">
        <v>47</v>
      </c>
      <c r="D2787" t="s">
        <v>18</v>
      </c>
      <c r="E2787" t="s">
        <v>27</v>
      </c>
      <c r="F2787">
        <v>2149</v>
      </c>
      <c r="G2787">
        <v>3626</v>
      </c>
      <c r="H2787">
        <v>8</v>
      </c>
      <c r="I2787">
        <v>17192</v>
      </c>
      <c r="J2787">
        <v>29008</v>
      </c>
      <c r="K2787">
        <v>11816</v>
      </c>
      <c r="L2787">
        <v>5</v>
      </c>
    </row>
    <row r="2788" spans="1:12" x14ac:dyDescent="0.3">
      <c r="A2788">
        <v>102786</v>
      </c>
      <c r="B2788" s="1">
        <v>46014</v>
      </c>
      <c r="C2788" t="s">
        <v>20</v>
      </c>
      <c r="D2788" t="s">
        <v>13</v>
      </c>
      <c r="E2788" t="s">
        <v>31</v>
      </c>
      <c r="F2788">
        <v>1461</v>
      </c>
      <c r="G2788">
        <v>1909</v>
      </c>
      <c r="H2788">
        <v>8</v>
      </c>
      <c r="I2788">
        <v>11688</v>
      </c>
      <c r="J2788">
        <v>15272</v>
      </c>
      <c r="K2788">
        <v>3584</v>
      </c>
      <c r="L2788">
        <v>3.8</v>
      </c>
    </row>
    <row r="2789" spans="1:12" x14ac:dyDescent="0.3">
      <c r="A2789">
        <v>102787</v>
      </c>
      <c r="B2789" s="1">
        <v>45499</v>
      </c>
      <c r="C2789" t="s">
        <v>12</v>
      </c>
      <c r="D2789" t="s">
        <v>28</v>
      </c>
      <c r="E2789" t="s">
        <v>55</v>
      </c>
      <c r="F2789">
        <v>2212</v>
      </c>
      <c r="G2789">
        <v>3220</v>
      </c>
      <c r="H2789">
        <v>1</v>
      </c>
      <c r="I2789">
        <v>2212</v>
      </c>
      <c r="J2789">
        <v>3220</v>
      </c>
      <c r="K2789">
        <v>1008</v>
      </c>
      <c r="L2789">
        <v>2.5</v>
      </c>
    </row>
    <row r="2790" spans="1:12" x14ac:dyDescent="0.3">
      <c r="A2790">
        <v>102788</v>
      </c>
      <c r="B2790" s="1">
        <v>45974</v>
      </c>
      <c r="C2790" t="s">
        <v>15</v>
      </c>
      <c r="D2790" t="s">
        <v>21</v>
      </c>
      <c r="E2790" t="s">
        <v>65</v>
      </c>
      <c r="F2790">
        <v>4355</v>
      </c>
      <c r="G2790">
        <v>4800</v>
      </c>
      <c r="H2790">
        <v>6</v>
      </c>
      <c r="I2790">
        <v>26130</v>
      </c>
      <c r="J2790">
        <v>28800</v>
      </c>
      <c r="K2790">
        <v>2670</v>
      </c>
      <c r="L2790">
        <v>4.0999999999999996</v>
      </c>
    </row>
    <row r="2791" spans="1:12" x14ac:dyDescent="0.3">
      <c r="A2791">
        <v>102789</v>
      </c>
      <c r="B2791" s="1">
        <v>45688</v>
      </c>
      <c r="C2791" t="s">
        <v>17</v>
      </c>
      <c r="D2791" t="s">
        <v>24</v>
      </c>
      <c r="E2791" t="s">
        <v>42</v>
      </c>
      <c r="F2791">
        <v>1187</v>
      </c>
      <c r="G2791">
        <v>2790</v>
      </c>
      <c r="H2791">
        <v>7</v>
      </c>
      <c r="I2791">
        <v>8309</v>
      </c>
      <c r="J2791">
        <v>19530</v>
      </c>
      <c r="K2791">
        <v>11221</v>
      </c>
      <c r="L2791">
        <v>4.5999999999999996</v>
      </c>
    </row>
    <row r="2792" spans="1:12" x14ac:dyDescent="0.3">
      <c r="A2792">
        <v>102790</v>
      </c>
      <c r="B2792" s="1">
        <v>45558</v>
      </c>
      <c r="C2792" t="s">
        <v>23</v>
      </c>
      <c r="D2792" t="s">
        <v>28</v>
      </c>
      <c r="E2792" t="s">
        <v>29</v>
      </c>
      <c r="F2792">
        <v>4626</v>
      </c>
      <c r="G2792">
        <v>4978</v>
      </c>
      <c r="H2792">
        <v>2</v>
      </c>
      <c r="I2792">
        <v>9252</v>
      </c>
      <c r="J2792">
        <v>9956</v>
      </c>
      <c r="K2792">
        <v>704</v>
      </c>
      <c r="L2792">
        <v>4.3</v>
      </c>
    </row>
    <row r="2793" spans="1:12" x14ac:dyDescent="0.3">
      <c r="A2793">
        <v>102791</v>
      </c>
      <c r="B2793" s="1">
        <v>45322</v>
      </c>
      <c r="C2793" t="s">
        <v>12</v>
      </c>
      <c r="D2793" t="s">
        <v>18</v>
      </c>
      <c r="E2793" t="s">
        <v>39</v>
      </c>
      <c r="F2793">
        <v>2840</v>
      </c>
      <c r="G2793">
        <v>3426</v>
      </c>
      <c r="H2793">
        <v>9</v>
      </c>
      <c r="I2793">
        <v>25560</v>
      </c>
      <c r="J2793">
        <v>30834</v>
      </c>
      <c r="K2793">
        <v>5274</v>
      </c>
      <c r="L2793">
        <v>4.8</v>
      </c>
    </row>
    <row r="2794" spans="1:12" x14ac:dyDescent="0.3">
      <c r="A2794">
        <v>102792</v>
      </c>
      <c r="B2794" s="1">
        <v>45429</v>
      </c>
      <c r="C2794" t="s">
        <v>44</v>
      </c>
      <c r="D2794" t="s">
        <v>28</v>
      </c>
      <c r="E2794" t="s">
        <v>63</v>
      </c>
      <c r="F2794">
        <v>228</v>
      </c>
      <c r="G2794">
        <v>685</v>
      </c>
      <c r="H2794">
        <v>5</v>
      </c>
      <c r="I2794">
        <v>1140</v>
      </c>
      <c r="J2794">
        <v>3425</v>
      </c>
      <c r="K2794">
        <v>2285</v>
      </c>
      <c r="L2794">
        <v>4.7</v>
      </c>
    </row>
    <row r="2795" spans="1:12" x14ac:dyDescent="0.3">
      <c r="A2795">
        <v>102793</v>
      </c>
      <c r="B2795" s="1">
        <v>45878</v>
      </c>
      <c r="C2795" t="s">
        <v>26</v>
      </c>
      <c r="D2795" t="s">
        <v>24</v>
      </c>
      <c r="E2795" t="s">
        <v>25</v>
      </c>
      <c r="F2795">
        <v>7286</v>
      </c>
      <c r="G2795">
        <v>7550</v>
      </c>
      <c r="H2795">
        <v>6</v>
      </c>
      <c r="I2795">
        <v>43716</v>
      </c>
      <c r="J2795">
        <v>45300</v>
      </c>
      <c r="K2795">
        <v>1584</v>
      </c>
      <c r="L2795">
        <v>3.7</v>
      </c>
    </row>
    <row r="2796" spans="1:12" x14ac:dyDescent="0.3">
      <c r="A2796">
        <v>102794</v>
      </c>
      <c r="B2796" s="1">
        <v>45290</v>
      </c>
      <c r="C2796" t="s">
        <v>12</v>
      </c>
      <c r="D2796" t="s">
        <v>28</v>
      </c>
      <c r="E2796" t="s">
        <v>51</v>
      </c>
      <c r="F2796">
        <v>3166</v>
      </c>
      <c r="G2796">
        <v>3947</v>
      </c>
      <c r="H2796">
        <v>1</v>
      </c>
      <c r="I2796">
        <v>3166</v>
      </c>
      <c r="J2796">
        <v>3947</v>
      </c>
      <c r="K2796">
        <v>781</v>
      </c>
      <c r="L2796">
        <v>4</v>
      </c>
    </row>
    <row r="2797" spans="1:12" x14ac:dyDescent="0.3">
      <c r="A2797">
        <v>102795</v>
      </c>
      <c r="B2797" s="1">
        <v>45334</v>
      </c>
      <c r="C2797" t="s">
        <v>30</v>
      </c>
      <c r="D2797" t="s">
        <v>18</v>
      </c>
      <c r="E2797" t="s">
        <v>38</v>
      </c>
      <c r="F2797">
        <v>2709</v>
      </c>
      <c r="G2797">
        <v>4600</v>
      </c>
      <c r="H2797">
        <v>9</v>
      </c>
      <c r="I2797">
        <v>24381</v>
      </c>
      <c r="J2797">
        <v>41400</v>
      </c>
      <c r="K2797">
        <v>17019</v>
      </c>
      <c r="L2797">
        <v>3.7</v>
      </c>
    </row>
    <row r="2798" spans="1:12" x14ac:dyDescent="0.3">
      <c r="A2798">
        <v>102796</v>
      </c>
      <c r="B2798" s="1">
        <v>45786</v>
      </c>
      <c r="C2798" t="s">
        <v>44</v>
      </c>
      <c r="D2798" t="s">
        <v>35</v>
      </c>
      <c r="E2798" t="s">
        <v>52</v>
      </c>
      <c r="F2798">
        <v>4077</v>
      </c>
      <c r="G2798">
        <v>5268</v>
      </c>
      <c r="H2798">
        <v>4</v>
      </c>
      <c r="I2798">
        <v>16308</v>
      </c>
      <c r="J2798">
        <v>21072</v>
      </c>
      <c r="K2798">
        <v>4764</v>
      </c>
      <c r="L2798">
        <v>3.7</v>
      </c>
    </row>
    <row r="2799" spans="1:12" x14ac:dyDescent="0.3">
      <c r="A2799">
        <v>102797</v>
      </c>
      <c r="B2799" s="1">
        <v>45618</v>
      </c>
      <c r="C2799" t="s">
        <v>15</v>
      </c>
      <c r="D2799" t="s">
        <v>24</v>
      </c>
      <c r="E2799" t="s">
        <v>50</v>
      </c>
      <c r="F2799">
        <v>2934</v>
      </c>
      <c r="G2799">
        <v>4441</v>
      </c>
      <c r="H2799">
        <v>6</v>
      </c>
      <c r="I2799">
        <v>17604</v>
      </c>
      <c r="J2799">
        <v>26646</v>
      </c>
      <c r="K2799">
        <v>9042</v>
      </c>
      <c r="L2799">
        <v>3.8</v>
      </c>
    </row>
    <row r="2800" spans="1:12" x14ac:dyDescent="0.3">
      <c r="A2800">
        <v>102798</v>
      </c>
      <c r="B2800" s="1">
        <v>45978</v>
      </c>
      <c r="C2800" t="s">
        <v>23</v>
      </c>
      <c r="D2800" t="s">
        <v>24</v>
      </c>
      <c r="E2800" t="s">
        <v>60</v>
      </c>
      <c r="F2800">
        <v>4650</v>
      </c>
      <c r="G2800">
        <v>5681</v>
      </c>
      <c r="H2800">
        <v>5</v>
      </c>
      <c r="I2800">
        <v>23250</v>
      </c>
      <c r="J2800">
        <v>28405</v>
      </c>
      <c r="K2800">
        <v>5155</v>
      </c>
      <c r="L2800">
        <v>4.9000000000000004</v>
      </c>
    </row>
    <row r="2801" spans="1:12" x14ac:dyDescent="0.3">
      <c r="A2801">
        <v>102799</v>
      </c>
      <c r="B2801" s="1">
        <v>45096</v>
      </c>
      <c r="C2801" t="s">
        <v>17</v>
      </c>
      <c r="D2801" t="s">
        <v>24</v>
      </c>
      <c r="E2801" t="s">
        <v>61</v>
      </c>
      <c r="F2801">
        <v>1924</v>
      </c>
      <c r="G2801">
        <v>3143</v>
      </c>
      <c r="H2801">
        <v>1</v>
      </c>
      <c r="I2801">
        <v>1924</v>
      </c>
      <c r="J2801">
        <v>3143</v>
      </c>
      <c r="K2801">
        <v>1219</v>
      </c>
      <c r="L2801">
        <v>3.9</v>
      </c>
    </row>
    <row r="2802" spans="1:12" x14ac:dyDescent="0.3">
      <c r="A2802">
        <v>102800</v>
      </c>
      <c r="B2802" s="1">
        <v>45490</v>
      </c>
      <c r="C2802" t="s">
        <v>15</v>
      </c>
      <c r="D2802" t="s">
        <v>28</v>
      </c>
      <c r="E2802" t="s">
        <v>51</v>
      </c>
      <c r="F2802">
        <v>166</v>
      </c>
      <c r="G2802">
        <v>1465</v>
      </c>
      <c r="H2802">
        <v>1</v>
      </c>
      <c r="I2802">
        <v>166</v>
      </c>
      <c r="J2802">
        <v>1465</v>
      </c>
      <c r="K2802">
        <v>1299</v>
      </c>
      <c r="L2802">
        <v>4.0999999999999996</v>
      </c>
    </row>
    <row r="2803" spans="1:12" x14ac:dyDescent="0.3">
      <c r="A2803">
        <v>102801</v>
      </c>
      <c r="B2803" s="1">
        <v>45899</v>
      </c>
      <c r="C2803" t="s">
        <v>44</v>
      </c>
      <c r="D2803" t="s">
        <v>18</v>
      </c>
      <c r="E2803" t="s">
        <v>39</v>
      </c>
      <c r="F2803">
        <v>3861</v>
      </c>
      <c r="G2803">
        <v>5518</v>
      </c>
      <c r="H2803">
        <v>1</v>
      </c>
      <c r="I2803">
        <v>3861</v>
      </c>
      <c r="J2803">
        <v>5518</v>
      </c>
      <c r="K2803">
        <v>1657</v>
      </c>
      <c r="L2803">
        <v>5</v>
      </c>
    </row>
    <row r="2804" spans="1:12" x14ac:dyDescent="0.3">
      <c r="A2804">
        <v>102802</v>
      </c>
      <c r="B2804" s="1">
        <v>45606</v>
      </c>
      <c r="C2804" t="s">
        <v>15</v>
      </c>
      <c r="D2804" t="s">
        <v>18</v>
      </c>
      <c r="E2804" t="s">
        <v>27</v>
      </c>
      <c r="F2804">
        <v>6625</v>
      </c>
      <c r="G2804">
        <v>7951</v>
      </c>
      <c r="H2804">
        <v>1</v>
      </c>
      <c r="I2804">
        <v>6625</v>
      </c>
      <c r="J2804">
        <v>7951</v>
      </c>
      <c r="K2804">
        <v>1326</v>
      </c>
      <c r="L2804">
        <v>4.4000000000000004</v>
      </c>
    </row>
    <row r="2805" spans="1:12" x14ac:dyDescent="0.3">
      <c r="A2805">
        <v>102803</v>
      </c>
      <c r="B2805" s="1">
        <v>45422</v>
      </c>
      <c r="C2805" t="s">
        <v>17</v>
      </c>
      <c r="D2805" t="s">
        <v>21</v>
      </c>
      <c r="E2805" t="s">
        <v>57</v>
      </c>
      <c r="F2805">
        <v>4855</v>
      </c>
      <c r="G2805">
        <v>5754</v>
      </c>
      <c r="H2805">
        <v>5</v>
      </c>
      <c r="I2805">
        <v>24275</v>
      </c>
      <c r="J2805">
        <v>28770</v>
      </c>
      <c r="K2805">
        <v>4495</v>
      </c>
      <c r="L2805">
        <v>3.1</v>
      </c>
    </row>
    <row r="2806" spans="1:12" x14ac:dyDescent="0.3">
      <c r="A2806">
        <v>102804</v>
      </c>
      <c r="B2806" s="1">
        <v>45939</v>
      </c>
      <c r="C2806" t="s">
        <v>47</v>
      </c>
      <c r="D2806" t="s">
        <v>18</v>
      </c>
      <c r="E2806" t="s">
        <v>27</v>
      </c>
      <c r="F2806">
        <v>6523</v>
      </c>
      <c r="G2806">
        <v>7456</v>
      </c>
      <c r="H2806">
        <v>3</v>
      </c>
      <c r="I2806">
        <v>19569</v>
      </c>
      <c r="J2806">
        <v>22368</v>
      </c>
      <c r="K2806">
        <v>2799</v>
      </c>
      <c r="L2806">
        <v>3.6</v>
      </c>
    </row>
    <row r="2807" spans="1:12" x14ac:dyDescent="0.3">
      <c r="A2807">
        <v>102805</v>
      </c>
      <c r="B2807" s="1">
        <v>45913</v>
      </c>
      <c r="C2807" t="s">
        <v>54</v>
      </c>
      <c r="D2807" t="s">
        <v>21</v>
      </c>
      <c r="E2807" t="s">
        <v>58</v>
      </c>
      <c r="F2807">
        <v>6614</v>
      </c>
      <c r="G2807">
        <v>7614</v>
      </c>
      <c r="H2807">
        <v>4</v>
      </c>
      <c r="I2807">
        <v>26456</v>
      </c>
      <c r="J2807">
        <v>30456</v>
      </c>
      <c r="K2807">
        <v>4000</v>
      </c>
      <c r="L2807">
        <v>2.7</v>
      </c>
    </row>
    <row r="2808" spans="1:12" x14ac:dyDescent="0.3">
      <c r="A2808">
        <v>102806</v>
      </c>
      <c r="B2808" s="1">
        <v>45760</v>
      </c>
      <c r="C2808" t="s">
        <v>12</v>
      </c>
      <c r="D2808" t="s">
        <v>21</v>
      </c>
      <c r="E2808" t="s">
        <v>22</v>
      </c>
      <c r="F2808">
        <v>7983</v>
      </c>
      <c r="G2808">
        <v>8811</v>
      </c>
      <c r="H2808">
        <v>2</v>
      </c>
      <c r="I2808">
        <v>15966</v>
      </c>
      <c r="J2808">
        <v>17622</v>
      </c>
      <c r="K2808">
        <v>1656</v>
      </c>
      <c r="L2808">
        <v>2.6</v>
      </c>
    </row>
    <row r="2809" spans="1:12" x14ac:dyDescent="0.3">
      <c r="A2809">
        <v>102807</v>
      </c>
      <c r="B2809" s="1">
        <v>45877</v>
      </c>
      <c r="C2809" t="s">
        <v>33</v>
      </c>
      <c r="D2809" t="s">
        <v>35</v>
      </c>
      <c r="E2809" t="s">
        <v>53</v>
      </c>
      <c r="F2809">
        <v>4290</v>
      </c>
      <c r="G2809">
        <v>4562</v>
      </c>
      <c r="H2809">
        <v>1</v>
      </c>
      <c r="I2809">
        <v>4290</v>
      </c>
      <c r="J2809">
        <v>4562</v>
      </c>
      <c r="K2809">
        <v>272</v>
      </c>
      <c r="L2809">
        <v>3</v>
      </c>
    </row>
    <row r="2810" spans="1:12" x14ac:dyDescent="0.3">
      <c r="A2810">
        <v>102808</v>
      </c>
      <c r="B2810" s="1">
        <v>45189</v>
      </c>
      <c r="C2810" t="s">
        <v>44</v>
      </c>
      <c r="D2810" t="s">
        <v>18</v>
      </c>
      <c r="E2810" t="s">
        <v>39</v>
      </c>
      <c r="F2810">
        <v>5177</v>
      </c>
      <c r="G2810">
        <v>6675</v>
      </c>
      <c r="H2810">
        <v>3</v>
      </c>
      <c r="I2810">
        <v>15531</v>
      </c>
      <c r="J2810">
        <v>20025</v>
      </c>
      <c r="K2810">
        <v>4494</v>
      </c>
      <c r="L2810">
        <v>2.8</v>
      </c>
    </row>
    <row r="2811" spans="1:12" x14ac:dyDescent="0.3">
      <c r="A2811">
        <v>102809</v>
      </c>
      <c r="B2811" s="1">
        <v>45068</v>
      </c>
      <c r="C2811" t="s">
        <v>23</v>
      </c>
      <c r="D2811" t="s">
        <v>13</v>
      </c>
      <c r="E2811" t="s">
        <v>40</v>
      </c>
      <c r="F2811">
        <v>4695</v>
      </c>
      <c r="G2811">
        <v>5258</v>
      </c>
      <c r="H2811">
        <v>9</v>
      </c>
      <c r="I2811">
        <v>42255</v>
      </c>
      <c r="J2811">
        <v>47322</v>
      </c>
      <c r="K2811">
        <v>5067</v>
      </c>
      <c r="L2811">
        <v>4.0999999999999996</v>
      </c>
    </row>
    <row r="2812" spans="1:12" x14ac:dyDescent="0.3">
      <c r="A2812">
        <v>102810</v>
      </c>
      <c r="B2812" s="1">
        <v>45420</v>
      </c>
      <c r="C2812" t="s">
        <v>44</v>
      </c>
      <c r="D2812" t="s">
        <v>13</v>
      </c>
      <c r="E2812" t="s">
        <v>31</v>
      </c>
      <c r="F2812">
        <v>1571</v>
      </c>
      <c r="G2812">
        <v>2002</v>
      </c>
      <c r="H2812">
        <v>1</v>
      </c>
      <c r="I2812">
        <v>1571</v>
      </c>
      <c r="J2812">
        <v>2002</v>
      </c>
      <c r="K2812">
        <v>431</v>
      </c>
      <c r="L2812">
        <v>2.7</v>
      </c>
    </row>
    <row r="2813" spans="1:12" x14ac:dyDescent="0.3">
      <c r="A2813">
        <v>102811</v>
      </c>
      <c r="B2813" s="1">
        <v>45851</v>
      </c>
      <c r="C2813" t="s">
        <v>26</v>
      </c>
      <c r="D2813" t="s">
        <v>13</v>
      </c>
      <c r="E2813" t="s">
        <v>40</v>
      </c>
      <c r="F2813">
        <v>6494</v>
      </c>
      <c r="G2813">
        <v>8356</v>
      </c>
      <c r="H2813">
        <v>8</v>
      </c>
      <c r="I2813">
        <v>51952</v>
      </c>
      <c r="J2813">
        <v>66848</v>
      </c>
      <c r="K2813">
        <v>14896</v>
      </c>
      <c r="L2813">
        <v>4.5999999999999996</v>
      </c>
    </row>
    <row r="2814" spans="1:12" x14ac:dyDescent="0.3">
      <c r="A2814">
        <v>102812</v>
      </c>
      <c r="B2814" s="1">
        <v>45752</v>
      </c>
      <c r="C2814" t="s">
        <v>30</v>
      </c>
      <c r="D2814" t="s">
        <v>21</v>
      </c>
      <c r="E2814" t="s">
        <v>32</v>
      </c>
      <c r="F2814">
        <v>6947</v>
      </c>
      <c r="G2814">
        <v>7245</v>
      </c>
      <c r="H2814">
        <v>9</v>
      </c>
      <c r="I2814">
        <v>62523</v>
      </c>
      <c r="J2814">
        <v>65205</v>
      </c>
      <c r="K2814">
        <v>2682</v>
      </c>
      <c r="L2814">
        <v>4.0999999999999996</v>
      </c>
    </row>
    <row r="2815" spans="1:12" x14ac:dyDescent="0.3">
      <c r="A2815">
        <v>102813</v>
      </c>
      <c r="B2815" s="1">
        <v>44929</v>
      </c>
      <c r="C2815" t="s">
        <v>26</v>
      </c>
      <c r="D2815" t="s">
        <v>28</v>
      </c>
      <c r="E2815" t="s">
        <v>63</v>
      </c>
      <c r="F2815">
        <v>3876</v>
      </c>
      <c r="G2815">
        <v>5528</v>
      </c>
      <c r="H2815">
        <v>8</v>
      </c>
      <c r="I2815">
        <v>31008</v>
      </c>
      <c r="J2815">
        <v>44224</v>
      </c>
      <c r="K2815">
        <v>13216</v>
      </c>
      <c r="L2815">
        <v>3.8</v>
      </c>
    </row>
    <row r="2816" spans="1:12" x14ac:dyDescent="0.3">
      <c r="A2816">
        <v>102814</v>
      </c>
      <c r="B2816" s="1">
        <v>46019</v>
      </c>
      <c r="C2816" t="s">
        <v>17</v>
      </c>
      <c r="D2816" t="s">
        <v>21</v>
      </c>
      <c r="E2816" t="s">
        <v>43</v>
      </c>
      <c r="F2816">
        <v>2044</v>
      </c>
      <c r="G2816">
        <v>3307</v>
      </c>
      <c r="H2816">
        <v>4</v>
      </c>
      <c r="I2816">
        <v>8176</v>
      </c>
      <c r="J2816">
        <v>13228</v>
      </c>
      <c r="K2816">
        <v>5052</v>
      </c>
      <c r="L2816">
        <v>3.3</v>
      </c>
    </row>
    <row r="2817" spans="1:12" x14ac:dyDescent="0.3">
      <c r="A2817">
        <v>102815</v>
      </c>
      <c r="B2817" s="1">
        <v>45895</v>
      </c>
      <c r="C2817" t="s">
        <v>33</v>
      </c>
      <c r="D2817" t="s">
        <v>18</v>
      </c>
      <c r="E2817" t="s">
        <v>38</v>
      </c>
      <c r="F2817">
        <v>3530</v>
      </c>
      <c r="G2817">
        <v>4911</v>
      </c>
      <c r="H2817">
        <v>1</v>
      </c>
      <c r="I2817">
        <v>3530</v>
      </c>
      <c r="J2817">
        <v>4911</v>
      </c>
      <c r="K2817">
        <v>1381</v>
      </c>
      <c r="L2817">
        <v>4.7</v>
      </c>
    </row>
    <row r="2818" spans="1:12" x14ac:dyDescent="0.3">
      <c r="A2818">
        <v>102816</v>
      </c>
      <c r="B2818" s="1">
        <v>45152</v>
      </c>
      <c r="C2818" t="s">
        <v>23</v>
      </c>
      <c r="D2818" t="s">
        <v>21</v>
      </c>
      <c r="E2818" t="s">
        <v>43</v>
      </c>
      <c r="F2818">
        <v>627</v>
      </c>
      <c r="G2818">
        <v>2585</v>
      </c>
      <c r="H2818">
        <v>5</v>
      </c>
      <c r="I2818">
        <v>3135</v>
      </c>
      <c r="J2818">
        <v>12925</v>
      </c>
      <c r="K2818">
        <v>9790</v>
      </c>
      <c r="L2818">
        <v>2.7</v>
      </c>
    </row>
    <row r="2819" spans="1:12" x14ac:dyDescent="0.3">
      <c r="A2819">
        <v>102817</v>
      </c>
      <c r="B2819" s="1">
        <v>45159</v>
      </c>
      <c r="C2819" t="s">
        <v>23</v>
      </c>
      <c r="D2819" t="s">
        <v>21</v>
      </c>
      <c r="E2819" t="s">
        <v>57</v>
      </c>
      <c r="F2819">
        <v>1469</v>
      </c>
      <c r="G2819">
        <v>2793</v>
      </c>
      <c r="H2819">
        <v>3</v>
      </c>
      <c r="I2819">
        <v>4407</v>
      </c>
      <c r="J2819">
        <v>8379</v>
      </c>
      <c r="K2819">
        <v>3972</v>
      </c>
      <c r="L2819">
        <v>3.5</v>
      </c>
    </row>
    <row r="2820" spans="1:12" x14ac:dyDescent="0.3">
      <c r="A2820">
        <v>102818</v>
      </c>
      <c r="B2820" s="1">
        <v>45827</v>
      </c>
      <c r="C2820" t="s">
        <v>54</v>
      </c>
      <c r="D2820" t="s">
        <v>18</v>
      </c>
      <c r="E2820" t="s">
        <v>59</v>
      </c>
      <c r="F2820">
        <v>5961</v>
      </c>
      <c r="G2820">
        <v>6901</v>
      </c>
      <c r="H2820">
        <v>1</v>
      </c>
      <c r="I2820">
        <v>5961</v>
      </c>
      <c r="J2820">
        <v>6901</v>
      </c>
      <c r="K2820">
        <v>940</v>
      </c>
      <c r="L2820">
        <v>3.7</v>
      </c>
    </row>
    <row r="2821" spans="1:12" x14ac:dyDescent="0.3">
      <c r="A2821">
        <v>102819</v>
      </c>
      <c r="B2821" s="1">
        <v>45422</v>
      </c>
      <c r="C2821" t="s">
        <v>23</v>
      </c>
      <c r="D2821" t="s">
        <v>13</v>
      </c>
      <c r="E2821" t="s">
        <v>49</v>
      </c>
      <c r="F2821">
        <v>4855</v>
      </c>
      <c r="G2821">
        <v>6572</v>
      </c>
      <c r="H2821">
        <v>2</v>
      </c>
      <c r="I2821">
        <v>9710</v>
      </c>
      <c r="J2821">
        <v>13144</v>
      </c>
      <c r="K2821">
        <v>3434</v>
      </c>
      <c r="L2821">
        <v>3.9</v>
      </c>
    </row>
    <row r="2822" spans="1:12" x14ac:dyDescent="0.3">
      <c r="A2822">
        <v>102820</v>
      </c>
      <c r="B2822" s="1">
        <v>45079</v>
      </c>
      <c r="C2822" t="s">
        <v>41</v>
      </c>
      <c r="D2822" t="s">
        <v>28</v>
      </c>
      <c r="E2822" t="s">
        <v>55</v>
      </c>
      <c r="F2822">
        <v>3823</v>
      </c>
      <c r="G2822">
        <v>4384</v>
      </c>
      <c r="H2822">
        <v>4</v>
      </c>
      <c r="I2822">
        <v>15292</v>
      </c>
      <c r="J2822">
        <v>17536</v>
      </c>
      <c r="K2822">
        <v>2244</v>
      </c>
      <c r="L2822">
        <v>4.9000000000000004</v>
      </c>
    </row>
    <row r="2823" spans="1:12" x14ac:dyDescent="0.3">
      <c r="A2823">
        <v>102821</v>
      </c>
      <c r="B2823" s="1">
        <v>45685</v>
      </c>
      <c r="C2823" t="s">
        <v>41</v>
      </c>
      <c r="D2823" t="s">
        <v>18</v>
      </c>
      <c r="E2823" t="s">
        <v>19</v>
      </c>
      <c r="F2823">
        <v>276</v>
      </c>
      <c r="G2823">
        <v>1402</v>
      </c>
      <c r="H2823">
        <v>1</v>
      </c>
      <c r="I2823">
        <v>276</v>
      </c>
      <c r="J2823">
        <v>1402</v>
      </c>
      <c r="K2823">
        <v>1126</v>
      </c>
      <c r="L2823">
        <v>4.5999999999999996</v>
      </c>
    </row>
    <row r="2824" spans="1:12" x14ac:dyDescent="0.3">
      <c r="A2824">
        <v>102822</v>
      </c>
      <c r="B2824" s="1">
        <v>45488</v>
      </c>
      <c r="C2824" t="s">
        <v>20</v>
      </c>
      <c r="D2824" t="s">
        <v>35</v>
      </c>
      <c r="E2824" t="s">
        <v>46</v>
      </c>
      <c r="F2824">
        <v>7777</v>
      </c>
      <c r="G2824">
        <v>9709</v>
      </c>
      <c r="H2824">
        <v>9</v>
      </c>
      <c r="I2824">
        <v>69993</v>
      </c>
      <c r="J2824">
        <v>87381</v>
      </c>
      <c r="K2824">
        <v>17388</v>
      </c>
      <c r="L2824">
        <v>4.4000000000000004</v>
      </c>
    </row>
    <row r="2825" spans="1:12" x14ac:dyDescent="0.3">
      <c r="A2825">
        <v>102823</v>
      </c>
      <c r="B2825" s="1">
        <v>45038</v>
      </c>
      <c r="C2825" t="s">
        <v>26</v>
      </c>
      <c r="D2825" t="s">
        <v>18</v>
      </c>
      <c r="E2825" t="s">
        <v>27</v>
      </c>
      <c r="F2825">
        <v>507</v>
      </c>
      <c r="G2825">
        <v>2311</v>
      </c>
      <c r="H2825">
        <v>1</v>
      </c>
      <c r="I2825">
        <v>507</v>
      </c>
      <c r="J2825">
        <v>2311</v>
      </c>
      <c r="K2825">
        <v>1804</v>
      </c>
      <c r="L2825">
        <v>4.4000000000000004</v>
      </c>
    </row>
    <row r="2826" spans="1:12" x14ac:dyDescent="0.3">
      <c r="A2826">
        <v>102824</v>
      </c>
      <c r="B2826" s="1">
        <v>45857</v>
      </c>
      <c r="C2826" t="s">
        <v>20</v>
      </c>
      <c r="D2826" t="s">
        <v>21</v>
      </c>
      <c r="E2826" t="s">
        <v>32</v>
      </c>
      <c r="F2826">
        <v>2273</v>
      </c>
      <c r="G2826">
        <v>2473</v>
      </c>
      <c r="H2826">
        <v>7</v>
      </c>
      <c r="I2826">
        <v>15911</v>
      </c>
      <c r="J2826">
        <v>17311</v>
      </c>
      <c r="K2826">
        <v>1400</v>
      </c>
      <c r="L2826">
        <v>3.6</v>
      </c>
    </row>
    <row r="2827" spans="1:12" x14ac:dyDescent="0.3">
      <c r="A2827">
        <v>102825</v>
      </c>
      <c r="B2827" s="1">
        <v>45746</v>
      </c>
      <c r="C2827" t="s">
        <v>15</v>
      </c>
      <c r="D2827" t="s">
        <v>13</v>
      </c>
      <c r="E2827" t="s">
        <v>14</v>
      </c>
      <c r="F2827">
        <v>3825</v>
      </c>
      <c r="G2827">
        <v>5236</v>
      </c>
      <c r="H2827">
        <v>6</v>
      </c>
      <c r="I2827">
        <v>22950</v>
      </c>
      <c r="J2827">
        <v>31416</v>
      </c>
      <c r="K2827">
        <v>8466</v>
      </c>
      <c r="L2827">
        <v>2.5</v>
      </c>
    </row>
    <row r="2828" spans="1:12" x14ac:dyDescent="0.3">
      <c r="A2828">
        <v>102826</v>
      </c>
      <c r="B2828" s="1">
        <v>45156</v>
      </c>
      <c r="C2828" t="s">
        <v>47</v>
      </c>
      <c r="D2828" t="s">
        <v>18</v>
      </c>
      <c r="E2828" t="s">
        <v>27</v>
      </c>
      <c r="F2828">
        <v>7967</v>
      </c>
      <c r="G2828">
        <v>8037</v>
      </c>
      <c r="H2828">
        <v>7</v>
      </c>
      <c r="I2828">
        <v>55769</v>
      </c>
      <c r="J2828">
        <v>56259</v>
      </c>
      <c r="K2828">
        <v>490</v>
      </c>
      <c r="L2828">
        <v>3</v>
      </c>
    </row>
    <row r="2829" spans="1:12" x14ac:dyDescent="0.3">
      <c r="A2829">
        <v>102827</v>
      </c>
      <c r="B2829" s="1">
        <v>45963</v>
      </c>
      <c r="C2829" t="s">
        <v>20</v>
      </c>
      <c r="D2829" t="s">
        <v>18</v>
      </c>
      <c r="E2829" t="s">
        <v>64</v>
      </c>
      <c r="F2829">
        <v>5036</v>
      </c>
      <c r="G2829">
        <v>5910</v>
      </c>
      <c r="H2829">
        <v>7</v>
      </c>
      <c r="I2829">
        <v>35252</v>
      </c>
      <c r="J2829">
        <v>41370</v>
      </c>
      <c r="K2829">
        <v>6118</v>
      </c>
      <c r="L2829">
        <v>4.8</v>
      </c>
    </row>
    <row r="2830" spans="1:12" x14ac:dyDescent="0.3">
      <c r="A2830">
        <v>102828</v>
      </c>
      <c r="B2830" s="1">
        <v>45480</v>
      </c>
      <c r="C2830" t="s">
        <v>44</v>
      </c>
      <c r="D2830" t="s">
        <v>13</v>
      </c>
      <c r="E2830" t="s">
        <v>16</v>
      </c>
      <c r="F2830">
        <v>144</v>
      </c>
      <c r="G2830">
        <v>1062</v>
      </c>
      <c r="H2830">
        <v>6</v>
      </c>
      <c r="I2830">
        <v>864</v>
      </c>
      <c r="J2830">
        <v>6372</v>
      </c>
      <c r="K2830">
        <v>5508</v>
      </c>
      <c r="L2830">
        <v>3.4</v>
      </c>
    </row>
    <row r="2831" spans="1:12" x14ac:dyDescent="0.3">
      <c r="A2831">
        <v>102829</v>
      </c>
      <c r="B2831" s="1">
        <v>45614</v>
      </c>
      <c r="C2831" t="s">
        <v>44</v>
      </c>
      <c r="D2831" t="s">
        <v>24</v>
      </c>
      <c r="E2831" t="s">
        <v>25</v>
      </c>
      <c r="F2831">
        <v>740</v>
      </c>
      <c r="G2831">
        <v>1435</v>
      </c>
      <c r="H2831">
        <v>4</v>
      </c>
      <c r="I2831">
        <v>2960</v>
      </c>
      <c r="J2831">
        <v>5740</v>
      </c>
      <c r="K2831">
        <v>2780</v>
      </c>
      <c r="L2831">
        <v>3.6</v>
      </c>
    </row>
    <row r="2832" spans="1:12" x14ac:dyDescent="0.3">
      <c r="A2832">
        <v>102830</v>
      </c>
      <c r="B2832" s="1">
        <v>45809</v>
      </c>
      <c r="C2832" t="s">
        <v>54</v>
      </c>
      <c r="D2832" t="s">
        <v>21</v>
      </c>
      <c r="E2832" t="s">
        <v>32</v>
      </c>
      <c r="F2832">
        <v>7934</v>
      </c>
      <c r="G2832">
        <v>8810</v>
      </c>
      <c r="H2832">
        <v>6</v>
      </c>
      <c r="I2832">
        <v>47604</v>
      </c>
      <c r="J2832">
        <v>52860</v>
      </c>
      <c r="K2832">
        <v>5256</v>
      </c>
      <c r="L2832">
        <v>4.8</v>
      </c>
    </row>
    <row r="2833" spans="1:12" x14ac:dyDescent="0.3">
      <c r="A2833">
        <v>102831</v>
      </c>
      <c r="B2833" s="1">
        <v>45042</v>
      </c>
      <c r="C2833" t="s">
        <v>33</v>
      </c>
      <c r="D2833" t="s">
        <v>24</v>
      </c>
      <c r="E2833" t="s">
        <v>60</v>
      </c>
      <c r="F2833">
        <v>4893</v>
      </c>
      <c r="G2833">
        <v>5651</v>
      </c>
      <c r="H2833">
        <v>9</v>
      </c>
      <c r="I2833">
        <v>44037</v>
      </c>
      <c r="J2833">
        <v>50859</v>
      </c>
      <c r="K2833">
        <v>6822</v>
      </c>
      <c r="L2833">
        <v>4.0999999999999996</v>
      </c>
    </row>
    <row r="2834" spans="1:12" x14ac:dyDescent="0.3">
      <c r="A2834">
        <v>102832</v>
      </c>
      <c r="B2834" s="1">
        <v>45465</v>
      </c>
      <c r="C2834" t="s">
        <v>30</v>
      </c>
      <c r="D2834" t="s">
        <v>18</v>
      </c>
      <c r="E2834" t="s">
        <v>39</v>
      </c>
      <c r="F2834">
        <v>1054</v>
      </c>
      <c r="G2834">
        <v>1806</v>
      </c>
      <c r="H2834">
        <v>1</v>
      </c>
      <c r="I2834">
        <v>1054</v>
      </c>
      <c r="J2834">
        <v>1806</v>
      </c>
      <c r="K2834">
        <v>752</v>
      </c>
      <c r="L2834">
        <v>3.9</v>
      </c>
    </row>
    <row r="2835" spans="1:12" x14ac:dyDescent="0.3">
      <c r="A2835">
        <v>102833</v>
      </c>
      <c r="B2835" s="1">
        <v>45318</v>
      </c>
      <c r="C2835" t="s">
        <v>12</v>
      </c>
      <c r="D2835" t="s">
        <v>18</v>
      </c>
      <c r="E2835" t="s">
        <v>38</v>
      </c>
      <c r="F2835">
        <v>2733</v>
      </c>
      <c r="G2835">
        <v>3298</v>
      </c>
      <c r="H2835">
        <v>7</v>
      </c>
      <c r="I2835">
        <v>19131</v>
      </c>
      <c r="J2835">
        <v>23086</v>
      </c>
      <c r="K2835">
        <v>3955</v>
      </c>
      <c r="L2835">
        <v>2.9</v>
      </c>
    </row>
    <row r="2836" spans="1:12" x14ac:dyDescent="0.3">
      <c r="A2836">
        <v>102834</v>
      </c>
      <c r="B2836" s="1">
        <v>45269</v>
      </c>
      <c r="C2836" t="s">
        <v>30</v>
      </c>
      <c r="D2836" t="s">
        <v>13</v>
      </c>
      <c r="E2836" t="s">
        <v>40</v>
      </c>
      <c r="F2836">
        <v>5512</v>
      </c>
      <c r="G2836">
        <v>6298</v>
      </c>
      <c r="H2836">
        <v>3</v>
      </c>
      <c r="I2836">
        <v>16536</v>
      </c>
      <c r="J2836">
        <v>18894</v>
      </c>
      <c r="K2836">
        <v>2358</v>
      </c>
      <c r="L2836">
        <v>4.9000000000000004</v>
      </c>
    </row>
    <row r="2837" spans="1:12" x14ac:dyDescent="0.3">
      <c r="A2837">
        <v>102835</v>
      </c>
      <c r="B2837" s="1">
        <v>45725</v>
      </c>
      <c r="C2837" t="s">
        <v>17</v>
      </c>
      <c r="D2837" t="s">
        <v>21</v>
      </c>
      <c r="E2837" t="s">
        <v>58</v>
      </c>
      <c r="F2837">
        <v>7693</v>
      </c>
      <c r="G2837">
        <v>8229</v>
      </c>
      <c r="H2837">
        <v>8</v>
      </c>
      <c r="I2837">
        <v>61544</v>
      </c>
      <c r="J2837">
        <v>65832</v>
      </c>
      <c r="K2837">
        <v>4288</v>
      </c>
      <c r="L2837">
        <v>2.7</v>
      </c>
    </row>
    <row r="2838" spans="1:12" x14ac:dyDescent="0.3">
      <c r="A2838">
        <v>102836</v>
      </c>
      <c r="B2838" s="1">
        <v>45614</v>
      </c>
      <c r="C2838" t="s">
        <v>30</v>
      </c>
      <c r="D2838" t="s">
        <v>21</v>
      </c>
      <c r="E2838" t="s">
        <v>32</v>
      </c>
      <c r="F2838">
        <v>7997</v>
      </c>
      <c r="G2838">
        <v>9727</v>
      </c>
      <c r="H2838">
        <v>9</v>
      </c>
      <c r="I2838">
        <v>71973</v>
      </c>
      <c r="J2838">
        <v>87543</v>
      </c>
      <c r="K2838">
        <v>15570</v>
      </c>
      <c r="L2838">
        <v>3.2</v>
      </c>
    </row>
    <row r="2839" spans="1:12" x14ac:dyDescent="0.3">
      <c r="A2839">
        <v>102837</v>
      </c>
      <c r="B2839" s="1">
        <v>45729</v>
      </c>
      <c r="C2839" t="s">
        <v>44</v>
      </c>
      <c r="D2839" t="s">
        <v>28</v>
      </c>
      <c r="E2839" t="s">
        <v>56</v>
      </c>
      <c r="F2839">
        <v>1934</v>
      </c>
      <c r="G2839">
        <v>3571</v>
      </c>
      <c r="H2839">
        <v>6</v>
      </c>
      <c r="I2839">
        <v>11604</v>
      </c>
      <c r="J2839">
        <v>21426</v>
      </c>
      <c r="K2839">
        <v>9822</v>
      </c>
      <c r="L2839">
        <v>2.7</v>
      </c>
    </row>
    <row r="2840" spans="1:12" x14ac:dyDescent="0.3">
      <c r="A2840">
        <v>102838</v>
      </c>
      <c r="B2840" s="1">
        <v>44948</v>
      </c>
      <c r="C2840" t="s">
        <v>47</v>
      </c>
      <c r="D2840" t="s">
        <v>24</v>
      </c>
      <c r="E2840" t="s">
        <v>42</v>
      </c>
      <c r="F2840">
        <v>964</v>
      </c>
      <c r="G2840">
        <v>2037</v>
      </c>
      <c r="H2840">
        <v>4</v>
      </c>
      <c r="I2840">
        <v>3856</v>
      </c>
      <c r="J2840">
        <v>8148</v>
      </c>
      <c r="K2840">
        <v>4292</v>
      </c>
      <c r="L2840">
        <v>4.2</v>
      </c>
    </row>
    <row r="2841" spans="1:12" x14ac:dyDescent="0.3">
      <c r="A2841">
        <v>102839</v>
      </c>
      <c r="B2841" s="1">
        <v>45807</v>
      </c>
      <c r="C2841" t="s">
        <v>23</v>
      </c>
      <c r="D2841" t="s">
        <v>21</v>
      </c>
      <c r="E2841" t="s">
        <v>43</v>
      </c>
      <c r="F2841">
        <v>511</v>
      </c>
      <c r="G2841">
        <v>944</v>
      </c>
      <c r="H2841">
        <v>6</v>
      </c>
      <c r="I2841">
        <v>3066</v>
      </c>
      <c r="J2841">
        <v>5664</v>
      </c>
      <c r="K2841">
        <v>2598</v>
      </c>
      <c r="L2841">
        <v>2.5</v>
      </c>
    </row>
    <row r="2842" spans="1:12" x14ac:dyDescent="0.3">
      <c r="A2842">
        <v>102840</v>
      </c>
      <c r="B2842" s="1">
        <v>45135</v>
      </c>
      <c r="C2842" t="s">
        <v>15</v>
      </c>
      <c r="D2842" t="s">
        <v>13</v>
      </c>
      <c r="E2842" t="s">
        <v>31</v>
      </c>
      <c r="F2842">
        <v>6892</v>
      </c>
      <c r="G2842">
        <v>7495</v>
      </c>
      <c r="H2842">
        <v>6</v>
      </c>
      <c r="I2842">
        <v>41352</v>
      </c>
      <c r="J2842">
        <v>44970</v>
      </c>
      <c r="K2842">
        <v>3618</v>
      </c>
      <c r="L2842">
        <v>3.1</v>
      </c>
    </row>
    <row r="2843" spans="1:12" x14ac:dyDescent="0.3">
      <c r="A2843">
        <v>102841</v>
      </c>
      <c r="B2843" s="1">
        <v>45947</v>
      </c>
      <c r="C2843" t="s">
        <v>47</v>
      </c>
      <c r="D2843" t="s">
        <v>21</v>
      </c>
      <c r="E2843" t="s">
        <v>43</v>
      </c>
      <c r="F2843">
        <v>7660</v>
      </c>
      <c r="G2843">
        <v>9649</v>
      </c>
      <c r="H2843">
        <v>8</v>
      </c>
      <c r="I2843">
        <v>61280</v>
      </c>
      <c r="J2843">
        <v>77192</v>
      </c>
      <c r="K2843">
        <v>15912</v>
      </c>
      <c r="L2843">
        <v>3.3</v>
      </c>
    </row>
    <row r="2844" spans="1:12" x14ac:dyDescent="0.3">
      <c r="A2844">
        <v>102842</v>
      </c>
      <c r="B2844" s="1">
        <v>45201</v>
      </c>
      <c r="C2844" t="s">
        <v>30</v>
      </c>
      <c r="D2844" t="s">
        <v>24</v>
      </c>
      <c r="E2844" t="s">
        <v>25</v>
      </c>
      <c r="F2844">
        <v>5778</v>
      </c>
      <c r="G2844">
        <v>7120</v>
      </c>
      <c r="H2844">
        <v>2</v>
      </c>
      <c r="I2844">
        <v>11556</v>
      </c>
      <c r="J2844">
        <v>14240</v>
      </c>
      <c r="K2844">
        <v>2684</v>
      </c>
      <c r="L2844">
        <v>4.2</v>
      </c>
    </row>
    <row r="2845" spans="1:12" x14ac:dyDescent="0.3">
      <c r="A2845">
        <v>102843</v>
      </c>
      <c r="B2845" s="1">
        <v>45381</v>
      </c>
      <c r="C2845" t="s">
        <v>26</v>
      </c>
      <c r="D2845" t="s">
        <v>24</v>
      </c>
      <c r="E2845" t="s">
        <v>42</v>
      </c>
      <c r="F2845">
        <v>2214</v>
      </c>
      <c r="G2845">
        <v>3325</v>
      </c>
      <c r="H2845">
        <v>5</v>
      </c>
      <c r="I2845">
        <v>11070</v>
      </c>
      <c r="J2845">
        <v>16625</v>
      </c>
      <c r="K2845">
        <v>5555</v>
      </c>
      <c r="L2845">
        <v>4.9000000000000004</v>
      </c>
    </row>
    <row r="2846" spans="1:12" x14ac:dyDescent="0.3">
      <c r="A2846">
        <v>102844</v>
      </c>
      <c r="B2846" s="1">
        <v>45256</v>
      </c>
      <c r="C2846" t="s">
        <v>17</v>
      </c>
      <c r="D2846" t="s">
        <v>21</v>
      </c>
      <c r="E2846" t="s">
        <v>65</v>
      </c>
      <c r="F2846">
        <v>4191</v>
      </c>
      <c r="G2846">
        <v>5969</v>
      </c>
      <c r="H2846">
        <v>4</v>
      </c>
      <c r="I2846">
        <v>16764</v>
      </c>
      <c r="J2846">
        <v>23876</v>
      </c>
      <c r="K2846">
        <v>7112</v>
      </c>
      <c r="L2846">
        <v>2.8</v>
      </c>
    </row>
    <row r="2847" spans="1:12" x14ac:dyDescent="0.3">
      <c r="A2847">
        <v>102845</v>
      </c>
      <c r="B2847" s="1">
        <v>45708</v>
      </c>
      <c r="C2847" t="s">
        <v>54</v>
      </c>
      <c r="D2847" t="s">
        <v>13</v>
      </c>
      <c r="E2847" t="s">
        <v>14</v>
      </c>
      <c r="F2847">
        <v>6017</v>
      </c>
      <c r="G2847">
        <v>7632</v>
      </c>
      <c r="H2847">
        <v>6</v>
      </c>
      <c r="I2847">
        <v>36102</v>
      </c>
      <c r="J2847">
        <v>45792</v>
      </c>
      <c r="K2847">
        <v>9690</v>
      </c>
      <c r="L2847">
        <v>2.8</v>
      </c>
    </row>
    <row r="2848" spans="1:12" x14ac:dyDescent="0.3">
      <c r="A2848">
        <v>102846</v>
      </c>
      <c r="B2848" s="1">
        <v>45731</v>
      </c>
      <c r="C2848" t="s">
        <v>30</v>
      </c>
      <c r="D2848" t="s">
        <v>24</v>
      </c>
      <c r="E2848" t="s">
        <v>42</v>
      </c>
      <c r="F2848">
        <v>4333</v>
      </c>
      <c r="G2848">
        <v>4708</v>
      </c>
      <c r="H2848">
        <v>4</v>
      </c>
      <c r="I2848">
        <v>17332</v>
      </c>
      <c r="J2848">
        <v>18832</v>
      </c>
      <c r="K2848">
        <v>1500</v>
      </c>
      <c r="L2848">
        <v>3.1</v>
      </c>
    </row>
    <row r="2849" spans="1:12" x14ac:dyDescent="0.3">
      <c r="A2849">
        <v>102847</v>
      </c>
      <c r="B2849" s="1">
        <v>45555</v>
      </c>
      <c r="C2849" t="s">
        <v>26</v>
      </c>
      <c r="D2849" t="s">
        <v>24</v>
      </c>
      <c r="E2849" t="s">
        <v>50</v>
      </c>
      <c r="F2849">
        <v>2731</v>
      </c>
      <c r="G2849">
        <v>3757</v>
      </c>
      <c r="H2849">
        <v>4</v>
      </c>
      <c r="I2849">
        <v>10924</v>
      </c>
      <c r="J2849">
        <v>15028</v>
      </c>
      <c r="K2849">
        <v>4104</v>
      </c>
      <c r="L2849">
        <v>2.8</v>
      </c>
    </row>
    <row r="2850" spans="1:12" x14ac:dyDescent="0.3">
      <c r="A2850">
        <v>102848</v>
      </c>
      <c r="B2850" s="1">
        <v>45399</v>
      </c>
      <c r="C2850" t="s">
        <v>20</v>
      </c>
      <c r="D2850" t="s">
        <v>28</v>
      </c>
      <c r="E2850" t="s">
        <v>29</v>
      </c>
      <c r="F2850">
        <v>2013</v>
      </c>
      <c r="G2850">
        <v>2993</v>
      </c>
      <c r="H2850">
        <v>3</v>
      </c>
      <c r="I2850">
        <v>6039</v>
      </c>
      <c r="J2850">
        <v>8979</v>
      </c>
      <c r="K2850">
        <v>2940</v>
      </c>
      <c r="L2850">
        <v>3.4</v>
      </c>
    </row>
    <row r="2851" spans="1:12" x14ac:dyDescent="0.3">
      <c r="A2851">
        <v>102849</v>
      </c>
      <c r="B2851" s="1">
        <v>45596</v>
      </c>
      <c r="C2851" t="s">
        <v>23</v>
      </c>
      <c r="D2851" t="s">
        <v>13</v>
      </c>
      <c r="E2851" t="s">
        <v>31</v>
      </c>
      <c r="F2851">
        <v>3927</v>
      </c>
      <c r="G2851">
        <v>4360</v>
      </c>
      <c r="H2851">
        <v>2</v>
      </c>
      <c r="I2851">
        <v>7854</v>
      </c>
      <c r="J2851">
        <v>8720</v>
      </c>
      <c r="K2851">
        <v>866</v>
      </c>
      <c r="L2851">
        <v>4.7</v>
      </c>
    </row>
    <row r="2852" spans="1:12" x14ac:dyDescent="0.3">
      <c r="A2852">
        <v>102850</v>
      </c>
      <c r="B2852" s="1">
        <v>45981</v>
      </c>
      <c r="C2852" t="s">
        <v>12</v>
      </c>
      <c r="D2852" t="s">
        <v>18</v>
      </c>
      <c r="E2852" t="s">
        <v>59</v>
      </c>
      <c r="F2852">
        <v>5143</v>
      </c>
      <c r="G2852">
        <v>5548</v>
      </c>
      <c r="H2852">
        <v>3</v>
      </c>
      <c r="I2852">
        <v>15429</v>
      </c>
      <c r="J2852">
        <v>16644</v>
      </c>
      <c r="K2852">
        <v>1215</v>
      </c>
      <c r="L2852">
        <v>3.3</v>
      </c>
    </row>
    <row r="2853" spans="1:12" x14ac:dyDescent="0.3">
      <c r="A2853">
        <v>102851</v>
      </c>
      <c r="B2853" s="1">
        <v>44956</v>
      </c>
      <c r="C2853" t="s">
        <v>54</v>
      </c>
      <c r="D2853" t="s">
        <v>21</v>
      </c>
      <c r="E2853" t="s">
        <v>43</v>
      </c>
      <c r="F2853">
        <v>6576</v>
      </c>
      <c r="G2853">
        <v>7433</v>
      </c>
      <c r="H2853">
        <v>7</v>
      </c>
      <c r="I2853">
        <v>46032</v>
      </c>
      <c r="J2853">
        <v>52031</v>
      </c>
      <c r="K2853">
        <v>5999</v>
      </c>
      <c r="L2853">
        <v>2.9</v>
      </c>
    </row>
    <row r="2854" spans="1:12" x14ac:dyDescent="0.3">
      <c r="A2854">
        <v>102852</v>
      </c>
      <c r="B2854" s="1">
        <v>45474</v>
      </c>
      <c r="C2854" t="s">
        <v>26</v>
      </c>
      <c r="D2854" t="s">
        <v>28</v>
      </c>
      <c r="E2854" t="s">
        <v>55</v>
      </c>
      <c r="F2854">
        <v>6564</v>
      </c>
      <c r="G2854">
        <v>8190</v>
      </c>
      <c r="H2854">
        <v>4</v>
      </c>
      <c r="I2854">
        <v>26256</v>
      </c>
      <c r="J2854">
        <v>32760</v>
      </c>
      <c r="K2854">
        <v>6504</v>
      </c>
      <c r="L2854">
        <v>4.5</v>
      </c>
    </row>
    <row r="2855" spans="1:12" x14ac:dyDescent="0.3">
      <c r="A2855">
        <v>102853</v>
      </c>
      <c r="B2855" s="1">
        <v>45071</v>
      </c>
      <c r="C2855" t="s">
        <v>15</v>
      </c>
      <c r="D2855" t="s">
        <v>13</v>
      </c>
      <c r="E2855" t="s">
        <v>37</v>
      </c>
      <c r="F2855">
        <v>6007</v>
      </c>
      <c r="G2855">
        <v>7298</v>
      </c>
      <c r="H2855">
        <v>8</v>
      </c>
      <c r="I2855">
        <v>48056</v>
      </c>
      <c r="J2855">
        <v>58384</v>
      </c>
      <c r="K2855">
        <v>10328</v>
      </c>
      <c r="L2855">
        <v>4.5999999999999996</v>
      </c>
    </row>
    <row r="2856" spans="1:12" x14ac:dyDescent="0.3">
      <c r="A2856">
        <v>102854</v>
      </c>
      <c r="B2856" s="1">
        <v>45565</v>
      </c>
      <c r="C2856" t="s">
        <v>47</v>
      </c>
      <c r="D2856" t="s">
        <v>28</v>
      </c>
      <c r="E2856" t="s">
        <v>48</v>
      </c>
      <c r="F2856">
        <v>1526</v>
      </c>
      <c r="G2856">
        <v>2926</v>
      </c>
      <c r="H2856">
        <v>9</v>
      </c>
      <c r="I2856">
        <v>13734</v>
      </c>
      <c r="J2856">
        <v>26334</v>
      </c>
      <c r="K2856">
        <v>12600</v>
      </c>
      <c r="L2856">
        <v>3</v>
      </c>
    </row>
    <row r="2857" spans="1:12" x14ac:dyDescent="0.3">
      <c r="A2857">
        <v>102855</v>
      </c>
      <c r="B2857" s="1">
        <v>45416</v>
      </c>
      <c r="C2857" t="s">
        <v>12</v>
      </c>
      <c r="D2857" t="s">
        <v>24</v>
      </c>
      <c r="E2857" t="s">
        <v>42</v>
      </c>
      <c r="F2857">
        <v>6912</v>
      </c>
      <c r="G2857">
        <v>7737</v>
      </c>
      <c r="H2857">
        <v>3</v>
      </c>
      <c r="I2857">
        <v>20736</v>
      </c>
      <c r="J2857">
        <v>23211</v>
      </c>
      <c r="K2857">
        <v>2475</v>
      </c>
      <c r="L2857">
        <v>4.5</v>
      </c>
    </row>
    <row r="2858" spans="1:12" x14ac:dyDescent="0.3">
      <c r="A2858">
        <v>102856</v>
      </c>
      <c r="B2858" s="1">
        <v>44968</v>
      </c>
      <c r="C2858" t="s">
        <v>15</v>
      </c>
      <c r="D2858" t="s">
        <v>28</v>
      </c>
      <c r="E2858" t="s">
        <v>48</v>
      </c>
      <c r="F2858">
        <v>4510</v>
      </c>
      <c r="G2858">
        <v>6091</v>
      </c>
      <c r="H2858">
        <v>4</v>
      </c>
      <c r="I2858">
        <v>18040</v>
      </c>
      <c r="J2858">
        <v>24364</v>
      </c>
      <c r="K2858">
        <v>6324</v>
      </c>
      <c r="L2858">
        <v>3.9</v>
      </c>
    </row>
    <row r="2859" spans="1:12" x14ac:dyDescent="0.3">
      <c r="A2859">
        <v>102857</v>
      </c>
      <c r="B2859" s="1">
        <v>45291</v>
      </c>
      <c r="C2859" t="s">
        <v>17</v>
      </c>
      <c r="D2859" t="s">
        <v>24</v>
      </c>
      <c r="E2859" t="s">
        <v>34</v>
      </c>
      <c r="F2859">
        <v>7535</v>
      </c>
      <c r="G2859">
        <v>7672</v>
      </c>
      <c r="H2859">
        <v>5</v>
      </c>
      <c r="I2859">
        <v>37675</v>
      </c>
      <c r="J2859">
        <v>38360</v>
      </c>
      <c r="K2859">
        <v>685</v>
      </c>
      <c r="L2859">
        <v>4.7</v>
      </c>
    </row>
    <row r="2860" spans="1:12" x14ac:dyDescent="0.3">
      <c r="A2860">
        <v>102858</v>
      </c>
      <c r="B2860" s="1">
        <v>45066</v>
      </c>
      <c r="C2860" t="s">
        <v>44</v>
      </c>
      <c r="D2860" t="s">
        <v>35</v>
      </c>
      <c r="E2860" t="s">
        <v>46</v>
      </c>
      <c r="F2860">
        <v>1093</v>
      </c>
      <c r="G2860">
        <v>2891</v>
      </c>
      <c r="H2860">
        <v>5</v>
      </c>
      <c r="I2860">
        <v>5465</v>
      </c>
      <c r="J2860">
        <v>14455</v>
      </c>
      <c r="K2860">
        <v>8990</v>
      </c>
      <c r="L2860">
        <v>2.8</v>
      </c>
    </row>
    <row r="2861" spans="1:12" x14ac:dyDescent="0.3">
      <c r="A2861">
        <v>102859</v>
      </c>
      <c r="B2861" s="1">
        <v>45028</v>
      </c>
      <c r="C2861" t="s">
        <v>20</v>
      </c>
      <c r="D2861" t="s">
        <v>18</v>
      </c>
      <c r="E2861" t="s">
        <v>64</v>
      </c>
      <c r="F2861">
        <v>4474</v>
      </c>
      <c r="G2861">
        <v>6151</v>
      </c>
      <c r="H2861">
        <v>8</v>
      </c>
      <c r="I2861">
        <v>35792</v>
      </c>
      <c r="J2861">
        <v>49208</v>
      </c>
      <c r="K2861">
        <v>13416</v>
      </c>
      <c r="L2861">
        <v>4.0999999999999996</v>
      </c>
    </row>
    <row r="2862" spans="1:12" x14ac:dyDescent="0.3">
      <c r="A2862">
        <v>102860</v>
      </c>
      <c r="B2862" s="1">
        <v>45062</v>
      </c>
      <c r="C2862" t="s">
        <v>54</v>
      </c>
      <c r="D2862" t="s">
        <v>28</v>
      </c>
      <c r="E2862" t="s">
        <v>55</v>
      </c>
      <c r="F2862">
        <v>2541</v>
      </c>
      <c r="G2862">
        <v>4169</v>
      </c>
      <c r="H2862">
        <v>3</v>
      </c>
      <c r="I2862">
        <v>7623</v>
      </c>
      <c r="J2862">
        <v>12507</v>
      </c>
      <c r="K2862">
        <v>4884</v>
      </c>
      <c r="L2862">
        <v>4</v>
      </c>
    </row>
    <row r="2863" spans="1:12" x14ac:dyDescent="0.3">
      <c r="A2863">
        <v>102861</v>
      </c>
      <c r="B2863" s="1">
        <v>45519</v>
      </c>
      <c r="C2863" t="s">
        <v>23</v>
      </c>
      <c r="D2863" t="s">
        <v>28</v>
      </c>
      <c r="E2863" t="s">
        <v>63</v>
      </c>
      <c r="F2863">
        <v>2578</v>
      </c>
      <c r="G2863">
        <v>4164</v>
      </c>
      <c r="H2863">
        <v>4</v>
      </c>
      <c r="I2863">
        <v>10312</v>
      </c>
      <c r="J2863">
        <v>16656</v>
      </c>
      <c r="K2863">
        <v>6344</v>
      </c>
      <c r="L2863">
        <v>3.7</v>
      </c>
    </row>
    <row r="2864" spans="1:12" x14ac:dyDescent="0.3">
      <c r="A2864">
        <v>102862</v>
      </c>
      <c r="B2864" s="1">
        <v>45215</v>
      </c>
      <c r="C2864" t="s">
        <v>17</v>
      </c>
      <c r="D2864" t="s">
        <v>24</v>
      </c>
      <c r="E2864" t="s">
        <v>42</v>
      </c>
      <c r="F2864">
        <v>1088</v>
      </c>
      <c r="G2864">
        <v>2486</v>
      </c>
      <c r="H2864">
        <v>9</v>
      </c>
      <c r="I2864">
        <v>9792</v>
      </c>
      <c r="J2864">
        <v>22374</v>
      </c>
      <c r="K2864">
        <v>12582</v>
      </c>
      <c r="L2864">
        <v>3.1</v>
      </c>
    </row>
    <row r="2865" spans="1:12" x14ac:dyDescent="0.3">
      <c r="A2865">
        <v>102863</v>
      </c>
      <c r="B2865" s="1">
        <v>45451</v>
      </c>
      <c r="C2865" t="s">
        <v>23</v>
      </c>
      <c r="D2865" t="s">
        <v>13</v>
      </c>
      <c r="E2865" t="s">
        <v>40</v>
      </c>
      <c r="F2865">
        <v>3200</v>
      </c>
      <c r="G2865">
        <v>4037</v>
      </c>
      <c r="H2865">
        <v>9</v>
      </c>
      <c r="I2865">
        <v>28800</v>
      </c>
      <c r="J2865">
        <v>36333</v>
      </c>
      <c r="K2865">
        <v>7533</v>
      </c>
      <c r="L2865">
        <v>3.3</v>
      </c>
    </row>
    <row r="2866" spans="1:12" x14ac:dyDescent="0.3">
      <c r="A2866">
        <v>102864</v>
      </c>
      <c r="B2866" s="1">
        <v>45758</v>
      </c>
      <c r="C2866" t="s">
        <v>44</v>
      </c>
      <c r="D2866" t="s">
        <v>13</v>
      </c>
      <c r="E2866" t="s">
        <v>37</v>
      </c>
      <c r="F2866">
        <v>7998</v>
      </c>
      <c r="G2866">
        <v>8784</v>
      </c>
      <c r="H2866">
        <v>3</v>
      </c>
      <c r="I2866">
        <v>23994</v>
      </c>
      <c r="J2866">
        <v>26352</v>
      </c>
      <c r="K2866">
        <v>2358</v>
      </c>
      <c r="L2866">
        <v>4.0999999999999996</v>
      </c>
    </row>
    <row r="2867" spans="1:12" x14ac:dyDescent="0.3">
      <c r="A2867">
        <v>102865</v>
      </c>
      <c r="B2867" s="1">
        <v>45082</v>
      </c>
      <c r="C2867" t="s">
        <v>26</v>
      </c>
      <c r="D2867" t="s">
        <v>35</v>
      </c>
      <c r="E2867" t="s">
        <v>36</v>
      </c>
      <c r="F2867">
        <v>5654</v>
      </c>
      <c r="G2867">
        <v>7239</v>
      </c>
      <c r="H2867">
        <v>6</v>
      </c>
      <c r="I2867">
        <v>33924</v>
      </c>
      <c r="J2867">
        <v>43434</v>
      </c>
      <c r="K2867">
        <v>9510</v>
      </c>
      <c r="L2867">
        <v>4.4000000000000004</v>
      </c>
    </row>
    <row r="2868" spans="1:12" x14ac:dyDescent="0.3">
      <c r="A2868">
        <v>102866</v>
      </c>
      <c r="B2868" s="1">
        <v>45431</v>
      </c>
      <c r="C2868" t="s">
        <v>12</v>
      </c>
      <c r="D2868" t="s">
        <v>28</v>
      </c>
      <c r="E2868" t="s">
        <v>63</v>
      </c>
      <c r="F2868">
        <v>998</v>
      </c>
      <c r="G2868">
        <v>1137</v>
      </c>
      <c r="H2868">
        <v>1</v>
      </c>
      <c r="I2868">
        <v>998</v>
      </c>
      <c r="J2868">
        <v>1137</v>
      </c>
      <c r="K2868">
        <v>139</v>
      </c>
      <c r="L2868">
        <v>4.8</v>
      </c>
    </row>
    <row r="2869" spans="1:12" x14ac:dyDescent="0.3">
      <c r="A2869">
        <v>102867</v>
      </c>
      <c r="B2869" s="1">
        <v>45680</v>
      </c>
      <c r="C2869" t="s">
        <v>30</v>
      </c>
      <c r="D2869" t="s">
        <v>24</v>
      </c>
      <c r="E2869" t="s">
        <v>50</v>
      </c>
      <c r="F2869">
        <v>5559</v>
      </c>
      <c r="G2869">
        <v>6743</v>
      </c>
      <c r="H2869">
        <v>2</v>
      </c>
      <c r="I2869">
        <v>11118</v>
      </c>
      <c r="J2869">
        <v>13486</v>
      </c>
      <c r="K2869">
        <v>2368</v>
      </c>
      <c r="L2869">
        <v>2.5</v>
      </c>
    </row>
    <row r="2870" spans="1:12" x14ac:dyDescent="0.3">
      <c r="A2870">
        <v>102868</v>
      </c>
      <c r="B2870" s="1">
        <v>45894</v>
      </c>
      <c r="C2870" t="s">
        <v>54</v>
      </c>
      <c r="D2870" t="s">
        <v>24</v>
      </c>
      <c r="E2870" t="s">
        <v>25</v>
      </c>
      <c r="F2870">
        <v>3958</v>
      </c>
      <c r="G2870">
        <v>4595</v>
      </c>
      <c r="H2870">
        <v>4</v>
      </c>
      <c r="I2870">
        <v>15832</v>
      </c>
      <c r="J2870">
        <v>18380</v>
      </c>
      <c r="K2870">
        <v>2548</v>
      </c>
      <c r="L2870">
        <v>2.7</v>
      </c>
    </row>
    <row r="2871" spans="1:12" x14ac:dyDescent="0.3">
      <c r="A2871">
        <v>102869</v>
      </c>
      <c r="B2871" s="1">
        <v>44934</v>
      </c>
      <c r="C2871" t="s">
        <v>12</v>
      </c>
      <c r="D2871" t="s">
        <v>13</v>
      </c>
      <c r="E2871" t="s">
        <v>16</v>
      </c>
      <c r="F2871">
        <v>801</v>
      </c>
      <c r="G2871">
        <v>2216</v>
      </c>
      <c r="H2871">
        <v>9</v>
      </c>
      <c r="I2871">
        <v>7209</v>
      </c>
      <c r="J2871">
        <v>19944</v>
      </c>
      <c r="K2871">
        <v>12735</v>
      </c>
      <c r="L2871">
        <v>4.0999999999999996</v>
      </c>
    </row>
    <row r="2872" spans="1:12" x14ac:dyDescent="0.3">
      <c r="A2872">
        <v>102870</v>
      </c>
      <c r="B2872" s="1">
        <v>45483</v>
      </c>
      <c r="C2872" t="s">
        <v>47</v>
      </c>
      <c r="D2872" t="s">
        <v>21</v>
      </c>
      <c r="E2872" t="s">
        <v>65</v>
      </c>
      <c r="F2872">
        <v>7078</v>
      </c>
      <c r="G2872">
        <v>7684</v>
      </c>
      <c r="H2872">
        <v>1</v>
      </c>
      <c r="I2872">
        <v>7078</v>
      </c>
      <c r="J2872">
        <v>7684</v>
      </c>
      <c r="K2872">
        <v>606</v>
      </c>
      <c r="L2872">
        <v>4.8</v>
      </c>
    </row>
    <row r="2873" spans="1:12" x14ac:dyDescent="0.3">
      <c r="A2873">
        <v>102871</v>
      </c>
      <c r="B2873" s="1">
        <v>45650</v>
      </c>
      <c r="C2873" t="s">
        <v>26</v>
      </c>
      <c r="D2873" t="s">
        <v>35</v>
      </c>
      <c r="E2873" t="s">
        <v>53</v>
      </c>
      <c r="F2873">
        <v>4836</v>
      </c>
      <c r="G2873">
        <v>5744</v>
      </c>
      <c r="H2873">
        <v>3</v>
      </c>
      <c r="I2873">
        <v>14508</v>
      </c>
      <c r="J2873">
        <v>17232</v>
      </c>
      <c r="K2873">
        <v>2724</v>
      </c>
      <c r="L2873">
        <v>4.0999999999999996</v>
      </c>
    </row>
    <row r="2874" spans="1:12" x14ac:dyDescent="0.3">
      <c r="A2874">
        <v>102872</v>
      </c>
      <c r="B2874" s="1">
        <v>45581</v>
      </c>
      <c r="C2874" t="s">
        <v>15</v>
      </c>
      <c r="D2874" t="s">
        <v>13</v>
      </c>
      <c r="E2874" t="s">
        <v>31</v>
      </c>
      <c r="F2874">
        <v>4547</v>
      </c>
      <c r="G2874">
        <v>6387</v>
      </c>
      <c r="H2874">
        <v>6</v>
      </c>
      <c r="I2874">
        <v>27282</v>
      </c>
      <c r="J2874">
        <v>38322</v>
      </c>
      <c r="K2874">
        <v>11040</v>
      </c>
      <c r="L2874">
        <v>3.9</v>
      </c>
    </row>
    <row r="2875" spans="1:12" x14ac:dyDescent="0.3">
      <c r="A2875">
        <v>102873</v>
      </c>
      <c r="B2875" s="1">
        <v>45709</v>
      </c>
      <c r="C2875" t="s">
        <v>12</v>
      </c>
      <c r="D2875" t="s">
        <v>18</v>
      </c>
      <c r="E2875" t="s">
        <v>38</v>
      </c>
      <c r="F2875">
        <v>7640</v>
      </c>
      <c r="G2875">
        <v>8434</v>
      </c>
      <c r="H2875">
        <v>3</v>
      </c>
      <c r="I2875">
        <v>22920</v>
      </c>
      <c r="J2875">
        <v>25302</v>
      </c>
      <c r="K2875">
        <v>2382</v>
      </c>
      <c r="L2875">
        <v>2.6</v>
      </c>
    </row>
    <row r="2876" spans="1:12" x14ac:dyDescent="0.3">
      <c r="A2876">
        <v>102874</v>
      </c>
      <c r="B2876" s="1">
        <v>45996</v>
      </c>
      <c r="C2876" t="s">
        <v>17</v>
      </c>
      <c r="D2876" t="s">
        <v>24</v>
      </c>
      <c r="E2876" t="s">
        <v>34</v>
      </c>
      <c r="F2876">
        <v>5026</v>
      </c>
      <c r="G2876">
        <v>5611</v>
      </c>
      <c r="H2876">
        <v>4</v>
      </c>
      <c r="I2876">
        <v>20104</v>
      </c>
      <c r="J2876">
        <v>22444</v>
      </c>
      <c r="K2876">
        <v>2340</v>
      </c>
      <c r="L2876">
        <v>3.9</v>
      </c>
    </row>
    <row r="2877" spans="1:12" x14ac:dyDescent="0.3">
      <c r="A2877">
        <v>102875</v>
      </c>
      <c r="B2877" s="1">
        <v>45493</v>
      </c>
      <c r="C2877" t="s">
        <v>12</v>
      </c>
      <c r="D2877" t="s">
        <v>35</v>
      </c>
      <c r="E2877" t="s">
        <v>62</v>
      </c>
      <c r="F2877">
        <v>2496</v>
      </c>
      <c r="G2877">
        <v>4233</v>
      </c>
      <c r="H2877">
        <v>2</v>
      </c>
      <c r="I2877">
        <v>4992</v>
      </c>
      <c r="J2877">
        <v>8466</v>
      </c>
      <c r="K2877">
        <v>3474</v>
      </c>
      <c r="L2877">
        <v>3.7</v>
      </c>
    </row>
    <row r="2878" spans="1:12" x14ac:dyDescent="0.3">
      <c r="A2878">
        <v>102876</v>
      </c>
      <c r="B2878" s="1">
        <v>45992</v>
      </c>
      <c r="C2878" t="s">
        <v>17</v>
      </c>
      <c r="D2878" t="s">
        <v>21</v>
      </c>
      <c r="E2878" t="s">
        <v>57</v>
      </c>
      <c r="F2878">
        <v>7563</v>
      </c>
      <c r="G2878">
        <v>8260</v>
      </c>
      <c r="H2878">
        <v>8</v>
      </c>
      <c r="I2878">
        <v>60504</v>
      </c>
      <c r="J2878">
        <v>66080</v>
      </c>
      <c r="K2878">
        <v>5576</v>
      </c>
      <c r="L2878">
        <v>3.6</v>
      </c>
    </row>
    <row r="2879" spans="1:12" x14ac:dyDescent="0.3">
      <c r="A2879">
        <v>102877</v>
      </c>
      <c r="B2879" s="1">
        <v>46013</v>
      </c>
      <c r="C2879" t="s">
        <v>41</v>
      </c>
      <c r="D2879" t="s">
        <v>28</v>
      </c>
      <c r="E2879" t="s">
        <v>56</v>
      </c>
      <c r="F2879">
        <v>6254</v>
      </c>
      <c r="G2879">
        <v>7409</v>
      </c>
      <c r="H2879">
        <v>3</v>
      </c>
      <c r="I2879">
        <v>18762</v>
      </c>
      <c r="J2879">
        <v>22227</v>
      </c>
      <c r="K2879">
        <v>3465</v>
      </c>
      <c r="L2879">
        <v>2.8</v>
      </c>
    </row>
    <row r="2880" spans="1:12" x14ac:dyDescent="0.3">
      <c r="A2880">
        <v>102878</v>
      </c>
      <c r="B2880" s="1">
        <v>45317</v>
      </c>
      <c r="C2880" t="s">
        <v>41</v>
      </c>
      <c r="D2880" t="s">
        <v>21</v>
      </c>
      <c r="E2880" t="s">
        <v>43</v>
      </c>
      <c r="F2880">
        <v>4872</v>
      </c>
      <c r="G2880">
        <v>5911</v>
      </c>
      <c r="H2880">
        <v>3</v>
      </c>
      <c r="I2880">
        <v>14616</v>
      </c>
      <c r="J2880">
        <v>17733</v>
      </c>
      <c r="K2880">
        <v>3117</v>
      </c>
      <c r="L2880">
        <v>4.5999999999999996</v>
      </c>
    </row>
    <row r="2881" spans="1:12" x14ac:dyDescent="0.3">
      <c r="A2881">
        <v>102879</v>
      </c>
      <c r="B2881" s="1">
        <v>45965</v>
      </c>
      <c r="C2881" t="s">
        <v>12</v>
      </c>
      <c r="D2881" t="s">
        <v>24</v>
      </c>
      <c r="E2881" t="s">
        <v>34</v>
      </c>
      <c r="F2881">
        <v>3110</v>
      </c>
      <c r="G2881">
        <v>3794</v>
      </c>
      <c r="H2881">
        <v>8</v>
      </c>
      <c r="I2881">
        <v>24880</v>
      </c>
      <c r="J2881">
        <v>30352</v>
      </c>
      <c r="K2881">
        <v>5472</v>
      </c>
      <c r="L2881">
        <v>2.7</v>
      </c>
    </row>
    <row r="2882" spans="1:12" x14ac:dyDescent="0.3">
      <c r="A2882">
        <v>102880</v>
      </c>
      <c r="B2882" s="1">
        <v>45585</v>
      </c>
      <c r="C2882" t="s">
        <v>20</v>
      </c>
      <c r="D2882" t="s">
        <v>13</v>
      </c>
      <c r="E2882" t="s">
        <v>37</v>
      </c>
      <c r="F2882">
        <v>3736</v>
      </c>
      <c r="G2882">
        <v>5703</v>
      </c>
      <c r="H2882">
        <v>1</v>
      </c>
      <c r="I2882">
        <v>3736</v>
      </c>
      <c r="J2882">
        <v>5703</v>
      </c>
      <c r="K2882">
        <v>1967</v>
      </c>
      <c r="L2882">
        <v>2.5</v>
      </c>
    </row>
    <row r="2883" spans="1:12" x14ac:dyDescent="0.3">
      <c r="A2883">
        <v>102881</v>
      </c>
      <c r="B2883" s="1">
        <v>45803</v>
      </c>
      <c r="C2883" t="s">
        <v>47</v>
      </c>
      <c r="D2883" t="s">
        <v>24</v>
      </c>
      <c r="E2883" t="s">
        <v>50</v>
      </c>
      <c r="F2883">
        <v>7251</v>
      </c>
      <c r="G2883">
        <v>8879</v>
      </c>
      <c r="H2883">
        <v>1</v>
      </c>
      <c r="I2883">
        <v>7251</v>
      </c>
      <c r="J2883">
        <v>8879</v>
      </c>
      <c r="K2883">
        <v>1628</v>
      </c>
      <c r="L2883">
        <v>4.0999999999999996</v>
      </c>
    </row>
    <row r="2884" spans="1:12" x14ac:dyDescent="0.3">
      <c r="A2884">
        <v>102882</v>
      </c>
      <c r="B2884" s="1">
        <v>45644</v>
      </c>
      <c r="C2884" t="s">
        <v>26</v>
      </c>
      <c r="D2884" t="s">
        <v>21</v>
      </c>
      <c r="E2884" t="s">
        <v>43</v>
      </c>
      <c r="F2884">
        <v>764</v>
      </c>
      <c r="G2884">
        <v>1998</v>
      </c>
      <c r="H2884">
        <v>2</v>
      </c>
      <c r="I2884">
        <v>1528</v>
      </c>
      <c r="J2884">
        <v>3996</v>
      </c>
      <c r="K2884">
        <v>2468</v>
      </c>
      <c r="L2884">
        <v>2.6</v>
      </c>
    </row>
    <row r="2885" spans="1:12" x14ac:dyDescent="0.3">
      <c r="A2885">
        <v>102883</v>
      </c>
      <c r="B2885" s="1">
        <v>45164</v>
      </c>
      <c r="C2885" t="s">
        <v>26</v>
      </c>
      <c r="D2885" t="s">
        <v>28</v>
      </c>
      <c r="E2885" t="s">
        <v>48</v>
      </c>
      <c r="F2885">
        <v>4573</v>
      </c>
      <c r="G2885">
        <v>6499</v>
      </c>
      <c r="H2885">
        <v>2</v>
      </c>
      <c r="I2885">
        <v>9146</v>
      </c>
      <c r="J2885">
        <v>12998</v>
      </c>
      <c r="K2885">
        <v>3852</v>
      </c>
      <c r="L2885">
        <v>4.8</v>
      </c>
    </row>
    <row r="2886" spans="1:12" x14ac:dyDescent="0.3">
      <c r="A2886">
        <v>102884</v>
      </c>
      <c r="B2886" s="1">
        <v>45605</v>
      </c>
      <c r="C2886" t="s">
        <v>23</v>
      </c>
      <c r="D2886" t="s">
        <v>35</v>
      </c>
      <c r="E2886" t="s">
        <v>46</v>
      </c>
      <c r="F2886">
        <v>2380</v>
      </c>
      <c r="G2886">
        <v>3826</v>
      </c>
      <c r="H2886">
        <v>1</v>
      </c>
      <c r="I2886">
        <v>2380</v>
      </c>
      <c r="J2886">
        <v>3826</v>
      </c>
      <c r="K2886">
        <v>1446</v>
      </c>
      <c r="L2886">
        <v>3.6</v>
      </c>
    </row>
    <row r="2887" spans="1:12" x14ac:dyDescent="0.3">
      <c r="A2887">
        <v>102885</v>
      </c>
      <c r="B2887" s="1">
        <v>44949</v>
      </c>
      <c r="C2887" t="s">
        <v>26</v>
      </c>
      <c r="D2887" t="s">
        <v>35</v>
      </c>
      <c r="E2887" t="s">
        <v>45</v>
      </c>
      <c r="F2887">
        <v>7765</v>
      </c>
      <c r="G2887">
        <v>8870</v>
      </c>
      <c r="H2887">
        <v>1</v>
      </c>
      <c r="I2887">
        <v>7765</v>
      </c>
      <c r="J2887">
        <v>8870</v>
      </c>
      <c r="K2887">
        <v>1105</v>
      </c>
      <c r="L2887">
        <v>4.5999999999999996</v>
      </c>
    </row>
    <row r="2888" spans="1:12" x14ac:dyDescent="0.3">
      <c r="A2888">
        <v>102886</v>
      </c>
      <c r="B2888" s="1">
        <v>45921</v>
      </c>
      <c r="C2888" t="s">
        <v>30</v>
      </c>
      <c r="D2888" t="s">
        <v>13</v>
      </c>
      <c r="E2888" t="s">
        <v>49</v>
      </c>
      <c r="F2888">
        <v>1230</v>
      </c>
      <c r="G2888">
        <v>1941</v>
      </c>
      <c r="H2888">
        <v>8</v>
      </c>
      <c r="I2888">
        <v>9840</v>
      </c>
      <c r="J2888">
        <v>15528</v>
      </c>
      <c r="K2888">
        <v>5688</v>
      </c>
      <c r="L2888">
        <v>4.5999999999999996</v>
      </c>
    </row>
    <row r="2889" spans="1:12" x14ac:dyDescent="0.3">
      <c r="A2889">
        <v>102887</v>
      </c>
      <c r="B2889" s="1">
        <v>45004</v>
      </c>
      <c r="C2889" t="s">
        <v>30</v>
      </c>
      <c r="D2889" t="s">
        <v>21</v>
      </c>
      <c r="E2889" t="s">
        <v>22</v>
      </c>
      <c r="F2889">
        <v>5240</v>
      </c>
      <c r="G2889">
        <v>6801</v>
      </c>
      <c r="H2889">
        <v>2</v>
      </c>
      <c r="I2889">
        <v>10480</v>
      </c>
      <c r="J2889">
        <v>13602</v>
      </c>
      <c r="K2889">
        <v>3122</v>
      </c>
      <c r="L2889">
        <v>4.5999999999999996</v>
      </c>
    </row>
    <row r="2890" spans="1:12" x14ac:dyDescent="0.3">
      <c r="A2890">
        <v>102888</v>
      </c>
      <c r="B2890" s="1">
        <v>45468</v>
      </c>
      <c r="C2890" t="s">
        <v>20</v>
      </c>
      <c r="D2890" t="s">
        <v>24</v>
      </c>
      <c r="E2890" t="s">
        <v>42</v>
      </c>
      <c r="F2890">
        <v>4171</v>
      </c>
      <c r="G2890">
        <v>5612</v>
      </c>
      <c r="H2890">
        <v>5</v>
      </c>
      <c r="I2890">
        <v>20855</v>
      </c>
      <c r="J2890">
        <v>28060</v>
      </c>
      <c r="K2890">
        <v>7205</v>
      </c>
      <c r="L2890">
        <v>4</v>
      </c>
    </row>
    <row r="2891" spans="1:12" x14ac:dyDescent="0.3">
      <c r="A2891">
        <v>102889</v>
      </c>
      <c r="B2891" s="1">
        <v>45792</v>
      </c>
      <c r="C2891" t="s">
        <v>54</v>
      </c>
      <c r="D2891" t="s">
        <v>21</v>
      </c>
      <c r="E2891" t="s">
        <v>65</v>
      </c>
      <c r="F2891">
        <v>4095</v>
      </c>
      <c r="G2891">
        <v>4442</v>
      </c>
      <c r="H2891">
        <v>4</v>
      </c>
      <c r="I2891">
        <v>16380</v>
      </c>
      <c r="J2891">
        <v>17768</v>
      </c>
      <c r="K2891">
        <v>1388</v>
      </c>
      <c r="L2891">
        <v>3.2</v>
      </c>
    </row>
    <row r="2892" spans="1:12" x14ac:dyDescent="0.3">
      <c r="A2892">
        <v>102890</v>
      </c>
      <c r="B2892" s="1">
        <v>45986</v>
      </c>
      <c r="C2892" t="s">
        <v>44</v>
      </c>
      <c r="D2892" t="s">
        <v>24</v>
      </c>
      <c r="E2892" t="s">
        <v>60</v>
      </c>
      <c r="F2892">
        <v>6239</v>
      </c>
      <c r="G2892">
        <v>6414</v>
      </c>
      <c r="H2892">
        <v>4</v>
      </c>
      <c r="I2892">
        <v>24956</v>
      </c>
      <c r="J2892">
        <v>25656</v>
      </c>
      <c r="K2892">
        <v>700</v>
      </c>
      <c r="L2892">
        <v>3.1</v>
      </c>
    </row>
    <row r="2893" spans="1:12" x14ac:dyDescent="0.3">
      <c r="A2893">
        <v>102891</v>
      </c>
      <c r="B2893" s="1">
        <v>45529</v>
      </c>
      <c r="C2893" t="s">
        <v>54</v>
      </c>
      <c r="D2893" t="s">
        <v>24</v>
      </c>
      <c r="E2893" t="s">
        <v>50</v>
      </c>
      <c r="F2893">
        <v>4956</v>
      </c>
      <c r="G2893">
        <v>5046</v>
      </c>
      <c r="H2893">
        <v>8</v>
      </c>
      <c r="I2893">
        <v>39648</v>
      </c>
      <c r="J2893">
        <v>40368</v>
      </c>
      <c r="K2893">
        <v>720</v>
      </c>
      <c r="L2893">
        <v>4.4000000000000004</v>
      </c>
    </row>
    <row r="2894" spans="1:12" x14ac:dyDescent="0.3">
      <c r="A2894">
        <v>102892</v>
      </c>
      <c r="B2894" s="1">
        <v>45783</v>
      </c>
      <c r="C2894" t="s">
        <v>30</v>
      </c>
      <c r="D2894" t="s">
        <v>28</v>
      </c>
      <c r="E2894" t="s">
        <v>63</v>
      </c>
      <c r="F2894">
        <v>5031</v>
      </c>
      <c r="G2894">
        <v>6248</v>
      </c>
      <c r="H2894">
        <v>7</v>
      </c>
      <c r="I2894">
        <v>35217</v>
      </c>
      <c r="J2894">
        <v>43736</v>
      </c>
      <c r="K2894">
        <v>8519</v>
      </c>
      <c r="L2894">
        <v>4.4000000000000004</v>
      </c>
    </row>
    <row r="2895" spans="1:12" x14ac:dyDescent="0.3">
      <c r="A2895">
        <v>102893</v>
      </c>
      <c r="B2895" s="1">
        <v>45504</v>
      </c>
      <c r="C2895" t="s">
        <v>12</v>
      </c>
      <c r="D2895" t="s">
        <v>13</v>
      </c>
      <c r="E2895" t="s">
        <v>40</v>
      </c>
      <c r="F2895">
        <v>1387</v>
      </c>
      <c r="G2895">
        <v>3321</v>
      </c>
      <c r="H2895">
        <v>1</v>
      </c>
      <c r="I2895">
        <v>1387</v>
      </c>
      <c r="J2895">
        <v>3321</v>
      </c>
      <c r="K2895">
        <v>1934</v>
      </c>
      <c r="L2895">
        <v>3.8</v>
      </c>
    </row>
    <row r="2896" spans="1:12" x14ac:dyDescent="0.3">
      <c r="A2896">
        <v>102894</v>
      </c>
      <c r="B2896" s="1">
        <v>45054</v>
      </c>
      <c r="C2896" t="s">
        <v>41</v>
      </c>
      <c r="D2896" t="s">
        <v>13</v>
      </c>
      <c r="E2896" t="s">
        <v>37</v>
      </c>
      <c r="F2896">
        <v>133</v>
      </c>
      <c r="G2896">
        <v>1545</v>
      </c>
      <c r="H2896">
        <v>7</v>
      </c>
      <c r="I2896">
        <v>931</v>
      </c>
      <c r="J2896">
        <v>10815</v>
      </c>
      <c r="K2896">
        <v>9884</v>
      </c>
      <c r="L2896">
        <v>3.7</v>
      </c>
    </row>
    <row r="2897" spans="1:12" x14ac:dyDescent="0.3">
      <c r="A2897">
        <v>102895</v>
      </c>
      <c r="B2897" s="1">
        <v>45366</v>
      </c>
      <c r="C2897" t="s">
        <v>17</v>
      </c>
      <c r="D2897" t="s">
        <v>24</v>
      </c>
      <c r="E2897" t="s">
        <v>50</v>
      </c>
      <c r="F2897">
        <v>5379</v>
      </c>
      <c r="G2897">
        <v>6140</v>
      </c>
      <c r="H2897">
        <v>3</v>
      </c>
      <c r="I2897">
        <v>16137</v>
      </c>
      <c r="J2897">
        <v>18420</v>
      </c>
      <c r="K2897">
        <v>2283</v>
      </c>
      <c r="L2897">
        <v>4.5</v>
      </c>
    </row>
    <row r="2898" spans="1:12" x14ac:dyDescent="0.3">
      <c r="A2898">
        <v>102896</v>
      </c>
      <c r="B2898" s="1">
        <v>45505</v>
      </c>
      <c r="C2898" t="s">
        <v>54</v>
      </c>
      <c r="D2898" t="s">
        <v>21</v>
      </c>
      <c r="E2898" t="s">
        <v>57</v>
      </c>
      <c r="F2898">
        <v>985</v>
      </c>
      <c r="G2898">
        <v>2723</v>
      </c>
      <c r="H2898">
        <v>1</v>
      </c>
      <c r="I2898">
        <v>985</v>
      </c>
      <c r="J2898">
        <v>2723</v>
      </c>
      <c r="K2898">
        <v>1738</v>
      </c>
      <c r="L2898">
        <v>2.8</v>
      </c>
    </row>
    <row r="2899" spans="1:12" x14ac:dyDescent="0.3">
      <c r="A2899">
        <v>102897</v>
      </c>
      <c r="B2899" s="1">
        <v>45946</v>
      </c>
      <c r="C2899" t="s">
        <v>23</v>
      </c>
      <c r="D2899" t="s">
        <v>21</v>
      </c>
      <c r="E2899" t="s">
        <v>65</v>
      </c>
      <c r="F2899">
        <v>680</v>
      </c>
      <c r="G2899">
        <v>1864</v>
      </c>
      <c r="H2899">
        <v>8</v>
      </c>
      <c r="I2899">
        <v>5440</v>
      </c>
      <c r="J2899">
        <v>14912</v>
      </c>
      <c r="K2899">
        <v>9472</v>
      </c>
      <c r="L2899">
        <v>4.7</v>
      </c>
    </row>
    <row r="2900" spans="1:12" x14ac:dyDescent="0.3">
      <c r="A2900">
        <v>102898</v>
      </c>
      <c r="B2900" s="1">
        <v>45624</v>
      </c>
      <c r="C2900" t="s">
        <v>26</v>
      </c>
      <c r="D2900" t="s">
        <v>21</v>
      </c>
      <c r="E2900" t="s">
        <v>22</v>
      </c>
      <c r="F2900">
        <v>577</v>
      </c>
      <c r="G2900">
        <v>1516</v>
      </c>
      <c r="H2900">
        <v>8</v>
      </c>
      <c r="I2900">
        <v>4616</v>
      </c>
      <c r="J2900">
        <v>12128</v>
      </c>
      <c r="K2900">
        <v>7512</v>
      </c>
      <c r="L2900">
        <v>3</v>
      </c>
    </row>
    <row r="2901" spans="1:12" x14ac:dyDescent="0.3">
      <c r="A2901">
        <v>102899</v>
      </c>
      <c r="B2901" s="1">
        <v>45535</v>
      </c>
      <c r="C2901" t="s">
        <v>33</v>
      </c>
      <c r="D2901" t="s">
        <v>21</v>
      </c>
      <c r="E2901" t="s">
        <v>65</v>
      </c>
      <c r="F2901">
        <v>971</v>
      </c>
      <c r="G2901">
        <v>2177</v>
      </c>
      <c r="H2901">
        <v>9</v>
      </c>
      <c r="I2901">
        <v>8739</v>
      </c>
      <c r="J2901">
        <v>19593</v>
      </c>
      <c r="K2901">
        <v>10854</v>
      </c>
      <c r="L2901">
        <v>2.6</v>
      </c>
    </row>
    <row r="2902" spans="1:12" x14ac:dyDescent="0.3">
      <c r="A2902">
        <v>102900</v>
      </c>
      <c r="B2902" s="1">
        <v>45601</v>
      </c>
      <c r="C2902" t="s">
        <v>15</v>
      </c>
      <c r="D2902" t="s">
        <v>18</v>
      </c>
      <c r="E2902" t="s">
        <v>39</v>
      </c>
      <c r="F2902">
        <v>260</v>
      </c>
      <c r="G2902">
        <v>1378</v>
      </c>
      <c r="H2902">
        <v>8</v>
      </c>
      <c r="I2902">
        <v>2080</v>
      </c>
      <c r="J2902">
        <v>11024</v>
      </c>
      <c r="K2902">
        <v>8944</v>
      </c>
      <c r="L2902">
        <v>4.9000000000000004</v>
      </c>
    </row>
    <row r="2903" spans="1:12" x14ac:dyDescent="0.3">
      <c r="A2903">
        <v>102901</v>
      </c>
      <c r="B2903" s="1">
        <v>46005</v>
      </c>
      <c r="C2903" t="s">
        <v>26</v>
      </c>
      <c r="D2903" t="s">
        <v>28</v>
      </c>
      <c r="E2903" t="s">
        <v>56</v>
      </c>
      <c r="F2903">
        <v>7873</v>
      </c>
      <c r="G2903">
        <v>8284</v>
      </c>
      <c r="H2903">
        <v>3</v>
      </c>
      <c r="I2903">
        <v>23619</v>
      </c>
      <c r="J2903">
        <v>24852</v>
      </c>
      <c r="K2903">
        <v>1233</v>
      </c>
      <c r="L2903">
        <v>3.2</v>
      </c>
    </row>
    <row r="2904" spans="1:12" x14ac:dyDescent="0.3">
      <c r="A2904">
        <v>102902</v>
      </c>
      <c r="B2904" s="1">
        <v>45979</v>
      </c>
      <c r="C2904" t="s">
        <v>54</v>
      </c>
      <c r="D2904" t="s">
        <v>28</v>
      </c>
      <c r="E2904" t="s">
        <v>56</v>
      </c>
      <c r="F2904">
        <v>3098</v>
      </c>
      <c r="G2904">
        <v>4156</v>
      </c>
      <c r="H2904">
        <v>3</v>
      </c>
      <c r="I2904">
        <v>9294</v>
      </c>
      <c r="J2904">
        <v>12468</v>
      </c>
      <c r="K2904">
        <v>3174</v>
      </c>
      <c r="L2904">
        <v>3.4</v>
      </c>
    </row>
    <row r="2905" spans="1:12" x14ac:dyDescent="0.3">
      <c r="A2905">
        <v>102903</v>
      </c>
      <c r="B2905" s="1">
        <v>44927</v>
      </c>
      <c r="C2905" t="s">
        <v>44</v>
      </c>
      <c r="D2905" t="s">
        <v>21</v>
      </c>
      <c r="E2905" t="s">
        <v>22</v>
      </c>
      <c r="F2905">
        <v>991</v>
      </c>
      <c r="G2905">
        <v>2444</v>
      </c>
      <c r="H2905">
        <v>9</v>
      </c>
      <c r="I2905">
        <v>8919</v>
      </c>
      <c r="J2905">
        <v>21996</v>
      </c>
      <c r="K2905">
        <v>13077</v>
      </c>
      <c r="L2905">
        <v>2.7</v>
      </c>
    </row>
    <row r="2906" spans="1:12" x14ac:dyDescent="0.3">
      <c r="A2906">
        <v>102904</v>
      </c>
      <c r="B2906" s="1">
        <v>45860</v>
      </c>
      <c r="C2906" t="s">
        <v>33</v>
      </c>
      <c r="D2906" t="s">
        <v>13</v>
      </c>
      <c r="E2906" t="s">
        <v>16</v>
      </c>
      <c r="F2906">
        <v>2368</v>
      </c>
      <c r="G2906">
        <v>2859</v>
      </c>
      <c r="H2906">
        <v>8</v>
      </c>
      <c r="I2906">
        <v>18944</v>
      </c>
      <c r="J2906">
        <v>22872</v>
      </c>
      <c r="K2906">
        <v>3928</v>
      </c>
      <c r="L2906">
        <v>4.0999999999999996</v>
      </c>
    </row>
    <row r="2907" spans="1:12" x14ac:dyDescent="0.3">
      <c r="A2907">
        <v>102905</v>
      </c>
      <c r="B2907" s="1">
        <v>45487</v>
      </c>
      <c r="C2907" t="s">
        <v>15</v>
      </c>
      <c r="D2907" t="s">
        <v>28</v>
      </c>
      <c r="E2907" t="s">
        <v>29</v>
      </c>
      <c r="F2907">
        <v>5177</v>
      </c>
      <c r="G2907">
        <v>6648</v>
      </c>
      <c r="H2907">
        <v>3</v>
      </c>
      <c r="I2907">
        <v>15531</v>
      </c>
      <c r="J2907">
        <v>19944</v>
      </c>
      <c r="K2907">
        <v>4413</v>
      </c>
      <c r="L2907">
        <v>4.4000000000000004</v>
      </c>
    </row>
    <row r="2908" spans="1:12" x14ac:dyDescent="0.3">
      <c r="A2908">
        <v>102906</v>
      </c>
      <c r="B2908" s="1">
        <v>45557</v>
      </c>
      <c r="C2908" t="s">
        <v>20</v>
      </c>
      <c r="D2908" t="s">
        <v>18</v>
      </c>
      <c r="E2908" t="s">
        <v>38</v>
      </c>
      <c r="F2908">
        <v>1953</v>
      </c>
      <c r="G2908">
        <v>2264</v>
      </c>
      <c r="H2908">
        <v>1</v>
      </c>
      <c r="I2908">
        <v>1953</v>
      </c>
      <c r="J2908">
        <v>2264</v>
      </c>
      <c r="K2908">
        <v>311</v>
      </c>
      <c r="L2908">
        <v>3.3</v>
      </c>
    </row>
    <row r="2909" spans="1:12" x14ac:dyDescent="0.3">
      <c r="A2909">
        <v>102907</v>
      </c>
      <c r="B2909" s="1">
        <v>45786</v>
      </c>
      <c r="C2909" t="s">
        <v>47</v>
      </c>
      <c r="D2909" t="s">
        <v>24</v>
      </c>
      <c r="E2909" t="s">
        <v>61</v>
      </c>
      <c r="F2909">
        <v>304</v>
      </c>
      <c r="G2909">
        <v>1319</v>
      </c>
      <c r="H2909">
        <v>5</v>
      </c>
      <c r="I2909">
        <v>1520</v>
      </c>
      <c r="J2909">
        <v>6595</v>
      </c>
      <c r="K2909">
        <v>5075</v>
      </c>
      <c r="L2909">
        <v>4.7</v>
      </c>
    </row>
    <row r="2910" spans="1:12" x14ac:dyDescent="0.3">
      <c r="A2910">
        <v>102908</v>
      </c>
      <c r="B2910" s="1">
        <v>45589</v>
      </c>
      <c r="C2910" t="s">
        <v>17</v>
      </c>
      <c r="D2910" t="s">
        <v>18</v>
      </c>
      <c r="E2910" t="s">
        <v>39</v>
      </c>
      <c r="F2910">
        <v>1901</v>
      </c>
      <c r="G2910">
        <v>3619</v>
      </c>
      <c r="H2910">
        <v>2</v>
      </c>
      <c r="I2910">
        <v>3802</v>
      </c>
      <c r="J2910">
        <v>7238</v>
      </c>
      <c r="K2910">
        <v>3436</v>
      </c>
      <c r="L2910">
        <v>3.5</v>
      </c>
    </row>
    <row r="2911" spans="1:12" x14ac:dyDescent="0.3">
      <c r="A2911">
        <v>102909</v>
      </c>
      <c r="B2911" s="1">
        <v>45448</v>
      </c>
      <c r="C2911" t="s">
        <v>17</v>
      </c>
      <c r="D2911" t="s">
        <v>35</v>
      </c>
      <c r="E2911" t="s">
        <v>36</v>
      </c>
      <c r="F2911">
        <v>553</v>
      </c>
      <c r="G2911">
        <v>1907</v>
      </c>
      <c r="H2911">
        <v>9</v>
      </c>
      <c r="I2911">
        <v>4977</v>
      </c>
      <c r="J2911">
        <v>17163</v>
      </c>
      <c r="K2911">
        <v>12186</v>
      </c>
      <c r="L2911">
        <v>3.3</v>
      </c>
    </row>
    <row r="2912" spans="1:12" x14ac:dyDescent="0.3">
      <c r="A2912">
        <v>102910</v>
      </c>
      <c r="B2912" s="1">
        <v>45699</v>
      </c>
      <c r="C2912" t="s">
        <v>41</v>
      </c>
      <c r="D2912" t="s">
        <v>24</v>
      </c>
      <c r="E2912" t="s">
        <v>34</v>
      </c>
      <c r="F2912">
        <v>4407</v>
      </c>
      <c r="G2912">
        <v>4790</v>
      </c>
      <c r="H2912">
        <v>5</v>
      </c>
      <c r="I2912">
        <v>22035</v>
      </c>
      <c r="J2912">
        <v>23950</v>
      </c>
      <c r="K2912">
        <v>1915</v>
      </c>
      <c r="L2912">
        <v>3.2</v>
      </c>
    </row>
    <row r="2913" spans="1:12" x14ac:dyDescent="0.3">
      <c r="A2913">
        <v>102911</v>
      </c>
      <c r="B2913" s="1">
        <v>45781</v>
      </c>
      <c r="C2913" t="s">
        <v>26</v>
      </c>
      <c r="D2913" t="s">
        <v>24</v>
      </c>
      <c r="E2913" t="s">
        <v>61</v>
      </c>
      <c r="F2913">
        <v>4451</v>
      </c>
      <c r="G2913">
        <v>6277</v>
      </c>
      <c r="H2913">
        <v>3</v>
      </c>
      <c r="I2913">
        <v>13353</v>
      </c>
      <c r="J2913">
        <v>18831</v>
      </c>
      <c r="K2913">
        <v>5478</v>
      </c>
      <c r="L2913">
        <v>2.6</v>
      </c>
    </row>
    <row r="2914" spans="1:12" x14ac:dyDescent="0.3">
      <c r="A2914">
        <v>102912</v>
      </c>
      <c r="B2914" s="1">
        <v>45931</v>
      </c>
      <c r="C2914" t="s">
        <v>17</v>
      </c>
      <c r="D2914" t="s">
        <v>18</v>
      </c>
      <c r="E2914" t="s">
        <v>59</v>
      </c>
      <c r="F2914">
        <v>7512</v>
      </c>
      <c r="G2914">
        <v>8020</v>
      </c>
      <c r="H2914">
        <v>6</v>
      </c>
      <c r="I2914">
        <v>45072</v>
      </c>
      <c r="J2914">
        <v>48120</v>
      </c>
      <c r="K2914">
        <v>3048</v>
      </c>
      <c r="L2914">
        <v>4.4000000000000004</v>
      </c>
    </row>
    <row r="2915" spans="1:12" x14ac:dyDescent="0.3">
      <c r="A2915">
        <v>102913</v>
      </c>
      <c r="B2915" s="1">
        <v>45442</v>
      </c>
      <c r="C2915" t="s">
        <v>17</v>
      </c>
      <c r="D2915" t="s">
        <v>21</v>
      </c>
      <c r="E2915" t="s">
        <v>43</v>
      </c>
      <c r="F2915">
        <v>5250</v>
      </c>
      <c r="G2915">
        <v>6261</v>
      </c>
      <c r="H2915">
        <v>1</v>
      </c>
      <c r="I2915">
        <v>5250</v>
      </c>
      <c r="J2915">
        <v>6261</v>
      </c>
      <c r="K2915">
        <v>1011</v>
      </c>
      <c r="L2915">
        <v>3.9</v>
      </c>
    </row>
    <row r="2916" spans="1:12" x14ac:dyDescent="0.3">
      <c r="A2916">
        <v>102914</v>
      </c>
      <c r="B2916" s="1">
        <v>45465</v>
      </c>
      <c r="C2916" t="s">
        <v>44</v>
      </c>
      <c r="D2916" t="s">
        <v>24</v>
      </c>
      <c r="E2916" t="s">
        <v>42</v>
      </c>
      <c r="F2916">
        <v>576</v>
      </c>
      <c r="G2916">
        <v>1487</v>
      </c>
      <c r="H2916">
        <v>6</v>
      </c>
      <c r="I2916">
        <v>3456</v>
      </c>
      <c r="J2916">
        <v>8922</v>
      </c>
      <c r="K2916">
        <v>5466</v>
      </c>
      <c r="L2916">
        <v>3.4</v>
      </c>
    </row>
    <row r="2917" spans="1:12" x14ac:dyDescent="0.3">
      <c r="A2917">
        <v>102915</v>
      </c>
      <c r="B2917" s="1">
        <v>45060</v>
      </c>
      <c r="C2917" t="s">
        <v>20</v>
      </c>
      <c r="D2917" t="s">
        <v>35</v>
      </c>
      <c r="E2917" t="s">
        <v>36</v>
      </c>
      <c r="F2917">
        <v>2706</v>
      </c>
      <c r="G2917">
        <v>4246</v>
      </c>
      <c r="H2917">
        <v>5</v>
      </c>
      <c r="I2917">
        <v>13530</v>
      </c>
      <c r="J2917">
        <v>21230</v>
      </c>
      <c r="K2917">
        <v>7700</v>
      </c>
      <c r="L2917">
        <v>3.8</v>
      </c>
    </row>
    <row r="2918" spans="1:12" x14ac:dyDescent="0.3">
      <c r="A2918">
        <v>102916</v>
      </c>
      <c r="B2918" s="1">
        <v>45036</v>
      </c>
      <c r="C2918" t="s">
        <v>54</v>
      </c>
      <c r="D2918" t="s">
        <v>35</v>
      </c>
      <c r="E2918" t="s">
        <v>45</v>
      </c>
      <c r="F2918">
        <v>6366</v>
      </c>
      <c r="G2918">
        <v>6733</v>
      </c>
      <c r="H2918">
        <v>9</v>
      </c>
      <c r="I2918">
        <v>57294</v>
      </c>
      <c r="J2918">
        <v>60597</v>
      </c>
      <c r="K2918">
        <v>3303</v>
      </c>
      <c r="L2918">
        <v>3.8</v>
      </c>
    </row>
    <row r="2919" spans="1:12" x14ac:dyDescent="0.3">
      <c r="A2919">
        <v>102917</v>
      </c>
      <c r="B2919" s="1">
        <v>45261</v>
      </c>
      <c r="C2919" t="s">
        <v>17</v>
      </c>
      <c r="D2919" t="s">
        <v>21</v>
      </c>
      <c r="E2919" t="s">
        <v>32</v>
      </c>
      <c r="F2919">
        <v>6041</v>
      </c>
      <c r="G2919">
        <v>6578</v>
      </c>
      <c r="H2919">
        <v>1</v>
      </c>
      <c r="I2919">
        <v>6041</v>
      </c>
      <c r="J2919">
        <v>6578</v>
      </c>
      <c r="K2919">
        <v>537</v>
      </c>
      <c r="L2919">
        <v>4.5999999999999996</v>
      </c>
    </row>
    <row r="2920" spans="1:12" x14ac:dyDescent="0.3">
      <c r="A2920">
        <v>102918</v>
      </c>
      <c r="B2920" s="1">
        <v>45110</v>
      </c>
      <c r="C2920" t="s">
        <v>41</v>
      </c>
      <c r="D2920" t="s">
        <v>21</v>
      </c>
      <c r="E2920" t="s">
        <v>32</v>
      </c>
      <c r="F2920">
        <v>5832</v>
      </c>
      <c r="G2920">
        <v>6508</v>
      </c>
      <c r="H2920">
        <v>9</v>
      </c>
      <c r="I2920">
        <v>52488</v>
      </c>
      <c r="J2920">
        <v>58572</v>
      </c>
      <c r="K2920">
        <v>6084</v>
      </c>
      <c r="L2920">
        <v>3.2</v>
      </c>
    </row>
    <row r="2921" spans="1:12" x14ac:dyDescent="0.3">
      <c r="A2921">
        <v>102919</v>
      </c>
      <c r="B2921" s="1">
        <v>45648</v>
      </c>
      <c r="C2921" t="s">
        <v>47</v>
      </c>
      <c r="D2921" t="s">
        <v>28</v>
      </c>
      <c r="E2921" t="s">
        <v>51</v>
      </c>
      <c r="F2921">
        <v>3548</v>
      </c>
      <c r="G2921">
        <v>4401</v>
      </c>
      <c r="H2921">
        <v>2</v>
      </c>
      <c r="I2921">
        <v>7096</v>
      </c>
      <c r="J2921">
        <v>8802</v>
      </c>
      <c r="K2921">
        <v>1706</v>
      </c>
      <c r="L2921">
        <v>4.0999999999999996</v>
      </c>
    </row>
    <row r="2922" spans="1:12" x14ac:dyDescent="0.3">
      <c r="A2922">
        <v>102920</v>
      </c>
      <c r="B2922" s="1">
        <v>45496</v>
      </c>
      <c r="C2922" t="s">
        <v>26</v>
      </c>
      <c r="D2922" t="s">
        <v>28</v>
      </c>
      <c r="E2922" t="s">
        <v>63</v>
      </c>
      <c r="F2922">
        <v>5249</v>
      </c>
      <c r="G2922">
        <v>6252</v>
      </c>
      <c r="H2922">
        <v>5</v>
      </c>
      <c r="I2922">
        <v>26245</v>
      </c>
      <c r="J2922">
        <v>31260</v>
      </c>
      <c r="K2922">
        <v>5015</v>
      </c>
      <c r="L2922">
        <v>4.5999999999999996</v>
      </c>
    </row>
    <row r="2923" spans="1:12" x14ac:dyDescent="0.3">
      <c r="A2923">
        <v>102921</v>
      </c>
      <c r="B2923" s="1">
        <v>45652</v>
      </c>
      <c r="C2923" t="s">
        <v>30</v>
      </c>
      <c r="D2923" t="s">
        <v>35</v>
      </c>
      <c r="E2923" t="s">
        <v>52</v>
      </c>
      <c r="F2923">
        <v>6565</v>
      </c>
      <c r="G2923">
        <v>7512</v>
      </c>
      <c r="H2923">
        <v>1</v>
      </c>
      <c r="I2923">
        <v>6565</v>
      </c>
      <c r="J2923">
        <v>7512</v>
      </c>
      <c r="K2923">
        <v>947</v>
      </c>
      <c r="L2923">
        <v>2.6</v>
      </c>
    </row>
    <row r="2924" spans="1:12" x14ac:dyDescent="0.3">
      <c r="A2924">
        <v>102922</v>
      </c>
      <c r="B2924" s="1">
        <v>45175</v>
      </c>
      <c r="C2924" t="s">
        <v>54</v>
      </c>
      <c r="D2924" t="s">
        <v>13</v>
      </c>
      <c r="E2924" t="s">
        <v>40</v>
      </c>
      <c r="F2924">
        <v>1725</v>
      </c>
      <c r="G2924">
        <v>2338</v>
      </c>
      <c r="H2924">
        <v>9</v>
      </c>
      <c r="I2924">
        <v>15525</v>
      </c>
      <c r="J2924">
        <v>21042</v>
      </c>
      <c r="K2924">
        <v>5517</v>
      </c>
      <c r="L2924">
        <v>4</v>
      </c>
    </row>
    <row r="2925" spans="1:12" x14ac:dyDescent="0.3">
      <c r="A2925">
        <v>102923</v>
      </c>
      <c r="B2925" s="1">
        <v>45917</v>
      </c>
      <c r="C2925" t="s">
        <v>12</v>
      </c>
      <c r="D2925" t="s">
        <v>13</v>
      </c>
      <c r="E2925" t="s">
        <v>31</v>
      </c>
      <c r="F2925">
        <v>701</v>
      </c>
      <c r="G2925">
        <v>2216</v>
      </c>
      <c r="H2925">
        <v>1</v>
      </c>
      <c r="I2925">
        <v>701</v>
      </c>
      <c r="J2925">
        <v>2216</v>
      </c>
      <c r="K2925">
        <v>1515</v>
      </c>
      <c r="L2925">
        <v>5</v>
      </c>
    </row>
    <row r="2926" spans="1:12" x14ac:dyDescent="0.3">
      <c r="A2926">
        <v>102924</v>
      </c>
      <c r="B2926" s="1">
        <v>45166</v>
      </c>
      <c r="C2926" t="s">
        <v>33</v>
      </c>
      <c r="D2926" t="s">
        <v>28</v>
      </c>
      <c r="E2926" t="s">
        <v>56</v>
      </c>
      <c r="F2926">
        <v>6926</v>
      </c>
      <c r="G2926">
        <v>8236</v>
      </c>
      <c r="H2926">
        <v>3</v>
      </c>
      <c r="I2926">
        <v>20778</v>
      </c>
      <c r="J2926">
        <v>24708</v>
      </c>
      <c r="K2926">
        <v>3930</v>
      </c>
      <c r="L2926">
        <v>2.8</v>
      </c>
    </row>
    <row r="2927" spans="1:12" x14ac:dyDescent="0.3">
      <c r="A2927">
        <v>102925</v>
      </c>
      <c r="B2927" s="1">
        <v>45859</v>
      </c>
      <c r="C2927" t="s">
        <v>20</v>
      </c>
      <c r="D2927" t="s">
        <v>21</v>
      </c>
      <c r="E2927" t="s">
        <v>22</v>
      </c>
      <c r="F2927">
        <v>2626</v>
      </c>
      <c r="G2927">
        <v>3644</v>
      </c>
      <c r="H2927">
        <v>2</v>
      </c>
      <c r="I2927">
        <v>5252</v>
      </c>
      <c r="J2927">
        <v>7288</v>
      </c>
      <c r="K2927">
        <v>2036</v>
      </c>
      <c r="L2927">
        <v>4.5</v>
      </c>
    </row>
    <row r="2928" spans="1:12" x14ac:dyDescent="0.3">
      <c r="A2928">
        <v>102926</v>
      </c>
      <c r="B2928" s="1">
        <v>45879</v>
      </c>
      <c r="C2928" t="s">
        <v>47</v>
      </c>
      <c r="D2928" t="s">
        <v>28</v>
      </c>
      <c r="E2928" t="s">
        <v>29</v>
      </c>
      <c r="F2928">
        <v>5792</v>
      </c>
      <c r="G2928">
        <v>7354</v>
      </c>
      <c r="H2928">
        <v>3</v>
      </c>
      <c r="I2928">
        <v>17376</v>
      </c>
      <c r="J2928">
        <v>22062</v>
      </c>
      <c r="K2928">
        <v>4686</v>
      </c>
      <c r="L2928">
        <v>2.7</v>
      </c>
    </row>
    <row r="2929" spans="1:12" x14ac:dyDescent="0.3">
      <c r="A2929">
        <v>102927</v>
      </c>
      <c r="B2929" s="1">
        <v>45398</v>
      </c>
      <c r="C2929" t="s">
        <v>26</v>
      </c>
      <c r="D2929" t="s">
        <v>28</v>
      </c>
      <c r="E2929" t="s">
        <v>51</v>
      </c>
      <c r="F2929">
        <v>2241</v>
      </c>
      <c r="G2929">
        <v>3144</v>
      </c>
      <c r="H2929">
        <v>7</v>
      </c>
      <c r="I2929">
        <v>15687</v>
      </c>
      <c r="J2929">
        <v>22008</v>
      </c>
      <c r="K2929">
        <v>6321</v>
      </c>
      <c r="L2929">
        <v>4.7</v>
      </c>
    </row>
    <row r="2930" spans="1:12" x14ac:dyDescent="0.3">
      <c r="A2930">
        <v>102928</v>
      </c>
      <c r="B2930" s="1">
        <v>45274</v>
      </c>
      <c r="C2930" t="s">
        <v>54</v>
      </c>
      <c r="D2930" t="s">
        <v>18</v>
      </c>
      <c r="E2930" t="s">
        <v>38</v>
      </c>
      <c r="F2930">
        <v>876</v>
      </c>
      <c r="G2930">
        <v>2669</v>
      </c>
      <c r="H2930">
        <v>1</v>
      </c>
      <c r="I2930">
        <v>876</v>
      </c>
      <c r="J2930">
        <v>2669</v>
      </c>
      <c r="K2930">
        <v>1793</v>
      </c>
      <c r="L2930">
        <v>4.9000000000000004</v>
      </c>
    </row>
    <row r="2931" spans="1:12" x14ac:dyDescent="0.3">
      <c r="A2931">
        <v>102929</v>
      </c>
      <c r="B2931" s="1">
        <v>45230</v>
      </c>
      <c r="C2931" t="s">
        <v>33</v>
      </c>
      <c r="D2931" t="s">
        <v>28</v>
      </c>
      <c r="E2931" t="s">
        <v>56</v>
      </c>
      <c r="F2931">
        <v>6397</v>
      </c>
      <c r="G2931">
        <v>6937</v>
      </c>
      <c r="H2931">
        <v>1</v>
      </c>
      <c r="I2931">
        <v>6397</v>
      </c>
      <c r="J2931">
        <v>6937</v>
      </c>
      <c r="K2931">
        <v>540</v>
      </c>
      <c r="L2931">
        <v>4.3</v>
      </c>
    </row>
    <row r="2932" spans="1:12" x14ac:dyDescent="0.3">
      <c r="A2932">
        <v>102930</v>
      </c>
      <c r="B2932" s="1">
        <v>45688</v>
      </c>
      <c r="C2932" t="s">
        <v>20</v>
      </c>
      <c r="D2932" t="s">
        <v>35</v>
      </c>
      <c r="E2932" t="s">
        <v>53</v>
      </c>
      <c r="F2932">
        <v>809</v>
      </c>
      <c r="G2932">
        <v>1251</v>
      </c>
      <c r="H2932">
        <v>1</v>
      </c>
      <c r="I2932">
        <v>809</v>
      </c>
      <c r="J2932">
        <v>1251</v>
      </c>
      <c r="K2932">
        <v>442</v>
      </c>
      <c r="L2932">
        <v>4.7</v>
      </c>
    </row>
    <row r="2933" spans="1:12" x14ac:dyDescent="0.3">
      <c r="A2933">
        <v>102931</v>
      </c>
      <c r="B2933" s="1">
        <v>45522</v>
      </c>
      <c r="C2933" t="s">
        <v>33</v>
      </c>
      <c r="D2933" t="s">
        <v>28</v>
      </c>
      <c r="E2933" t="s">
        <v>48</v>
      </c>
      <c r="F2933">
        <v>3013</v>
      </c>
      <c r="G2933">
        <v>3938</v>
      </c>
      <c r="H2933">
        <v>7</v>
      </c>
      <c r="I2933">
        <v>21091</v>
      </c>
      <c r="J2933">
        <v>27566</v>
      </c>
      <c r="K2933">
        <v>6475</v>
      </c>
      <c r="L2933">
        <v>3.2</v>
      </c>
    </row>
    <row r="2934" spans="1:12" x14ac:dyDescent="0.3">
      <c r="A2934">
        <v>102932</v>
      </c>
      <c r="B2934" s="1">
        <v>45895</v>
      </c>
      <c r="C2934" t="s">
        <v>44</v>
      </c>
      <c r="D2934" t="s">
        <v>18</v>
      </c>
      <c r="E2934" t="s">
        <v>59</v>
      </c>
      <c r="F2934">
        <v>2602</v>
      </c>
      <c r="G2934">
        <v>2888</v>
      </c>
      <c r="H2934">
        <v>7</v>
      </c>
      <c r="I2934">
        <v>18214</v>
      </c>
      <c r="J2934">
        <v>20216</v>
      </c>
      <c r="K2934">
        <v>2002</v>
      </c>
      <c r="L2934">
        <v>2.6</v>
      </c>
    </row>
    <row r="2935" spans="1:12" x14ac:dyDescent="0.3">
      <c r="A2935">
        <v>102933</v>
      </c>
      <c r="B2935" s="1">
        <v>45056</v>
      </c>
      <c r="C2935" t="s">
        <v>30</v>
      </c>
      <c r="D2935" t="s">
        <v>18</v>
      </c>
      <c r="E2935" t="s">
        <v>59</v>
      </c>
      <c r="F2935">
        <v>5415</v>
      </c>
      <c r="G2935">
        <v>5635</v>
      </c>
      <c r="H2935">
        <v>2</v>
      </c>
      <c r="I2935">
        <v>10830</v>
      </c>
      <c r="J2935">
        <v>11270</v>
      </c>
      <c r="K2935">
        <v>440</v>
      </c>
      <c r="L2935">
        <v>3.8</v>
      </c>
    </row>
    <row r="2936" spans="1:12" x14ac:dyDescent="0.3">
      <c r="A2936">
        <v>102934</v>
      </c>
      <c r="B2936" s="1">
        <v>45841</v>
      </c>
      <c r="C2936" t="s">
        <v>12</v>
      </c>
      <c r="D2936" t="s">
        <v>18</v>
      </c>
      <c r="E2936" t="s">
        <v>59</v>
      </c>
      <c r="F2936">
        <v>1558</v>
      </c>
      <c r="G2936">
        <v>2134</v>
      </c>
      <c r="H2936">
        <v>3</v>
      </c>
      <c r="I2936">
        <v>4674</v>
      </c>
      <c r="J2936">
        <v>6402</v>
      </c>
      <c r="K2936">
        <v>1728</v>
      </c>
      <c r="L2936">
        <v>4.0999999999999996</v>
      </c>
    </row>
    <row r="2937" spans="1:12" x14ac:dyDescent="0.3">
      <c r="A2937">
        <v>102935</v>
      </c>
      <c r="B2937" s="1">
        <v>45322</v>
      </c>
      <c r="C2937" t="s">
        <v>20</v>
      </c>
      <c r="D2937" t="s">
        <v>13</v>
      </c>
      <c r="E2937" t="s">
        <v>37</v>
      </c>
      <c r="F2937">
        <v>3070</v>
      </c>
      <c r="G2937">
        <v>5020</v>
      </c>
      <c r="H2937">
        <v>1</v>
      </c>
      <c r="I2937">
        <v>3070</v>
      </c>
      <c r="J2937">
        <v>5020</v>
      </c>
      <c r="K2937">
        <v>1950</v>
      </c>
      <c r="L2937">
        <v>2.5</v>
      </c>
    </row>
    <row r="2938" spans="1:12" x14ac:dyDescent="0.3">
      <c r="A2938">
        <v>102936</v>
      </c>
      <c r="B2938" s="1">
        <v>45761</v>
      </c>
      <c r="C2938" t="s">
        <v>33</v>
      </c>
      <c r="D2938" t="s">
        <v>18</v>
      </c>
      <c r="E2938" t="s">
        <v>39</v>
      </c>
      <c r="F2938">
        <v>6193</v>
      </c>
      <c r="G2938">
        <v>7211</v>
      </c>
      <c r="H2938">
        <v>6</v>
      </c>
      <c r="I2938">
        <v>37158</v>
      </c>
      <c r="J2938">
        <v>43266</v>
      </c>
      <c r="K2938">
        <v>6108</v>
      </c>
      <c r="L2938">
        <v>4.9000000000000004</v>
      </c>
    </row>
    <row r="2939" spans="1:12" x14ac:dyDescent="0.3">
      <c r="A2939">
        <v>102937</v>
      </c>
      <c r="B2939" s="1">
        <v>45376</v>
      </c>
      <c r="C2939" t="s">
        <v>12</v>
      </c>
      <c r="D2939" t="s">
        <v>21</v>
      </c>
      <c r="E2939" t="s">
        <v>65</v>
      </c>
      <c r="F2939">
        <v>2803</v>
      </c>
      <c r="G2939">
        <v>3187</v>
      </c>
      <c r="H2939">
        <v>2</v>
      </c>
      <c r="I2939">
        <v>5606</v>
      </c>
      <c r="J2939">
        <v>6374</v>
      </c>
      <c r="K2939">
        <v>768</v>
      </c>
      <c r="L2939">
        <v>4.4000000000000004</v>
      </c>
    </row>
    <row r="2940" spans="1:12" x14ac:dyDescent="0.3">
      <c r="A2940">
        <v>102938</v>
      </c>
      <c r="B2940" s="1">
        <v>45447</v>
      </c>
      <c r="C2940" t="s">
        <v>54</v>
      </c>
      <c r="D2940" t="s">
        <v>24</v>
      </c>
      <c r="E2940" t="s">
        <v>61</v>
      </c>
      <c r="F2940">
        <v>5900</v>
      </c>
      <c r="G2940">
        <v>7453</v>
      </c>
      <c r="H2940">
        <v>4</v>
      </c>
      <c r="I2940">
        <v>23600</v>
      </c>
      <c r="J2940">
        <v>29812</v>
      </c>
      <c r="K2940">
        <v>6212</v>
      </c>
      <c r="L2940">
        <v>2.6</v>
      </c>
    </row>
    <row r="2941" spans="1:12" x14ac:dyDescent="0.3">
      <c r="A2941">
        <v>102939</v>
      </c>
      <c r="B2941" s="1">
        <v>45654</v>
      </c>
      <c r="C2941" t="s">
        <v>15</v>
      </c>
      <c r="D2941" t="s">
        <v>35</v>
      </c>
      <c r="E2941" t="s">
        <v>46</v>
      </c>
      <c r="F2941">
        <v>361</v>
      </c>
      <c r="G2941">
        <v>2315</v>
      </c>
      <c r="H2941">
        <v>4</v>
      </c>
      <c r="I2941">
        <v>1444</v>
      </c>
      <c r="J2941">
        <v>9260</v>
      </c>
      <c r="K2941">
        <v>7816</v>
      </c>
      <c r="L2941">
        <v>2.9</v>
      </c>
    </row>
    <row r="2942" spans="1:12" x14ac:dyDescent="0.3">
      <c r="A2942">
        <v>102940</v>
      </c>
      <c r="B2942" s="1">
        <v>45000</v>
      </c>
      <c r="C2942" t="s">
        <v>30</v>
      </c>
      <c r="D2942" t="s">
        <v>13</v>
      </c>
      <c r="E2942" t="s">
        <v>49</v>
      </c>
      <c r="F2942">
        <v>3566</v>
      </c>
      <c r="G2942">
        <v>3681</v>
      </c>
      <c r="H2942">
        <v>1</v>
      </c>
      <c r="I2942">
        <v>3566</v>
      </c>
      <c r="J2942">
        <v>3681</v>
      </c>
      <c r="K2942">
        <v>115</v>
      </c>
      <c r="L2942">
        <v>3.4</v>
      </c>
    </row>
    <row r="2943" spans="1:12" x14ac:dyDescent="0.3">
      <c r="A2943">
        <v>102941</v>
      </c>
      <c r="B2943" s="1">
        <v>45090</v>
      </c>
      <c r="C2943" t="s">
        <v>44</v>
      </c>
      <c r="D2943" t="s">
        <v>18</v>
      </c>
      <c r="E2943" t="s">
        <v>59</v>
      </c>
      <c r="F2943">
        <v>2451</v>
      </c>
      <c r="G2943">
        <v>3688</v>
      </c>
      <c r="H2943">
        <v>7</v>
      </c>
      <c r="I2943">
        <v>17157</v>
      </c>
      <c r="J2943">
        <v>25816</v>
      </c>
      <c r="K2943">
        <v>8659</v>
      </c>
      <c r="L2943">
        <v>4.9000000000000004</v>
      </c>
    </row>
    <row r="2944" spans="1:12" x14ac:dyDescent="0.3">
      <c r="A2944">
        <v>102942</v>
      </c>
      <c r="B2944" s="1">
        <v>44984</v>
      </c>
      <c r="C2944" t="s">
        <v>30</v>
      </c>
      <c r="D2944" t="s">
        <v>28</v>
      </c>
      <c r="E2944" t="s">
        <v>48</v>
      </c>
      <c r="F2944">
        <v>5177</v>
      </c>
      <c r="G2944">
        <v>5768</v>
      </c>
      <c r="H2944">
        <v>9</v>
      </c>
      <c r="I2944">
        <v>46593</v>
      </c>
      <c r="J2944">
        <v>51912</v>
      </c>
      <c r="K2944">
        <v>5319</v>
      </c>
      <c r="L2944">
        <v>4.0999999999999996</v>
      </c>
    </row>
    <row r="2945" spans="1:12" x14ac:dyDescent="0.3">
      <c r="A2945">
        <v>102943</v>
      </c>
      <c r="B2945" s="1">
        <v>45075</v>
      </c>
      <c r="C2945" t="s">
        <v>23</v>
      </c>
      <c r="D2945" t="s">
        <v>35</v>
      </c>
      <c r="E2945" t="s">
        <v>53</v>
      </c>
      <c r="F2945">
        <v>1464</v>
      </c>
      <c r="G2945">
        <v>2927</v>
      </c>
      <c r="H2945">
        <v>6</v>
      </c>
      <c r="I2945">
        <v>8784</v>
      </c>
      <c r="J2945">
        <v>17562</v>
      </c>
      <c r="K2945">
        <v>8778</v>
      </c>
      <c r="L2945">
        <v>2.8</v>
      </c>
    </row>
    <row r="2946" spans="1:12" x14ac:dyDescent="0.3">
      <c r="A2946">
        <v>102944</v>
      </c>
      <c r="B2946" s="1">
        <v>45932</v>
      </c>
      <c r="C2946" t="s">
        <v>30</v>
      </c>
      <c r="D2946" t="s">
        <v>35</v>
      </c>
      <c r="E2946" t="s">
        <v>36</v>
      </c>
      <c r="F2946">
        <v>4664</v>
      </c>
      <c r="G2946">
        <v>6204</v>
      </c>
      <c r="H2946">
        <v>3</v>
      </c>
      <c r="I2946">
        <v>13992</v>
      </c>
      <c r="J2946">
        <v>18612</v>
      </c>
      <c r="K2946">
        <v>4620</v>
      </c>
      <c r="L2946">
        <v>3.8</v>
      </c>
    </row>
    <row r="2947" spans="1:12" x14ac:dyDescent="0.3">
      <c r="A2947">
        <v>102945</v>
      </c>
      <c r="B2947" s="1">
        <v>45505</v>
      </c>
      <c r="C2947" t="s">
        <v>33</v>
      </c>
      <c r="D2947" t="s">
        <v>13</v>
      </c>
      <c r="E2947" t="s">
        <v>40</v>
      </c>
      <c r="F2947">
        <v>5056</v>
      </c>
      <c r="G2947">
        <v>6135</v>
      </c>
      <c r="H2947">
        <v>8</v>
      </c>
      <c r="I2947">
        <v>40448</v>
      </c>
      <c r="J2947">
        <v>49080</v>
      </c>
      <c r="K2947">
        <v>8632</v>
      </c>
      <c r="L2947">
        <v>5</v>
      </c>
    </row>
    <row r="2948" spans="1:12" x14ac:dyDescent="0.3">
      <c r="A2948">
        <v>102946</v>
      </c>
      <c r="B2948" s="1">
        <v>45340</v>
      </c>
      <c r="C2948" t="s">
        <v>41</v>
      </c>
      <c r="D2948" t="s">
        <v>18</v>
      </c>
      <c r="E2948" t="s">
        <v>19</v>
      </c>
      <c r="F2948">
        <v>4563</v>
      </c>
      <c r="G2948">
        <v>6176</v>
      </c>
      <c r="H2948">
        <v>6</v>
      </c>
      <c r="I2948">
        <v>27378</v>
      </c>
      <c r="J2948">
        <v>37056</v>
      </c>
      <c r="K2948">
        <v>9678</v>
      </c>
      <c r="L2948">
        <v>3.4</v>
      </c>
    </row>
    <row r="2949" spans="1:12" x14ac:dyDescent="0.3">
      <c r="A2949">
        <v>102947</v>
      </c>
      <c r="B2949" s="1">
        <v>45847</v>
      </c>
      <c r="C2949" t="s">
        <v>23</v>
      </c>
      <c r="D2949" t="s">
        <v>28</v>
      </c>
      <c r="E2949" t="s">
        <v>29</v>
      </c>
      <c r="F2949">
        <v>3565</v>
      </c>
      <c r="G2949">
        <v>4776</v>
      </c>
      <c r="H2949">
        <v>4</v>
      </c>
      <c r="I2949">
        <v>14260</v>
      </c>
      <c r="J2949">
        <v>19104</v>
      </c>
      <c r="K2949">
        <v>4844</v>
      </c>
      <c r="L2949">
        <v>3.2</v>
      </c>
    </row>
    <row r="2950" spans="1:12" x14ac:dyDescent="0.3">
      <c r="A2950">
        <v>102948</v>
      </c>
      <c r="B2950" s="1">
        <v>45210</v>
      </c>
      <c r="C2950" t="s">
        <v>47</v>
      </c>
      <c r="D2950" t="s">
        <v>13</v>
      </c>
      <c r="E2950" t="s">
        <v>49</v>
      </c>
      <c r="F2950">
        <v>2335</v>
      </c>
      <c r="G2950">
        <v>2701</v>
      </c>
      <c r="H2950">
        <v>8</v>
      </c>
      <c r="I2950">
        <v>18680</v>
      </c>
      <c r="J2950">
        <v>21608</v>
      </c>
      <c r="K2950">
        <v>2928</v>
      </c>
      <c r="L2950">
        <v>4.8</v>
      </c>
    </row>
    <row r="2951" spans="1:12" x14ac:dyDescent="0.3">
      <c r="A2951">
        <v>102949</v>
      </c>
      <c r="B2951" s="1">
        <v>45488</v>
      </c>
      <c r="C2951" t="s">
        <v>33</v>
      </c>
      <c r="D2951" t="s">
        <v>24</v>
      </c>
      <c r="E2951" t="s">
        <v>42</v>
      </c>
      <c r="F2951">
        <v>5184</v>
      </c>
      <c r="G2951">
        <v>5924</v>
      </c>
      <c r="H2951">
        <v>7</v>
      </c>
      <c r="I2951">
        <v>36288</v>
      </c>
      <c r="J2951">
        <v>41468</v>
      </c>
      <c r="K2951">
        <v>5180</v>
      </c>
      <c r="L2951">
        <v>2.9</v>
      </c>
    </row>
    <row r="2952" spans="1:12" x14ac:dyDescent="0.3">
      <c r="A2952">
        <v>102950</v>
      </c>
      <c r="B2952" s="1">
        <v>45127</v>
      </c>
      <c r="C2952" t="s">
        <v>17</v>
      </c>
      <c r="D2952" t="s">
        <v>13</v>
      </c>
      <c r="E2952" t="s">
        <v>14</v>
      </c>
      <c r="F2952">
        <v>1089</v>
      </c>
      <c r="G2952">
        <v>1491</v>
      </c>
      <c r="H2952">
        <v>3</v>
      </c>
      <c r="I2952">
        <v>3267</v>
      </c>
      <c r="J2952">
        <v>4473</v>
      </c>
      <c r="K2952">
        <v>1206</v>
      </c>
      <c r="L2952">
        <v>3</v>
      </c>
    </row>
    <row r="2953" spans="1:12" x14ac:dyDescent="0.3">
      <c r="A2953">
        <v>102951</v>
      </c>
      <c r="B2953" s="1">
        <v>45171</v>
      </c>
      <c r="C2953" t="s">
        <v>54</v>
      </c>
      <c r="D2953" t="s">
        <v>18</v>
      </c>
      <c r="E2953" t="s">
        <v>27</v>
      </c>
      <c r="F2953">
        <v>174</v>
      </c>
      <c r="G2953">
        <v>1388</v>
      </c>
      <c r="H2953">
        <v>9</v>
      </c>
      <c r="I2953">
        <v>1566</v>
      </c>
      <c r="J2953">
        <v>12492</v>
      </c>
      <c r="K2953">
        <v>10926</v>
      </c>
      <c r="L2953">
        <v>4.7</v>
      </c>
    </row>
    <row r="2954" spans="1:12" x14ac:dyDescent="0.3">
      <c r="A2954">
        <v>102952</v>
      </c>
      <c r="B2954" s="1">
        <v>45865</v>
      </c>
      <c r="C2954" t="s">
        <v>17</v>
      </c>
      <c r="D2954" t="s">
        <v>21</v>
      </c>
      <c r="E2954" t="s">
        <v>22</v>
      </c>
      <c r="F2954">
        <v>5305</v>
      </c>
      <c r="G2954">
        <v>6619</v>
      </c>
      <c r="H2954">
        <v>4</v>
      </c>
      <c r="I2954">
        <v>21220</v>
      </c>
      <c r="J2954">
        <v>26476</v>
      </c>
      <c r="K2954">
        <v>5256</v>
      </c>
      <c r="L2954">
        <v>4.9000000000000004</v>
      </c>
    </row>
    <row r="2955" spans="1:12" x14ac:dyDescent="0.3">
      <c r="A2955">
        <v>102953</v>
      </c>
      <c r="B2955" s="1">
        <v>45479</v>
      </c>
      <c r="C2955" t="s">
        <v>12</v>
      </c>
      <c r="D2955" t="s">
        <v>35</v>
      </c>
      <c r="E2955" t="s">
        <v>53</v>
      </c>
      <c r="F2955">
        <v>1482</v>
      </c>
      <c r="G2955">
        <v>3150</v>
      </c>
      <c r="H2955">
        <v>8</v>
      </c>
      <c r="I2955">
        <v>11856</v>
      </c>
      <c r="J2955">
        <v>25200</v>
      </c>
      <c r="K2955">
        <v>13344</v>
      </c>
      <c r="L2955">
        <v>4.0999999999999996</v>
      </c>
    </row>
    <row r="2956" spans="1:12" x14ac:dyDescent="0.3">
      <c r="A2956">
        <v>102954</v>
      </c>
      <c r="B2956" s="1">
        <v>45722</v>
      </c>
      <c r="C2956" t="s">
        <v>41</v>
      </c>
      <c r="D2956" t="s">
        <v>24</v>
      </c>
      <c r="E2956" t="s">
        <v>25</v>
      </c>
      <c r="F2956">
        <v>2804</v>
      </c>
      <c r="G2956">
        <v>2964</v>
      </c>
      <c r="H2956">
        <v>9</v>
      </c>
      <c r="I2956">
        <v>25236</v>
      </c>
      <c r="J2956">
        <v>26676</v>
      </c>
      <c r="K2956">
        <v>1440</v>
      </c>
      <c r="L2956">
        <v>2.9</v>
      </c>
    </row>
    <row r="2957" spans="1:12" x14ac:dyDescent="0.3">
      <c r="A2957">
        <v>102955</v>
      </c>
      <c r="B2957" s="1">
        <v>45768</v>
      </c>
      <c r="C2957" t="s">
        <v>33</v>
      </c>
      <c r="D2957" t="s">
        <v>35</v>
      </c>
      <c r="E2957" t="s">
        <v>46</v>
      </c>
      <c r="F2957">
        <v>5719</v>
      </c>
      <c r="G2957">
        <v>7397</v>
      </c>
      <c r="H2957">
        <v>6</v>
      </c>
      <c r="I2957">
        <v>34314</v>
      </c>
      <c r="J2957">
        <v>44382</v>
      </c>
      <c r="K2957">
        <v>10068</v>
      </c>
      <c r="L2957">
        <v>4.0999999999999996</v>
      </c>
    </row>
    <row r="2958" spans="1:12" x14ac:dyDescent="0.3">
      <c r="A2958">
        <v>102956</v>
      </c>
      <c r="B2958" s="1">
        <v>45346</v>
      </c>
      <c r="C2958" t="s">
        <v>33</v>
      </c>
      <c r="D2958" t="s">
        <v>13</v>
      </c>
      <c r="E2958" t="s">
        <v>14</v>
      </c>
      <c r="F2958">
        <v>6914</v>
      </c>
      <c r="G2958">
        <v>8551</v>
      </c>
      <c r="H2958">
        <v>1</v>
      </c>
      <c r="I2958">
        <v>6914</v>
      </c>
      <c r="J2958">
        <v>8551</v>
      </c>
      <c r="K2958">
        <v>1637</v>
      </c>
      <c r="L2958">
        <v>2.5</v>
      </c>
    </row>
    <row r="2959" spans="1:12" x14ac:dyDescent="0.3">
      <c r="A2959">
        <v>102957</v>
      </c>
      <c r="B2959" s="1">
        <v>45149</v>
      </c>
      <c r="C2959" t="s">
        <v>20</v>
      </c>
      <c r="D2959" t="s">
        <v>35</v>
      </c>
      <c r="E2959" t="s">
        <v>52</v>
      </c>
      <c r="F2959">
        <v>5248</v>
      </c>
      <c r="G2959">
        <v>5766</v>
      </c>
      <c r="H2959">
        <v>1</v>
      </c>
      <c r="I2959">
        <v>5248</v>
      </c>
      <c r="J2959">
        <v>5766</v>
      </c>
      <c r="K2959">
        <v>518</v>
      </c>
      <c r="L2959">
        <v>4.3</v>
      </c>
    </row>
    <row r="2960" spans="1:12" x14ac:dyDescent="0.3">
      <c r="A2960">
        <v>102958</v>
      </c>
      <c r="B2960" s="1">
        <v>45656</v>
      </c>
      <c r="C2960" t="s">
        <v>23</v>
      </c>
      <c r="D2960" t="s">
        <v>18</v>
      </c>
      <c r="E2960" t="s">
        <v>27</v>
      </c>
      <c r="F2960">
        <v>3662</v>
      </c>
      <c r="G2960">
        <v>4155</v>
      </c>
      <c r="H2960">
        <v>6</v>
      </c>
      <c r="I2960">
        <v>21972</v>
      </c>
      <c r="J2960">
        <v>24930</v>
      </c>
      <c r="K2960">
        <v>2958</v>
      </c>
      <c r="L2960">
        <v>3.7</v>
      </c>
    </row>
    <row r="2961" spans="1:12" x14ac:dyDescent="0.3">
      <c r="A2961">
        <v>102959</v>
      </c>
      <c r="B2961" s="1">
        <v>45718</v>
      </c>
      <c r="C2961" t="s">
        <v>26</v>
      </c>
      <c r="D2961" t="s">
        <v>28</v>
      </c>
      <c r="E2961" t="s">
        <v>63</v>
      </c>
      <c r="F2961">
        <v>3960</v>
      </c>
      <c r="G2961">
        <v>4450</v>
      </c>
      <c r="H2961">
        <v>1</v>
      </c>
      <c r="I2961">
        <v>3960</v>
      </c>
      <c r="J2961">
        <v>4450</v>
      </c>
      <c r="K2961">
        <v>490</v>
      </c>
      <c r="L2961">
        <v>4.5999999999999996</v>
      </c>
    </row>
    <row r="2962" spans="1:12" x14ac:dyDescent="0.3">
      <c r="A2962">
        <v>102960</v>
      </c>
      <c r="B2962" s="1">
        <v>45131</v>
      </c>
      <c r="C2962" t="s">
        <v>15</v>
      </c>
      <c r="D2962" t="s">
        <v>24</v>
      </c>
      <c r="E2962" t="s">
        <v>25</v>
      </c>
      <c r="F2962">
        <v>554</v>
      </c>
      <c r="G2962">
        <v>1872</v>
      </c>
      <c r="H2962">
        <v>5</v>
      </c>
      <c r="I2962">
        <v>2770</v>
      </c>
      <c r="J2962">
        <v>9360</v>
      </c>
      <c r="K2962">
        <v>6590</v>
      </c>
      <c r="L2962">
        <v>4.8</v>
      </c>
    </row>
    <row r="2963" spans="1:12" x14ac:dyDescent="0.3">
      <c r="A2963">
        <v>102961</v>
      </c>
      <c r="B2963" s="1">
        <v>45731</v>
      </c>
      <c r="C2963" t="s">
        <v>33</v>
      </c>
      <c r="D2963" t="s">
        <v>28</v>
      </c>
      <c r="E2963" t="s">
        <v>63</v>
      </c>
      <c r="F2963">
        <v>7983</v>
      </c>
      <c r="G2963">
        <v>9774</v>
      </c>
      <c r="H2963">
        <v>5</v>
      </c>
      <c r="I2963">
        <v>39915</v>
      </c>
      <c r="J2963">
        <v>48870</v>
      </c>
      <c r="K2963">
        <v>8955</v>
      </c>
      <c r="L2963">
        <v>3.2</v>
      </c>
    </row>
    <row r="2964" spans="1:12" x14ac:dyDescent="0.3">
      <c r="A2964">
        <v>102962</v>
      </c>
      <c r="B2964" s="1">
        <v>45604</v>
      </c>
      <c r="C2964" t="s">
        <v>26</v>
      </c>
      <c r="D2964" t="s">
        <v>13</v>
      </c>
      <c r="E2964" t="s">
        <v>40</v>
      </c>
      <c r="F2964">
        <v>3437</v>
      </c>
      <c r="G2964">
        <v>3937</v>
      </c>
      <c r="H2964">
        <v>1</v>
      </c>
      <c r="I2964">
        <v>3437</v>
      </c>
      <c r="J2964">
        <v>3937</v>
      </c>
      <c r="K2964">
        <v>500</v>
      </c>
      <c r="L2964">
        <v>3.2</v>
      </c>
    </row>
    <row r="2965" spans="1:12" x14ac:dyDescent="0.3">
      <c r="A2965">
        <v>102963</v>
      </c>
      <c r="B2965" s="1">
        <v>45976</v>
      </c>
      <c r="C2965" t="s">
        <v>47</v>
      </c>
      <c r="D2965" t="s">
        <v>21</v>
      </c>
      <c r="E2965" t="s">
        <v>58</v>
      </c>
      <c r="F2965">
        <v>2634</v>
      </c>
      <c r="G2965">
        <v>4041</v>
      </c>
      <c r="H2965">
        <v>1</v>
      </c>
      <c r="I2965">
        <v>2634</v>
      </c>
      <c r="J2965">
        <v>4041</v>
      </c>
      <c r="K2965">
        <v>1407</v>
      </c>
      <c r="L2965">
        <v>3.3</v>
      </c>
    </row>
    <row r="2966" spans="1:12" x14ac:dyDescent="0.3">
      <c r="A2966">
        <v>102964</v>
      </c>
      <c r="B2966" s="1">
        <v>45491</v>
      </c>
      <c r="C2966" t="s">
        <v>17</v>
      </c>
      <c r="D2966" t="s">
        <v>24</v>
      </c>
      <c r="E2966" t="s">
        <v>25</v>
      </c>
      <c r="F2966">
        <v>6751</v>
      </c>
      <c r="G2966">
        <v>8505</v>
      </c>
      <c r="H2966">
        <v>5</v>
      </c>
      <c r="I2966">
        <v>33755</v>
      </c>
      <c r="J2966">
        <v>42525</v>
      </c>
      <c r="K2966">
        <v>8770</v>
      </c>
      <c r="L2966">
        <v>3.4</v>
      </c>
    </row>
    <row r="2967" spans="1:12" x14ac:dyDescent="0.3">
      <c r="A2967">
        <v>102965</v>
      </c>
      <c r="B2967" s="1">
        <v>45059</v>
      </c>
      <c r="C2967" t="s">
        <v>23</v>
      </c>
      <c r="D2967" t="s">
        <v>21</v>
      </c>
      <c r="E2967" t="s">
        <v>32</v>
      </c>
      <c r="F2967">
        <v>1142</v>
      </c>
      <c r="G2967">
        <v>1804</v>
      </c>
      <c r="H2967">
        <v>6</v>
      </c>
      <c r="I2967">
        <v>6852</v>
      </c>
      <c r="J2967">
        <v>10824</v>
      </c>
      <c r="K2967">
        <v>3972</v>
      </c>
      <c r="L2967">
        <v>4.5999999999999996</v>
      </c>
    </row>
    <row r="2968" spans="1:12" x14ac:dyDescent="0.3">
      <c r="A2968">
        <v>102966</v>
      </c>
      <c r="B2968" s="1">
        <v>45438</v>
      </c>
      <c r="C2968" t="s">
        <v>44</v>
      </c>
      <c r="D2968" t="s">
        <v>28</v>
      </c>
      <c r="E2968" t="s">
        <v>29</v>
      </c>
      <c r="F2968">
        <v>2027</v>
      </c>
      <c r="G2968">
        <v>3819</v>
      </c>
      <c r="H2968">
        <v>2</v>
      </c>
      <c r="I2968">
        <v>4054</v>
      </c>
      <c r="J2968">
        <v>7638</v>
      </c>
      <c r="K2968">
        <v>3584</v>
      </c>
      <c r="L2968">
        <v>4</v>
      </c>
    </row>
    <row r="2969" spans="1:12" x14ac:dyDescent="0.3">
      <c r="A2969">
        <v>102967</v>
      </c>
      <c r="B2969" s="1">
        <v>45684</v>
      </c>
      <c r="C2969" t="s">
        <v>23</v>
      </c>
      <c r="D2969" t="s">
        <v>21</v>
      </c>
      <c r="E2969" t="s">
        <v>57</v>
      </c>
      <c r="F2969">
        <v>1609</v>
      </c>
      <c r="G2969">
        <v>3493</v>
      </c>
      <c r="H2969">
        <v>9</v>
      </c>
      <c r="I2969">
        <v>14481</v>
      </c>
      <c r="J2969">
        <v>31437</v>
      </c>
      <c r="K2969">
        <v>16956</v>
      </c>
      <c r="L2969">
        <v>3.3</v>
      </c>
    </row>
    <row r="2970" spans="1:12" x14ac:dyDescent="0.3">
      <c r="A2970">
        <v>102968</v>
      </c>
      <c r="B2970" s="1">
        <v>45954</v>
      </c>
      <c r="C2970" t="s">
        <v>15</v>
      </c>
      <c r="D2970" t="s">
        <v>28</v>
      </c>
      <c r="E2970" t="s">
        <v>48</v>
      </c>
      <c r="F2970">
        <v>3989</v>
      </c>
      <c r="G2970">
        <v>4922</v>
      </c>
      <c r="H2970">
        <v>7</v>
      </c>
      <c r="I2970">
        <v>27923</v>
      </c>
      <c r="J2970">
        <v>34454</v>
      </c>
      <c r="K2970">
        <v>6531</v>
      </c>
      <c r="L2970">
        <v>2.9</v>
      </c>
    </row>
    <row r="2971" spans="1:12" x14ac:dyDescent="0.3">
      <c r="A2971">
        <v>102969</v>
      </c>
      <c r="B2971" s="1">
        <v>45464</v>
      </c>
      <c r="C2971" t="s">
        <v>54</v>
      </c>
      <c r="D2971" t="s">
        <v>21</v>
      </c>
      <c r="E2971" t="s">
        <v>43</v>
      </c>
      <c r="F2971">
        <v>6459</v>
      </c>
      <c r="G2971">
        <v>8066</v>
      </c>
      <c r="H2971">
        <v>8</v>
      </c>
      <c r="I2971">
        <v>51672</v>
      </c>
      <c r="J2971">
        <v>64528</v>
      </c>
      <c r="K2971">
        <v>12856</v>
      </c>
      <c r="L2971">
        <v>2.7</v>
      </c>
    </row>
    <row r="2972" spans="1:12" x14ac:dyDescent="0.3">
      <c r="A2972">
        <v>102970</v>
      </c>
      <c r="B2972" s="1">
        <v>45393</v>
      </c>
      <c r="C2972" t="s">
        <v>47</v>
      </c>
      <c r="D2972" t="s">
        <v>35</v>
      </c>
      <c r="E2972" t="s">
        <v>45</v>
      </c>
      <c r="F2972">
        <v>5337</v>
      </c>
      <c r="G2972">
        <v>5776</v>
      </c>
      <c r="H2972">
        <v>9</v>
      </c>
      <c r="I2972">
        <v>48033</v>
      </c>
      <c r="J2972">
        <v>51984</v>
      </c>
      <c r="K2972">
        <v>3951</v>
      </c>
      <c r="L2972">
        <v>3.5</v>
      </c>
    </row>
    <row r="2973" spans="1:12" x14ac:dyDescent="0.3">
      <c r="A2973">
        <v>102971</v>
      </c>
      <c r="B2973" s="1">
        <v>45905</v>
      </c>
      <c r="C2973" t="s">
        <v>41</v>
      </c>
      <c r="D2973" t="s">
        <v>24</v>
      </c>
      <c r="E2973" t="s">
        <v>34</v>
      </c>
      <c r="F2973">
        <v>5540</v>
      </c>
      <c r="G2973">
        <v>7400</v>
      </c>
      <c r="H2973">
        <v>4</v>
      </c>
      <c r="I2973">
        <v>22160</v>
      </c>
      <c r="J2973">
        <v>29600</v>
      </c>
      <c r="K2973">
        <v>7440</v>
      </c>
      <c r="L2973">
        <v>4.4000000000000004</v>
      </c>
    </row>
    <row r="2974" spans="1:12" x14ac:dyDescent="0.3">
      <c r="A2974">
        <v>102972</v>
      </c>
      <c r="B2974" s="1">
        <v>45929</v>
      </c>
      <c r="C2974" t="s">
        <v>30</v>
      </c>
      <c r="D2974" t="s">
        <v>21</v>
      </c>
      <c r="E2974" t="s">
        <v>57</v>
      </c>
      <c r="F2974">
        <v>902</v>
      </c>
      <c r="G2974">
        <v>2315</v>
      </c>
      <c r="H2974">
        <v>1</v>
      </c>
      <c r="I2974">
        <v>902</v>
      </c>
      <c r="J2974">
        <v>2315</v>
      </c>
      <c r="K2974">
        <v>1413</v>
      </c>
      <c r="L2974">
        <v>4.2</v>
      </c>
    </row>
    <row r="2975" spans="1:12" x14ac:dyDescent="0.3">
      <c r="A2975">
        <v>102973</v>
      </c>
      <c r="B2975" s="1">
        <v>45038</v>
      </c>
      <c r="C2975" t="s">
        <v>30</v>
      </c>
      <c r="D2975" t="s">
        <v>35</v>
      </c>
      <c r="E2975" t="s">
        <v>36</v>
      </c>
      <c r="F2975">
        <v>7600</v>
      </c>
      <c r="G2975">
        <v>7923</v>
      </c>
      <c r="H2975">
        <v>2</v>
      </c>
      <c r="I2975">
        <v>15200</v>
      </c>
      <c r="J2975">
        <v>15846</v>
      </c>
      <c r="K2975">
        <v>646</v>
      </c>
      <c r="L2975">
        <v>3.7</v>
      </c>
    </row>
    <row r="2976" spans="1:12" x14ac:dyDescent="0.3">
      <c r="A2976">
        <v>102974</v>
      </c>
      <c r="B2976" s="1">
        <v>45805</v>
      </c>
      <c r="C2976" t="s">
        <v>20</v>
      </c>
      <c r="D2976" t="s">
        <v>35</v>
      </c>
      <c r="E2976" t="s">
        <v>62</v>
      </c>
      <c r="F2976">
        <v>3343</v>
      </c>
      <c r="G2976">
        <v>4289</v>
      </c>
      <c r="H2976">
        <v>3</v>
      </c>
      <c r="I2976">
        <v>10029</v>
      </c>
      <c r="J2976">
        <v>12867</v>
      </c>
      <c r="K2976">
        <v>2838</v>
      </c>
      <c r="L2976">
        <v>4</v>
      </c>
    </row>
    <row r="2977" spans="1:12" x14ac:dyDescent="0.3">
      <c r="A2977">
        <v>102975</v>
      </c>
      <c r="B2977" s="1">
        <v>45334</v>
      </c>
      <c r="C2977" t="s">
        <v>15</v>
      </c>
      <c r="D2977" t="s">
        <v>24</v>
      </c>
      <c r="E2977" t="s">
        <v>25</v>
      </c>
      <c r="F2977">
        <v>2728</v>
      </c>
      <c r="G2977">
        <v>4274</v>
      </c>
      <c r="H2977">
        <v>6</v>
      </c>
      <c r="I2977">
        <v>16368</v>
      </c>
      <c r="J2977">
        <v>25644</v>
      </c>
      <c r="K2977">
        <v>9276</v>
      </c>
      <c r="L2977">
        <v>3.4</v>
      </c>
    </row>
    <row r="2978" spans="1:12" x14ac:dyDescent="0.3">
      <c r="A2978">
        <v>102976</v>
      </c>
      <c r="B2978" s="1">
        <v>45095</v>
      </c>
      <c r="C2978" t="s">
        <v>41</v>
      </c>
      <c r="D2978" t="s">
        <v>18</v>
      </c>
      <c r="E2978" t="s">
        <v>59</v>
      </c>
      <c r="F2978">
        <v>3182</v>
      </c>
      <c r="G2978">
        <v>4714</v>
      </c>
      <c r="H2978">
        <v>5</v>
      </c>
      <c r="I2978">
        <v>15910</v>
      </c>
      <c r="J2978">
        <v>23570</v>
      </c>
      <c r="K2978">
        <v>7660</v>
      </c>
      <c r="L2978">
        <v>3.3</v>
      </c>
    </row>
    <row r="2979" spans="1:12" x14ac:dyDescent="0.3">
      <c r="A2979">
        <v>102977</v>
      </c>
      <c r="B2979" s="1">
        <v>45137</v>
      </c>
      <c r="C2979" t="s">
        <v>44</v>
      </c>
      <c r="D2979" t="s">
        <v>18</v>
      </c>
      <c r="E2979" t="s">
        <v>27</v>
      </c>
      <c r="F2979">
        <v>6209</v>
      </c>
      <c r="G2979">
        <v>8138</v>
      </c>
      <c r="H2979">
        <v>9</v>
      </c>
      <c r="I2979">
        <v>55881</v>
      </c>
      <c r="J2979">
        <v>73242</v>
      </c>
      <c r="K2979">
        <v>17361</v>
      </c>
      <c r="L2979">
        <v>3.5</v>
      </c>
    </row>
    <row r="2980" spans="1:12" x14ac:dyDescent="0.3">
      <c r="A2980">
        <v>102978</v>
      </c>
      <c r="B2980" s="1">
        <v>45833</v>
      </c>
      <c r="C2980" t="s">
        <v>20</v>
      </c>
      <c r="D2980" t="s">
        <v>18</v>
      </c>
      <c r="E2980" t="s">
        <v>38</v>
      </c>
      <c r="F2980">
        <v>1699</v>
      </c>
      <c r="G2980">
        <v>3187</v>
      </c>
      <c r="H2980">
        <v>4</v>
      </c>
      <c r="I2980">
        <v>6796</v>
      </c>
      <c r="J2980">
        <v>12748</v>
      </c>
      <c r="K2980">
        <v>5952</v>
      </c>
      <c r="L2980">
        <v>4.7</v>
      </c>
    </row>
    <row r="2981" spans="1:12" x14ac:dyDescent="0.3">
      <c r="A2981">
        <v>102979</v>
      </c>
      <c r="B2981" s="1">
        <v>45148</v>
      </c>
      <c r="C2981" t="s">
        <v>26</v>
      </c>
      <c r="D2981" t="s">
        <v>24</v>
      </c>
      <c r="E2981" t="s">
        <v>60</v>
      </c>
      <c r="F2981">
        <v>5469</v>
      </c>
      <c r="G2981">
        <v>5605</v>
      </c>
      <c r="H2981">
        <v>2</v>
      </c>
      <c r="I2981">
        <v>10938</v>
      </c>
      <c r="J2981">
        <v>11210</v>
      </c>
      <c r="K2981">
        <v>272</v>
      </c>
      <c r="L2981">
        <v>4.3</v>
      </c>
    </row>
    <row r="2982" spans="1:12" x14ac:dyDescent="0.3">
      <c r="A2982">
        <v>102980</v>
      </c>
      <c r="B2982" s="1">
        <v>45426</v>
      </c>
      <c r="C2982" t="s">
        <v>12</v>
      </c>
      <c r="D2982" t="s">
        <v>35</v>
      </c>
      <c r="E2982" t="s">
        <v>36</v>
      </c>
      <c r="F2982">
        <v>764</v>
      </c>
      <c r="G2982">
        <v>1207</v>
      </c>
      <c r="H2982">
        <v>1</v>
      </c>
      <c r="I2982">
        <v>764</v>
      </c>
      <c r="J2982">
        <v>1207</v>
      </c>
      <c r="K2982">
        <v>443</v>
      </c>
      <c r="L2982">
        <v>4.4000000000000004</v>
      </c>
    </row>
    <row r="2983" spans="1:12" x14ac:dyDescent="0.3">
      <c r="A2983">
        <v>102981</v>
      </c>
      <c r="B2983" s="1">
        <v>45313</v>
      </c>
      <c r="C2983" t="s">
        <v>20</v>
      </c>
      <c r="D2983" t="s">
        <v>28</v>
      </c>
      <c r="E2983" t="s">
        <v>63</v>
      </c>
      <c r="F2983">
        <v>1768</v>
      </c>
      <c r="G2983">
        <v>2318</v>
      </c>
      <c r="H2983">
        <v>5</v>
      </c>
      <c r="I2983">
        <v>8840</v>
      </c>
      <c r="J2983">
        <v>11590</v>
      </c>
      <c r="K2983">
        <v>2750</v>
      </c>
      <c r="L2983">
        <v>3.8</v>
      </c>
    </row>
    <row r="2984" spans="1:12" x14ac:dyDescent="0.3">
      <c r="A2984">
        <v>102982</v>
      </c>
      <c r="B2984" s="1">
        <v>45529</v>
      </c>
      <c r="C2984" t="s">
        <v>20</v>
      </c>
      <c r="D2984" t="s">
        <v>24</v>
      </c>
      <c r="E2984" t="s">
        <v>60</v>
      </c>
      <c r="F2984">
        <v>1396</v>
      </c>
      <c r="G2984">
        <v>2717</v>
      </c>
      <c r="H2984">
        <v>2</v>
      </c>
      <c r="I2984">
        <v>2792</v>
      </c>
      <c r="J2984">
        <v>5434</v>
      </c>
      <c r="K2984">
        <v>2642</v>
      </c>
      <c r="L2984">
        <v>3</v>
      </c>
    </row>
    <row r="2985" spans="1:12" x14ac:dyDescent="0.3">
      <c r="A2985">
        <v>102983</v>
      </c>
      <c r="B2985" s="1">
        <v>45611</v>
      </c>
      <c r="C2985" t="s">
        <v>15</v>
      </c>
      <c r="D2985" t="s">
        <v>35</v>
      </c>
      <c r="E2985" t="s">
        <v>53</v>
      </c>
      <c r="F2985">
        <v>3392</v>
      </c>
      <c r="G2985">
        <v>4240</v>
      </c>
      <c r="H2985">
        <v>9</v>
      </c>
      <c r="I2985">
        <v>30528</v>
      </c>
      <c r="J2985">
        <v>38160</v>
      </c>
      <c r="K2985">
        <v>7632</v>
      </c>
      <c r="L2985">
        <v>4.3</v>
      </c>
    </row>
    <row r="2986" spans="1:12" x14ac:dyDescent="0.3">
      <c r="A2986">
        <v>102984</v>
      </c>
      <c r="B2986" s="1">
        <v>44992</v>
      </c>
      <c r="C2986" t="s">
        <v>54</v>
      </c>
      <c r="D2986" t="s">
        <v>28</v>
      </c>
      <c r="E2986" t="s">
        <v>51</v>
      </c>
      <c r="F2986">
        <v>4081</v>
      </c>
      <c r="G2986">
        <v>5465</v>
      </c>
      <c r="H2986">
        <v>4</v>
      </c>
      <c r="I2986">
        <v>16324</v>
      </c>
      <c r="J2986">
        <v>21860</v>
      </c>
      <c r="K2986">
        <v>5536</v>
      </c>
      <c r="L2986">
        <v>4</v>
      </c>
    </row>
    <row r="2987" spans="1:12" x14ac:dyDescent="0.3">
      <c r="A2987">
        <v>102985</v>
      </c>
      <c r="B2987" s="1">
        <v>45978</v>
      </c>
      <c r="C2987" t="s">
        <v>30</v>
      </c>
      <c r="D2987" t="s">
        <v>28</v>
      </c>
      <c r="E2987" t="s">
        <v>56</v>
      </c>
      <c r="F2987">
        <v>6007</v>
      </c>
      <c r="G2987">
        <v>7557</v>
      </c>
      <c r="H2987">
        <v>2</v>
      </c>
      <c r="I2987">
        <v>12014</v>
      </c>
      <c r="J2987">
        <v>15114</v>
      </c>
      <c r="K2987">
        <v>3100</v>
      </c>
      <c r="L2987">
        <v>3.4</v>
      </c>
    </row>
    <row r="2988" spans="1:12" x14ac:dyDescent="0.3">
      <c r="A2988">
        <v>102986</v>
      </c>
      <c r="B2988" s="1">
        <v>45814</v>
      </c>
      <c r="C2988" t="s">
        <v>54</v>
      </c>
      <c r="D2988" t="s">
        <v>35</v>
      </c>
      <c r="E2988" t="s">
        <v>52</v>
      </c>
      <c r="F2988">
        <v>1093</v>
      </c>
      <c r="G2988">
        <v>2051</v>
      </c>
      <c r="H2988">
        <v>9</v>
      </c>
      <c r="I2988">
        <v>9837</v>
      </c>
      <c r="J2988">
        <v>18459</v>
      </c>
      <c r="K2988">
        <v>8622</v>
      </c>
      <c r="L2988">
        <v>4.5</v>
      </c>
    </row>
    <row r="2989" spans="1:12" x14ac:dyDescent="0.3">
      <c r="A2989">
        <v>102987</v>
      </c>
      <c r="B2989" s="1">
        <v>45248</v>
      </c>
      <c r="C2989" t="s">
        <v>26</v>
      </c>
      <c r="D2989" t="s">
        <v>28</v>
      </c>
      <c r="E2989" t="s">
        <v>56</v>
      </c>
      <c r="F2989">
        <v>6857</v>
      </c>
      <c r="G2989">
        <v>7290</v>
      </c>
      <c r="H2989">
        <v>8</v>
      </c>
      <c r="I2989">
        <v>54856</v>
      </c>
      <c r="J2989">
        <v>58320</v>
      </c>
      <c r="K2989">
        <v>3464</v>
      </c>
      <c r="L2989">
        <v>2.9</v>
      </c>
    </row>
    <row r="2990" spans="1:12" x14ac:dyDescent="0.3">
      <c r="A2990">
        <v>102988</v>
      </c>
      <c r="B2990" s="1">
        <v>45189</v>
      </c>
      <c r="C2990" t="s">
        <v>47</v>
      </c>
      <c r="D2990" t="s">
        <v>24</v>
      </c>
      <c r="E2990" t="s">
        <v>60</v>
      </c>
      <c r="F2990">
        <v>6181</v>
      </c>
      <c r="G2990">
        <v>7946</v>
      </c>
      <c r="H2990">
        <v>3</v>
      </c>
      <c r="I2990">
        <v>18543</v>
      </c>
      <c r="J2990">
        <v>23838</v>
      </c>
      <c r="K2990">
        <v>5295</v>
      </c>
      <c r="L2990">
        <v>4.5</v>
      </c>
    </row>
    <row r="2991" spans="1:12" x14ac:dyDescent="0.3">
      <c r="A2991">
        <v>102989</v>
      </c>
      <c r="B2991" s="1">
        <v>45216</v>
      </c>
      <c r="C2991" t="s">
        <v>23</v>
      </c>
      <c r="D2991" t="s">
        <v>18</v>
      </c>
      <c r="E2991" t="s">
        <v>38</v>
      </c>
      <c r="F2991">
        <v>5696</v>
      </c>
      <c r="G2991">
        <v>6020</v>
      </c>
      <c r="H2991">
        <v>6</v>
      </c>
      <c r="I2991">
        <v>34176</v>
      </c>
      <c r="J2991">
        <v>36120</v>
      </c>
      <c r="K2991">
        <v>1944</v>
      </c>
      <c r="L2991">
        <v>2.6</v>
      </c>
    </row>
    <row r="2992" spans="1:12" x14ac:dyDescent="0.3">
      <c r="A2992">
        <v>102990</v>
      </c>
      <c r="B2992" s="1">
        <v>45780</v>
      </c>
      <c r="C2992" t="s">
        <v>30</v>
      </c>
      <c r="D2992" t="s">
        <v>18</v>
      </c>
      <c r="E2992" t="s">
        <v>59</v>
      </c>
      <c r="F2992">
        <v>3128</v>
      </c>
      <c r="G2992">
        <v>4671</v>
      </c>
      <c r="H2992">
        <v>7</v>
      </c>
      <c r="I2992">
        <v>21896</v>
      </c>
      <c r="J2992">
        <v>32697</v>
      </c>
      <c r="K2992">
        <v>10801</v>
      </c>
      <c r="L2992">
        <v>4.4000000000000004</v>
      </c>
    </row>
    <row r="2993" spans="1:12" x14ac:dyDescent="0.3">
      <c r="A2993">
        <v>102991</v>
      </c>
      <c r="B2993" s="1">
        <v>45099</v>
      </c>
      <c r="C2993" t="s">
        <v>20</v>
      </c>
      <c r="D2993" t="s">
        <v>13</v>
      </c>
      <c r="E2993" t="s">
        <v>40</v>
      </c>
      <c r="F2993">
        <v>727</v>
      </c>
      <c r="G2993">
        <v>1738</v>
      </c>
      <c r="H2993">
        <v>3</v>
      </c>
      <c r="I2993">
        <v>2181</v>
      </c>
      <c r="J2993">
        <v>5214</v>
      </c>
      <c r="K2993">
        <v>3033</v>
      </c>
      <c r="L2993">
        <v>4.2</v>
      </c>
    </row>
    <row r="2994" spans="1:12" x14ac:dyDescent="0.3">
      <c r="A2994">
        <v>102992</v>
      </c>
      <c r="B2994" s="1">
        <v>45712</v>
      </c>
      <c r="C2994" t="s">
        <v>44</v>
      </c>
      <c r="D2994" t="s">
        <v>35</v>
      </c>
      <c r="E2994" t="s">
        <v>53</v>
      </c>
      <c r="F2994">
        <v>7854</v>
      </c>
      <c r="G2994">
        <v>9657</v>
      </c>
      <c r="H2994">
        <v>8</v>
      </c>
      <c r="I2994">
        <v>62832</v>
      </c>
      <c r="J2994">
        <v>77256</v>
      </c>
      <c r="K2994">
        <v>14424</v>
      </c>
      <c r="L2994">
        <v>3.3</v>
      </c>
    </row>
    <row r="2995" spans="1:12" x14ac:dyDescent="0.3">
      <c r="A2995">
        <v>102993</v>
      </c>
      <c r="B2995" s="1">
        <v>45128</v>
      </c>
      <c r="C2995" t="s">
        <v>54</v>
      </c>
      <c r="D2995" t="s">
        <v>21</v>
      </c>
      <c r="E2995" t="s">
        <v>43</v>
      </c>
      <c r="F2995">
        <v>3086</v>
      </c>
      <c r="G2995">
        <v>4747</v>
      </c>
      <c r="H2995">
        <v>1</v>
      </c>
      <c r="I2995">
        <v>3086</v>
      </c>
      <c r="J2995">
        <v>4747</v>
      </c>
      <c r="K2995">
        <v>1661</v>
      </c>
      <c r="L2995">
        <v>4.3</v>
      </c>
    </row>
    <row r="2996" spans="1:12" x14ac:dyDescent="0.3">
      <c r="A2996">
        <v>102994</v>
      </c>
      <c r="B2996" s="1">
        <v>44969</v>
      </c>
      <c r="C2996" t="s">
        <v>41</v>
      </c>
      <c r="D2996" t="s">
        <v>18</v>
      </c>
      <c r="E2996" t="s">
        <v>27</v>
      </c>
      <c r="F2996">
        <v>4239</v>
      </c>
      <c r="G2996">
        <v>4800</v>
      </c>
      <c r="H2996">
        <v>5</v>
      </c>
      <c r="I2996">
        <v>21195</v>
      </c>
      <c r="J2996">
        <v>24000</v>
      </c>
      <c r="K2996">
        <v>2805</v>
      </c>
      <c r="L2996">
        <v>3.1</v>
      </c>
    </row>
    <row r="2997" spans="1:12" x14ac:dyDescent="0.3">
      <c r="A2997">
        <v>102995</v>
      </c>
      <c r="B2997" s="1">
        <v>45828</v>
      </c>
      <c r="C2997" t="s">
        <v>20</v>
      </c>
      <c r="D2997" t="s">
        <v>24</v>
      </c>
      <c r="E2997" t="s">
        <v>60</v>
      </c>
      <c r="F2997">
        <v>1945</v>
      </c>
      <c r="G2997">
        <v>3354</v>
      </c>
      <c r="H2997">
        <v>6</v>
      </c>
      <c r="I2997">
        <v>11670</v>
      </c>
      <c r="J2997">
        <v>20124</v>
      </c>
      <c r="K2997">
        <v>8454</v>
      </c>
      <c r="L2997">
        <v>4.2</v>
      </c>
    </row>
    <row r="2998" spans="1:12" x14ac:dyDescent="0.3">
      <c r="A2998">
        <v>102996</v>
      </c>
      <c r="B2998" s="1">
        <v>45111</v>
      </c>
      <c r="C2998" t="s">
        <v>15</v>
      </c>
      <c r="D2998" t="s">
        <v>21</v>
      </c>
      <c r="E2998" t="s">
        <v>22</v>
      </c>
      <c r="F2998">
        <v>3934</v>
      </c>
      <c r="G2998">
        <v>5304</v>
      </c>
      <c r="H2998">
        <v>4</v>
      </c>
      <c r="I2998">
        <v>15736</v>
      </c>
      <c r="J2998">
        <v>21216</v>
      </c>
      <c r="K2998">
        <v>5480</v>
      </c>
      <c r="L2998">
        <v>4.5999999999999996</v>
      </c>
    </row>
    <row r="2999" spans="1:12" x14ac:dyDescent="0.3">
      <c r="A2999">
        <v>102997</v>
      </c>
      <c r="B2999" s="1">
        <v>45877</v>
      </c>
      <c r="C2999" t="s">
        <v>47</v>
      </c>
      <c r="D2999" t="s">
        <v>28</v>
      </c>
      <c r="E2999" t="s">
        <v>55</v>
      </c>
      <c r="F2999">
        <v>7084</v>
      </c>
      <c r="G2999">
        <v>7814</v>
      </c>
      <c r="H2999">
        <v>7</v>
      </c>
      <c r="I2999">
        <v>49588</v>
      </c>
      <c r="J2999">
        <v>54698</v>
      </c>
      <c r="K2999">
        <v>5110</v>
      </c>
      <c r="L2999">
        <v>3.1</v>
      </c>
    </row>
    <row r="3000" spans="1:12" x14ac:dyDescent="0.3">
      <c r="A3000">
        <v>102998</v>
      </c>
      <c r="B3000" s="1">
        <v>45694</v>
      </c>
      <c r="C3000" t="s">
        <v>15</v>
      </c>
      <c r="D3000" t="s">
        <v>35</v>
      </c>
      <c r="E3000" t="s">
        <v>52</v>
      </c>
      <c r="F3000">
        <v>1707</v>
      </c>
      <c r="G3000">
        <v>2023</v>
      </c>
      <c r="H3000">
        <v>6</v>
      </c>
      <c r="I3000">
        <v>10242</v>
      </c>
      <c r="J3000">
        <v>12138</v>
      </c>
      <c r="K3000">
        <v>1896</v>
      </c>
      <c r="L3000">
        <v>4.7</v>
      </c>
    </row>
    <row r="3001" spans="1:12" x14ac:dyDescent="0.3">
      <c r="A3001">
        <v>102999</v>
      </c>
      <c r="B3001" s="1">
        <v>45091</v>
      </c>
      <c r="C3001" t="s">
        <v>44</v>
      </c>
      <c r="D3001" t="s">
        <v>18</v>
      </c>
      <c r="E3001" t="s">
        <v>19</v>
      </c>
      <c r="F3001">
        <v>7772</v>
      </c>
      <c r="G3001">
        <v>9512</v>
      </c>
      <c r="H3001">
        <v>1</v>
      </c>
      <c r="I3001">
        <v>7772</v>
      </c>
      <c r="J3001">
        <v>9512</v>
      </c>
      <c r="K3001">
        <v>1740</v>
      </c>
      <c r="L3001">
        <v>4.4000000000000004</v>
      </c>
    </row>
    <row r="3002" spans="1:12" x14ac:dyDescent="0.3">
      <c r="A3002">
        <v>103000</v>
      </c>
      <c r="B3002" s="1">
        <v>45862</v>
      </c>
      <c r="C3002" t="s">
        <v>26</v>
      </c>
      <c r="D3002" t="s">
        <v>21</v>
      </c>
      <c r="E3002" t="s">
        <v>65</v>
      </c>
      <c r="F3002">
        <v>3763</v>
      </c>
      <c r="G3002">
        <v>5247</v>
      </c>
      <c r="H3002">
        <v>3</v>
      </c>
      <c r="I3002">
        <v>11289</v>
      </c>
      <c r="J3002">
        <v>15741</v>
      </c>
      <c r="K3002">
        <v>4452</v>
      </c>
      <c r="L3002">
        <v>4.5999999999999996</v>
      </c>
    </row>
    <row r="3003" spans="1:12" x14ac:dyDescent="0.3">
      <c r="A3003">
        <v>103001</v>
      </c>
      <c r="B3003" s="1">
        <v>44928</v>
      </c>
      <c r="C3003" t="s">
        <v>30</v>
      </c>
      <c r="D3003" t="s">
        <v>35</v>
      </c>
      <c r="E3003" t="s">
        <v>46</v>
      </c>
      <c r="F3003">
        <v>7647</v>
      </c>
      <c r="G3003">
        <v>8866</v>
      </c>
      <c r="H3003">
        <v>4</v>
      </c>
      <c r="I3003">
        <v>30588</v>
      </c>
      <c r="J3003">
        <v>35464</v>
      </c>
      <c r="K3003">
        <v>4876</v>
      </c>
      <c r="L3003">
        <v>4.2</v>
      </c>
    </row>
    <row r="3004" spans="1:12" x14ac:dyDescent="0.3">
      <c r="A3004">
        <v>103002</v>
      </c>
      <c r="B3004" s="1">
        <v>45063</v>
      </c>
      <c r="C3004" t="s">
        <v>20</v>
      </c>
      <c r="D3004" t="s">
        <v>28</v>
      </c>
      <c r="E3004" t="s">
        <v>29</v>
      </c>
      <c r="F3004">
        <v>962</v>
      </c>
      <c r="G3004">
        <v>1161</v>
      </c>
      <c r="H3004">
        <v>6</v>
      </c>
      <c r="I3004">
        <v>5772</v>
      </c>
      <c r="J3004">
        <v>6966</v>
      </c>
      <c r="K3004">
        <v>1194</v>
      </c>
      <c r="L3004">
        <v>3.1</v>
      </c>
    </row>
    <row r="3005" spans="1:12" x14ac:dyDescent="0.3">
      <c r="A3005">
        <v>103003</v>
      </c>
      <c r="B3005" s="1">
        <v>44964</v>
      </c>
      <c r="C3005" t="s">
        <v>23</v>
      </c>
      <c r="D3005" t="s">
        <v>35</v>
      </c>
      <c r="E3005" t="s">
        <v>62</v>
      </c>
      <c r="F3005">
        <v>7439</v>
      </c>
      <c r="G3005">
        <v>9031</v>
      </c>
      <c r="H3005">
        <v>2</v>
      </c>
      <c r="I3005">
        <v>14878</v>
      </c>
      <c r="J3005">
        <v>18062</v>
      </c>
      <c r="K3005">
        <v>3184</v>
      </c>
      <c r="L3005">
        <v>2.7</v>
      </c>
    </row>
    <row r="3006" spans="1:12" x14ac:dyDescent="0.3">
      <c r="A3006">
        <v>103004</v>
      </c>
      <c r="B3006" s="1">
        <v>45407</v>
      </c>
      <c r="C3006" t="s">
        <v>44</v>
      </c>
      <c r="D3006" t="s">
        <v>35</v>
      </c>
      <c r="E3006" t="s">
        <v>53</v>
      </c>
      <c r="F3006">
        <v>5300</v>
      </c>
      <c r="G3006">
        <v>5766</v>
      </c>
      <c r="H3006">
        <v>8</v>
      </c>
      <c r="I3006">
        <v>42400</v>
      </c>
      <c r="J3006">
        <v>46128</v>
      </c>
      <c r="K3006">
        <v>3728</v>
      </c>
      <c r="L3006">
        <v>4.9000000000000004</v>
      </c>
    </row>
    <row r="3007" spans="1:12" x14ac:dyDescent="0.3">
      <c r="A3007">
        <v>103005</v>
      </c>
      <c r="B3007" s="1">
        <v>45656</v>
      </c>
      <c r="C3007" t="s">
        <v>33</v>
      </c>
      <c r="D3007" t="s">
        <v>24</v>
      </c>
      <c r="E3007" t="s">
        <v>42</v>
      </c>
      <c r="F3007">
        <v>3005</v>
      </c>
      <c r="G3007">
        <v>4185</v>
      </c>
      <c r="H3007">
        <v>3</v>
      </c>
      <c r="I3007">
        <v>9015</v>
      </c>
      <c r="J3007">
        <v>12555</v>
      </c>
      <c r="K3007">
        <v>3540</v>
      </c>
      <c r="L3007">
        <v>3</v>
      </c>
    </row>
    <row r="3008" spans="1:12" x14ac:dyDescent="0.3">
      <c r="A3008">
        <v>103006</v>
      </c>
      <c r="B3008" s="1">
        <v>45297</v>
      </c>
      <c r="C3008" t="s">
        <v>26</v>
      </c>
      <c r="D3008" t="s">
        <v>13</v>
      </c>
      <c r="E3008" t="s">
        <v>49</v>
      </c>
      <c r="F3008">
        <v>6287</v>
      </c>
      <c r="G3008">
        <v>8099</v>
      </c>
      <c r="H3008">
        <v>3</v>
      </c>
      <c r="I3008">
        <v>18861</v>
      </c>
      <c r="J3008">
        <v>24297</v>
      </c>
      <c r="K3008">
        <v>5436</v>
      </c>
      <c r="L3008">
        <v>3.3</v>
      </c>
    </row>
    <row r="3009" spans="1:12" x14ac:dyDescent="0.3">
      <c r="A3009">
        <v>103007</v>
      </c>
      <c r="B3009" s="1">
        <v>45375</v>
      </c>
      <c r="C3009" t="s">
        <v>20</v>
      </c>
      <c r="D3009" t="s">
        <v>28</v>
      </c>
      <c r="E3009" t="s">
        <v>29</v>
      </c>
      <c r="F3009">
        <v>7298</v>
      </c>
      <c r="G3009">
        <v>7396</v>
      </c>
      <c r="H3009">
        <v>5</v>
      </c>
      <c r="I3009">
        <v>36490</v>
      </c>
      <c r="J3009">
        <v>36980</v>
      </c>
      <c r="K3009">
        <v>490</v>
      </c>
      <c r="L3009">
        <v>2.9</v>
      </c>
    </row>
    <row r="3010" spans="1:12" x14ac:dyDescent="0.3">
      <c r="A3010">
        <v>103008</v>
      </c>
      <c r="B3010" s="1">
        <v>45623</v>
      </c>
      <c r="C3010" t="s">
        <v>44</v>
      </c>
      <c r="D3010" t="s">
        <v>13</v>
      </c>
      <c r="E3010" t="s">
        <v>14</v>
      </c>
      <c r="F3010">
        <v>2568</v>
      </c>
      <c r="G3010">
        <v>2883</v>
      </c>
      <c r="H3010">
        <v>1</v>
      </c>
      <c r="I3010">
        <v>2568</v>
      </c>
      <c r="J3010">
        <v>2883</v>
      </c>
      <c r="K3010">
        <v>315</v>
      </c>
      <c r="L3010">
        <v>5</v>
      </c>
    </row>
    <row r="3011" spans="1:12" x14ac:dyDescent="0.3">
      <c r="A3011">
        <v>103009</v>
      </c>
      <c r="B3011" s="1">
        <v>45572</v>
      </c>
      <c r="C3011" t="s">
        <v>17</v>
      </c>
      <c r="D3011" t="s">
        <v>28</v>
      </c>
      <c r="E3011" t="s">
        <v>48</v>
      </c>
      <c r="F3011">
        <v>7917</v>
      </c>
      <c r="G3011">
        <v>8718</v>
      </c>
      <c r="H3011">
        <v>8</v>
      </c>
      <c r="I3011">
        <v>63336</v>
      </c>
      <c r="J3011">
        <v>69744</v>
      </c>
      <c r="K3011">
        <v>6408</v>
      </c>
      <c r="L3011">
        <v>3.1</v>
      </c>
    </row>
    <row r="3012" spans="1:12" x14ac:dyDescent="0.3">
      <c r="A3012">
        <v>103010</v>
      </c>
      <c r="B3012" s="1">
        <v>45378</v>
      </c>
      <c r="C3012" t="s">
        <v>15</v>
      </c>
      <c r="D3012" t="s">
        <v>13</v>
      </c>
      <c r="E3012" t="s">
        <v>49</v>
      </c>
      <c r="F3012">
        <v>2860</v>
      </c>
      <c r="G3012">
        <v>4640</v>
      </c>
      <c r="H3012">
        <v>2</v>
      </c>
      <c r="I3012">
        <v>5720</v>
      </c>
      <c r="J3012">
        <v>9280</v>
      </c>
      <c r="K3012">
        <v>3560</v>
      </c>
      <c r="L3012">
        <v>4.7</v>
      </c>
    </row>
    <row r="3013" spans="1:12" x14ac:dyDescent="0.3">
      <c r="A3013">
        <v>103011</v>
      </c>
      <c r="B3013" s="1">
        <v>45566</v>
      </c>
      <c r="C3013" t="s">
        <v>23</v>
      </c>
      <c r="D3013" t="s">
        <v>21</v>
      </c>
      <c r="E3013" t="s">
        <v>58</v>
      </c>
      <c r="F3013">
        <v>3935</v>
      </c>
      <c r="G3013">
        <v>4441</v>
      </c>
      <c r="H3013">
        <v>6</v>
      </c>
      <c r="I3013">
        <v>23610</v>
      </c>
      <c r="J3013">
        <v>26646</v>
      </c>
      <c r="K3013">
        <v>3036</v>
      </c>
      <c r="L3013">
        <v>3.6</v>
      </c>
    </row>
    <row r="3014" spans="1:12" x14ac:dyDescent="0.3">
      <c r="A3014">
        <v>103012</v>
      </c>
      <c r="B3014" s="1">
        <v>45183</v>
      </c>
      <c r="C3014" t="s">
        <v>47</v>
      </c>
      <c r="D3014" t="s">
        <v>13</v>
      </c>
      <c r="E3014" t="s">
        <v>37</v>
      </c>
      <c r="F3014">
        <v>4469</v>
      </c>
      <c r="G3014">
        <v>5061</v>
      </c>
      <c r="H3014">
        <v>8</v>
      </c>
      <c r="I3014">
        <v>35752</v>
      </c>
      <c r="J3014">
        <v>40488</v>
      </c>
      <c r="K3014">
        <v>4736</v>
      </c>
      <c r="L3014">
        <v>3.7</v>
      </c>
    </row>
    <row r="3015" spans="1:12" x14ac:dyDescent="0.3">
      <c r="A3015">
        <v>103013</v>
      </c>
      <c r="B3015" s="1">
        <v>44944</v>
      </c>
      <c r="C3015" t="s">
        <v>41</v>
      </c>
      <c r="D3015" t="s">
        <v>28</v>
      </c>
      <c r="E3015" t="s">
        <v>55</v>
      </c>
      <c r="F3015">
        <v>3813</v>
      </c>
      <c r="G3015">
        <v>3954</v>
      </c>
      <c r="H3015">
        <v>3</v>
      </c>
      <c r="I3015">
        <v>11439</v>
      </c>
      <c r="J3015">
        <v>11862</v>
      </c>
      <c r="K3015">
        <v>423</v>
      </c>
      <c r="L3015">
        <v>4.5999999999999996</v>
      </c>
    </row>
    <row r="3016" spans="1:12" x14ac:dyDescent="0.3">
      <c r="A3016">
        <v>103014</v>
      </c>
      <c r="B3016" s="1">
        <v>45201</v>
      </c>
      <c r="C3016" t="s">
        <v>20</v>
      </c>
      <c r="D3016" t="s">
        <v>35</v>
      </c>
      <c r="E3016" t="s">
        <v>36</v>
      </c>
      <c r="F3016">
        <v>6194</v>
      </c>
      <c r="G3016">
        <v>6692</v>
      </c>
      <c r="H3016">
        <v>6</v>
      </c>
      <c r="I3016">
        <v>37164</v>
      </c>
      <c r="J3016">
        <v>40152</v>
      </c>
      <c r="K3016">
        <v>2988</v>
      </c>
      <c r="L3016">
        <v>4.2</v>
      </c>
    </row>
    <row r="3017" spans="1:12" x14ac:dyDescent="0.3">
      <c r="A3017">
        <v>103015</v>
      </c>
      <c r="B3017" s="1">
        <v>45039</v>
      </c>
      <c r="C3017" t="s">
        <v>54</v>
      </c>
      <c r="D3017" t="s">
        <v>24</v>
      </c>
      <c r="E3017" t="s">
        <v>42</v>
      </c>
      <c r="F3017">
        <v>5155</v>
      </c>
      <c r="G3017">
        <v>7080</v>
      </c>
      <c r="H3017">
        <v>3</v>
      </c>
      <c r="I3017">
        <v>15465</v>
      </c>
      <c r="J3017">
        <v>21240</v>
      </c>
      <c r="K3017">
        <v>5775</v>
      </c>
      <c r="L3017">
        <v>2.8</v>
      </c>
    </row>
    <row r="3018" spans="1:12" x14ac:dyDescent="0.3">
      <c r="A3018">
        <v>103016</v>
      </c>
      <c r="B3018" s="1">
        <v>45933</v>
      </c>
      <c r="C3018" t="s">
        <v>54</v>
      </c>
      <c r="D3018" t="s">
        <v>35</v>
      </c>
      <c r="E3018" t="s">
        <v>45</v>
      </c>
      <c r="F3018">
        <v>7053</v>
      </c>
      <c r="G3018">
        <v>7981</v>
      </c>
      <c r="H3018">
        <v>5</v>
      </c>
      <c r="I3018">
        <v>35265</v>
      </c>
      <c r="J3018">
        <v>39905</v>
      </c>
      <c r="K3018">
        <v>4640</v>
      </c>
      <c r="L3018">
        <v>4.3</v>
      </c>
    </row>
    <row r="3019" spans="1:12" x14ac:dyDescent="0.3">
      <c r="A3019">
        <v>103017</v>
      </c>
      <c r="B3019" s="1">
        <v>45797</v>
      </c>
      <c r="C3019" t="s">
        <v>54</v>
      </c>
      <c r="D3019" t="s">
        <v>18</v>
      </c>
      <c r="E3019" t="s">
        <v>39</v>
      </c>
      <c r="F3019">
        <v>6635</v>
      </c>
      <c r="G3019">
        <v>8006</v>
      </c>
      <c r="H3019">
        <v>8</v>
      </c>
      <c r="I3019">
        <v>53080</v>
      </c>
      <c r="J3019">
        <v>64048</v>
      </c>
      <c r="K3019">
        <v>10968</v>
      </c>
      <c r="L3019">
        <v>3.4</v>
      </c>
    </row>
    <row r="3020" spans="1:12" x14ac:dyDescent="0.3">
      <c r="A3020">
        <v>103018</v>
      </c>
      <c r="B3020" s="1">
        <v>45564</v>
      </c>
      <c r="C3020" t="s">
        <v>44</v>
      </c>
      <c r="D3020" t="s">
        <v>24</v>
      </c>
      <c r="E3020" t="s">
        <v>61</v>
      </c>
      <c r="F3020">
        <v>819</v>
      </c>
      <c r="G3020">
        <v>1891</v>
      </c>
      <c r="H3020">
        <v>8</v>
      </c>
      <c r="I3020">
        <v>6552</v>
      </c>
      <c r="J3020">
        <v>15128</v>
      </c>
      <c r="K3020">
        <v>8576</v>
      </c>
      <c r="L3020">
        <v>3.7</v>
      </c>
    </row>
    <row r="3021" spans="1:12" x14ac:dyDescent="0.3">
      <c r="A3021">
        <v>103019</v>
      </c>
      <c r="B3021" s="1">
        <v>45808</v>
      </c>
      <c r="C3021" t="s">
        <v>54</v>
      </c>
      <c r="D3021" t="s">
        <v>24</v>
      </c>
      <c r="E3021" t="s">
        <v>25</v>
      </c>
      <c r="F3021">
        <v>6784</v>
      </c>
      <c r="G3021">
        <v>8518</v>
      </c>
      <c r="H3021">
        <v>2</v>
      </c>
      <c r="I3021">
        <v>13568</v>
      </c>
      <c r="J3021">
        <v>17036</v>
      </c>
      <c r="K3021">
        <v>3468</v>
      </c>
      <c r="L3021">
        <v>3.8</v>
      </c>
    </row>
    <row r="3022" spans="1:12" x14ac:dyDescent="0.3">
      <c r="A3022">
        <v>103020</v>
      </c>
      <c r="B3022" s="1">
        <v>45096</v>
      </c>
      <c r="C3022" t="s">
        <v>17</v>
      </c>
      <c r="D3022" t="s">
        <v>21</v>
      </c>
      <c r="E3022" t="s">
        <v>57</v>
      </c>
      <c r="F3022">
        <v>7366</v>
      </c>
      <c r="G3022">
        <v>7537</v>
      </c>
      <c r="H3022">
        <v>5</v>
      </c>
      <c r="I3022">
        <v>36830</v>
      </c>
      <c r="J3022">
        <v>37685</v>
      </c>
      <c r="K3022">
        <v>855</v>
      </c>
      <c r="L3022">
        <v>2.9</v>
      </c>
    </row>
    <row r="3023" spans="1:12" x14ac:dyDescent="0.3">
      <c r="A3023">
        <v>103021</v>
      </c>
      <c r="B3023" s="1">
        <v>45236</v>
      </c>
      <c r="C3023" t="s">
        <v>47</v>
      </c>
      <c r="D3023" t="s">
        <v>18</v>
      </c>
      <c r="E3023" t="s">
        <v>27</v>
      </c>
      <c r="F3023">
        <v>3258</v>
      </c>
      <c r="G3023">
        <v>5241</v>
      </c>
      <c r="H3023">
        <v>9</v>
      </c>
      <c r="I3023">
        <v>29322</v>
      </c>
      <c r="J3023">
        <v>47169</v>
      </c>
      <c r="K3023">
        <v>17847</v>
      </c>
      <c r="L3023">
        <v>3.4</v>
      </c>
    </row>
    <row r="3024" spans="1:12" x14ac:dyDescent="0.3">
      <c r="A3024">
        <v>103022</v>
      </c>
      <c r="B3024" s="1">
        <v>44978</v>
      </c>
      <c r="C3024" t="s">
        <v>30</v>
      </c>
      <c r="D3024" t="s">
        <v>21</v>
      </c>
      <c r="E3024" t="s">
        <v>22</v>
      </c>
      <c r="F3024">
        <v>3185</v>
      </c>
      <c r="G3024">
        <v>4820</v>
      </c>
      <c r="H3024">
        <v>5</v>
      </c>
      <c r="I3024">
        <v>15925</v>
      </c>
      <c r="J3024">
        <v>24100</v>
      </c>
      <c r="K3024">
        <v>8175</v>
      </c>
      <c r="L3024">
        <v>4.2</v>
      </c>
    </row>
    <row r="3025" spans="1:12" x14ac:dyDescent="0.3">
      <c r="A3025">
        <v>103023</v>
      </c>
      <c r="B3025" s="1">
        <v>45101</v>
      </c>
      <c r="C3025" t="s">
        <v>12</v>
      </c>
      <c r="D3025" t="s">
        <v>24</v>
      </c>
      <c r="E3025" t="s">
        <v>60</v>
      </c>
      <c r="F3025">
        <v>7522</v>
      </c>
      <c r="G3025">
        <v>7814</v>
      </c>
      <c r="H3025">
        <v>1</v>
      </c>
      <c r="I3025">
        <v>7522</v>
      </c>
      <c r="J3025">
        <v>7814</v>
      </c>
      <c r="K3025">
        <v>292</v>
      </c>
      <c r="L3025">
        <v>3.4</v>
      </c>
    </row>
    <row r="3026" spans="1:12" x14ac:dyDescent="0.3">
      <c r="A3026">
        <v>103024</v>
      </c>
      <c r="B3026" s="1">
        <v>45899</v>
      </c>
      <c r="C3026" t="s">
        <v>17</v>
      </c>
      <c r="D3026" t="s">
        <v>18</v>
      </c>
      <c r="E3026" t="s">
        <v>38</v>
      </c>
      <c r="F3026">
        <v>5143</v>
      </c>
      <c r="G3026">
        <v>5643</v>
      </c>
      <c r="H3026">
        <v>9</v>
      </c>
      <c r="I3026">
        <v>46287</v>
      </c>
      <c r="J3026">
        <v>50787</v>
      </c>
      <c r="K3026">
        <v>4500</v>
      </c>
      <c r="L3026">
        <v>4.8</v>
      </c>
    </row>
    <row r="3027" spans="1:12" x14ac:dyDescent="0.3">
      <c r="A3027">
        <v>103025</v>
      </c>
      <c r="B3027" s="1">
        <v>45149</v>
      </c>
      <c r="C3027" t="s">
        <v>30</v>
      </c>
      <c r="D3027" t="s">
        <v>28</v>
      </c>
      <c r="E3027" t="s">
        <v>51</v>
      </c>
      <c r="F3027">
        <v>4804</v>
      </c>
      <c r="G3027">
        <v>5285</v>
      </c>
      <c r="H3027">
        <v>6</v>
      </c>
      <c r="I3027">
        <v>28824</v>
      </c>
      <c r="J3027">
        <v>31710</v>
      </c>
      <c r="K3027">
        <v>2886</v>
      </c>
      <c r="L3027">
        <v>4.2</v>
      </c>
    </row>
    <row r="3028" spans="1:12" x14ac:dyDescent="0.3">
      <c r="A3028">
        <v>103026</v>
      </c>
      <c r="B3028" s="1">
        <v>45376</v>
      </c>
      <c r="C3028" t="s">
        <v>20</v>
      </c>
      <c r="D3028" t="s">
        <v>28</v>
      </c>
      <c r="E3028" t="s">
        <v>63</v>
      </c>
      <c r="F3028">
        <v>5170</v>
      </c>
      <c r="G3028">
        <v>6851</v>
      </c>
      <c r="H3028">
        <v>2</v>
      </c>
      <c r="I3028">
        <v>10340</v>
      </c>
      <c r="J3028">
        <v>13702</v>
      </c>
      <c r="K3028">
        <v>3362</v>
      </c>
      <c r="L3028">
        <v>2.9</v>
      </c>
    </row>
    <row r="3029" spans="1:12" x14ac:dyDescent="0.3">
      <c r="A3029">
        <v>103027</v>
      </c>
      <c r="B3029" s="1">
        <v>45846</v>
      </c>
      <c r="C3029" t="s">
        <v>12</v>
      </c>
      <c r="D3029" t="s">
        <v>28</v>
      </c>
      <c r="E3029" t="s">
        <v>51</v>
      </c>
      <c r="F3029">
        <v>4538</v>
      </c>
      <c r="G3029">
        <v>5773</v>
      </c>
      <c r="H3029">
        <v>4</v>
      </c>
      <c r="I3029">
        <v>18152</v>
      </c>
      <c r="J3029">
        <v>23092</v>
      </c>
      <c r="K3029">
        <v>4940</v>
      </c>
      <c r="L3029">
        <v>4.8</v>
      </c>
    </row>
    <row r="3030" spans="1:12" x14ac:dyDescent="0.3">
      <c r="A3030">
        <v>103028</v>
      </c>
      <c r="B3030" s="1">
        <v>44956</v>
      </c>
      <c r="C3030" t="s">
        <v>20</v>
      </c>
      <c r="D3030" t="s">
        <v>21</v>
      </c>
      <c r="E3030" t="s">
        <v>57</v>
      </c>
      <c r="F3030">
        <v>5461</v>
      </c>
      <c r="G3030">
        <v>5903</v>
      </c>
      <c r="H3030">
        <v>8</v>
      </c>
      <c r="I3030">
        <v>43688</v>
      </c>
      <c r="J3030">
        <v>47224</v>
      </c>
      <c r="K3030">
        <v>3536</v>
      </c>
      <c r="L3030">
        <v>3.1</v>
      </c>
    </row>
    <row r="3031" spans="1:12" x14ac:dyDescent="0.3">
      <c r="A3031">
        <v>103029</v>
      </c>
      <c r="B3031" s="1">
        <v>45203</v>
      </c>
      <c r="C3031" t="s">
        <v>17</v>
      </c>
      <c r="D3031" t="s">
        <v>21</v>
      </c>
      <c r="E3031" t="s">
        <v>32</v>
      </c>
      <c r="F3031">
        <v>2279</v>
      </c>
      <c r="G3031">
        <v>3379</v>
      </c>
      <c r="H3031">
        <v>4</v>
      </c>
      <c r="I3031">
        <v>9116</v>
      </c>
      <c r="J3031">
        <v>13516</v>
      </c>
      <c r="K3031">
        <v>4400</v>
      </c>
      <c r="L3031">
        <v>4</v>
      </c>
    </row>
    <row r="3032" spans="1:12" x14ac:dyDescent="0.3">
      <c r="A3032">
        <v>103030</v>
      </c>
      <c r="B3032" s="1">
        <v>45840</v>
      </c>
      <c r="C3032" t="s">
        <v>41</v>
      </c>
      <c r="D3032" t="s">
        <v>28</v>
      </c>
      <c r="E3032" t="s">
        <v>63</v>
      </c>
      <c r="F3032">
        <v>6911</v>
      </c>
      <c r="G3032">
        <v>8642</v>
      </c>
      <c r="H3032">
        <v>4</v>
      </c>
      <c r="I3032">
        <v>27644</v>
      </c>
      <c r="J3032">
        <v>34568</v>
      </c>
      <c r="K3032">
        <v>6924</v>
      </c>
      <c r="L3032">
        <v>4.9000000000000004</v>
      </c>
    </row>
    <row r="3033" spans="1:12" x14ac:dyDescent="0.3">
      <c r="A3033">
        <v>103031</v>
      </c>
      <c r="B3033" s="1">
        <v>45903</v>
      </c>
      <c r="C3033" t="s">
        <v>20</v>
      </c>
      <c r="D3033" t="s">
        <v>28</v>
      </c>
      <c r="E3033" t="s">
        <v>51</v>
      </c>
      <c r="F3033">
        <v>4325</v>
      </c>
      <c r="G3033">
        <v>4519</v>
      </c>
      <c r="H3033">
        <v>2</v>
      </c>
      <c r="I3033">
        <v>8650</v>
      </c>
      <c r="J3033">
        <v>9038</v>
      </c>
      <c r="K3033">
        <v>388</v>
      </c>
      <c r="L3033">
        <v>4.2</v>
      </c>
    </row>
    <row r="3034" spans="1:12" x14ac:dyDescent="0.3">
      <c r="A3034">
        <v>103032</v>
      </c>
      <c r="B3034" s="1">
        <v>45883</v>
      </c>
      <c r="C3034" t="s">
        <v>33</v>
      </c>
      <c r="D3034" t="s">
        <v>24</v>
      </c>
      <c r="E3034" t="s">
        <v>25</v>
      </c>
      <c r="F3034">
        <v>7075</v>
      </c>
      <c r="G3034">
        <v>7278</v>
      </c>
      <c r="H3034">
        <v>4</v>
      </c>
      <c r="I3034">
        <v>28300</v>
      </c>
      <c r="J3034">
        <v>29112</v>
      </c>
      <c r="K3034">
        <v>812</v>
      </c>
      <c r="L3034">
        <v>4</v>
      </c>
    </row>
    <row r="3035" spans="1:12" x14ac:dyDescent="0.3">
      <c r="A3035">
        <v>103033</v>
      </c>
      <c r="B3035" s="1">
        <v>45178</v>
      </c>
      <c r="C3035" t="s">
        <v>47</v>
      </c>
      <c r="D3035" t="s">
        <v>13</v>
      </c>
      <c r="E3035" t="s">
        <v>37</v>
      </c>
      <c r="F3035">
        <v>6679</v>
      </c>
      <c r="G3035">
        <v>7283</v>
      </c>
      <c r="H3035">
        <v>7</v>
      </c>
      <c r="I3035">
        <v>46753</v>
      </c>
      <c r="J3035">
        <v>50981</v>
      </c>
      <c r="K3035">
        <v>4228</v>
      </c>
      <c r="L3035">
        <v>4.2</v>
      </c>
    </row>
    <row r="3036" spans="1:12" x14ac:dyDescent="0.3">
      <c r="A3036">
        <v>103034</v>
      </c>
      <c r="B3036" s="1">
        <v>46002</v>
      </c>
      <c r="C3036" t="s">
        <v>15</v>
      </c>
      <c r="D3036" t="s">
        <v>28</v>
      </c>
      <c r="E3036" t="s">
        <v>51</v>
      </c>
      <c r="F3036">
        <v>646</v>
      </c>
      <c r="G3036">
        <v>1237</v>
      </c>
      <c r="H3036">
        <v>8</v>
      </c>
      <c r="I3036">
        <v>5168</v>
      </c>
      <c r="J3036">
        <v>9896</v>
      </c>
      <c r="K3036">
        <v>4728</v>
      </c>
      <c r="L3036">
        <v>4.7</v>
      </c>
    </row>
    <row r="3037" spans="1:12" x14ac:dyDescent="0.3">
      <c r="A3037">
        <v>103035</v>
      </c>
      <c r="B3037" s="1">
        <v>45036</v>
      </c>
      <c r="C3037" t="s">
        <v>23</v>
      </c>
      <c r="D3037" t="s">
        <v>13</v>
      </c>
      <c r="E3037" t="s">
        <v>37</v>
      </c>
      <c r="F3037">
        <v>2786</v>
      </c>
      <c r="G3037">
        <v>3357</v>
      </c>
      <c r="H3037">
        <v>6</v>
      </c>
      <c r="I3037">
        <v>16716</v>
      </c>
      <c r="J3037">
        <v>20142</v>
      </c>
      <c r="K3037">
        <v>3426</v>
      </c>
      <c r="L3037">
        <v>3.4</v>
      </c>
    </row>
    <row r="3038" spans="1:12" x14ac:dyDescent="0.3">
      <c r="A3038">
        <v>103036</v>
      </c>
      <c r="B3038" s="1">
        <v>45678</v>
      </c>
      <c r="C3038" t="s">
        <v>15</v>
      </c>
      <c r="D3038" t="s">
        <v>21</v>
      </c>
      <c r="E3038" t="s">
        <v>57</v>
      </c>
      <c r="F3038">
        <v>2435</v>
      </c>
      <c r="G3038">
        <v>3912</v>
      </c>
      <c r="H3038">
        <v>4</v>
      </c>
      <c r="I3038">
        <v>9740</v>
      </c>
      <c r="J3038">
        <v>15648</v>
      </c>
      <c r="K3038">
        <v>5908</v>
      </c>
      <c r="L3038">
        <v>3.6</v>
      </c>
    </row>
    <row r="3039" spans="1:12" x14ac:dyDescent="0.3">
      <c r="A3039">
        <v>103037</v>
      </c>
      <c r="B3039" s="1">
        <v>45127</v>
      </c>
      <c r="C3039" t="s">
        <v>26</v>
      </c>
      <c r="D3039" t="s">
        <v>35</v>
      </c>
      <c r="E3039" t="s">
        <v>62</v>
      </c>
      <c r="F3039">
        <v>4218</v>
      </c>
      <c r="G3039">
        <v>5074</v>
      </c>
      <c r="H3039">
        <v>2</v>
      </c>
      <c r="I3039">
        <v>8436</v>
      </c>
      <c r="J3039">
        <v>10148</v>
      </c>
      <c r="K3039">
        <v>1712</v>
      </c>
      <c r="L3039">
        <v>4.2</v>
      </c>
    </row>
    <row r="3040" spans="1:12" x14ac:dyDescent="0.3">
      <c r="A3040">
        <v>103038</v>
      </c>
      <c r="B3040" s="1">
        <v>45319</v>
      </c>
      <c r="C3040" t="s">
        <v>20</v>
      </c>
      <c r="D3040" t="s">
        <v>18</v>
      </c>
      <c r="E3040" t="s">
        <v>27</v>
      </c>
      <c r="F3040">
        <v>4499</v>
      </c>
      <c r="G3040">
        <v>5069</v>
      </c>
      <c r="H3040">
        <v>7</v>
      </c>
      <c r="I3040">
        <v>31493</v>
      </c>
      <c r="J3040">
        <v>35483</v>
      </c>
      <c r="K3040">
        <v>3990</v>
      </c>
      <c r="L3040">
        <v>4</v>
      </c>
    </row>
    <row r="3041" spans="1:12" x14ac:dyDescent="0.3">
      <c r="A3041">
        <v>103039</v>
      </c>
      <c r="B3041" s="1">
        <v>45004</v>
      </c>
      <c r="C3041" t="s">
        <v>54</v>
      </c>
      <c r="D3041" t="s">
        <v>21</v>
      </c>
      <c r="E3041" t="s">
        <v>65</v>
      </c>
      <c r="F3041">
        <v>4565</v>
      </c>
      <c r="G3041">
        <v>5834</v>
      </c>
      <c r="H3041">
        <v>9</v>
      </c>
      <c r="I3041">
        <v>41085</v>
      </c>
      <c r="J3041">
        <v>52506</v>
      </c>
      <c r="K3041">
        <v>11421</v>
      </c>
      <c r="L3041">
        <v>5</v>
      </c>
    </row>
    <row r="3042" spans="1:12" x14ac:dyDescent="0.3">
      <c r="A3042">
        <v>103040</v>
      </c>
      <c r="B3042" s="1">
        <v>45981</v>
      </c>
      <c r="C3042" t="s">
        <v>54</v>
      </c>
      <c r="D3042" t="s">
        <v>18</v>
      </c>
      <c r="E3042" t="s">
        <v>64</v>
      </c>
      <c r="F3042">
        <v>3429</v>
      </c>
      <c r="G3042">
        <v>4270</v>
      </c>
      <c r="H3042">
        <v>3</v>
      </c>
      <c r="I3042">
        <v>10287</v>
      </c>
      <c r="J3042">
        <v>12810</v>
      </c>
      <c r="K3042">
        <v>2523</v>
      </c>
      <c r="L3042">
        <v>3.6</v>
      </c>
    </row>
    <row r="3043" spans="1:12" x14ac:dyDescent="0.3">
      <c r="A3043">
        <v>103041</v>
      </c>
      <c r="B3043" s="1">
        <v>45204</v>
      </c>
      <c r="C3043" t="s">
        <v>17</v>
      </c>
      <c r="D3043" t="s">
        <v>18</v>
      </c>
      <c r="E3043" t="s">
        <v>59</v>
      </c>
      <c r="F3043">
        <v>5924</v>
      </c>
      <c r="G3043">
        <v>6857</v>
      </c>
      <c r="H3043">
        <v>1</v>
      </c>
      <c r="I3043">
        <v>5924</v>
      </c>
      <c r="J3043">
        <v>6857</v>
      </c>
      <c r="K3043">
        <v>933</v>
      </c>
      <c r="L3043">
        <v>4.0999999999999996</v>
      </c>
    </row>
    <row r="3044" spans="1:12" x14ac:dyDescent="0.3">
      <c r="A3044">
        <v>103042</v>
      </c>
      <c r="B3044" s="1">
        <v>45181</v>
      </c>
      <c r="C3044" t="s">
        <v>17</v>
      </c>
      <c r="D3044" t="s">
        <v>28</v>
      </c>
      <c r="E3044" t="s">
        <v>55</v>
      </c>
      <c r="F3044">
        <v>1755</v>
      </c>
      <c r="G3044">
        <v>3383</v>
      </c>
      <c r="H3044">
        <v>3</v>
      </c>
      <c r="I3044">
        <v>5265</v>
      </c>
      <c r="J3044">
        <v>10149</v>
      </c>
      <c r="K3044">
        <v>4884</v>
      </c>
      <c r="L3044">
        <v>2.9</v>
      </c>
    </row>
    <row r="3045" spans="1:12" x14ac:dyDescent="0.3">
      <c r="A3045">
        <v>103043</v>
      </c>
      <c r="B3045" s="1">
        <v>45925</v>
      </c>
      <c r="C3045" t="s">
        <v>30</v>
      </c>
      <c r="D3045" t="s">
        <v>18</v>
      </c>
      <c r="E3045" t="s">
        <v>64</v>
      </c>
      <c r="F3045">
        <v>3035</v>
      </c>
      <c r="G3045">
        <v>3190</v>
      </c>
      <c r="H3045">
        <v>6</v>
      </c>
      <c r="I3045">
        <v>18210</v>
      </c>
      <c r="J3045">
        <v>19140</v>
      </c>
      <c r="K3045">
        <v>930</v>
      </c>
      <c r="L3045">
        <v>3.8</v>
      </c>
    </row>
    <row r="3046" spans="1:12" x14ac:dyDescent="0.3">
      <c r="A3046">
        <v>103044</v>
      </c>
      <c r="B3046" s="1">
        <v>45209</v>
      </c>
      <c r="C3046" t="s">
        <v>30</v>
      </c>
      <c r="D3046" t="s">
        <v>28</v>
      </c>
      <c r="E3046" t="s">
        <v>63</v>
      </c>
      <c r="F3046">
        <v>672</v>
      </c>
      <c r="G3046">
        <v>1582</v>
      </c>
      <c r="H3046">
        <v>3</v>
      </c>
      <c r="I3046">
        <v>2016</v>
      </c>
      <c r="J3046">
        <v>4746</v>
      </c>
      <c r="K3046">
        <v>2730</v>
      </c>
      <c r="L3046">
        <v>3.6</v>
      </c>
    </row>
    <row r="3047" spans="1:12" x14ac:dyDescent="0.3">
      <c r="A3047">
        <v>103045</v>
      </c>
      <c r="B3047" s="1">
        <v>45023</v>
      </c>
      <c r="C3047" t="s">
        <v>30</v>
      </c>
      <c r="D3047" t="s">
        <v>28</v>
      </c>
      <c r="E3047" t="s">
        <v>63</v>
      </c>
      <c r="F3047">
        <v>6673</v>
      </c>
      <c r="G3047">
        <v>7215</v>
      </c>
      <c r="H3047">
        <v>9</v>
      </c>
      <c r="I3047">
        <v>60057</v>
      </c>
      <c r="J3047">
        <v>64935</v>
      </c>
      <c r="K3047">
        <v>4878</v>
      </c>
      <c r="L3047">
        <v>3.3</v>
      </c>
    </row>
    <row r="3048" spans="1:12" x14ac:dyDescent="0.3">
      <c r="A3048">
        <v>103046</v>
      </c>
      <c r="B3048" s="1">
        <v>45654</v>
      </c>
      <c r="C3048" t="s">
        <v>41</v>
      </c>
      <c r="D3048" t="s">
        <v>35</v>
      </c>
      <c r="E3048" t="s">
        <v>62</v>
      </c>
      <c r="F3048">
        <v>754</v>
      </c>
      <c r="G3048">
        <v>951</v>
      </c>
      <c r="H3048">
        <v>3</v>
      </c>
      <c r="I3048">
        <v>2262</v>
      </c>
      <c r="J3048">
        <v>2853</v>
      </c>
      <c r="K3048">
        <v>591</v>
      </c>
      <c r="L3048">
        <v>3.3</v>
      </c>
    </row>
    <row r="3049" spans="1:12" x14ac:dyDescent="0.3">
      <c r="A3049">
        <v>103047</v>
      </c>
      <c r="B3049" s="1">
        <v>45668</v>
      </c>
      <c r="C3049" t="s">
        <v>26</v>
      </c>
      <c r="D3049" t="s">
        <v>18</v>
      </c>
      <c r="E3049" t="s">
        <v>64</v>
      </c>
      <c r="F3049">
        <v>1660</v>
      </c>
      <c r="G3049">
        <v>2729</v>
      </c>
      <c r="H3049">
        <v>9</v>
      </c>
      <c r="I3049">
        <v>14940</v>
      </c>
      <c r="J3049">
        <v>24561</v>
      </c>
      <c r="K3049">
        <v>9621</v>
      </c>
      <c r="L3049">
        <v>3.8</v>
      </c>
    </row>
    <row r="3050" spans="1:12" x14ac:dyDescent="0.3">
      <c r="A3050">
        <v>103048</v>
      </c>
      <c r="B3050" s="1">
        <v>45048</v>
      </c>
      <c r="C3050" t="s">
        <v>17</v>
      </c>
      <c r="D3050" t="s">
        <v>28</v>
      </c>
      <c r="E3050" t="s">
        <v>63</v>
      </c>
      <c r="F3050">
        <v>2343</v>
      </c>
      <c r="G3050">
        <v>3649</v>
      </c>
      <c r="H3050">
        <v>3</v>
      </c>
      <c r="I3050">
        <v>7029</v>
      </c>
      <c r="J3050">
        <v>10947</v>
      </c>
      <c r="K3050">
        <v>3918</v>
      </c>
      <c r="L3050">
        <v>3.8</v>
      </c>
    </row>
    <row r="3051" spans="1:12" x14ac:dyDescent="0.3">
      <c r="A3051">
        <v>103049</v>
      </c>
      <c r="B3051" s="1">
        <v>45294</v>
      </c>
      <c r="C3051" t="s">
        <v>15</v>
      </c>
      <c r="D3051" t="s">
        <v>35</v>
      </c>
      <c r="E3051" t="s">
        <v>45</v>
      </c>
      <c r="F3051">
        <v>1091</v>
      </c>
      <c r="G3051">
        <v>2565</v>
      </c>
      <c r="H3051">
        <v>8</v>
      </c>
      <c r="I3051">
        <v>8728</v>
      </c>
      <c r="J3051">
        <v>20520</v>
      </c>
      <c r="K3051">
        <v>11792</v>
      </c>
      <c r="L3051">
        <v>2.7</v>
      </c>
    </row>
    <row r="3052" spans="1:12" x14ac:dyDescent="0.3">
      <c r="A3052">
        <v>103050</v>
      </c>
      <c r="B3052" s="1">
        <v>45944</v>
      </c>
      <c r="C3052" t="s">
        <v>41</v>
      </c>
      <c r="D3052" t="s">
        <v>18</v>
      </c>
      <c r="E3052" t="s">
        <v>64</v>
      </c>
      <c r="F3052">
        <v>2190</v>
      </c>
      <c r="G3052">
        <v>3016</v>
      </c>
      <c r="H3052">
        <v>9</v>
      </c>
      <c r="I3052">
        <v>19710</v>
      </c>
      <c r="J3052">
        <v>27144</v>
      </c>
      <c r="K3052">
        <v>7434</v>
      </c>
      <c r="L3052">
        <v>3.8</v>
      </c>
    </row>
    <row r="3053" spans="1:12" x14ac:dyDescent="0.3">
      <c r="A3053">
        <v>103051</v>
      </c>
      <c r="B3053" s="1">
        <v>45255</v>
      </c>
      <c r="C3053" t="s">
        <v>23</v>
      </c>
      <c r="D3053" t="s">
        <v>28</v>
      </c>
      <c r="E3053" t="s">
        <v>63</v>
      </c>
      <c r="F3053">
        <v>5103</v>
      </c>
      <c r="G3053">
        <v>6063</v>
      </c>
      <c r="H3053">
        <v>9</v>
      </c>
      <c r="I3053">
        <v>45927</v>
      </c>
      <c r="J3053">
        <v>54567</v>
      </c>
      <c r="K3053">
        <v>8640</v>
      </c>
      <c r="L3053">
        <v>4.8</v>
      </c>
    </row>
    <row r="3054" spans="1:12" x14ac:dyDescent="0.3">
      <c r="A3054">
        <v>103052</v>
      </c>
      <c r="B3054" s="1">
        <v>45834</v>
      </c>
      <c r="C3054" t="s">
        <v>54</v>
      </c>
      <c r="D3054" t="s">
        <v>24</v>
      </c>
      <c r="E3054" t="s">
        <v>60</v>
      </c>
      <c r="F3054">
        <v>624</v>
      </c>
      <c r="G3054">
        <v>793</v>
      </c>
      <c r="H3054">
        <v>6</v>
      </c>
      <c r="I3054">
        <v>3744</v>
      </c>
      <c r="J3054">
        <v>4758</v>
      </c>
      <c r="K3054">
        <v>1014</v>
      </c>
      <c r="L3054">
        <v>4.5</v>
      </c>
    </row>
    <row r="3055" spans="1:12" x14ac:dyDescent="0.3">
      <c r="A3055">
        <v>103053</v>
      </c>
      <c r="B3055" s="1">
        <v>46004</v>
      </c>
      <c r="C3055" t="s">
        <v>30</v>
      </c>
      <c r="D3055" t="s">
        <v>24</v>
      </c>
      <c r="E3055" t="s">
        <v>42</v>
      </c>
      <c r="F3055">
        <v>2523</v>
      </c>
      <c r="G3055">
        <v>3044</v>
      </c>
      <c r="H3055">
        <v>2</v>
      </c>
      <c r="I3055">
        <v>5046</v>
      </c>
      <c r="J3055">
        <v>6088</v>
      </c>
      <c r="K3055">
        <v>1042</v>
      </c>
      <c r="L3055">
        <v>3.2</v>
      </c>
    </row>
    <row r="3056" spans="1:12" x14ac:dyDescent="0.3">
      <c r="A3056">
        <v>103054</v>
      </c>
      <c r="B3056" s="1">
        <v>45516</v>
      </c>
      <c r="C3056" t="s">
        <v>23</v>
      </c>
      <c r="D3056" t="s">
        <v>21</v>
      </c>
      <c r="E3056" t="s">
        <v>57</v>
      </c>
      <c r="F3056">
        <v>7159</v>
      </c>
      <c r="G3056">
        <v>7865</v>
      </c>
      <c r="H3056">
        <v>5</v>
      </c>
      <c r="I3056">
        <v>35795</v>
      </c>
      <c r="J3056">
        <v>39325</v>
      </c>
      <c r="K3056">
        <v>3530</v>
      </c>
      <c r="L3056">
        <v>3.9</v>
      </c>
    </row>
    <row r="3057" spans="1:12" x14ac:dyDescent="0.3">
      <c r="A3057">
        <v>103055</v>
      </c>
      <c r="B3057" s="1">
        <v>45038</v>
      </c>
      <c r="C3057" t="s">
        <v>44</v>
      </c>
      <c r="D3057" t="s">
        <v>28</v>
      </c>
      <c r="E3057" t="s">
        <v>63</v>
      </c>
      <c r="F3057">
        <v>5083</v>
      </c>
      <c r="G3057">
        <v>6997</v>
      </c>
      <c r="H3057">
        <v>4</v>
      </c>
      <c r="I3057">
        <v>20332</v>
      </c>
      <c r="J3057">
        <v>27988</v>
      </c>
      <c r="K3057">
        <v>7656</v>
      </c>
      <c r="L3057">
        <v>3.5</v>
      </c>
    </row>
    <row r="3058" spans="1:12" x14ac:dyDescent="0.3">
      <c r="A3058">
        <v>103056</v>
      </c>
      <c r="B3058" s="1">
        <v>45109</v>
      </c>
      <c r="C3058" t="s">
        <v>47</v>
      </c>
      <c r="D3058" t="s">
        <v>18</v>
      </c>
      <c r="E3058" t="s">
        <v>38</v>
      </c>
      <c r="F3058">
        <v>5161</v>
      </c>
      <c r="G3058">
        <v>6989</v>
      </c>
      <c r="H3058">
        <v>1</v>
      </c>
      <c r="I3058">
        <v>5161</v>
      </c>
      <c r="J3058">
        <v>6989</v>
      </c>
      <c r="K3058">
        <v>1828</v>
      </c>
      <c r="L3058">
        <v>2.5</v>
      </c>
    </row>
    <row r="3059" spans="1:12" x14ac:dyDescent="0.3">
      <c r="A3059">
        <v>103057</v>
      </c>
      <c r="B3059" s="1">
        <v>45611</v>
      </c>
      <c r="C3059" t="s">
        <v>23</v>
      </c>
      <c r="D3059" t="s">
        <v>35</v>
      </c>
      <c r="E3059" t="s">
        <v>45</v>
      </c>
      <c r="F3059">
        <v>5406</v>
      </c>
      <c r="G3059">
        <v>7388</v>
      </c>
      <c r="H3059">
        <v>9</v>
      </c>
      <c r="I3059">
        <v>48654</v>
      </c>
      <c r="J3059">
        <v>66492</v>
      </c>
      <c r="K3059">
        <v>17838</v>
      </c>
      <c r="L3059">
        <v>4.9000000000000004</v>
      </c>
    </row>
    <row r="3060" spans="1:12" x14ac:dyDescent="0.3">
      <c r="A3060">
        <v>103058</v>
      </c>
      <c r="B3060" s="1">
        <v>45068</v>
      </c>
      <c r="C3060" t="s">
        <v>26</v>
      </c>
      <c r="D3060" t="s">
        <v>21</v>
      </c>
      <c r="E3060" t="s">
        <v>43</v>
      </c>
      <c r="F3060">
        <v>3725</v>
      </c>
      <c r="G3060">
        <v>5244</v>
      </c>
      <c r="H3060">
        <v>6</v>
      </c>
      <c r="I3060">
        <v>22350</v>
      </c>
      <c r="J3060">
        <v>31464</v>
      </c>
      <c r="K3060">
        <v>9114</v>
      </c>
      <c r="L3060">
        <v>3.4</v>
      </c>
    </row>
    <row r="3061" spans="1:12" x14ac:dyDescent="0.3">
      <c r="A3061">
        <v>103059</v>
      </c>
      <c r="B3061" s="1">
        <v>45263</v>
      </c>
      <c r="C3061" t="s">
        <v>44</v>
      </c>
      <c r="D3061" t="s">
        <v>28</v>
      </c>
      <c r="E3061" t="s">
        <v>63</v>
      </c>
      <c r="F3061">
        <v>1936</v>
      </c>
      <c r="G3061">
        <v>1988</v>
      </c>
      <c r="H3061">
        <v>5</v>
      </c>
      <c r="I3061">
        <v>9680</v>
      </c>
      <c r="J3061">
        <v>9940</v>
      </c>
      <c r="K3061">
        <v>260</v>
      </c>
      <c r="L3061">
        <v>3.5</v>
      </c>
    </row>
    <row r="3062" spans="1:12" x14ac:dyDescent="0.3">
      <c r="A3062">
        <v>103060</v>
      </c>
      <c r="B3062" s="1">
        <v>45050</v>
      </c>
      <c r="C3062" t="s">
        <v>15</v>
      </c>
      <c r="D3062" t="s">
        <v>21</v>
      </c>
      <c r="E3062" t="s">
        <v>43</v>
      </c>
      <c r="F3062">
        <v>4390</v>
      </c>
      <c r="G3062">
        <v>6201</v>
      </c>
      <c r="H3062">
        <v>7</v>
      </c>
      <c r="I3062">
        <v>30730</v>
      </c>
      <c r="J3062">
        <v>43407</v>
      </c>
      <c r="K3062">
        <v>12677</v>
      </c>
      <c r="L3062">
        <v>2.6</v>
      </c>
    </row>
    <row r="3063" spans="1:12" x14ac:dyDescent="0.3">
      <c r="A3063">
        <v>103061</v>
      </c>
      <c r="B3063" s="1">
        <v>45356</v>
      </c>
      <c r="C3063" t="s">
        <v>47</v>
      </c>
      <c r="D3063" t="s">
        <v>21</v>
      </c>
      <c r="E3063" t="s">
        <v>22</v>
      </c>
      <c r="F3063">
        <v>6101</v>
      </c>
      <c r="G3063">
        <v>6231</v>
      </c>
      <c r="H3063">
        <v>1</v>
      </c>
      <c r="I3063">
        <v>6101</v>
      </c>
      <c r="J3063">
        <v>6231</v>
      </c>
      <c r="K3063">
        <v>130</v>
      </c>
      <c r="L3063">
        <v>4.3</v>
      </c>
    </row>
    <row r="3064" spans="1:12" x14ac:dyDescent="0.3">
      <c r="A3064">
        <v>103062</v>
      </c>
      <c r="B3064" s="1">
        <v>45822</v>
      </c>
      <c r="C3064" t="s">
        <v>15</v>
      </c>
      <c r="D3064" t="s">
        <v>21</v>
      </c>
      <c r="E3064" t="s">
        <v>65</v>
      </c>
      <c r="F3064">
        <v>4730</v>
      </c>
      <c r="G3064">
        <v>5456</v>
      </c>
      <c r="H3064">
        <v>9</v>
      </c>
      <c r="I3064">
        <v>42570</v>
      </c>
      <c r="J3064">
        <v>49104</v>
      </c>
      <c r="K3064">
        <v>6534</v>
      </c>
      <c r="L3064">
        <v>3.6</v>
      </c>
    </row>
    <row r="3065" spans="1:12" x14ac:dyDescent="0.3">
      <c r="A3065">
        <v>103063</v>
      </c>
      <c r="B3065" s="1">
        <v>45757</v>
      </c>
      <c r="C3065" t="s">
        <v>12</v>
      </c>
      <c r="D3065" t="s">
        <v>18</v>
      </c>
      <c r="E3065" t="s">
        <v>27</v>
      </c>
      <c r="F3065">
        <v>7276</v>
      </c>
      <c r="G3065">
        <v>8383</v>
      </c>
      <c r="H3065">
        <v>6</v>
      </c>
      <c r="I3065">
        <v>43656</v>
      </c>
      <c r="J3065">
        <v>50298</v>
      </c>
      <c r="K3065">
        <v>6642</v>
      </c>
      <c r="L3065">
        <v>4.8</v>
      </c>
    </row>
    <row r="3066" spans="1:12" x14ac:dyDescent="0.3">
      <c r="A3066">
        <v>103064</v>
      </c>
      <c r="B3066" s="1">
        <v>45360</v>
      </c>
      <c r="C3066" t="s">
        <v>44</v>
      </c>
      <c r="D3066" t="s">
        <v>13</v>
      </c>
      <c r="E3066" t="s">
        <v>37</v>
      </c>
      <c r="F3066">
        <v>4963</v>
      </c>
      <c r="G3066">
        <v>6819</v>
      </c>
      <c r="H3066">
        <v>2</v>
      </c>
      <c r="I3066">
        <v>9926</v>
      </c>
      <c r="J3066">
        <v>13638</v>
      </c>
      <c r="K3066">
        <v>3712</v>
      </c>
      <c r="L3066">
        <v>4.8</v>
      </c>
    </row>
    <row r="3067" spans="1:12" x14ac:dyDescent="0.3">
      <c r="A3067">
        <v>103065</v>
      </c>
      <c r="B3067" s="1">
        <v>44939</v>
      </c>
      <c r="C3067" t="s">
        <v>41</v>
      </c>
      <c r="D3067" t="s">
        <v>21</v>
      </c>
      <c r="E3067" t="s">
        <v>65</v>
      </c>
      <c r="F3067">
        <v>5745</v>
      </c>
      <c r="G3067">
        <v>7440</v>
      </c>
      <c r="H3067">
        <v>8</v>
      </c>
      <c r="I3067">
        <v>45960</v>
      </c>
      <c r="J3067">
        <v>59520</v>
      </c>
      <c r="K3067">
        <v>13560</v>
      </c>
      <c r="L3067">
        <v>3.2</v>
      </c>
    </row>
    <row r="3068" spans="1:12" x14ac:dyDescent="0.3">
      <c r="A3068">
        <v>103066</v>
      </c>
      <c r="B3068" s="1">
        <v>45327</v>
      </c>
      <c r="C3068" t="s">
        <v>17</v>
      </c>
      <c r="D3068" t="s">
        <v>35</v>
      </c>
      <c r="E3068" t="s">
        <v>52</v>
      </c>
      <c r="F3068">
        <v>1746</v>
      </c>
      <c r="G3068">
        <v>3112</v>
      </c>
      <c r="H3068">
        <v>2</v>
      </c>
      <c r="I3068">
        <v>3492</v>
      </c>
      <c r="J3068">
        <v>6224</v>
      </c>
      <c r="K3068">
        <v>2732</v>
      </c>
      <c r="L3068">
        <v>2.7</v>
      </c>
    </row>
    <row r="3069" spans="1:12" x14ac:dyDescent="0.3">
      <c r="A3069">
        <v>103067</v>
      </c>
      <c r="B3069" s="1">
        <v>45402</v>
      </c>
      <c r="C3069" t="s">
        <v>47</v>
      </c>
      <c r="D3069" t="s">
        <v>24</v>
      </c>
      <c r="E3069" t="s">
        <v>34</v>
      </c>
      <c r="F3069">
        <v>3280</v>
      </c>
      <c r="G3069">
        <v>3936</v>
      </c>
      <c r="H3069">
        <v>9</v>
      </c>
      <c r="I3069">
        <v>29520</v>
      </c>
      <c r="J3069">
        <v>35424</v>
      </c>
      <c r="K3069">
        <v>5904</v>
      </c>
      <c r="L3069">
        <v>3.8</v>
      </c>
    </row>
    <row r="3070" spans="1:12" x14ac:dyDescent="0.3">
      <c r="A3070">
        <v>103068</v>
      </c>
      <c r="B3070" s="1">
        <v>45156</v>
      </c>
      <c r="C3070" t="s">
        <v>44</v>
      </c>
      <c r="D3070" t="s">
        <v>21</v>
      </c>
      <c r="E3070" t="s">
        <v>57</v>
      </c>
      <c r="F3070">
        <v>2923</v>
      </c>
      <c r="G3070">
        <v>3914</v>
      </c>
      <c r="H3070">
        <v>7</v>
      </c>
      <c r="I3070">
        <v>20461</v>
      </c>
      <c r="J3070">
        <v>27398</v>
      </c>
      <c r="K3070">
        <v>6937</v>
      </c>
      <c r="L3070">
        <v>4.3</v>
      </c>
    </row>
    <row r="3071" spans="1:12" x14ac:dyDescent="0.3">
      <c r="A3071">
        <v>103069</v>
      </c>
      <c r="B3071" s="1">
        <v>45747</v>
      </c>
      <c r="C3071" t="s">
        <v>15</v>
      </c>
      <c r="D3071" t="s">
        <v>28</v>
      </c>
      <c r="E3071" t="s">
        <v>48</v>
      </c>
      <c r="F3071">
        <v>859</v>
      </c>
      <c r="G3071">
        <v>1842</v>
      </c>
      <c r="H3071">
        <v>3</v>
      </c>
      <c r="I3071">
        <v>2577</v>
      </c>
      <c r="J3071">
        <v>5526</v>
      </c>
      <c r="K3071">
        <v>2949</v>
      </c>
      <c r="L3071">
        <v>4.5999999999999996</v>
      </c>
    </row>
    <row r="3072" spans="1:12" x14ac:dyDescent="0.3">
      <c r="A3072">
        <v>103070</v>
      </c>
      <c r="B3072" s="1">
        <v>44982</v>
      </c>
      <c r="C3072" t="s">
        <v>47</v>
      </c>
      <c r="D3072" t="s">
        <v>28</v>
      </c>
      <c r="E3072" t="s">
        <v>63</v>
      </c>
      <c r="F3072">
        <v>937</v>
      </c>
      <c r="G3072">
        <v>1261</v>
      </c>
      <c r="H3072">
        <v>1</v>
      </c>
      <c r="I3072">
        <v>937</v>
      </c>
      <c r="J3072">
        <v>1261</v>
      </c>
      <c r="K3072">
        <v>324</v>
      </c>
      <c r="L3072">
        <v>4.3</v>
      </c>
    </row>
    <row r="3073" spans="1:12" x14ac:dyDescent="0.3">
      <c r="A3073">
        <v>103071</v>
      </c>
      <c r="B3073" s="1">
        <v>45671</v>
      </c>
      <c r="C3073" t="s">
        <v>47</v>
      </c>
      <c r="D3073" t="s">
        <v>21</v>
      </c>
      <c r="E3073" t="s">
        <v>22</v>
      </c>
      <c r="F3073">
        <v>2080</v>
      </c>
      <c r="G3073">
        <v>3565</v>
      </c>
      <c r="H3073">
        <v>2</v>
      </c>
      <c r="I3073">
        <v>4160</v>
      </c>
      <c r="J3073">
        <v>7130</v>
      </c>
      <c r="K3073">
        <v>2970</v>
      </c>
      <c r="L3073">
        <v>2.6</v>
      </c>
    </row>
    <row r="3074" spans="1:12" x14ac:dyDescent="0.3">
      <c r="A3074">
        <v>103072</v>
      </c>
      <c r="B3074" s="1">
        <v>46010</v>
      </c>
      <c r="C3074" t="s">
        <v>41</v>
      </c>
      <c r="D3074" t="s">
        <v>35</v>
      </c>
      <c r="E3074" t="s">
        <v>46</v>
      </c>
      <c r="F3074">
        <v>6081</v>
      </c>
      <c r="G3074">
        <v>7991</v>
      </c>
      <c r="H3074">
        <v>8</v>
      </c>
      <c r="I3074">
        <v>48648</v>
      </c>
      <c r="J3074">
        <v>63928</v>
      </c>
      <c r="K3074">
        <v>15280</v>
      </c>
      <c r="L3074">
        <v>5</v>
      </c>
    </row>
    <row r="3075" spans="1:12" x14ac:dyDescent="0.3">
      <c r="A3075">
        <v>103073</v>
      </c>
      <c r="B3075" s="1">
        <v>45735</v>
      </c>
      <c r="C3075" t="s">
        <v>47</v>
      </c>
      <c r="D3075" t="s">
        <v>18</v>
      </c>
      <c r="E3075" t="s">
        <v>27</v>
      </c>
      <c r="F3075">
        <v>4366</v>
      </c>
      <c r="G3075">
        <v>5735</v>
      </c>
      <c r="H3075">
        <v>9</v>
      </c>
      <c r="I3075">
        <v>39294</v>
      </c>
      <c r="J3075">
        <v>51615</v>
      </c>
      <c r="K3075">
        <v>12321</v>
      </c>
      <c r="L3075">
        <v>3.2</v>
      </c>
    </row>
    <row r="3076" spans="1:12" x14ac:dyDescent="0.3">
      <c r="A3076">
        <v>103074</v>
      </c>
      <c r="B3076" s="1">
        <v>45690</v>
      </c>
      <c r="C3076" t="s">
        <v>26</v>
      </c>
      <c r="D3076" t="s">
        <v>28</v>
      </c>
      <c r="E3076" t="s">
        <v>63</v>
      </c>
      <c r="F3076">
        <v>719</v>
      </c>
      <c r="G3076">
        <v>1697</v>
      </c>
      <c r="H3076">
        <v>9</v>
      </c>
      <c r="I3076">
        <v>6471</v>
      </c>
      <c r="J3076">
        <v>15273</v>
      </c>
      <c r="K3076">
        <v>8802</v>
      </c>
      <c r="L3076">
        <v>3.3</v>
      </c>
    </row>
    <row r="3077" spans="1:12" x14ac:dyDescent="0.3">
      <c r="A3077">
        <v>103075</v>
      </c>
      <c r="B3077" s="1">
        <v>44961</v>
      </c>
      <c r="C3077" t="s">
        <v>44</v>
      </c>
      <c r="D3077" t="s">
        <v>21</v>
      </c>
      <c r="E3077" t="s">
        <v>22</v>
      </c>
      <c r="F3077">
        <v>1011</v>
      </c>
      <c r="G3077">
        <v>2034</v>
      </c>
      <c r="H3077">
        <v>8</v>
      </c>
      <c r="I3077">
        <v>8088</v>
      </c>
      <c r="J3077">
        <v>16272</v>
      </c>
      <c r="K3077">
        <v>8184</v>
      </c>
      <c r="L3077">
        <v>5</v>
      </c>
    </row>
    <row r="3078" spans="1:12" x14ac:dyDescent="0.3">
      <c r="A3078">
        <v>103076</v>
      </c>
      <c r="B3078" s="1">
        <v>45943</v>
      </c>
      <c r="C3078" t="s">
        <v>41</v>
      </c>
      <c r="D3078" t="s">
        <v>18</v>
      </c>
      <c r="E3078" t="s">
        <v>27</v>
      </c>
      <c r="F3078">
        <v>6075</v>
      </c>
      <c r="G3078">
        <v>8033</v>
      </c>
      <c r="H3078">
        <v>2</v>
      </c>
      <c r="I3078">
        <v>12150</v>
      </c>
      <c r="J3078">
        <v>16066</v>
      </c>
      <c r="K3078">
        <v>3916</v>
      </c>
      <c r="L3078">
        <v>4.3</v>
      </c>
    </row>
    <row r="3079" spans="1:12" x14ac:dyDescent="0.3">
      <c r="A3079">
        <v>103077</v>
      </c>
      <c r="B3079" s="1">
        <v>45422</v>
      </c>
      <c r="C3079" t="s">
        <v>33</v>
      </c>
      <c r="D3079" t="s">
        <v>18</v>
      </c>
      <c r="E3079" t="s">
        <v>27</v>
      </c>
      <c r="F3079">
        <v>3682</v>
      </c>
      <c r="G3079">
        <v>3767</v>
      </c>
      <c r="H3079">
        <v>6</v>
      </c>
      <c r="I3079">
        <v>22092</v>
      </c>
      <c r="J3079">
        <v>22602</v>
      </c>
      <c r="K3079">
        <v>510</v>
      </c>
      <c r="L3079">
        <v>2.7</v>
      </c>
    </row>
    <row r="3080" spans="1:12" x14ac:dyDescent="0.3">
      <c r="A3080">
        <v>103078</v>
      </c>
      <c r="B3080" s="1">
        <v>45522</v>
      </c>
      <c r="C3080" t="s">
        <v>17</v>
      </c>
      <c r="D3080" t="s">
        <v>21</v>
      </c>
      <c r="E3080" t="s">
        <v>57</v>
      </c>
      <c r="F3080">
        <v>5997</v>
      </c>
      <c r="G3080">
        <v>7544</v>
      </c>
      <c r="H3080">
        <v>6</v>
      </c>
      <c r="I3080">
        <v>35982</v>
      </c>
      <c r="J3080">
        <v>45264</v>
      </c>
      <c r="K3080">
        <v>9282</v>
      </c>
      <c r="L3080">
        <v>4.4000000000000004</v>
      </c>
    </row>
    <row r="3081" spans="1:12" x14ac:dyDescent="0.3">
      <c r="A3081">
        <v>103079</v>
      </c>
      <c r="B3081" s="1">
        <v>45147</v>
      </c>
      <c r="C3081" t="s">
        <v>41</v>
      </c>
      <c r="D3081" t="s">
        <v>21</v>
      </c>
      <c r="E3081" t="s">
        <v>58</v>
      </c>
      <c r="F3081">
        <v>7833</v>
      </c>
      <c r="G3081">
        <v>8328</v>
      </c>
      <c r="H3081">
        <v>9</v>
      </c>
      <c r="I3081">
        <v>70497</v>
      </c>
      <c r="J3081">
        <v>74952</v>
      </c>
      <c r="K3081">
        <v>4455</v>
      </c>
      <c r="L3081">
        <v>4.5999999999999996</v>
      </c>
    </row>
    <row r="3082" spans="1:12" x14ac:dyDescent="0.3">
      <c r="A3082">
        <v>103080</v>
      </c>
      <c r="B3082" s="1">
        <v>45995</v>
      </c>
      <c r="C3082" t="s">
        <v>20</v>
      </c>
      <c r="D3082" t="s">
        <v>18</v>
      </c>
      <c r="E3082" t="s">
        <v>38</v>
      </c>
      <c r="F3082">
        <v>4086</v>
      </c>
      <c r="G3082">
        <v>5895</v>
      </c>
      <c r="H3082">
        <v>2</v>
      </c>
      <c r="I3082">
        <v>8172</v>
      </c>
      <c r="J3082">
        <v>11790</v>
      </c>
      <c r="K3082">
        <v>3618</v>
      </c>
      <c r="L3082">
        <v>3.3</v>
      </c>
    </row>
    <row r="3083" spans="1:12" x14ac:dyDescent="0.3">
      <c r="A3083">
        <v>103081</v>
      </c>
      <c r="B3083" s="1">
        <v>45715</v>
      </c>
      <c r="C3083" t="s">
        <v>23</v>
      </c>
      <c r="D3083" t="s">
        <v>18</v>
      </c>
      <c r="E3083" t="s">
        <v>19</v>
      </c>
      <c r="F3083">
        <v>4945</v>
      </c>
      <c r="G3083">
        <v>5307</v>
      </c>
      <c r="H3083">
        <v>1</v>
      </c>
      <c r="I3083">
        <v>4945</v>
      </c>
      <c r="J3083">
        <v>5307</v>
      </c>
      <c r="K3083">
        <v>362</v>
      </c>
      <c r="L3083">
        <v>3.9</v>
      </c>
    </row>
    <row r="3084" spans="1:12" x14ac:dyDescent="0.3">
      <c r="A3084">
        <v>103082</v>
      </c>
      <c r="B3084" s="1">
        <v>45665</v>
      </c>
      <c r="C3084" t="s">
        <v>33</v>
      </c>
      <c r="D3084" t="s">
        <v>13</v>
      </c>
      <c r="E3084" t="s">
        <v>14</v>
      </c>
      <c r="F3084">
        <v>4700</v>
      </c>
      <c r="G3084">
        <v>4817</v>
      </c>
      <c r="H3084">
        <v>1</v>
      </c>
      <c r="I3084">
        <v>4700</v>
      </c>
      <c r="J3084">
        <v>4817</v>
      </c>
      <c r="K3084">
        <v>117</v>
      </c>
      <c r="L3084">
        <v>2.6</v>
      </c>
    </row>
    <row r="3085" spans="1:12" x14ac:dyDescent="0.3">
      <c r="A3085">
        <v>103083</v>
      </c>
      <c r="B3085" s="1">
        <v>45596</v>
      </c>
      <c r="C3085" t="s">
        <v>54</v>
      </c>
      <c r="D3085" t="s">
        <v>21</v>
      </c>
      <c r="E3085" t="s">
        <v>43</v>
      </c>
      <c r="F3085">
        <v>1151</v>
      </c>
      <c r="G3085">
        <v>1777</v>
      </c>
      <c r="H3085">
        <v>3</v>
      </c>
      <c r="I3085">
        <v>3453</v>
      </c>
      <c r="J3085">
        <v>5331</v>
      </c>
      <c r="K3085">
        <v>1878</v>
      </c>
      <c r="L3085">
        <v>2.7</v>
      </c>
    </row>
    <row r="3086" spans="1:12" x14ac:dyDescent="0.3">
      <c r="A3086">
        <v>103084</v>
      </c>
      <c r="B3086" s="1">
        <v>45656</v>
      </c>
      <c r="C3086" t="s">
        <v>17</v>
      </c>
      <c r="D3086" t="s">
        <v>18</v>
      </c>
      <c r="E3086" t="s">
        <v>27</v>
      </c>
      <c r="F3086">
        <v>1662</v>
      </c>
      <c r="G3086">
        <v>2130</v>
      </c>
      <c r="H3086">
        <v>2</v>
      </c>
      <c r="I3086">
        <v>3324</v>
      </c>
      <c r="J3086">
        <v>4260</v>
      </c>
      <c r="K3086">
        <v>936</v>
      </c>
      <c r="L3086">
        <v>4.9000000000000004</v>
      </c>
    </row>
    <row r="3087" spans="1:12" x14ac:dyDescent="0.3">
      <c r="A3087">
        <v>103085</v>
      </c>
      <c r="B3087" s="1">
        <v>45667</v>
      </c>
      <c r="C3087" t="s">
        <v>17</v>
      </c>
      <c r="D3087" t="s">
        <v>13</v>
      </c>
      <c r="E3087" t="s">
        <v>37</v>
      </c>
      <c r="F3087">
        <v>5340</v>
      </c>
      <c r="G3087">
        <v>7328</v>
      </c>
      <c r="H3087">
        <v>7</v>
      </c>
      <c r="I3087">
        <v>37380</v>
      </c>
      <c r="J3087">
        <v>51296</v>
      </c>
      <c r="K3087">
        <v>13916</v>
      </c>
      <c r="L3087">
        <v>2.5</v>
      </c>
    </row>
    <row r="3088" spans="1:12" x14ac:dyDescent="0.3">
      <c r="A3088">
        <v>103086</v>
      </c>
      <c r="B3088" s="1">
        <v>45484</v>
      </c>
      <c r="C3088" t="s">
        <v>20</v>
      </c>
      <c r="D3088" t="s">
        <v>13</v>
      </c>
      <c r="E3088" t="s">
        <v>16</v>
      </c>
      <c r="F3088">
        <v>6750</v>
      </c>
      <c r="G3088">
        <v>7315</v>
      </c>
      <c r="H3088">
        <v>4</v>
      </c>
      <c r="I3088">
        <v>27000</v>
      </c>
      <c r="J3088">
        <v>29260</v>
      </c>
      <c r="K3088">
        <v>2260</v>
      </c>
      <c r="L3088">
        <v>4.5</v>
      </c>
    </row>
    <row r="3089" spans="1:12" x14ac:dyDescent="0.3">
      <c r="A3089">
        <v>103087</v>
      </c>
      <c r="B3089" s="1">
        <v>45960</v>
      </c>
      <c r="C3089" t="s">
        <v>30</v>
      </c>
      <c r="D3089" t="s">
        <v>28</v>
      </c>
      <c r="E3089" t="s">
        <v>55</v>
      </c>
      <c r="F3089">
        <v>4359</v>
      </c>
      <c r="G3089">
        <v>6096</v>
      </c>
      <c r="H3089">
        <v>7</v>
      </c>
      <c r="I3089">
        <v>30513</v>
      </c>
      <c r="J3089">
        <v>42672</v>
      </c>
      <c r="K3089">
        <v>12159</v>
      </c>
      <c r="L3089">
        <v>3.5</v>
      </c>
    </row>
    <row r="3090" spans="1:12" x14ac:dyDescent="0.3">
      <c r="A3090">
        <v>103088</v>
      </c>
      <c r="B3090" s="1">
        <v>45491</v>
      </c>
      <c r="C3090" t="s">
        <v>12</v>
      </c>
      <c r="D3090" t="s">
        <v>21</v>
      </c>
      <c r="E3090" t="s">
        <v>65</v>
      </c>
      <c r="F3090">
        <v>4138</v>
      </c>
      <c r="G3090">
        <v>4220</v>
      </c>
      <c r="H3090">
        <v>1</v>
      </c>
      <c r="I3090">
        <v>4138</v>
      </c>
      <c r="J3090">
        <v>4220</v>
      </c>
      <c r="K3090">
        <v>82</v>
      </c>
      <c r="L3090">
        <v>2.6</v>
      </c>
    </row>
    <row r="3091" spans="1:12" x14ac:dyDescent="0.3">
      <c r="A3091">
        <v>103089</v>
      </c>
      <c r="B3091" s="1">
        <v>45993</v>
      </c>
      <c r="C3091" t="s">
        <v>17</v>
      </c>
      <c r="D3091" t="s">
        <v>13</v>
      </c>
      <c r="E3091" t="s">
        <v>14</v>
      </c>
      <c r="F3091">
        <v>7231</v>
      </c>
      <c r="G3091">
        <v>8725</v>
      </c>
      <c r="H3091">
        <v>3</v>
      </c>
      <c r="I3091">
        <v>21693</v>
      </c>
      <c r="J3091">
        <v>26175</v>
      </c>
      <c r="K3091">
        <v>4482</v>
      </c>
      <c r="L3091">
        <v>4.3</v>
      </c>
    </row>
    <row r="3092" spans="1:12" x14ac:dyDescent="0.3">
      <c r="A3092">
        <v>103090</v>
      </c>
      <c r="B3092" s="1">
        <v>45495</v>
      </c>
      <c r="C3092" t="s">
        <v>33</v>
      </c>
      <c r="D3092" t="s">
        <v>21</v>
      </c>
      <c r="E3092" t="s">
        <v>22</v>
      </c>
      <c r="F3092">
        <v>6234</v>
      </c>
      <c r="G3092">
        <v>6899</v>
      </c>
      <c r="H3092">
        <v>7</v>
      </c>
      <c r="I3092">
        <v>43638</v>
      </c>
      <c r="J3092">
        <v>48293</v>
      </c>
      <c r="K3092">
        <v>4655</v>
      </c>
      <c r="L3092">
        <v>3.4</v>
      </c>
    </row>
    <row r="3093" spans="1:12" x14ac:dyDescent="0.3">
      <c r="A3093">
        <v>103091</v>
      </c>
      <c r="B3093" s="1">
        <v>45839</v>
      </c>
      <c r="C3093" t="s">
        <v>12</v>
      </c>
      <c r="D3093" t="s">
        <v>13</v>
      </c>
      <c r="E3093" t="s">
        <v>16</v>
      </c>
      <c r="F3093">
        <v>4783</v>
      </c>
      <c r="G3093">
        <v>4839</v>
      </c>
      <c r="H3093">
        <v>2</v>
      </c>
      <c r="I3093">
        <v>9566</v>
      </c>
      <c r="J3093">
        <v>9678</v>
      </c>
      <c r="K3093">
        <v>112</v>
      </c>
      <c r="L3093">
        <v>4.0999999999999996</v>
      </c>
    </row>
    <row r="3094" spans="1:12" x14ac:dyDescent="0.3">
      <c r="A3094">
        <v>103092</v>
      </c>
      <c r="B3094" s="1">
        <v>45168</v>
      </c>
      <c r="C3094" t="s">
        <v>26</v>
      </c>
      <c r="D3094" t="s">
        <v>13</v>
      </c>
      <c r="E3094" t="s">
        <v>49</v>
      </c>
      <c r="F3094">
        <v>3420</v>
      </c>
      <c r="G3094">
        <v>3744</v>
      </c>
      <c r="H3094">
        <v>8</v>
      </c>
      <c r="I3094">
        <v>27360</v>
      </c>
      <c r="J3094">
        <v>29952</v>
      </c>
      <c r="K3094">
        <v>2592</v>
      </c>
      <c r="L3094">
        <v>4.5</v>
      </c>
    </row>
    <row r="3095" spans="1:12" x14ac:dyDescent="0.3">
      <c r="A3095">
        <v>103093</v>
      </c>
      <c r="B3095" s="1">
        <v>45296</v>
      </c>
      <c r="C3095" t="s">
        <v>17</v>
      </c>
      <c r="D3095" t="s">
        <v>13</v>
      </c>
      <c r="E3095" t="s">
        <v>49</v>
      </c>
      <c r="F3095">
        <v>1529</v>
      </c>
      <c r="G3095">
        <v>2574</v>
      </c>
      <c r="H3095">
        <v>5</v>
      </c>
      <c r="I3095">
        <v>7645</v>
      </c>
      <c r="J3095">
        <v>12870</v>
      </c>
      <c r="K3095">
        <v>5225</v>
      </c>
      <c r="L3095">
        <v>3.7</v>
      </c>
    </row>
    <row r="3096" spans="1:12" x14ac:dyDescent="0.3">
      <c r="A3096">
        <v>103094</v>
      </c>
      <c r="B3096" s="1">
        <v>45555</v>
      </c>
      <c r="C3096" t="s">
        <v>41</v>
      </c>
      <c r="D3096" t="s">
        <v>28</v>
      </c>
      <c r="E3096" t="s">
        <v>51</v>
      </c>
      <c r="F3096">
        <v>4759</v>
      </c>
      <c r="G3096">
        <v>6641</v>
      </c>
      <c r="H3096">
        <v>3</v>
      </c>
      <c r="I3096">
        <v>14277</v>
      </c>
      <c r="J3096">
        <v>19923</v>
      </c>
      <c r="K3096">
        <v>5646</v>
      </c>
      <c r="L3096">
        <v>4.3</v>
      </c>
    </row>
    <row r="3097" spans="1:12" x14ac:dyDescent="0.3">
      <c r="A3097">
        <v>103095</v>
      </c>
      <c r="B3097" s="1">
        <v>45820</v>
      </c>
      <c r="C3097" t="s">
        <v>17</v>
      </c>
      <c r="D3097" t="s">
        <v>21</v>
      </c>
      <c r="E3097" t="s">
        <v>43</v>
      </c>
      <c r="F3097">
        <v>7485</v>
      </c>
      <c r="G3097">
        <v>8747</v>
      </c>
      <c r="H3097">
        <v>2</v>
      </c>
      <c r="I3097">
        <v>14970</v>
      </c>
      <c r="J3097">
        <v>17494</v>
      </c>
      <c r="K3097">
        <v>2524</v>
      </c>
      <c r="L3097">
        <v>3.7</v>
      </c>
    </row>
    <row r="3098" spans="1:12" x14ac:dyDescent="0.3">
      <c r="A3098">
        <v>103096</v>
      </c>
      <c r="B3098" s="1">
        <v>45482</v>
      </c>
      <c r="C3098" t="s">
        <v>30</v>
      </c>
      <c r="D3098" t="s">
        <v>24</v>
      </c>
      <c r="E3098" t="s">
        <v>50</v>
      </c>
      <c r="F3098">
        <v>5467</v>
      </c>
      <c r="G3098">
        <v>5764</v>
      </c>
      <c r="H3098">
        <v>4</v>
      </c>
      <c r="I3098">
        <v>21868</v>
      </c>
      <c r="J3098">
        <v>23056</v>
      </c>
      <c r="K3098">
        <v>1188</v>
      </c>
      <c r="L3098">
        <v>3.6</v>
      </c>
    </row>
    <row r="3099" spans="1:12" x14ac:dyDescent="0.3">
      <c r="A3099">
        <v>103097</v>
      </c>
      <c r="B3099" s="1">
        <v>45219</v>
      </c>
      <c r="C3099" t="s">
        <v>41</v>
      </c>
      <c r="D3099" t="s">
        <v>28</v>
      </c>
      <c r="E3099" t="s">
        <v>51</v>
      </c>
      <c r="F3099">
        <v>7367</v>
      </c>
      <c r="G3099">
        <v>9106</v>
      </c>
      <c r="H3099">
        <v>9</v>
      </c>
      <c r="I3099">
        <v>66303</v>
      </c>
      <c r="J3099">
        <v>81954</v>
      </c>
      <c r="K3099">
        <v>15651</v>
      </c>
      <c r="L3099">
        <v>4.9000000000000004</v>
      </c>
    </row>
    <row r="3100" spans="1:12" x14ac:dyDescent="0.3">
      <c r="A3100">
        <v>103098</v>
      </c>
      <c r="B3100" s="1">
        <v>45271</v>
      </c>
      <c r="C3100" t="s">
        <v>20</v>
      </c>
      <c r="D3100" t="s">
        <v>21</v>
      </c>
      <c r="E3100" t="s">
        <v>22</v>
      </c>
      <c r="F3100">
        <v>2646</v>
      </c>
      <c r="G3100">
        <v>2765</v>
      </c>
      <c r="H3100">
        <v>3</v>
      </c>
      <c r="I3100">
        <v>7938</v>
      </c>
      <c r="J3100">
        <v>8295</v>
      </c>
      <c r="K3100">
        <v>357</v>
      </c>
      <c r="L3100">
        <v>3.8</v>
      </c>
    </row>
    <row r="3101" spans="1:12" x14ac:dyDescent="0.3">
      <c r="A3101">
        <v>103099</v>
      </c>
      <c r="B3101" s="1">
        <v>45677</v>
      </c>
      <c r="C3101" t="s">
        <v>20</v>
      </c>
      <c r="D3101" t="s">
        <v>24</v>
      </c>
      <c r="E3101" t="s">
        <v>61</v>
      </c>
      <c r="F3101">
        <v>3745</v>
      </c>
      <c r="G3101">
        <v>5554</v>
      </c>
      <c r="H3101">
        <v>2</v>
      </c>
      <c r="I3101">
        <v>7490</v>
      </c>
      <c r="J3101">
        <v>11108</v>
      </c>
      <c r="K3101">
        <v>3618</v>
      </c>
      <c r="L3101">
        <v>2.8</v>
      </c>
    </row>
    <row r="3102" spans="1:12" x14ac:dyDescent="0.3">
      <c r="A3102">
        <v>103100</v>
      </c>
      <c r="B3102" s="1">
        <v>45157</v>
      </c>
      <c r="C3102" t="s">
        <v>33</v>
      </c>
      <c r="D3102" t="s">
        <v>24</v>
      </c>
      <c r="E3102" t="s">
        <v>60</v>
      </c>
      <c r="F3102">
        <v>5376</v>
      </c>
      <c r="G3102">
        <v>7017</v>
      </c>
      <c r="H3102">
        <v>7</v>
      </c>
      <c r="I3102">
        <v>37632</v>
      </c>
      <c r="J3102">
        <v>49119</v>
      </c>
      <c r="K3102">
        <v>11487</v>
      </c>
      <c r="L3102">
        <v>4.7</v>
      </c>
    </row>
    <row r="3103" spans="1:12" x14ac:dyDescent="0.3">
      <c r="A3103">
        <v>103101</v>
      </c>
      <c r="B3103" s="1">
        <v>45192</v>
      </c>
      <c r="C3103" t="s">
        <v>33</v>
      </c>
      <c r="D3103" t="s">
        <v>18</v>
      </c>
      <c r="E3103" t="s">
        <v>27</v>
      </c>
      <c r="F3103">
        <v>4231</v>
      </c>
      <c r="G3103">
        <v>5093</v>
      </c>
      <c r="H3103">
        <v>3</v>
      </c>
      <c r="I3103">
        <v>12693</v>
      </c>
      <c r="J3103">
        <v>15279</v>
      </c>
      <c r="K3103">
        <v>2586</v>
      </c>
      <c r="L3103">
        <v>3.5</v>
      </c>
    </row>
    <row r="3104" spans="1:12" x14ac:dyDescent="0.3">
      <c r="A3104">
        <v>103102</v>
      </c>
      <c r="B3104" s="1">
        <v>45454</v>
      </c>
      <c r="C3104" t="s">
        <v>33</v>
      </c>
      <c r="D3104" t="s">
        <v>24</v>
      </c>
      <c r="E3104" t="s">
        <v>42</v>
      </c>
      <c r="F3104">
        <v>1599</v>
      </c>
      <c r="G3104">
        <v>3506</v>
      </c>
      <c r="H3104">
        <v>8</v>
      </c>
      <c r="I3104">
        <v>12792</v>
      </c>
      <c r="J3104">
        <v>28048</v>
      </c>
      <c r="K3104">
        <v>15256</v>
      </c>
      <c r="L3104">
        <v>4</v>
      </c>
    </row>
    <row r="3105" spans="1:12" x14ac:dyDescent="0.3">
      <c r="A3105">
        <v>103103</v>
      </c>
      <c r="B3105" s="1">
        <v>45620</v>
      </c>
      <c r="C3105" t="s">
        <v>17</v>
      </c>
      <c r="D3105" t="s">
        <v>13</v>
      </c>
      <c r="E3105" t="s">
        <v>14</v>
      </c>
      <c r="F3105">
        <v>4046</v>
      </c>
      <c r="G3105">
        <v>5025</v>
      </c>
      <c r="H3105">
        <v>1</v>
      </c>
      <c r="I3105">
        <v>4046</v>
      </c>
      <c r="J3105">
        <v>5025</v>
      </c>
      <c r="K3105">
        <v>979</v>
      </c>
      <c r="L3105">
        <v>3.6</v>
      </c>
    </row>
    <row r="3106" spans="1:12" x14ac:dyDescent="0.3">
      <c r="A3106">
        <v>103104</v>
      </c>
      <c r="B3106" s="1">
        <v>45540</v>
      </c>
      <c r="C3106" t="s">
        <v>20</v>
      </c>
      <c r="D3106" t="s">
        <v>18</v>
      </c>
      <c r="E3106" t="s">
        <v>19</v>
      </c>
      <c r="F3106">
        <v>6299</v>
      </c>
      <c r="G3106">
        <v>7249</v>
      </c>
      <c r="H3106">
        <v>2</v>
      </c>
      <c r="I3106">
        <v>12598</v>
      </c>
      <c r="J3106">
        <v>14498</v>
      </c>
      <c r="K3106">
        <v>1900</v>
      </c>
      <c r="L3106">
        <v>3</v>
      </c>
    </row>
    <row r="3107" spans="1:12" x14ac:dyDescent="0.3">
      <c r="A3107">
        <v>103105</v>
      </c>
      <c r="B3107" s="1">
        <v>45503</v>
      </c>
      <c r="C3107" t="s">
        <v>12</v>
      </c>
      <c r="D3107" t="s">
        <v>13</v>
      </c>
      <c r="E3107" t="s">
        <v>49</v>
      </c>
      <c r="F3107">
        <v>3052</v>
      </c>
      <c r="G3107">
        <v>3741</v>
      </c>
      <c r="H3107">
        <v>4</v>
      </c>
      <c r="I3107">
        <v>12208</v>
      </c>
      <c r="J3107">
        <v>14964</v>
      </c>
      <c r="K3107">
        <v>2756</v>
      </c>
      <c r="L3107">
        <v>4.8</v>
      </c>
    </row>
    <row r="3108" spans="1:12" x14ac:dyDescent="0.3">
      <c r="A3108">
        <v>103106</v>
      </c>
      <c r="B3108" s="1">
        <v>45368</v>
      </c>
      <c r="C3108" t="s">
        <v>23</v>
      </c>
      <c r="D3108" t="s">
        <v>35</v>
      </c>
      <c r="E3108" t="s">
        <v>36</v>
      </c>
      <c r="F3108">
        <v>6887</v>
      </c>
      <c r="G3108">
        <v>8080</v>
      </c>
      <c r="H3108">
        <v>3</v>
      </c>
      <c r="I3108">
        <v>20661</v>
      </c>
      <c r="J3108">
        <v>24240</v>
      </c>
      <c r="K3108">
        <v>3579</v>
      </c>
      <c r="L3108">
        <v>2.7</v>
      </c>
    </row>
    <row r="3109" spans="1:12" x14ac:dyDescent="0.3">
      <c r="A3109">
        <v>103107</v>
      </c>
      <c r="B3109" s="1">
        <v>45420</v>
      </c>
      <c r="C3109" t="s">
        <v>54</v>
      </c>
      <c r="D3109" t="s">
        <v>21</v>
      </c>
      <c r="E3109" t="s">
        <v>57</v>
      </c>
      <c r="F3109">
        <v>3772</v>
      </c>
      <c r="G3109">
        <v>5385</v>
      </c>
      <c r="H3109">
        <v>6</v>
      </c>
      <c r="I3109">
        <v>22632</v>
      </c>
      <c r="J3109">
        <v>32310</v>
      </c>
      <c r="K3109">
        <v>9678</v>
      </c>
      <c r="L3109">
        <v>4.3</v>
      </c>
    </row>
    <row r="3110" spans="1:12" x14ac:dyDescent="0.3">
      <c r="A3110">
        <v>103108</v>
      </c>
      <c r="B3110" s="1">
        <v>45668</v>
      </c>
      <c r="C3110" t="s">
        <v>26</v>
      </c>
      <c r="D3110" t="s">
        <v>13</v>
      </c>
      <c r="E3110" t="s">
        <v>49</v>
      </c>
      <c r="F3110">
        <v>5877</v>
      </c>
      <c r="G3110">
        <v>7165</v>
      </c>
      <c r="H3110">
        <v>2</v>
      </c>
      <c r="I3110">
        <v>11754</v>
      </c>
      <c r="J3110">
        <v>14330</v>
      </c>
      <c r="K3110">
        <v>2576</v>
      </c>
      <c r="L3110">
        <v>2.9</v>
      </c>
    </row>
    <row r="3111" spans="1:12" x14ac:dyDescent="0.3">
      <c r="A3111">
        <v>103109</v>
      </c>
      <c r="B3111" s="1">
        <v>45910</v>
      </c>
      <c r="C3111" t="s">
        <v>12</v>
      </c>
      <c r="D3111" t="s">
        <v>24</v>
      </c>
      <c r="E3111" t="s">
        <v>25</v>
      </c>
      <c r="F3111">
        <v>5057</v>
      </c>
      <c r="G3111">
        <v>6809</v>
      </c>
      <c r="H3111">
        <v>1</v>
      </c>
      <c r="I3111">
        <v>5057</v>
      </c>
      <c r="J3111">
        <v>6809</v>
      </c>
      <c r="K3111">
        <v>1752</v>
      </c>
      <c r="L3111">
        <v>3.9</v>
      </c>
    </row>
    <row r="3112" spans="1:12" x14ac:dyDescent="0.3">
      <c r="A3112">
        <v>103110</v>
      </c>
      <c r="B3112" s="1">
        <v>45070</v>
      </c>
      <c r="C3112" t="s">
        <v>30</v>
      </c>
      <c r="D3112" t="s">
        <v>21</v>
      </c>
      <c r="E3112" t="s">
        <v>65</v>
      </c>
      <c r="F3112">
        <v>2149</v>
      </c>
      <c r="G3112">
        <v>2694</v>
      </c>
      <c r="H3112">
        <v>4</v>
      </c>
      <c r="I3112">
        <v>8596</v>
      </c>
      <c r="J3112">
        <v>10776</v>
      </c>
      <c r="K3112">
        <v>2180</v>
      </c>
      <c r="L3112">
        <v>3.4</v>
      </c>
    </row>
    <row r="3113" spans="1:12" x14ac:dyDescent="0.3">
      <c r="A3113">
        <v>103111</v>
      </c>
      <c r="B3113" s="1">
        <v>45540</v>
      </c>
      <c r="C3113" t="s">
        <v>47</v>
      </c>
      <c r="D3113" t="s">
        <v>21</v>
      </c>
      <c r="E3113" t="s">
        <v>32</v>
      </c>
      <c r="F3113">
        <v>4047</v>
      </c>
      <c r="G3113">
        <v>5967</v>
      </c>
      <c r="H3113">
        <v>3</v>
      </c>
      <c r="I3113">
        <v>12141</v>
      </c>
      <c r="J3113">
        <v>17901</v>
      </c>
      <c r="K3113">
        <v>5760</v>
      </c>
      <c r="L3113">
        <v>5</v>
      </c>
    </row>
    <row r="3114" spans="1:12" x14ac:dyDescent="0.3">
      <c r="A3114">
        <v>103112</v>
      </c>
      <c r="B3114" s="1">
        <v>45425</v>
      </c>
      <c r="C3114" t="s">
        <v>23</v>
      </c>
      <c r="D3114" t="s">
        <v>13</v>
      </c>
      <c r="E3114" t="s">
        <v>16</v>
      </c>
      <c r="F3114">
        <v>2179</v>
      </c>
      <c r="G3114">
        <v>3004</v>
      </c>
      <c r="H3114">
        <v>7</v>
      </c>
      <c r="I3114">
        <v>15253</v>
      </c>
      <c r="J3114">
        <v>21028</v>
      </c>
      <c r="K3114">
        <v>5775</v>
      </c>
      <c r="L3114">
        <v>4.5</v>
      </c>
    </row>
    <row r="3115" spans="1:12" x14ac:dyDescent="0.3">
      <c r="A3115">
        <v>103113</v>
      </c>
      <c r="B3115" s="1">
        <v>45438</v>
      </c>
      <c r="C3115" t="s">
        <v>12</v>
      </c>
      <c r="D3115" t="s">
        <v>18</v>
      </c>
      <c r="E3115" t="s">
        <v>39</v>
      </c>
      <c r="F3115">
        <v>549</v>
      </c>
      <c r="G3115">
        <v>1068</v>
      </c>
      <c r="H3115">
        <v>8</v>
      </c>
      <c r="I3115">
        <v>4392</v>
      </c>
      <c r="J3115">
        <v>8544</v>
      </c>
      <c r="K3115">
        <v>4152</v>
      </c>
      <c r="L3115">
        <v>3</v>
      </c>
    </row>
    <row r="3116" spans="1:12" x14ac:dyDescent="0.3">
      <c r="A3116">
        <v>103114</v>
      </c>
      <c r="B3116" s="1">
        <v>45748</v>
      </c>
      <c r="C3116" t="s">
        <v>15</v>
      </c>
      <c r="D3116" t="s">
        <v>21</v>
      </c>
      <c r="E3116" t="s">
        <v>65</v>
      </c>
      <c r="F3116">
        <v>5576</v>
      </c>
      <c r="G3116">
        <v>7568</v>
      </c>
      <c r="H3116">
        <v>3</v>
      </c>
      <c r="I3116">
        <v>16728</v>
      </c>
      <c r="J3116">
        <v>22704</v>
      </c>
      <c r="K3116">
        <v>5976</v>
      </c>
      <c r="L3116">
        <v>4.5</v>
      </c>
    </row>
    <row r="3117" spans="1:12" x14ac:dyDescent="0.3">
      <c r="A3117">
        <v>103115</v>
      </c>
      <c r="B3117" s="1">
        <v>44989</v>
      </c>
      <c r="C3117" t="s">
        <v>26</v>
      </c>
      <c r="D3117" t="s">
        <v>24</v>
      </c>
      <c r="E3117" t="s">
        <v>50</v>
      </c>
      <c r="F3117">
        <v>616</v>
      </c>
      <c r="G3117">
        <v>2059</v>
      </c>
      <c r="H3117">
        <v>3</v>
      </c>
      <c r="I3117">
        <v>1848</v>
      </c>
      <c r="J3117">
        <v>6177</v>
      </c>
      <c r="K3117">
        <v>4329</v>
      </c>
      <c r="L3117">
        <v>3.3</v>
      </c>
    </row>
    <row r="3118" spans="1:12" x14ac:dyDescent="0.3">
      <c r="A3118">
        <v>103116</v>
      </c>
      <c r="B3118" s="1">
        <v>45610</v>
      </c>
      <c r="C3118" t="s">
        <v>33</v>
      </c>
      <c r="D3118" t="s">
        <v>24</v>
      </c>
      <c r="E3118" t="s">
        <v>34</v>
      </c>
      <c r="F3118">
        <v>5406</v>
      </c>
      <c r="G3118">
        <v>6565</v>
      </c>
      <c r="H3118">
        <v>9</v>
      </c>
      <c r="I3118">
        <v>48654</v>
      </c>
      <c r="J3118">
        <v>59085</v>
      </c>
      <c r="K3118">
        <v>10431</v>
      </c>
      <c r="L3118">
        <v>4.2</v>
      </c>
    </row>
    <row r="3119" spans="1:12" x14ac:dyDescent="0.3">
      <c r="A3119">
        <v>103117</v>
      </c>
      <c r="B3119" s="1">
        <v>45468</v>
      </c>
      <c r="C3119" t="s">
        <v>30</v>
      </c>
      <c r="D3119" t="s">
        <v>28</v>
      </c>
      <c r="E3119" t="s">
        <v>56</v>
      </c>
      <c r="F3119">
        <v>1167</v>
      </c>
      <c r="G3119">
        <v>2741</v>
      </c>
      <c r="H3119">
        <v>9</v>
      </c>
      <c r="I3119">
        <v>10503</v>
      </c>
      <c r="J3119">
        <v>24669</v>
      </c>
      <c r="K3119">
        <v>14166</v>
      </c>
      <c r="L3119">
        <v>5</v>
      </c>
    </row>
    <row r="3120" spans="1:12" x14ac:dyDescent="0.3">
      <c r="A3120">
        <v>103118</v>
      </c>
      <c r="B3120" s="1">
        <v>44983</v>
      </c>
      <c r="C3120" t="s">
        <v>20</v>
      </c>
      <c r="D3120" t="s">
        <v>24</v>
      </c>
      <c r="E3120" t="s">
        <v>42</v>
      </c>
      <c r="F3120">
        <v>4794</v>
      </c>
      <c r="G3120">
        <v>5035</v>
      </c>
      <c r="H3120">
        <v>8</v>
      </c>
      <c r="I3120">
        <v>38352</v>
      </c>
      <c r="J3120">
        <v>40280</v>
      </c>
      <c r="K3120">
        <v>1928</v>
      </c>
      <c r="L3120">
        <v>4.3</v>
      </c>
    </row>
    <row r="3121" spans="1:12" x14ac:dyDescent="0.3">
      <c r="A3121">
        <v>103119</v>
      </c>
      <c r="B3121" s="1">
        <v>45674</v>
      </c>
      <c r="C3121" t="s">
        <v>41</v>
      </c>
      <c r="D3121" t="s">
        <v>21</v>
      </c>
      <c r="E3121" t="s">
        <v>58</v>
      </c>
      <c r="F3121">
        <v>7495</v>
      </c>
      <c r="G3121">
        <v>8764</v>
      </c>
      <c r="H3121">
        <v>7</v>
      </c>
      <c r="I3121">
        <v>52465</v>
      </c>
      <c r="J3121">
        <v>61348</v>
      </c>
      <c r="K3121">
        <v>8883</v>
      </c>
      <c r="L3121">
        <v>4.7</v>
      </c>
    </row>
    <row r="3122" spans="1:12" x14ac:dyDescent="0.3">
      <c r="A3122">
        <v>103120</v>
      </c>
      <c r="B3122" s="1">
        <v>45221</v>
      </c>
      <c r="C3122" t="s">
        <v>30</v>
      </c>
      <c r="D3122" t="s">
        <v>21</v>
      </c>
      <c r="E3122" t="s">
        <v>43</v>
      </c>
      <c r="F3122">
        <v>1891</v>
      </c>
      <c r="G3122">
        <v>2556</v>
      </c>
      <c r="H3122">
        <v>7</v>
      </c>
      <c r="I3122">
        <v>13237</v>
      </c>
      <c r="J3122">
        <v>17892</v>
      </c>
      <c r="K3122">
        <v>4655</v>
      </c>
      <c r="L3122">
        <v>4.9000000000000004</v>
      </c>
    </row>
    <row r="3123" spans="1:12" x14ac:dyDescent="0.3">
      <c r="A3123">
        <v>103121</v>
      </c>
      <c r="B3123" s="1">
        <v>45078</v>
      </c>
      <c r="C3123" t="s">
        <v>17</v>
      </c>
      <c r="D3123" t="s">
        <v>18</v>
      </c>
      <c r="E3123" t="s">
        <v>59</v>
      </c>
      <c r="F3123">
        <v>1508</v>
      </c>
      <c r="G3123">
        <v>3207</v>
      </c>
      <c r="H3123">
        <v>8</v>
      </c>
      <c r="I3123">
        <v>12064</v>
      </c>
      <c r="J3123">
        <v>25656</v>
      </c>
      <c r="K3123">
        <v>13592</v>
      </c>
      <c r="L3123">
        <v>2.5</v>
      </c>
    </row>
    <row r="3124" spans="1:12" x14ac:dyDescent="0.3">
      <c r="A3124">
        <v>103122</v>
      </c>
      <c r="B3124" s="1">
        <v>45630</v>
      </c>
      <c r="C3124" t="s">
        <v>33</v>
      </c>
      <c r="D3124" t="s">
        <v>24</v>
      </c>
      <c r="E3124" t="s">
        <v>34</v>
      </c>
      <c r="F3124">
        <v>6371</v>
      </c>
      <c r="G3124">
        <v>6553</v>
      </c>
      <c r="H3124">
        <v>2</v>
      </c>
      <c r="I3124">
        <v>12742</v>
      </c>
      <c r="J3124">
        <v>13106</v>
      </c>
      <c r="K3124">
        <v>364</v>
      </c>
      <c r="L3124">
        <v>4.3</v>
      </c>
    </row>
    <row r="3125" spans="1:12" x14ac:dyDescent="0.3">
      <c r="A3125">
        <v>103123</v>
      </c>
      <c r="B3125" s="1">
        <v>45015</v>
      </c>
      <c r="C3125" t="s">
        <v>12</v>
      </c>
      <c r="D3125" t="s">
        <v>28</v>
      </c>
      <c r="E3125" t="s">
        <v>51</v>
      </c>
      <c r="F3125">
        <v>2350</v>
      </c>
      <c r="G3125">
        <v>2485</v>
      </c>
      <c r="H3125">
        <v>3</v>
      </c>
      <c r="I3125">
        <v>7050</v>
      </c>
      <c r="J3125">
        <v>7455</v>
      </c>
      <c r="K3125">
        <v>405</v>
      </c>
      <c r="L3125">
        <v>4.7</v>
      </c>
    </row>
    <row r="3126" spans="1:12" x14ac:dyDescent="0.3">
      <c r="A3126">
        <v>103124</v>
      </c>
      <c r="B3126" s="1">
        <v>45755</v>
      </c>
      <c r="C3126" t="s">
        <v>12</v>
      </c>
      <c r="D3126" t="s">
        <v>18</v>
      </c>
      <c r="E3126" t="s">
        <v>59</v>
      </c>
      <c r="F3126">
        <v>3230</v>
      </c>
      <c r="G3126">
        <v>3302</v>
      </c>
      <c r="H3126">
        <v>5</v>
      </c>
      <c r="I3126">
        <v>16150</v>
      </c>
      <c r="J3126">
        <v>16510</v>
      </c>
      <c r="K3126">
        <v>360</v>
      </c>
      <c r="L3126">
        <v>3.9</v>
      </c>
    </row>
    <row r="3127" spans="1:12" x14ac:dyDescent="0.3">
      <c r="A3127">
        <v>103125</v>
      </c>
      <c r="B3127" s="1">
        <v>45415</v>
      </c>
      <c r="C3127" t="s">
        <v>23</v>
      </c>
      <c r="D3127" t="s">
        <v>21</v>
      </c>
      <c r="E3127" t="s">
        <v>22</v>
      </c>
      <c r="F3127">
        <v>6752</v>
      </c>
      <c r="G3127">
        <v>7128</v>
      </c>
      <c r="H3127">
        <v>9</v>
      </c>
      <c r="I3127">
        <v>60768</v>
      </c>
      <c r="J3127">
        <v>64152</v>
      </c>
      <c r="K3127">
        <v>3384</v>
      </c>
      <c r="L3127">
        <v>4.0999999999999996</v>
      </c>
    </row>
    <row r="3128" spans="1:12" x14ac:dyDescent="0.3">
      <c r="A3128">
        <v>103126</v>
      </c>
      <c r="B3128" s="1">
        <v>45928</v>
      </c>
      <c r="C3128" t="s">
        <v>15</v>
      </c>
      <c r="D3128" t="s">
        <v>21</v>
      </c>
      <c r="E3128" t="s">
        <v>32</v>
      </c>
      <c r="F3128">
        <v>1357</v>
      </c>
      <c r="G3128">
        <v>3126</v>
      </c>
      <c r="H3128">
        <v>1</v>
      </c>
      <c r="I3128">
        <v>1357</v>
      </c>
      <c r="J3128">
        <v>3126</v>
      </c>
      <c r="K3128">
        <v>1769</v>
      </c>
      <c r="L3128">
        <v>3.5</v>
      </c>
    </row>
    <row r="3129" spans="1:12" x14ac:dyDescent="0.3">
      <c r="A3129">
        <v>103127</v>
      </c>
      <c r="B3129" s="1">
        <v>45117</v>
      </c>
      <c r="C3129" t="s">
        <v>26</v>
      </c>
      <c r="D3129" t="s">
        <v>13</v>
      </c>
      <c r="E3129" t="s">
        <v>14</v>
      </c>
      <c r="F3129">
        <v>4740</v>
      </c>
      <c r="G3129">
        <v>5113</v>
      </c>
      <c r="H3129">
        <v>6</v>
      </c>
      <c r="I3129">
        <v>28440</v>
      </c>
      <c r="J3129">
        <v>30678</v>
      </c>
      <c r="K3129">
        <v>2238</v>
      </c>
      <c r="L3129">
        <v>3.5</v>
      </c>
    </row>
    <row r="3130" spans="1:12" x14ac:dyDescent="0.3">
      <c r="A3130">
        <v>103128</v>
      </c>
      <c r="B3130" s="1">
        <v>45015</v>
      </c>
      <c r="C3130" t="s">
        <v>44</v>
      </c>
      <c r="D3130" t="s">
        <v>24</v>
      </c>
      <c r="E3130" t="s">
        <v>60</v>
      </c>
      <c r="F3130">
        <v>749</v>
      </c>
      <c r="G3130">
        <v>1073</v>
      </c>
      <c r="H3130">
        <v>2</v>
      </c>
      <c r="I3130">
        <v>1498</v>
      </c>
      <c r="J3130">
        <v>2146</v>
      </c>
      <c r="K3130">
        <v>648</v>
      </c>
      <c r="L3130">
        <v>2.7</v>
      </c>
    </row>
    <row r="3131" spans="1:12" x14ac:dyDescent="0.3">
      <c r="A3131">
        <v>103129</v>
      </c>
      <c r="B3131" s="1">
        <v>44965</v>
      </c>
      <c r="C3131" t="s">
        <v>30</v>
      </c>
      <c r="D3131" t="s">
        <v>21</v>
      </c>
      <c r="E3131" t="s">
        <v>58</v>
      </c>
      <c r="F3131">
        <v>1328</v>
      </c>
      <c r="G3131">
        <v>1941</v>
      </c>
      <c r="H3131">
        <v>3</v>
      </c>
      <c r="I3131">
        <v>3984</v>
      </c>
      <c r="J3131">
        <v>5823</v>
      </c>
      <c r="K3131">
        <v>1839</v>
      </c>
      <c r="L3131">
        <v>3.5</v>
      </c>
    </row>
    <row r="3132" spans="1:12" x14ac:dyDescent="0.3">
      <c r="A3132">
        <v>103130</v>
      </c>
      <c r="B3132" s="1">
        <v>45533</v>
      </c>
      <c r="C3132" t="s">
        <v>26</v>
      </c>
      <c r="D3132" t="s">
        <v>13</v>
      </c>
      <c r="E3132" t="s">
        <v>49</v>
      </c>
      <c r="F3132">
        <v>4968</v>
      </c>
      <c r="G3132">
        <v>5471</v>
      </c>
      <c r="H3132">
        <v>2</v>
      </c>
      <c r="I3132">
        <v>9936</v>
      </c>
      <c r="J3132">
        <v>10942</v>
      </c>
      <c r="K3132">
        <v>1006</v>
      </c>
      <c r="L3132">
        <v>3.7</v>
      </c>
    </row>
    <row r="3133" spans="1:12" x14ac:dyDescent="0.3">
      <c r="A3133">
        <v>103131</v>
      </c>
      <c r="B3133" s="1">
        <v>45144</v>
      </c>
      <c r="C3133" t="s">
        <v>41</v>
      </c>
      <c r="D3133" t="s">
        <v>24</v>
      </c>
      <c r="E3133" t="s">
        <v>34</v>
      </c>
      <c r="F3133">
        <v>818</v>
      </c>
      <c r="G3133">
        <v>2402</v>
      </c>
      <c r="H3133">
        <v>9</v>
      </c>
      <c r="I3133">
        <v>7362</v>
      </c>
      <c r="J3133">
        <v>21618</v>
      </c>
      <c r="K3133">
        <v>14256</v>
      </c>
      <c r="L3133">
        <v>2.6</v>
      </c>
    </row>
    <row r="3134" spans="1:12" x14ac:dyDescent="0.3">
      <c r="A3134">
        <v>103132</v>
      </c>
      <c r="B3134" s="1">
        <v>45899</v>
      </c>
      <c r="C3134" t="s">
        <v>12</v>
      </c>
      <c r="D3134" t="s">
        <v>35</v>
      </c>
      <c r="E3134" t="s">
        <v>36</v>
      </c>
      <c r="F3134">
        <v>1616</v>
      </c>
      <c r="G3134">
        <v>3024</v>
      </c>
      <c r="H3134">
        <v>3</v>
      </c>
      <c r="I3134">
        <v>4848</v>
      </c>
      <c r="J3134">
        <v>9072</v>
      </c>
      <c r="K3134">
        <v>4224</v>
      </c>
      <c r="L3134">
        <v>3.7</v>
      </c>
    </row>
    <row r="3135" spans="1:12" x14ac:dyDescent="0.3">
      <c r="A3135">
        <v>103133</v>
      </c>
      <c r="B3135" s="1">
        <v>45625</v>
      </c>
      <c r="C3135" t="s">
        <v>44</v>
      </c>
      <c r="D3135" t="s">
        <v>21</v>
      </c>
      <c r="E3135" t="s">
        <v>32</v>
      </c>
      <c r="F3135">
        <v>2754</v>
      </c>
      <c r="G3135">
        <v>3166</v>
      </c>
      <c r="H3135">
        <v>4</v>
      </c>
      <c r="I3135">
        <v>11016</v>
      </c>
      <c r="J3135">
        <v>12664</v>
      </c>
      <c r="K3135">
        <v>1648</v>
      </c>
      <c r="L3135">
        <v>3.8</v>
      </c>
    </row>
    <row r="3136" spans="1:12" x14ac:dyDescent="0.3">
      <c r="A3136">
        <v>103134</v>
      </c>
      <c r="B3136" s="1">
        <v>45513</v>
      </c>
      <c r="C3136" t="s">
        <v>41</v>
      </c>
      <c r="D3136" t="s">
        <v>28</v>
      </c>
      <c r="E3136" t="s">
        <v>29</v>
      </c>
      <c r="F3136">
        <v>7036</v>
      </c>
      <c r="G3136">
        <v>7653</v>
      </c>
      <c r="H3136">
        <v>5</v>
      </c>
      <c r="I3136">
        <v>35180</v>
      </c>
      <c r="J3136">
        <v>38265</v>
      </c>
      <c r="K3136">
        <v>3085</v>
      </c>
      <c r="L3136">
        <v>4.5999999999999996</v>
      </c>
    </row>
    <row r="3137" spans="1:12" x14ac:dyDescent="0.3">
      <c r="A3137">
        <v>103135</v>
      </c>
      <c r="B3137" s="1">
        <v>45047</v>
      </c>
      <c r="C3137" t="s">
        <v>12</v>
      </c>
      <c r="D3137" t="s">
        <v>18</v>
      </c>
      <c r="E3137" t="s">
        <v>64</v>
      </c>
      <c r="F3137">
        <v>2493</v>
      </c>
      <c r="G3137">
        <v>3880</v>
      </c>
      <c r="H3137">
        <v>3</v>
      </c>
      <c r="I3137">
        <v>7479</v>
      </c>
      <c r="J3137">
        <v>11640</v>
      </c>
      <c r="K3137">
        <v>4161</v>
      </c>
      <c r="L3137">
        <v>3.7</v>
      </c>
    </row>
    <row r="3138" spans="1:12" x14ac:dyDescent="0.3">
      <c r="A3138">
        <v>103136</v>
      </c>
      <c r="B3138" s="1">
        <v>45692</v>
      </c>
      <c r="C3138" t="s">
        <v>20</v>
      </c>
      <c r="D3138" t="s">
        <v>28</v>
      </c>
      <c r="E3138" t="s">
        <v>51</v>
      </c>
      <c r="F3138">
        <v>5586</v>
      </c>
      <c r="G3138">
        <v>6871</v>
      </c>
      <c r="H3138">
        <v>3</v>
      </c>
      <c r="I3138">
        <v>16758</v>
      </c>
      <c r="J3138">
        <v>20613</v>
      </c>
      <c r="K3138">
        <v>3855</v>
      </c>
      <c r="L3138">
        <v>3.6</v>
      </c>
    </row>
    <row r="3139" spans="1:12" x14ac:dyDescent="0.3">
      <c r="A3139">
        <v>103137</v>
      </c>
      <c r="B3139" s="1">
        <v>44962</v>
      </c>
      <c r="C3139" t="s">
        <v>15</v>
      </c>
      <c r="D3139" t="s">
        <v>18</v>
      </c>
      <c r="E3139" t="s">
        <v>27</v>
      </c>
      <c r="F3139">
        <v>7803</v>
      </c>
      <c r="G3139">
        <v>9403</v>
      </c>
      <c r="H3139">
        <v>7</v>
      </c>
      <c r="I3139">
        <v>54621</v>
      </c>
      <c r="J3139">
        <v>65821</v>
      </c>
      <c r="K3139">
        <v>11200</v>
      </c>
      <c r="L3139">
        <v>4</v>
      </c>
    </row>
    <row r="3140" spans="1:12" x14ac:dyDescent="0.3">
      <c r="A3140">
        <v>103138</v>
      </c>
      <c r="B3140" s="1">
        <v>45373</v>
      </c>
      <c r="C3140" t="s">
        <v>26</v>
      </c>
      <c r="D3140" t="s">
        <v>21</v>
      </c>
      <c r="E3140" t="s">
        <v>22</v>
      </c>
      <c r="F3140">
        <v>5850</v>
      </c>
      <c r="G3140">
        <v>6508</v>
      </c>
      <c r="H3140">
        <v>6</v>
      </c>
      <c r="I3140">
        <v>35100</v>
      </c>
      <c r="J3140">
        <v>39048</v>
      </c>
      <c r="K3140">
        <v>3948</v>
      </c>
      <c r="L3140">
        <v>4.5</v>
      </c>
    </row>
    <row r="3141" spans="1:12" x14ac:dyDescent="0.3">
      <c r="A3141">
        <v>103139</v>
      </c>
      <c r="B3141" s="1">
        <v>45351</v>
      </c>
      <c r="C3141" t="s">
        <v>41</v>
      </c>
      <c r="D3141" t="s">
        <v>28</v>
      </c>
      <c r="E3141" t="s">
        <v>51</v>
      </c>
      <c r="F3141">
        <v>4713</v>
      </c>
      <c r="G3141">
        <v>4984</v>
      </c>
      <c r="H3141">
        <v>5</v>
      </c>
      <c r="I3141">
        <v>23565</v>
      </c>
      <c r="J3141">
        <v>24920</v>
      </c>
      <c r="K3141">
        <v>1355</v>
      </c>
      <c r="L3141">
        <v>2.9</v>
      </c>
    </row>
    <row r="3142" spans="1:12" x14ac:dyDescent="0.3">
      <c r="A3142">
        <v>103140</v>
      </c>
      <c r="B3142" s="1">
        <v>45659</v>
      </c>
      <c r="C3142" t="s">
        <v>30</v>
      </c>
      <c r="D3142" t="s">
        <v>24</v>
      </c>
      <c r="E3142" t="s">
        <v>25</v>
      </c>
      <c r="F3142">
        <v>6147</v>
      </c>
      <c r="G3142">
        <v>6427</v>
      </c>
      <c r="H3142">
        <v>4</v>
      </c>
      <c r="I3142">
        <v>24588</v>
      </c>
      <c r="J3142">
        <v>25708</v>
      </c>
      <c r="K3142">
        <v>1120</v>
      </c>
      <c r="L3142">
        <v>3.9</v>
      </c>
    </row>
    <row r="3143" spans="1:12" x14ac:dyDescent="0.3">
      <c r="A3143">
        <v>103141</v>
      </c>
      <c r="B3143" s="1">
        <v>45202</v>
      </c>
      <c r="C3143" t="s">
        <v>20</v>
      </c>
      <c r="D3143" t="s">
        <v>13</v>
      </c>
      <c r="E3143" t="s">
        <v>16</v>
      </c>
      <c r="F3143">
        <v>3473</v>
      </c>
      <c r="G3143">
        <v>4539</v>
      </c>
      <c r="H3143">
        <v>1</v>
      </c>
      <c r="I3143">
        <v>3473</v>
      </c>
      <c r="J3143">
        <v>4539</v>
      </c>
      <c r="K3143">
        <v>1066</v>
      </c>
      <c r="L3143">
        <v>2.7</v>
      </c>
    </row>
    <row r="3144" spans="1:12" x14ac:dyDescent="0.3">
      <c r="A3144">
        <v>103142</v>
      </c>
      <c r="B3144" s="1">
        <v>45810</v>
      </c>
      <c r="C3144" t="s">
        <v>41</v>
      </c>
      <c r="D3144" t="s">
        <v>13</v>
      </c>
      <c r="E3144" t="s">
        <v>49</v>
      </c>
      <c r="F3144">
        <v>7695</v>
      </c>
      <c r="G3144">
        <v>8325</v>
      </c>
      <c r="H3144">
        <v>6</v>
      </c>
      <c r="I3144">
        <v>46170</v>
      </c>
      <c r="J3144">
        <v>49950</v>
      </c>
      <c r="K3144">
        <v>3780</v>
      </c>
      <c r="L3144">
        <v>2.6</v>
      </c>
    </row>
    <row r="3145" spans="1:12" x14ac:dyDescent="0.3">
      <c r="A3145">
        <v>103143</v>
      </c>
      <c r="B3145" s="1">
        <v>45799</v>
      </c>
      <c r="C3145" t="s">
        <v>15</v>
      </c>
      <c r="D3145" t="s">
        <v>13</v>
      </c>
      <c r="E3145" t="s">
        <v>14</v>
      </c>
      <c r="F3145">
        <v>887</v>
      </c>
      <c r="G3145">
        <v>2466</v>
      </c>
      <c r="H3145">
        <v>4</v>
      </c>
      <c r="I3145">
        <v>3548</v>
      </c>
      <c r="J3145">
        <v>9864</v>
      </c>
      <c r="K3145">
        <v>6316</v>
      </c>
      <c r="L3145">
        <v>4.3</v>
      </c>
    </row>
    <row r="3146" spans="1:12" x14ac:dyDescent="0.3">
      <c r="A3146">
        <v>103144</v>
      </c>
      <c r="B3146" s="1">
        <v>45175</v>
      </c>
      <c r="C3146" t="s">
        <v>26</v>
      </c>
      <c r="D3146" t="s">
        <v>21</v>
      </c>
      <c r="E3146" t="s">
        <v>43</v>
      </c>
      <c r="F3146">
        <v>4167</v>
      </c>
      <c r="G3146">
        <v>5408</v>
      </c>
      <c r="H3146">
        <v>6</v>
      </c>
      <c r="I3146">
        <v>25002</v>
      </c>
      <c r="J3146">
        <v>32448</v>
      </c>
      <c r="K3146">
        <v>7446</v>
      </c>
      <c r="L3146">
        <v>4.2</v>
      </c>
    </row>
    <row r="3147" spans="1:12" x14ac:dyDescent="0.3">
      <c r="A3147">
        <v>103145</v>
      </c>
      <c r="B3147" s="1">
        <v>45837</v>
      </c>
      <c r="C3147" t="s">
        <v>47</v>
      </c>
      <c r="D3147" t="s">
        <v>18</v>
      </c>
      <c r="E3147" t="s">
        <v>27</v>
      </c>
      <c r="F3147">
        <v>6517</v>
      </c>
      <c r="G3147">
        <v>8300</v>
      </c>
      <c r="H3147">
        <v>5</v>
      </c>
      <c r="I3147">
        <v>32585</v>
      </c>
      <c r="J3147">
        <v>41500</v>
      </c>
      <c r="K3147">
        <v>8915</v>
      </c>
      <c r="L3147">
        <v>3.3</v>
      </c>
    </row>
    <row r="3148" spans="1:12" x14ac:dyDescent="0.3">
      <c r="A3148">
        <v>103146</v>
      </c>
      <c r="B3148" s="1">
        <v>45579</v>
      </c>
      <c r="C3148" t="s">
        <v>33</v>
      </c>
      <c r="D3148" t="s">
        <v>35</v>
      </c>
      <c r="E3148" t="s">
        <v>46</v>
      </c>
      <c r="F3148">
        <v>891</v>
      </c>
      <c r="G3148">
        <v>1601</v>
      </c>
      <c r="H3148">
        <v>9</v>
      </c>
      <c r="I3148">
        <v>8019</v>
      </c>
      <c r="J3148">
        <v>14409</v>
      </c>
      <c r="K3148">
        <v>6390</v>
      </c>
      <c r="L3148">
        <v>4.5</v>
      </c>
    </row>
    <row r="3149" spans="1:12" x14ac:dyDescent="0.3">
      <c r="A3149">
        <v>103147</v>
      </c>
      <c r="B3149" s="1">
        <v>45842</v>
      </c>
      <c r="C3149" t="s">
        <v>15</v>
      </c>
      <c r="D3149" t="s">
        <v>28</v>
      </c>
      <c r="E3149" t="s">
        <v>56</v>
      </c>
      <c r="F3149">
        <v>3324</v>
      </c>
      <c r="G3149">
        <v>5126</v>
      </c>
      <c r="H3149">
        <v>1</v>
      </c>
      <c r="I3149">
        <v>3324</v>
      </c>
      <c r="J3149">
        <v>5126</v>
      </c>
      <c r="K3149">
        <v>1802</v>
      </c>
      <c r="L3149">
        <v>3.8</v>
      </c>
    </row>
    <row r="3150" spans="1:12" x14ac:dyDescent="0.3">
      <c r="A3150">
        <v>103148</v>
      </c>
      <c r="B3150" s="1">
        <v>45723</v>
      </c>
      <c r="C3150" t="s">
        <v>54</v>
      </c>
      <c r="D3150" t="s">
        <v>13</v>
      </c>
      <c r="E3150" t="s">
        <v>49</v>
      </c>
      <c r="F3150">
        <v>4638</v>
      </c>
      <c r="G3150">
        <v>6460</v>
      </c>
      <c r="H3150">
        <v>3</v>
      </c>
      <c r="I3150">
        <v>13914</v>
      </c>
      <c r="J3150">
        <v>19380</v>
      </c>
      <c r="K3150">
        <v>5466</v>
      </c>
      <c r="L3150">
        <v>4.4000000000000004</v>
      </c>
    </row>
    <row r="3151" spans="1:12" x14ac:dyDescent="0.3">
      <c r="A3151">
        <v>103149</v>
      </c>
      <c r="B3151" s="1">
        <v>45449</v>
      </c>
      <c r="C3151" t="s">
        <v>33</v>
      </c>
      <c r="D3151" t="s">
        <v>24</v>
      </c>
      <c r="E3151" t="s">
        <v>42</v>
      </c>
      <c r="F3151">
        <v>7897</v>
      </c>
      <c r="G3151">
        <v>9429</v>
      </c>
      <c r="H3151">
        <v>5</v>
      </c>
      <c r="I3151">
        <v>39485</v>
      </c>
      <c r="J3151">
        <v>47145</v>
      </c>
      <c r="K3151">
        <v>7660</v>
      </c>
      <c r="L3151">
        <v>3.9</v>
      </c>
    </row>
    <row r="3152" spans="1:12" x14ac:dyDescent="0.3">
      <c r="A3152">
        <v>103150</v>
      </c>
      <c r="B3152" s="1">
        <v>45704</v>
      </c>
      <c r="C3152" t="s">
        <v>26</v>
      </c>
      <c r="D3152" t="s">
        <v>28</v>
      </c>
      <c r="E3152" t="s">
        <v>56</v>
      </c>
      <c r="F3152">
        <v>5771</v>
      </c>
      <c r="G3152">
        <v>5934</v>
      </c>
      <c r="H3152">
        <v>5</v>
      </c>
      <c r="I3152">
        <v>28855</v>
      </c>
      <c r="J3152">
        <v>29670</v>
      </c>
      <c r="K3152">
        <v>815</v>
      </c>
      <c r="L3152">
        <v>3.7</v>
      </c>
    </row>
    <row r="3153" spans="1:12" x14ac:dyDescent="0.3">
      <c r="A3153">
        <v>103151</v>
      </c>
      <c r="B3153" s="1">
        <v>45799</v>
      </c>
      <c r="C3153" t="s">
        <v>17</v>
      </c>
      <c r="D3153" t="s">
        <v>24</v>
      </c>
      <c r="E3153" t="s">
        <v>50</v>
      </c>
      <c r="F3153">
        <v>1625</v>
      </c>
      <c r="G3153">
        <v>2158</v>
      </c>
      <c r="H3153">
        <v>5</v>
      </c>
      <c r="I3153">
        <v>8125</v>
      </c>
      <c r="J3153">
        <v>10790</v>
      </c>
      <c r="K3153">
        <v>2665</v>
      </c>
      <c r="L3153">
        <v>3</v>
      </c>
    </row>
    <row r="3154" spans="1:12" x14ac:dyDescent="0.3">
      <c r="A3154">
        <v>103152</v>
      </c>
      <c r="B3154" s="1">
        <v>46000</v>
      </c>
      <c r="C3154" t="s">
        <v>20</v>
      </c>
      <c r="D3154" t="s">
        <v>13</v>
      </c>
      <c r="E3154" t="s">
        <v>49</v>
      </c>
      <c r="F3154">
        <v>3164</v>
      </c>
      <c r="G3154">
        <v>4807</v>
      </c>
      <c r="H3154">
        <v>1</v>
      </c>
      <c r="I3154">
        <v>3164</v>
      </c>
      <c r="J3154">
        <v>4807</v>
      </c>
      <c r="K3154">
        <v>1643</v>
      </c>
      <c r="L3154">
        <v>4.9000000000000004</v>
      </c>
    </row>
    <row r="3155" spans="1:12" x14ac:dyDescent="0.3">
      <c r="A3155">
        <v>103153</v>
      </c>
      <c r="B3155" s="1">
        <v>45316</v>
      </c>
      <c r="C3155" t="s">
        <v>33</v>
      </c>
      <c r="D3155" t="s">
        <v>24</v>
      </c>
      <c r="E3155" t="s">
        <v>42</v>
      </c>
      <c r="F3155">
        <v>6921</v>
      </c>
      <c r="G3155">
        <v>7979</v>
      </c>
      <c r="H3155">
        <v>8</v>
      </c>
      <c r="I3155">
        <v>55368</v>
      </c>
      <c r="J3155">
        <v>63832</v>
      </c>
      <c r="K3155">
        <v>8464</v>
      </c>
      <c r="L3155">
        <v>4.4000000000000004</v>
      </c>
    </row>
    <row r="3156" spans="1:12" x14ac:dyDescent="0.3">
      <c r="A3156">
        <v>103154</v>
      </c>
      <c r="B3156" s="1">
        <v>45884</v>
      </c>
      <c r="C3156" t="s">
        <v>47</v>
      </c>
      <c r="D3156" t="s">
        <v>13</v>
      </c>
      <c r="E3156" t="s">
        <v>40</v>
      </c>
      <c r="F3156">
        <v>4288</v>
      </c>
      <c r="G3156">
        <v>5752</v>
      </c>
      <c r="H3156">
        <v>2</v>
      </c>
      <c r="I3156">
        <v>8576</v>
      </c>
      <c r="J3156">
        <v>11504</v>
      </c>
      <c r="K3156">
        <v>2928</v>
      </c>
      <c r="L3156">
        <v>3.2</v>
      </c>
    </row>
    <row r="3157" spans="1:12" x14ac:dyDescent="0.3">
      <c r="A3157">
        <v>103155</v>
      </c>
      <c r="B3157" s="1">
        <v>45889</v>
      </c>
      <c r="C3157" t="s">
        <v>41</v>
      </c>
      <c r="D3157" t="s">
        <v>28</v>
      </c>
      <c r="E3157" t="s">
        <v>63</v>
      </c>
      <c r="F3157">
        <v>7329</v>
      </c>
      <c r="G3157">
        <v>8235</v>
      </c>
      <c r="H3157">
        <v>6</v>
      </c>
      <c r="I3157">
        <v>43974</v>
      </c>
      <c r="J3157">
        <v>49410</v>
      </c>
      <c r="K3157">
        <v>5436</v>
      </c>
      <c r="L3157">
        <v>3.5</v>
      </c>
    </row>
    <row r="3158" spans="1:12" x14ac:dyDescent="0.3">
      <c r="A3158">
        <v>103156</v>
      </c>
      <c r="B3158" s="1">
        <v>45923</v>
      </c>
      <c r="C3158" t="s">
        <v>12</v>
      </c>
      <c r="D3158" t="s">
        <v>24</v>
      </c>
      <c r="E3158" t="s">
        <v>60</v>
      </c>
      <c r="F3158">
        <v>452</v>
      </c>
      <c r="G3158">
        <v>1642</v>
      </c>
      <c r="H3158">
        <v>4</v>
      </c>
      <c r="I3158">
        <v>1808</v>
      </c>
      <c r="J3158">
        <v>6568</v>
      </c>
      <c r="K3158">
        <v>4760</v>
      </c>
      <c r="L3158">
        <v>3.9</v>
      </c>
    </row>
    <row r="3159" spans="1:12" x14ac:dyDescent="0.3">
      <c r="A3159">
        <v>103157</v>
      </c>
      <c r="B3159" s="1">
        <v>45144</v>
      </c>
      <c r="C3159" t="s">
        <v>26</v>
      </c>
      <c r="D3159" t="s">
        <v>24</v>
      </c>
      <c r="E3159" t="s">
        <v>34</v>
      </c>
      <c r="F3159">
        <v>2955</v>
      </c>
      <c r="G3159">
        <v>3616</v>
      </c>
      <c r="H3159">
        <v>9</v>
      </c>
      <c r="I3159">
        <v>26595</v>
      </c>
      <c r="J3159">
        <v>32544</v>
      </c>
      <c r="K3159">
        <v>5949</v>
      </c>
      <c r="L3159">
        <v>4</v>
      </c>
    </row>
    <row r="3160" spans="1:12" x14ac:dyDescent="0.3">
      <c r="A3160">
        <v>103158</v>
      </c>
      <c r="B3160" s="1">
        <v>45579</v>
      </c>
      <c r="C3160" t="s">
        <v>33</v>
      </c>
      <c r="D3160" t="s">
        <v>21</v>
      </c>
      <c r="E3160" t="s">
        <v>43</v>
      </c>
      <c r="F3160">
        <v>7786</v>
      </c>
      <c r="G3160">
        <v>8624</v>
      </c>
      <c r="H3160">
        <v>5</v>
      </c>
      <c r="I3160">
        <v>38930</v>
      </c>
      <c r="J3160">
        <v>43120</v>
      </c>
      <c r="K3160">
        <v>4190</v>
      </c>
      <c r="L3160">
        <v>4.0999999999999996</v>
      </c>
    </row>
    <row r="3161" spans="1:12" x14ac:dyDescent="0.3">
      <c r="A3161">
        <v>103159</v>
      </c>
      <c r="B3161" s="1">
        <v>45439</v>
      </c>
      <c r="C3161" t="s">
        <v>12</v>
      </c>
      <c r="D3161" t="s">
        <v>24</v>
      </c>
      <c r="E3161" t="s">
        <v>61</v>
      </c>
      <c r="F3161">
        <v>5053</v>
      </c>
      <c r="G3161">
        <v>5191</v>
      </c>
      <c r="H3161">
        <v>5</v>
      </c>
      <c r="I3161">
        <v>25265</v>
      </c>
      <c r="J3161">
        <v>25955</v>
      </c>
      <c r="K3161">
        <v>690</v>
      </c>
      <c r="L3161">
        <v>3.8</v>
      </c>
    </row>
    <row r="3162" spans="1:12" x14ac:dyDescent="0.3">
      <c r="A3162">
        <v>103160</v>
      </c>
      <c r="B3162" s="1">
        <v>45633</v>
      </c>
      <c r="C3162" t="s">
        <v>26</v>
      </c>
      <c r="D3162" t="s">
        <v>18</v>
      </c>
      <c r="E3162" t="s">
        <v>39</v>
      </c>
      <c r="F3162">
        <v>2109</v>
      </c>
      <c r="G3162">
        <v>2861</v>
      </c>
      <c r="H3162">
        <v>2</v>
      </c>
      <c r="I3162">
        <v>4218</v>
      </c>
      <c r="J3162">
        <v>5722</v>
      </c>
      <c r="K3162">
        <v>1504</v>
      </c>
      <c r="L3162">
        <v>3.7</v>
      </c>
    </row>
    <row r="3163" spans="1:12" x14ac:dyDescent="0.3">
      <c r="A3163">
        <v>103161</v>
      </c>
      <c r="B3163" s="1">
        <v>45082</v>
      </c>
      <c r="C3163" t="s">
        <v>54</v>
      </c>
      <c r="D3163" t="s">
        <v>13</v>
      </c>
      <c r="E3163" t="s">
        <v>37</v>
      </c>
      <c r="F3163">
        <v>7160</v>
      </c>
      <c r="G3163">
        <v>7240</v>
      </c>
      <c r="H3163">
        <v>4</v>
      </c>
      <c r="I3163">
        <v>28640</v>
      </c>
      <c r="J3163">
        <v>28960</v>
      </c>
      <c r="K3163">
        <v>320</v>
      </c>
      <c r="L3163">
        <v>4.9000000000000004</v>
      </c>
    </row>
    <row r="3164" spans="1:12" x14ac:dyDescent="0.3">
      <c r="A3164">
        <v>103162</v>
      </c>
      <c r="B3164" s="1">
        <v>45629</v>
      </c>
      <c r="C3164" t="s">
        <v>54</v>
      </c>
      <c r="D3164" t="s">
        <v>28</v>
      </c>
      <c r="E3164" t="s">
        <v>48</v>
      </c>
      <c r="F3164">
        <v>5661</v>
      </c>
      <c r="G3164">
        <v>5760</v>
      </c>
      <c r="H3164">
        <v>3</v>
      </c>
      <c r="I3164">
        <v>16983</v>
      </c>
      <c r="J3164">
        <v>17280</v>
      </c>
      <c r="K3164">
        <v>297</v>
      </c>
      <c r="L3164">
        <v>2.6</v>
      </c>
    </row>
    <row r="3165" spans="1:12" x14ac:dyDescent="0.3">
      <c r="A3165">
        <v>103163</v>
      </c>
      <c r="B3165" s="1">
        <v>45098</v>
      </c>
      <c r="C3165" t="s">
        <v>30</v>
      </c>
      <c r="D3165" t="s">
        <v>21</v>
      </c>
      <c r="E3165" t="s">
        <v>32</v>
      </c>
      <c r="F3165">
        <v>6728</v>
      </c>
      <c r="G3165">
        <v>7527</v>
      </c>
      <c r="H3165">
        <v>9</v>
      </c>
      <c r="I3165">
        <v>60552</v>
      </c>
      <c r="J3165">
        <v>67743</v>
      </c>
      <c r="K3165">
        <v>7191</v>
      </c>
      <c r="L3165">
        <v>3.7</v>
      </c>
    </row>
    <row r="3166" spans="1:12" x14ac:dyDescent="0.3">
      <c r="A3166">
        <v>103164</v>
      </c>
      <c r="B3166" s="1">
        <v>45659</v>
      </c>
      <c r="C3166" t="s">
        <v>15</v>
      </c>
      <c r="D3166" t="s">
        <v>21</v>
      </c>
      <c r="E3166" t="s">
        <v>22</v>
      </c>
      <c r="F3166">
        <v>187</v>
      </c>
      <c r="G3166">
        <v>299</v>
      </c>
      <c r="H3166">
        <v>8</v>
      </c>
      <c r="I3166">
        <v>1496</v>
      </c>
      <c r="J3166">
        <v>2392</v>
      </c>
      <c r="K3166">
        <v>896</v>
      </c>
      <c r="L3166">
        <v>4.5999999999999996</v>
      </c>
    </row>
    <row r="3167" spans="1:12" x14ac:dyDescent="0.3">
      <c r="A3167">
        <v>103165</v>
      </c>
      <c r="B3167" s="1">
        <v>45062</v>
      </c>
      <c r="C3167" t="s">
        <v>17</v>
      </c>
      <c r="D3167" t="s">
        <v>35</v>
      </c>
      <c r="E3167" t="s">
        <v>62</v>
      </c>
      <c r="F3167">
        <v>1475</v>
      </c>
      <c r="G3167">
        <v>2470</v>
      </c>
      <c r="H3167">
        <v>1</v>
      </c>
      <c r="I3167">
        <v>1475</v>
      </c>
      <c r="J3167">
        <v>2470</v>
      </c>
      <c r="K3167">
        <v>995</v>
      </c>
      <c r="L3167">
        <v>3.2</v>
      </c>
    </row>
    <row r="3168" spans="1:12" x14ac:dyDescent="0.3">
      <c r="A3168">
        <v>103166</v>
      </c>
      <c r="B3168" s="1">
        <v>45711</v>
      </c>
      <c r="C3168" t="s">
        <v>17</v>
      </c>
      <c r="D3168" t="s">
        <v>21</v>
      </c>
      <c r="E3168" t="s">
        <v>57</v>
      </c>
      <c r="F3168">
        <v>576</v>
      </c>
      <c r="G3168">
        <v>958</v>
      </c>
      <c r="H3168">
        <v>7</v>
      </c>
      <c r="I3168">
        <v>4032</v>
      </c>
      <c r="J3168">
        <v>6706</v>
      </c>
      <c r="K3168">
        <v>2674</v>
      </c>
      <c r="L3168">
        <v>4.8</v>
      </c>
    </row>
    <row r="3169" spans="1:12" x14ac:dyDescent="0.3">
      <c r="A3169">
        <v>103167</v>
      </c>
      <c r="B3169" s="1">
        <v>45288</v>
      </c>
      <c r="C3169" t="s">
        <v>54</v>
      </c>
      <c r="D3169" t="s">
        <v>28</v>
      </c>
      <c r="E3169" t="s">
        <v>63</v>
      </c>
      <c r="F3169">
        <v>3195</v>
      </c>
      <c r="G3169">
        <v>5144</v>
      </c>
      <c r="H3169">
        <v>1</v>
      </c>
      <c r="I3169">
        <v>3195</v>
      </c>
      <c r="J3169">
        <v>5144</v>
      </c>
      <c r="K3169">
        <v>1949</v>
      </c>
      <c r="L3169">
        <v>3.6</v>
      </c>
    </row>
    <row r="3170" spans="1:12" x14ac:dyDescent="0.3">
      <c r="A3170">
        <v>103168</v>
      </c>
      <c r="B3170" s="1">
        <v>45389</v>
      </c>
      <c r="C3170" t="s">
        <v>20</v>
      </c>
      <c r="D3170" t="s">
        <v>28</v>
      </c>
      <c r="E3170" t="s">
        <v>55</v>
      </c>
      <c r="F3170">
        <v>1384</v>
      </c>
      <c r="G3170">
        <v>2386</v>
      </c>
      <c r="H3170">
        <v>3</v>
      </c>
      <c r="I3170">
        <v>4152</v>
      </c>
      <c r="J3170">
        <v>7158</v>
      </c>
      <c r="K3170">
        <v>3006</v>
      </c>
      <c r="L3170">
        <v>2.6</v>
      </c>
    </row>
    <row r="3171" spans="1:12" x14ac:dyDescent="0.3">
      <c r="A3171">
        <v>103169</v>
      </c>
      <c r="B3171" s="1">
        <v>45139</v>
      </c>
      <c r="C3171" t="s">
        <v>12</v>
      </c>
      <c r="D3171" t="s">
        <v>35</v>
      </c>
      <c r="E3171" t="s">
        <v>62</v>
      </c>
      <c r="F3171">
        <v>6177</v>
      </c>
      <c r="G3171">
        <v>7082</v>
      </c>
      <c r="H3171">
        <v>3</v>
      </c>
      <c r="I3171">
        <v>18531</v>
      </c>
      <c r="J3171">
        <v>21246</v>
      </c>
      <c r="K3171">
        <v>2715</v>
      </c>
      <c r="L3171">
        <v>4</v>
      </c>
    </row>
    <row r="3172" spans="1:12" x14ac:dyDescent="0.3">
      <c r="A3172">
        <v>103170</v>
      </c>
      <c r="B3172" s="1">
        <v>45097</v>
      </c>
      <c r="C3172" t="s">
        <v>15</v>
      </c>
      <c r="D3172" t="s">
        <v>13</v>
      </c>
      <c r="E3172" t="s">
        <v>37</v>
      </c>
      <c r="F3172">
        <v>1929</v>
      </c>
      <c r="G3172">
        <v>2372</v>
      </c>
      <c r="H3172">
        <v>7</v>
      </c>
      <c r="I3172">
        <v>13503</v>
      </c>
      <c r="J3172">
        <v>16604</v>
      </c>
      <c r="K3172">
        <v>3101</v>
      </c>
      <c r="L3172">
        <v>4.2</v>
      </c>
    </row>
    <row r="3173" spans="1:12" x14ac:dyDescent="0.3">
      <c r="A3173">
        <v>103171</v>
      </c>
      <c r="B3173" s="1">
        <v>45544</v>
      </c>
      <c r="C3173" t="s">
        <v>41</v>
      </c>
      <c r="D3173" t="s">
        <v>28</v>
      </c>
      <c r="E3173" t="s">
        <v>63</v>
      </c>
      <c r="F3173">
        <v>2857</v>
      </c>
      <c r="G3173">
        <v>3574</v>
      </c>
      <c r="H3173">
        <v>3</v>
      </c>
      <c r="I3173">
        <v>8571</v>
      </c>
      <c r="J3173">
        <v>10722</v>
      </c>
      <c r="K3173">
        <v>2151</v>
      </c>
      <c r="L3173">
        <v>3</v>
      </c>
    </row>
    <row r="3174" spans="1:12" x14ac:dyDescent="0.3">
      <c r="A3174">
        <v>103172</v>
      </c>
      <c r="B3174" s="1">
        <v>45530</v>
      </c>
      <c r="C3174" t="s">
        <v>26</v>
      </c>
      <c r="D3174" t="s">
        <v>24</v>
      </c>
      <c r="E3174" t="s">
        <v>25</v>
      </c>
      <c r="F3174">
        <v>612</v>
      </c>
      <c r="G3174">
        <v>1346</v>
      </c>
      <c r="H3174">
        <v>7</v>
      </c>
      <c r="I3174">
        <v>4284</v>
      </c>
      <c r="J3174">
        <v>9422</v>
      </c>
      <c r="K3174">
        <v>5138</v>
      </c>
      <c r="L3174">
        <v>4.5999999999999996</v>
      </c>
    </row>
    <row r="3175" spans="1:12" x14ac:dyDescent="0.3">
      <c r="A3175">
        <v>103173</v>
      </c>
      <c r="B3175" s="1">
        <v>44974</v>
      </c>
      <c r="C3175" t="s">
        <v>33</v>
      </c>
      <c r="D3175" t="s">
        <v>28</v>
      </c>
      <c r="E3175" t="s">
        <v>29</v>
      </c>
      <c r="F3175">
        <v>6999</v>
      </c>
      <c r="G3175">
        <v>7979</v>
      </c>
      <c r="H3175">
        <v>1</v>
      </c>
      <c r="I3175">
        <v>6999</v>
      </c>
      <c r="J3175">
        <v>7979</v>
      </c>
      <c r="K3175">
        <v>980</v>
      </c>
      <c r="L3175">
        <v>4.4000000000000004</v>
      </c>
    </row>
    <row r="3176" spans="1:12" x14ac:dyDescent="0.3">
      <c r="A3176">
        <v>103174</v>
      </c>
      <c r="B3176" s="1">
        <v>45880</v>
      </c>
      <c r="C3176" t="s">
        <v>33</v>
      </c>
      <c r="D3176" t="s">
        <v>28</v>
      </c>
      <c r="E3176" t="s">
        <v>63</v>
      </c>
      <c r="F3176">
        <v>6290</v>
      </c>
      <c r="G3176">
        <v>7296</v>
      </c>
      <c r="H3176">
        <v>7</v>
      </c>
      <c r="I3176">
        <v>44030</v>
      </c>
      <c r="J3176">
        <v>51072</v>
      </c>
      <c r="K3176">
        <v>7042</v>
      </c>
      <c r="L3176">
        <v>4</v>
      </c>
    </row>
    <row r="3177" spans="1:12" x14ac:dyDescent="0.3">
      <c r="A3177">
        <v>103175</v>
      </c>
      <c r="B3177" s="1">
        <v>45334</v>
      </c>
      <c r="C3177" t="s">
        <v>41</v>
      </c>
      <c r="D3177" t="s">
        <v>18</v>
      </c>
      <c r="E3177" t="s">
        <v>39</v>
      </c>
      <c r="F3177">
        <v>1347</v>
      </c>
      <c r="G3177">
        <v>1429</v>
      </c>
      <c r="H3177">
        <v>1</v>
      </c>
      <c r="I3177">
        <v>1347</v>
      </c>
      <c r="J3177">
        <v>1429</v>
      </c>
      <c r="K3177">
        <v>82</v>
      </c>
      <c r="L3177">
        <v>2.5</v>
      </c>
    </row>
    <row r="3178" spans="1:12" x14ac:dyDescent="0.3">
      <c r="A3178">
        <v>103176</v>
      </c>
      <c r="B3178" s="1">
        <v>44944</v>
      </c>
      <c r="C3178" t="s">
        <v>47</v>
      </c>
      <c r="D3178" t="s">
        <v>21</v>
      </c>
      <c r="E3178" t="s">
        <v>22</v>
      </c>
      <c r="F3178">
        <v>3153</v>
      </c>
      <c r="G3178">
        <v>4487</v>
      </c>
      <c r="H3178">
        <v>8</v>
      </c>
      <c r="I3178">
        <v>25224</v>
      </c>
      <c r="J3178">
        <v>35896</v>
      </c>
      <c r="K3178">
        <v>10672</v>
      </c>
      <c r="L3178">
        <v>3.9</v>
      </c>
    </row>
    <row r="3179" spans="1:12" x14ac:dyDescent="0.3">
      <c r="A3179">
        <v>103177</v>
      </c>
      <c r="B3179" s="1">
        <v>45463</v>
      </c>
      <c r="C3179" t="s">
        <v>47</v>
      </c>
      <c r="D3179" t="s">
        <v>24</v>
      </c>
      <c r="E3179" t="s">
        <v>42</v>
      </c>
      <c r="F3179">
        <v>3148</v>
      </c>
      <c r="G3179">
        <v>3358</v>
      </c>
      <c r="H3179">
        <v>7</v>
      </c>
      <c r="I3179">
        <v>22036</v>
      </c>
      <c r="J3179">
        <v>23506</v>
      </c>
      <c r="K3179">
        <v>1470</v>
      </c>
      <c r="L3179">
        <v>4.9000000000000004</v>
      </c>
    </row>
    <row r="3180" spans="1:12" x14ac:dyDescent="0.3">
      <c r="A3180">
        <v>103178</v>
      </c>
      <c r="B3180" s="1">
        <v>45258</v>
      </c>
      <c r="C3180" t="s">
        <v>15</v>
      </c>
      <c r="D3180" t="s">
        <v>18</v>
      </c>
      <c r="E3180" t="s">
        <v>38</v>
      </c>
      <c r="F3180">
        <v>6050</v>
      </c>
      <c r="G3180">
        <v>6391</v>
      </c>
      <c r="H3180">
        <v>5</v>
      </c>
      <c r="I3180">
        <v>30250</v>
      </c>
      <c r="J3180">
        <v>31955</v>
      </c>
      <c r="K3180">
        <v>1705</v>
      </c>
      <c r="L3180">
        <v>4.5</v>
      </c>
    </row>
    <row r="3181" spans="1:12" x14ac:dyDescent="0.3">
      <c r="A3181">
        <v>103179</v>
      </c>
      <c r="B3181" s="1">
        <v>45634</v>
      </c>
      <c r="C3181" t="s">
        <v>54</v>
      </c>
      <c r="D3181" t="s">
        <v>35</v>
      </c>
      <c r="E3181" t="s">
        <v>36</v>
      </c>
      <c r="F3181">
        <v>4301</v>
      </c>
      <c r="G3181">
        <v>4464</v>
      </c>
      <c r="H3181">
        <v>6</v>
      </c>
      <c r="I3181">
        <v>25806</v>
      </c>
      <c r="J3181">
        <v>26784</v>
      </c>
      <c r="K3181">
        <v>978</v>
      </c>
      <c r="L3181">
        <v>2.8</v>
      </c>
    </row>
    <row r="3182" spans="1:12" x14ac:dyDescent="0.3">
      <c r="A3182">
        <v>103180</v>
      </c>
      <c r="B3182" s="1">
        <v>45332</v>
      </c>
      <c r="C3182" t="s">
        <v>23</v>
      </c>
      <c r="D3182" t="s">
        <v>13</v>
      </c>
      <c r="E3182" t="s">
        <v>14</v>
      </c>
      <c r="F3182">
        <v>3686</v>
      </c>
      <c r="G3182">
        <v>3804</v>
      </c>
      <c r="H3182">
        <v>2</v>
      </c>
      <c r="I3182">
        <v>7372</v>
      </c>
      <c r="J3182">
        <v>7608</v>
      </c>
      <c r="K3182">
        <v>236</v>
      </c>
      <c r="L3182">
        <v>2.9</v>
      </c>
    </row>
    <row r="3183" spans="1:12" x14ac:dyDescent="0.3">
      <c r="A3183">
        <v>103181</v>
      </c>
      <c r="B3183" s="1">
        <v>45560</v>
      </c>
      <c r="C3183" t="s">
        <v>47</v>
      </c>
      <c r="D3183" t="s">
        <v>18</v>
      </c>
      <c r="E3183" t="s">
        <v>27</v>
      </c>
      <c r="F3183">
        <v>5649</v>
      </c>
      <c r="G3183">
        <v>6623</v>
      </c>
      <c r="H3183">
        <v>9</v>
      </c>
      <c r="I3183">
        <v>50841</v>
      </c>
      <c r="J3183">
        <v>59607</v>
      </c>
      <c r="K3183">
        <v>8766</v>
      </c>
      <c r="L3183">
        <v>5</v>
      </c>
    </row>
    <row r="3184" spans="1:12" x14ac:dyDescent="0.3">
      <c r="A3184">
        <v>103182</v>
      </c>
      <c r="B3184" s="1">
        <v>45207</v>
      </c>
      <c r="C3184" t="s">
        <v>44</v>
      </c>
      <c r="D3184" t="s">
        <v>18</v>
      </c>
      <c r="E3184" t="s">
        <v>64</v>
      </c>
      <c r="F3184">
        <v>7947</v>
      </c>
      <c r="G3184">
        <v>8215</v>
      </c>
      <c r="H3184">
        <v>9</v>
      </c>
      <c r="I3184">
        <v>71523</v>
      </c>
      <c r="J3184">
        <v>73935</v>
      </c>
      <c r="K3184">
        <v>2412</v>
      </c>
      <c r="L3184">
        <v>4.2</v>
      </c>
    </row>
    <row r="3185" spans="1:12" x14ac:dyDescent="0.3">
      <c r="A3185">
        <v>103183</v>
      </c>
      <c r="B3185" s="1">
        <v>45145</v>
      </c>
      <c r="C3185" t="s">
        <v>12</v>
      </c>
      <c r="D3185" t="s">
        <v>35</v>
      </c>
      <c r="E3185" t="s">
        <v>36</v>
      </c>
      <c r="F3185">
        <v>7340</v>
      </c>
      <c r="G3185">
        <v>8051</v>
      </c>
      <c r="H3185">
        <v>8</v>
      </c>
      <c r="I3185">
        <v>58720</v>
      </c>
      <c r="J3185">
        <v>64408</v>
      </c>
      <c r="K3185">
        <v>5688</v>
      </c>
      <c r="L3185">
        <v>3.1</v>
      </c>
    </row>
    <row r="3186" spans="1:12" x14ac:dyDescent="0.3">
      <c r="A3186">
        <v>103184</v>
      </c>
      <c r="B3186" s="1">
        <v>45574</v>
      </c>
      <c r="C3186" t="s">
        <v>44</v>
      </c>
      <c r="D3186" t="s">
        <v>18</v>
      </c>
      <c r="E3186" t="s">
        <v>64</v>
      </c>
      <c r="F3186">
        <v>1006</v>
      </c>
      <c r="G3186">
        <v>1258</v>
      </c>
      <c r="H3186">
        <v>9</v>
      </c>
      <c r="I3186">
        <v>9054</v>
      </c>
      <c r="J3186">
        <v>11322</v>
      </c>
      <c r="K3186">
        <v>2268</v>
      </c>
      <c r="L3186">
        <v>3</v>
      </c>
    </row>
    <row r="3187" spans="1:12" x14ac:dyDescent="0.3">
      <c r="A3187">
        <v>103185</v>
      </c>
      <c r="B3187" s="1">
        <v>45343</v>
      </c>
      <c r="C3187" t="s">
        <v>23</v>
      </c>
      <c r="D3187" t="s">
        <v>24</v>
      </c>
      <c r="E3187" t="s">
        <v>25</v>
      </c>
      <c r="F3187">
        <v>2267</v>
      </c>
      <c r="G3187">
        <v>3409</v>
      </c>
      <c r="H3187">
        <v>5</v>
      </c>
      <c r="I3187">
        <v>11335</v>
      </c>
      <c r="J3187">
        <v>17045</v>
      </c>
      <c r="K3187">
        <v>5710</v>
      </c>
      <c r="L3187">
        <v>3</v>
      </c>
    </row>
    <row r="3188" spans="1:12" x14ac:dyDescent="0.3">
      <c r="A3188">
        <v>103186</v>
      </c>
      <c r="B3188" s="1">
        <v>45474</v>
      </c>
      <c r="C3188" t="s">
        <v>20</v>
      </c>
      <c r="D3188" t="s">
        <v>18</v>
      </c>
      <c r="E3188" t="s">
        <v>59</v>
      </c>
      <c r="F3188">
        <v>2637</v>
      </c>
      <c r="G3188">
        <v>3421</v>
      </c>
      <c r="H3188">
        <v>6</v>
      </c>
      <c r="I3188">
        <v>15822</v>
      </c>
      <c r="J3188">
        <v>20526</v>
      </c>
      <c r="K3188">
        <v>4704</v>
      </c>
      <c r="L3188">
        <v>4.3</v>
      </c>
    </row>
    <row r="3189" spans="1:12" x14ac:dyDescent="0.3">
      <c r="A3189">
        <v>103187</v>
      </c>
      <c r="B3189" s="1">
        <v>45768</v>
      </c>
      <c r="C3189" t="s">
        <v>54</v>
      </c>
      <c r="D3189" t="s">
        <v>24</v>
      </c>
      <c r="E3189" t="s">
        <v>60</v>
      </c>
      <c r="F3189">
        <v>5296</v>
      </c>
      <c r="G3189">
        <v>6836</v>
      </c>
      <c r="H3189">
        <v>1</v>
      </c>
      <c r="I3189">
        <v>5296</v>
      </c>
      <c r="J3189">
        <v>6836</v>
      </c>
      <c r="K3189">
        <v>1540</v>
      </c>
      <c r="L3189">
        <v>3.2</v>
      </c>
    </row>
    <row r="3190" spans="1:12" x14ac:dyDescent="0.3">
      <c r="A3190">
        <v>103188</v>
      </c>
      <c r="B3190" s="1">
        <v>45816</v>
      </c>
      <c r="C3190" t="s">
        <v>54</v>
      </c>
      <c r="D3190" t="s">
        <v>28</v>
      </c>
      <c r="E3190" t="s">
        <v>55</v>
      </c>
      <c r="F3190">
        <v>7958</v>
      </c>
      <c r="G3190">
        <v>9428</v>
      </c>
      <c r="H3190">
        <v>3</v>
      </c>
      <c r="I3190">
        <v>23874</v>
      </c>
      <c r="J3190">
        <v>28284</v>
      </c>
      <c r="K3190">
        <v>4410</v>
      </c>
      <c r="L3190">
        <v>3.4</v>
      </c>
    </row>
    <row r="3191" spans="1:12" x14ac:dyDescent="0.3">
      <c r="A3191">
        <v>103189</v>
      </c>
      <c r="B3191" s="1">
        <v>45187</v>
      </c>
      <c r="C3191" t="s">
        <v>23</v>
      </c>
      <c r="D3191" t="s">
        <v>28</v>
      </c>
      <c r="E3191" t="s">
        <v>55</v>
      </c>
      <c r="F3191">
        <v>1443</v>
      </c>
      <c r="G3191">
        <v>3113</v>
      </c>
      <c r="H3191">
        <v>3</v>
      </c>
      <c r="I3191">
        <v>4329</v>
      </c>
      <c r="J3191">
        <v>9339</v>
      </c>
      <c r="K3191">
        <v>5010</v>
      </c>
      <c r="L3191">
        <v>4.4000000000000004</v>
      </c>
    </row>
    <row r="3192" spans="1:12" x14ac:dyDescent="0.3">
      <c r="A3192">
        <v>103190</v>
      </c>
      <c r="B3192" s="1">
        <v>45982</v>
      </c>
      <c r="C3192" t="s">
        <v>15</v>
      </c>
      <c r="D3192" t="s">
        <v>13</v>
      </c>
      <c r="E3192" t="s">
        <v>40</v>
      </c>
      <c r="F3192">
        <v>5689</v>
      </c>
      <c r="G3192">
        <v>7548</v>
      </c>
      <c r="H3192">
        <v>2</v>
      </c>
      <c r="I3192">
        <v>11378</v>
      </c>
      <c r="J3192">
        <v>15096</v>
      </c>
      <c r="K3192">
        <v>3718</v>
      </c>
      <c r="L3192">
        <v>4.5999999999999996</v>
      </c>
    </row>
    <row r="3193" spans="1:12" x14ac:dyDescent="0.3">
      <c r="A3193">
        <v>103191</v>
      </c>
      <c r="B3193" s="1">
        <v>45010</v>
      </c>
      <c r="C3193" t="s">
        <v>33</v>
      </c>
      <c r="D3193" t="s">
        <v>35</v>
      </c>
      <c r="E3193" t="s">
        <v>36</v>
      </c>
      <c r="F3193">
        <v>3520</v>
      </c>
      <c r="G3193">
        <v>5429</v>
      </c>
      <c r="H3193">
        <v>1</v>
      </c>
      <c r="I3193">
        <v>3520</v>
      </c>
      <c r="J3193">
        <v>5429</v>
      </c>
      <c r="K3193">
        <v>1909</v>
      </c>
      <c r="L3193">
        <v>3.1</v>
      </c>
    </row>
    <row r="3194" spans="1:12" x14ac:dyDescent="0.3">
      <c r="A3194">
        <v>103192</v>
      </c>
      <c r="B3194" s="1">
        <v>45580</v>
      </c>
      <c r="C3194" t="s">
        <v>20</v>
      </c>
      <c r="D3194" t="s">
        <v>35</v>
      </c>
      <c r="E3194" t="s">
        <v>53</v>
      </c>
      <c r="F3194">
        <v>4628</v>
      </c>
      <c r="G3194">
        <v>5366</v>
      </c>
      <c r="H3194">
        <v>6</v>
      </c>
      <c r="I3194">
        <v>27768</v>
      </c>
      <c r="J3194">
        <v>32196</v>
      </c>
      <c r="K3194">
        <v>4428</v>
      </c>
      <c r="L3194">
        <v>2.9</v>
      </c>
    </row>
    <row r="3195" spans="1:12" x14ac:dyDescent="0.3">
      <c r="A3195">
        <v>103193</v>
      </c>
      <c r="B3195" s="1">
        <v>45586</v>
      </c>
      <c r="C3195" t="s">
        <v>26</v>
      </c>
      <c r="D3195" t="s">
        <v>35</v>
      </c>
      <c r="E3195" t="s">
        <v>52</v>
      </c>
      <c r="F3195">
        <v>7555</v>
      </c>
      <c r="G3195">
        <v>7708</v>
      </c>
      <c r="H3195">
        <v>1</v>
      </c>
      <c r="I3195">
        <v>7555</v>
      </c>
      <c r="J3195">
        <v>7708</v>
      </c>
      <c r="K3195">
        <v>153</v>
      </c>
      <c r="L3195">
        <v>4.3</v>
      </c>
    </row>
    <row r="3196" spans="1:12" x14ac:dyDescent="0.3">
      <c r="A3196">
        <v>103194</v>
      </c>
      <c r="B3196" s="1">
        <v>45541</v>
      </c>
      <c r="C3196" t="s">
        <v>47</v>
      </c>
      <c r="D3196" t="s">
        <v>24</v>
      </c>
      <c r="E3196" t="s">
        <v>25</v>
      </c>
      <c r="F3196">
        <v>340</v>
      </c>
      <c r="G3196">
        <v>1612</v>
      </c>
      <c r="H3196">
        <v>2</v>
      </c>
      <c r="I3196">
        <v>680</v>
      </c>
      <c r="J3196">
        <v>3224</v>
      </c>
      <c r="K3196">
        <v>2544</v>
      </c>
      <c r="L3196">
        <v>5</v>
      </c>
    </row>
    <row r="3197" spans="1:12" x14ac:dyDescent="0.3">
      <c r="A3197">
        <v>103195</v>
      </c>
      <c r="B3197" s="1">
        <v>44947</v>
      </c>
      <c r="C3197" t="s">
        <v>30</v>
      </c>
      <c r="D3197" t="s">
        <v>35</v>
      </c>
      <c r="E3197" t="s">
        <v>45</v>
      </c>
      <c r="F3197">
        <v>6438</v>
      </c>
      <c r="G3197">
        <v>6531</v>
      </c>
      <c r="H3197">
        <v>8</v>
      </c>
      <c r="I3197">
        <v>51504</v>
      </c>
      <c r="J3197">
        <v>52248</v>
      </c>
      <c r="K3197">
        <v>744</v>
      </c>
      <c r="L3197">
        <v>4.5999999999999996</v>
      </c>
    </row>
    <row r="3198" spans="1:12" x14ac:dyDescent="0.3">
      <c r="A3198">
        <v>103196</v>
      </c>
      <c r="B3198" s="1">
        <v>45717</v>
      </c>
      <c r="C3198" t="s">
        <v>15</v>
      </c>
      <c r="D3198" t="s">
        <v>35</v>
      </c>
      <c r="E3198" t="s">
        <v>52</v>
      </c>
      <c r="F3198">
        <v>929</v>
      </c>
      <c r="G3198">
        <v>2138</v>
      </c>
      <c r="H3198">
        <v>5</v>
      </c>
      <c r="I3198">
        <v>4645</v>
      </c>
      <c r="J3198">
        <v>10690</v>
      </c>
      <c r="K3198">
        <v>6045</v>
      </c>
      <c r="L3198">
        <v>2.8</v>
      </c>
    </row>
    <row r="3199" spans="1:12" x14ac:dyDescent="0.3">
      <c r="A3199">
        <v>103197</v>
      </c>
      <c r="B3199" s="1">
        <v>45807</v>
      </c>
      <c r="C3199" t="s">
        <v>54</v>
      </c>
      <c r="D3199" t="s">
        <v>35</v>
      </c>
      <c r="E3199" t="s">
        <v>45</v>
      </c>
      <c r="F3199">
        <v>7536</v>
      </c>
      <c r="G3199">
        <v>8027</v>
      </c>
      <c r="H3199">
        <v>4</v>
      </c>
      <c r="I3199">
        <v>30144</v>
      </c>
      <c r="J3199">
        <v>32108</v>
      </c>
      <c r="K3199">
        <v>1964</v>
      </c>
      <c r="L3199">
        <v>3.7</v>
      </c>
    </row>
    <row r="3200" spans="1:12" x14ac:dyDescent="0.3">
      <c r="A3200">
        <v>103198</v>
      </c>
      <c r="B3200" s="1">
        <v>44943</v>
      </c>
      <c r="C3200" t="s">
        <v>54</v>
      </c>
      <c r="D3200" t="s">
        <v>18</v>
      </c>
      <c r="E3200" t="s">
        <v>59</v>
      </c>
      <c r="F3200">
        <v>2333</v>
      </c>
      <c r="G3200">
        <v>2456</v>
      </c>
      <c r="H3200">
        <v>9</v>
      </c>
      <c r="I3200">
        <v>20997</v>
      </c>
      <c r="J3200">
        <v>22104</v>
      </c>
      <c r="K3200">
        <v>1107</v>
      </c>
      <c r="L3200">
        <v>4.0999999999999996</v>
      </c>
    </row>
    <row r="3201" spans="1:12" x14ac:dyDescent="0.3">
      <c r="A3201">
        <v>103199</v>
      </c>
      <c r="B3201" s="1">
        <v>45705</v>
      </c>
      <c r="C3201" t="s">
        <v>23</v>
      </c>
      <c r="D3201" t="s">
        <v>28</v>
      </c>
      <c r="E3201" t="s">
        <v>51</v>
      </c>
      <c r="F3201">
        <v>2726</v>
      </c>
      <c r="G3201">
        <v>3872</v>
      </c>
      <c r="H3201">
        <v>9</v>
      </c>
      <c r="I3201">
        <v>24534</v>
      </c>
      <c r="J3201">
        <v>34848</v>
      </c>
      <c r="K3201">
        <v>10314</v>
      </c>
      <c r="L3201">
        <v>3.1</v>
      </c>
    </row>
    <row r="3202" spans="1:12" x14ac:dyDescent="0.3">
      <c r="A3202">
        <v>103200</v>
      </c>
      <c r="B3202" s="1">
        <v>45154</v>
      </c>
      <c r="C3202" t="s">
        <v>12</v>
      </c>
      <c r="D3202" t="s">
        <v>28</v>
      </c>
      <c r="E3202" t="s">
        <v>48</v>
      </c>
      <c r="F3202">
        <v>6805</v>
      </c>
      <c r="G3202">
        <v>7415</v>
      </c>
      <c r="H3202">
        <v>2</v>
      </c>
      <c r="I3202">
        <v>13610</v>
      </c>
      <c r="J3202">
        <v>14830</v>
      </c>
      <c r="K3202">
        <v>1220</v>
      </c>
      <c r="L3202">
        <v>3.4</v>
      </c>
    </row>
    <row r="3203" spans="1:12" x14ac:dyDescent="0.3">
      <c r="A3203">
        <v>103201</v>
      </c>
      <c r="B3203" s="1">
        <v>45910</v>
      </c>
      <c r="C3203" t="s">
        <v>44</v>
      </c>
      <c r="D3203" t="s">
        <v>21</v>
      </c>
      <c r="E3203" t="s">
        <v>32</v>
      </c>
      <c r="F3203">
        <v>2241</v>
      </c>
      <c r="G3203">
        <v>2294</v>
      </c>
      <c r="H3203">
        <v>6</v>
      </c>
      <c r="I3203">
        <v>13446</v>
      </c>
      <c r="J3203">
        <v>13764</v>
      </c>
      <c r="K3203">
        <v>318</v>
      </c>
      <c r="L3203">
        <v>4.8</v>
      </c>
    </row>
    <row r="3204" spans="1:12" x14ac:dyDescent="0.3">
      <c r="A3204">
        <v>103202</v>
      </c>
      <c r="B3204" s="1">
        <v>45848</v>
      </c>
      <c r="C3204" t="s">
        <v>30</v>
      </c>
      <c r="D3204" t="s">
        <v>24</v>
      </c>
      <c r="E3204" t="s">
        <v>34</v>
      </c>
      <c r="F3204">
        <v>7414</v>
      </c>
      <c r="G3204">
        <v>8861</v>
      </c>
      <c r="H3204">
        <v>1</v>
      </c>
      <c r="I3204">
        <v>7414</v>
      </c>
      <c r="J3204">
        <v>8861</v>
      </c>
      <c r="K3204">
        <v>1447</v>
      </c>
      <c r="L3204">
        <v>4.0999999999999996</v>
      </c>
    </row>
    <row r="3205" spans="1:12" x14ac:dyDescent="0.3">
      <c r="A3205">
        <v>103203</v>
      </c>
      <c r="B3205" s="1">
        <v>44954</v>
      </c>
      <c r="C3205" t="s">
        <v>12</v>
      </c>
      <c r="D3205" t="s">
        <v>24</v>
      </c>
      <c r="E3205" t="s">
        <v>42</v>
      </c>
      <c r="F3205">
        <v>4856</v>
      </c>
      <c r="G3205">
        <v>5091</v>
      </c>
      <c r="H3205">
        <v>5</v>
      </c>
      <c r="I3205">
        <v>24280</v>
      </c>
      <c r="J3205">
        <v>25455</v>
      </c>
      <c r="K3205">
        <v>1175</v>
      </c>
      <c r="L3205">
        <v>2.7</v>
      </c>
    </row>
    <row r="3206" spans="1:12" x14ac:dyDescent="0.3">
      <c r="A3206">
        <v>103204</v>
      </c>
      <c r="B3206" s="1">
        <v>45851</v>
      </c>
      <c r="C3206" t="s">
        <v>30</v>
      </c>
      <c r="D3206" t="s">
        <v>28</v>
      </c>
      <c r="E3206" t="s">
        <v>48</v>
      </c>
      <c r="F3206">
        <v>2760</v>
      </c>
      <c r="G3206">
        <v>3100</v>
      </c>
      <c r="H3206">
        <v>8</v>
      </c>
      <c r="I3206">
        <v>22080</v>
      </c>
      <c r="J3206">
        <v>24800</v>
      </c>
      <c r="K3206">
        <v>2720</v>
      </c>
      <c r="L3206">
        <v>3.4</v>
      </c>
    </row>
    <row r="3207" spans="1:12" x14ac:dyDescent="0.3">
      <c r="A3207">
        <v>103205</v>
      </c>
      <c r="B3207" s="1">
        <v>45845</v>
      </c>
      <c r="C3207" t="s">
        <v>23</v>
      </c>
      <c r="D3207" t="s">
        <v>28</v>
      </c>
      <c r="E3207" t="s">
        <v>29</v>
      </c>
      <c r="F3207">
        <v>6966</v>
      </c>
      <c r="G3207">
        <v>8879</v>
      </c>
      <c r="H3207">
        <v>7</v>
      </c>
      <c r="I3207">
        <v>48762</v>
      </c>
      <c r="J3207">
        <v>62153</v>
      </c>
      <c r="K3207">
        <v>13391</v>
      </c>
      <c r="L3207">
        <v>4</v>
      </c>
    </row>
    <row r="3208" spans="1:12" x14ac:dyDescent="0.3">
      <c r="A3208">
        <v>103206</v>
      </c>
      <c r="B3208" s="1">
        <v>45678</v>
      </c>
      <c r="C3208" t="s">
        <v>26</v>
      </c>
      <c r="D3208" t="s">
        <v>24</v>
      </c>
      <c r="E3208" t="s">
        <v>60</v>
      </c>
      <c r="F3208">
        <v>3304</v>
      </c>
      <c r="G3208">
        <v>4481</v>
      </c>
      <c r="H3208">
        <v>9</v>
      </c>
      <c r="I3208">
        <v>29736</v>
      </c>
      <c r="J3208">
        <v>40329</v>
      </c>
      <c r="K3208">
        <v>10593</v>
      </c>
      <c r="L3208">
        <v>2.8</v>
      </c>
    </row>
    <row r="3209" spans="1:12" x14ac:dyDescent="0.3">
      <c r="A3209">
        <v>103207</v>
      </c>
      <c r="B3209" s="1">
        <v>45377</v>
      </c>
      <c r="C3209" t="s">
        <v>12</v>
      </c>
      <c r="D3209" t="s">
        <v>13</v>
      </c>
      <c r="E3209" t="s">
        <v>14</v>
      </c>
      <c r="F3209">
        <v>7137</v>
      </c>
      <c r="G3209">
        <v>8805</v>
      </c>
      <c r="H3209">
        <v>4</v>
      </c>
      <c r="I3209">
        <v>28548</v>
      </c>
      <c r="J3209">
        <v>35220</v>
      </c>
      <c r="K3209">
        <v>6672</v>
      </c>
      <c r="L3209">
        <v>2.7</v>
      </c>
    </row>
    <row r="3210" spans="1:12" x14ac:dyDescent="0.3">
      <c r="A3210">
        <v>103208</v>
      </c>
      <c r="B3210" s="1">
        <v>45081</v>
      </c>
      <c r="C3210" t="s">
        <v>26</v>
      </c>
      <c r="D3210" t="s">
        <v>21</v>
      </c>
      <c r="E3210" t="s">
        <v>65</v>
      </c>
      <c r="F3210">
        <v>4836</v>
      </c>
      <c r="G3210">
        <v>5555</v>
      </c>
      <c r="H3210">
        <v>6</v>
      </c>
      <c r="I3210">
        <v>29016</v>
      </c>
      <c r="J3210">
        <v>33330</v>
      </c>
      <c r="K3210">
        <v>4314</v>
      </c>
      <c r="L3210">
        <v>4.3</v>
      </c>
    </row>
    <row r="3211" spans="1:12" x14ac:dyDescent="0.3">
      <c r="A3211">
        <v>103209</v>
      </c>
      <c r="B3211" s="1">
        <v>45122</v>
      </c>
      <c r="C3211" t="s">
        <v>17</v>
      </c>
      <c r="D3211" t="s">
        <v>18</v>
      </c>
      <c r="E3211" t="s">
        <v>19</v>
      </c>
      <c r="F3211">
        <v>5999</v>
      </c>
      <c r="G3211">
        <v>6554</v>
      </c>
      <c r="H3211">
        <v>4</v>
      </c>
      <c r="I3211">
        <v>23996</v>
      </c>
      <c r="J3211">
        <v>26216</v>
      </c>
      <c r="K3211">
        <v>2220</v>
      </c>
      <c r="L3211">
        <v>2.8</v>
      </c>
    </row>
    <row r="3212" spans="1:12" x14ac:dyDescent="0.3">
      <c r="A3212">
        <v>103210</v>
      </c>
      <c r="B3212" s="1">
        <v>45737</v>
      </c>
      <c r="C3212" t="s">
        <v>47</v>
      </c>
      <c r="D3212" t="s">
        <v>21</v>
      </c>
      <c r="E3212" t="s">
        <v>65</v>
      </c>
      <c r="F3212">
        <v>6150</v>
      </c>
      <c r="G3212">
        <v>6970</v>
      </c>
      <c r="H3212">
        <v>2</v>
      </c>
      <c r="I3212">
        <v>12300</v>
      </c>
      <c r="J3212">
        <v>13940</v>
      </c>
      <c r="K3212">
        <v>1640</v>
      </c>
      <c r="L3212">
        <v>2.5</v>
      </c>
    </row>
    <row r="3213" spans="1:12" x14ac:dyDescent="0.3">
      <c r="A3213">
        <v>103211</v>
      </c>
      <c r="B3213" s="1">
        <v>45270</v>
      </c>
      <c r="C3213" t="s">
        <v>41</v>
      </c>
      <c r="D3213" t="s">
        <v>35</v>
      </c>
      <c r="E3213" t="s">
        <v>36</v>
      </c>
      <c r="F3213">
        <v>5379</v>
      </c>
      <c r="G3213">
        <v>6338</v>
      </c>
      <c r="H3213">
        <v>1</v>
      </c>
      <c r="I3213">
        <v>5379</v>
      </c>
      <c r="J3213">
        <v>6338</v>
      </c>
      <c r="K3213">
        <v>959</v>
      </c>
      <c r="L3213">
        <v>3.4</v>
      </c>
    </row>
    <row r="3214" spans="1:12" x14ac:dyDescent="0.3">
      <c r="A3214">
        <v>103212</v>
      </c>
      <c r="B3214" s="1">
        <v>45738</v>
      </c>
      <c r="C3214" t="s">
        <v>33</v>
      </c>
      <c r="D3214" t="s">
        <v>21</v>
      </c>
      <c r="E3214" t="s">
        <v>32</v>
      </c>
      <c r="F3214">
        <v>2276</v>
      </c>
      <c r="G3214">
        <v>3153</v>
      </c>
      <c r="H3214">
        <v>4</v>
      </c>
      <c r="I3214">
        <v>9104</v>
      </c>
      <c r="J3214">
        <v>12612</v>
      </c>
      <c r="K3214">
        <v>3508</v>
      </c>
      <c r="L3214">
        <v>2.8</v>
      </c>
    </row>
    <row r="3215" spans="1:12" x14ac:dyDescent="0.3">
      <c r="A3215">
        <v>103213</v>
      </c>
      <c r="B3215" s="1">
        <v>45054</v>
      </c>
      <c r="C3215" t="s">
        <v>17</v>
      </c>
      <c r="D3215" t="s">
        <v>21</v>
      </c>
      <c r="E3215" t="s">
        <v>65</v>
      </c>
      <c r="F3215">
        <v>2230</v>
      </c>
      <c r="G3215">
        <v>2693</v>
      </c>
      <c r="H3215">
        <v>1</v>
      </c>
      <c r="I3215">
        <v>2230</v>
      </c>
      <c r="J3215">
        <v>2693</v>
      </c>
      <c r="K3215">
        <v>463</v>
      </c>
      <c r="L3215">
        <v>4.8</v>
      </c>
    </row>
    <row r="3216" spans="1:12" x14ac:dyDescent="0.3">
      <c r="A3216">
        <v>103214</v>
      </c>
      <c r="B3216" s="1">
        <v>46008</v>
      </c>
      <c r="C3216" t="s">
        <v>17</v>
      </c>
      <c r="D3216" t="s">
        <v>21</v>
      </c>
      <c r="E3216" t="s">
        <v>58</v>
      </c>
      <c r="F3216">
        <v>2392</v>
      </c>
      <c r="G3216">
        <v>4089</v>
      </c>
      <c r="H3216">
        <v>4</v>
      </c>
      <c r="I3216">
        <v>9568</v>
      </c>
      <c r="J3216">
        <v>16356</v>
      </c>
      <c r="K3216">
        <v>6788</v>
      </c>
      <c r="L3216">
        <v>4.2</v>
      </c>
    </row>
    <row r="3217" spans="1:12" x14ac:dyDescent="0.3">
      <c r="A3217">
        <v>103215</v>
      </c>
      <c r="B3217" s="1">
        <v>45764</v>
      </c>
      <c r="C3217" t="s">
        <v>20</v>
      </c>
      <c r="D3217" t="s">
        <v>13</v>
      </c>
      <c r="E3217" t="s">
        <v>31</v>
      </c>
      <c r="F3217">
        <v>2901</v>
      </c>
      <c r="G3217">
        <v>4615</v>
      </c>
      <c r="H3217">
        <v>4</v>
      </c>
      <c r="I3217">
        <v>11604</v>
      </c>
      <c r="J3217">
        <v>18460</v>
      </c>
      <c r="K3217">
        <v>6856</v>
      </c>
      <c r="L3217">
        <v>3</v>
      </c>
    </row>
    <row r="3218" spans="1:12" x14ac:dyDescent="0.3">
      <c r="A3218">
        <v>103216</v>
      </c>
      <c r="B3218" s="1">
        <v>45964</v>
      </c>
      <c r="C3218" t="s">
        <v>23</v>
      </c>
      <c r="D3218" t="s">
        <v>24</v>
      </c>
      <c r="E3218" t="s">
        <v>34</v>
      </c>
      <c r="F3218">
        <v>4479</v>
      </c>
      <c r="G3218">
        <v>4998</v>
      </c>
      <c r="H3218">
        <v>4</v>
      </c>
      <c r="I3218">
        <v>17916</v>
      </c>
      <c r="J3218">
        <v>19992</v>
      </c>
      <c r="K3218">
        <v>2076</v>
      </c>
      <c r="L3218">
        <v>4.5999999999999996</v>
      </c>
    </row>
    <row r="3219" spans="1:12" x14ac:dyDescent="0.3">
      <c r="A3219">
        <v>103217</v>
      </c>
      <c r="B3219" s="1">
        <v>45745</v>
      </c>
      <c r="C3219" t="s">
        <v>23</v>
      </c>
      <c r="D3219" t="s">
        <v>24</v>
      </c>
      <c r="E3219" t="s">
        <v>42</v>
      </c>
      <c r="F3219">
        <v>5056</v>
      </c>
      <c r="G3219">
        <v>6668</v>
      </c>
      <c r="H3219">
        <v>5</v>
      </c>
      <c r="I3219">
        <v>25280</v>
      </c>
      <c r="J3219">
        <v>33340</v>
      </c>
      <c r="K3219">
        <v>8060</v>
      </c>
      <c r="L3219">
        <v>3.1</v>
      </c>
    </row>
    <row r="3220" spans="1:12" x14ac:dyDescent="0.3">
      <c r="A3220">
        <v>103218</v>
      </c>
      <c r="B3220" s="1">
        <v>45419</v>
      </c>
      <c r="C3220" t="s">
        <v>26</v>
      </c>
      <c r="D3220" t="s">
        <v>13</v>
      </c>
      <c r="E3220" t="s">
        <v>40</v>
      </c>
      <c r="F3220">
        <v>5575</v>
      </c>
      <c r="G3220">
        <v>7338</v>
      </c>
      <c r="H3220">
        <v>3</v>
      </c>
      <c r="I3220">
        <v>16725</v>
      </c>
      <c r="J3220">
        <v>22014</v>
      </c>
      <c r="K3220">
        <v>5289</v>
      </c>
      <c r="L3220">
        <v>4.5</v>
      </c>
    </row>
    <row r="3221" spans="1:12" x14ac:dyDescent="0.3">
      <c r="A3221">
        <v>103219</v>
      </c>
      <c r="B3221" s="1">
        <v>45946</v>
      </c>
      <c r="C3221" t="s">
        <v>17</v>
      </c>
      <c r="D3221" t="s">
        <v>18</v>
      </c>
      <c r="E3221" t="s">
        <v>64</v>
      </c>
      <c r="F3221">
        <v>2654</v>
      </c>
      <c r="G3221">
        <v>3234</v>
      </c>
      <c r="H3221">
        <v>7</v>
      </c>
      <c r="I3221">
        <v>18578</v>
      </c>
      <c r="J3221">
        <v>22638</v>
      </c>
      <c r="K3221">
        <v>4060</v>
      </c>
      <c r="L3221">
        <v>4.4000000000000004</v>
      </c>
    </row>
    <row r="3222" spans="1:12" x14ac:dyDescent="0.3">
      <c r="A3222">
        <v>103220</v>
      </c>
      <c r="B3222" s="1">
        <v>44988</v>
      </c>
      <c r="C3222" t="s">
        <v>23</v>
      </c>
      <c r="D3222" t="s">
        <v>13</v>
      </c>
      <c r="E3222" t="s">
        <v>40</v>
      </c>
      <c r="F3222">
        <v>6184</v>
      </c>
      <c r="G3222">
        <v>7872</v>
      </c>
      <c r="H3222">
        <v>9</v>
      </c>
      <c r="I3222">
        <v>55656</v>
      </c>
      <c r="J3222">
        <v>70848</v>
      </c>
      <c r="K3222">
        <v>15192</v>
      </c>
      <c r="L3222">
        <v>2.9</v>
      </c>
    </row>
    <row r="3223" spans="1:12" x14ac:dyDescent="0.3">
      <c r="A3223">
        <v>103221</v>
      </c>
      <c r="B3223" s="1">
        <v>45146</v>
      </c>
      <c r="C3223" t="s">
        <v>12</v>
      </c>
      <c r="D3223" t="s">
        <v>24</v>
      </c>
      <c r="E3223" t="s">
        <v>42</v>
      </c>
      <c r="F3223">
        <v>7481</v>
      </c>
      <c r="G3223">
        <v>8739</v>
      </c>
      <c r="H3223">
        <v>4</v>
      </c>
      <c r="I3223">
        <v>29924</v>
      </c>
      <c r="J3223">
        <v>34956</v>
      </c>
      <c r="K3223">
        <v>5032</v>
      </c>
      <c r="L3223">
        <v>4.2</v>
      </c>
    </row>
    <row r="3224" spans="1:12" x14ac:dyDescent="0.3">
      <c r="A3224">
        <v>103222</v>
      </c>
      <c r="B3224" s="1">
        <v>45450</v>
      </c>
      <c r="C3224" t="s">
        <v>15</v>
      </c>
      <c r="D3224" t="s">
        <v>28</v>
      </c>
      <c r="E3224" t="s">
        <v>51</v>
      </c>
      <c r="F3224">
        <v>1590</v>
      </c>
      <c r="G3224">
        <v>1937</v>
      </c>
      <c r="H3224">
        <v>3</v>
      </c>
      <c r="I3224">
        <v>4770</v>
      </c>
      <c r="J3224">
        <v>5811</v>
      </c>
      <c r="K3224">
        <v>1041</v>
      </c>
      <c r="L3224">
        <v>4.0999999999999996</v>
      </c>
    </row>
    <row r="3225" spans="1:12" x14ac:dyDescent="0.3">
      <c r="A3225">
        <v>103223</v>
      </c>
      <c r="B3225" s="1">
        <v>45746</v>
      </c>
      <c r="C3225" t="s">
        <v>33</v>
      </c>
      <c r="D3225" t="s">
        <v>35</v>
      </c>
      <c r="E3225" t="s">
        <v>46</v>
      </c>
      <c r="F3225">
        <v>7693</v>
      </c>
      <c r="G3225">
        <v>9037</v>
      </c>
      <c r="H3225">
        <v>8</v>
      </c>
      <c r="I3225">
        <v>61544</v>
      </c>
      <c r="J3225">
        <v>72296</v>
      </c>
      <c r="K3225">
        <v>10752</v>
      </c>
      <c r="L3225">
        <v>2.7</v>
      </c>
    </row>
    <row r="3226" spans="1:12" x14ac:dyDescent="0.3">
      <c r="A3226">
        <v>103224</v>
      </c>
      <c r="B3226" s="1">
        <v>45560</v>
      </c>
      <c r="C3226" t="s">
        <v>15</v>
      </c>
      <c r="D3226" t="s">
        <v>21</v>
      </c>
      <c r="E3226" t="s">
        <v>43</v>
      </c>
      <c r="F3226">
        <v>271</v>
      </c>
      <c r="G3226">
        <v>1677</v>
      </c>
      <c r="H3226">
        <v>5</v>
      </c>
      <c r="I3226">
        <v>1355</v>
      </c>
      <c r="J3226">
        <v>8385</v>
      </c>
      <c r="K3226">
        <v>7030</v>
      </c>
      <c r="L3226">
        <v>3.5</v>
      </c>
    </row>
    <row r="3227" spans="1:12" x14ac:dyDescent="0.3">
      <c r="A3227">
        <v>103225</v>
      </c>
      <c r="B3227" s="1">
        <v>45232</v>
      </c>
      <c r="C3227" t="s">
        <v>33</v>
      </c>
      <c r="D3227" t="s">
        <v>28</v>
      </c>
      <c r="E3227" t="s">
        <v>48</v>
      </c>
      <c r="F3227">
        <v>537</v>
      </c>
      <c r="G3227">
        <v>2007</v>
      </c>
      <c r="H3227">
        <v>4</v>
      </c>
      <c r="I3227">
        <v>2148</v>
      </c>
      <c r="J3227">
        <v>8028</v>
      </c>
      <c r="K3227">
        <v>5880</v>
      </c>
      <c r="L3227">
        <v>2.9</v>
      </c>
    </row>
    <row r="3228" spans="1:12" x14ac:dyDescent="0.3">
      <c r="A3228">
        <v>103226</v>
      </c>
      <c r="B3228" s="1">
        <v>45896</v>
      </c>
      <c r="C3228" t="s">
        <v>15</v>
      </c>
      <c r="D3228" t="s">
        <v>13</v>
      </c>
      <c r="E3228" t="s">
        <v>37</v>
      </c>
      <c r="F3228">
        <v>2457</v>
      </c>
      <c r="G3228">
        <v>4429</v>
      </c>
      <c r="H3228">
        <v>4</v>
      </c>
      <c r="I3228">
        <v>9828</v>
      </c>
      <c r="J3228">
        <v>17716</v>
      </c>
      <c r="K3228">
        <v>7888</v>
      </c>
      <c r="L3228">
        <v>2.9</v>
      </c>
    </row>
    <row r="3229" spans="1:12" x14ac:dyDescent="0.3">
      <c r="A3229">
        <v>103227</v>
      </c>
      <c r="B3229" s="1">
        <v>45043</v>
      </c>
      <c r="C3229" t="s">
        <v>44</v>
      </c>
      <c r="D3229" t="s">
        <v>35</v>
      </c>
      <c r="E3229" t="s">
        <v>53</v>
      </c>
      <c r="F3229">
        <v>6015</v>
      </c>
      <c r="G3229">
        <v>6358</v>
      </c>
      <c r="H3229">
        <v>8</v>
      </c>
      <c r="I3229">
        <v>48120</v>
      </c>
      <c r="J3229">
        <v>50864</v>
      </c>
      <c r="K3229">
        <v>2744</v>
      </c>
      <c r="L3229">
        <v>4.0999999999999996</v>
      </c>
    </row>
    <row r="3230" spans="1:12" x14ac:dyDescent="0.3">
      <c r="A3230">
        <v>103228</v>
      </c>
      <c r="B3230" s="1">
        <v>45041</v>
      </c>
      <c r="C3230" t="s">
        <v>17</v>
      </c>
      <c r="D3230" t="s">
        <v>24</v>
      </c>
      <c r="E3230" t="s">
        <v>60</v>
      </c>
      <c r="F3230">
        <v>5878</v>
      </c>
      <c r="G3230">
        <v>6071</v>
      </c>
      <c r="H3230">
        <v>3</v>
      </c>
      <c r="I3230">
        <v>17634</v>
      </c>
      <c r="J3230">
        <v>18213</v>
      </c>
      <c r="K3230">
        <v>579</v>
      </c>
      <c r="L3230">
        <v>4.7</v>
      </c>
    </row>
    <row r="3231" spans="1:12" x14ac:dyDescent="0.3">
      <c r="A3231">
        <v>103229</v>
      </c>
      <c r="B3231" s="1">
        <v>45565</v>
      </c>
      <c r="C3231" t="s">
        <v>44</v>
      </c>
      <c r="D3231" t="s">
        <v>24</v>
      </c>
      <c r="E3231" t="s">
        <v>61</v>
      </c>
      <c r="F3231">
        <v>1970</v>
      </c>
      <c r="G3231">
        <v>2613</v>
      </c>
      <c r="H3231">
        <v>9</v>
      </c>
      <c r="I3231">
        <v>17730</v>
      </c>
      <c r="J3231">
        <v>23517</v>
      </c>
      <c r="K3231">
        <v>5787</v>
      </c>
      <c r="L3231">
        <v>2.8</v>
      </c>
    </row>
    <row r="3232" spans="1:12" x14ac:dyDescent="0.3">
      <c r="A3232">
        <v>103230</v>
      </c>
      <c r="B3232" s="1">
        <v>45739</v>
      </c>
      <c r="C3232" t="s">
        <v>17</v>
      </c>
      <c r="D3232" t="s">
        <v>35</v>
      </c>
      <c r="E3232" t="s">
        <v>53</v>
      </c>
      <c r="F3232">
        <v>6626</v>
      </c>
      <c r="G3232">
        <v>6921</v>
      </c>
      <c r="H3232">
        <v>6</v>
      </c>
      <c r="I3232">
        <v>39756</v>
      </c>
      <c r="J3232">
        <v>41526</v>
      </c>
      <c r="K3232">
        <v>1770</v>
      </c>
      <c r="L3232">
        <v>3.2</v>
      </c>
    </row>
    <row r="3233" spans="1:12" x14ac:dyDescent="0.3">
      <c r="A3233">
        <v>103231</v>
      </c>
      <c r="B3233" s="1">
        <v>45760</v>
      </c>
      <c r="C3233" t="s">
        <v>15</v>
      </c>
      <c r="D3233" t="s">
        <v>35</v>
      </c>
      <c r="E3233" t="s">
        <v>52</v>
      </c>
      <c r="F3233">
        <v>4587</v>
      </c>
      <c r="G3233">
        <v>5116</v>
      </c>
      <c r="H3233">
        <v>2</v>
      </c>
      <c r="I3233">
        <v>9174</v>
      </c>
      <c r="J3233">
        <v>10232</v>
      </c>
      <c r="K3233">
        <v>1058</v>
      </c>
      <c r="L3233">
        <v>3.9</v>
      </c>
    </row>
    <row r="3234" spans="1:12" x14ac:dyDescent="0.3">
      <c r="A3234">
        <v>103232</v>
      </c>
      <c r="B3234" s="1">
        <v>45707</v>
      </c>
      <c r="C3234" t="s">
        <v>41</v>
      </c>
      <c r="D3234" t="s">
        <v>18</v>
      </c>
      <c r="E3234" t="s">
        <v>59</v>
      </c>
      <c r="F3234">
        <v>6233</v>
      </c>
      <c r="G3234">
        <v>8180</v>
      </c>
      <c r="H3234">
        <v>3</v>
      </c>
      <c r="I3234">
        <v>18699</v>
      </c>
      <c r="J3234">
        <v>24540</v>
      </c>
      <c r="K3234">
        <v>5841</v>
      </c>
      <c r="L3234">
        <v>2.7</v>
      </c>
    </row>
    <row r="3235" spans="1:12" x14ac:dyDescent="0.3">
      <c r="A3235">
        <v>103233</v>
      </c>
      <c r="B3235" s="1">
        <v>45738</v>
      </c>
      <c r="C3235" t="s">
        <v>23</v>
      </c>
      <c r="D3235" t="s">
        <v>13</v>
      </c>
      <c r="E3235" t="s">
        <v>37</v>
      </c>
      <c r="F3235">
        <v>1635</v>
      </c>
      <c r="G3235">
        <v>2604</v>
      </c>
      <c r="H3235">
        <v>3</v>
      </c>
      <c r="I3235">
        <v>4905</v>
      </c>
      <c r="J3235">
        <v>7812</v>
      </c>
      <c r="K3235">
        <v>2907</v>
      </c>
      <c r="L3235">
        <v>4.2</v>
      </c>
    </row>
    <row r="3236" spans="1:12" x14ac:dyDescent="0.3">
      <c r="A3236">
        <v>103234</v>
      </c>
      <c r="B3236" s="1">
        <v>44929</v>
      </c>
      <c r="C3236" t="s">
        <v>15</v>
      </c>
      <c r="D3236" t="s">
        <v>24</v>
      </c>
      <c r="E3236" t="s">
        <v>60</v>
      </c>
      <c r="F3236">
        <v>1453</v>
      </c>
      <c r="G3236">
        <v>3449</v>
      </c>
      <c r="H3236">
        <v>2</v>
      </c>
      <c r="I3236">
        <v>2906</v>
      </c>
      <c r="J3236">
        <v>6898</v>
      </c>
      <c r="K3236">
        <v>3992</v>
      </c>
      <c r="L3236">
        <v>3.5</v>
      </c>
    </row>
    <row r="3237" spans="1:12" x14ac:dyDescent="0.3">
      <c r="A3237">
        <v>103235</v>
      </c>
      <c r="B3237" s="1">
        <v>45006</v>
      </c>
      <c r="C3237" t="s">
        <v>20</v>
      </c>
      <c r="D3237" t="s">
        <v>13</v>
      </c>
      <c r="E3237" t="s">
        <v>16</v>
      </c>
      <c r="F3237">
        <v>5129</v>
      </c>
      <c r="G3237">
        <v>5748</v>
      </c>
      <c r="H3237">
        <v>6</v>
      </c>
      <c r="I3237">
        <v>30774</v>
      </c>
      <c r="J3237">
        <v>34488</v>
      </c>
      <c r="K3237">
        <v>3714</v>
      </c>
      <c r="L3237">
        <v>3.2</v>
      </c>
    </row>
    <row r="3238" spans="1:12" x14ac:dyDescent="0.3">
      <c r="A3238">
        <v>103236</v>
      </c>
      <c r="B3238" s="1">
        <v>45440</v>
      </c>
      <c r="C3238" t="s">
        <v>26</v>
      </c>
      <c r="D3238" t="s">
        <v>13</v>
      </c>
      <c r="E3238" t="s">
        <v>49</v>
      </c>
      <c r="F3238">
        <v>3075</v>
      </c>
      <c r="G3238">
        <v>4167</v>
      </c>
      <c r="H3238">
        <v>6</v>
      </c>
      <c r="I3238">
        <v>18450</v>
      </c>
      <c r="J3238">
        <v>25002</v>
      </c>
      <c r="K3238">
        <v>6552</v>
      </c>
      <c r="L3238">
        <v>2.7</v>
      </c>
    </row>
    <row r="3239" spans="1:12" x14ac:dyDescent="0.3">
      <c r="A3239">
        <v>103237</v>
      </c>
      <c r="B3239" s="1">
        <v>44978</v>
      </c>
      <c r="C3239" t="s">
        <v>12</v>
      </c>
      <c r="D3239" t="s">
        <v>24</v>
      </c>
      <c r="E3239" t="s">
        <v>42</v>
      </c>
      <c r="F3239">
        <v>4901</v>
      </c>
      <c r="G3239">
        <v>5049</v>
      </c>
      <c r="H3239">
        <v>3</v>
      </c>
      <c r="I3239">
        <v>14703</v>
      </c>
      <c r="J3239">
        <v>15147</v>
      </c>
      <c r="K3239">
        <v>444</v>
      </c>
      <c r="L3239">
        <v>4.5</v>
      </c>
    </row>
    <row r="3240" spans="1:12" x14ac:dyDescent="0.3">
      <c r="A3240">
        <v>103238</v>
      </c>
      <c r="B3240" s="1">
        <v>45821</v>
      </c>
      <c r="C3240" t="s">
        <v>30</v>
      </c>
      <c r="D3240" t="s">
        <v>35</v>
      </c>
      <c r="E3240" t="s">
        <v>45</v>
      </c>
      <c r="F3240">
        <v>7047</v>
      </c>
      <c r="G3240">
        <v>7800</v>
      </c>
      <c r="H3240">
        <v>7</v>
      </c>
      <c r="I3240">
        <v>49329</v>
      </c>
      <c r="J3240">
        <v>54600</v>
      </c>
      <c r="K3240">
        <v>5271</v>
      </c>
      <c r="L3240">
        <v>2.7</v>
      </c>
    </row>
    <row r="3241" spans="1:12" x14ac:dyDescent="0.3">
      <c r="A3241">
        <v>103239</v>
      </c>
      <c r="B3241" s="1">
        <v>46020</v>
      </c>
      <c r="C3241" t="s">
        <v>12</v>
      </c>
      <c r="D3241" t="s">
        <v>28</v>
      </c>
      <c r="E3241" t="s">
        <v>51</v>
      </c>
      <c r="F3241">
        <v>5077</v>
      </c>
      <c r="G3241">
        <v>5776</v>
      </c>
      <c r="H3241">
        <v>9</v>
      </c>
      <c r="I3241">
        <v>45693</v>
      </c>
      <c r="J3241">
        <v>51984</v>
      </c>
      <c r="K3241">
        <v>6291</v>
      </c>
      <c r="L3241">
        <v>3.5</v>
      </c>
    </row>
    <row r="3242" spans="1:12" x14ac:dyDescent="0.3">
      <c r="A3242">
        <v>103240</v>
      </c>
      <c r="B3242" s="1">
        <v>45724</v>
      </c>
      <c r="C3242" t="s">
        <v>30</v>
      </c>
      <c r="D3242" t="s">
        <v>24</v>
      </c>
      <c r="E3242" t="s">
        <v>34</v>
      </c>
      <c r="F3242">
        <v>3773</v>
      </c>
      <c r="G3242">
        <v>4848</v>
      </c>
      <c r="H3242">
        <v>9</v>
      </c>
      <c r="I3242">
        <v>33957</v>
      </c>
      <c r="J3242">
        <v>43632</v>
      </c>
      <c r="K3242">
        <v>9675</v>
      </c>
      <c r="L3242">
        <v>3.2</v>
      </c>
    </row>
    <row r="3243" spans="1:12" x14ac:dyDescent="0.3">
      <c r="A3243">
        <v>103241</v>
      </c>
      <c r="B3243" s="1">
        <v>45908</v>
      </c>
      <c r="C3243" t="s">
        <v>12</v>
      </c>
      <c r="D3243" t="s">
        <v>21</v>
      </c>
      <c r="E3243" t="s">
        <v>58</v>
      </c>
      <c r="F3243">
        <v>4554</v>
      </c>
      <c r="G3243">
        <v>6112</v>
      </c>
      <c r="H3243">
        <v>4</v>
      </c>
      <c r="I3243">
        <v>18216</v>
      </c>
      <c r="J3243">
        <v>24448</v>
      </c>
      <c r="K3243">
        <v>6232</v>
      </c>
      <c r="L3243">
        <v>3.6</v>
      </c>
    </row>
    <row r="3244" spans="1:12" x14ac:dyDescent="0.3">
      <c r="A3244">
        <v>103242</v>
      </c>
      <c r="B3244" s="1">
        <v>45200</v>
      </c>
      <c r="C3244" t="s">
        <v>47</v>
      </c>
      <c r="D3244" t="s">
        <v>13</v>
      </c>
      <c r="E3244" t="s">
        <v>16</v>
      </c>
      <c r="F3244">
        <v>1081</v>
      </c>
      <c r="G3244">
        <v>2638</v>
      </c>
      <c r="H3244">
        <v>7</v>
      </c>
      <c r="I3244">
        <v>7567</v>
      </c>
      <c r="J3244">
        <v>18466</v>
      </c>
      <c r="K3244">
        <v>10899</v>
      </c>
      <c r="L3244">
        <v>4.8</v>
      </c>
    </row>
    <row r="3245" spans="1:12" x14ac:dyDescent="0.3">
      <c r="A3245">
        <v>103243</v>
      </c>
      <c r="B3245" s="1">
        <v>45199</v>
      </c>
      <c r="C3245" t="s">
        <v>30</v>
      </c>
      <c r="D3245" t="s">
        <v>21</v>
      </c>
      <c r="E3245" t="s">
        <v>32</v>
      </c>
      <c r="F3245">
        <v>990</v>
      </c>
      <c r="G3245">
        <v>1771</v>
      </c>
      <c r="H3245">
        <v>6</v>
      </c>
      <c r="I3245">
        <v>5940</v>
      </c>
      <c r="J3245">
        <v>10626</v>
      </c>
      <c r="K3245">
        <v>4686</v>
      </c>
      <c r="L3245">
        <v>3.9</v>
      </c>
    </row>
    <row r="3246" spans="1:12" x14ac:dyDescent="0.3">
      <c r="A3246">
        <v>103244</v>
      </c>
      <c r="B3246" s="1">
        <v>45000</v>
      </c>
      <c r="C3246" t="s">
        <v>17</v>
      </c>
      <c r="D3246" t="s">
        <v>24</v>
      </c>
      <c r="E3246" t="s">
        <v>25</v>
      </c>
      <c r="F3246">
        <v>2030</v>
      </c>
      <c r="G3246">
        <v>2619</v>
      </c>
      <c r="H3246">
        <v>6</v>
      </c>
      <c r="I3246">
        <v>12180</v>
      </c>
      <c r="J3246">
        <v>15714</v>
      </c>
      <c r="K3246">
        <v>3534</v>
      </c>
      <c r="L3246">
        <v>3.9</v>
      </c>
    </row>
    <row r="3247" spans="1:12" x14ac:dyDescent="0.3">
      <c r="A3247">
        <v>103245</v>
      </c>
      <c r="B3247" s="1">
        <v>45738</v>
      </c>
      <c r="C3247" t="s">
        <v>44</v>
      </c>
      <c r="D3247" t="s">
        <v>28</v>
      </c>
      <c r="E3247" t="s">
        <v>63</v>
      </c>
      <c r="F3247">
        <v>7015</v>
      </c>
      <c r="G3247">
        <v>8163</v>
      </c>
      <c r="H3247">
        <v>2</v>
      </c>
      <c r="I3247">
        <v>14030</v>
      </c>
      <c r="J3247">
        <v>16326</v>
      </c>
      <c r="K3247">
        <v>2296</v>
      </c>
      <c r="L3247">
        <v>4.5</v>
      </c>
    </row>
    <row r="3248" spans="1:12" x14ac:dyDescent="0.3">
      <c r="A3248">
        <v>103246</v>
      </c>
      <c r="B3248" s="1">
        <v>44947</v>
      </c>
      <c r="C3248" t="s">
        <v>20</v>
      </c>
      <c r="D3248" t="s">
        <v>18</v>
      </c>
      <c r="E3248" t="s">
        <v>19</v>
      </c>
      <c r="F3248">
        <v>3532</v>
      </c>
      <c r="G3248">
        <v>4328</v>
      </c>
      <c r="H3248">
        <v>6</v>
      </c>
      <c r="I3248">
        <v>21192</v>
      </c>
      <c r="J3248">
        <v>25968</v>
      </c>
      <c r="K3248">
        <v>4776</v>
      </c>
      <c r="L3248">
        <v>2.9</v>
      </c>
    </row>
    <row r="3249" spans="1:12" x14ac:dyDescent="0.3">
      <c r="A3249">
        <v>103247</v>
      </c>
      <c r="B3249" s="1">
        <v>45114</v>
      </c>
      <c r="C3249" t="s">
        <v>23</v>
      </c>
      <c r="D3249" t="s">
        <v>13</v>
      </c>
      <c r="E3249" t="s">
        <v>37</v>
      </c>
      <c r="F3249">
        <v>3182</v>
      </c>
      <c r="G3249">
        <v>4683</v>
      </c>
      <c r="H3249">
        <v>3</v>
      </c>
      <c r="I3249">
        <v>9546</v>
      </c>
      <c r="J3249">
        <v>14049</v>
      </c>
      <c r="K3249">
        <v>4503</v>
      </c>
      <c r="L3249">
        <v>3.1</v>
      </c>
    </row>
    <row r="3250" spans="1:12" x14ac:dyDescent="0.3">
      <c r="A3250">
        <v>103248</v>
      </c>
      <c r="B3250" s="1">
        <v>45642</v>
      </c>
      <c r="C3250" t="s">
        <v>44</v>
      </c>
      <c r="D3250" t="s">
        <v>21</v>
      </c>
      <c r="E3250" t="s">
        <v>57</v>
      </c>
      <c r="F3250">
        <v>7837</v>
      </c>
      <c r="G3250">
        <v>9769</v>
      </c>
      <c r="H3250">
        <v>9</v>
      </c>
      <c r="I3250">
        <v>70533</v>
      </c>
      <c r="J3250">
        <v>87921</v>
      </c>
      <c r="K3250">
        <v>17388</v>
      </c>
      <c r="L3250">
        <v>4.8</v>
      </c>
    </row>
    <row r="3251" spans="1:12" x14ac:dyDescent="0.3">
      <c r="A3251">
        <v>103249</v>
      </c>
      <c r="B3251" s="1">
        <v>45423</v>
      </c>
      <c r="C3251" t="s">
        <v>23</v>
      </c>
      <c r="D3251" t="s">
        <v>18</v>
      </c>
      <c r="E3251" t="s">
        <v>38</v>
      </c>
      <c r="F3251">
        <v>2002</v>
      </c>
      <c r="G3251">
        <v>2534</v>
      </c>
      <c r="H3251">
        <v>8</v>
      </c>
      <c r="I3251">
        <v>16016</v>
      </c>
      <c r="J3251">
        <v>20272</v>
      </c>
      <c r="K3251">
        <v>4256</v>
      </c>
      <c r="L3251">
        <v>4.0999999999999996</v>
      </c>
    </row>
    <row r="3252" spans="1:12" x14ac:dyDescent="0.3">
      <c r="A3252">
        <v>103250</v>
      </c>
      <c r="B3252" s="1">
        <v>45282</v>
      </c>
      <c r="C3252" t="s">
        <v>33</v>
      </c>
      <c r="D3252" t="s">
        <v>13</v>
      </c>
      <c r="E3252" t="s">
        <v>16</v>
      </c>
      <c r="F3252">
        <v>3061</v>
      </c>
      <c r="G3252">
        <v>3335</v>
      </c>
      <c r="H3252">
        <v>2</v>
      </c>
      <c r="I3252">
        <v>6122</v>
      </c>
      <c r="J3252">
        <v>6670</v>
      </c>
      <c r="K3252">
        <v>548</v>
      </c>
      <c r="L3252">
        <v>4.9000000000000004</v>
      </c>
    </row>
    <row r="3253" spans="1:12" x14ac:dyDescent="0.3">
      <c r="A3253">
        <v>103251</v>
      </c>
      <c r="B3253" s="1">
        <v>44928</v>
      </c>
      <c r="C3253" t="s">
        <v>33</v>
      </c>
      <c r="D3253" t="s">
        <v>18</v>
      </c>
      <c r="E3253" t="s">
        <v>38</v>
      </c>
      <c r="F3253">
        <v>2552</v>
      </c>
      <c r="G3253">
        <v>3817</v>
      </c>
      <c r="H3253">
        <v>2</v>
      </c>
      <c r="I3253">
        <v>5104</v>
      </c>
      <c r="J3253">
        <v>7634</v>
      </c>
      <c r="K3253">
        <v>2530</v>
      </c>
      <c r="L3253">
        <v>3.1</v>
      </c>
    </row>
    <row r="3254" spans="1:12" x14ac:dyDescent="0.3">
      <c r="A3254">
        <v>103252</v>
      </c>
      <c r="B3254" s="1">
        <v>45382</v>
      </c>
      <c r="C3254" t="s">
        <v>33</v>
      </c>
      <c r="D3254" t="s">
        <v>24</v>
      </c>
      <c r="E3254" t="s">
        <v>34</v>
      </c>
      <c r="F3254">
        <v>2489</v>
      </c>
      <c r="G3254">
        <v>2569</v>
      </c>
      <c r="H3254">
        <v>9</v>
      </c>
      <c r="I3254">
        <v>22401</v>
      </c>
      <c r="J3254">
        <v>23121</v>
      </c>
      <c r="K3254">
        <v>720</v>
      </c>
      <c r="L3254">
        <v>4.2</v>
      </c>
    </row>
    <row r="3255" spans="1:12" x14ac:dyDescent="0.3">
      <c r="A3255">
        <v>103253</v>
      </c>
      <c r="B3255" s="1">
        <v>45909</v>
      </c>
      <c r="C3255" t="s">
        <v>41</v>
      </c>
      <c r="D3255" t="s">
        <v>21</v>
      </c>
      <c r="E3255" t="s">
        <v>57</v>
      </c>
      <c r="F3255">
        <v>204</v>
      </c>
      <c r="G3255">
        <v>833</v>
      </c>
      <c r="H3255">
        <v>9</v>
      </c>
      <c r="I3255">
        <v>1836</v>
      </c>
      <c r="J3255">
        <v>7497</v>
      </c>
      <c r="K3255">
        <v>5661</v>
      </c>
      <c r="L3255">
        <v>4.0999999999999996</v>
      </c>
    </row>
    <row r="3256" spans="1:12" x14ac:dyDescent="0.3">
      <c r="A3256">
        <v>103254</v>
      </c>
      <c r="B3256" s="1">
        <v>45592</v>
      </c>
      <c r="C3256" t="s">
        <v>26</v>
      </c>
      <c r="D3256" t="s">
        <v>18</v>
      </c>
      <c r="E3256" t="s">
        <v>64</v>
      </c>
      <c r="F3256">
        <v>7460</v>
      </c>
      <c r="G3256">
        <v>8121</v>
      </c>
      <c r="H3256">
        <v>3</v>
      </c>
      <c r="I3256">
        <v>22380</v>
      </c>
      <c r="J3256">
        <v>24363</v>
      </c>
      <c r="K3256">
        <v>1983</v>
      </c>
      <c r="L3256">
        <v>4.4000000000000004</v>
      </c>
    </row>
    <row r="3257" spans="1:12" x14ac:dyDescent="0.3">
      <c r="A3257">
        <v>103255</v>
      </c>
      <c r="B3257" s="1">
        <v>45477</v>
      </c>
      <c r="C3257" t="s">
        <v>17</v>
      </c>
      <c r="D3257" t="s">
        <v>18</v>
      </c>
      <c r="E3257" t="s">
        <v>39</v>
      </c>
      <c r="F3257">
        <v>813</v>
      </c>
      <c r="G3257">
        <v>1630</v>
      </c>
      <c r="H3257">
        <v>2</v>
      </c>
      <c r="I3257">
        <v>1626</v>
      </c>
      <c r="J3257">
        <v>3260</v>
      </c>
      <c r="K3257">
        <v>1634</v>
      </c>
      <c r="L3257">
        <v>4.2</v>
      </c>
    </row>
    <row r="3258" spans="1:12" x14ac:dyDescent="0.3">
      <c r="A3258">
        <v>103256</v>
      </c>
      <c r="B3258" s="1">
        <v>45329</v>
      </c>
      <c r="C3258" t="s">
        <v>23</v>
      </c>
      <c r="D3258" t="s">
        <v>13</v>
      </c>
      <c r="E3258" t="s">
        <v>49</v>
      </c>
      <c r="F3258">
        <v>7982</v>
      </c>
      <c r="G3258">
        <v>9348</v>
      </c>
      <c r="H3258">
        <v>9</v>
      </c>
      <c r="I3258">
        <v>71838</v>
      </c>
      <c r="J3258">
        <v>84132</v>
      </c>
      <c r="K3258">
        <v>12294</v>
      </c>
      <c r="L3258">
        <v>2.7</v>
      </c>
    </row>
    <row r="3259" spans="1:12" x14ac:dyDescent="0.3">
      <c r="A3259">
        <v>103257</v>
      </c>
      <c r="B3259" s="1">
        <v>44993</v>
      </c>
      <c r="C3259" t="s">
        <v>20</v>
      </c>
      <c r="D3259" t="s">
        <v>13</v>
      </c>
      <c r="E3259" t="s">
        <v>49</v>
      </c>
      <c r="F3259">
        <v>7250</v>
      </c>
      <c r="G3259">
        <v>7916</v>
      </c>
      <c r="H3259">
        <v>4</v>
      </c>
      <c r="I3259">
        <v>29000</v>
      </c>
      <c r="J3259">
        <v>31664</v>
      </c>
      <c r="K3259">
        <v>2664</v>
      </c>
      <c r="L3259">
        <v>2.6</v>
      </c>
    </row>
    <row r="3260" spans="1:12" x14ac:dyDescent="0.3">
      <c r="A3260">
        <v>103258</v>
      </c>
      <c r="B3260" s="1">
        <v>45667</v>
      </c>
      <c r="C3260" t="s">
        <v>12</v>
      </c>
      <c r="D3260" t="s">
        <v>21</v>
      </c>
      <c r="E3260" t="s">
        <v>58</v>
      </c>
      <c r="F3260">
        <v>2342</v>
      </c>
      <c r="G3260">
        <v>4292</v>
      </c>
      <c r="H3260">
        <v>5</v>
      </c>
      <c r="I3260">
        <v>11710</v>
      </c>
      <c r="J3260">
        <v>21460</v>
      </c>
      <c r="K3260">
        <v>9750</v>
      </c>
      <c r="L3260">
        <v>4.3</v>
      </c>
    </row>
    <row r="3261" spans="1:12" x14ac:dyDescent="0.3">
      <c r="A3261">
        <v>103259</v>
      </c>
      <c r="B3261" s="1">
        <v>45191</v>
      </c>
      <c r="C3261" t="s">
        <v>47</v>
      </c>
      <c r="D3261" t="s">
        <v>18</v>
      </c>
      <c r="E3261" t="s">
        <v>19</v>
      </c>
      <c r="F3261">
        <v>7179</v>
      </c>
      <c r="G3261">
        <v>8012</v>
      </c>
      <c r="H3261">
        <v>6</v>
      </c>
      <c r="I3261">
        <v>43074</v>
      </c>
      <c r="J3261">
        <v>48072</v>
      </c>
      <c r="K3261">
        <v>4998</v>
      </c>
      <c r="L3261">
        <v>4.3</v>
      </c>
    </row>
    <row r="3262" spans="1:12" x14ac:dyDescent="0.3">
      <c r="A3262">
        <v>103260</v>
      </c>
      <c r="B3262" s="1">
        <v>45332</v>
      </c>
      <c r="C3262" t="s">
        <v>30</v>
      </c>
      <c r="D3262" t="s">
        <v>35</v>
      </c>
      <c r="E3262" t="s">
        <v>45</v>
      </c>
      <c r="F3262">
        <v>3154</v>
      </c>
      <c r="G3262">
        <v>5112</v>
      </c>
      <c r="H3262">
        <v>4</v>
      </c>
      <c r="I3262">
        <v>12616</v>
      </c>
      <c r="J3262">
        <v>20448</v>
      </c>
      <c r="K3262">
        <v>7832</v>
      </c>
      <c r="L3262">
        <v>2.5</v>
      </c>
    </row>
    <row r="3263" spans="1:12" x14ac:dyDescent="0.3">
      <c r="A3263">
        <v>103261</v>
      </c>
      <c r="B3263" s="1">
        <v>45962</v>
      </c>
      <c r="C3263" t="s">
        <v>41</v>
      </c>
      <c r="D3263" t="s">
        <v>28</v>
      </c>
      <c r="E3263" t="s">
        <v>29</v>
      </c>
      <c r="F3263">
        <v>3371</v>
      </c>
      <c r="G3263">
        <v>4149</v>
      </c>
      <c r="H3263">
        <v>3</v>
      </c>
      <c r="I3263">
        <v>10113</v>
      </c>
      <c r="J3263">
        <v>12447</v>
      </c>
      <c r="K3263">
        <v>2334</v>
      </c>
      <c r="L3263">
        <v>4.8</v>
      </c>
    </row>
    <row r="3264" spans="1:12" x14ac:dyDescent="0.3">
      <c r="A3264">
        <v>103262</v>
      </c>
      <c r="B3264" s="1">
        <v>45524</v>
      </c>
      <c r="C3264" t="s">
        <v>47</v>
      </c>
      <c r="D3264" t="s">
        <v>35</v>
      </c>
      <c r="E3264" t="s">
        <v>45</v>
      </c>
      <c r="F3264">
        <v>1074</v>
      </c>
      <c r="G3264">
        <v>2432</v>
      </c>
      <c r="H3264">
        <v>5</v>
      </c>
      <c r="I3264">
        <v>5370</v>
      </c>
      <c r="J3264">
        <v>12160</v>
      </c>
      <c r="K3264">
        <v>6790</v>
      </c>
      <c r="L3264">
        <v>4</v>
      </c>
    </row>
    <row r="3265" spans="1:12" x14ac:dyDescent="0.3">
      <c r="A3265">
        <v>103263</v>
      </c>
      <c r="B3265" s="1">
        <v>45586</v>
      </c>
      <c r="C3265" t="s">
        <v>23</v>
      </c>
      <c r="D3265" t="s">
        <v>18</v>
      </c>
      <c r="E3265" t="s">
        <v>59</v>
      </c>
      <c r="F3265">
        <v>4450</v>
      </c>
      <c r="G3265">
        <v>4708</v>
      </c>
      <c r="H3265">
        <v>7</v>
      </c>
      <c r="I3265">
        <v>31150</v>
      </c>
      <c r="J3265">
        <v>32956</v>
      </c>
      <c r="K3265">
        <v>1806</v>
      </c>
      <c r="L3265">
        <v>3.2</v>
      </c>
    </row>
    <row r="3266" spans="1:12" x14ac:dyDescent="0.3">
      <c r="A3266">
        <v>103264</v>
      </c>
      <c r="B3266" s="1">
        <v>46006</v>
      </c>
      <c r="C3266" t="s">
        <v>44</v>
      </c>
      <c r="D3266" t="s">
        <v>24</v>
      </c>
      <c r="E3266" t="s">
        <v>60</v>
      </c>
      <c r="F3266">
        <v>3264</v>
      </c>
      <c r="G3266">
        <v>5167</v>
      </c>
      <c r="H3266">
        <v>6</v>
      </c>
      <c r="I3266">
        <v>19584</v>
      </c>
      <c r="J3266">
        <v>31002</v>
      </c>
      <c r="K3266">
        <v>11418</v>
      </c>
      <c r="L3266">
        <v>3.3</v>
      </c>
    </row>
    <row r="3267" spans="1:12" x14ac:dyDescent="0.3">
      <c r="A3267">
        <v>103265</v>
      </c>
      <c r="B3267" s="1">
        <v>45560</v>
      </c>
      <c r="C3267" t="s">
        <v>26</v>
      </c>
      <c r="D3267" t="s">
        <v>18</v>
      </c>
      <c r="E3267" t="s">
        <v>39</v>
      </c>
      <c r="F3267">
        <v>2347</v>
      </c>
      <c r="G3267">
        <v>2983</v>
      </c>
      <c r="H3267">
        <v>3</v>
      </c>
      <c r="I3267">
        <v>7041</v>
      </c>
      <c r="J3267">
        <v>8949</v>
      </c>
      <c r="K3267">
        <v>1908</v>
      </c>
      <c r="L3267">
        <v>3.9</v>
      </c>
    </row>
    <row r="3268" spans="1:12" x14ac:dyDescent="0.3">
      <c r="A3268">
        <v>103266</v>
      </c>
      <c r="B3268" s="1">
        <v>45123</v>
      </c>
      <c r="C3268" t="s">
        <v>54</v>
      </c>
      <c r="D3268" t="s">
        <v>21</v>
      </c>
      <c r="E3268" t="s">
        <v>65</v>
      </c>
      <c r="F3268">
        <v>3932</v>
      </c>
      <c r="G3268">
        <v>5385</v>
      </c>
      <c r="H3268">
        <v>8</v>
      </c>
      <c r="I3268">
        <v>31456</v>
      </c>
      <c r="J3268">
        <v>43080</v>
      </c>
      <c r="K3268">
        <v>11624</v>
      </c>
      <c r="L3268">
        <v>3.1</v>
      </c>
    </row>
    <row r="3269" spans="1:12" x14ac:dyDescent="0.3">
      <c r="A3269">
        <v>103267</v>
      </c>
      <c r="B3269" s="1">
        <v>45914</v>
      </c>
      <c r="C3269" t="s">
        <v>30</v>
      </c>
      <c r="D3269" t="s">
        <v>28</v>
      </c>
      <c r="E3269" t="s">
        <v>55</v>
      </c>
      <c r="F3269">
        <v>7931</v>
      </c>
      <c r="G3269">
        <v>8404</v>
      </c>
      <c r="H3269">
        <v>5</v>
      </c>
      <c r="I3269">
        <v>39655</v>
      </c>
      <c r="J3269">
        <v>42020</v>
      </c>
      <c r="K3269">
        <v>2365</v>
      </c>
      <c r="L3269">
        <v>3.1</v>
      </c>
    </row>
    <row r="3270" spans="1:12" x14ac:dyDescent="0.3">
      <c r="A3270">
        <v>103268</v>
      </c>
      <c r="B3270" s="1">
        <v>45897</v>
      </c>
      <c r="C3270" t="s">
        <v>17</v>
      </c>
      <c r="D3270" t="s">
        <v>35</v>
      </c>
      <c r="E3270" t="s">
        <v>46</v>
      </c>
      <c r="F3270">
        <v>1332</v>
      </c>
      <c r="G3270">
        <v>1666</v>
      </c>
      <c r="H3270">
        <v>9</v>
      </c>
      <c r="I3270">
        <v>11988</v>
      </c>
      <c r="J3270">
        <v>14994</v>
      </c>
      <c r="K3270">
        <v>3006</v>
      </c>
      <c r="L3270">
        <v>3.9</v>
      </c>
    </row>
    <row r="3271" spans="1:12" x14ac:dyDescent="0.3">
      <c r="A3271">
        <v>103269</v>
      </c>
      <c r="B3271" s="1">
        <v>45542</v>
      </c>
      <c r="C3271" t="s">
        <v>20</v>
      </c>
      <c r="D3271" t="s">
        <v>35</v>
      </c>
      <c r="E3271" t="s">
        <v>53</v>
      </c>
      <c r="F3271">
        <v>6022</v>
      </c>
      <c r="G3271">
        <v>7125</v>
      </c>
      <c r="H3271">
        <v>4</v>
      </c>
      <c r="I3271">
        <v>24088</v>
      </c>
      <c r="J3271">
        <v>28500</v>
      </c>
      <c r="K3271">
        <v>4412</v>
      </c>
      <c r="L3271">
        <v>4</v>
      </c>
    </row>
    <row r="3272" spans="1:12" x14ac:dyDescent="0.3">
      <c r="A3272">
        <v>103270</v>
      </c>
      <c r="B3272" s="1">
        <v>45898</v>
      </c>
      <c r="C3272" t="s">
        <v>15</v>
      </c>
      <c r="D3272" t="s">
        <v>21</v>
      </c>
      <c r="E3272" t="s">
        <v>58</v>
      </c>
      <c r="F3272">
        <v>3019</v>
      </c>
      <c r="G3272">
        <v>3548</v>
      </c>
      <c r="H3272">
        <v>2</v>
      </c>
      <c r="I3272">
        <v>6038</v>
      </c>
      <c r="J3272">
        <v>7096</v>
      </c>
      <c r="K3272">
        <v>1058</v>
      </c>
      <c r="L3272">
        <v>3.3</v>
      </c>
    </row>
    <row r="3273" spans="1:12" x14ac:dyDescent="0.3">
      <c r="A3273">
        <v>103271</v>
      </c>
      <c r="B3273" s="1">
        <v>45324</v>
      </c>
      <c r="C3273" t="s">
        <v>20</v>
      </c>
      <c r="D3273" t="s">
        <v>13</v>
      </c>
      <c r="E3273" t="s">
        <v>31</v>
      </c>
      <c r="F3273">
        <v>7497</v>
      </c>
      <c r="G3273">
        <v>8174</v>
      </c>
      <c r="H3273">
        <v>5</v>
      </c>
      <c r="I3273">
        <v>37485</v>
      </c>
      <c r="J3273">
        <v>40870</v>
      </c>
      <c r="K3273">
        <v>3385</v>
      </c>
      <c r="L3273">
        <v>2.6</v>
      </c>
    </row>
    <row r="3274" spans="1:12" x14ac:dyDescent="0.3">
      <c r="A3274">
        <v>103272</v>
      </c>
      <c r="B3274" s="1">
        <v>45095</v>
      </c>
      <c r="C3274" t="s">
        <v>20</v>
      </c>
      <c r="D3274" t="s">
        <v>21</v>
      </c>
      <c r="E3274" t="s">
        <v>58</v>
      </c>
      <c r="F3274">
        <v>4165</v>
      </c>
      <c r="G3274">
        <v>5915</v>
      </c>
      <c r="H3274">
        <v>9</v>
      </c>
      <c r="I3274">
        <v>37485</v>
      </c>
      <c r="J3274">
        <v>53235</v>
      </c>
      <c r="K3274">
        <v>15750</v>
      </c>
      <c r="L3274">
        <v>2.8</v>
      </c>
    </row>
    <row r="3275" spans="1:12" x14ac:dyDescent="0.3">
      <c r="A3275">
        <v>103273</v>
      </c>
      <c r="B3275" s="1">
        <v>45296</v>
      </c>
      <c r="C3275" t="s">
        <v>30</v>
      </c>
      <c r="D3275" t="s">
        <v>13</v>
      </c>
      <c r="E3275" t="s">
        <v>37</v>
      </c>
      <c r="F3275">
        <v>2045</v>
      </c>
      <c r="G3275">
        <v>2598</v>
      </c>
      <c r="H3275">
        <v>7</v>
      </c>
      <c r="I3275">
        <v>14315</v>
      </c>
      <c r="J3275">
        <v>18186</v>
      </c>
      <c r="K3275">
        <v>3871</v>
      </c>
      <c r="L3275">
        <v>3.8</v>
      </c>
    </row>
    <row r="3276" spans="1:12" x14ac:dyDescent="0.3">
      <c r="A3276">
        <v>103274</v>
      </c>
      <c r="B3276" s="1">
        <v>45285</v>
      </c>
      <c r="C3276" t="s">
        <v>17</v>
      </c>
      <c r="D3276" t="s">
        <v>35</v>
      </c>
      <c r="E3276" t="s">
        <v>53</v>
      </c>
      <c r="F3276">
        <v>1396</v>
      </c>
      <c r="G3276">
        <v>2255</v>
      </c>
      <c r="H3276">
        <v>2</v>
      </c>
      <c r="I3276">
        <v>2792</v>
      </c>
      <c r="J3276">
        <v>4510</v>
      </c>
      <c r="K3276">
        <v>1718</v>
      </c>
      <c r="L3276">
        <v>4.3</v>
      </c>
    </row>
    <row r="3277" spans="1:12" x14ac:dyDescent="0.3">
      <c r="A3277">
        <v>103275</v>
      </c>
      <c r="B3277" s="1">
        <v>45157</v>
      </c>
      <c r="C3277" t="s">
        <v>44</v>
      </c>
      <c r="D3277" t="s">
        <v>13</v>
      </c>
      <c r="E3277" t="s">
        <v>40</v>
      </c>
      <c r="F3277">
        <v>4900</v>
      </c>
      <c r="G3277">
        <v>6234</v>
      </c>
      <c r="H3277">
        <v>1</v>
      </c>
      <c r="I3277">
        <v>4900</v>
      </c>
      <c r="J3277">
        <v>6234</v>
      </c>
      <c r="K3277">
        <v>1334</v>
      </c>
      <c r="L3277">
        <v>3.9</v>
      </c>
    </row>
    <row r="3278" spans="1:12" x14ac:dyDescent="0.3">
      <c r="A3278">
        <v>103276</v>
      </c>
      <c r="B3278" s="1">
        <v>44928</v>
      </c>
      <c r="C3278" t="s">
        <v>12</v>
      </c>
      <c r="D3278" t="s">
        <v>21</v>
      </c>
      <c r="E3278" t="s">
        <v>22</v>
      </c>
      <c r="F3278">
        <v>508</v>
      </c>
      <c r="G3278">
        <v>2105</v>
      </c>
      <c r="H3278">
        <v>8</v>
      </c>
      <c r="I3278">
        <v>4064</v>
      </c>
      <c r="J3278">
        <v>16840</v>
      </c>
      <c r="K3278">
        <v>12776</v>
      </c>
      <c r="L3278">
        <v>2.9</v>
      </c>
    </row>
    <row r="3279" spans="1:12" x14ac:dyDescent="0.3">
      <c r="A3279">
        <v>103277</v>
      </c>
      <c r="B3279" s="1">
        <v>45576</v>
      </c>
      <c r="C3279" t="s">
        <v>23</v>
      </c>
      <c r="D3279" t="s">
        <v>13</v>
      </c>
      <c r="E3279" t="s">
        <v>37</v>
      </c>
      <c r="F3279">
        <v>384</v>
      </c>
      <c r="G3279">
        <v>1268</v>
      </c>
      <c r="H3279">
        <v>9</v>
      </c>
      <c r="I3279">
        <v>3456</v>
      </c>
      <c r="J3279">
        <v>11412</v>
      </c>
      <c r="K3279">
        <v>7956</v>
      </c>
      <c r="L3279">
        <v>3.4</v>
      </c>
    </row>
    <row r="3280" spans="1:12" x14ac:dyDescent="0.3">
      <c r="A3280">
        <v>103278</v>
      </c>
      <c r="B3280" s="1">
        <v>45111</v>
      </c>
      <c r="C3280" t="s">
        <v>33</v>
      </c>
      <c r="D3280" t="s">
        <v>13</v>
      </c>
      <c r="E3280" t="s">
        <v>31</v>
      </c>
      <c r="F3280">
        <v>162</v>
      </c>
      <c r="G3280">
        <v>373</v>
      </c>
      <c r="H3280">
        <v>2</v>
      </c>
      <c r="I3280">
        <v>324</v>
      </c>
      <c r="J3280">
        <v>746</v>
      </c>
      <c r="K3280">
        <v>422</v>
      </c>
      <c r="L3280">
        <v>2.8</v>
      </c>
    </row>
    <row r="3281" spans="1:12" x14ac:dyDescent="0.3">
      <c r="A3281">
        <v>103279</v>
      </c>
      <c r="B3281" s="1">
        <v>45507</v>
      </c>
      <c r="C3281" t="s">
        <v>30</v>
      </c>
      <c r="D3281" t="s">
        <v>35</v>
      </c>
      <c r="E3281" t="s">
        <v>52</v>
      </c>
      <c r="F3281">
        <v>1318</v>
      </c>
      <c r="G3281">
        <v>1621</v>
      </c>
      <c r="H3281">
        <v>4</v>
      </c>
      <c r="I3281">
        <v>5272</v>
      </c>
      <c r="J3281">
        <v>6484</v>
      </c>
      <c r="K3281">
        <v>1212</v>
      </c>
      <c r="L3281">
        <v>3.4</v>
      </c>
    </row>
    <row r="3282" spans="1:12" x14ac:dyDescent="0.3">
      <c r="A3282">
        <v>103280</v>
      </c>
      <c r="B3282" s="1">
        <v>45776</v>
      </c>
      <c r="C3282" t="s">
        <v>15</v>
      </c>
      <c r="D3282" t="s">
        <v>35</v>
      </c>
      <c r="E3282" t="s">
        <v>45</v>
      </c>
      <c r="F3282">
        <v>7233</v>
      </c>
      <c r="G3282">
        <v>8650</v>
      </c>
      <c r="H3282">
        <v>4</v>
      </c>
      <c r="I3282">
        <v>28932</v>
      </c>
      <c r="J3282">
        <v>34600</v>
      </c>
      <c r="K3282">
        <v>5668</v>
      </c>
      <c r="L3282">
        <v>3.9</v>
      </c>
    </row>
    <row r="3283" spans="1:12" x14ac:dyDescent="0.3">
      <c r="A3283">
        <v>103281</v>
      </c>
      <c r="B3283" s="1">
        <v>45265</v>
      </c>
      <c r="C3283" t="s">
        <v>44</v>
      </c>
      <c r="D3283" t="s">
        <v>24</v>
      </c>
      <c r="E3283" t="s">
        <v>25</v>
      </c>
      <c r="F3283">
        <v>3936</v>
      </c>
      <c r="G3283">
        <v>5542</v>
      </c>
      <c r="H3283">
        <v>9</v>
      </c>
      <c r="I3283">
        <v>35424</v>
      </c>
      <c r="J3283">
        <v>49878</v>
      </c>
      <c r="K3283">
        <v>14454</v>
      </c>
      <c r="L3283">
        <v>4.4000000000000004</v>
      </c>
    </row>
    <row r="3284" spans="1:12" x14ac:dyDescent="0.3">
      <c r="A3284">
        <v>103282</v>
      </c>
      <c r="B3284" s="1">
        <v>45299</v>
      </c>
      <c r="C3284" t="s">
        <v>20</v>
      </c>
      <c r="D3284" t="s">
        <v>35</v>
      </c>
      <c r="E3284" t="s">
        <v>45</v>
      </c>
      <c r="F3284">
        <v>1469</v>
      </c>
      <c r="G3284">
        <v>2545</v>
      </c>
      <c r="H3284">
        <v>3</v>
      </c>
      <c r="I3284">
        <v>4407</v>
      </c>
      <c r="J3284">
        <v>7635</v>
      </c>
      <c r="K3284">
        <v>3228</v>
      </c>
      <c r="L3284">
        <v>4.5</v>
      </c>
    </row>
    <row r="3285" spans="1:12" x14ac:dyDescent="0.3">
      <c r="A3285">
        <v>103283</v>
      </c>
      <c r="B3285" s="1">
        <v>45188</v>
      </c>
      <c r="C3285" t="s">
        <v>23</v>
      </c>
      <c r="D3285" t="s">
        <v>28</v>
      </c>
      <c r="E3285" t="s">
        <v>55</v>
      </c>
      <c r="F3285">
        <v>892</v>
      </c>
      <c r="G3285">
        <v>1049</v>
      </c>
      <c r="H3285">
        <v>2</v>
      </c>
      <c r="I3285">
        <v>1784</v>
      </c>
      <c r="J3285">
        <v>2098</v>
      </c>
      <c r="K3285">
        <v>314</v>
      </c>
      <c r="L3285">
        <v>3</v>
      </c>
    </row>
    <row r="3286" spans="1:12" x14ac:dyDescent="0.3">
      <c r="A3286">
        <v>103284</v>
      </c>
      <c r="B3286" s="1">
        <v>45046</v>
      </c>
      <c r="C3286" t="s">
        <v>47</v>
      </c>
      <c r="D3286" t="s">
        <v>21</v>
      </c>
      <c r="E3286" t="s">
        <v>32</v>
      </c>
      <c r="F3286">
        <v>6449</v>
      </c>
      <c r="G3286">
        <v>6715</v>
      </c>
      <c r="H3286">
        <v>8</v>
      </c>
      <c r="I3286">
        <v>51592</v>
      </c>
      <c r="J3286">
        <v>53720</v>
      </c>
      <c r="K3286">
        <v>2128</v>
      </c>
      <c r="L3286">
        <v>3.9</v>
      </c>
    </row>
    <row r="3287" spans="1:12" x14ac:dyDescent="0.3">
      <c r="A3287">
        <v>103285</v>
      </c>
      <c r="B3287" s="1">
        <v>45415</v>
      </c>
      <c r="C3287" t="s">
        <v>30</v>
      </c>
      <c r="D3287" t="s">
        <v>13</v>
      </c>
      <c r="E3287" t="s">
        <v>14</v>
      </c>
      <c r="F3287">
        <v>4337</v>
      </c>
      <c r="G3287">
        <v>6227</v>
      </c>
      <c r="H3287">
        <v>3</v>
      </c>
      <c r="I3287">
        <v>13011</v>
      </c>
      <c r="J3287">
        <v>18681</v>
      </c>
      <c r="K3287">
        <v>5670</v>
      </c>
      <c r="L3287">
        <v>4.7</v>
      </c>
    </row>
    <row r="3288" spans="1:12" x14ac:dyDescent="0.3">
      <c r="A3288">
        <v>103286</v>
      </c>
      <c r="B3288" s="1">
        <v>45759</v>
      </c>
      <c r="C3288" t="s">
        <v>17</v>
      </c>
      <c r="D3288" t="s">
        <v>13</v>
      </c>
      <c r="E3288" t="s">
        <v>37</v>
      </c>
      <c r="F3288">
        <v>1405</v>
      </c>
      <c r="G3288">
        <v>2396</v>
      </c>
      <c r="H3288">
        <v>7</v>
      </c>
      <c r="I3288">
        <v>9835</v>
      </c>
      <c r="J3288">
        <v>16772</v>
      </c>
      <c r="K3288">
        <v>6937</v>
      </c>
      <c r="L3288">
        <v>3.9</v>
      </c>
    </row>
    <row r="3289" spans="1:12" x14ac:dyDescent="0.3">
      <c r="A3289">
        <v>103287</v>
      </c>
      <c r="B3289" s="1">
        <v>45499</v>
      </c>
      <c r="C3289" t="s">
        <v>17</v>
      </c>
      <c r="D3289" t="s">
        <v>18</v>
      </c>
      <c r="E3289" t="s">
        <v>19</v>
      </c>
      <c r="F3289">
        <v>2410</v>
      </c>
      <c r="G3289">
        <v>2974</v>
      </c>
      <c r="H3289">
        <v>8</v>
      </c>
      <c r="I3289">
        <v>19280</v>
      </c>
      <c r="J3289">
        <v>23792</v>
      </c>
      <c r="K3289">
        <v>4512</v>
      </c>
      <c r="L3289">
        <v>3.4</v>
      </c>
    </row>
    <row r="3290" spans="1:12" x14ac:dyDescent="0.3">
      <c r="A3290">
        <v>103288</v>
      </c>
      <c r="B3290" s="1">
        <v>45907</v>
      </c>
      <c r="C3290" t="s">
        <v>54</v>
      </c>
      <c r="D3290" t="s">
        <v>24</v>
      </c>
      <c r="E3290" t="s">
        <v>42</v>
      </c>
      <c r="F3290">
        <v>4228</v>
      </c>
      <c r="G3290">
        <v>5245</v>
      </c>
      <c r="H3290">
        <v>2</v>
      </c>
      <c r="I3290">
        <v>8456</v>
      </c>
      <c r="J3290">
        <v>10490</v>
      </c>
      <c r="K3290">
        <v>2034</v>
      </c>
      <c r="L3290">
        <v>3.5</v>
      </c>
    </row>
    <row r="3291" spans="1:12" x14ac:dyDescent="0.3">
      <c r="A3291">
        <v>103289</v>
      </c>
      <c r="B3291" s="1">
        <v>45040</v>
      </c>
      <c r="C3291" t="s">
        <v>26</v>
      </c>
      <c r="D3291" t="s">
        <v>35</v>
      </c>
      <c r="E3291" t="s">
        <v>62</v>
      </c>
      <c r="F3291">
        <v>124</v>
      </c>
      <c r="G3291">
        <v>988</v>
      </c>
      <c r="H3291">
        <v>2</v>
      </c>
      <c r="I3291">
        <v>248</v>
      </c>
      <c r="J3291">
        <v>1976</v>
      </c>
      <c r="K3291">
        <v>1728</v>
      </c>
      <c r="L3291">
        <v>4.9000000000000004</v>
      </c>
    </row>
    <row r="3292" spans="1:12" x14ac:dyDescent="0.3">
      <c r="A3292">
        <v>103290</v>
      </c>
      <c r="B3292" s="1">
        <v>45125</v>
      </c>
      <c r="C3292" t="s">
        <v>30</v>
      </c>
      <c r="D3292" t="s">
        <v>18</v>
      </c>
      <c r="E3292" t="s">
        <v>38</v>
      </c>
      <c r="F3292">
        <v>5332</v>
      </c>
      <c r="G3292">
        <v>6976</v>
      </c>
      <c r="H3292">
        <v>4</v>
      </c>
      <c r="I3292">
        <v>21328</v>
      </c>
      <c r="J3292">
        <v>27904</v>
      </c>
      <c r="K3292">
        <v>6576</v>
      </c>
      <c r="L3292">
        <v>4.0999999999999996</v>
      </c>
    </row>
    <row r="3293" spans="1:12" x14ac:dyDescent="0.3">
      <c r="A3293">
        <v>103291</v>
      </c>
      <c r="B3293" s="1">
        <v>45149</v>
      </c>
      <c r="C3293" t="s">
        <v>20</v>
      </c>
      <c r="D3293" t="s">
        <v>28</v>
      </c>
      <c r="E3293" t="s">
        <v>55</v>
      </c>
      <c r="F3293">
        <v>294</v>
      </c>
      <c r="G3293">
        <v>398</v>
      </c>
      <c r="H3293">
        <v>1</v>
      </c>
      <c r="I3293">
        <v>294</v>
      </c>
      <c r="J3293">
        <v>398</v>
      </c>
      <c r="K3293">
        <v>104</v>
      </c>
      <c r="L3293">
        <v>3.7</v>
      </c>
    </row>
    <row r="3294" spans="1:12" x14ac:dyDescent="0.3">
      <c r="A3294">
        <v>103292</v>
      </c>
      <c r="B3294" s="1">
        <v>45223</v>
      </c>
      <c r="C3294" t="s">
        <v>30</v>
      </c>
      <c r="D3294" t="s">
        <v>35</v>
      </c>
      <c r="E3294" t="s">
        <v>53</v>
      </c>
      <c r="F3294">
        <v>4778</v>
      </c>
      <c r="G3294">
        <v>6161</v>
      </c>
      <c r="H3294">
        <v>7</v>
      </c>
      <c r="I3294">
        <v>33446</v>
      </c>
      <c r="J3294">
        <v>43127</v>
      </c>
      <c r="K3294">
        <v>9681</v>
      </c>
      <c r="L3294">
        <v>4.7</v>
      </c>
    </row>
    <row r="3295" spans="1:12" x14ac:dyDescent="0.3">
      <c r="A3295">
        <v>103293</v>
      </c>
      <c r="B3295" s="1">
        <v>45138</v>
      </c>
      <c r="C3295" t="s">
        <v>15</v>
      </c>
      <c r="D3295" t="s">
        <v>21</v>
      </c>
      <c r="E3295" t="s">
        <v>43</v>
      </c>
      <c r="F3295">
        <v>1979</v>
      </c>
      <c r="G3295">
        <v>2379</v>
      </c>
      <c r="H3295">
        <v>4</v>
      </c>
      <c r="I3295">
        <v>7916</v>
      </c>
      <c r="J3295">
        <v>9516</v>
      </c>
      <c r="K3295">
        <v>1600</v>
      </c>
      <c r="L3295">
        <v>3.4</v>
      </c>
    </row>
    <row r="3296" spans="1:12" x14ac:dyDescent="0.3">
      <c r="A3296">
        <v>103294</v>
      </c>
      <c r="B3296" s="1">
        <v>45986</v>
      </c>
      <c r="C3296" t="s">
        <v>20</v>
      </c>
      <c r="D3296" t="s">
        <v>24</v>
      </c>
      <c r="E3296" t="s">
        <v>60</v>
      </c>
      <c r="F3296">
        <v>2364</v>
      </c>
      <c r="G3296">
        <v>2810</v>
      </c>
      <c r="H3296">
        <v>2</v>
      </c>
      <c r="I3296">
        <v>4728</v>
      </c>
      <c r="J3296">
        <v>5620</v>
      </c>
      <c r="K3296">
        <v>892</v>
      </c>
      <c r="L3296">
        <v>2.7</v>
      </c>
    </row>
    <row r="3297" spans="1:12" x14ac:dyDescent="0.3">
      <c r="A3297">
        <v>103295</v>
      </c>
      <c r="B3297" s="1">
        <v>45380</v>
      </c>
      <c r="C3297" t="s">
        <v>44</v>
      </c>
      <c r="D3297" t="s">
        <v>24</v>
      </c>
      <c r="E3297" t="s">
        <v>50</v>
      </c>
      <c r="F3297">
        <v>6551</v>
      </c>
      <c r="G3297">
        <v>7796</v>
      </c>
      <c r="H3297">
        <v>3</v>
      </c>
      <c r="I3297">
        <v>19653</v>
      </c>
      <c r="J3297">
        <v>23388</v>
      </c>
      <c r="K3297">
        <v>3735</v>
      </c>
      <c r="L3297">
        <v>4.9000000000000004</v>
      </c>
    </row>
    <row r="3298" spans="1:12" x14ac:dyDescent="0.3">
      <c r="A3298">
        <v>103296</v>
      </c>
      <c r="B3298" s="1">
        <v>45568</v>
      </c>
      <c r="C3298" t="s">
        <v>41</v>
      </c>
      <c r="D3298" t="s">
        <v>21</v>
      </c>
      <c r="E3298" t="s">
        <v>43</v>
      </c>
      <c r="F3298">
        <v>6317</v>
      </c>
      <c r="G3298">
        <v>6550</v>
      </c>
      <c r="H3298">
        <v>4</v>
      </c>
      <c r="I3298">
        <v>25268</v>
      </c>
      <c r="J3298">
        <v>26200</v>
      </c>
      <c r="K3298">
        <v>932</v>
      </c>
      <c r="L3298">
        <v>4.2</v>
      </c>
    </row>
    <row r="3299" spans="1:12" x14ac:dyDescent="0.3">
      <c r="A3299">
        <v>103297</v>
      </c>
      <c r="B3299" s="1">
        <v>45332</v>
      </c>
      <c r="C3299" t="s">
        <v>26</v>
      </c>
      <c r="D3299" t="s">
        <v>21</v>
      </c>
      <c r="E3299" t="s">
        <v>65</v>
      </c>
      <c r="F3299">
        <v>2240</v>
      </c>
      <c r="G3299">
        <v>3033</v>
      </c>
      <c r="H3299">
        <v>8</v>
      </c>
      <c r="I3299">
        <v>17920</v>
      </c>
      <c r="J3299">
        <v>24264</v>
      </c>
      <c r="K3299">
        <v>6344</v>
      </c>
      <c r="L3299">
        <v>4.8</v>
      </c>
    </row>
    <row r="3300" spans="1:12" x14ac:dyDescent="0.3">
      <c r="A3300">
        <v>103298</v>
      </c>
      <c r="B3300" s="1">
        <v>45380</v>
      </c>
      <c r="C3300" t="s">
        <v>12</v>
      </c>
      <c r="D3300" t="s">
        <v>28</v>
      </c>
      <c r="E3300" t="s">
        <v>48</v>
      </c>
      <c r="F3300">
        <v>1116</v>
      </c>
      <c r="G3300">
        <v>2876</v>
      </c>
      <c r="H3300">
        <v>8</v>
      </c>
      <c r="I3300">
        <v>8928</v>
      </c>
      <c r="J3300">
        <v>23008</v>
      </c>
      <c r="K3300">
        <v>14080</v>
      </c>
      <c r="L3300">
        <v>2.6</v>
      </c>
    </row>
    <row r="3301" spans="1:12" x14ac:dyDescent="0.3">
      <c r="A3301">
        <v>103299</v>
      </c>
      <c r="B3301" s="1">
        <v>45949</v>
      </c>
      <c r="C3301" t="s">
        <v>33</v>
      </c>
      <c r="D3301" t="s">
        <v>18</v>
      </c>
      <c r="E3301" t="s">
        <v>27</v>
      </c>
      <c r="F3301">
        <v>7092</v>
      </c>
      <c r="G3301">
        <v>7722</v>
      </c>
      <c r="H3301">
        <v>3</v>
      </c>
      <c r="I3301">
        <v>21276</v>
      </c>
      <c r="J3301">
        <v>23166</v>
      </c>
      <c r="K3301">
        <v>1890</v>
      </c>
      <c r="L3301">
        <v>4.4000000000000004</v>
      </c>
    </row>
    <row r="3302" spans="1:12" x14ac:dyDescent="0.3">
      <c r="A3302">
        <v>103300</v>
      </c>
      <c r="B3302" s="1">
        <v>45586</v>
      </c>
      <c r="C3302" t="s">
        <v>15</v>
      </c>
      <c r="D3302" t="s">
        <v>21</v>
      </c>
      <c r="E3302" t="s">
        <v>32</v>
      </c>
      <c r="F3302">
        <v>2175</v>
      </c>
      <c r="G3302">
        <v>2984</v>
      </c>
      <c r="H3302">
        <v>3</v>
      </c>
      <c r="I3302">
        <v>6525</v>
      </c>
      <c r="J3302">
        <v>8952</v>
      </c>
      <c r="K3302">
        <v>2427</v>
      </c>
      <c r="L3302">
        <v>3.5</v>
      </c>
    </row>
    <row r="3303" spans="1:12" x14ac:dyDescent="0.3">
      <c r="A3303">
        <v>103301</v>
      </c>
      <c r="B3303" s="1">
        <v>45704</v>
      </c>
      <c r="C3303" t="s">
        <v>20</v>
      </c>
      <c r="D3303" t="s">
        <v>35</v>
      </c>
      <c r="E3303" t="s">
        <v>46</v>
      </c>
      <c r="F3303">
        <v>202</v>
      </c>
      <c r="G3303">
        <v>1985</v>
      </c>
      <c r="H3303">
        <v>8</v>
      </c>
      <c r="I3303">
        <v>1616</v>
      </c>
      <c r="J3303">
        <v>15880</v>
      </c>
      <c r="K3303">
        <v>14264</v>
      </c>
      <c r="L3303">
        <v>4.2</v>
      </c>
    </row>
    <row r="3304" spans="1:12" x14ac:dyDescent="0.3">
      <c r="A3304">
        <v>103302</v>
      </c>
      <c r="B3304" s="1">
        <v>45746</v>
      </c>
      <c r="C3304" t="s">
        <v>17</v>
      </c>
      <c r="D3304" t="s">
        <v>28</v>
      </c>
      <c r="E3304" t="s">
        <v>29</v>
      </c>
      <c r="F3304">
        <v>2740</v>
      </c>
      <c r="G3304">
        <v>4206</v>
      </c>
      <c r="H3304">
        <v>5</v>
      </c>
      <c r="I3304">
        <v>13700</v>
      </c>
      <c r="J3304">
        <v>21030</v>
      </c>
      <c r="K3304">
        <v>7330</v>
      </c>
      <c r="L3304">
        <v>3.9</v>
      </c>
    </row>
    <row r="3305" spans="1:12" x14ac:dyDescent="0.3">
      <c r="A3305">
        <v>103303</v>
      </c>
      <c r="B3305" s="1">
        <v>45595</v>
      </c>
      <c r="C3305" t="s">
        <v>12</v>
      </c>
      <c r="D3305" t="s">
        <v>18</v>
      </c>
      <c r="E3305" t="s">
        <v>64</v>
      </c>
      <c r="F3305">
        <v>1437</v>
      </c>
      <c r="G3305">
        <v>1645</v>
      </c>
      <c r="H3305">
        <v>6</v>
      </c>
      <c r="I3305">
        <v>8622</v>
      </c>
      <c r="J3305">
        <v>9870</v>
      </c>
      <c r="K3305">
        <v>1248</v>
      </c>
      <c r="L3305">
        <v>3.8</v>
      </c>
    </row>
    <row r="3306" spans="1:12" x14ac:dyDescent="0.3">
      <c r="A3306">
        <v>103304</v>
      </c>
      <c r="B3306" s="1">
        <v>45091</v>
      </c>
      <c r="C3306" t="s">
        <v>17</v>
      </c>
      <c r="D3306" t="s">
        <v>18</v>
      </c>
      <c r="E3306" t="s">
        <v>27</v>
      </c>
      <c r="F3306">
        <v>2811</v>
      </c>
      <c r="G3306">
        <v>3195</v>
      </c>
      <c r="H3306">
        <v>8</v>
      </c>
      <c r="I3306">
        <v>22488</v>
      </c>
      <c r="J3306">
        <v>25560</v>
      </c>
      <c r="K3306">
        <v>3072</v>
      </c>
      <c r="L3306">
        <v>3.9</v>
      </c>
    </row>
    <row r="3307" spans="1:12" x14ac:dyDescent="0.3">
      <c r="A3307">
        <v>103305</v>
      </c>
      <c r="B3307" s="1">
        <v>45086</v>
      </c>
      <c r="C3307" t="s">
        <v>44</v>
      </c>
      <c r="D3307" t="s">
        <v>28</v>
      </c>
      <c r="E3307" t="s">
        <v>48</v>
      </c>
      <c r="F3307">
        <v>401</v>
      </c>
      <c r="G3307">
        <v>2389</v>
      </c>
      <c r="H3307">
        <v>9</v>
      </c>
      <c r="I3307">
        <v>3609</v>
      </c>
      <c r="J3307">
        <v>21501</v>
      </c>
      <c r="K3307">
        <v>17892</v>
      </c>
      <c r="L3307">
        <v>3.5</v>
      </c>
    </row>
    <row r="3308" spans="1:12" x14ac:dyDescent="0.3">
      <c r="A3308">
        <v>103306</v>
      </c>
      <c r="B3308" s="1">
        <v>45192</v>
      </c>
      <c r="C3308" t="s">
        <v>23</v>
      </c>
      <c r="D3308" t="s">
        <v>35</v>
      </c>
      <c r="E3308" t="s">
        <v>62</v>
      </c>
      <c r="F3308">
        <v>2417</v>
      </c>
      <c r="G3308">
        <v>3118</v>
      </c>
      <c r="H3308">
        <v>7</v>
      </c>
      <c r="I3308">
        <v>16919</v>
      </c>
      <c r="J3308">
        <v>21826</v>
      </c>
      <c r="K3308">
        <v>4907</v>
      </c>
      <c r="L3308">
        <v>3.4</v>
      </c>
    </row>
    <row r="3309" spans="1:12" x14ac:dyDescent="0.3">
      <c r="A3309">
        <v>103307</v>
      </c>
      <c r="B3309" s="1">
        <v>45054</v>
      </c>
      <c r="C3309" t="s">
        <v>44</v>
      </c>
      <c r="D3309" t="s">
        <v>13</v>
      </c>
      <c r="E3309" t="s">
        <v>31</v>
      </c>
      <c r="F3309">
        <v>2080</v>
      </c>
      <c r="G3309">
        <v>2903</v>
      </c>
      <c r="H3309">
        <v>6</v>
      </c>
      <c r="I3309">
        <v>12480</v>
      </c>
      <c r="J3309">
        <v>17418</v>
      </c>
      <c r="K3309">
        <v>4938</v>
      </c>
      <c r="L3309">
        <v>3.2</v>
      </c>
    </row>
    <row r="3310" spans="1:12" x14ac:dyDescent="0.3">
      <c r="A3310">
        <v>103308</v>
      </c>
      <c r="B3310" s="1">
        <v>45430</v>
      </c>
      <c r="C3310" t="s">
        <v>15</v>
      </c>
      <c r="D3310" t="s">
        <v>13</v>
      </c>
      <c r="E3310" t="s">
        <v>14</v>
      </c>
      <c r="F3310">
        <v>490</v>
      </c>
      <c r="G3310">
        <v>2004</v>
      </c>
      <c r="H3310">
        <v>1</v>
      </c>
      <c r="I3310">
        <v>490</v>
      </c>
      <c r="J3310">
        <v>2004</v>
      </c>
      <c r="K3310">
        <v>1514</v>
      </c>
      <c r="L3310">
        <v>3.1</v>
      </c>
    </row>
    <row r="3311" spans="1:12" x14ac:dyDescent="0.3">
      <c r="A3311">
        <v>103309</v>
      </c>
      <c r="B3311" s="1">
        <v>45327</v>
      </c>
      <c r="C3311" t="s">
        <v>17</v>
      </c>
      <c r="D3311" t="s">
        <v>13</v>
      </c>
      <c r="E3311" t="s">
        <v>37</v>
      </c>
      <c r="F3311">
        <v>1738</v>
      </c>
      <c r="G3311">
        <v>2029</v>
      </c>
      <c r="H3311">
        <v>3</v>
      </c>
      <c r="I3311">
        <v>5214</v>
      </c>
      <c r="J3311">
        <v>6087</v>
      </c>
      <c r="K3311">
        <v>873</v>
      </c>
      <c r="L3311">
        <v>3.1</v>
      </c>
    </row>
    <row r="3312" spans="1:12" x14ac:dyDescent="0.3">
      <c r="A3312">
        <v>103310</v>
      </c>
      <c r="B3312" s="1">
        <v>45113</v>
      </c>
      <c r="C3312" t="s">
        <v>30</v>
      </c>
      <c r="D3312" t="s">
        <v>18</v>
      </c>
      <c r="E3312" t="s">
        <v>38</v>
      </c>
      <c r="F3312">
        <v>4454</v>
      </c>
      <c r="G3312">
        <v>5377</v>
      </c>
      <c r="H3312">
        <v>2</v>
      </c>
      <c r="I3312">
        <v>8908</v>
      </c>
      <c r="J3312">
        <v>10754</v>
      </c>
      <c r="K3312">
        <v>1846</v>
      </c>
      <c r="L3312">
        <v>3.3</v>
      </c>
    </row>
    <row r="3313" spans="1:12" x14ac:dyDescent="0.3">
      <c r="A3313">
        <v>103311</v>
      </c>
      <c r="B3313" s="1">
        <v>45324</v>
      </c>
      <c r="C3313" t="s">
        <v>15</v>
      </c>
      <c r="D3313" t="s">
        <v>35</v>
      </c>
      <c r="E3313" t="s">
        <v>36</v>
      </c>
      <c r="F3313">
        <v>1672</v>
      </c>
      <c r="G3313">
        <v>2644</v>
      </c>
      <c r="H3313">
        <v>4</v>
      </c>
      <c r="I3313">
        <v>6688</v>
      </c>
      <c r="J3313">
        <v>10576</v>
      </c>
      <c r="K3313">
        <v>3888</v>
      </c>
      <c r="L3313">
        <v>3.2</v>
      </c>
    </row>
    <row r="3314" spans="1:12" x14ac:dyDescent="0.3">
      <c r="A3314">
        <v>103312</v>
      </c>
      <c r="B3314" s="1">
        <v>45572</v>
      </c>
      <c r="C3314" t="s">
        <v>44</v>
      </c>
      <c r="D3314" t="s">
        <v>35</v>
      </c>
      <c r="E3314" t="s">
        <v>52</v>
      </c>
      <c r="F3314">
        <v>520</v>
      </c>
      <c r="G3314">
        <v>938</v>
      </c>
      <c r="H3314">
        <v>5</v>
      </c>
      <c r="I3314">
        <v>2600</v>
      </c>
      <c r="J3314">
        <v>4690</v>
      </c>
      <c r="K3314">
        <v>2090</v>
      </c>
      <c r="L3314">
        <v>3.6</v>
      </c>
    </row>
    <row r="3315" spans="1:12" x14ac:dyDescent="0.3">
      <c r="A3315">
        <v>103313</v>
      </c>
      <c r="B3315" s="1">
        <v>45871</v>
      </c>
      <c r="C3315" t="s">
        <v>44</v>
      </c>
      <c r="D3315" t="s">
        <v>35</v>
      </c>
      <c r="E3315" t="s">
        <v>46</v>
      </c>
      <c r="F3315">
        <v>6126</v>
      </c>
      <c r="G3315">
        <v>7867</v>
      </c>
      <c r="H3315">
        <v>6</v>
      </c>
      <c r="I3315">
        <v>36756</v>
      </c>
      <c r="J3315">
        <v>47202</v>
      </c>
      <c r="K3315">
        <v>10446</v>
      </c>
      <c r="L3315">
        <v>3.9</v>
      </c>
    </row>
    <row r="3316" spans="1:12" x14ac:dyDescent="0.3">
      <c r="A3316">
        <v>103314</v>
      </c>
      <c r="B3316" s="1">
        <v>44976</v>
      </c>
      <c r="C3316" t="s">
        <v>20</v>
      </c>
      <c r="D3316" t="s">
        <v>35</v>
      </c>
      <c r="E3316" t="s">
        <v>53</v>
      </c>
      <c r="F3316">
        <v>4349</v>
      </c>
      <c r="G3316">
        <v>4929</v>
      </c>
      <c r="H3316">
        <v>6</v>
      </c>
      <c r="I3316">
        <v>26094</v>
      </c>
      <c r="J3316">
        <v>29574</v>
      </c>
      <c r="K3316">
        <v>3480</v>
      </c>
      <c r="L3316">
        <v>4.9000000000000004</v>
      </c>
    </row>
    <row r="3317" spans="1:12" x14ac:dyDescent="0.3">
      <c r="A3317">
        <v>103315</v>
      </c>
      <c r="B3317" s="1">
        <v>45438</v>
      </c>
      <c r="C3317" t="s">
        <v>23</v>
      </c>
      <c r="D3317" t="s">
        <v>13</v>
      </c>
      <c r="E3317" t="s">
        <v>31</v>
      </c>
      <c r="F3317">
        <v>402</v>
      </c>
      <c r="G3317">
        <v>1066</v>
      </c>
      <c r="H3317">
        <v>2</v>
      </c>
      <c r="I3317">
        <v>804</v>
      </c>
      <c r="J3317">
        <v>2132</v>
      </c>
      <c r="K3317">
        <v>1328</v>
      </c>
      <c r="L3317">
        <v>3.2</v>
      </c>
    </row>
    <row r="3318" spans="1:12" x14ac:dyDescent="0.3">
      <c r="A3318">
        <v>103316</v>
      </c>
      <c r="B3318" s="1">
        <v>45245</v>
      </c>
      <c r="C3318" t="s">
        <v>15</v>
      </c>
      <c r="D3318" t="s">
        <v>21</v>
      </c>
      <c r="E3318" t="s">
        <v>32</v>
      </c>
      <c r="F3318">
        <v>7800</v>
      </c>
      <c r="G3318">
        <v>9514</v>
      </c>
      <c r="H3318">
        <v>2</v>
      </c>
      <c r="I3318">
        <v>15600</v>
      </c>
      <c r="J3318">
        <v>19028</v>
      </c>
      <c r="K3318">
        <v>3428</v>
      </c>
      <c r="L3318">
        <v>4.4000000000000004</v>
      </c>
    </row>
    <row r="3319" spans="1:12" x14ac:dyDescent="0.3">
      <c r="A3319">
        <v>103317</v>
      </c>
      <c r="B3319" s="1">
        <v>45883</v>
      </c>
      <c r="C3319" t="s">
        <v>12</v>
      </c>
      <c r="D3319" t="s">
        <v>21</v>
      </c>
      <c r="E3319" t="s">
        <v>22</v>
      </c>
      <c r="F3319">
        <v>7726</v>
      </c>
      <c r="G3319">
        <v>9218</v>
      </c>
      <c r="H3319">
        <v>1</v>
      </c>
      <c r="I3319">
        <v>7726</v>
      </c>
      <c r="J3319">
        <v>9218</v>
      </c>
      <c r="K3319">
        <v>1492</v>
      </c>
      <c r="L3319">
        <v>2.8</v>
      </c>
    </row>
    <row r="3320" spans="1:12" x14ac:dyDescent="0.3">
      <c r="A3320">
        <v>103318</v>
      </c>
      <c r="B3320" s="1">
        <v>45825</v>
      </c>
      <c r="C3320" t="s">
        <v>26</v>
      </c>
      <c r="D3320" t="s">
        <v>35</v>
      </c>
      <c r="E3320" t="s">
        <v>53</v>
      </c>
      <c r="F3320">
        <v>5425</v>
      </c>
      <c r="G3320">
        <v>5785</v>
      </c>
      <c r="H3320">
        <v>2</v>
      </c>
      <c r="I3320">
        <v>10850</v>
      </c>
      <c r="J3320">
        <v>11570</v>
      </c>
      <c r="K3320">
        <v>720</v>
      </c>
      <c r="L3320">
        <v>3.7</v>
      </c>
    </row>
    <row r="3321" spans="1:12" x14ac:dyDescent="0.3">
      <c r="A3321">
        <v>103319</v>
      </c>
      <c r="B3321" s="1">
        <v>45574</v>
      </c>
      <c r="C3321" t="s">
        <v>47</v>
      </c>
      <c r="D3321" t="s">
        <v>13</v>
      </c>
      <c r="E3321" t="s">
        <v>14</v>
      </c>
      <c r="F3321">
        <v>3101</v>
      </c>
      <c r="G3321">
        <v>4342</v>
      </c>
      <c r="H3321">
        <v>8</v>
      </c>
      <c r="I3321">
        <v>24808</v>
      </c>
      <c r="J3321">
        <v>34736</v>
      </c>
      <c r="K3321">
        <v>9928</v>
      </c>
      <c r="L3321">
        <v>4.5</v>
      </c>
    </row>
    <row r="3322" spans="1:12" x14ac:dyDescent="0.3">
      <c r="A3322">
        <v>103320</v>
      </c>
      <c r="B3322" s="1">
        <v>45760</v>
      </c>
      <c r="C3322" t="s">
        <v>47</v>
      </c>
      <c r="D3322" t="s">
        <v>18</v>
      </c>
      <c r="E3322" t="s">
        <v>39</v>
      </c>
      <c r="F3322">
        <v>7705</v>
      </c>
      <c r="G3322">
        <v>8677</v>
      </c>
      <c r="H3322">
        <v>1</v>
      </c>
      <c r="I3322">
        <v>7705</v>
      </c>
      <c r="J3322">
        <v>8677</v>
      </c>
      <c r="K3322">
        <v>972</v>
      </c>
      <c r="L3322">
        <v>4.0999999999999996</v>
      </c>
    </row>
    <row r="3323" spans="1:12" x14ac:dyDescent="0.3">
      <c r="A3323">
        <v>103321</v>
      </c>
      <c r="B3323" s="1">
        <v>45277</v>
      </c>
      <c r="C3323" t="s">
        <v>26</v>
      </c>
      <c r="D3323" t="s">
        <v>21</v>
      </c>
      <c r="E3323" t="s">
        <v>65</v>
      </c>
      <c r="F3323">
        <v>357</v>
      </c>
      <c r="G3323">
        <v>1787</v>
      </c>
      <c r="H3323">
        <v>4</v>
      </c>
      <c r="I3323">
        <v>1428</v>
      </c>
      <c r="J3323">
        <v>7148</v>
      </c>
      <c r="K3323">
        <v>5720</v>
      </c>
      <c r="L3323">
        <v>2.7</v>
      </c>
    </row>
    <row r="3324" spans="1:12" x14ac:dyDescent="0.3">
      <c r="A3324">
        <v>103322</v>
      </c>
      <c r="B3324" s="1">
        <v>45647</v>
      </c>
      <c r="C3324" t="s">
        <v>20</v>
      </c>
      <c r="D3324" t="s">
        <v>18</v>
      </c>
      <c r="E3324" t="s">
        <v>27</v>
      </c>
      <c r="F3324">
        <v>2103</v>
      </c>
      <c r="G3324">
        <v>3737</v>
      </c>
      <c r="H3324">
        <v>2</v>
      </c>
      <c r="I3324">
        <v>4206</v>
      </c>
      <c r="J3324">
        <v>7474</v>
      </c>
      <c r="K3324">
        <v>3268</v>
      </c>
      <c r="L3324">
        <v>4.5999999999999996</v>
      </c>
    </row>
    <row r="3325" spans="1:12" x14ac:dyDescent="0.3">
      <c r="A3325">
        <v>103323</v>
      </c>
      <c r="B3325" s="1">
        <v>45677</v>
      </c>
      <c r="C3325" t="s">
        <v>20</v>
      </c>
      <c r="D3325" t="s">
        <v>28</v>
      </c>
      <c r="E3325" t="s">
        <v>63</v>
      </c>
      <c r="F3325">
        <v>467</v>
      </c>
      <c r="G3325">
        <v>669</v>
      </c>
      <c r="H3325">
        <v>6</v>
      </c>
      <c r="I3325">
        <v>2802</v>
      </c>
      <c r="J3325">
        <v>4014</v>
      </c>
      <c r="K3325">
        <v>1212</v>
      </c>
      <c r="L3325">
        <v>3</v>
      </c>
    </row>
    <row r="3326" spans="1:12" x14ac:dyDescent="0.3">
      <c r="A3326">
        <v>103324</v>
      </c>
      <c r="B3326" s="1">
        <v>45697</v>
      </c>
      <c r="C3326" t="s">
        <v>33</v>
      </c>
      <c r="D3326" t="s">
        <v>13</v>
      </c>
      <c r="E3326" t="s">
        <v>49</v>
      </c>
      <c r="F3326">
        <v>7515</v>
      </c>
      <c r="G3326">
        <v>8779</v>
      </c>
      <c r="H3326">
        <v>7</v>
      </c>
      <c r="I3326">
        <v>52605</v>
      </c>
      <c r="J3326">
        <v>61453</v>
      </c>
      <c r="K3326">
        <v>8848</v>
      </c>
      <c r="L3326">
        <v>4.4000000000000004</v>
      </c>
    </row>
    <row r="3327" spans="1:12" x14ac:dyDescent="0.3">
      <c r="A3327">
        <v>103325</v>
      </c>
      <c r="B3327" s="1">
        <v>45653</v>
      </c>
      <c r="C3327" t="s">
        <v>54</v>
      </c>
      <c r="D3327" t="s">
        <v>13</v>
      </c>
      <c r="E3327" t="s">
        <v>14</v>
      </c>
      <c r="F3327">
        <v>5404</v>
      </c>
      <c r="G3327">
        <v>5585</v>
      </c>
      <c r="H3327">
        <v>4</v>
      </c>
      <c r="I3327">
        <v>21616</v>
      </c>
      <c r="J3327">
        <v>22340</v>
      </c>
      <c r="K3327">
        <v>724</v>
      </c>
      <c r="L3327">
        <v>2.9</v>
      </c>
    </row>
    <row r="3328" spans="1:12" x14ac:dyDescent="0.3">
      <c r="A3328">
        <v>103326</v>
      </c>
      <c r="B3328" s="1">
        <v>45066</v>
      </c>
      <c r="C3328" t="s">
        <v>44</v>
      </c>
      <c r="D3328" t="s">
        <v>28</v>
      </c>
      <c r="E3328" t="s">
        <v>29</v>
      </c>
      <c r="F3328">
        <v>5228</v>
      </c>
      <c r="G3328">
        <v>5708</v>
      </c>
      <c r="H3328">
        <v>4</v>
      </c>
      <c r="I3328">
        <v>20912</v>
      </c>
      <c r="J3328">
        <v>22832</v>
      </c>
      <c r="K3328">
        <v>1920</v>
      </c>
      <c r="L3328">
        <v>2.6</v>
      </c>
    </row>
    <row r="3329" spans="1:12" x14ac:dyDescent="0.3">
      <c r="A3329">
        <v>103327</v>
      </c>
      <c r="B3329" s="1">
        <v>45827</v>
      </c>
      <c r="C3329" t="s">
        <v>47</v>
      </c>
      <c r="D3329" t="s">
        <v>35</v>
      </c>
      <c r="E3329" t="s">
        <v>36</v>
      </c>
      <c r="F3329">
        <v>5130</v>
      </c>
      <c r="G3329">
        <v>6497</v>
      </c>
      <c r="H3329">
        <v>3</v>
      </c>
      <c r="I3329">
        <v>15390</v>
      </c>
      <c r="J3329">
        <v>19491</v>
      </c>
      <c r="K3329">
        <v>4101</v>
      </c>
      <c r="L3329">
        <v>2.9</v>
      </c>
    </row>
    <row r="3330" spans="1:12" x14ac:dyDescent="0.3">
      <c r="A3330">
        <v>103328</v>
      </c>
      <c r="B3330" s="1">
        <v>45550</v>
      </c>
      <c r="C3330" t="s">
        <v>12</v>
      </c>
      <c r="D3330" t="s">
        <v>28</v>
      </c>
      <c r="E3330" t="s">
        <v>51</v>
      </c>
      <c r="F3330">
        <v>5407</v>
      </c>
      <c r="G3330">
        <v>5906</v>
      </c>
      <c r="H3330">
        <v>4</v>
      </c>
      <c r="I3330">
        <v>21628</v>
      </c>
      <c r="J3330">
        <v>23624</v>
      </c>
      <c r="K3330">
        <v>1996</v>
      </c>
      <c r="L3330">
        <v>3.3</v>
      </c>
    </row>
    <row r="3331" spans="1:12" x14ac:dyDescent="0.3">
      <c r="A3331">
        <v>103329</v>
      </c>
      <c r="B3331" s="1">
        <v>44948</v>
      </c>
      <c r="C3331" t="s">
        <v>30</v>
      </c>
      <c r="D3331" t="s">
        <v>35</v>
      </c>
      <c r="E3331" t="s">
        <v>46</v>
      </c>
      <c r="F3331">
        <v>1418</v>
      </c>
      <c r="G3331">
        <v>3310</v>
      </c>
      <c r="H3331">
        <v>7</v>
      </c>
      <c r="I3331">
        <v>9926</v>
      </c>
      <c r="J3331">
        <v>23170</v>
      </c>
      <c r="K3331">
        <v>13244</v>
      </c>
      <c r="L3331">
        <v>3.9</v>
      </c>
    </row>
    <row r="3332" spans="1:12" x14ac:dyDescent="0.3">
      <c r="A3332">
        <v>103330</v>
      </c>
      <c r="B3332" s="1">
        <v>45468</v>
      </c>
      <c r="C3332" t="s">
        <v>26</v>
      </c>
      <c r="D3332" t="s">
        <v>13</v>
      </c>
      <c r="E3332" t="s">
        <v>40</v>
      </c>
      <c r="F3332">
        <v>1375</v>
      </c>
      <c r="G3332">
        <v>3227</v>
      </c>
      <c r="H3332">
        <v>4</v>
      </c>
      <c r="I3332">
        <v>5500</v>
      </c>
      <c r="J3332">
        <v>12908</v>
      </c>
      <c r="K3332">
        <v>7408</v>
      </c>
      <c r="L3332">
        <v>2.6</v>
      </c>
    </row>
    <row r="3333" spans="1:12" x14ac:dyDescent="0.3">
      <c r="A3333">
        <v>103331</v>
      </c>
      <c r="B3333" s="1">
        <v>45228</v>
      </c>
      <c r="C3333" t="s">
        <v>26</v>
      </c>
      <c r="D3333" t="s">
        <v>18</v>
      </c>
      <c r="E3333" t="s">
        <v>39</v>
      </c>
      <c r="F3333">
        <v>6865</v>
      </c>
      <c r="G3333">
        <v>8271</v>
      </c>
      <c r="H3333">
        <v>7</v>
      </c>
      <c r="I3333">
        <v>48055</v>
      </c>
      <c r="J3333">
        <v>57897</v>
      </c>
      <c r="K3333">
        <v>9842</v>
      </c>
      <c r="L3333">
        <v>3.8</v>
      </c>
    </row>
    <row r="3334" spans="1:12" x14ac:dyDescent="0.3">
      <c r="A3334">
        <v>103332</v>
      </c>
      <c r="B3334" s="1">
        <v>45290</v>
      </c>
      <c r="C3334" t="s">
        <v>17</v>
      </c>
      <c r="D3334" t="s">
        <v>13</v>
      </c>
      <c r="E3334" t="s">
        <v>40</v>
      </c>
      <c r="F3334">
        <v>5008</v>
      </c>
      <c r="G3334">
        <v>5415</v>
      </c>
      <c r="H3334">
        <v>2</v>
      </c>
      <c r="I3334">
        <v>10016</v>
      </c>
      <c r="J3334">
        <v>10830</v>
      </c>
      <c r="K3334">
        <v>814</v>
      </c>
      <c r="L3334">
        <v>2.8</v>
      </c>
    </row>
    <row r="3335" spans="1:12" x14ac:dyDescent="0.3">
      <c r="A3335">
        <v>103333</v>
      </c>
      <c r="B3335" s="1">
        <v>45133</v>
      </c>
      <c r="C3335" t="s">
        <v>23</v>
      </c>
      <c r="D3335" t="s">
        <v>13</v>
      </c>
      <c r="E3335" t="s">
        <v>31</v>
      </c>
      <c r="F3335">
        <v>6369</v>
      </c>
      <c r="G3335">
        <v>7773</v>
      </c>
      <c r="H3335">
        <v>2</v>
      </c>
      <c r="I3335">
        <v>12738</v>
      </c>
      <c r="J3335">
        <v>15546</v>
      </c>
      <c r="K3335">
        <v>2808</v>
      </c>
      <c r="L3335">
        <v>3.4</v>
      </c>
    </row>
    <row r="3336" spans="1:12" x14ac:dyDescent="0.3">
      <c r="A3336">
        <v>103334</v>
      </c>
      <c r="B3336" s="1">
        <v>45674</v>
      </c>
      <c r="C3336" t="s">
        <v>23</v>
      </c>
      <c r="D3336" t="s">
        <v>21</v>
      </c>
      <c r="E3336" t="s">
        <v>32</v>
      </c>
      <c r="F3336">
        <v>4999</v>
      </c>
      <c r="G3336">
        <v>6772</v>
      </c>
      <c r="H3336">
        <v>1</v>
      </c>
      <c r="I3336">
        <v>4999</v>
      </c>
      <c r="J3336">
        <v>6772</v>
      </c>
      <c r="K3336">
        <v>1773</v>
      </c>
      <c r="L3336">
        <v>3.8</v>
      </c>
    </row>
    <row r="3337" spans="1:12" x14ac:dyDescent="0.3">
      <c r="A3337">
        <v>103335</v>
      </c>
      <c r="B3337" s="1">
        <v>44967</v>
      </c>
      <c r="C3337" t="s">
        <v>20</v>
      </c>
      <c r="D3337" t="s">
        <v>35</v>
      </c>
      <c r="E3337" t="s">
        <v>36</v>
      </c>
      <c r="F3337">
        <v>851</v>
      </c>
      <c r="G3337">
        <v>2190</v>
      </c>
      <c r="H3337">
        <v>1</v>
      </c>
      <c r="I3337">
        <v>851</v>
      </c>
      <c r="J3337">
        <v>2190</v>
      </c>
      <c r="K3337">
        <v>1339</v>
      </c>
      <c r="L3337">
        <v>4.2</v>
      </c>
    </row>
    <row r="3338" spans="1:12" x14ac:dyDescent="0.3">
      <c r="A3338">
        <v>103336</v>
      </c>
      <c r="B3338" s="1">
        <v>45422</v>
      </c>
      <c r="C3338" t="s">
        <v>15</v>
      </c>
      <c r="D3338" t="s">
        <v>35</v>
      </c>
      <c r="E3338" t="s">
        <v>36</v>
      </c>
      <c r="F3338">
        <v>7189</v>
      </c>
      <c r="G3338">
        <v>7925</v>
      </c>
      <c r="H3338">
        <v>8</v>
      </c>
      <c r="I3338">
        <v>57512</v>
      </c>
      <c r="J3338">
        <v>63400</v>
      </c>
      <c r="K3338">
        <v>5888</v>
      </c>
      <c r="L3338">
        <v>4.5</v>
      </c>
    </row>
    <row r="3339" spans="1:12" x14ac:dyDescent="0.3">
      <c r="A3339">
        <v>103337</v>
      </c>
      <c r="B3339" s="1">
        <v>45249</v>
      </c>
      <c r="C3339" t="s">
        <v>33</v>
      </c>
      <c r="D3339" t="s">
        <v>21</v>
      </c>
      <c r="E3339" t="s">
        <v>43</v>
      </c>
      <c r="F3339">
        <v>5154</v>
      </c>
      <c r="G3339">
        <v>6651</v>
      </c>
      <c r="H3339">
        <v>7</v>
      </c>
      <c r="I3339">
        <v>36078</v>
      </c>
      <c r="J3339">
        <v>46557</v>
      </c>
      <c r="K3339">
        <v>10479</v>
      </c>
      <c r="L3339">
        <v>4.2</v>
      </c>
    </row>
    <row r="3340" spans="1:12" x14ac:dyDescent="0.3">
      <c r="A3340">
        <v>103338</v>
      </c>
      <c r="B3340" s="1">
        <v>45540</v>
      </c>
      <c r="C3340" t="s">
        <v>26</v>
      </c>
      <c r="D3340" t="s">
        <v>28</v>
      </c>
      <c r="E3340" t="s">
        <v>56</v>
      </c>
      <c r="F3340">
        <v>7826</v>
      </c>
      <c r="G3340">
        <v>8632</v>
      </c>
      <c r="H3340">
        <v>7</v>
      </c>
      <c r="I3340">
        <v>54782</v>
      </c>
      <c r="J3340">
        <v>60424</v>
      </c>
      <c r="K3340">
        <v>5642</v>
      </c>
      <c r="L3340">
        <v>4.8</v>
      </c>
    </row>
    <row r="3341" spans="1:12" x14ac:dyDescent="0.3">
      <c r="A3341">
        <v>103339</v>
      </c>
      <c r="B3341" s="1">
        <v>45001</v>
      </c>
      <c r="C3341" t="s">
        <v>20</v>
      </c>
      <c r="D3341" t="s">
        <v>35</v>
      </c>
      <c r="E3341" t="s">
        <v>53</v>
      </c>
      <c r="F3341">
        <v>3108</v>
      </c>
      <c r="G3341">
        <v>4696</v>
      </c>
      <c r="H3341">
        <v>7</v>
      </c>
      <c r="I3341">
        <v>21756</v>
      </c>
      <c r="J3341">
        <v>32872</v>
      </c>
      <c r="K3341">
        <v>11116</v>
      </c>
      <c r="L3341">
        <v>4</v>
      </c>
    </row>
    <row r="3342" spans="1:12" x14ac:dyDescent="0.3">
      <c r="A3342">
        <v>103340</v>
      </c>
      <c r="B3342" s="1">
        <v>45551</v>
      </c>
      <c r="C3342" t="s">
        <v>47</v>
      </c>
      <c r="D3342" t="s">
        <v>13</v>
      </c>
      <c r="E3342" t="s">
        <v>40</v>
      </c>
      <c r="F3342">
        <v>5069</v>
      </c>
      <c r="G3342">
        <v>5740</v>
      </c>
      <c r="H3342">
        <v>1</v>
      </c>
      <c r="I3342">
        <v>5069</v>
      </c>
      <c r="J3342">
        <v>5740</v>
      </c>
      <c r="K3342">
        <v>671</v>
      </c>
      <c r="L3342">
        <v>2.8</v>
      </c>
    </row>
    <row r="3343" spans="1:12" x14ac:dyDescent="0.3">
      <c r="A3343">
        <v>103341</v>
      </c>
      <c r="B3343" s="1">
        <v>45316</v>
      </c>
      <c r="C3343" t="s">
        <v>44</v>
      </c>
      <c r="D3343" t="s">
        <v>24</v>
      </c>
      <c r="E3343" t="s">
        <v>42</v>
      </c>
      <c r="F3343">
        <v>3413</v>
      </c>
      <c r="G3343">
        <v>4052</v>
      </c>
      <c r="H3343">
        <v>3</v>
      </c>
      <c r="I3343">
        <v>10239</v>
      </c>
      <c r="J3343">
        <v>12156</v>
      </c>
      <c r="K3343">
        <v>1917</v>
      </c>
      <c r="L3343">
        <v>2.5</v>
      </c>
    </row>
    <row r="3344" spans="1:12" x14ac:dyDescent="0.3">
      <c r="A3344">
        <v>103342</v>
      </c>
      <c r="B3344" s="1">
        <v>45724</v>
      </c>
      <c r="C3344" t="s">
        <v>30</v>
      </c>
      <c r="D3344" t="s">
        <v>21</v>
      </c>
      <c r="E3344" t="s">
        <v>58</v>
      </c>
      <c r="F3344">
        <v>5905</v>
      </c>
      <c r="G3344">
        <v>6155</v>
      </c>
      <c r="H3344">
        <v>7</v>
      </c>
      <c r="I3344">
        <v>41335</v>
      </c>
      <c r="J3344">
        <v>43085</v>
      </c>
      <c r="K3344">
        <v>1750</v>
      </c>
      <c r="L3344">
        <v>5</v>
      </c>
    </row>
    <row r="3345" spans="1:12" x14ac:dyDescent="0.3">
      <c r="A3345">
        <v>103343</v>
      </c>
      <c r="B3345" s="1">
        <v>45720</v>
      </c>
      <c r="C3345" t="s">
        <v>54</v>
      </c>
      <c r="D3345" t="s">
        <v>13</v>
      </c>
      <c r="E3345" t="s">
        <v>49</v>
      </c>
      <c r="F3345">
        <v>4931</v>
      </c>
      <c r="G3345">
        <v>5778</v>
      </c>
      <c r="H3345">
        <v>1</v>
      </c>
      <c r="I3345">
        <v>4931</v>
      </c>
      <c r="J3345">
        <v>5778</v>
      </c>
      <c r="K3345">
        <v>847</v>
      </c>
      <c r="L3345">
        <v>4.4000000000000004</v>
      </c>
    </row>
    <row r="3346" spans="1:12" x14ac:dyDescent="0.3">
      <c r="A3346">
        <v>103344</v>
      </c>
      <c r="B3346" s="1">
        <v>45232</v>
      </c>
      <c r="C3346" t="s">
        <v>30</v>
      </c>
      <c r="D3346" t="s">
        <v>35</v>
      </c>
      <c r="E3346" t="s">
        <v>52</v>
      </c>
      <c r="F3346">
        <v>2718</v>
      </c>
      <c r="G3346">
        <v>3949</v>
      </c>
      <c r="H3346">
        <v>7</v>
      </c>
      <c r="I3346">
        <v>19026</v>
      </c>
      <c r="J3346">
        <v>27643</v>
      </c>
      <c r="K3346">
        <v>8617</v>
      </c>
      <c r="L3346">
        <v>2.8</v>
      </c>
    </row>
    <row r="3347" spans="1:12" x14ac:dyDescent="0.3">
      <c r="A3347">
        <v>103345</v>
      </c>
      <c r="B3347" s="1">
        <v>44999</v>
      </c>
      <c r="C3347" t="s">
        <v>20</v>
      </c>
      <c r="D3347" t="s">
        <v>35</v>
      </c>
      <c r="E3347" t="s">
        <v>62</v>
      </c>
      <c r="F3347">
        <v>5328</v>
      </c>
      <c r="G3347">
        <v>5943</v>
      </c>
      <c r="H3347">
        <v>3</v>
      </c>
      <c r="I3347">
        <v>15984</v>
      </c>
      <c r="J3347">
        <v>17829</v>
      </c>
      <c r="K3347">
        <v>1845</v>
      </c>
      <c r="L3347">
        <v>4.7</v>
      </c>
    </row>
    <row r="3348" spans="1:12" x14ac:dyDescent="0.3">
      <c r="A3348">
        <v>103346</v>
      </c>
      <c r="B3348" s="1">
        <v>45782</v>
      </c>
      <c r="C3348" t="s">
        <v>30</v>
      </c>
      <c r="D3348" t="s">
        <v>28</v>
      </c>
      <c r="E3348" t="s">
        <v>55</v>
      </c>
      <c r="F3348">
        <v>1846</v>
      </c>
      <c r="G3348">
        <v>3563</v>
      </c>
      <c r="H3348">
        <v>5</v>
      </c>
      <c r="I3348">
        <v>9230</v>
      </c>
      <c r="J3348">
        <v>17815</v>
      </c>
      <c r="K3348">
        <v>8585</v>
      </c>
      <c r="L3348">
        <v>4.9000000000000004</v>
      </c>
    </row>
    <row r="3349" spans="1:12" x14ac:dyDescent="0.3">
      <c r="A3349">
        <v>103347</v>
      </c>
      <c r="B3349" s="1">
        <v>45240</v>
      </c>
      <c r="C3349" t="s">
        <v>15</v>
      </c>
      <c r="D3349" t="s">
        <v>28</v>
      </c>
      <c r="E3349" t="s">
        <v>48</v>
      </c>
      <c r="F3349">
        <v>3549</v>
      </c>
      <c r="G3349">
        <v>4297</v>
      </c>
      <c r="H3349">
        <v>1</v>
      </c>
      <c r="I3349">
        <v>3549</v>
      </c>
      <c r="J3349">
        <v>4297</v>
      </c>
      <c r="K3349">
        <v>748</v>
      </c>
      <c r="L3349">
        <v>3.4</v>
      </c>
    </row>
    <row r="3350" spans="1:12" x14ac:dyDescent="0.3">
      <c r="A3350">
        <v>103348</v>
      </c>
      <c r="B3350" s="1">
        <v>45443</v>
      </c>
      <c r="C3350" t="s">
        <v>44</v>
      </c>
      <c r="D3350" t="s">
        <v>13</v>
      </c>
      <c r="E3350" t="s">
        <v>49</v>
      </c>
      <c r="F3350">
        <v>3260</v>
      </c>
      <c r="G3350">
        <v>4681</v>
      </c>
      <c r="H3350">
        <v>3</v>
      </c>
      <c r="I3350">
        <v>9780</v>
      </c>
      <c r="J3350">
        <v>14043</v>
      </c>
      <c r="K3350">
        <v>4263</v>
      </c>
      <c r="L3350">
        <v>2.6</v>
      </c>
    </row>
    <row r="3351" spans="1:12" x14ac:dyDescent="0.3">
      <c r="A3351">
        <v>103349</v>
      </c>
      <c r="B3351" s="1">
        <v>45704</v>
      </c>
      <c r="C3351" t="s">
        <v>23</v>
      </c>
      <c r="D3351" t="s">
        <v>28</v>
      </c>
      <c r="E3351" t="s">
        <v>56</v>
      </c>
      <c r="F3351">
        <v>3099</v>
      </c>
      <c r="G3351">
        <v>4334</v>
      </c>
      <c r="H3351">
        <v>6</v>
      </c>
      <c r="I3351">
        <v>18594</v>
      </c>
      <c r="J3351">
        <v>26004</v>
      </c>
      <c r="K3351">
        <v>7410</v>
      </c>
      <c r="L3351">
        <v>4.2</v>
      </c>
    </row>
    <row r="3352" spans="1:12" x14ac:dyDescent="0.3">
      <c r="A3352">
        <v>103350</v>
      </c>
      <c r="B3352" s="1">
        <v>44983</v>
      </c>
      <c r="C3352" t="s">
        <v>17</v>
      </c>
      <c r="D3352" t="s">
        <v>35</v>
      </c>
      <c r="E3352" t="s">
        <v>46</v>
      </c>
      <c r="F3352">
        <v>1394</v>
      </c>
      <c r="G3352">
        <v>2667</v>
      </c>
      <c r="H3352">
        <v>4</v>
      </c>
      <c r="I3352">
        <v>5576</v>
      </c>
      <c r="J3352">
        <v>10668</v>
      </c>
      <c r="K3352">
        <v>5092</v>
      </c>
      <c r="L3352">
        <v>4</v>
      </c>
    </row>
    <row r="3353" spans="1:12" x14ac:dyDescent="0.3">
      <c r="A3353">
        <v>103351</v>
      </c>
      <c r="B3353" s="1">
        <v>45318</v>
      </c>
      <c r="C3353" t="s">
        <v>17</v>
      </c>
      <c r="D3353" t="s">
        <v>24</v>
      </c>
      <c r="E3353" t="s">
        <v>34</v>
      </c>
      <c r="F3353">
        <v>2635</v>
      </c>
      <c r="G3353">
        <v>3632</v>
      </c>
      <c r="H3353">
        <v>3</v>
      </c>
      <c r="I3353">
        <v>7905</v>
      </c>
      <c r="J3353">
        <v>10896</v>
      </c>
      <c r="K3353">
        <v>2991</v>
      </c>
      <c r="L3353">
        <v>3.5</v>
      </c>
    </row>
    <row r="3354" spans="1:12" x14ac:dyDescent="0.3">
      <c r="A3354">
        <v>103352</v>
      </c>
      <c r="B3354" s="1">
        <v>45414</v>
      </c>
      <c r="C3354" t="s">
        <v>54</v>
      </c>
      <c r="D3354" t="s">
        <v>21</v>
      </c>
      <c r="E3354" t="s">
        <v>58</v>
      </c>
      <c r="F3354">
        <v>2947</v>
      </c>
      <c r="G3354">
        <v>3729</v>
      </c>
      <c r="H3354">
        <v>3</v>
      </c>
      <c r="I3354">
        <v>8841</v>
      </c>
      <c r="J3354">
        <v>11187</v>
      </c>
      <c r="K3354">
        <v>2346</v>
      </c>
      <c r="L3354">
        <v>4.2</v>
      </c>
    </row>
    <row r="3355" spans="1:12" x14ac:dyDescent="0.3">
      <c r="A3355">
        <v>103353</v>
      </c>
      <c r="B3355" s="1">
        <v>45154</v>
      </c>
      <c r="C3355" t="s">
        <v>54</v>
      </c>
      <c r="D3355" t="s">
        <v>21</v>
      </c>
      <c r="E3355" t="s">
        <v>43</v>
      </c>
      <c r="F3355">
        <v>3861</v>
      </c>
      <c r="G3355">
        <v>4842</v>
      </c>
      <c r="H3355">
        <v>9</v>
      </c>
      <c r="I3355">
        <v>34749</v>
      </c>
      <c r="J3355">
        <v>43578</v>
      </c>
      <c r="K3355">
        <v>8829</v>
      </c>
      <c r="L3355">
        <v>3.5</v>
      </c>
    </row>
    <row r="3356" spans="1:12" x14ac:dyDescent="0.3">
      <c r="A3356">
        <v>103354</v>
      </c>
      <c r="B3356" s="1">
        <v>45884</v>
      </c>
      <c r="C3356" t="s">
        <v>44</v>
      </c>
      <c r="D3356" t="s">
        <v>24</v>
      </c>
      <c r="E3356" t="s">
        <v>50</v>
      </c>
      <c r="F3356">
        <v>668</v>
      </c>
      <c r="G3356">
        <v>2475</v>
      </c>
      <c r="H3356">
        <v>3</v>
      </c>
      <c r="I3356">
        <v>2004</v>
      </c>
      <c r="J3356">
        <v>7425</v>
      </c>
      <c r="K3356">
        <v>5421</v>
      </c>
      <c r="L3356">
        <v>4.0999999999999996</v>
      </c>
    </row>
    <row r="3357" spans="1:12" x14ac:dyDescent="0.3">
      <c r="A3357">
        <v>103355</v>
      </c>
      <c r="B3357" s="1">
        <v>45871</v>
      </c>
      <c r="C3357" t="s">
        <v>20</v>
      </c>
      <c r="D3357" t="s">
        <v>24</v>
      </c>
      <c r="E3357" t="s">
        <v>25</v>
      </c>
      <c r="F3357">
        <v>4687</v>
      </c>
      <c r="G3357">
        <v>6064</v>
      </c>
      <c r="H3357">
        <v>9</v>
      </c>
      <c r="I3357">
        <v>42183</v>
      </c>
      <c r="J3357">
        <v>54576</v>
      </c>
      <c r="K3357">
        <v>12393</v>
      </c>
      <c r="L3357">
        <v>4.9000000000000004</v>
      </c>
    </row>
    <row r="3358" spans="1:12" x14ac:dyDescent="0.3">
      <c r="A3358">
        <v>103356</v>
      </c>
      <c r="B3358" s="1">
        <v>45154</v>
      </c>
      <c r="C3358" t="s">
        <v>54</v>
      </c>
      <c r="D3358" t="s">
        <v>28</v>
      </c>
      <c r="E3358" t="s">
        <v>29</v>
      </c>
      <c r="F3358">
        <v>6810</v>
      </c>
      <c r="G3358">
        <v>7153</v>
      </c>
      <c r="H3358">
        <v>1</v>
      </c>
      <c r="I3358">
        <v>6810</v>
      </c>
      <c r="J3358">
        <v>7153</v>
      </c>
      <c r="K3358">
        <v>343</v>
      </c>
      <c r="L3358">
        <v>4.9000000000000004</v>
      </c>
    </row>
    <row r="3359" spans="1:12" x14ac:dyDescent="0.3">
      <c r="A3359">
        <v>103357</v>
      </c>
      <c r="B3359" s="1">
        <v>45504</v>
      </c>
      <c r="C3359" t="s">
        <v>17</v>
      </c>
      <c r="D3359" t="s">
        <v>13</v>
      </c>
      <c r="E3359" t="s">
        <v>49</v>
      </c>
      <c r="F3359">
        <v>7691</v>
      </c>
      <c r="G3359">
        <v>9266</v>
      </c>
      <c r="H3359">
        <v>7</v>
      </c>
      <c r="I3359">
        <v>53837</v>
      </c>
      <c r="J3359">
        <v>64862</v>
      </c>
      <c r="K3359">
        <v>11025</v>
      </c>
      <c r="L3359">
        <v>4.9000000000000004</v>
      </c>
    </row>
    <row r="3360" spans="1:12" x14ac:dyDescent="0.3">
      <c r="A3360">
        <v>103358</v>
      </c>
      <c r="B3360" s="1">
        <v>45931</v>
      </c>
      <c r="C3360" t="s">
        <v>20</v>
      </c>
      <c r="D3360" t="s">
        <v>18</v>
      </c>
      <c r="E3360" t="s">
        <v>39</v>
      </c>
      <c r="F3360">
        <v>6558</v>
      </c>
      <c r="G3360">
        <v>7174</v>
      </c>
      <c r="H3360">
        <v>6</v>
      </c>
      <c r="I3360">
        <v>39348</v>
      </c>
      <c r="J3360">
        <v>43044</v>
      </c>
      <c r="K3360">
        <v>3696</v>
      </c>
      <c r="L3360">
        <v>3.9</v>
      </c>
    </row>
    <row r="3361" spans="1:12" x14ac:dyDescent="0.3">
      <c r="A3361">
        <v>103359</v>
      </c>
      <c r="B3361" s="1">
        <v>45810</v>
      </c>
      <c r="C3361" t="s">
        <v>44</v>
      </c>
      <c r="D3361" t="s">
        <v>13</v>
      </c>
      <c r="E3361" t="s">
        <v>16</v>
      </c>
      <c r="F3361">
        <v>1410</v>
      </c>
      <c r="G3361">
        <v>1733</v>
      </c>
      <c r="H3361">
        <v>1</v>
      </c>
      <c r="I3361">
        <v>1410</v>
      </c>
      <c r="J3361">
        <v>1733</v>
      </c>
      <c r="K3361">
        <v>323</v>
      </c>
      <c r="L3361">
        <v>3.2</v>
      </c>
    </row>
    <row r="3362" spans="1:12" x14ac:dyDescent="0.3">
      <c r="A3362">
        <v>103360</v>
      </c>
      <c r="B3362" s="1">
        <v>45325</v>
      </c>
      <c r="C3362" t="s">
        <v>12</v>
      </c>
      <c r="D3362" t="s">
        <v>28</v>
      </c>
      <c r="E3362" t="s">
        <v>56</v>
      </c>
      <c r="F3362">
        <v>2827</v>
      </c>
      <c r="G3362">
        <v>4708</v>
      </c>
      <c r="H3362">
        <v>4</v>
      </c>
      <c r="I3362">
        <v>11308</v>
      </c>
      <c r="J3362">
        <v>18832</v>
      </c>
      <c r="K3362">
        <v>7524</v>
      </c>
      <c r="L3362">
        <v>3.7</v>
      </c>
    </row>
    <row r="3363" spans="1:12" x14ac:dyDescent="0.3">
      <c r="A3363">
        <v>103361</v>
      </c>
      <c r="B3363" s="1">
        <v>45954</v>
      </c>
      <c r="C3363" t="s">
        <v>33</v>
      </c>
      <c r="D3363" t="s">
        <v>28</v>
      </c>
      <c r="E3363" t="s">
        <v>29</v>
      </c>
      <c r="F3363">
        <v>7856</v>
      </c>
      <c r="G3363">
        <v>8600</v>
      </c>
      <c r="H3363">
        <v>6</v>
      </c>
      <c r="I3363">
        <v>47136</v>
      </c>
      <c r="J3363">
        <v>51600</v>
      </c>
      <c r="K3363">
        <v>4464</v>
      </c>
      <c r="L3363">
        <v>3.4</v>
      </c>
    </row>
    <row r="3364" spans="1:12" x14ac:dyDescent="0.3">
      <c r="A3364">
        <v>103362</v>
      </c>
      <c r="B3364" s="1">
        <v>45126</v>
      </c>
      <c r="C3364" t="s">
        <v>41</v>
      </c>
      <c r="D3364" t="s">
        <v>24</v>
      </c>
      <c r="E3364" t="s">
        <v>42</v>
      </c>
      <c r="F3364">
        <v>2928</v>
      </c>
      <c r="G3364">
        <v>4074</v>
      </c>
      <c r="H3364">
        <v>8</v>
      </c>
      <c r="I3364">
        <v>23424</v>
      </c>
      <c r="J3364">
        <v>32592</v>
      </c>
      <c r="K3364">
        <v>9168</v>
      </c>
      <c r="L3364">
        <v>4</v>
      </c>
    </row>
    <row r="3365" spans="1:12" x14ac:dyDescent="0.3">
      <c r="A3365">
        <v>103363</v>
      </c>
      <c r="B3365" s="1">
        <v>45692</v>
      </c>
      <c r="C3365" t="s">
        <v>17</v>
      </c>
      <c r="D3365" t="s">
        <v>35</v>
      </c>
      <c r="E3365" t="s">
        <v>46</v>
      </c>
      <c r="F3365">
        <v>5348</v>
      </c>
      <c r="G3365">
        <v>6465</v>
      </c>
      <c r="H3365">
        <v>5</v>
      </c>
      <c r="I3365">
        <v>26740</v>
      </c>
      <c r="J3365">
        <v>32325</v>
      </c>
      <c r="K3365">
        <v>5585</v>
      </c>
      <c r="L3365">
        <v>4.7</v>
      </c>
    </row>
    <row r="3366" spans="1:12" x14ac:dyDescent="0.3">
      <c r="A3366">
        <v>103364</v>
      </c>
      <c r="B3366" s="1">
        <v>45995</v>
      </c>
      <c r="C3366" t="s">
        <v>44</v>
      </c>
      <c r="D3366" t="s">
        <v>21</v>
      </c>
      <c r="E3366" t="s">
        <v>65</v>
      </c>
      <c r="F3366">
        <v>4555</v>
      </c>
      <c r="G3366">
        <v>5165</v>
      </c>
      <c r="H3366">
        <v>9</v>
      </c>
      <c r="I3366">
        <v>40995</v>
      </c>
      <c r="J3366">
        <v>46485</v>
      </c>
      <c r="K3366">
        <v>5490</v>
      </c>
      <c r="L3366">
        <v>3.1</v>
      </c>
    </row>
    <row r="3367" spans="1:12" x14ac:dyDescent="0.3">
      <c r="A3367">
        <v>103365</v>
      </c>
      <c r="B3367" s="1">
        <v>45209</v>
      </c>
      <c r="C3367" t="s">
        <v>30</v>
      </c>
      <c r="D3367" t="s">
        <v>24</v>
      </c>
      <c r="E3367" t="s">
        <v>34</v>
      </c>
      <c r="F3367">
        <v>6330</v>
      </c>
      <c r="G3367">
        <v>8246</v>
      </c>
      <c r="H3367">
        <v>9</v>
      </c>
      <c r="I3367">
        <v>56970</v>
      </c>
      <c r="J3367">
        <v>74214</v>
      </c>
      <c r="K3367">
        <v>17244</v>
      </c>
      <c r="L3367">
        <v>2.9</v>
      </c>
    </row>
    <row r="3368" spans="1:12" x14ac:dyDescent="0.3">
      <c r="A3368">
        <v>103366</v>
      </c>
      <c r="B3368" s="1">
        <v>45334</v>
      </c>
      <c r="C3368" t="s">
        <v>20</v>
      </c>
      <c r="D3368" t="s">
        <v>18</v>
      </c>
      <c r="E3368" t="s">
        <v>64</v>
      </c>
      <c r="F3368">
        <v>695</v>
      </c>
      <c r="G3368">
        <v>2272</v>
      </c>
      <c r="H3368">
        <v>1</v>
      </c>
      <c r="I3368">
        <v>695</v>
      </c>
      <c r="J3368">
        <v>2272</v>
      </c>
      <c r="K3368">
        <v>1577</v>
      </c>
      <c r="L3368">
        <v>2.8</v>
      </c>
    </row>
    <row r="3369" spans="1:12" x14ac:dyDescent="0.3">
      <c r="A3369">
        <v>103367</v>
      </c>
      <c r="B3369" s="1">
        <v>45058</v>
      </c>
      <c r="C3369" t="s">
        <v>15</v>
      </c>
      <c r="D3369" t="s">
        <v>13</v>
      </c>
      <c r="E3369" t="s">
        <v>49</v>
      </c>
      <c r="F3369">
        <v>5377</v>
      </c>
      <c r="G3369">
        <v>5757</v>
      </c>
      <c r="H3369">
        <v>9</v>
      </c>
      <c r="I3369">
        <v>48393</v>
      </c>
      <c r="J3369">
        <v>51813</v>
      </c>
      <c r="K3369">
        <v>3420</v>
      </c>
      <c r="L3369">
        <v>4.8</v>
      </c>
    </row>
    <row r="3370" spans="1:12" x14ac:dyDescent="0.3">
      <c r="A3370">
        <v>103368</v>
      </c>
      <c r="B3370" s="1">
        <v>45736</v>
      </c>
      <c r="C3370" t="s">
        <v>30</v>
      </c>
      <c r="D3370" t="s">
        <v>21</v>
      </c>
      <c r="E3370" t="s">
        <v>57</v>
      </c>
      <c r="F3370">
        <v>6933</v>
      </c>
      <c r="G3370">
        <v>8114</v>
      </c>
      <c r="H3370">
        <v>7</v>
      </c>
      <c r="I3370">
        <v>48531</v>
      </c>
      <c r="J3370">
        <v>56798</v>
      </c>
      <c r="K3370">
        <v>8267</v>
      </c>
      <c r="L3370">
        <v>4.9000000000000004</v>
      </c>
    </row>
    <row r="3371" spans="1:12" x14ac:dyDescent="0.3">
      <c r="A3371">
        <v>103369</v>
      </c>
      <c r="B3371" s="1">
        <v>44993</v>
      </c>
      <c r="C3371" t="s">
        <v>23</v>
      </c>
      <c r="D3371" t="s">
        <v>28</v>
      </c>
      <c r="E3371" t="s">
        <v>56</v>
      </c>
      <c r="F3371">
        <v>1072</v>
      </c>
      <c r="G3371">
        <v>2945</v>
      </c>
      <c r="H3371">
        <v>6</v>
      </c>
      <c r="I3371">
        <v>6432</v>
      </c>
      <c r="J3371">
        <v>17670</v>
      </c>
      <c r="K3371">
        <v>11238</v>
      </c>
      <c r="L3371">
        <v>3.5</v>
      </c>
    </row>
    <row r="3372" spans="1:12" x14ac:dyDescent="0.3">
      <c r="A3372">
        <v>103370</v>
      </c>
      <c r="B3372" s="1">
        <v>45362</v>
      </c>
      <c r="C3372" t="s">
        <v>41</v>
      </c>
      <c r="D3372" t="s">
        <v>21</v>
      </c>
      <c r="E3372" t="s">
        <v>32</v>
      </c>
      <c r="F3372">
        <v>6287</v>
      </c>
      <c r="G3372">
        <v>7329</v>
      </c>
      <c r="H3372">
        <v>2</v>
      </c>
      <c r="I3372">
        <v>12574</v>
      </c>
      <c r="J3372">
        <v>14658</v>
      </c>
      <c r="K3372">
        <v>2084</v>
      </c>
      <c r="L3372">
        <v>4</v>
      </c>
    </row>
    <row r="3373" spans="1:12" x14ac:dyDescent="0.3">
      <c r="A3373">
        <v>103371</v>
      </c>
      <c r="B3373" s="1">
        <v>45689</v>
      </c>
      <c r="C3373" t="s">
        <v>20</v>
      </c>
      <c r="D3373" t="s">
        <v>28</v>
      </c>
      <c r="E3373" t="s">
        <v>51</v>
      </c>
      <c r="F3373">
        <v>4522</v>
      </c>
      <c r="G3373">
        <v>5430</v>
      </c>
      <c r="H3373">
        <v>1</v>
      </c>
      <c r="I3373">
        <v>4522</v>
      </c>
      <c r="J3373">
        <v>5430</v>
      </c>
      <c r="K3373">
        <v>908</v>
      </c>
      <c r="L3373">
        <v>4.5</v>
      </c>
    </row>
    <row r="3374" spans="1:12" x14ac:dyDescent="0.3">
      <c r="A3374">
        <v>103372</v>
      </c>
      <c r="B3374" s="1">
        <v>46001</v>
      </c>
      <c r="C3374" t="s">
        <v>54</v>
      </c>
      <c r="D3374" t="s">
        <v>18</v>
      </c>
      <c r="E3374" t="s">
        <v>27</v>
      </c>
      <c r="F3374">
        <v>959</v>
      </c>
      <c r="G3374">
        <v>2574</v>
      </c>
      <c r="H3374">
        <v>5</v>
      </c>
      <c r="I3374">
        <v>4795</v>
      </c>
      <c r="J3374">
        <v>12870</v>
      </c>
      <c r="K3374">
        <v>8075</v>
      </c>
      <c r="L3374">
        <v>4.3</v>
      </c>
    </row>
    <row r="3375" spans="1:12" x14ac:dyDescent="0.3">
      <c r="A3375">
        <v>103373</v>
      </c>
      <c r="B3375" s="1">
        <v>45520</v>
      </c>
      <c r="C3375" t="s">
        <v>23</v>
      </c>
      <c r="D3375" t="s">
        <v>21</v>
      </c>
      <c r="E3375" t="s">
        <v>57</v>
      </c>
      <c r="F3375">
        <v>2231</v>
      </c>
      <c r="G3375">
        <v>2492</v>
      </c>
      <c r="H3375">
        <v>1</v>
      </c>
      <c r="I3375">
        <v>2231</v>
      </c>
      <c r="J3375">
        <v>2492</v>
      </c>
      <c r="K3375">
        <v>261</v>
      </c>
      <c r="L3375">
        <v>3.9</v>
      </c>
    </row>
    <row r="3376" spans="1:12" x14ac:dyDescent="0.3">
      <c r="A3376">
        <v>103374</v>
      </c>
      <c r="B3376" s="1">
        <v>45190</v>
      </c>
      <c r="C3376" t="s">
        <v>20</v>
      </c>
      <c r="D3376" t="s">
        <v>35</v>
      </c>
      <c r="E3376" t="s">
        <v>53</v>
      </c>
      <c r="F3376">
        <v>789</v>
      </c>
      <c r="G3376">
        <v>2206</v>
      </c>
      <c r="H3376">
        <v>8</v>
      </c>
      <c r="I3376">
        <v>6312</v>
      </c>
      <c r="J3376">
        <v>17648</v>
      </c>
      <c r="K3376">
        <v>11336</v>
      </c>
      <c r="L3376">
        <v>3.2</v>
      </c>
    </row>
    <row r="3377" spans="1:12" x14ac:dyDescent="0.3">
      <c r="A3377">
        <v>103375</v>
      </c>
      <c r="B3377" s="1">
        <v>45721</v>
      </c>
      <c r="C3377" t="s">
        <v>23</v>
      </c>
      <c r="D3377" t="s">
        <v>28</v>
      </c>
      <c r="E3377" t="s">
        <v>51</v>
      </c>
      <c r="F3377">
        <v>1571</v>
      </c>
      <c r="G3377">
        <v>2691</v>
      </c>
      <c r="H3377">
        <v>8</v>
      </c>
      <c r="I3377">
        <v>12568</v>
      </c>
      <c r="J3377">
        <v>21528</v>
      </c>
      <c r="K3377">
        <v>8960</v>
      </c>
      <c r="L3377">
        <v>3.4</v>
      </c>
    </row>
    <row r="3378" spans="1:12" x14ac:dyDescent="0.3">
      <c r="A3378">
        <v>103376</v>
      </c>
      <c r="B3378" s="1">
        <v>45352</v>
      </c>
      <c r="C3378" t="s">
        <v>20</v>
      </c>
      <c r="D3378" t="s">
        <v>24</v>
      </c>
      <c r="E3378" t="s">
        <v>25</v>
      </c>
      <c r="F3378">
        <v>630</v>
      </c>
      <c r="G3378">
        <v>2114</v>
      </c>
      <c r="H3378">
        <v>6</v>
      </c>
      <c r="I3378">
        <v>3780</v>
      </c>
      <c r="J3378">
        <v>12684</v>
      </c>
      <c r="K3378">
        <v>8904</v>
      </c>
      <c r="L3378">
        <v>3.3</v>
      </c>
    </row>
    <row r="3379" spans="1:12" x14ac:dyDescent="0.3">
      <c r="A3379">
        <v>103377</v>
      </c>
      <c r="B3379" s="1">
        <v>45996</v>
      </c>
      <c r="C3379" t="s">
        <v>23</v>
      </c>
      <c r="D3379" t="s">
        <v>21</v>
      </c>
      <c r="E3379" t="s">
        <v>65</v>
      </c>
      <c r="F3379">
        <v>5775</v>
      </c>
      <c r="G3379">
        <v>7241</v>
      </c>
      <c r="H3379">
        <v>2</v>
      </c>
      <c r="I3379">
        <v>11550</v>
      </c>
      <c r="J3379">
        <v>14482</v>
      </c>
      <c r="K3379">
        <v>2932</v>
      </c>
      <c r="L3379">
        <v>4.2</v>
      </c>
    </row>
    <row r="3380" spans="1:12" x14ac:dyDescent="0.3">
      <c r="A3380">
        <v>103378</v>
      </c>
      <c r="B3380" s="1">
        <v>45266</v>
      </c>
      <c r="C3380" t="s">
        <v>41</v>
      </c>
      <c r="D3380" t="s">
        <v>24</v>
      </c>
      <c r="E3380" t="s">
        <v>60</v>
      </c>
      <c r="F3380">
        <v>1440</v>
      </c>
      <c r="G3380">
        <v>1790</v>
      </c>
      <c r="H3380">
        <v>9</v>
      </c>
      <c r="I3380">
        <v>12960</v>
      </c>
      <c r="J3380">
        <v>16110</v>
      </c>
      <c r="K3380">
        <v>3150</v>
      </c>
      <c r="L3380">
        <v>4.7</v>
      </c>
    </row>
    <row r="3381" spans="1:12" x14ac:dyDescent="0.3">
      <c r="A3381">
        <v>103379</v>
      </c>
      <c r="B3381" s="1">
        <v>45592</v>
      </c>
      <c r="C3381" t="s">
        <v>12</v>
      </c>
      <c r="D3381" t="s">
        <v>21</v>
      </c>
      <c r="E3381" t="s">
        <v>65</v>
      </c>
      <c r="F3381">
        <v>6053</v>
      </c>
      <c r="G3381">
        <v>7939</v>
      </c>
      <c r="H3381">
        <v>1</v>
      </c>
      <c r="I3381">
        <v>6053</v>
      </c>
      <c r="J3381">
        <v>7939</v>
      </c>
      <c r="K3381">
        <v>1886</v>
      </c>
      <c r="L3381">
        <v>4.5999999999999996</v>
      </c>
    </row>
    <row r="3382" spans="1:12" x14ac:dyDescent="0.3">
      <c r="A3382">
        <v>103380</v>
      </c>
      <c r="B3382" s="1">
        <v>45478</v>
      </c>
      <c r="C3382" t="s">
        <v>30</v>
      </c>
      <c r="D3382" t="s">
        <v>21</v>
      </c>
      <c r="E3382" t="s">
        <v>57</v>
      </c>
      <c r="F3382">
        <v>3987</v>
      </c>
      <c r="G3382">
        <v>5528</v>
      </c>
      <c r="H3382">
        <v>4</v>
      </c>
      <c r="I3382">
        <v>15948</v>
      </c>
      <c r="J3382">
        <v>22112</v>
      </c>
      <c r="K3382">
        <v>6164</v>
      </c>
      <c r="L3382">
        <v>2.8</v>
      </c>
    </row>
    <row r="3383" spans="1:12" x14ac:dyDescent="0.3">
      <c r="A3383">
        <v>103381</v>
      </c>
      <c r="B3383" s="1">
        <v>45286</v>
      </c>
      <c r="C3383" t="s">
        <v>20</v>
      </c>
      <c r="D3383" t="s">
        <v>24</v>
      </c>
      <c r="E3383" t="s">
        <v>50</v>
      </c>
      <c r="F3383">
        <v>5672</v>
      </c>
      <c r="G3383">
        <v>7423</v>
      </c>
      <c r="H3383">
        <v>4</v>
      </c>
      <c r="I3383">
        <v>22688</v>
      </c>
      <c r="J3383">
        <v>29692</v>
      </c>
      <c r="K3383">
        <v>7004</v>
      </c>
      <c r="L3383">
        <v>4.4000000000000004</v>
      </c>
    </row>
    <row r="3384" spans="1:12" x14ac:dyDescent="0.3">
      <c r="A3384">
        <v>103382</v>
      </c>
      <c r="B3384" s="1">
        <v>45847</v>
      </c>
      <c r="C3384" t="s">
        <v>54</v>
      </c>
      <c r="D3384" t="s">
        <v>28</v>
      </c>
      <c r="E3384" t="s">
        <v>56</v>
      </c>
      <c r="F3384">
        <v>1984</v>
      </c>
      <c r="G3384">
        <v>3098</v>
      </c>
      <c r="H3384">
        <v>8</v>
      </c>
      <c r="I3384">
        <v>15872</v>
      </c>
      <c r="J3384">
        <v>24784</v>
      </c>
      <c r="K3384">
        <v>8912</v>
      </c>
      <c r="L3384">
        <v>4.0999999999999996</v>
      </c>
    </row>
    <row r="3385" spans="1:12" x14ac:dyDescent="0.3">
      <c r="A3385">
        <v>103383</v>
      </c>
      <c r="B3385" s="1">
        <v>45301</v>
      </c>
      <c r="C3385" t="s">
        <v>26</v>
      </c>
      <c r="D3385" t="s">
        <v>24</v>
      </c>
      <c r="E3385" t="s">
        <v>34</v>
      </c>
      <c r="F3385">
        <v>3000</v>
      </c>
      <c r="G3385">
        <v>3723</v>
      </c>
      <c r="H3385">
        <v>7</v>
      </c>
      <c r="I3385">
        <v>21000</v>
      </c>
      <c r="J3385">
        <v>26061</v>
      </c>
      <c r="K3385">
        <v>5061</v>
      </c>
      <c r="L3385">
        <v>2.6</v>
      </c>
    </row>
    <row r="3386" spans="1:12" x14ac:dyDescent="0.3">
      <c r="A3386">
        <v>103384</v>
      </c>
      <c r="B3386" s="1">
        <v>45634</v>
      </c>
      <c r="C3386" t="s">
        <v>41</v>
      </c>
      <c r="D3386" t="s">
        <v>24</v>
      </c>
      <c r="E3386" t="s">
        <v>25</v>
      </c>
      <c r="F3386">
        <v>3394</v>
      </c>
      <c r="G3386">
        <v>4609</v>
      </c>
      <c r="H3386">
        <v>8</v>
      </c>
      <c r="I3386">
        <v>27152</v>
      </c>
      <c r="J3386">
        <v>36872</v>
      </c>
      <c r="K3386">
        <v>9720</v>
      </c>
      <c r="L3386">
        <v>5</v>
      </c>
    </row>
    <row r="3387" spans="1:12" x14ac:dyDescent="0.3">
      <c r="A3387">
        <v>103385</v>
      </c>
      <c r="B3387" s="1">
        <v>45964</v>
      </c>
      <c r="C3387" t="s">
        <v>54</v>
      </c>
      <c r="D3387" t="s">
        <v>24</v>
      </c>
      <c r="E3387" t="s">
        <v>50</v>
      </c>
      <c r="F3387">
        <v>3674</v>
      </c>
      <c r="G3387">
        <v>5141</v>
      </c>
      <c r="H3387">
        <v>3</v>
      </c>
      <c r="I3387">
        <v>11022</v>
      </c>
      <c r="J3387">
        <v>15423</v>
      </c>
      <c r="K3387">
        <v>4401</v>
      </c>
      <c r="L3387">
        <v>4.8</v>
      </c>
    </row>
    <row r="3388" spans="1:12" x14ac:dyDescent="0.3">
      <c r="A3388">
        <v>103386</v>
      </c>
      <c r="B3388" s="1">
        <v>45957</v>
      </c>
      <c r="C3388" t="s">
        <v>20</v>
      </c>
      <c r="D3388" t="s">
        <v>35</v>
      </c>
      <c r="E3388" t="s">
        <v>36</v>
      </c>
      <c r="F3388">
        <v>3968</v>
      </c>
      <c r="G3388">
        <v>4302</v>
      </c>
      <c r="H3388">
        <v>4</v>
      </c>
      <c r="I3388">
        <v>15872</v>
      </c>
      <c r="J3388">
        <v>17208</v>
      </c>
      <c r="K3388">
        <v>1336</v>
      </c>
      <c r="L3388">
        <v>4.5</v>
      </c>
    </row>
    <row r="3389" spans="1:12" x14ac:dyDescent="0.3">
      <c r="A3389">
        <v>103387</v>
      </c>
      <c r="B3389" s="1">
        <v>45618</v>
      </c>
      <c r="C3389" t="s">
        <v>44</v>
      </c>
      <c r="D3389" t="s">
        <v>24</v>
      </c>
      <c r="E3389" t="s">
        <v>60</v>
      </c>
      <c r="F3389">
        <v>2778</v>
      </c>
      <c r="G3389">
        <v>4198</v>
      </c>
      <c r="H3389">
        <v>7</v>
      </c>
      <c r="I3389">
        <v>19446</v>
      </c>
      <c r="J3389">
        <v>29386</v>
      </c>
      <c r="K3389">
        <v>9940</v>
      </c>
      <c r="L3389">
        <v>3.8</v>
      </c>
    </row>
    <row r="3390" spans="1:12" x14ac:dyDescent="0.3">
      <c r="A3390">
        <v>103388</v>
      </c>
      <c r="B3390" s="1">
        <v>45445</v>
      </c>
      <c r="C3390" t="s">
        <v>47</v>
      </c>
      <c r="D3390" t="s">
        <v>13</v>
      </c>
      <c r="E3390" t="s">
        <v>40</v>
      </c>
      <c r="F3390">
        <v>6063</v>
      </c>
      <c r="G3390">
        <v>7849</v>
      </c>
      <c r="H3390">
        <v>8</v>
      </c>
      <c r="I3390">
        <v>48504</v>
      </c>
      <c r="J3390">
        <v>62792</v>
      </c>
      <c r="K3390">
        <v>14288</v>
      </c>
      <c r="L3390">
        <v>3</v>
      </c>
    </row>
    <row r="3391" spans="1:12" x14ac:dyDescent="0.3">
      <c r="A3391">
        <v>103389</v>
      </c>
      <c r="B3391" s="1">
        <v>45678</v>
      </c>
      <c r="C3391" t="s">
        <v>47</v>
      </c>
      <c r="D3391" t="s">
        <v>13</v>
      </c>
      <c r="E3391" t="s">
        <v>14</v>
      </c>
      <c r="F3391">
        <v>7216</v>
      </c>
      <c r="G3391">
        <v>7892</v>
      </c>
      <c r="H3391">
        <v>8</v>
      </c>
      <c r="I3391">
        <v>57728</v>
      </c>
      <c r="J3391">
        <v>63136</v>
      </c>
      <c r="K3391">
        <v>5408</v>
      </c>
      <c r="L3391">
        <v>4.7</v>
      </c>
    </row>
    <row r="3392" spans="1:12" x14ac:dyDescent="0.3">
      <c r="A3392">
        <v>103390</v>
      </c>
      <c r="B3392" s="1">
        <v>45448</v>
      </c>
      <c r="C3392" t="s">
        <v>33</v>
      </c>
      <c r="D3392" t="s">
        <v>28</v>
      </c>
      <c r="E3392" t="s">
        <v>29</v>
      </c>
      <c r="F3392">
        <v>4031</v>
      </c>
      <c r="G3392">
        <v>4932</v>
      </c>
      <c r="H3392">
        <v>2</v>
      </c>
      <c r="I3392">
        <v>8062</v>
      </c>
      <c r="J3392">
        <v>9864</v>
      </c>
      <c r="K3392">
        <v>1802</v>
      </c>
      <c r="L3392">
        <v>4.4000000000000004</v>
      </c>
    </row>
    <row r="3393" spans="1:12" x14ac:dyDescent="0.3">
      <c r="A3393">
        <v>103391</v>
      </c>
      <c r="B3393" s="1">
        <v>45617</v>
      </c>
      <c r="C3393" t="s">
        <v>30</v>
      </c>
      <c r="D3393" t="s">
        <v>28</v>
      </c>
      <c r="E3393" t="s">
        <v>51</v>
      </c>
      <c r="F3393">
        <v>7418</v>
      </c>
      <c r="G3393">
        <v>8991</v>
      </c>
      <c r="H3393">
        <v>6</v>
      </c>
      <c r="I3393">
        <v>44508</v>
      </c>
      <c r="J3393">
        <v>53946</v>
      </c>
      <c r="K3393">
        <v>9438</v>
      </c>
      <c r="L3393">
        <v>4.3</v>
      </c>
    </row>
    <row r="3394" spans="1:12" x14ac:dyDescent="0.3">
      <c r="A3394">
        <v>103392</v>
      </c>
      <c r="B3394" s="1">
        <v>44968</v>
      </c>
      <c r="C3394" t="s">
        <v>33</v>
      </c>
      <c r="D3394" t="s">
        <v>35</v>
      </c>
      <c r="E3394" t="s">
        <v>36</v>
      </c>
      <c r="F3394">
        <v>1069</v>
      </c>
      <c r="G3394">
        <v>1850</v>
      </c>
      <c r="H3394">
        <v>7</v>
      </c>
      <c r="I3394">
        <v>7483</v>
      </c>
      <c r="J3394">
        <v>12950</v>
      </c>
      <c r="K3394">
        <v>5467</v>
      </c>
      <c r="L3394">
        <v>4.7</v>
      </c>
    </row>
    <row r="3395" spans="1:12" x14ac:dyDescent="0.3">
      <c r="A3395">
        <v>103393</v>
      </c>
      <c r="B3395" s="1">
        <v>45357</v>
      </c>
      <c r="C3395" t="s">
        <v>15</v>
      </c>
      <c r="D3395" t="s">
        <v>18</v>
      </c>
      <c r="E3395" t="s">
        <v>38</v>
      </c>
      <c r="F3395">
        <v>7746</v>
      </c>
      <c r="G3395">
        <v>8059</v>
      </c>
      <c r="H3395">
        <v>1</v>
      </c>
      <c r="I3395">
        <v>7746</v>
      </c>
      <c r="J3395">
        <v>8059</v>
      </c>
      <c r="K3395">
        <v>313</v>
      </c>
      <c r="L3395">
        <v>4.2</v>
      </c>
    </row>
    <row r="3396" spans="1:12" x14ac:dyDescent="0.3">
      <c r="A3396">
        <v>103394</v>
      </c>
      <c r="B3396" s="1">
        <v>45926</v>
      </c>
      <c r="C3396" t="s">
        <v>20</v>
      </c>
      <c r="D3396" t="s">
        <v>24</v>
      </c>
      <c r="E3396" t="s">
        <v>50</v>
      </c>
      <c r="F3396">
        <v>1685</v>
      </c>
      <c r="G3396">
        <v>2737</v>
      </c>
      <c r="H3396">
        <v>2</v>
      </c>
      <c r="I3396">
        <v>3370</v>
      </c>
      <c r="J3396">
        <v>5474</v>
      </c>
      <c r="K3396">
        <v>2104</v>
      </c>
      <c r="L3396">
        <v>3.9</v>
      </c>
    </row>
    <row r="3397" spans="1:12" x14ac:dyDescent="0.3">
      <c r="A3397">
        <v>103395</v>
      </c>
      <c r="B3397" s="1">
        <v>45847</v>
      </c>
      <c r="C3397" t="s">
        <v>17</v>
      </c>
      <c r="D3397" t="s">
        <v>28</v>
      </c>
      <c r="E3397" t="s">
        <v>48</v>
      </c>
      <c r="F3397">
        <v>3198</v>
      </c>
      <c r="G3397">
        <v>4906</v>
      </c>
      <c r="H3397">
        <v>2</v>
      </c>
      <c r="I3397">
        <v>6396</v>
      </c>
      <c r="J3397">
        <v>9812</v>
      </c>
      <c r="K3397">
        <v>3416</v>
      </c>
      <c r="L3397">
        <v>4.5999999999999996</v>
      </c>
    </row>
    <row r="3398" spans="1:12" x14ac:dyDescent="0.3">
      <c r="A3398">
        <v>103396</v>
      </c>
      <c r="B3398" s="1">
        <v>44936</v>
      </c>
      <c r="C3398" t="s">
        <v>26</v>
      </c>
      <c r="D3398" t="s">
        <v>13</v>
      </c>
      <c r="E3398" t="s">
        <v>16</v>
      </c>
      <c r="F3398">
        <v>4577</v>
      </c>
      <c r="G3398">
        <v>5031</v>
      </c>
      <c r="H3398">
        <v>7</v>
      </c>
      <c r="I3398">
        <v>32039</v>
      </c>
      <c r="J3398">
        <v>35217</v>
      </c>
      <c r="K3398">
        <v>3178</v>
      </c>
      <c r="L3398">
        <v>4.8</v>
      </c>
    </row>
    <row r="3399" spans="1:12" x14ac:dyDescent="0.3">
      <c r="A3399">
        <v>103397</v>
      </c>
      <c r="B3399" s="1">
        <v>45728</v>
      </c>
      <c r="C3399" t="s">
        <v>33</v>
      </c>
      <c r="D3399" t="s">
        <v>13</v>
      </c>
      <c r="E3399" t="s">
        <v>37</v>
      </c>
      <c r="F3399">
        <v>4202</v>
      </c>
      <c r="G3399">
        <v>5339</v>
      </c>
      <c r="H3399">
        <v>9</v>
      </c>
      <c r="I3399">
        <v>37818</v>
      </c>
      <c r="J3399">
        <v>48051</v>
      </c>
      <c r="K3399">
        <v>10233</v>
      </c>
      <c r="L3399">
        <v>3.6</v>
      </c>
    </row>
    <row r="3400" spans="1:12" x14ac:dyDescent="0.3">
      <c r="A3400">
        <v>103398</v>
      </c>
      <c r="B3400" s="1">
        <v>45661</v>
      </c>
      <c r="C3400" t="s">
        <v>12</v>
      </c>
      <c r="D3400" t="s">
        <v>28</v>
      </c>
      <c r="E3400" t="s">
        <v>48</v>
      </c>
      <c r="F3400">
        <v>3271</v>
      </c>
      <c r="G3400">
        <v>4743</v>
      </c>
      <c r="H3400">
        <v>1</v>
      </c>
      <c r="I3400">
        <v>3271</v>
      </c>
      <c r="J3400">
        <v>4743</v>
      </c>
      <c r="K3400">
        <v>1472</v>
      </c>
      <c r="L3400">
        <v>3.8</v>
      </c>
    </row>
    <row r="3401" spans="1:12" x14ac:dyDescent="0.3">
      <c r="A3401">
        <v>103399</v>
      </c>
      <c r="B3401" s="1">
        <v>45914</v>
      </c>
      <c r="C3401" t="s">
        <v>26</v>
      </c>
      <c r="D3401" t="s">
        <v>18</v>
      </c>
      <c r="E3401" t="s">
        <v>38</v>
      </c>
      <c r="F3401">
        <v>1073</v>
      </c>
      <c r="G3401">
        <v>1308</v>
      </c>
      <c r="H3401">
        <v>8</v>
      </c>
      <c r="I3401">
        <v>8584</v>
      </c>
      <c r="J3401">
        <v>10464</v>
      </c>
      <c r="K3401">
        <v>1880</v>
      </c>
      <c r="L3401">
        <v>4.4000000000000004</v>
      </c>
    </row>
    <row r="3402" spans="1:12" x14ac:dyDescent="0.3">
      <c r="A3402">
        <v>103400</v>
      </c>
      <c r="B3402" s="1">
        <v>44929</v>
      </c>
      <c r="C3402" t="s">
        <v>17</v>
      </c>
      <c r="D3402" t="s">
        <v>13</v>
      </c>
      <c r="E3402" t="s">
        <v>16</v>
      </c>
      <c r="F3402">
        <v>4682</v>
      </c>
      <c r="G3402">
        <v>6208</v>
      </c>
      <c r="H3402">
        <v>6</v>
      </c>
      <c r="I3402">
        <v>28092</v>
      </c>
      <c r="J3402">
        <v>37248</v>
      </c>
      <c r="K3402">
        <v>9156</v>
      </c>
      <c r="L3402">
        <v>2.9</v>
      </c>
    </row>
    <row r="3403" spans="1:12" x14ac:dyDescent="0.3">
      <c r="A3403">
        <v>103401</v>
      </c>
      <c r="B3403" s="1">
        <v>45237</v>
      </c>
      <c r="C3403" t="s">
        <v>54</v>
      </c>
      <c r="D3403" t="s">
        <v>35</v>
      </c>
      <c r="E3403" t="s">
        <v>53</v>
      </c>
      <c r="F3403">
        <v>1353</v>
      </c>
      <c r="G3403">
        <v>1404</v>
      </c>
      <c r="H3403">
        <v>1</v>
      </c>
      <c r="I3403">
        <v>1353</v>
      </c>
      <c r="J3403">
        <v>1404</v>
      </c>
      <c r="K3403">
        <v>51</v>
      </c>
      <c r="L3403">
        <v>3.4</v>
      </c>
    </row>
    <row r="3404" spans="1:12" x14ac:dyDescent="0.3">
      <c r="A3404">
        <v>103402</v>
      </c>
      <c r="B3404" s="1">
        <v>45228</v>
      </c>
      <c r="C3404" t="s">
        <v>54</v>
      </c>
      <c r="D3404" t="s">
        <v>13</v>
      </c>
      <c r="E3404" t="s">
        <v>37</v>
      </c>
      <c r="F3404">
        <v>5881</v>
      </c>
      <c r="G3404">
        <v>7336</v>
      </c>
      <c r="H3404">
        <v>5</v>
      </c>
      <c r="I3404">
        <v>29405</v>
      </c>
      <c r="J3404">
        <v>36680</v>
      </c>
      <c r="K3404">
        <v>7275</v>
      </c>
      <c r="L3404">
        <v>2.8</v>
      </c>
    </row>
    <row r="3405" spans="1:12" x14ac:dyDescent="0.3">
      <c r="A3405">
        <v>103403</v>
      </c>
      <c r="B3405" s="1">
        <v>45237</v>
      </c>
      <c r="C3405" t="s">
        <v>54</v>
      </c>
      <c r="D3405" t="s">
        <v>18</v>
      </c>
      <c r="E3405" t="s">
        <v>39</v>
      </c>
      <c r="F3405">
        <v>179</v>
      </c>
      <c r="G3405">
        <v>1882</v>
      </c>
      <c r="H3405">
        <v>2</v>
      </c>
      <c r="I3405">
        <v>358</v>
      </c>
      <c r="J3405">
        <v>3764</v>
      </c>
      <c r="K3405">
        <v>3406</v>
      </c>
      <c r="L3405">
        <v>2.6</v>
      </c>
    </row>
    <row r="3406" spans="1:12" x14ac:dyDescent="0.3">
      <c r="A3406">
        <v>103404</v>
      </c>
      <c r="B3406" s="1">
        <v>45117</v>
      </c>
      <c r="C3406" t="s">
        <v>47</v>
      </c>
      <c r="D3406" t="s">
        <v>24</v>
      </c>
      <c r="E3406" t="s">
        <v>60</v>
      </c>
      <c r="F3406">
        <v>2796</v>
      </c>
      <c r="G3406">
        <v>4785</v>
      </c>
      <c r="H3406">
        <v>1</v>
      </c>
      <c r="I3406">
        <v>2796</v>
      </c>
      <c r="J3406">
        <v>4785</v>
      </c>
      <c r="K3406">
        <v>1989</v>
      </c>
      <c r="L3406">
        <v>4.5</v>
      </c>
    </row>
    <row r="3407" spans="1:12" x14ac:dyDescent="0.3">
      <c r="A3407">
        <v>103405</v>
      </c>
      <c r="B3407" s="1">
        <v>45437</v>
      </c>
      <c r="C3407" t="s">
        <v>33</v>
      </c>
      <c r="D3407" t="s">
        <v>18</v>
      </c>
      <c r="E3407" t="s">
        <v>64</v>
      </c>
      <c r="F3407">
        <v>6613</v>
      </c>
      <c r="G3407">
        <v>8151</v>
      </c>
      <c r="H3407">
        <v>9</v>
      </c>
      <c r="I3407">
        <v>59517</v>
      </c>
      <c r="J3407">
        <v>73359</v>
      </c>
      <c r="K3407">
        <v>13842</v>
      </c>
      <c r="L3407">
        <v>3.3</v>
      </c>
    </row>
    <row r="3408" spans="1:12" x14ac:dyDescent="0.3">
      <c r="A3408">
        <v>103406</v>
      </c>
      <c r="B3408" s="1">
        <v>45555</v>
      </c>
      <c r="C3408" t="s">
        <v>41</v>
      </c>
      <c r="D3408" t="s">
        <v>21</v>
      </c>
      <c r="E3408" t="s">
        <v>57</v>
      </c>
      <c r="F3408">
        <v>7242</v>
      </c>
      <c r="G3408">
        <v>7572</v>
      </c>
      <c r="H3408">
        <v>3</v>
      </c>
      <c r="I3408">
        <v>21726</v>
      </c>
      <c r="J3408">
        <v>22716</v>
      </c>
      <c r="K3408">
        <v>990</v>
      </c>
      <c r="L3408">
        <v>2.6</v>
      </c>
    </row>
    <row r="3409" spans="1:12" x14ac:dyDescent="0.3">
      <c r="A3409">
        <v>103407</v>
      </c>
      <c r="B3409" s="1">
        <v>45007</v>
      </c>
      <c r="C3409" t="s">
        <v>15</v>
      </c>
      <c r="D3409" t="s">
        <v>18</v>
      </c>
      <c r="E3409" t="s">
        <v>27</v>
      </c>
      <c r="F3409">
        <v>1928</v>
      </c>
      <c r="G3409">
        <v>3191</v>
      </c>
      <c r="H3409">
        <v>6</v>
      </c>
      <c r="I3409">
        <v>11568</v>
      </c>
      <c r="J3409">
        <v>19146</v>
      </c>
      <c r="K3409">
        <v>7578</v>
      </c>
      <c r="L3409">
        <v>4.5999999999999996</v>
      </c>
    </row>
    <row r="3410" spans="1:12" x14ac:dyDescent="0.3">
      <c r="A3410">
        <v>103408</v>
      </c>
      <c r="B3410" s="1">
        <v>45871</v>
      </c>
      <c r="C3410" t="s">
        <v>23</v>
      </c>
      <c r="D3410" t="s">
        <v>35</v>
      </c>
      <c r="E3410" t="s">
        <v>53</v>
      </c>
      <c r="F3410">
        <v>3305</v>
      </c>
      <c r="G3410">
        <v>4204</v>
      </c>
      <c r="H3410">
        <v>6</v>
      </c>
      <c r="I3410">
        <v>19830</v>
      </c>
      <c r="J3410">
        <v>25224</v>
      </c>
      <c r="K3410">
        <v>5394</v>
      </c>
      <c r="L3410">
        <v>2.8</v>
      </c>
    </row>
    <row r="3411" spans="1:12" x14ac:dyDescent="0.3">
      <c r="A3411">
        <v>103409</v>
      </c>
      <c r="B3411" s="1">
        <v>45075</v>
      </c>
      <c r="C3411" t="s">
        <v>12</v>
      </c>
      <c r="D3411" t="s">
        <v>18</v>
      </c>
      <c r="E3411" t="s">
        <v>19</v>
      </c>
      <c r="F3411">
        <v>6314</v>
      </c>
      <c r="G3411">
        <v>6568</v>
      </c>
      <c r="H3411">
        <v>2</v>
      </c>
      <c r="I3411">
        <v>12628</v>
      </c>
      <c r="J3411">
        <v>13136</v>
      </c>
      <c r="K3411">
        <v>508</v>
      </c>
      <c r="L3411">
        <v>3.5</v>
      </c>
    </row>
    <row r="3412" spans="1:12" x14ac:dyDescent="0.3">
      <c r="A3412">
        <v>103410</v>
      </c>
      <c r="B3412" s="1">
        <v>45453</v>
      </c>
      <c r="C3412" t="s">
        <v>41</v>
      </c>
      <c r="D3412" t="s">
        <v>28</v>
      </c>
      <c r="E3412" t="s">
        <v>48</v>
      </c>
      <c r="F3412">
        <v>7824</v>
      </c>
      <c r="G3412">
        <v>7980</v>
      </c>
      <c r="H3412">
        <v>9</v>
      </c>
      <c r="I3412">
        <v>70416</v>
      </c>
      <c r="J3412">
        <v>71820</v>
      </c>
      <c r="K3412">
        <v>1404</v>
      </c>
      <c r="L3412">
        <v>4.0999999999999996</v>
      </c>
    </row>
    <row r="3413" spans="1:12" x14ac:dyDescent="0.3">
      <c r="A3413">
        <v>103411</v>
      </c>
      <c r="B3413" s="1">
        <v>44935</v>
      </c>
      <c r="C3413" t="s">
        <v>54</v>
      </c>
      <c r="D3413" t="s">
        <v>35</v>
      </c>
      <c r="E3413" t="s">
        <v>45</v>
      </c>
      <c r="F3413">
        <v>3700</v>
      </c>
      <c r="G3413">
        <v>4146</v>
      </c>
      <c r="H3413">
        <v>7</v>
      </c>
      <c r="I3413">
        <v>25900</v>
      </c>
      <c r="J3413">
        <v>29022</v>
      </c>
      <c r="K3413">
        <v>3122</v>
      </c>
      <c r="L3413">
        <v>3</v>
      </c>
    </row>
    <row r="3414" spans="1:12" x14ac:dyDescent="0.3">
      <c r="A3414">
        <v>103412</v>
      </c>
      <c r="B3414" s="1">
        <v>45376</v>
      </c>
      <c r="C3414" t="s">
        <v>20</v>
      </c>
      <c r="D3414" t="s">
        <v>35</v>
      </c>
      <c r="E3414" t="s">
        <v>62</v>
      </c>
      <c r="F3414">
        <v>5990</v>
      </c>
      <c r="G3414">
        <v>7039</v>
      </c>
      <c r="H3414">
        <v>7</v>
      </c>
      <c r="I3414">
        <v>41930</v>
      </c>
      <c r="J3414">
        <v>49273</v>
      </c>
      <c r="K3414">
        <v>7343</v>
      </c>
      <c r="L3414">
        <v>3.4</v>
      </c>
    </row>
    <row r="3415" spans="1:12" x14ac:dyDescent="0.3">
      <c r="A3415">
        <v>103413</v>
      </c>
      <c r="B3415" s="1">
        <v>45492</v>
      </c>
      <c r="C3415" t="s">
        <v>30</v>
      </c>
      <c r="D3415" t="s">
        <v>24</v>
      </c>
      <c r="E3415" t="s">
        <v>61</v>
      </c>
      <c r="F3415">
        <v>1778</v>
      </c>
      <c r="G3415">
        <v>3018</v>
      </c>
      <c r="H3415">
        <v>3</v>
      </c>
      <c r="I3415">
        <v>5334</v>
      </c>
      <c r="J3415">
        <v>9054</v>
      </c>
      <c r="K3415">
        <v>3720</v>
      </c>
      <c r="L3415">
        <v>4.2</v>
      </c>
    </row>
    <row r="3416" spans="1:12" x14ac:dyDescent="0.3">
      <c r="A3416">
        <v>103414</v>
      </c>
      <c r="B3416" s="1">
        <v>45121</v>
      </c>
      <c r="C3416" t="s">
        <v>47</v>
      </c>
      <c r="D3416" t="s">
        <v>35</v>
      </c>
      <c r="E3416" t="s">
        <v>62</v>
      </c>
      <c r="F3416">
        <v>3626</v>
      </c>
      <c r="G3416">
        <v>5313</v>
      </c>
      <c r="H3416">
        <v>4</v>
      </c>
      <c r="I3416">
        <v>14504</v>
      </c>
      <c r="J3416">
        <v>21252</v>
      </c>
      <c r="K3416">
        <v>6748</v>
      </c>
      <c r="L3416">
        <v>4.4000000000000004</v>
      </c>
    </row>
    <row r="3417" spans="1:12" x14ac:dyDescent="0.3">
      <c r="A3417">
        <v>103415</v>
      </c>
      <c r="B3417" s="1">
        <v>45594</v>
      </c>
      <c r="C3417" t="s">
        <v>26</v>
      </c>
      <c r="D3417" t="s">
        <v>35</v>
      </c>
      <c r="E3417" t="s">
        <v>52</v>
      </c>
      <c r="F3417">
        <v>4521</v>
      </c>
      <c r="G3417">
        <v>6302</v>
      </c>
      <c r="H3417">
        <v>3</v>
      </c>
      <c r="I3417">
        <v>13563</v>
      </c>
      <c r="J3417">
        <v>18906</v>
      </c>
      <c r="K3417">
        <v>5343</v>
      </c>
      <c r="L3417">
        <v>3.7</v>
      </c>
    </row>
    <row r="3418" spans="1:12" x14ac:dyDescent="0.3">
      <c r="A3418">
        <v>103416</v>
      </c>
      <c r="B3418" s="1">
        <v>45584</v>
      </c>
      <c r="C3418" t="s">
        <v>20</v>
      </c>
      <c r="D3418" t="s">
        <v>21</v>
      </c>
      <c r="E3418" t="s">
        <v>58</v>
      </c>
      <c r="F3418">
        <v>4495</v>
      </c>
      <c r="G3418">
        <v>5228</v>
      </c>
      <c r="H3418">
        <v>6</v>
      </c>
      <c r="I3418">
        <v>26970</v>
      </c>
      <c r="J3418">
        <v>31368</v>
      </c>
      <c r="K3418">
        <v>4398</v>
      </c>
      <c r="L3418">
        <v>3.8</v>
      </c>
    </row>
    <row r="3419" spans="1:12" x14ac:dyDescent="0.3">
      <c r="A3419">
        <v>103417</v>
      </c>
      <c r="B3419" s="1">
        <v>45657</v>
      </c>
      <c r="C3419" t="s">
        <v>30</v>
      </c>
      <c r="D3419" t="s">
        <v>35</v>
      </c>
      <c r="E3419" t="s">
        <v>36</v>
      </c>
      <c r="F3419">
        <v>4147</v>
      </c>
      <c r="G3419">
        <v>5209</v>
      </c>
      <c r="H3419">
        <v>3</v>
      </c>
      <c r="I3419">
        <v>12441</v>
      </c>
      <c r="J3419">
        <v>15627</v>
      </c>
      <c r="K3419">
        <v>3186</v>
      </c>
      <c r="L3419">
        <v>4.4000000000000004</v>
      </c>
    </row>
    <row r="3420" spans="1:12" x14ac:dyDescent="0.3">
      <c r="A3420">
        <v>103418</v>
      </c>
      <c r="B3420" s="1">
        <v>45998</v>
      </c>
      <c r="C3420" t="s">
        <v>30</v>
      </c>
      <c r="D3420" t="s">
        <v>35</v>
      </c>
      <c r="E3420" t="s">
        <v>62</v>
      </c>
      <c r="F3420">
        <v>5696</v>
      </c>
      <c r="G3420">
        <v>6137</v>
      </c>
      <c r="H3420">
        <v>3</v>
      </c>
      <c r="I3420">
        <v>17088</v>
      </c>
      <c r="J3420">
        <v>18411</v>
      </c>
      <c r="K3420">
        <v>1323</v>
      </c>
      <c r="L3420">
        <v>3.9</v>
      </c>
    </row>
    <row r="3421" spans="1:12" x14ac:dyDescent="0.3">
      <c r="A3421">
        <v>103419</v>
      </c>
      <c r="B3421" s="1">
        <v>45967</v>
      </c>
      <c r="C3421" t="s">
        <v>47</v>
      </c>
      <c r="D3421" t="s">
        <v>21</v>
      </c>
      <c r="E3421" t="s">
        <v>57</v>
      </c>
      <c r="F3421">
        <v>6025</v>
      </c>
      <c r="G3421">
        <v>6960</v>
      </c>
      <c r="H3421">
        <v>2</v>
      </c>
      <c r="I3421">
        <v>12050</v>
      </c>
      <c r="J3421">
        <v>13920</v>
      </c>
      <c r="K3421">
        <v>1870</v>
      </c>
      <c r="L3421">
        <v>3.1</v>
      </c>
    </row>
    <row r="3422" spans="1:12" x14ac:dyDescent="0.3">
      <c r="A3422">
        <v>103420</v>
      </c>
      <c r="B3422" s="1">
        <v>45691</v>
      </c>
      <c r="C3422" t="s">
        <v>30</v>
      </c>
      <c r="D3422" t="s">
        <v>13</v>
      </c>
      <c r="E3422" t="s">
        <v>16</v>
      </c>
      <c r="F3422">
        <v>2117</v>
      </c>
      <c r="G3422">
        <v>4046</v>
      </c>
      <c r="H3422">
        <v>1</v>
      </c>
      <c r="I3422">
        <v>2117</v>
      </c>
      <c r="J3422">
        <v>4046</v>
      </c>
      <c r="K3422">
        <v>1929</v>
      </c>
      <c r="L3422">
        <v>3.3</v>
      </c>
    </row>
    <row r="3423" spans="1:12" x14ac:dyDescent="0.3">
      <c r="A3423">
        <v>103421</v>
      </c>
      <c r="B3423" s="1">
        <v>45858</v>
      </c>
      <c r="C3423" t="s">
        <v>12</v>
      </c>
      <c r="D3423" t="s">
        <v>24</v>
      </c>
      <c r="E3423" t="s">
        <v>61</v>
      </c>
      <c r="F3423">
        <v>4872</v>
      </c>
      <c r="G3423">
        <v>5929</v>
      </c>
      <c r="H3423">
        <v>8</v>
      </c>
      <c r="I3423">
        <v>38976</v>
      </c>
      <c r="J3423">
        <v>47432</v>
      </c>
      <c r="K3423">
        <v>8456</v>
      </c>
      <c r="L3423">
        <v>3.7</v>
      </c>
    </row>
    <row r="3424" spans="1:12" x14ac:dyDescent="0.3">
      <c r="A3424">
        <v>103422</v>
      </c>
      <c r="B3424" s="1">
        <v>45679</v>
      </c>
      <c r="C3424" t="s">
        <v>41</v>
      </c>
      <c r="D3424" t="s">
        <v>24</v>
      </c>
      <c r="E3424" t="s">
        <v>61</v>
      </c>
      <c r="F3424">
        <v>7042</v>
      </c>
      <c r="G3424">
        <v>8957</v>
      </c>
      <c r="H3424">
        <v>6</v>
      </c>
      <c r="I3424">
        <v>42252</v>
      </c>
      <c r="J3424">
        <v>53742</v>
      </c>
      <c r="K3424">
        <v>11490</v>
      </c>
      <c r="L3424">
        <v>3.3</v>
      </c>
    </row>
    <row r="3425" spans="1:12" x14ac:dyDescent="0.3">
      <c r="A3425">
        <v>103423</v>
      </c>
      <c r="B3425" s="1">
        <v>45844</v>
      </c>
      <c r="C3425" t="s">
        <v>15</v>
      </c>
      <c r="D3425" t="s">
        <v>35</v>
      </c>
      <c r="E3425" t="s">
        <v>52</v>
      </c>
      <c r="F3425">
        <v>4918</v>
      </c>
      <c r="G3425">
        <v>6729</v>
      </c>
      <c r="H3425">
        <v>9</v>
      </c>
      <c r="I3425">
        <v>44262</v>
      </c>
      <c r="J3425">
        <v>60561</v>
      </c>
      <c r="K3425">
        <v>16299</v>
      </c>
      <c r="L3425">
        <v>4.9000000000000004</v>
      </c>
    </row>
    <row r="3426" spans="1:12" x14ac:dyDescent="0.3">
      <c r="A3426">
        <v>103424</v>
      </c>
      <c r="B3426" s="1">
        <v>45310</v>
      </c>
      <c r="C3426" t="s">
        <v>44</v>
      </c>
      <c r="D3426" t="s">
        <v>24</v>
      </c>
      <c r="E3426" t="s">
        <v>60</v>
      </c>
      <c r="F3426">
        <v>5484</v>
      </c>
      <c r="G3426">
        <v>6328</v>
      </c>
      <c r="H3426">
        <v>5</v>
      </c>
      <c r="I3426">
        <v>27420</v>
      </c>
      <c r="J3426">
        <v>31640</v>
      </c>
      <c r="K3426">
        <v>4220</v>
      </c>
      <c r="L3426">
        <v>4.8</v>
      </c>
    </row>
    <row r="3427" spans="1:12" x14ac:dyDescent="0.3">
      <c r="A3427">
        <v>103425</v>
      </c>
      <c r="B3427" s="1">
        <v>45397</v>
      </c>
      <c r="C3427" t="s">
        <v>12</v>
      </c>
      <c r="D3427" t="s">
        <v>18</v>
      </c>
      <c r="E3427" t="s">
        <v>19</v>
      </c>
      <c r="F3427">
        <v>2991</v>
      </c>
      <c r="G3427">
        <v>4975</v>
      </c>
      <c r="H3427">
        <v>2</v>
      </c>
      <c r="I3427">
        <v>5982</v>
      </c>
      <c r="J3427">
        <v>9950</v>
      </c>
      <c r="K3427">
        <v>3968</v>
      </c>
      <c r="L3427">
        <v>5</v>
      </c>
    </row>
    <row r="3428" spans="1:12" x14ac:dyDescent="0.3">
      <c r="A3428">
        <v>103426</v>
      </c>
      <c r="B3428" s="1">
        <v>45910</v>
      </c>
      <c r="C3428" t="s">
        <v>26</v>
      </c>
      <c r="D3428" t="s">
        <v>28</v>
      </c>
      <c r="E3428" t="s">
        <v>48</v>
      </c>
      <c r="F3428">
        <v>5795</v>
      </c>
      <c r="G3428">
        <v>6548</v>
      </c>
      <c r="H3428">
        <v>2</v>
      </c>
      <c r="I3428">
        <v>11590</v>
      </c>
      <c r="J3428">
        <v>13096</v>
      </c>
      <c r="K3428">
        <v>1506</v>
      </c>
      <c r="L3428">
        <v>4.0999999999999996</v>
      </c>
    </row>
    <row r="3429" spans="1:12" x14ac:dyDescent="0.3">
      <c r="A3429">
        <v>103427</v>
      </c>
      <c r="B3429" s="1">
        <v>45002</v>
      </c>
      <c r="C3429" t="s">
        <v>41</v>
      </c>
      <c r="D3429" t="s">
        <v>28</v>
      </c>
      <c r="E3429" t="s">
        <v>63</v>
      </c>
      <c r="F3429">
        <v>848</v>
      </c>
      <c r="G3429">
        <v>1175</v>
      </c>
      <c r="H3429">
        <v>1</v>
      </c>
      <c r="I3429">
        <v>848</v>
      </c>
      <c r="J3429">
        <v>1175</v>
      </c>
      <c r="K3429">
        <v>327</v>
      </c>
      <c r="L3429">
        <v>3.8</v>
      </c>
    </row>
    <row r="3430" spans="1:12" x14ac:dyDescent="0.3">
      <c r="A3430">
        <v>103428</v>
      </c>
      <c r="B3430" s="1">
        <v>44992</v>
      </c>
      <c r="C3430" t="s">
        <v>54</v>
      </c>
      <c r="D3430" t="s">
        <v>18</v>
      </c>
      <c r="E3430" t="s">
        <v>19</v>
      </c>
      <c r="F3430">
        <v>6758</v>
      </c>
      <c r="G3430">
        <v>8613</v>
      </c>
      <c r="H3430">
        <v>2</v>
      </c>
      <c r="I3430">
        <v>13516</v>
      </c>
      <c r="J3430">
        <v>17226</v>
      </c>
      <c r="K3430">
        <v>3710</v>
      </c>
      <c r="L3430">
        <v>3.1</v>
      </c>
    </row>
    <row r="3431" spans="1:12" x14ac:dyDescent="0.3">
      <c r="A3431">
        <v>103429</v>
      </c>
      <c r="B3431" s="1">
        <v>45749</v>
      </c>
      <c r="C3431" t="s">
        <v>54</v>
      </c>
      <c r="D3431" t="s">
        <v>24</v>
      </c>
      <c r="E3431" t="s">
        <v>34</v>
      </c>
      <c r="F3431">
        <v>6729</v>
      </c>
      <c r="G3431">
        <v>7949</v>
      </c>
      <c r="H3431">
        <v>8</v>
      </c>
      <c r="I3431">
        <v>53832</v>
      </c>
      <c r="J3431">
        <v>63592</v>
      </c>
      <c r="K3431">
        <v>9760</v>
      </c>
      <c r="L3431">
        <v>2.5</v>
      </c>
    </row>
    <row r="3432" spans="1:12" x14ac:dyDescent="0.3">
      <c r="A3432">
        <v>103430</v>
      </c>
      <c r="B3432" s="1">
        <v>45248</v>
      </c>
      <c r="C3432" t="s">
        <v>23</v>
      </c>
      <c r="D3432" t="s">
        <v>24</v>
      </c>
      <c r="E3432" t="s">
        <v>34</v>
      </c>
      <c r="F3432">
        <v>4152</v>
      </c>
      <c r="G3432">
        <v>4750</v>
      </c>
      <c r="H3432">
        <v>6</v>
      </c>
      <c r="I3432">
        <v>24912</v>
      </c>
      <c r="J3432">
        <v>28500</v>
      </c>
      <c r="K3432">
        <v>3588</v>
      </c>
      <c r="L3432">
        <v>3.7</v>
      </c>
    </row>
    <row r="3433" spans="1:12" x14ac:dyDescent="0.3">
      <c r="A3433">
        <v>103431</v>
      </c>
      <c r="B3433" s="1">
        <v>45439</v>
      </c>
      <c r="C3433" t="s">
        <v>54</v>
      </c>
      <c r="D3433" t="s">
        <v>28</v>
      </c>
      <c r="E3433" t="s">
        <v>29</v>
      </c>
      <c r="F3433">
        <v>604</v>
      </c>
      <c r="G3433">
        <v>694</v>
      </c>
      <c r="H3433">
        <v>9</v>
      </c>
      <c r="I3433">
        <v>5436</v>
      </c>
      <c r="J3433">
        <v>6246</v>
      </c>
      <c r="K3433">
        <v>810</v>
      </c>
      <c r="L3433">
        <v>3.5</v>
      </c>
    </row>
    <row r="3434" spans="1:12" x14ac:dyDescent="0.3">
      <c r="A3434">
        <v>103432</v>
      </c>
      <c r="B3434" s="1">
        <v>45208</v>
      </c>
      <c r="C3434" t="s">
        <v>47</v>
      </c>
      <c r="D3434" t="s">
        <v>24</v>
      </c>
      <c r="E3434" t="s">
        <v>25</v>
      </c>
      <c r="F3434">
        <v>5142</v>
      </c>
      <c r="G3434">
        <v>6567</v>
      </c>
      <c r="H3434">
        <v>3</v>
      </c>
      <c r="I3434">
        <v>15426</v>
      </c>
      <c r="J3434">
        <v>19701</v>
      </c>
      <c r="K3434">
        <v>4275</v>
      </c>
      <c r="L3434">
        <v>5</v>
      </c>
    </row>
    <row r="3435" spans="1:12" x14ac:dyDescent="0.3">
      <c r="A3435">
        <v>103433</v>
      </c>
      <c r="B3435" s="1">
        <v>45753</v>
      </c>
      <c r="C3435" t="s">
        <v>17</v>
      </c>
      <c r="D3435" t="s">
        <v>28</v>
      </c>
      <c r="E3435" t="s">
        <v>48</v>
      </c>
      <c r="F3435">
        <v>5694</v>
      </c>
      <c r="G3435">
        <v>6782</v>
      </c>
      <c r="H3435">
        <v>2</v>
      </c>
      <c r="I3435">
        <v>11388</v>
      </c>
      <c r="J3435">
        <v>13564</v>
      </c>
      <c r="K3435">
        <v>2176</v>
      </c>
      <c r="L3435">
        <v>4.3</v>
      </c>
    </row>
    <row r="3436" spans="1:12" x14ac:dyDescent="0.3">
      <c r="A3436">
        <v>103434</v>
      </c>
      <c r="B3436" s="1">
        <v>45881</v>
      </c>
      <c r="C3436" t="s">
        <v>41</v>
      </c>
      <c r="D3436" t="s">
        <v>28</v>
      </c>
      <c r="E3436" t="s">
        <v>63</v>
      </c>
      <c r="F3436">
        <v>3639</v>
      </c>
      <c r="G3436">
        <v>3944</v>
      </c>
      <c r="H3436">
        <v>3</v>
      </c>
      <c r="I3436">
        <v>10917</v>
      </c>
      <c r="J3436">
        <v>11832</v>
      </c>
      <c r="K3436">
        <v>915</v>
      </c>
      <c r="L3436">
        <v>3.5</v>
      </c>
    </row>
    <row r="3437" spans="1:12" x14ac:dyDescent="0.3">
      <c r="A3437">
        <v>103435</v>
      </c>
      <c r="B3437" s="1">
        <v>45776</v>
      </c>
      <c r="C3437" t="s">
        <v>41</v>
      </c>
      <c r="D3437" t="s">
        <v>28</v>
      </c>
      <c r="E3437" t="s">
        <v>63</v>
      </c>
      <c r="F3437">
        <v>1293</v>
      </c>
      <c r="G3437">
        <v>1816</v>
      </c>
      <c r="H3437">
        <v>3</v>
      </c>
      <c r="I3437">
        <v>3879</v>
      </c>
      <c r="J3437">
        <v>5448</v>
      </c>
      <c r="K3437">
        <v>1569</v>
      </c>
      <c r="L3437">
        <v>2.9</v>
      </c>
    </row>
    <row r="3438" spans="1:12" x14ac:dyDescent="0.3">
      <c r="A3438">
        <v>103436</v>
      </c>
      <c r="B3438" s="1">
        <v>45247</v>
      </c>
      <c r="C3438" t="s">
        <v>41</v>
      </c>
      <c r="D3438" t="s">
        <v>21</v>
      </c>
      <c r="E3438" t="s">
        <v>43</v>
      </c>
      <c r="F3438">
        <v>7509</v>
      </c>
      <c r="G3438">
        <v>7627</v>
      </c>
      <c r="H3438">
        <v>2</v>
      </c>
      <c r="I3438">
        <v>15018</v>
      </c>
      <c r="J3438">
        <v>15254</v>
      </c>
      <c r="K3438">
        <v>236</v>
      </c>
      <c r="L3438">
        <v>4.2</v>
      </c>
    </row>
    <row r="3439" spans="1:12" x14ac:dyDescent="0.3">
      <c r="A3439">
        <v>103437</v>
      </c>
      <c r="B3439" s="1">
        <v>45159</v>
      </c>
      <c r="C3439" t="s">
        <v>30</v>
      </c>
      <c r="D3439" t="s">
        <v>24</v>
      </c>
      <c r="E3439" t="s">
        <v>61</v>
      </c>
      <c r="F3439">
        <v>2124</v>
      </c>
      <c r="G3439">
        <v>2301</v>
      </c>
      <c r="H3439">
        <v>7</v>
      </c>
      <c r="I3439">
        <v>14868</v>
      </c>
      <c r="J3439">
        <v>16107</v>
      </c>
      <c r="K3439">
        <v>1239</v>
      </c>
      <c r="L3439">
        <v>3</v>
      </c>
    </row>
    <row r="3440" spans="1:12" x14ac:dyDescent="0.3">
      <c r="A3440">
        <v>103438</v>
      </c>
      <c r="B3440" s="1">
        <v>45157</v>
      </c>
      <c r="C3440" t="s">
        <v>23</v>
      </c>
      <c r="D3440" t="s">
        <v>28</v>
      </c>
      <c r="E3440" t="s">
        <v>48</v>
      </c>
      <c r="F3440">
        <v>310</v>
      </c>
      <c r="G3440">
        <v>1925</v>
      </c>
      <c r="H3440">
        <v>1</v>
      </c>
      <c r="I3440">
        <v>310</v>
      </c>
      <c r="J3440">
        <v>1925</v>
      </c>
      <c r="K3440">
        <v>1615</v>
      </c>
      <c r="L3440">
        <v>3.9</v>
      </c>
    </row>
    <row r="3441" spans="1:12" x14ac:dyDescent="0.3">
      <c r="A3441">
        <v>103439</v>
      </c>
      <c r="B3441" s="1">
        <v>45842</v>
      </c>
      <c r="C3441" t="s">
        <v>54</v>
      </c>
      <c r="D3441" t="s">
        <v>21</v>
      </c>
      <c r="E3441" t="s">
        <v>32</v>
      </c>
      <c r="F3441">
        <v>6741</v>
      </c>
      <c r="G3441">
        <v>8019</v>
      </c>
      <c r="H3441">
        <v>4</v>
      </c>
      <c r="I3441">
        <v>26964</v>
      </c>
      <c r="J3441">
        <v>32076</v>
      </c>
      <c r="K3441">
        <v>5112</v>
      </c>
      <c r="L3441">
        <v>4.5999999999999996</v>
      </c>
    </row>
    <row r="3442" spans="1:12" x14ac:dyDescent="0.3">
      <c r="A3442">
        <v>103440</v>
      </c>
      <c r="B3442" s="1">
        <v>45050</v>
      </c>
      <c r="C3442" t="s">
        <v>17</v>
      </c>
      <c r="D3442" t="s">
        <v>24</v>
      </c>
      <c r="E3442" t="s">
        <v>61</v>
      </c>
      <c r="F3442">
        <v>2723</v>
      </c>
      <c r="G3442">
        <v>4184</v>
      </c>
      <c r="H3442">
        <v>1</v>
      </c>
      <c r="I3442">
        <v>2723</v>
      </c>
      <c r="J3442">
        <v>4184</v>
      </c>
      <c r="K3442">
        <v>1461</v>
      </c>
      <c r="L3442">
        <v>2.6</v>
      </c>
    </row>
    <row r="3443" spans="1:12" x14ac:dyDescent="0.3">
      <c r="A3443">
        <v>103441</v>
      </c>
      <c r="B3443" s="1">
        <v>44960</v>
      </c>
      <c r="C3443" t="s">
        <v>33</v>
      </c>
      <c r="D3443" t="s">
        <v>21</v>
      </c>
      <c r="E3443" t="s">
        <v>22</v>
      </c>
      <c r="F3443">
        <v>4256</v>
      </c>
      <c r="G3443">
        <v>5809</v>
      </c>
      <c r="H3443">
        <v>7</v>
      </c>
      <c r="I3443">
        <v>29792</v>
      </c>
      <c r="J3443">
        <v>40663</v>
      </c>
      <c r="K3443">
        <v>10871</v>
      </c>
      <c r="L3443">
        <v>2.8</v>
      </c>
    </row>
    <row r="3444" spans="1:12" x14ac:dyDescent="0.3">
      <c r="A3444">
        <v>103442</v>
      </c>
      <c r="B3444" s="1">
        <v>44968</v>
      </c>
      <c r="C3444" t="s">
        <v>47</v>
      </c>
      <c r="D3444" t="s">
        <v>13</v>
      </c>
      <c r="E3444" t="s">
        <v>49</v>
      </c>
      <c r="F3444">
        <v>2604</v>
      </c>
      <c r="G3444">
        <v>3684</v>
      </c>
      <c r="H3444">
        <v>1</v>
      </c>
      <c r="I3444">
        <v>2604</v>
      </c>
      <c r="J3444">
        <v>3684</v>
      </c>
      <c r="K3444">
        <v>1080</v>
      </c>
      <c r="L3444">
        <v>3.3</v>
      </c>
    </row>
    <row r="3445" spans="1:12" x14ac:dyDescent="0.3">
      <c r="A3445">
        <v>103443</v>
      </c>
      <c r="B3445" s="1">
        <v>45636</v>
      </c>
      <c r="C3445" t="s">
        <v>47</v>
      </c>
      <c r="D3445" t="s">
        <v>24</v>
      </c>
      <c r="E3445" t="s">
        <v>34</v>
      </c>
      <c r="F3445">
        <v>430</v>
      </c>
      <c r="G3445">
        <v>907</v>
      </c>
      <c r="H3445">
        <v>4</v>
      </c>
      <c r="I3445">
        <v>1720</v>
      </c>
      <c r="J3445">
        <v>3628</v>
      </c>
      <c r="K3445">
        <v>1908</v>
      </c>
      <c r="L3445">
        <v>4.4000000000000004</v>
      </c>
    </row>
    <row r="3446" spans="1:12" x14ac:dyDescent="0.3">
      <c r="A3446">
        <v>103444</v>
      </c>
      <c r="B3446" s="1">
        <v>45548</v>
      </c>
      <c r="C3446" t="s">
        <v>30</v>
      </c>
      <c r="D3446" t="s">
        <v>13</v>
      </c>
      <c r="E3446" t="s">
        <v>49</v>
      </c>
      <c r="F3446">
        <v>271</v>
      </c>
      <c r="G3446">
        <v>377</v>
      </c>
      <c r="H3446">
        <v>4</v>
      </c>
      <c r="I3446">
        <v>1084</v>
      </c>
      <c r="J3446">
        <v>1508</v>
      </c>
      <c r="K3446">
        <v>424</v>
      </c>
      <c r="L3446">
        <v>3.1</v>
      </c>
    </row>
    <row r="3447" spans="1:12" x14ac:dyDescent="0.3">
      <c r="A3447">
        <v>103445</v>
      </c>
      <c r="B3447" s="1">
        <v>45909</v>
      </c>
      <c r="C3447" t="s">
        <v>33</v>
      </c>
      <c r="D3447" t="s">
        <v>24</v>
      </c>
      <c r="E3447" t="s">
        <v>34</v>
      </c>
      <c r="F3447">
        <v>6640</v>
      </c>
      <c r="G3447">
        <v>7575</v>
      </c>
      <c r="H3447">
        <v>8</v>
      </c>
      <c r="I3447">
        <v>53120</v>
      </c>
      <c r="J3447">
        <v>60600</v>
      </c>
      <c r="K3447">
        <v>7480</v>
      </c>
      <c r="L3447">
        <v>2.6</v>
      </c>
    </row>
    <row r="3448" spans="1:12" x14ac:dyDescent="0.3">
      <c r="A3448">
        <v>103446</v>
      </c>
      <c r="B3448" s="1">
        <v>45222</v>
      </c>
      <c r="C3448" t="s">
        <v>30</v>
      </c>
      <c r="D3448" t="s">
        <v>24</v>
      </c>
      <c r="E3448" t="s">
        <v>60</v>
      </c>
      <c r="F3448">
        <v>320</v>
      </c>
      <c r="G3448">
        <v>2087</v>
      </c>
      <c r="H3448">
        <v>6</v>
      </c>
      <c r="I3448">
        <v>1920</v>
      </c>
      <c r="J3448">
        <v>12522</v>
      </c>
      <c r="K3448">
        <v>10602</v>
      </c>
      <c r="L3448">
        <v>4.5</v>
      </c>
    </row>
    <row r="3449" spans="1:12" x14ac:dyDescent="0.3">
      <c r="A3449">
        <v>103447</v>
      </c>
      <c r="B3449" s="1">
        <v>44995</v>
      </c>
      <c r="C3449" t="s">
        <v>12</v>
      </c>
      <c r="D3449" t="s">
        <v>21</v>
      </c>
      <c r="E3449" t="s">
        <v>65</v>
      </c>
      <c r="F3449">
        <v>1273</v>
      </c>
      <c r="G3449">
        <v>1964</v>
      </c>
      <c r="H3449">
        <v>9</v>
      </c>
      <c r="I3449">
        <v>11457</v>
      </c>
      <c r="J3449">
        <v>17676</v>
      </c>
      <c r="K3449">
        <v>6219</v>
      </c>
      <c r="L3449">
        <v>4.8</v>
      </c>
    </row>
    <row r="3450" spans="1:12" x14ac:dyDescent="0.3">
      <c r="A3450">
        <v>103448</v>
      </c>
      <c r="B3450" s="1">
        <v>45875</v>
      </c>
      <c r="C3450" t="s">
        <v>17</v>
      </c>
      <c r="D3450" t="s">
        <v>24</v>
      </c>
      <c r="E3450" t="s">
        <v>25</v>
      </c>
      <c r="F3450">
        <v>2332</v>
      </c>
      <c r="G3450">
        <v>2661</v>
      </c>
      <c r="H3450">
        <v>4</v>
      </c>
      <c r="I3450">
        <v>9328</v>
      </c>
      <c r="J3450">
        <v>10644</v>
      </c>
      <c r="K3450">
        <v>1316</v>
      </c>
      <c r="L3450">
        <v>3.2</v>
      </c>
    </row>
    <row r="3451" spans="1:12" x14ac:dyDescent="0.3">
      <c r="A3451">
        <v>103449</v>
      </c>
      <c r="B3451" s="1">
        <v>45059</v>
      </c>
      <c r="C3451" t="s">
        <v>23</v>
      </c>
      <c r="D3451" t="s">
        <v>18</v>
      </c>
      <c r="E3451" t="s">
        <v>19</v>
      </c>
      <c r="F3451">
        <v>5629</v>
      </c>
      <c r="G3451">
        <v>5859</v>
      </c>
      <c r="H3451">
        <v>2</v>
      </c>
      <c r="I3451">
        <v>11258</v>
      </c>
      <c r="J3451">
        <v>11718</v>
      </c>
      <c r="K3451">
        <v>460</v>
      </c>
      <c r="L3451">
        <v>4.7</v>
      </c>
    </row>
    <row r="3452" spans="1:12" x14ac:dyDescent="0.3">
      <c r="A3452">
        <v>103450</v>
      </c>
      <c r="B3452" s="1">
        <v>45954</v>
      </c>
      <c r="C3452" t="s">
        <v>33</v>
      </c>
      <c r="D3452" t="s">
        <v>13</v>
      </c>
      <c r="E3452" t="s">
        <v>40</v>
      </c>
      <c r="F3452">
        <v>2056</v>
      </c>
      <c r="G3452">
        <v>2229</v>
      </c>
      <c r="H3452">
        <v>8</v>
      </c>
      <c r="I3452">
        <v>16448</v>
      </c>
      <c r="J3452">
        <v>17832</v>
      </c>
      <c r="K3452">
        <v>1384</v>
      </c>
      <c r="L3452">
        <v>4.2</v>
      </c>
    </row>
    <row r="3453" spans="1:12" x14ac:dyDescent="0.3">
      <c r="A3453">
        <v>103451</v>
      </c>
      <c r="B3453" s="1">
        <v>44963</v>
      </c>
      <c r="C3453" t="s">
        <v>44</v>
      </c>
      <c r="D3453" t="s">
        <v>21</v>
      </c>
      <c r="E3453" t="s">
        <v>58</v>
      </c>
      <c r="F3453">
        <v>4488</v>
      </c>
      <c r="G3453">
        <v>4661</v>
      </c>
      <c r="H3453">
        <v>7</v>
      </c>
      <c r="I3453">
        <v>31416</v>
      </c>
      <c r="J3453">
        <v>32627</v>
      </c>
      <c r="K3453">
        <v>1211</v>
      </c>
      <c r="L3453">
        <v>3.1</v>
      </c>
    </row>
    <row r="3454" spans="1:12" x14ac:dyDescent="0.3">
      <c r="A3454">
        <v>103452</v>
      </c>
      <c r="B3454" s="1">
        <v>45340</v>
      </c>
      <c r="C3454" t="s">
        <v>15</v>
      </c>
      <c r="D3454" t="s">
        <v>21</v>
      </c>
      <c r="E3454" t="s">
        <v>43</v>
      </c>
      <c r="F3454">
        <v>2652</v>
      </c>
      <c r="G3454">
        <v>3032</v>
      </c>
      <c r="H3454">
        <v>4</v>
      </c>
      <c r="I3454">
        <v>10608</v>
      </c>
      <c r="J3454">
        <v>12128</v>
      </c>
      <c r="K3454">
        <v>1520</v>
      </c>
      <c r="L3454">
        <v>4.5999999999999996</v>
      </c>
    </row>
    <row r="3455" spans="1:12" x14ac:dyDescent="0.3">
      <c r="A3455">
        <v>103453</v>
      </c>
      <c r="B3455" s="1">
        <v>45000</v>
      </c>
      <c r="C3455" t="s">
        <v>20</v>
      </c>
      <c r="D3455" t="s">
        <v>35</v>
      </c>
      <c r="E3455" t="s">
        <v>36</v>
      </c>
      <c r="F3455">
        <v>2241</v>
      </c>
      <c r="G3455">
        <v>3750</v>
      </c>
      <c r="H3455">
        <v>1</v>
      </c>
      <c r="I3455">
        <v>2241</v>
      </c>
      <c r="J3455">
        <v>3750</v>
      </c>
      <c r="K3455">
        <v>1509</v>
      </c>
      <c r="L3455">
        <v>2.6</v>
      </c>
    </row>
    <row r="3456" spans="1:12" x14ac:dyDescent="0.3">
      <c r="A3456">
        <v>103454</v>
      </c>
      <c r="B3456" s="1">
        <v>45661</v>
      </c>
      <c r="C3456" t="s">
        <v>30</v>
      </c>
      <c r="D3456" t="s">
        <v>21</v>
      </c>
      <c r="E3456" t="s">
        <v>57</v>
      </c>
      <c r="F3456">
        <v>4872</v>
      </c>
      <c r="G3456">
        <v>6786</v>
      </c>
      <c r="H3456">
        <v>4</v>
      </c>
      <c r="I3456">
        <v>19488</v>
      </c>
      <c r="J3456">
        <v>27144</v>
      </c>
      <c r="K3456">
        <v>7656</v>
      </c>
      <c r="L3456">
        <v>2.7</v>
      </c>
    </row>
    <row r="3457" spans="1:12" x14ac:dyDescent="0.3">
      <c r="A3457">
        <v>103455</v>
      </c>
      <c r="B3457" s="1">
        <v>45445</v>
      </c>
      <c r="C3457" t="s">
        <v>30</v>
      </c>
      <c r="D3457" t="s">
        <v>35</v>
      </c>
      <c r="E3457" t="s">
        <v>45</v>
      </c>
      <c r="F3457">
        <v>6513</v>
      </c>
      <c r="G3457">
        <v>7158</v>
      </c>
      <c r="H3457">
        <v>2</v>
      </c>
      <c r="I3457">
        <v>13026</v>
      </c>
      <c r="J3457">
        <v>14316</v>
      </c>
      <c r="K3457">
        <v>1290</v>
      </c>
      <c r="L3457">
        <v>4</v>
      </c>
    </row>
    <row r="3458" spans="1:12" x14ac:dyDescent="0.3">
      <c r="A3458">
        <v>103456</v>
      </c>
      <c r="B3458" s="1">
        <v>45346</v>
      </c>
      <c r="C3458" t="s">
        <v>12</v>
      </c>
      <c r="D3458" t="s">
        <v>35</v>
      </c>
      <c r="E3458" t="s">
        <v>46</v>
      </c>
      <c r="F3458">
        <v>3846</v>
      </c>
      <c r="G3458">
        <v>4689</v>
      </c>
      <c r="H3458">
        <v>2</v>
      </c>
      <c r="I3458">
        <v>7692</v>
      </c>
      <c r="J3458">
        <v>9378</v>
      </c>
      <c r="K3458">
        <v>1686</v>
      </c>
      <c r="L3458">
        <v>2.9</v>
      </c>
    </row>
    <row r="3459" spans="1:12" x14ac:dyDescent="0.3">
      <c r="A3459">
        <v>103457</v>
      </c>
      <c r="B3459" s="1">
        <v>45369</v>
      </c>
      <c r="C3459" t="s">
        <v>23</v>
      </c>
      <c r="D3459" t="s">
        <v>13</v>
      </c>
      <c r="E3459" t="s">
        <v>31</v>
      </c>
      <c r="F3459">
        <v>4031</v>
      </c>
      <c r="G3459">
        <v>4787</v>
      </c>
      <c r="H3459">
        <v>5</v>
      </c>
      <c r="I3459">
        <v>20155</v>
      </c>
      <c r="J3459">
        <v>23935</v>
      </c>
      <c r="K3459">
        <v>3780</v>
      </c>
      <c r="L3459">
        <v>3.9</v>
      </c>
    </row>
    <row r="3460" spans="1:12" x14ac:dyDescent="0.3">
      <c r="A3460">
        <v>103458</v>
      </c>
      <c r="B3460" s="1">
        <v>44935</v>
      </c>
      <c r="C3460" t="s">
        <v>20</v>
      </c>
      <c r="D3460" t="s">
        <v>28</v>
      </c>
      <c r="E3460" t="s">
        <v>56</v>
      </c>
      <c r="F3460">
        <v>4753</v>
      </c>
      <c r="G3460">
        <v>5931</v>
      </c>
      <c r="H3460">
        <v>9</v>
      </c>
      <c r="I3460">
        <v>42777</v>
      </c>
      <c r="J3460">
        <v>53379</v>
      </c>
      <c r="K3460">
        <v>10602</v>
      </c>
      <c r="L3460">
        <v>3.9</v>
      </c>
    </row>
    <row r="3461" spans="1:12" x14ac:dyDescent="0.3">
      <c r="A3461">
        <v>103459</v>
      </c>
      <c r="B3461" s="1">
        <v>45767</v>
      </c>
      <c r="C3461" t="s">
        <v>30</v>
      </c>
      <c r="D3461" t="s">
        <v>18</v>
      </c>
      <c r="E3461" t="s">
        <v>39</v>
      </c>
      <c r="F3461">
        <v>7470</v>
      </c>
      <c r="G3461">
        <v>9373</v>
      </c>
      <c r="H3461">
        <v>3</v>
      </c>
      <c r="I3461">
        <v>22410</v>
      </c>
      <c r="J3461">
        <v>28119</v>
      </c>
      <c r="K3461">
        <v>5709</v>
      </c>
      <c r="L3461">
        <v>2.8</v>
      </c>
    </row>
    <row r="3462" spans="1:12" x14ac:dyDescent="0.3">
      <c r="A3462">
        <v>103460</v>
      </c>
      <c r="B3462" s="1">
        <v>45752</v>
      </c>
      <c r="C3462" t="s">
        <v>23</v>
      </c>
      <c r="D3462" t="s">
        <v>18</v>
      </c>
      <c r="E3462" t="s">
        <v>39</v>
      </c>
      <c r="F3462">
        <v>3067</v>
      </c>
      <c r="G3462">
        <v>3955</v>
      </c>
      <c r="H3462">
        <v>8</v>
      </c>
      <c r="I3462">
        <v>24536</v>
      </c>
      <c r="J3462">
        <v>31640</v>
      </c>
      <c r="K3462">
        <v>7104</v>
      </c>
      <c r="L3462">
        <v>4</v>
      </c>
    </row>
    <row r="3463" spans="1:12" x14ac:dyDescent="0.3">
      <c r="A3463">
        <v>103461</v>
      </c>
      <c r="B3463" s="1">
        <v>45576</v>
      </c>
      <c r="C3463" t="s">
        <v>23</v>
      </c>
      <c r="D3463" t="s">
        <v>21</v>
      </c>
      <c r="E3463" t="s">
        <v>57</v>
      </c>
      <c r="F3463">
        <v>7868</v>
      </c>
      <c r="G3463">
        <v>8432</v>
      </c>
      <c r="H3463">
        <v>4</v>
      </c>
      <c r="I3463">
        <v>31472</v>
      </c>
      <c r="J3463">
        <v>33728</v>
      </c>
      <c r="K3463">
        <v>2256</v>
      </c>
      <c r="L3463">
        <v>3.6</v>
      </c>
    </row>
    <row r="3464" spans="1:12" x14ac:dyDescent="0.3">
      <c r="A3464">
        <v>103462</v>
      </c>
      <c r="B3464" s="1">
        <v>45924</v>
      </c>
      <c r="C3464" t="s">
        <v>41</v>
      </c>
      <c r="D3464" t="s">
        <v>21</v>
      </c>
      <c r="E3464" t="s">
        <v>43</v>
      </c>
      <c r="F3464">
        <v>1532</v>
      </c>
      <c r="G3464">
        <v>2308</v>
      </c>
      <c r="H3464">
        <v>6</v>
      </c>
      <c r="I3464">
        <v>9192</v>
      </c>
      <c r="J3464">
        <v>13848</v>
      </c>
      <c r="K3464">
        <v>4656</v>
      </c>
      <c r="L3464">
        <v>4.0999999999999996</v>
      </c>
    </row>
    <row r="3465" spans="1:12" x14ac:dyDescent="0.3">
      <c r="A3465">
        <v>103463</v>
      </c>
      <c r="B3465" s="1">
        <v>45208</v>
      </c>
      <c r="C3465" t="s">
        <v>41</v>
      </c>
      <c r="D3465" t="s">
        <v>21</v>
      </c>
      <c r="E3465" t="s">
        <v>32</v>
      </c>
      <c r="F3465">
        <v>365</v>
      </c>
      <c r="G3465">
        <v>1408</v>
      </c>
      <c r="H3465">
        <v>5</v>
      </c>
      <c r="I3465">
        <v>1825</v>
      </c>
      <c r="J3465">
        <v>7040</v>
      </c>
      <c r="K3465">
        <v>5215</v>
      </c>
      <c r="L3465">
        <v>4.8</v>
      </c>
    </row>
    <row r="3466" spans="1:12" x14ac:dyDescent="0.3">
      <c r="A3466">
        <v>103464</v>
      </c>
      <c r="B3466" s="1">
        <v>45273</v>
      </c>
      <c r="C3466" t="s">
        <v>33</v>
      </c>
      <c r="D3466" t="s">
        <v>35</v>
      </c>
      <c r="E3466" t="s">
        <v>53</v>
      </c>
      <c r="F3466">
        <v>1185</v>
      </c>
      <c r="G3466">
        <v>2900</v>
      </c>
      <c r="H3466">
        <v>7</v>
      </c>
      <c r="I3466">
        <v>8295</v>
      </c>
      <c r="J3466">
        <v>20300</v>
      </c>
      <c r="K3466">
        <v>12005</v>
      </c>
      <c r="L3466">
        <v>5</v>
      </c>
    </row>
    <row r="3467" spans="1:12" x14ac:dyDescent="0.3">
      <c r="A3467">
        <v>103465</v>
      </c>
      <c r="B3467" s="1">
        <v>45145</v>
      </c>
      <c r="C3467" t="s">
        <v>41</v>
      </c>
      <c r="D3467" t="s">
        <v>24</v>
      </c>
      <c r="E3467" t="s">
        <v>61</v>
      </c>
      <c r="F3467">
        <v>139</v>
      </c>
      <c r="G3467">
        <v>902</v>
      </c>
      <c r="H3467">
        <v>1</v>
      </c>
      <c r="I3467">
        <v>139</v>
      </c>
      <c r="J3467">
        <v>902</v>
      </c>
      <c r="K3467">
        <v>763</v>
      </c>
      <c r="L3467">
        <v>5</v>
      </c>
    </row>
    <row r="3468" spans="1:12" x14ac:dyDescent="0.3">
      <c r="A3468">
        <v>103466</v>
      </c>
      <c r="B3468" s="1">
        <v>45858</v>
      </c>
      <c r="C3468" t="s">
        <v>20</v>
      </c>
      <c r="D3468" t="s">
        <v>13</v>
      </c>
      <c r="E3468" t="s">
        <v>49</v>
      </c>
      <c r="F3468">
        <v>1832</v>
      </c>
      <c r="G3468">
        <v>3142</v>
      </c>
      <c r="H3468">
        <v>3</v>
      </c>
      <c r="I3468">
        <v>5496</v>
      </c>
      <c r="J3468">
        <v>9426</v>
      </c>
      <c r="K3468">
        <v>3930</v>
      </c>
      <c r="L3468">
        <v>2.9</v>
      </c>
    </row>
    <row r="3469" spans="1:12" x14ac:dyDescent="0.3">
      <c r="A3469">
        <v>103467</v>
      </c>
      <c r="B3469" s="1">
        <v>45833</v>
      </c>
      <c r="C3469" t="s">
        <v>23</v>
      </c>
      <c r="D3469" t="s">
        <v>28</v>
      </c>
      <c r="E3469" t="s">
        <v>56</v>
      </c>
      <c r="F3469">
        <v>3130</v>
      </c>
      <c r="G3469">
        <v>3613</v>
      </c>
      <c r="H3469">
        <v>6</v>
      </c>
      <c r="I3469">
        <v>18780</v>
      </c>
      <c r="J3469">
        <v>21678</v>
      </c>
      <c r="K3469">
        <v>2898</v>
      </c>
      <c r="L3469">
        <v>4.5</v>
      </c>
    </row>
    <row r="3470" spans="1:12" x14ac:dyDescent="0.3">
      <c r="A3470">
        <v>103468</v>
      </c>
      <c r="B3470" s="1">
        <v>45521</v>
      </c>
      <c r="C3470" t="s">
        <v>15</v>
      </c>
      <c r="D3470" t="s">
        <v>18</v>
      </c>
      <c r="E3470" t="s">
        <v>39</v>
      </c>
      <c r="F3470">
        <v>6285</v>
      </c>
      <c r="G3470">
        <v>7722</v>
      </c>
      <c r="H3470">
        <v>4</v>
      </c>
      <c r="I3470">
        <v>25140</v>
      </c>
      <c r="J3470">
        <v>30888</v>
      </c>
      <c r="K3470">
        <v>5748</v>
      </c>
      <c r="L3470">
        <v>3.1</v>
      </c>
    </row>
    <row r="3471" spans="1:12" x14ac:dyDescent="0.3">
      <c r="A3471">
        <v>103469</v>
      </c>
      <c r="B3471" s="1">
        <v>45936</v>
      </c>
      <c r="C3471" t="s">
        <v>12</v>
      </c>
      <c r="D3471" t="s">
        <v>21</v>
      </c>
      <c r="E3471" t="s">
        <v>43</v>
      </c>
      <c r="F3471">
        <v>6249</v>
      </c>
      <c r="G3471">
        <v>6566</v>
      </c>
      <c r="H3471">
        <v>9</v>
      </c>
      <c r="I3471">
        <v>56241</v>
      </c>
      <c r="J3471">
        <v>59094</v>
      </c>
      <c r="K3471">
        <v>2853</v>
      </c>
      <c r="L3471">
        <v>3.9</v>
      </c>
    </row>
    <row r="3472" spans="1:12" x14ac:dyDescent="0.3">
      <c r="A3472">
        <v>103470</v>
      </c>
      <c r="B3472" s="1">
        <v>45822</v>
      </c>
      <c r="C3472" t="s">
        <v>23</v>
      </c>
      <c r="D3472" t="s">
        <v>13</v>
      </c>
      <c r="E3472" t="s">
        <v>31</v>
      </c>
      <c r="F3472">
        <v>4845</v>
      </c>
      <c r="G3472">
        <v>5762</v>
      </c>
      <c r="H3472">
        <v>4</v>
      </c>
      <c r="I3472">
        <v>19380</v>
      </c>
      <c r="J3472">
        <v>23048</v>
      </c>
      <c r="K3472">
        <v>3668</v>
      </c>
      <c r="L3472">
        <v>3.2</v>
      </c>
    </row>
    <row r="3473" spans="1:12" x14ac:dyDescent="0.3">
      <c r="A3473">
        <v>103471</v>
      </c>
      <c r="B3473" s="1">
        <v>45040</v>
      </c>
      <c r="C3473" t="s">
        <v>47</v>
      </c>
      <c r="D3473" t="s">
        <v>18</v>
      </c>
      <c r="E3473" t="s">
        <v>64</v>
      </c>
      <c r="F3473">
        <v>382</v>
      </c>
      <c r="G3473">
        <v>919</v>
      </c>
      <c r="H3473">
        <v>6</v>
      </c>
      <c r="I3473">
        <v>2292</v>
      </c>
      <c r="J3473">
        <v>5514</v>
      </c>
      <c r="K3473">
        <v>3222</v>
      </c>
      <c r="L3473">
        <v>4</v>
      </c>
    </row>
    <row r="3474" spans="1:12" x14ac:dyDescent="0.3">
      <c r="A3474">
        <v>103472</v>
      </c>
      <c r="B3474" s="1">
        <v>44934</v>
      </c>
      <c r="C3474" t="s">
        <v>15</v>
      </c>
      <c r="D3474" t="s">
        <v>24</v>
      </c>
      <c r="E3474" t="s">
        <v>50</v>
      </c>
      <c r="F3474">
        <v>4322</v>
      </c>
      <c r="G3474">
        <v>4912</v>
      </c>
      <c r="H3474">
        <v>4</v>
      </c>
      <c r="I3474">
        <v>17288</v>
      </c>
      <c r="J3474">
        <v>19648</v>
      </c>
      <c r="K3474">
        <v>2360</v>
      </c>
      <c r="L3474">
        <v>4.7</v>
      </c>
    </row>
    <row r="3475" spans="1:12" x14ac:dyDescent="0.3">
      <c r="A3475">
        <v>103473</v>
      </c>
      <c r="B3475" s="1">
        <v>46009</v>
      </c>
      <c r="C3475" t="s">
        <v>54</v>
      </c>
      <c r="D3475" t="s">
        <v>13</v>
      </c>
      <c r="E3475" t="s">
        <v>16</v>
      </c>
      <c r="F3475">
        <v>6337</v>
      </c>
      <c r="G3475">
        <v>8139</v>
      </c>
      <c r="H3475">
        <v>7</v>
      </c>
      <c r="I3475">
        <v>44359</v>
      </c>
      <c r="J3475">
        <v>56973</v>
      </c>
      <c r="K3475">
        <v>12614</v>
      </c>
      <c r="L3475">
        <v>4.9000000000000004</v>
      </c>
    </row>
    <row r="3476" spans="1:12" x14ac:dyDescent="0.3">
      <c r="A3476">
        <v>103474</v>
      </c>
      <c r="B3476" s="1">
        <v>45035</v>
      </c>
      <c r="C3476" t="s">
        <v>23</v>
      </c>
      <c r="D3476" t="s">
        <v>24</v>
      </c>
      <c r="E3476" t="s">
        <v>60</v>
      </c>
      <c r="F3476">
        <v>6815</v>
      </c>
      <c r="G3476">
        <v>8704</v>
      </c>
      <c r="H3476">
        <v>5</v>
      </c>
      <c r="I3476">
        <v>34075</v>
      </c>
      <c r="J3476">
        <v>43520</v>
      </c>
      <c r="K3476">
        <v>9445</v>
      </c>
      <c r="L3476">
        <v>4.0999999999999996</v>
      </c>
    </row>
    <row r="3477" spans="1:12" x14ac:dyDescent="0.3">
      <c r="A3477">
        <v>103475</v>
      </c>
      <c r="B3477" s="1">
        <v>44956</v>
      </c>
      <c r="C3477" t="s">
        <v>44</v>
      </c>
      <c r="D3477" t="s">
        <v>28</v>
      </c>
      <c r="E3477" t="s">
        <v>55</v>
      </c>
      <c r="F3477">
        <v>6555</v>
      </c>
      <c r="G3477">
        <v>7114</v>
      </c>
      <c r="H3477">
        <v>9</v>
      </c>
      <c r="I3477">
        <v>58995</v>
      </c>
      <c r="J3477">
        <v>64026</v>
      </c>
      <c r="K3477">
        <v>5031</v>
      </c>
      <c r="L3477">
        <v>3.2</v>
      </c>
    </row>
    <row r="3478" spans="1:12" x14ac:dyDescent="0.3">
      <c r="A3478">
        <v>103476</v>
      </c>
      <c r="B3478" s="1">
        <v>45595</v>
      </c>
      <c r="C3478" t="s">
        <v>41</v>
      </c>
      <c r="D3478" t="s">
        <v>21</v>
      </c>
      <c r="E3478" t="s">
        <v>58</v>
      </c>
      <c r="F3478">
        <v>1031</v>
      </c>
      <c r="G3478">
        <v>1628</v>
      </c>
      <c r="H3478">
        <v>3</v>
      </c>
      <c r="I3478">
        <v>3093</v>
      </c>
      <c r="J3478">
        <v>4884</v>
      </c>
      <c r="K3478">
        <v>1791</v>
      </c>
      <c r="L3478">
        <v>2.7</v>
      </c>
    </row>
    <row r="3479" spans="1:12" x14ac:dyDescent="0.3">
      <c r="A3479">
        <v>103477</v>
      </c>
      <c r="B3479" s="1">
        <v>45177</v>
      </c>
      <c r="C3479" t="s">
        <v>23</v>
      </c>
      <c r="D3479" t="s">
        <v>28</v>
      </c>
      <c r="E3479" t="s">
        <v>51</v>
      </c>
      <c r="F3479">
        <v>256</v>
      </c>
      <c r="G3479">
        <v>1029</v>
      </c>
      <c r="H3479">
        <v>9</v>
      </c>
      <c r="I3479">
        <v>2304</v>
      </c>
      <c r="J3479">
        <v>9261</v>
      </c>
      <c r="K3479">
        <v>6957</v>
      </c>
      <c r="L3479">
        <v>4.5</v>
      </c>
    </row>
    <row r="3480" spans="1:12" x14ac:dyDescent="0.3">
      <c r="A3480">
        <v>103478</v>
      </c>
      <c r="B3480" s="1">
        <v>45083</v>
      </c>
      <c r="C3480" t="s">
        <v>15</v>
      </c>
      <c r="D3480" t="s">
        <v>35</v>
      </c>
      <c r="E3480" t="s">
        <v>46</v>
      </c>
      <c r="F3480">
        <v>4106</v>
      </c>
      <c r="G3480">
        <v>5007</v>
      </c>
      <c r="H3480">
        <v>1</v>
      </c>
      <c r="I3480">
        <v>4106</v>
      </c>
      <c r="J3480">
        <v>5007</v>
      </c>
      <c r="K3480">
        <v>901</v>
      </c>
      <c r="L3480">
        <v>2.5</v>
      </c>
    </row>
    <row r="3481" spans="1:12" x14ac:dyDescent="0.3">
      <c r="A3481">
        <v>103479</v>
      </c>
      <c r="B3481" s="1">
        <v>45825</v>
      </c>
      <c r="C3481" t="s">
        <v>47</v>
      </c>
      <c r="D3481" t="s">
        <v>24</v>
      </c>
      <c r="E3481" t="s">
        <v>34</v>
      </c>
      <c r="F3481">
        <v>4149</v>
      </c>
      <c r="G3481">
        <v>6030</v>
      </c>
      <c r="H3481">
        <v>8</v>
      </c>
      <c r="I3481">
        <v>33192</v>
      </c>
      <c r="J3481">
        <v>48240</v>
      </c>
      <c r="K3481">
        <v>15048</v>
      </c>
      <c r="L3481">
        <v>5</v>
      </c>
    </row>
    <row r="3482" spans="1:12" x14ac:dyDescent="0.3">
      <c r="A3482">
        <v>103480</v>
      </c>
      <c r="B3482" s="1">
        <v>45055</v>
      </c>
      <c r="C3482" t="s">
        <v>33</v>
      </c>
      <c r="D3482" t="s">
        <v>18</v>
      </c>
      <c r="E3482" t="s">
        <v>39</v>
      </c>
      <c r="F3482">
        <v>205</v>
      </c>
      <c r="G3482">
        <v>1247</v>
      </c>
      <c r="H3482">
        <v>8</v>
      </c>
      <c r="I3482">
        <v>1640</v>
      </c>
      <c r="J3482">
        <v>9976</v>
      </c>
      <c r="K3482">
        <v>8336</v>
      </c>
      <c r="L3482">
        <v>4.4000000000000004</v>
      </c>
    </row>
    <row r="3483" spans="1:12" x14ac:dyDescent="0.3">
      <c r="A3483">
        <v>103481</v>
      </c>
      <c r="B3483" s="1">
        <v>45641</v>
      </c>
      <c r="C3483" t="s">
        <v>47</v>
      </c>
      <c r="D3483" t="s">
        <v>21</v>
      </c>
      <c r="E3483" t="s">
        <v>22</v>
      </c>
      <c r="F3483">
        <v>3746</v>
      </c>
      <c r="G3483">
        <v>4975</v>
      </c>
      <c r="H3483">
        <v>1</v>
      </c>
      <c r="I3483">
        <v>3746</v>
      </c>
      <c r="J3483">
        <v>4975</v>
      </c>
      <c r="K3483">
        <v>1229</v>
      </c>
      <c r="L3483">
        <v>3.8</v>
      </c>
    </row>
    <row r="3484" spans="1:12" x14ac:dyDescent="0.3">
      <c r="A3484">
        <v>103482</v>
      </c>
      <c r="B3484" s="1">
        <v>45012</v>
      </c>
      <c r="C3484" t="s">
        <v>54</v>
      </c>
      <c r="D3484" t="s">
        <v>28</v>
      </c>
      <c r="E3484" t="s">
        <v>63</v>
      </c>
      <c r="F3484">
        <v>461</v>
      </c>
      <c r="G3484">
        <v>2199</v>
      </c>
      <c r="H3484">
        <v>9</v>
      </c>
      <c r="I3484">
        <v>4149</v>
      </c>
      <c r="J3484">
        <v>19791</v>
      </c>
      <c r="K3484">
        <v>15642</v>
      </c>
      <c r="L3484">
        <v>4.7</v>
      </c>
    </row>
    <row r="3485" spans="1:12" x14ac:dyDescent="0.3">
      <c r="A3485">
        <v>103483</v>
      </c>
      <c r="B3485" s="1">
        <v>44955</v>
      </c>
      <c r="C3485" t="s">
        <v>20</v>
      </c>
      <c r="D3485" t="s">
        <v>35</v>
      </c>
      <c r="E3485" t="s">
        <v>52</v>
      </c>
      <c r="F3485">
        <v>4023</v>
      </c>
      <c r="G3485">
        <v>4108</v>
      </c>
      <c r="H3485">
        <v>7</v>
      </c>
      <c r="I3485">
        <v>28161</v>
      </c>
      <c r="J3485">
        <v>28756</v>
      </c>
      <c r="K3485">
        <v>595</v>
      </c>
      <c r="L3485">
        <v>4.7</v>
      </c>
    </row>
    <row r="3486" spans="1:12" x14ac:dyDescent="0.3">
      <c r="A3486">
        <v>103484</v>
      </c>
      <c r="B3486" s="1">
        <v>45978</v>
      </c>
      <c r="C3486" t="s">
        <v>41</v>
      </c>
      <c r="D3486" t="s">
        <v>24</v>
      </c>
      <c r="E3486" t="s">
        <v>42</v>
      </c>
      <c r="F3486">
        <v>4267</v>
      </c>
      <c r="G3486">
        <v>4755</v>
      </c>
      <c r="H3486">
        <v>7</v>
      </c>
      <c r="I3486">
        <v>29869</v>
      </c>
      <c r="J3486">
        <v>33285</v>
      </c>
      <c r="K3486">
        <v>3416</v>
      </c>
      <c r="L3486">
        <v>3.2</v>
      </c>
    </row>
    <row r="3487" spans="1:12" x14ac:dyDescent="0.3">
      <c r="A3487">
        <v>103485</v>
      </c>
      <c r="B3487" s="1">
        <v>45937</v>
      </c>
      <c r="C3487" t="s">
        <v>41</v>
      </c>
      <c r="D3487" t="s">
        <v>13</v>
      </c>
      <c r="E3487" t="s">
        <v>31</v>
      </c>
      <c r="F3487">
        <v>4149</v>
      </c>
      <c r="G3487">
        <v>5418</v>
      </c>
      <c r="H3487">
        <v>9</v>
      </c>
      <c r="I3487">
        <v>37341</v>
      </c>
      <c r="J3487">
        <v>48762</v>
      </c>
      <c r="K3487">
        <v>11421</v>
      </c>
      <c r="L3487">
        <v>4.5999999999999996</v>
      </c>
    </row>
    <row r="3488" spans="1:12" x14ac:dyDescent="0.3">
      <c r="A3488">
        <v>103486</v>
      </c>
      <c r="B3488" s="1">
        <v>45665</v>
      </c>
      <c r="C3488" t="s">
        <v>30</v>
      </c>
      <c r="D3488" t="s">
        <v>21</v>
      </c>
      <c r="E3488" t="s">
        <v>58</v>
      </c>
      <c r="F3488">
        <v>1922</v>
      </c>
      <c r="G3488">
        <v>2872</v>
      </c>
      <c r="H3488">
        <v>1</v>
      </c>
      <c r="I3488">
        <v>1922</v>
      </c>
      <c r="J3488">
        <v>2872</v>
      </c>
      <c r="K3488">
        <v>950</v>
      </c>
      <c r="L3488">
        <v>4.4000000000000004</v>
      </c>
    </row>
    <row r="3489" spans="1:12" x14ac:dyDescent="0.3">
      <c r="A3489">
        <v>103487</v>
      </c>
      <c r="B3489" s="1">
        <v>45745</v>
      </c>
      <c r="C3489" t="s">
        <v>30</v>
      </c>
      <c r="D3489" t="s">
        <v>18</v>
      </c>
      <c r="E3489" t="s">
        <v>19</v>
      </c>
      <c r="F3489">
        <v>7085</v>
      </c>
      <c r="G3489">
        <v>7366</v>
      </c>
      <c r="H3489">
        <v>8</v>
      </c>
      <c r="I3489">
        <v>56680</v>
      </c>
      <c r="J3489">
        <v>58928</v>
      </c>
      <c r="K3489">
        <v>2248</v>
      </c>
      <c r="L3489">
        <v>2.9</v>
      </c>
    </row>
    <row r="3490" spans="1:12" x14ac:dyDescent="0.3">
      <c r="A3490">
        <v>103488</v>
      </c>
      <c r="B3490" s="1">
        <v>45153</v>
      </c>
      <c r="C3490" t="s">
        <v>26</v>
      </c>
      <c r="D3490" t="s">
        <v>28</v>
      </c>
      <c r="E3490" t="s">
        <v>29</v>
      </c>
      <c r="F3490">
        <v>6014</v>
      </c>
      <c r="G3490">
        <v>6533</v>
      </c>
      <c r="H3490">
        <v>1</v>
      </c>
      <c r="I3490">
        <v>6014</v>
      </c>
      <c r="J3490">
        <v>6533</v>
      </c>
      <c r="K3490">
        <v>519</v>
      </c>
      <c r="L3490">
        <v>3.8</v>
      </c>
    </row>
    <row r="3491" spans="1:12" x14ac:dyDescent="0.3">
      <c r="A3491">
        <v>103489</v>
      </c>
      <c r="B3491" s="1">
        <v>45009</v>
      </c>
      <c r="C3491" t="s">
        <v>30</v>
      </c>
      <c r="D3491" t="s">
        <v>28</v>
      </c>
      <c r="E3491" t="s">
        <v>55</v>
      </c>
      <c r="F3491">
        <v>7394</v>
      </c>
      <c r="G3491">
        <v>8591</v>
      </c>
      <c r="H3491">
        <v>5</v>
      </c>
      <c r="I3491">
        <v>36970</v>
      </c>
      <c r="J3491">
        <v>42955</v>
      </c>
      <c r="K3491">
        <v>5985</v>
      </c>
      <c r="L3491">
        <v>3.4</v>
      </c>
    </row>
    <row r="3492" spans="1:12" x14ac:dyDescent="0.3">
      <c r="A3492">
        <v>103490</v>
      </c>
      <c r="B3492" s="1">
        <v>45858</v>
      </c>
      <c r="C3492" t="s">
        <v>41</v>
      </c>
      <c r="D3492" t="s">
        <v>35</v>
      </c>
      <c r="E3492" t="s">
        <v>36</v>
      </c>
      <c r="F3492">
        <v>5399</v>
      </c>
      <c r="G3492">
        <v>7172</v>
      </c>
      <c r="H3492">
        <v>9</v>
      </c>
      <c r="I3492">
        <v>48591</v>
      </c>
      <c r="J3492">
        <v>64548</v>
      </c>
      <c r="K3492">
        <v>15957</v>
      </c>
      <c r="L3492">
        <v>3.9</v>
      </c>
    </row>
    <row r="3493" spans="1:12" x14ac:dyDescent="0.3">
      <c r="A3493">
        <v>103491</v>
      </c>
      <c r="B3493" s="1">
        <v>45570</v>
      </c>
      <c r="C3493" t="s">
        <v>26</v>
      </c>
      <c r="D3493" t="s">
        <v>24</v>
      </c>
      <c r="E3493" t="s">
        <v>25</v>
      </c>
      <c r="F3493">
        <v>2466</v>
      </c>
      <c r="G3493">
        <v>4353</v>
      </c>
      <c r="H3493">
        <v>5</v>
      </c>
      <c r="I3493">
        <v>12330</v>
      </c>
      <c r="J3493">
        <v>21765</v>
      </c>
      <c r="K3493">
        <v>9435</v>
      </c>
      <c r="L3493">
        <v>2.8</v>
      </c>
    </row>
    <row r="3494" spans="1:12" x14ac:dyDescent="0.3">
      <c r="A3494">
        <v>103492</v>
      </c>
      <c r="B3494" s="1">
        <v>45671</v>
      </c>
      <c r="C3494" t="s">
        <v>17</v>
      </c>
      <c r="D3494" t="s">
        <v>35</v>
      </c>
      <c r="E3494" t="s">
        <v>53</v>
      </c>
      <c r="F3494">
        <v>7082</v>
      </c>
      <c r="G3494">
        <v>7975</v>
      </c>
      <c r="H3494">
        <v>6</v>
      </c>
      <c r="I3494">
        <v>42492</v>
      </c>
      <c r="J3494">
        <v>47850</v>
      </c>
      <c r="K3494">
        <v>5358</v>
      </c>
      <c r="L3494">
        <v>2.9</v>
      </c>
    </row>
    <row r="3495" spans="1:12" x14ac:dyDescent="0.3">
      <c r="A3495">
        <v>103493</v>
      </c>
      <c r="B3495" s="1">
        <v>45510</v>
      </c>
      <c r="C3495" t="s">
        <v>17</v>
      </c>
      <c r="D3495" t="s">
        <v>28</v>
      </c>
      <c r="E3495" t="s">
        <v>63</v>
      </c>
      <c r="F3495">
        <v>2917</v>
      </c>
      <c r="G3495">
        <v>3190</v>
      </c>
      <c r="H3495">
        <v>3</v>
      </c>
      <c r="I3495">
        <v>8751</v>
      </c>
      <c r="J3495">
        <v>9570</v>
      </c>
      <c r="K3495">
        <v>819</v>
      </c>
      <c r="L3495">
        <v>3.8</v>
      </c>
    </row>
    <row r="3496" spans="1:12" x14ac:dyDescent="0.3">
      <c r="A3496">
        <v>103494</v>
      </c>
      <c r="B3496" s="1">
        <v>45824</v>
      </c>
      <c r="C3496" t="s">
        <v>47</v>
      </c>
      <c r="D3496" t="s">
        <v>21</v>
      </c>
      <c r="E3496" t="s">
        <v>43</v>
      </c>
      <c r="F3496">
        <v>3132</v>
      </c>
      <c r="G3496">
        <v>3235</v>
      </c>
      <c r="H3496">
        <v>1</v>
      </c>
      <c r="I3496">
        <v>3132</v>
      </c>
      <c r="J3496">
        <v>3235</v>
      </c>
      <c r="K3496">
        <v>103</v>
      </c>
      <c r="L3496">
        <v>5</v>
      </c>
    </row>
    <row r="3497" spans="1:12" x14ac:dyDescent="0.3">
      <c r="A3497">
        <v>103495</v>
      </c>
      <c r="B3497" s="1">
        <v>45342</v>
      </c>
      <c r="C3497" t="s">
        <v>33</v>
      </c>
      <c r="D3497" t="s">
        <v>13</v>
      </c>
      <c r="E3497" t="s">
        <v>16</v>
      </c>
      <c r="F3497">
        <v>2826</v>
      </c>
      <c r="G3497">
        <v>4000</v>
      </c>
      <c r="H3497">
        <v>9</v>
      </c>
      <c r="I3497">
        <v>25434</v>
      </c>
      <c r="J3497">
        <v>36000</v>
      </c>
      <c r="K3497">
        <v>10566</v>
      </c>
      <c r="L3497">
        <v>2.5</v>
      </c>
    </row>
    <row r="3498" spans="1:12" x14ac:dyDescent="0.3">
      <c r="A3498">
        <v>103496</v>
      </c>
      <c r="B3498" s="1">
        <v>45331</v>
      </c>
      <c r="C3498" t="s">
        <v>17</v>
      </c>
      <c r="D3498" t="s">
        <v>35</v>
      </c>
      <c r="E3498" t="s">
        <v>45</v>
      </c>
      <c r="F3498">
        <v>7287</v>
      </c>
      <c r="G3498">
        <v>7890</v>
      </c>
      <c r="H3498">
        <v>5</v>
      </c>
      <c r="I3498">
        <v>36435</v>
      </c>
      <c r="J3498">
        <v>39450</v>
      </c>
      <c r="K3498">
        <v>3015</v>
      </c>
      <c r="L3498">
        <v>4.5999999999999996</v>
      </c>
    </row>
    <row r="3499" spans="1:12" x14ac:dyDescent="0.3">
      <c r="A3499">
        <v>103497</v>
      </c>
      <c r="B3499" s="1">
        <v>45426</v>
      </c>
      <c r="C3499" t="s">
        <v>41</v>
      </c>
      <c r="D3499" t="s">
        <v>18</v>
      </c>
      <c r="E3499" t="s">
        <v>64</v>
      </c>
      <c r="F3499">
        <v>7776</v>
      </c>
      <c r="G3499">
        <v>8248</v>
      </c>
      <c r="H3499">
        <v>9</v>
      </c>
      <c r="I3499">
        <v>69984</v>
      </c>
      <c r="J3499">
        <v>74232</v>
      </c>
      <c r="K3499">
        <v>4248</v>
      </c>
      <c r="L3499">
        <v>4.8</v>
      </c>
    </row>
    <row r="3500" spans="1:12" x14ac:dyDescent="0.3">
      <c r="A3500">
        <v>103498</v>
      </c>
      <c r="B3500" s="1">
        <v>45577</v>
      </c>
      <c r="C3500" t="s">
        <v>12</v>
      </c>
      <c r="D3500" t="s">
        <v>28</v>
      </c>
      <c r="E3500" t="s">
        <v>55</v>
      </c>
      <c r="F3500">
        <v>2034</v>
      </c>
      <c r="G3500">
        <v>2953</v>
      </c>
      <c r="H3500">
        <v>5</v>
      </c>
      <c r="I3500">
        <v>10170</v>
      </c>
      <c r="J3500">
        <v>14765</v>
      </c>
      <c r="K3500">
        <v>4595</v>
      </c>
      <c r="L3500">
        <v>3.7</v>
      </c>
    </row>
    <row r="3501" spans="1:12" x14ac:dyDescent="0.3">
      <c r="A3501">
        <v>103499</v>
      </c>
      <c r="B3501" s="1">
        <v>45504</v>
      </c>
      <c r="C3501" t="s">
        <v>54</v>
      </c>
      <c r="D3501" t="s">
        <v>18</v>
      </c>
      <c r="E3501" t="s">
        <v>39</v>
      </c>
      <c r="F3501">
        <v>4580</v>
      </c>
      <c r="G3501">
        <v>5647</v>
      </c>
      <c r="H3501">
        <v>7</v>
      </c>
      <c r="I3501">
        <v>32060</v>
      </c>
      <c r="J3501">
        <v>39529</v>
      </c>
      <c r="K3501">
        <v>7469</v>
      </c>
      <c r="L3501">
        <v>3</v>
      </c>
    </row>
    <row r="3502" spans="1:12" x14ac:dyDescent="0.3">
      <c r="A3502">
        <v>103500</v>
      </c>
      <c r="B3502" s="1">
        <v>44986</v>
      </c>
      <c r="C3502" t="s">
        <v>41</v>
      </c>
      <c r="D3502" t="s">
        <v>13</v>
      </c>
      <c r="E3502" t="s">
        <v>31</v>
      </c>
      <c r="F3502">
        <v>4092</v>
      </c>
      <c r="G3502">
        <v>5908</v>
      </c>
      <c r="H3502">
        <v>1</v>
      </c>
      <c r="I3502">
        <v>4092</v>
      </c>
      <c r="J3502">
        <v>5908</v>
      </c>
      <c r="K3502">
        <v>1816</v>
      </c>
      <c r="L3502">
        <v>4.0999999999999996</v>
      </c>
    </row>
    <row r="3503" spans="1:12" x14ac:dyDescent="0.3">
      <c r="A3503">
        <v>103501</v>
      </c>
      <c r="B3503" s="1">
        <v>45808</v>
      </c>
      <c r="C3503" t="s">
        <v>41</v>
      </c>
      <c r="D3503" t="s">
        <v>18</v>
      </c>
      <c r="E3503" t="s">
        <v>64</v>
      </c>
      <c r="F3503">
        <v>5507</v>
      </c>
      <c r="G3503">
        <v>7115</v>
      </c>
      <c r="H3503">
        <v>1</v>
      </c>
      <c r="I3503">
        <v>5507</v>
      </c>
      <c r="J3503">
        <v>7115</v>
      </c>
      <c r="K3503">
        <v>1608</v>
      </c>
      <c r="L3503">
        <v>4.9000000000000004</v>
      </c>
    </row>
    <row r="3504" spans="1:12" x14ac:dyDescent="0.3">
      <c r="A3504">
        <v>103502</v>
      </c>
      <c r="B3504" s="1">
        <v>45857</v>
      </c>
      <c r="C3504" t="s">
        <v>23</v>
      </c>
      <c r="D3504" t="s">
        <v>18</v>
      </c>
      <c r="E3504" t="s">
        <v>27</v>
      </c>
      <c r="F3504">
        <v>3646</v>
      </c>
      <c r="G3504">
        <v>4206</v>
      </c>
      <c r="H3504">
        <v>7</v>
      </c>
      <c r="I3504">
        <v>25522</v>
      </c>
      <c r="J3504">
        <v>29442</v>
      </c>
      <c r="K3504">
        <v>3920</v>
      </c>
      <c r="L3504">
        <v>4</v>
      </c>
    </row>
    <row r="3505" spans="1:12" x14ac:dyDescent="0.3">
      <c r="A3505">
        <v>103503</v>
      </c>
      <c r="B3505" s="1">
        <v>45733</v>
      </c>
      <c r="C3505" t="s">
        <v>54</v>
      </c>
      <c r="D3505" t="s">
        <v>35</v>
      </c>
      <c r="E3505" t="s">
        <v>52</v>
      </c>
      <c r="F3505">
        <v>3116</v>
      </c>
      <c r="G3505">
        <v>3873</v>
      </c>
      <c r="H3505">
        <v>7</v>
      </c>
      <c r="I3505">
        <v>21812</v>
      </c>
      <c r="J3505">
        <v>27111</v>
      </c>
      <c r="K3505">
        <v>5299</v>
      </c>
      <c r="L3505">
        <v>3.8</v>
      </c>
    </row>
    <row r="3506" spans="1:12" x14ac:dyDescent="0.3">
      <c r="A3506">
        <v>103504</v>
      </c>
      <c r="B3506" s="1">
        <v>45712</v>
      </c>
      <c r="C3506" t="s">
        <v>15</v>
      </c>
      <c r="D3506" t="s">
        <v>21</v>
      </c>
      <c r="E3506" t="s">
        <v>57</v>
      </c>
      <c r="F3506">
        <v>4295</v>
      </c>
      <c r="G3506">
        <v>5249</v>
      </c>
      <c r="H3506">
        <v>1</v>
      </c>
      <c r="I3506">
        <v>4295</v>
      </c>
      <c r="J3506">
        <v>5249</v>
      </c>
      <c r="K3506">
        <v>954</v>
      </c>
      <c r="L3506">
        <v>3.8</v>
      </c>
    </row>
    <row r="3507" spans="1:12" x14ac:dyDescent="0.3">
      <c r="A3507">
        <v>103505</v>
      </c>
      <c r="B3507" s="1">
        <v>45649</v>
      </c>
      <c r="C3507" t="s">
        <v>54</v>
      </c>
      <c r="D3507" t="s">
        <v>13</v>
      </c>
      <c r="E3507" t="s">
        <v>49</v>
      </c>
      <c r="F3507">
        <v>376</v>
      </c>
      <c r="G3507">
        <v>985</v>
      </c>
      <c r="H3507">
        <v>7</v>
      </c>
      <c r="I3507">
        <v>2632</v>
      </c>
      <c r="J3507">
        <v>6895</v>
      </c>
      <c r="K3507">
        <v>4263</v>
      </c>
      <c r="L3507">
        <v>3.4</v>
      </c>
    </row>
    <row r="3508" spans="1:12" x14ac:dyDescent="0.3">
      <c r="A3508">
        <v>103506</v>
      </c>
      <c r="B3508" s="1">
        <v>46003</v>
      </c>
      <c r="C3508" t="s">
        <v>54</v>
      </c>
      <c r="D3508" t="s">
        <v>13</v>
      </c>
      <c r="E3508" t="s">
        <v>49</v>
      </c>
      <c r="F3508">
        <v>2528</v>
      </c>
      <c r="G3508">
        <v>3636</v>
      </c>
      <c r="H3508">
        <v>5</v>
      </c>
      <c r="I3508">
        <v>12640</v>
      </c>
      <c r="J3508">
        <v>18180</v>
      </c>
      <c r="K3508">
        <v>5540</v>
      </c>
      <c r="L3508">
        <v>4</v>
      </c>
    </row>
    <row r="3509" spans="1:12" x14ac:dyDescent="0.3">
      <c r="A3509">
        <v>103507</v>
      </c>
      <c r="B3509" s="1">
        <v>45441</v>
      </c>
      <c r="C3509" t="s">
        <v>33</v>
      </c>
      <c r="D3509" t="s">
        <v>13</v>
      </c>
      <c r="E3509" t="s">
        <v>14</v>
      </c>
      <c r="F3509">
        <v>2781</v>
      </c>
      <c r="G3509">
        <v>4379</v>
      </c>
      <c r="H3509">
        <v>2</v>
      </c>
      <c r="I3509">
        <v>5562</v>
      </c>
      <c r="J3509">
        <v>8758</v>
      </c>
      <c r="K3509">
        <v>3196</v>
      </c>
      <c r="L3509">
        <v>4.5999999999999996</v>
      </c>
    </row>
    <row r="3510" spans="1:12" x14ac:dyDescent="0.3">
      <c r="A3510">
        <v>103508</v>
      </c>
      <c r="B3510" s="1">
        <v>45504</v>
      </c>
      <c r="C3510" t="s">
        <v>30</v>
      </c>
      <c r="D3510" t="s">
        <v>24</v>
      </c>
      <c r="E3510" t="s">
        <v>34</v>
      </c>
      <c r="F3510">
        <v>1361</v>
      </c>
      <c r="G3510">
        <v>2707</v>
      </c>
      <c r="H3510">
        <v>8</v>
      </c>
      <c r="I3510">
        <v>10888</v>
      </c>
      <c r="J3510">
        <v>21656</v>
      </c>
      <c r="K3510">
        <v>10768</v>
      </c>
      <c r="L3510">
        <v>4.4000000000000004</v>
      </c>
    </row>
    <row r="3511" spans="1:12" x14ac:dyDescent="0.3">
      <c r="A3511">
        <v>103509</v>
      </c>
      <c r="B3511" s="1">
        <v>45044</v>
      </c>
      <c r="C3511" t="s">
        <v>30</v>
      </c>
      <c r="D3511" t="s">
        <v>21</v>
      </c>
      <c r="E3511" t="s">
        <v>43</v>
      </c>
      <c r="F3511">
        <v>842</v>
      </c>
      <c r="G3511">
        <v>1066</v>
      </c>
      <c r="H3511">
        <v>2</v>
      </c>
      <c r="I3511">
        <v>1684</v>
      </c>
      <c r="J3511">
        <v>2132</v>
      </c>
      <c r="K3511">
        <v>448</v>
      </c>
      <c r="L3511">
        <v>3.1</v>
      </c>
    </row>
    <row r="3512" spans="1:12" x14ac:dyDescent="0.3">
      <c r="A3512">
        <v>103510</v>
      </c>
      <c r="B3512" s="1">
        <v>45017</v>
      </c>
      <c r="C3512" t="s">
        <v>44</v>
      </c>
      <c r="D3512" t="s">
        <v>28</v>
      </c>
      <c r="E3512" t="s">
        <v>29</v>
      </c>
      <c r="F3512">
        <v>338</v>
      </c>
      <c r="G3512">
        <v>1307</v>
      </c>
      <c r="H3512">
        <v>3</v>
      </c>
      <c r="I3512">
        <v>1014</v>
      </c>
      <c r="J3512">
        <v>3921</v>
      </c>
      <c r="K3512">
        <v>2907</v>
      </c>
      <c r="L3512">
        <v>2.9</v>
      </c>
    </row>
    <row r="3513" spans="1:12" x14ac:dyDescent="0.3">
      <c r="A3513">
        <v>103511</v>
      </c>
      <c r="B3513" s="1">
        <v>45933</v>
      </c>
      <c r="C3513" t="s">
        <v>23</v>
      </c>
      <c r="D3513" t="s">
        <v>13</v>
      </c>
      <c r="E3513" t="s">
        <v>40</v>
      </c>
      <c r="F3513">
        <v>3027</v>
      </c>
      <c r="G3513">
        <v>3734</v>
      </c>
      <c r="H3513">
        <v>6</v>
      </c>
      <c r="I3513">
        <v>18162</v>
      </c>
      <c r="J3513">
        <v>22404</v>
      </c>
      <c r="K3513">
        <v>4242</v>
      </c>
      <c r="L3513">
        <v>3.2</v>
      </c>
    </row>
    <row r="3514" spans="1:12" x14ac:dyDescent="0.3">
      <c r="A3514">
        <v>103512</v>
      </c>
      <c r="B3514" s="1">
        <v>45513</v>
      </c>
      <c r="C3514" t="s">
        <v>12</v>
      </c>
      <c r="D3514" t="s">
        <v>35</v>
      </c>
      <c r="E3514" t="s">
        <v>62</v>
      </c>
      <c r="F3514">
        <v>7152</v>
      </c>
      <c r="G3514">
        <v>7417</v>
      </c>
      <c r="H3514">
        <v>4</v>
      </c>
      <c r="I3514">
        <v>28608</v>
      </c>
      <c r="J3514">
        <v>29668</v>
      </c>
      <c r="K3514">
        <v>1060</v>
      </c>
      <c r="L3514">
        <v>3.9</v>
      </c>
    </row>
    <row r="3515" spans="1:12" x14ac:dyDescent="0.3">
      <c r="A3515">
        <v>103513</v>
      </c>
      <c r="B3515" s="1">
        <v>45823</v>
      </c>
      <c r="C3515" t="s">
        <v>41</v>
      </c>
      <c r="D3515" t="s">
        <v>21</v>
      </c>
      <c r="E3515" t="s">
        <v>22</v>
      </c>
      <c r="F3515">
        <v>3220</v>
      </c>
      <c r="G3515">
        <v>3789</v>
      </c>
      <c r="H3515">
        <v>7</v>
      </c>
      <c r="I3515">
        <v>22540</v>
      </c>
      <c r="J3515">
        <v>26523</v>
      </c>
      <c r="K3515">
        <v>3983</v>
      </c>
      <c r="L3515">
        <v>3.4</v>
      </c>
    </row>
    <row r="3516" spans="1:12" x14ac:dyDescent="0.3">
      <c r="A3516">
        <v>103514</v>
      </c>
      <c r="B3516" s="1">
        <v>45575</v>
      </c>
      <c r="C3516" t="s">
        <v>41</v>
      </c>
      <c r="D3516" t="s">
        <v>13</v>
      </c>
      <c r="E3516" t="s">
        <v>49</v>
      </c>
      <c r="F3516">
        <v>7733</v>
      </c>
      <c r="G3516">
        <v>8837</v>
      </c>
      <c r="H3516">
        <v>8</v>
      </c>
      <c r="I3516">
        <v>61864</v>
      </c>
      <c r="J3516">
        <v>70696</v>
      </c>
      <c r="K3516">
        <v>8832</v>
      </c>
      <c r="L3516">
        <v>3.2</v>
      </c>
    </row>
    <row r="3517" spans="1:12" x14ac:dyDescent="0.3">
      <c r="A3517">
        <v>103515</v>
      </c>
      <c r="B3517" s="1">
        <v>45246</v>
      </c>
      <c r="C3517" t="s">
        <v>23</v>
      </c>
      <c r="D3517" t="s">
        <v>21</v>
      </c>
      <c r="E3517" t="s">
        <v>57</v>
      </c>
      <c r="F3517">
        <v>2287</v>
      </c>
      <c r="G3517">
        <v>4025</v>
      </c>
      <c r="H3517">
        <v>4</v>
      </c>
      <c r="I3517">
        <v>9148</v>
      </c>
      <c r="J3517">
        <v>16100</v>
      </c>
      <c r="K3517">
        <v>6952</v>
      </c>
      <c r="L3517">
        <v>2.8</v>
      </c>
    </row>
    <row r="3518" spans="1:12" x14ac:dyDescent="0.3">
      <c r="A3518">
        <v>103516</v>
      </c>
      <c r="B3518" s="1">
        <v>45739</v>
      </c>
      <c r="C3518" t="s">
        <v>30</v>
      </c>
      <c r="D3518" t="s">
        <v>35</v>
      </c>
      <c r="E3518" t="s">
        <v>45</v>
      </c>
      <c r="F3518">
        <v>4858</v>
      </c>
      <c r="G3518">
        <v>5384</v>
      </c>
      <c r="H3518">
        <v>7</v>
      </c>
      <c r="I3518">
        <v>34006</v>
      </c>
      <c r="J3518">
        <v>37688</v>
      </c>
      <c r="K3518">
        <v>3682</v>
      </c>
      <c r="L3518">
        <v>3.5</v>
      </c>
    </row>
    <row r="3519" spans="1:12" x14ac:dyDescent="0.3">
      <c r="A3519">
        <v>103517</v>
      </c>
      <c r="B3519" s="1">
        <v>46010</v>
      </c>
      <c r="C3519" t="s">
        <v>12</v>
      </c>
      <c r="D3519" t="s">
        <v>13</v>
      </c>
      <c r="E3519" t="s">
        <v>49</v>
      </c>
      <c r="F3519">
        <v>5388</v>
      </c>
      <c r="G3519">
        <v>6172</v>
      </c>
      <c r="H3519">
        <v>2</v>
      </c>
      <c r="I3519">
        <v>10776</v>
      </c>
      <c r="J3519">
        <v>12344</v>
      </c>
      <c r="K3519">
        <v>1568</v>
      </c>
      <c r="L3519">
        <v>4</v>
      </c>
    </row>
    <row r="3520" spans="1:12" x14ac:dyDescent="0.3">
      <c r="A3520">
        <v>103518</v>
      </c>
      <c r="B3520" s="1">
        <v>44946</v>
      </c>
      <c r="C3520" t="s">
        <v>17</v>
      </c>
      <c r="D3520" t="s">
        <v>13</v>
      </c>
      <c r="E3520" t="s">
        <v>14</v>
      </c>
      <c r="F3520">
        <v>4466</v>
      </c>
      <c r="G3520">
        <v>5376</v>
      </c>
      <c r="H3520">
        <v>1</v>
      </c>
      <c r="I3520">
        <v>4466</v>
      </c>
      <c r="J3520">
        <v>5376</v>
      </c>
      <c r="K3520">
        <v>910</v>
      </c>
      <c r="L3520">
        <v>3.2</v>
      </c>
    </row>
    <row r="3521" spans="1:12" x14ac:dyDescent="0.3">
      <c r="A3521">
        <v>103519</v>
      </c>
      <c r="B3521" s="1">
        <v>44991</v>
      </c>
      <c r="C3521" t="s">
        <v>15</v>
      </c>
      <c r="D3521" t="s">
        <v>28</v>
      </c>
      <c r="E3521" t="s">
        <v>55</v>
      </c>
      <c r="F3521">
        <v>7217</v>
      </c>
      <c r="G3521">
        <v>7871</v>
      </c>
      <c r="H3521">
        <v>1</v>
      </c>
      <c r="I3521">
        <v>7217</v>
      </c>
      <c r="J3521">
        <v>7871</v>
      </c>
      <c r="K3521">
        <v>654</v>
      </c>
      <c r="L3521">
        <v>3.2</v>
      </c>
    </row>
    <row r="3522" spans="1:12" x14ac:dyDescent="0.3">
      <c r="A3522">
        <v>103520</v>
      </c>
      <c r="B3522" s="1">
        <v>44958</v>
      </c>
      <c r="C3522" t="s">
        <v>17</v>
      </c>
      <c r="D3522" t="s">
        <v>24</v>
      </c>
      <c r="E3522" t="s">
        <v>60</v>
      </c>
      <c r="F3522">
        <v>5664</v>
      </c>
      <c r="G3522">
        <v>7297</v>
      </c>
      <c r="H3522">
        <v>1</v>
      </c>
      <c r="I3522">
        <v>5664</v>
      </c>
      <c r="J3522">
        <v>7297</v>
      </c>
      <c r="K3522">
        <v>1633</v>
      </c>
      <c r="L3522">
        <v>4.7</v>
      </c>
    </row>
    <row r="3523" spans="1:12" x14ac:dyDescent="0.3">
      <c r="A3523">
        <v>103521</v>
      </c>
      <c r="B3523" s="1">
        <v>45074</v>
      </c>
      <c r="C3523" t="s">
        <v>26</v>
      </c>
      <c r="D3523" t="s">
        <v>28</v>
      </c>
      <c r="E3523" t="s">
        <v>51</v>
      </c>
      <c r="F3523">
        <v>799</v>
      </c>
      <c r="G3523">
        <v>1204</v>
      </c>
      <c r="H3523">
        <v>2</v>
      </c>
      <c r="I3523">
        <v>1598</v>
      </c>
      <c r="J3523">
        <v>2408</v>
      </c>
      <c r="K3523">
        <v>810</v>
      </c>
      <c r="L3523">
        <v>4.2</v>
      </c>
    </row>
    <row r="3524" spans="1:12" x14ac:dyDescent="0.3">
      <c r="A3524">
        <v>103522</v>
      </c>
      <c r="B3524" s="1">
        <v>44961</v>
      </c>
      <c r="C3524" t="s">
        <v>17</v>
      </c>
      <c r="D3524" t="s">
        <v>18</v>
      </c>
      <c r="E3524" t="s">
        <v>27</v>
      </c>
      <c r="F3524">
        <v>5230</v>
      </c>
      <c r="G3524">
        <v>6966</v>
      </c>
      <c r="H3524">
        <v>2</v>
      </c>
      <c r="I3524">
        <v>10460</v>
      </c>
      <c r="J3524">
        <v>13932</v>
      </c>
      <c r="K3524">
        <v>3472</v>
      </c>
      <c r="L3524">
        <v>4.5999999999999996</v>
      </c>
    </row>
    <row r="3525" spans="1:12" x14ac:dyDescent="0.3">
      <c r="A3525">
        <v>103523</v>
      </c>
      <c r="B3525" s="1">
        <v>45618</v>
      </c>
      <c r="C3525" t="s">
        <v>33</v>
      </c>
      <c r="D3525" t="s">
        <v>21</v>
      </c>
      <c r="E3525" t="s">
        <v>58</v>
      </c>
      <c r="F3525">
        <v>5020</v>
      </c>
      <c r="G3525">
        <v>6784</v>
      </c>
      <c r="H3525">
        <v>9</v>
      </c>
      <c r="I3525">
        <v>45180</v>
      </c>
      <c r="J3525">
        <v>61056</v>
      </c>
      <c r="K3525">
        <v>15876</v>
      </c>
      <c r="L3525">
        <v>4</v>
      </c>
    </row>
    <row r="3526" spans="1:12" x14ac:dyDescent="0.3">
      <c r="A3526">
        <v>103524</v>
      </c>
      <c r="B3526" s="1">
        <v>45093</v>
      </c>
      <c r="C3526" t="s">
        <v>23</v>
      </c>
      <c r="D3526" t="s">
        <v>21</v>
      </c>
      <c r="E3526" t="s">
        <v>57</v>
      </c>
      <c r="F3526">
        <v>6696</v>
      </c>
      <c r="G3526">
        <v>7903</v>
      </c>
      <c r="H3526">
        <v>9</v>
      </c>
      <c r="I3526">
        <v>60264</v>
      </c>
      <c r="J3526">
        <v>71127</v>
      </c>
      <c r="K3526">
        <v>10863</v>
      </c>
      <c r="L3526">
        <v>3</v>
      </c>
    </row>
    <row r="3527" spans="1:12" x14ac:dyDescent="0.3">
      <c r="A3527">
        <v>103525</v>
      </c>
      <c r="B3527" s="1">
        <v>45301</v>
      </c>
      <c r="C3527" t="s">
        <v>17</v>
      </c>
      <c r="D3527" t="s">
        <v>35</v>
      </c>
      <c r="E3527" t="s">
        <v>36</v>
      </c>
      <c r="F3527">
        <v>4689</v>
      </c>
      <c r="G3527">
        <v>5435</v>
      </c>
      <c r="H3527">
        <v>5</v>
      </c>
      <c r="I3527">
        <v>23445</v>
      </c>
      <c r="J3527">
        <v>27175</v>
      </c>
      <c r="K3527">
        <v>3730</v>
      </c>
      <c r="L3527">
        <v>3.1</v>
      </c>
    </row>
    <row r="3528" spans="1:12" x14ac:dyDescent="0.3">
      <c r="A3528">
        <v>103526</v>
      </c>
      <c r="B3528" s="1">
        <v>45194</v>
      </c>
      <c r="C3528" t="s">
        <v>33</v>
      </c>
      <c r="D3528" t="s">
        <v>18</v>
      </c>
      <c r="E3528" t="s">
        <v>64</v>
      </c>
      <c r="F3528">
        <v>4340</v>
      </c>
      <c r="G3528">
        <v>5286</v>
      </c>
      <c r="H3528">
        <v>4</v>
      </c>
      <c r="I3528">
        <v>17360</v>
      </c>
      <c r="J3528">
        <v>21144</v>
      </c>
      <c r="K3528">
        <v>3784</v>
      </c>
      <c r="L3528">
        <v>2.7</v>
      </c>
    </row>
    <row r="3529" spans="1:12" x14ac:dyDescent="0.3">
      <c r="A3529">
        <v>103527</v>
      </c>
      <c r="B3529" s="1">
        <v>45581</v>
      </c>
      <c r="C3529" t="s">
        <v>20</v>
      </c>
      <c r="D3529" t="s">
        <v>35</v>
      </c>
      <c r="E3529" t="s">
        <v>53</v>
      </c>
      <c r="F3529">
        <v>614</v>
      </c>
      <c r="G3529">
        <v>2592</v>
      </c>
      <c r="H3529">
        <v>8</v>
      </c>
      <c r="I3529">
        <v>4912</v>
      </c>
      <c r="J3529">
        <v>20736</v>
      </c>
      <c r="K3529">
        <v>15824</v>
      </c>
      <c r="L3529">
        <v>3.7</v>
      </c>
    </row>
    <row r="3530" spans="1:12" x14ac:dyDescent="0.3">
      <c r="A3530">
        <v>103528</v>
      </c>
      <c r="B3530" s="1">
        <v>45316</v>
      </c>
      <c r="C3530" t="s">
        <v>44</v>
      </c>
      <c r="D3530" t="s">
        <v>35</v>
      </c>
      <c r="E3530" t="s">
        <v>62</v>
      </c>
      <c r="F3530">
        <v>2538</v>
      </c>
      <c r="G3530">
        <v>4154</v>
      </c>
      <c r="H3530">
        <v>2</v>
      </c>
      <c r="I3530">
        <v>5076</v>
      </c>
      <c r="J3530">
        <v>8308</v>
      </c>
      <c r="K3530">
        <v>3232</v>
      </c>
      <c r="L3530">
        <v>3.1</v>
      </c>
    </row>
    <row r="3531" spans="1:12" x14ac:dyDescent="0.3">
      <c r="A3531">
        <v>103529</v>
      </c>
      <c r="B3531" s="1">
        <v>45168</v>
      </c>
      <c r="C3531" t="s">
        <v>20</v>
      </c>
      <c r="D3531" t="s">
        <v>18</v>
      </c>
      <c r="E3531" t="s">
        <v>39</v>
      </c>
      <c r="F3531">
        <v>4117</v>
      </c>
      <c r="G3531">
        <v>5915</v>
      </c>
      <c r="H3531">
        <v>7</v>
      </c>
      <c r="I3531">
        <v>28819</v>
      </c>
      <c r="J3531">
        <v>41405</v>
      </c>
      <c r="K3531">
        <v>12586</v>
      </c>
      <c r="L3531">
        <v>3.7</v>
      </c>
    </row>
    <row r="3532" spans="1:12" x14ac:dyDescent="0.3">
      <c r="A3532">
        <v>103530</v>
      </c>
      <c r="B3532" s="1">
        <v>45056</v>
      </c>
      <c r="C3532" t="s">
        <v>47</v>
      </c>
      <c r="D3532" t="s">
        <v>35</v>
      </c>
      <c r="E3532" t="s">
        <v>46</v>
      </c>
      <c r="F3532">
        <v>5358</v>
      </c>
      <c r="G3532">
        <v>6119</v>
      </c>
      <c r="H3532">
        <v>1</v>
      </c>
      <c r="I3532">
        <v>5358</v>
      </c>
      <c r="J3532">
        <v>6119</v>
      </c>
      <c r="K3532">
        <v>761</v>
      </c>
      <c r="L3532">
        <v>3</v>
      </c>
    </row>
    <row r="3533" spans="1:12" x14ac:dyDescent="0.3">
      <c r="A3533">
        <v>103531</v>
      </c>
      <c r="B3533" s="1">
        <v>45158</v>
      </c>
      <c r="C3533" t="s">
        <v>41</v>
      </c>
      <c r="D3533" t="s">
        <v>35</v>
      </c>
      <c r="E3533" t="s">
        <v>53</v>
      </c>
      <c r="F3533">
        <v>7310</v>
      </c>
      <c r="G3533">
        <v>9064</v>
      </c>
      <c r="H3533">
        <v>6</v>
      </c>
      <c r="I3533">
        <v>43860</v>
      </c>
      <c r="J3533">
        <v>54384</v>
      </c>
      <c r="K3533">
        <v>10524</v>
      </c>
      <c r="L3533">
        <v>3.8</v>
      </c>
    </row>
    <row r="3534" spans="1:12" x14ac:dyDescent="0.3">
      <c r="A3534">
        <v>103532</v>
      </c>
      <c r="B3534" s="1">
        <v>45134</v>
      </c>
      <c r="C3534" t="s">
        <v>26</v>
      </c>
      <c r="D3534" t="s">
        <v>21</v>
      </c>
      <c r="E3534" t="s">
        <v>32</v>
      </c>
      <c r="F3534">
        <v>7845</v>
      </c>
      <c r="G3534">
        <v>8445</v>
      </c>
      <c r="H3534">
        <v>3</v>
      </c>
      <c r="I3534">
        <v>23535</v>
      </c>
      <c r="J3534">
        <v>25335</v>
      </c>
      <c r="K3534">
        <v>1800</v>
      </c>
      <c r="L3534">
        <v>3.9</v>
      </c>
    </row>
    <row r="3535" spans="1:12" x14ac:dyDescent="0.3">
      <c r="A3535">
        <v>103533</v>
      </c>
      <c r="B3535" s="1">
        <v>45944</v>
      </c>
      <c r="C3535" t="s">
        <v>41</v>
      </c>
      <c r="D3535" t="s">
        <v>18</v>
      </c>
      <c r="E3535" t="s">
        <v>19</v>
      </c>
      <c r="F3535">
        <v>2611</v>
      </c>
      <c r="G3535">
        <v>3500</v>
      </c>
      <c r="H3535">
        <v>6</v>
      </c>
      <c r="I3535">
        <v>15666</v>
      </c>
      <c r="J3535">
        <v>21000</v>
      </c>
      <c r="K3535">
        <v>5334</v>
      </c>
      <c r="L3535">
        <v>4.3</v>
      </c>
    </row>
    <row r="3536" spans="1:12" x14ac:dyDescent="0.3">
      <c r="A3536">
        <v>103534</v>
      </c>
      <c r="B3536" s="1">
        <v>45185</v>
      </c>
      <c r="C3536" t="s">
        <v>23</v>
      </c>
      <c r="D3536" t="s">
        <v>35</v>
      </c>
      <c r="E3536" t="s">
        <v>46</v>
      </c>
      <c r="F3536">
        <v>6056</v>
      </c>
      <c r="G3536">
        <v>7188</v>
      </c>
      <c r="H3536">
        <v>6</v>
      </c>
      <c r="I3536">
        <v>36336</v>
      </c>
      <c r="J3536">
        <v>43128</v>
      </c>
      <c r="K3536">
        <v>6792</v>
      </c>
      <c r="L3536">
        <v>4.8</v>
      </c>
    </row>
    <row r="3537" spans="1:12" x14ac:dyDescent="0.3">
      <c r="A3537">
        <v>103535</v>
      </c>
      <c r="B3537" s="1">
        <v>45797</v>
      </c>
      <c r="C3537" t="s">
        <v>54</v>
      </c>
      <c r="D3537" t="s">
        <v>13</v>
      </c>
      <c r="E3537" t="s">
        <v>49</v>
      </c>
      <c r="F3537">
        <v>7362</v>
      </c>
      <c r="G3537">
        <v>9000</v>
      </c>
      <c r="H3537">
        <v>7</v>
      </c>
      <c r="I3537">
        <v>51534</v>
      </c>
      <c r="J3537">
        <v>63000</v>
      </c>
      <c r="K3537">
        <v>11466</v>
      </c>
      <c r="L3537">
        <v>4.8</v>
      </c>
    </row>
    <row r="3538" spans="1:12" x14ac:dyDescent="0.3">
      <c r="A3538">
        <v>103536</v>
      </c>
      <c r="B3538" s="1">
        <v>45541</v>
      </c>
      <c r="C3538" t="s">
        <v>23</v>
      </c>
      <c r="D3538" t="s">
        <v>18</v>
      </c>
      <c r="E3538" t="s">
        <v>39</v>
      </c>
      <c r="F3538">
        <v>3984</v>
      </c>
      <c r="G3538">
        <v>4751</v>
      </c>
      <c r="H3538">
        <v>6</v>
      </c>
      <c r="I3538">
        <v>23904</v>
      </c>
      <c r="J3538">
        <v>28506</v>
      </c>
      <c r="K3538">
        <v>4602</v>
      </c>
      <c r="L3538">
        <v>2.9</v>
      </c>
    </row>
    <row r="3539" spans="1:12" x14ac:dyDescent="0.3">
      <c r="A3539">
        <v>103537</v>
      </c>
      <c r="B3539" s="1">
        <v>45270</v>
      </c>
      <c r="C3539" t="s">
        <v>20</v>
      </c>
      <c r="D3539" t="s">
        <v>13</v>
      </c>
      <c r="E3539" t="s">
        <v>31</v>
      </c>
      <c r="F3539">
        <v>1755</v>
      </c>
      <c r="G3539">
        <v>2133</v>
      </c>
      <c r="H3539">
        <v>3</v>
      </c>
      <c r="I3539">
        <v>5265</v>
      </c>
      <c r="J3539">
        <v>6399</v>
      </c>
      <c r="K3539">
        <v>1134</v>
      </c>
      <c r="L3539">
        <v>3.5</v>
      </c>
    </row>
    <row r="3540" spans="1:12" x14ac:dyDescent="0.3">
      <c r="A3540">
        <v>103538</v>
      </c>
      <c r="B3540" s="1">
        <v>45736</v>
      </c>
      <c r="C3540" t="s">
        <v>47</v>
      </c>
      <c r="D3540" t="s">
        <v>35</v>
      </c>
      <c r="E3540" t="s">
        <v>52</v>
      </c>
      <c r="F3540">
        <v>4122</v>
      </c>
      <c r="G3540">
        <v>5648</v>
      </c>
      <c r="H3540">
        <v>9</v>
      </c>
      <c r="I3540">
        <v>37098</v>
      </c>
      <c r="J3540">
        <v>50832</v>
      </c>
      <c r="K3540">
        <v>13734</v>
      </c>
      <c r="L3540">
        <v>2.8</v>
      </c>
    </row>
    <row r="3541" spans="1:12" x14ac:dyDescent="0.3">
      <c r="A3541">
        <v>103539</v>
      </c>
      <c r="B3541" s="1">
        <v>45368</v>
      </c>
      <c r="C3541" t="s">
        <v>47</v>
      </c>
      <c r="D3541" t="s">
        <v>24</v>
      </c>
      <c r="E3541" t="s">
        <v>61</v>
      </c>
      <c r="F3541">
        <v>1403</v>
      </c>
      <c r="G3541">
        <v>2401</v>
      </c>
      <c r="H3541">
        <v>4</v>
      </c>
      <c r="I3541">
        <v>5612</v>
      </c>
      <c r="J3541">
        <v>9604</v>
      </c>
      <c r="K3541">
        <v>3992</v>
      </c>
      <c r="L3541">
        <v>4.9000000000000004</v>
      </c>
    </row>
    <row r="3542" spans="1:12" x14ac:dyDescent="0.3">
      <c r="A3542">
        <v>103540</v>
      </c>
      <c r="B3542" s="1">
        <v>45354</v>
      </c>
      <c r="C3542" t="s">
        <v>30</v>
      </c>
      <c r="D3542" t="s">
        <v>35</v>
      </c>
      <c r="E3542" t="s">
        <v>46</v>
      </c>
      <c r="F3542">
        <v>1534</v>
      </c>
      <c r="G3542">
        <v>3359</v>
      </c>
      <c r="H3542">
        <v>7</v>
      </c>
      <c r="I3542">
        <v>10738</v>
      </c>
      <c r="J3542">
        <v>23513</v>
      </c>
      <c r="K3542">
        <v>12775</v>
      </c>
      <c r="L3542">
        <v>3</v>
      </c>
    </row>
    <row r="3543" spans="1:12" x14ac:dyDescent="0.3">
      <c r="A3543">
        <v>103541</v>
      </c>
      <c r="B3543" s="1">
        <v>45622</v>
      </c>
      <c r="C3543" t="s">
        <v>30</v>
      </c>
      <c r="D3543" t="s">
        <v>28</v>
      </c>
      <c r="E3543" t="s">
        <v>63</v>
      </c>
      <c r="F3543">
        <v>3375</v>
      </c>
      <c r="G3543">
        <v>4677</v>
      </c>
      <c r="H3543">
        <v>8</v>
      </c>
      <c r="I3543">
        <v>27000</v>
      </c>
      <c r="J3543">
        <v>37416</v>
      </c>
      <c r="K3543">
        <v>10416</v>
      </c>
      <c r="L3543">
        <v>3.7</v>
      </c>
    </row>
    <row r="3544" spans="1:12" x14ac:dyDescent="0.3">
      <c r="A3544">
        <v>103542</v>
      </c>
      <c r="B3544" s="1">
        <v>45558</v>
      </c>
      <c r="C3544" t="s">
        <v>23</v>
      </c>
      <c r="D3544" t="s">
        <v>18</v>
      </c>
      <c r="E3544" t="s">
        <v>19</v>
      </c>
      <c r="F3544">
        <v>5272</v>
      </c>
      <c r="G3544">
        <v>6853</v>
      </c>
      <c r="H3544">
        <v>2</v>
      </c>
      <c r="I3544">
        <v>10544</v>
      </c>
      <c r="J3544">
        <v>13706</v>
      </c>
      <c r="K3544">
        <v>3162</v>
      </c>
      <c r="L3544">
        <v>2.7</v>
      </c>
    </row>
    <row r="3545" spans="1:12" x14ac:dyDescent="0.3">
      <c r="A3545">
        <v>103543</v>
      </c>
      <c r="B3545" s="1">
        <v>45048</v>
      </c>
      <c r="C3545" t="s">
        <v>47</v>
      </c>
      <c r="D3545" t="s">
        <v>21</v>
      </c>
      <c r="E3545" t="s">
        <v>65</v>
      </c>
      <c r="F3545">
        <v>7031</v>
      </c>
      <c r="G3545">
        <v>7725</v>
      </c>
      <c r="H3545">
        <v>3</v>
      </c>
      <c r="I3545">
        <v>21093</v>
      </c>
      <c r="J3545">
        <v>23175</v>
      </c>
      <c r="K3545">
        <v>2082</v>
      </c>
      <c r="L3545">
        <v>3.8</v>
      </c>
    </row>
    <row r="3546" spans="1:12" x14ac:dyDescent="0.3">
      <c r="A3546">
        <v>103544</v>
      </c>
      <c r="B3546" s="1">
        <v>45653</v>
      </c>
      <c r="C3546" t="s">
        <v>54</v>
      </c>
      <c r="D3546" t="s">
        <v>28</v>
      </c>
      <c r="E3546" t="s">
        <v>56</v>
      </c>
      <c r="F3546">
        <v>3847</v>
      </c>
      <c r="G3546">
        <v>4199</v>
      </c>
      <c r="H3546">
        <v>1</v>
      </c>
      <c r="I3546">
        <v>3847</v>
      </c>
      <c r="J3546">
        <v>4199</v>
      </c>
      <c r="K3546">
        <v>352</v>
      </c>
      <c r="L3546">
        <v>2.8</v>
      </c>
    </row>
    <row r="3547" spans="1:12" x14ac:dyDescent="0.3">
      <c r="A3547">
        <v>103545</v>
      </c>
      <c r="B3547" s="1">
        <v>45789</v>
      </c>
      <c r="C3547" t="s">
        <v>41</v>
      </c>
      <c r="D3547" t="s">
        <v>18</v>
      </c>
      <c r="E3547" t="s">
        <v>38</v>
      </c>
      <c r="F3547">
        <v>2944</v>
      </c>
      <c r="G3547">
        <v>3666</v>
      </c>
      <c r="H3547">
        <v>2</v>
      </c>
      <c r="I3547">
        <v>5888</v>
      </c>
      <c r="J3547">
        <v>7332</v>
      </c>
      <c r="K3547">
        <v>1444</v>
      </c>
      <c r="L3547">
        <v>4.8</v>
      </c>
    </row>
    <row r="3548" spans="1:12" x14ac:dyDescent="0.3">
      <c r="A3548">
        <v>103546</v>
      </c>
      <c r="B3548" s="1">
        <v>45059</v>
      </c>
      <c r="C3548" t="s">
        <v>41</v>
      </c>
      <c r="D3548" t="s">
        <v>35</v>
      </c>
      <c r="E3548" t="s">
        <v>36</v>
      </c>
      <c r="F3548">
        <v>4074</v>
      </c>
      <c r="G3548">
        <v>5719</v>
      </c>
      <c r="H3548">
        <v>8</v>
      </c>
      <c r="I3548">
        <v>32592</v>
      </c>
      <c r="J3548">
        <v>45752</v>
      </c>
      <c r="K3548">
        <v>13160</v>
      </c>
      <c r="L3548">
        <v>3.9</v>
      </c>
    </row>
    <row r="3549" spans="1:12" x14ac:dyDescent="0.3">
      <c r="A3549">
        <v>103547</v>
      </c>
      <c r="B3549" s="1">
        <v>45842</v>
      </c>
      <c r="C3549" t="s">
        <v>15</v>
      </c>
      <c r="D3549" t="s">
        <v>35</v>
      </c>
      <c r="E3549" t="s">
        <v>36</v>
      </c>
      <c r="F3549">
        <v>2362</v>
      </c>
      <c r="G3549">
        <v>4171</v>
      </c>
      <c r="H3549">
        <v>9</v>
      </c>
      <c r="I3549">
        <v>21258</v>
      </c>
      <c r="J3549">
        <v>37539</v>
      </c>
      <c r="K3549">
        <v>16281</v>
      </c>
      <c r="L3549">
        <v>3.7</v>
      </c>
    </row>
    <row r="3550" spans="1:12" x14ac:dyDescent="0.3">
      <c r="A3550">
        <v>103548</v>
      </c>
      <c r="B3550" s="1">
        <v>45515</v>
      </c>
      <c r="C3550" t="s">
        <v>12</v>
      </c>
      <c r="D3550" t="s">
        <v>18</v>
      </c>
      <c r="E3550" t="s">
        <v>59</v>
      </c>
      <c r="F3550">
        <v>7113</v>
      </c>
      <c r="G3550">
        <v>7323</v>
      </c>
      <c r="H3550">
        <v>8</v>
      </c>
      <c r="I3550">
        <v>56904</v>
      </c>
      <c r="J3550">
        <v>58584</v>
      </c>
      <c r="K3550">
        <v>1680</v>
      </c>
      <c r="L3550">
        <v>2.9</v>
      </c>
    </row>
    <row r="3551" spans="1:12" x14ac:dyDescent="0.3">
      <c r="A3551">
        <v>103549</v>
      </c>
      <c r="B3551" s="1">
        <v>46018</v>
      </c>
      <c r="C3551" t="s">
        <v>41</v>
      </c>
      <c r="D3551" t="s">
        <v>24</v>
      </c>
      <c r="E3551" t="s">
        <v>61</v>
      </c>
      <c r="F3551">
        <v>6593</v>
      </c>
      <c r="G3551">
        <v>7958</v>
      </c>
      <c r="H3551">
        <v>3</v>
      </c>
      <c r="I3551">
        <v>19779</v>
      </c>
      <c r="J3551">
        <v>23874</v>
      </c>
      <c r="K3551">
        <v>4095</v>
      </c>
      <c r="L3551">
        <v>4.5999999999999996</v>
      </c>
    </row>
    <row r="3552" spans="1:12" x14ac:dyDescent="0.3">
      <c r="A3552">
        <v>103550</v>
      </c>
      <c r="B3552" s="1">
        <v>45939</v>
      </c>
      <c r="C3552" t="s">
        <v>17</v>
      </c>
      <c r="D3552" t="s">
        <v>18</v>
      </c>
      <c r="E3552" t="s">
        <v>27</v>
      </c>
      <c r="F3552">
        <v>6757</v>
      </c>
      <c r="G3552">
        <v>7389</v>
      </c>
      <c r="H3552">
        <v>3</v>
      </c>
      <c r="I3552">
        <v>20271</v>
      </c>
      <c r="J3552">
        <v>22167</v>
      </c>
      <c r="K3552">
        <v>1896</v>
      </c>
      <c r="L3552">
        <v>2.7</v>
      </c>
    </row>
    <row r="3553" spans="1:12" x14ac:dyDescent="0.3">
      <c r="A3553">
        <v>103551</v>
      </c>
      <c r="B3553" s="1">
        <v>45848</v>
      </c>
      <c r="C3553" t="s">
        <v>12</v>
      </c>
      <c r="D3553" t="s">
        <v>13</v>
      </c>
      <c r="E3553" t="s">
        <v>14</v>
      </c>
      <c r="F3553">
        <v>5664</v>
      </c>
      <c r="G3553">
        <v>7263</v>
      </c>
      <c r="H3553">
        <v>8</v>
      </c>
      <c r="I3553">
        <v>45312</v>
      </c>
      <c r="J3553">
        <v>58104</v>
      </c>
      <c r="K3553">
        <v>12792</v>
      </c>
      <c r="L3553">
        <v>2.8</v>
      </c>
    </row>
    <row r="3554" spans="1:12" x14ac:dyDescent="0.3">
      <c r="A3554">
        <v>103552</v>
      </c>
      <c r="B3554" s="1">
        <v>45228</v>
      </c>
      <c r="C3554" t="s">
        <v>54</v>
      </c>
      <c r="D3554" t="s">
        <v>18</v>
      </c>
      <c r="E3554" t="s">
        <v>19</v>
      </c>
      <c r="F3554">
        <v>1952</v>
      </c>
      <c r="G3554">
        <v>3767</v>
      </c>
      <c r="H3554">
        <v>6</v>
      </c>
      <c r="I3554">
        <v>11712</v>
      </c>
      <c r="J3554">
        <v>22602</v>
      </c>
      <c r="K3554">
        <v>10890</v>
      </c>
      <c r="L3554">
        <v>4.5</v>
      </c>
    </row>
    <row r="3555" spans="1:12" x14ac:dyDescent="0.3">
      <c r="A3555">
        <v>103553</v>
      </c>
      <c r="B3555" s="1">
        <v>45005</v>
      </c>
      <c r="C3555" t="s">
        <v>41</v>
      </c>
      <c r="D3555" t="s">
        <v>24</v>
      </c>
      <c r="E3555" t="s">
        <v>50</v>
      </c>
      <c r="F3555">
        <v>2822</v>
      </c>
      <c r="G3555">
        <v>4691</v>
      </c>
      <c r="H3555">
        <v>8</v>
      </c>
      <c r="I3555">
        <v>22576</v>
      </c>
      <c r="J3555">
        <v>37528</v>
      </c>
      <c r="K3555">
        <v>14952</v>
      </c>
      <c r="L3555">
        <v>4.7</v>
      </c>
    </row>
    <row r="3556" spans="1:12" x14ac:dyDescent="0.3">
      <c r="A3556">
        <v>103554</v>
      </c>
      <c r="B3556" s="1">
        <v>44935</v>
      </c>
      <c r="C3556" t="s">
        <v>30</v>
      </c>
      <c r="D3556" t="s">
        <v>18</v>
      </c>
      <c r="E3556" t="s">
        <v>19</v>
      </c>
      <c r="F3556">
        <v>3957</v>
      </c>
      <c r="G3556">
        <v>4625</v>
      </c>
      <c r="H3556">
        <v>1</v>
      </c>
      <c r="I3556">
        <v>3957</v>
      </c>
      <c r="J3556">
        <v>4625</v>
      </c>
      <c r="K3556">
        <v>668</v>
      </c>
      <c r="L3556">
        <v>3.8</v>
      </c>
    </row>
    <row r="3557" spans="1:12" x14ac:dyDescent="0.3">
      <c r="A3557">
        <v>103555</v>
      </c>
      <c r="B3557" s="1">
        <v>45916</v>
      </c>
      <c r="C3557" t="s">
        <v>47</v>
      </c>
      <c r="D3557" t="s">
        <v>21</v>
      </c>
      <c r="E3557" t="s">
        <v>58</v>
      </c>
      <c r="F3557">
        <v>6774</v>
      </c>
      <c r="G3557">
        <v>8391</v>
      </c>
      <c r="H3557">
        <v>1</v>
      </c>
      <c r="I3557">
        <v>6774</v>
      </c>
      <c r="J3557">
        <v>8391</v>
      </c>
      <c r="K3557">
        <v>1617</v>
      </c>
      <c r="L3557">
        <v>4.2</v>
      </c>
    </row>
    <row r="3558" spans="1:12" x14ac:dyDescent="0.3">
      <c r="A3558">
        <v>103556</v>
      </c>
      <c r="B3558" s="1">
        <v>44959</v>
      </c>
      <c r="C3558" t="s">
        <v>12</v>
      </c>
      <c r="D3558" t="s">
        <v>18</v>
      </c>
      <c r="E3558" t="s">
        <v>64</v>
      </c>
      <c r="F3558">
        <v>135</v>
      </c>
      <c r="G3558">
        <v>1544</v>
      </c>
      <c r="H3558">
        <v>8</v>
      </c>
      <c r="I3558">
        <v>1080</v>
      </c>
      <c r="J3558">
        <v>12352</v>
      </c>
      <c r="K3558">
        <v>11272</v>
      </c>
      <c r="L3558">
        <v>2.6</v>
      </c>
    </row>
    <row r="3559" spans="1:12" x14ac:dyDescent="0.3">
      <c r="A3559">
        <v>103557</v>
      </c>
      <c r="B3559" s="1">
        <v>45520</v>
      </c>
      <c r="C3559" t="s">
        <v>44</v>
      </c>
      <c r="D3559" t="s">
        <v>21</v>
      </c>
      <c r="E3559" t="s">
        <v>22</v>
      </c>
      <c r="F3559">
        <v>2335</v>
      </c>
      <c r="G3559">
        <v>2681</v>
      </c>
      <c r="H3559">
        <v>2</v>
      </c>
      <c r="I3559">
        <v>4670</v>
      </c>
      <c r="J3559">
        <v>5362</v>
      </c>
      <c r="K3559">
        <v>692</v>
      </c>
      <c r="L3559">
        <v>3.8</v>
      </c>
    </row>
    <row r="3560" spans="1:12" x14ac:dyDescent="0.3">
      <c r="A3560">
        <v>103558</v>
      </c>
      <c r="B3560" s="1">
        <v>44985</v>
      </c>
      <c r="C3560" t="s">
        <v>26</v>
      </c>
      <c r="D3560" t="s">
        <v>18</v>
      </c>
      <c r="E3560" t="s">
        <v>27</v>
      </c>
      <c r="F3560">
        <v>5063</v>
      </c>
      <c r="G3560">
        <v>5249</v>
      </c>
      <c r="H3560">
        <v>9</v>
      </c>
      <c r="I3560">
        <v>45567</v>
      </c>
      <c r="J3560">
        <v>47241</v>
      </c>
      <c r="K3560">
        <v>1674</v>
      </c>
      <c r="L3560">
        <v>3.8</v>
      </c>
    </row>
    <row r="3561" spans="1:12" x14ac:dyDescent="0.3">
      <c r="A3561">
        <v>103559</v>
      </c>
      <c r="B3561" s="1">
        <v>45539</v>
      </c>
      <c r="C3561" t="s">
        <v>33</v>
      </c>
      <c r="D3561" t="s">
        <v>18</v>
      </c>
      <c r="E3561" t="s">
        <v>38</v>
      </c>
      <c r="F3561">
        <v>5588</v>
      </c>
      <c r="G3561">
        <v>7464</v>
      </c>
      <c r="H3561">
        <v>9</v>
      </c>
      <c r="I3561">
        <v>50292</v>
      </c>
      <c r="J3561">
        <v>67176</v>
      </c>
      <c r="K3561">
        <v>16884</v>
      </c>
      <c r="L3561">
        <v>3.5</v>
      </c>
    </row>
    <row r="3562" spans="1:12" x14ac:dyDescent="0.3">
      <c r="A3562">
        <v>103560</v>
      </c>
      <c r="B3562" s="1">
        <v>45709</v>
      </c>
      <c r="C3562" t="s">
        <v>26</v>
      </c>
      <c r="D3562" t="s">
        <v>35</v>
      </c>
      <c r="E3562" t="s">
        <v>62</v>
      </c>
      <c r="F3562">
        <v>7413</v>
      </c>
      <c r="G3562">
        <v>8561</v>
      </c>
      <c r="H3562">
        <v>1</v>
      </c>
      <c r="I3562">
        <v>7413</v>
      </c>
      <c r="J3562">
        <v>8561</v>
      </c>
      <c r="K3562">
        <v>1148</v>
      </c>
      <c r="L3562">
        <v>3.6</v>
      </c>
    </row>
    <row r="3563" spans="1:12" x14ac:dyDescent="0.3">
      <c r="A3563">
        <v>103561</v>
      </c>
      <c r="B3563" s="1">
        <v>45080</v>
      </c>
      <c r="C3563" t="s">
        <v>17</v>
      </c>
      <c r="D3563" t="s">
        <v>35</v>
      </c>
      <c r="E3563" t="s">
        <v>45</v>
      </c>
      <c r="F3563">
        <v>674</v>
      </c>
      <c r="G3563">
        <v>2169</v>
      </c>
      <c r="H3563">
        <v>5</v>
      </c>
      <c r="I3563">
        <v>3370</v>
      </c>
      <c r="J3563">
        <v>10845</v>
      </c>
      <c r="K3563">
        <v>7475</v>
      </c>
      <c r="L3563">
        <v>3.8</v>
      </c>
    </row>
    <row r="3564" spans="1:12" x14ac:dyDescent="0.3">
      <c r="A3564">
        <v>103562</v>
      </c>
      <c r="B3564" s="1">
        <v>45961</v>
      </c>
      <c r="C3564" t="s">
        <v>26</v>
      </c>
      <c r="D3564" t="s">
        <v>13</v>
      </c>
      <c r="E3564" t="s">
        <v>14</v>
      </c>
      <c r="F3564">
        <v>4561</v>
      </c>
      <c r="G3564">
        <v>5223</v>
      </c>
      <c r="H3564">
        <v>4</v>
      </c>
      <c r="I3564">
        <v>18244</v>
      </c>
      <c r="J3564">
        <v>20892</v>
      </c>
      <c r="K3564">
        <v>2648</v>
      </c>
      <c r="L3564">
        <v>4</v>
      </c>
    </row>
    <row r="3565" spans="1:12" x14ac:dyDescent="0.3">
      <c r="A3565">
        <v>103563</v>
      </c>
      <c r="B3565" s="1">
        <v>45028</v>
      </c>
      <c r="C3565" t="s">
        <v>12</v>
      </c>
      <c r="D3565" t="s">
        <v>13</v>
      </c>
      <c r="E3565" t="s">
        <v>31</v>
      </c>
      <c r="F3565">
        <v>6184</v>
      </c>
      <c r="G3565">
        <v>6264</v>
      </c>
      <c r="H3565">
        <v>6</v>
      </c>
      <c r="I3565">
        <v>37104</v>
      </c>
      <c r="J3565">
        <v>37584</v>
      </c>
      <c r="K3565">
        <v>480</v>
      </c>
      <c r="L3565">
        <v>3.7</v>
      </c>
    </row>
    <row r="3566" spans="1:12" x14ac:dyDescent="0.3">
      <c r="A3566">
        <v>103564</v>
      </c>
      <c r="B3566" s="1">
        <v>45780</v>
      </c>
      <c r="C3566" t="s">
        <v>44</v>
      </c>
      <c r="D3566" t="s">
        <v>21</v>
      </c>
      <c r="E3566" t="s">
        <v>43</v>
      </c>
      <c r="F3566">
        <v>1366</v>
      </c>
      <c r="G3566">
        <v>1596</v>
      </c>
      <c r="H3566">
        <v>4</v>
      </c>
      <c r="I3566">
        <v>5464</v>
      </c>
      <c r="J3566">
        <v>6384</v>
      </c>
      <c r="K3566">
        <v>920</v>
      </c>
      <c r="L3566">
        <v>4.0999999999999996</v>
      </c>
    </row>
    <row r="3567" spans="1:12" x14ac:dyDescent="0.3">
      <c r="A3567">
        <v>103565</v>
      </c>
      <c r="B3567" s="1">
        <v>44938</v>
      </c>
      <c r="C3567" t="s">
        <v>30</v>
      </c>
      <c r="D3567" t="s">
        <v>28</v>
      </c>
      <c r="E3567" t="s">
        <v>48</v>
      </c>
      <c r="F3567">
        <v>756</v>
      </c>
      <c r="G3567">
        <v>2740</v>
      </c>
      <c r="H3567">
        <v>5</v>
      </c>
      <c r="I3567">
        <v>3780</v>
      </c>
      <c r="J3567">
        <v>13700</v>
      </c>
      <c r="K3567">
        <v>9920</v>
      </c>
      <c r="L3567">
        <v>3.6</v>
      </c>
    </row>
    <row r="3568" spans="1:12" x14ac:dyDescent="0.3">
      <c r="A3568">
        <v>103566</v>
      </c>
      <c r="B3568" s="1">
        <v>45630</v>
      </c>
      <c r="C3568" t="s">
        <v>47</v>
      </c>
      <c r="D3568" t="s">
        <v>18</v>
      </c>
      <c r="E3568" t="s">
        <v>64</v>
      </c>
      <c r="F3568">
        <v>2360</v>
      </c>
      <c r="G3568">
        <v>2453</v>
      </c>
      <c r="H3568">
        <v>7</v>
      </c>
      <c r="I3568">
        <v>16520</v>
      </c>
      <c r="J3568">
        <v>17171</v>
      </c>
      <c r="K3568">
        <v>651</v>
      </c>
      <c r="L3568">
        <v>4.5</v>
      </c>
    </row>
    <row r="3569" spans="1:12" x14ac:dyDescent="0.3">
      <c r="A3569">
        <v>103567</v>
      </c>
      <c r="B3569" s="1">
        <v>45379</v>
      </c>
      <c r="C3569" t="s">
        <v>23</v>
      </c>
      <c r="D3569" t="s">
        <v>24</v>
      </c>
      <c r="E3569" t="s">
        <v>60</v>
      </c>
      <c r="F3569">
        <v>2138</v>
      </c>
      <c r="G3569">
        <v>3774</v>
      </c>
      <c r="H3569">
        <v>6</v>
      </c>
      <c r="I3569">
        <v>12828</v>
      </c>
      <c r="J3569">
        <v>22644</v>
      </c>
      <c r="K3569">
        <v>9816</v>
      </c>
      <c r="L3569">
        <v>4.8</v>
      </c>
    </row>
    <row r="3570" spans="1:12" x14ac:dyDescent="0.3">
      <c r="A3570">
        <v>103568</v>
      </c>
      <c r="B3570" s="1">
        <v>45099</v>
      </c>
      <c r="C3570" t="s">
        <v>12</v>
      </c>
      <c r="D3570" t="s">
        <v>13</v>
      </c>
      <c r="E3570" t="s">
        <v>31</v>
      </c>
      <c r="F3570">
        <v>4585</v>
      </c>
      <c r="G3570">
        <v>6525</v>
      </c>
      <c r="H3570">
        <v>5</v>
      </c>
      <c r="I3570">
        <v>22925</v>
      </c>
      <c r="J3570">
        <v>32625</v>
      </c>
      <c r="K3570">
        <v>9700</v>
      </c>
      <c r="L3570">
        <v>4.3</v>
      </c>
    </row>
    <row r="3571" spans="1:12" x14ac:dyDescent="0.3">
      <c r="A3571">
        <v>103569</v>
      </c>
      <c r="B3571" s="1">
        <v>45604</v>
      </c>
      <c r="C3571" t="s">
        <v>30</v>
      </c>
      <c r="D3571" t="s">
        <v>13</v>
      </c>
      <c r="E3571" t="s">
        <v>37</v>
      </c>
      <c r="F3571">
        <v>4238</v>
      </c>
      <c r="G3571">
        <v>5674</v>
      </c>
      <c r="H3571">
        <v>7</v>
      </c>
      <c r="I3571">
        <v>29666</v>
      </c>
      <c r="J3571">
        <v>39718</v>
      </c>
      <c r="K3571">
        <v>10052</v>
      </c>
      <c r="L3571">
        <v>3.8</v>
      </c>
    </row>
    <row r="3572" spans="1:12" x14ac:dyDescent="0.3">
      <c r="A3572">
        <v>103570</v>
      </c>
      <c r="B3572" s="1">
        <v>45405</v>
      </c>
      <c r="C3572" t="s">
        <v>15</v>
      </c>
      <c r="D3572" t="s">
        <v>21</v>
      </c>
      <c r="E3572" t="s">
        <v>57</v>
      </c>
      <c r="F3572">
        <v>1093</v>
      </c>
      <c r="G3572">
        <v>1661</v>
      </c>
      <c r="H3572">
        <v>2</v>
      </c>
      <c r="I3572">
        <v>2186</v>
      </c>
      <c r="J3572">
        <v>3322</v>
      </c>
      <c r="K3572">
        <v>1136</v>
      </c>
      <c r="L3572">
        <v>4.9000000000000004</v>
      </c>
    </row>
    <row r="3573" spans="1:12" x14ac:dyDescent="0.3">
      <c r="A3573">
        <v>103571</v>
      </c>
      <c r="B3573" s="1">
        <v>45346</v>
      </c>
      <c r="C3573" t="s">
        <v>17</v>
      </c>
      <c r="D3573" t="s">
        <v>13</v>
      </c>
      <c r="E3573" t="s">
        <v>37</v>
      </c>
      <c r="F3573">
        <v>3484</v>
      </c>
      <c r="G3573">
        <v>4039</v>
      </c>
      <c r="H3573">
        <v>9</v>
      </c>
      <c r="I3573">
        <v>31356</v>
      </c>
      <c r="J3573">
        <v>36351</v>
      </c>
      <c r="K3573">
        <v>4995</v>
      </c>
      <c r="L3573">
        <v>3.1</v>
      </c>
    </row>
    <row r="3574" spans="1:12" x14ac:dyDescent="0.3">
      <c r="A3574">
        <v>103572</v>
      </c>
      <c r="B3574" s="1">
        <v>45355</v>
      </c>
      <c r="C3574" t="s">
        <v>44</v>
      </c>
      <c r="D3574" t="s">
        <v>21</v>
      </c>
      <c r="E3574" t="s">
        <v>58</v>
      </c>
      <c r="F3574">
        <v>463</v>
      </c>
      <c r="G3574">
        <v>1548</v>
      </c>
      <c r="H3574">
        <v>3</v>
      </c>
      <c r="I3574">
        <v>1389</v>
      </c>
      <c r="J3574">
        <v>4644</v>
      </c>
      <c r="K3574">
        <v>3255</v>
      </c>
      <c r="L3574">
        <v>4.3</v>
      </c>
    </row>
    <row r="3575" spans="1:12" x14ac:dyDescent="0.3">
      <c r="A3575">
        <v>103573</v>
      </c>
      <c r="B3575" s="1">
        <v>45872</v>
      </c>
      <c r="C3575" t="s">
        <v>26</v>
      </c>
      <c r="D3575" t="s">
        <v>18</v>
      </c>
      <c r="E3575" t="s">
        <v>38</v>
      </c>
      <c r="F3575">
        <v>402</v>
      </c>
      <c r="G3575">
        <v>2227</v>
      </c>
      <c r="H3575">
        <v>1</v>
      </c>
      <c r="I3575">
        <v>402</v>
      </c>
      <c r="J3575">
        <v>2227</v>
      </c>
      <c r="K3575">
        <v>1825</v>
      </c>
      <c r="L3575">
        <v>2.8</v>
      </c>
    </row>
    <row r="3576" spans="1:12" x14ac:dyDescent="0.3">
      <c r="A3576">
        <v>103574</v>
      </c>
      <c r="B3576" s="1">
        <v>45843</v>
      </c>
      <c r="C3576" t="s">
        <v>33</v>
      </c>
      <c r="D3576" t="s">
        <v>28</v>
      </c>
      <c r="E3576" t="s">
        <v>63</v>
      </c>
      <c r="F3576">
        <v>1263</v>
      </c>
      <c r="G3576">
        <v>2364</v>
      </c>
      <c r="H3576">
        <v>7</v>
      </c>
      <c r="I3576">
        <v>8841</v>
      </c>
      <c r="J3576">
        <v>16548</v>
      </c>
      <c r="K3576">
        <v>7707</v>
      </c>
      <c r="L3576">
        <v>4.5999999999999996</v>
      </c>
    </row>
    <row r="3577" spans="1:12" x14ac:dyDescent="0.3">
      <c r="A3577">
        <v>103575</v>
      </c>
      <c r="B3577" s="1">
        <v>45470</v>
      </c>
      <c r="C3577" t="s">
        <v>44</v>
      </c>
      <c r="D3577" t="s">
        <v>13</v>
      </c>
      <c r="E3577" t="s">
        <v>31</v>
      </c>
      <c r="F3577">
        <v>6722</v>
      </c>
      <c r="G3577">
        <v>7347</v>
      </c>
      <c r="H3577">
        <v>4</v>
      </c>
      <c r="I3577">
        <v>26888</v>
      </c>
      <c r="J3577">
        <v>29388</v>
      </c>
      <c r="K3577">
        <v>2500</v>
      </c>
      <c r="L3577">
        <v>4.5</v>
      </c>
    </row>
    <row r="3578" spans="1:12" x14ac:dyDescent="0.3">
      <c r="A3578">
        <v>103576</v>
      </c>
      <c r="B3578" s="1">
        <v>45540</v>
      </c>
      <c r="C3578" t="s">
        <v>17</v>
      </c>
      <c r="D3578" t="s">
        <v>28</v>
      </c>
      <c r="E3578" t="s">
        <v>55</v>
      </c>
      <c r="F3578">
        <v>5078</v>
      </c>
      <c r="G3578">
        <v>6792</v>
      </c>
      <c r="H3578">
        <v>4</v>
      </c>
      <c r="I3578">
        <v>20312</v>
      </c>
      <c r="J3578">
        <v>27168</v>
      </c>
      <c r="K3578">
        <v>6856</v>
      </c>
      <c r="L3578">
        <v>3.3</v>
      </c>
    </row>
    <row r="3579" spans="1:12" x14ac:dyDescent="0.3">
      <c r="A3579">
        <v>103577</v>
      </c>
      <c r="B3579" s="1">
        <v>45717</v>
      </c>
      <c r="C3579" t="s">
        <v>12</v>
      </c>
      <c r="D3579" t="s">
        <v>13</v>
      </c>
      <c r="E3579" t="s">
        <v>49</v>
      </c>
      <c r="F3579">
        <v>3583</v>
      </c>
      <c r="G3579">
        <v>4002</v>
      </c>
      <c r="H3579">
        <v>4</v>
      </c>
      <c r="I3579">
        <v>14332</v>
      </c>
      <c r="J3579">
        <v>16008</v>
      </c>
      <c r="K3579">
        <v>1676</v>
      </c>
      <c r="L3579">
        <v>2.7</v>
      </c>
    </row>
    <row r="3580" spans="1:12" x14ac:dyDescent="0.3">
      <c r="A3580">
        <v>103578</v>
      </c>
      <c r="B3580" s="1">
        <v>45957</v>
      </c>
      <c r="C3580" t="s">
        <v>30</v>
      </c>
      <c r="D3580" t="s">
        <v>35</v>
      </c>
      <c r="E3580" t="s">
        <v>45</v>
      </c>
      <c r="F3580">
        <v>7659</v>
      </c>
      <c r="G3580">
        <v>9112</v>
      </c>
      <c r="H3580">
        <v>3</v>
      </c>
      <c r="I3580">
        <v>22977</v>
      </c>
      <c r="J3580">
        <v>27336</v>
      </c>
      <c r="K3580">
        <v>4359</v>
      </c>
      <c r="L3580">
        <v>3.6</v>
      </c>
    </row>
    <row r="3581" spans="1:12" x14ac:dyDescent="0.3">
      <c r="A3581">
        <v>103579</v>
      </c>
      <c r="B3581" s="1">
        <v>45786</v>
      </c>
      <c r="C3581" t="s">
        <v>47</v>
      </c>
      <c r="D3581" t="s">
        <v>18</v>
      </c>
      <c r="E3581" t="s">
        <v>64</v>
      </c>
      <c r="F3581">
        <v>3370</v>
      </c>
      <c r="G3581">
        <v>5008</v>
      </c>
      <c r="H3581">
        <v>3</v>
      </c>
      <c r="I3581">
        <v>10110</v>
      </c>
      <c r="J3581">
        <v>15024</v>
      </c>
      <c r="K3581">
        <v>4914</v>
      </c>
      <c r="L3581">
        <v>4.0999999999999996</v>
      </c>
    </row>
    <row r="3582" spans="1:12" x14ac:dyDescent="0.3">
      <c r="A3582">
        <v>103580</v>
      </c>
      <c r="B3582" s="1">
        <v>45411</v>
      </c>
      <c r="C3582" t="s">
        <v>54</v>
      </c>
      <c r="D3582" t="s">
        <v>21</v>
      </c>
      <c r="E3582" t="s">
        <v>58</v>
      </c>
      <c r="F3582">
        <v>7091</v>
      </c>
      <c r="G3582">
        <v>8345</v>
      </c>
      <c r="H3582">
        <v>4</v>
      </c>
      <c r="I3582">
        <v>28364</v>
      </c>
      <c r="J3582">
        <v>33380</v>
      </c>
      <c r="K3582">
        <v>5016</v>
      </c>
      <c r="L3582">
        <v>4.0999999999999996</v>
      </c>
    </row>
    <row r="3583" spans="1:12" x14ac:dyDescent="0.3">
      <c r="A3583">
        <v>103581</v>
      </c>
      <c r="B3583" s="1">
        <v>45488</v>
      </c>
      <c r="C3583" t="s">
        <v>41</v>
      </c>
      <c r="D3583" t="s">
        <v>35</v>
      </c>
      <c r="E3583" t="s">
        <v>52</v>
      </c>
      <c r="F3583">
        <v>7343</v>
      </c>
      <c r="G3583">
        <v>7510</v>
      </c>
      <c r="H3583">
        <v>6</v>
      </c>
      <c r="I3583">
        <v>44058</v>
      </c>
      <c r="J3583">
        <v>45060</v>
      </c>
      <c r="K3583">
        <v>1002</v>
      </c>
      <c r="L3583">
        <v>3.9</v>
      </c>
    </row>
    <row r="3584" spans="1:12" x14ac:dyDescent="0.3">
      <c r="A3584">
        <v>103582</v>
      </c>
      <c r="B3584" s="1">
        <v>45007</v>
      </c>
      <c r="C3584" t="s">
        <v>23</v>
      </c>
      <c r="D3584" t="s">
        <v>28</v>
      </c>
      <c r="E3584" t="s">
        <v>56</v>
      </c>
      <c r="F3584">
        <v>1081</v>
      </c>
      <c r="G3584">
        <v>3057</v>
      </c>
      <c r="H3584">
        <v>2</v>
      </c>
      <c r="I3584">
        <v>2162</v>
      </c>
      <c r="J3584">
        <v>6114</v>
      </c>
      <c r="K3584">
        <v>3952</v>
      </c>
      <c r="L3584">
        <v>3.3</v>
      </c>
    </row>
    <row r="3585" spans="1:12" x14ac:dyDescent="0.3">
      <c r="A3585">
        <v>103583</v>
      </c>
      <c r="B3585" s="1">
        <v>45706</v>
      </c>
      <c r="C3585" t="s">
        <v>15</v>
      </c>
      <c r="D3585" t="s">
        <v>18</v>
      </c>
      <c r="E3585" t="s">
        <v>64</v>
      </c>
      <c r="F3585">
        <v>6628</v>
      </c>
      <c r="G3585">
        <v>6843</v>
      </c>
      <c r="H3585">
        <v>4</v>
      </c>
      <c r="I3585">
        <v>26512</v>
      </c>
      <c r="J3585">
        <v>27372</v>
      </c>
      <c r="K3585">
        <v>860</v>
      </c>
      <c r="L3585">
        <v>2.7</v>
      </c>
    </row>
    <row r="3586" spans="1:12" x14ac:dyDescent="0.3">
      <c r="A3586">
        <v>103584</v>
      </c>
      <c r="B3586" s="1">
        <v>45900</v>
      </c>
      <c r="C3586" t="s">
        <v>12</v>
      </c>
      <c r="D3586" t="s">
        <v>21</v>
      </c>
      <c r="E3586" t="s">
        <v>65</v>
      </c>
      <c r="F3586">
        <v>1659</v>
      </c>
      <c r="G3586">
        <v>3354</v>
      </c>
      <c r="H3586">
        <v>3</v>
      </c>
      <c r="I3586">
        <v>4977</v>
      </c>
      <c r="J3586">
        <v>10062</v>
      </c>
      <c r="K3586">
        <v>5085</v>
      </c>
      <c r="L3586">
        <v>4.0999999999999996</v>
      </c>
    </row>
    <row r="3587" spans="1:12" x14ac:dyDescent="0.3">
      <c r="A3587">
        <v>103585</v>
      </c>
      <c r="B3587" s="1">
        <v>45890</v>
      </c>
      <c r="C3587" t="s">
        <v>41</v>
      </c>
      <c r="D3587" t="s">
        <v>35</v>
      </c>
      <c r="E3587" t="s">
        <v>36</v>
      </c>
      <c r="F3587">
        <v>6860</v>
      </c>
      <c r="G3587">
        <v>8676</v>
      </c>
      <c r="H3587">
        <v>4</v>
      </c>
      <c r="I3587">
        <v>27440</v>
      </c>
      <c r="J3587">
        <v>34704</v>
      </c>
      <c r="K3587">
        <v>7264</v>
      </c>
      <c r="L3587">
        <v>2.7</v>
      </c>
    </row>
    <row r="3588" spans="1:12" x14ac:dyDescent="0.3">
      <c r="A3588">
        <v>103586</v>
      </c>
      <c r="B3588" s="1">
        <v>45976</v>
      </c>
      <c r="C3588" t="s">
        <v>15</v>
      </c>
      <c r="D3588" t="s">
        <v>35</v>
      </c>
      <c r="E3588" t="s">
        <v>53</v>
      </c>
      <c r="F3588">
        <v>1301</v>
      </c>
      <c r="G3588">
        <v>1933</v>
      </c>
      <c r="H3588">
        <v>5</v>
      </c>
      <c r="I3588">
        <v>6505</v>
      </c>
      <c r="J3588">
        <v>9665</v>
      </c>
      <c r="K3588">
        <v>3160</v>
      </c>
      <c r="L3588">
        <v>3.7</v>
      </c>
    </row>
    <row r="3589" spans="1:12" x14ac:dyDescent="0.3">
      <c r="A3589">
        <v>103587</v>
      </c>
      <c r="B3589" s="1">
        <v>45800</v>
      </c>
      <c r="C3589" t="s">
        <v>44</v>
      </c>
      <c r="D3589" t="s">
        <v>18</v>
      </c>
      <c r="E3589" t="s">
        <v>64</v>
      </c>
      <c r="F3589">
        <v>1158</v>
      </c>
      <c r="G3589">
        <v>2778</v>
      </c>
      <c r="H3589">
        <v>6</v>
      </c>
      <c r="I3589">
        <v>6948</v>
      </c>
      <c r="J3589">
        <v>16668</v>
      </c>
      <c r="K3589">
        <v>9720</v>
      </c>
      <c r="L3589">
        <v>3.9</v>
      </c>
    </row>
    <row r="3590" spans="1:12" x14ac:dyDescent="0.3">
      <c r="A3590">
        <v>103588</v>
      </c>
      <c r="B3590" s="1">
        <v>45185</v>
      </c>
      <c r="C3590" t="s">
        <v>26</v>
      </c>
      <c r="D3590" t="s">
        <v>13</v>
      </c>
      <c r="E3590" t="s">
        <v>31</v>
      </c>
      <c r="F3590">
        <v>214</v>
      </c>
      <c r="G3590">
        <v>1293</v>
      </c>
      <c r="H3590">
        <v>6</v>
      </c>
      <c r="I3590">
        <v>1284</v>
      </c>
      <c r="J3590">
        <v>7758</v>
      </c>
      <c r="K3590">
        <v>6474</v>
      </c>
      <c r="L3590">
        <v>2.7</v>
      </c>
    </row>
    <row r="3591" spans="1:12" x14ac:dyDescent="0.3">
      <c r="A3591">
        <v>103589</v>
      </c>
      <c r="B3591" s="1">
        <v>45314</v>
      </c>
      <c r="C3591" t="s">
        <v>20</v>
      </c>
      <c r="D3591" t="s">
        <v>21</v>
      </c>
      <c r="E3591" t="s">
        <v>32</v>
      </c>
      <c r="F3591">
        <v>207</v>
      </c>
      <c r="G3591">
        <v>756</v>
      </c>
      <c r="H3591">
        <v>9</v>
      </c>
      <c r="I3591">
        <v>1863</v>
      </c>
      <c r="J3591">
        <v>6804</v>
      </c>
      <c r="K3591">
        <v>4941</v>
      </c>
      <c r="L3591">
        <v>2.8</v>
      </c>
    </row>
    <row r="3592" spans="1:12" x14ac:dyDescent="0.3">
      <c r="A3592">
        <v>103590</v>
      </c>
      <c r="B3592" s="1">
        <v>45380</v>
      </c>
      <c r="C3592" t="s">
        <v>15</v>
      </c>
      <c r="D3592" t="s">
        <v>28</v>
      </c>
      <c r="E3592" t="s">
        <v>29</v>
      </c>
      <c r="F3592">
        <v>2220</v>
      </c>
      <c r="G3592">
        <v>4213</v>
      </c>
      <c r="H3592">
        <v>5</v>
      </c>
      <c r="I3592">
        <v>11100</v>
      </c>
      <c r="J3592">
        <v>21065</v>
      </c>
      <c r="K3592">
        <v>9965</v>
      </c>
      <c r="L3592">
        <v>3.6</v>
      </c>
    </row>
    <row r="3593" spans="1:12" x14ac:dyDescent="0.3">
      <c r="A3593">
        <v>103591</v>
      </c>
      <c r="B3593" s="1">
        <v>45461</v>
      </c>
      <c r="C3593" t="s">
        <v>12</v>
      </c>
      <c r="D3593" t="s">
        <v>18</v>
      </c>
      <c r="E3593" t="s">
        <v>59</v>
      </c>
      <c r="F3593">
        <v>6679</v>
      </c>
      <c r="G3593">
        <v>7235</v>
      </c>
      <c r="H3593">
        <v>4</v>
      </c>
      <c r="I3593">
        <v>26716</v>
      </c>
      <c r="J3593">
        <v>28940</v>
      </c>
      <c r="K3593">
        <v>2224</v>
      </c>
      <c r="L3593">
        <v>4.0999999999999996</v>
      </c>
    </row>
    <row r="3594" spans="1:12" x14ac:dyDescent="0.3">
      <c r="A3594">
        <v>103592</v>
      </c>
      <c r="B3594" s="1">
        <v>45047</v>
      </c>
      <c r="C3594" t="s">
        <v>26</v>
      </c>
      <c r="D3594" t="s">
        <v>35</v>
      </c>
      <c r="E3594" t="s">
        <v>62</v>
      </c>
      <c r="F3594">
        <v>983</v>
      </c>
      <c r="G3594">
        <v>1446</v>
      </c>
      <c r="H3594">
        <v>9</v>
      </c>
      <c r="I3594">
        <v>8847</v>
      </c>
      <c r="J3594">
        <v>13014</v>
      </c>
      <c r="K3594">
        <v>4167</v>
      </c>
      <c r="L3594">
        <v>4.0999999999999996</v>
      </c>
    </row>
    <row r="3595" spans="1:12" x14ac:dyDescent="0.3">
      <c r="A3595">
        <v>103593</v>
      </c>
      <c r="B3595" s="1">
        <v>44989</v>
      </c>
      <c r="C3595" t="s">
        <v>33</v>
      </c>
      <c r="D3595" t="s">
        <v>24</v>
      </c>
      <c r="E3595" t="s">
        <v>61</v>
      </c>
      <c r="F3595">
        <v>1475</v>
      </c>
      <c r="G3595">
        <v>2933</v>
      </c>
      <c r="H3595">
        <v>5</v>
      </c>
      <c r="I3595">
        <v>7375</v>
      </c>
      <c r="J3595">
        <v>14665</v>
      </c>
      <c r="K3595">
        <v>7290</v>
      </c>
      <c r="L3595">
        <v>4.2</v>
      </c>
    </row>
    <row r="3596" spans="1:12" x14ac:dyDescent="0.3">
      <c r="A3596">
        <v>103594</v>
      </c>
      <c r="B3596" s="1">
        <v>45872</v>
      </c>
      <c r="C3596" t="s">
        <v>17</v>
      </c>
      <c r="D3596" t="s">
        <v>18</v>
      </c>
      <c r="E3596" t="s">
        <v>19</v>
      </c>
      <c r="F3596">
        <v>1865</v>
      </c>
      <c r="G3596">
        <v>2080</v>
      </c>
      <c r="H3596">
        <v>8</v>
      </c>
      <c r="I3596">
        <v>14920</v>
      </c>
      <c r="J3596">
        <v>16640</v>
      </c>
      <c r="K3596">
        <v>1720</v>
      </c>
      <c r="L3596">
        <v>4.7</v>
      </c>
    </row>
    <row r="3597" spans="1:12" x14ac:dyDescent="0.3">
      <c r="A3597">
        <v>103595</v>
      </c>
      <c r="B3597" s="1">
        <v>45085</v>
      </c>
      <c r="C3597" t="s">
        <v>23</v>
      </c>
      <c r="D3597" t="s">
        <v>24</v>
      </c>
      <c r="E3597" t="s">
        <v>25</v>
      </c>
      <c r="F3597">
        <v>2970</v>
      </c>
      <c r="G3597">
        <v>3388</v>
      </c>
      <c r="H3597">
        <v>4</v>
      </c>
      <c r="I3597">
        <v>11880</v>
      </c>
      <c r="J3597">
        <v>13552</v>
      </c>
      <c r="K3597">
        <v>1672</v>
      </c>
      <c r="L3597">
        <v>3.1</v>
      </c>
    </row>
    <row r="3598" spans="1:12" x14ac:dyDescent="0.3">
      <c r="A3598">
        <v>103596</v>
      </c>
      <c r="B3598" s="1">
        <v>45323</v>
      </c>
      <c r="C3598" t="s">
        <v>17</v>
      </c>
      <c r="D3598" t="s">
        <v>24</v>
      </c>
      <c r="E3598" t="s">
        <v>61</v>
      </c>
      <c r="F3598">
        <v>2849</v>
      </c>
      <c r="G3598">
        <v>3852</v>
      </c>
      <c r="H3598">
        <v>3</v>
      </c>
      <c r="I3598">
        <v>8547</v>
      </c>
      <c r="J3598">
        <v>11556</v>
      </c>
      <c r="K3598">
        <v>3009</v>
      </c>
      <c r="L3598">
        <v>2.5</v>
      </c>
    </row>
    <row r="3599" spans="1:12" x14ac:dyDescent="0.3">
      <c r="A3599">
        <v>103597</v>
      </c>
      <c r="B3599" s="1">
        <v>45632</v>
      </c>
      <c r="C3599" t="s">
        <v>20</v>
      </c>
      <c r="D3599" t="s">
        <v>18</v>
      </c>
      <c r="E3599" t="s">
        <v>39</v>
      </c>
      <c r="F3599">
        <v>7229</v>
      </c>
      <c r="G3599">
        <v>9202</v>
      </c>
      <c r="H3599">
        <v>6</v>
      </c>
      <c r="I3599">
        <v>43374</v>
      </c>
      <c r="J3599">
        <v>55212</v>
      </c>
      <c r="K3599">
        <v>11838</v>
      </c>
      <c r="L3599">
        <v>4.5</v>
      </c>
    </row>
    <row r="3600" spans="1:12" x14ac:dyDescent="0.3">
      <c r="A3600">
        <v>103598</v>
      </c>
      <c r="B3600" s="1">
        <v>45211</v>
      </c>
      <c r="C3600" t="s">
        <v>54</v>
      </c>
      <c r="D3600" t="s">
        <v>13</v>
      </c>
      <c r="E3600" t="s">
        <v>31</v>
      </c>
      <c r="F3600">
        <v>7948</v>
      </c>
      <c r="G3600">
        <v>8689</v>
      </c>
      <c r="H3600">
        <v>1</v>
      </c>
      <c r="I3600">
        <v>7948</v>
      </c>
      <c r="J3600">
        <v>8689</v>
      </c>
      <c r="K3600">
        <v>741</v>
      </c>
      <c r="L3600">
        <v>4.7</v>
      </c>
    </row>
    <row r="3601" spans="1:12" x14ac:dyDescent="0.3">
      <c r="A3601">
        <v>103599</v>
      </c>
      <c r="B3601" s="1">
        <v>45177</v>
      </c>
      <c r="C3601" t="s">
        <v>54</v>
      </c>
      <c r="D3601" t="s">
        <v>35</v>
      </c>
      <c r="E3601" t="s">
        <v>53</v>
      </c>
      <c r="F3601">
        <v>131</v>
      </c>
      <c r="G3601">
        <v>249</v>
      </c>
      <c r="H3601">
        <v>3</v>
      </c>
      <c r="I3601">
        <v>393</v>
      </c>
      <c r="J3601">
        <v>747</v>
      </c>
      <c r="K3601">
        <v>354</v>
      </c>
      <c r="L3601">
        <v>4.5</v>
      </c>
    </row>
    <row r="3602" spans="1:12" x14ac:dyDescent="0.3">
      <c r="A3602">
        <v>103600</v>
      </c>
      <c r="B3602" s="1">
        <v>45692</v>
      </c>
      <c r="C3602" t="s">
        <v>33</v>
      </c>
      <c r="D3602" t="s">
        <v>13</v>
      </c>
      <c r="E3602" t="s">
        <v>37</v>
      </c>
      <c r="F3602">
        <v>5176</v>
      </c>
      <c r="G3602">
        <v>5748</v>
      </c>
      <c r="H3602">
        <v>6</v>
      </c>
      <c r="I3602">
        <v>31056</v>
      </c>
      <c r="J3602">
        <v>34488</v>
      </c>
      <c r="K3602">
        <v>3432</v>
      </c>
      <c r="L3602">
        <v>4.3</v>
      </c>
    </row>
    <row r="3603" spans="1:12" x14ac:dyDescent="0.3">
      <c r="A3603">
        <v>103601</v>
      </c>
      <c r="B3603" s="1">
        <v>45135</v>
      </c>
      <c r="C3603" t="s">
        <v>30</v>
      </c>
      <c r="D3603" t="s">
        <v>28</v>
      </c>
      <c r="E3603" t="s">
        <v>51</v>
      </c>
      <c r="F3603">
        <v>6686</v>
      </c>
      <c r="G3603">
        <v>7043</v>
      </c>
      <c r="H3603">
        <v>2</v>
      </c>
      <c r="I3603">
        <v>13372</v>
      </c>
      <c r="J3603">
        <v>14086</v>
      </c>
      <c r="K3603">
        <v>714</v>
      </c>
      <c r="L3603">
        <v>4.9000000000000004</v>
      </c>
    </row>
    <row r="3604" spans="1:12" x14ac:dyDescent="0.3">
      <c r="A3604">
        <v>103602</v>
      </c>
      <c r="B3604" s="1">
        <v>46022</v>
      </c>
      <c r="C3604" t="s">
        <v>23</v>
      </c>
      <c r="D3604" t="s">
        <v>21</v>
      </c>
      <c r="E3604" t="s">
        <v>65</v>
      </c>
      <c r="F3604">
        <v>6632</v>
      </c>
      <c r="G3604">
        <v>7321</v>
      </c>
      <c r="H3604">
        <v>5</v>
      </c>
      <c r="I3604">
        <v>33160</v>
      </c>
      <c r="J3604">
        <v>36605</v>
      </c>
      <c r="K3604">
        <v>3445</v>
      </c>
      <c r="L3604">
        <v>4.5999999999999996</v>
      </c>
    </row>
    <row r="3605" spans="1:12" x14ac:dyDescent="0.3">
      <c r="A3605">
        <v>103603</v>
      </c>
      <c r="B3605" s="1">
        <v>45155</v>
      </c>
      <c r="C3605" t="s">
        <v>44</v>
      </c>
      <c r="D3605" t="s">
        <v>35</v>
      </c>
      <c r="E3605" t="s">
        <v>53</v>
      </c>
      <c r="F3605">
        <v>5426</v>
      </c>
      <c r="G3605">
        <v>6862</v>
      </c>
      <c r="H3605">
        <v>3</v>
      </c>
      <c r="I3605">
        <v>16278</v>
      </c>
      <c r="J3605">
        <v>20586</v>
      </c>
      <c r="K3605">
        <v>4308</v>
      </c>
      <c r="L3605">
        <v>4.8</v>
      </c>
    </row>
    <row r="3606" spans="1:12" x14ac:dyDescent="0.3">
      <c r="A3606">
        <v>103604</v>
      </c>
      <c r="B3606" s="1">
        <v>45800</v>
      </c>
      <c r="C3606" t="s">
        <v>54</v>
      </c>
      <c r="D3606" t="s">
        <v>28</v>
      </c>
      <c r="E3606" t="s">
        <v>63</v>
      </c>
      <c r="F3606">
        <v>3087</v>
      </c>
      <c r="G3606">
        <v>3753</v>
      </c>
      <c r="H3606">
        <v>6</v>
      </c>
      <c r="I3606">
        <v>18522</v>
      </c>
      <c r="J3606">
        <v>22518</v>
      </c>
      <c r="K3606">
        <v>3996</v>
      </c>
      <c r="L3606">
        <v>3</v>
      </c>
    </row>
    <row r="3607" spans="1:12" x14ac:dyDescent="0.3">
      <c r="A3607">
        <v>103605</v>
      </c>
      <c r="B3607" s="1">
        <v>45843</v>
      </c>
      <c r="C3607" t="s">
        <v>41</v>
      </c>
      <c r="D3607" t="s">
        <v>13</v>
      </c>
      <c r="E3607" t="s">
        <v>40</v>
      </c>
      <c r="F3607">
        <v>6424</v>
      </c>
      <c r="G3607">
        <v>7379</v>
      </c>
      <c r="H3607">
        <v>9</v>
      </c>
      <c r="I3607">
        <v>57816</v>
      </c>
      <c r="J3607">
        <v>66411</v>
      </c>
      <c r="K3607">
        <v>8595</v>
      </c>
      <c r="L3607">
        <v>3.6</v>
      </c>
    </row>
    <row r="3608" spans="1:12" x14ac:dyDescent="0.3">
      <c r="A3608">
        <v>103606</v>
      </c>
      <c r="B3608" s="1">
        <v>45296</v>
      </c>
      <c r="C3608" t="s">
        <v>47</v>
      </c>
      <c r="D3608" t="s">
        <v>18</v>
      </c>
      <c r="E3608" t="s">
        <v>64</v>
      </c>
      <c r="F3608">
        <v>2768</v>
      </c>
      <c r="G3608">
        <v>3950</v>
      </c>
      <c r="H3608">
        <v>7</v>
      </c>
      <c r="I3608">
        <v>19376</v>
      </c>
      <c r="J3608">
        <v>27650</v>
      </c>
      <c r="K3608">
        <v>8274</v>
      </c>
      <c r="L3608">
        <v>2.6</v>
      </c>
    </row>
    <row r="3609" spans="1:12" x14ac:dyDescent="0.3">
      <c r="A3609">
        <v>103607</v>
      </c>
      <c r="B3609" s="1">
        <v>45783</v>
      </c>
      <c r="C3609" t="s">
        <v>12</v>
      </c>
      <c r="D3609" t="s">
        <v>24</v>
      </c>
      <c r="E3609" t="s">
        <v>50</v>
      </c>
      <c r="F3609">
        <v>7619</v>
      </c>
      <c r="G3609">
        <v>9373</v>
      </c>
      <c r="H3609">
        <v>6</v>
      </c>
      <c r="I3609">
        <v>45714</v>
      </c>
      <c r="J3609">
        <v>56238</v>
      </c>
      <c r="K3609">
        <v>10524</v>
      </c>
      <c r="L3609">
        <v>2.6</v>
      </c>
    </row>
    <row r="3610" spans="1:12" x14ac:dyDescent="0.3">
      <c r="A3610">
        <v>103608</v>
      </c>
      <c r="B3610" s="1">
        <v>45840</v>
      </c>
      <c r="C3610" t="s">
        <v>54</v>
      </c>
      <c r="D3610" t="s">
        <v>35</v>
      </c>
      <c r="E3610" t="s">
        <v>45</v>
      </c>
      <c r="F3610">
        <v>3532</v>
      </c>
      <c r="G3610">
        <v>5376</v>
      </c>
      <c r="H3610">
        <v>4</v>
      </c>
      <c r="I3610">
        <v>14128</v>
      </c>
      <c r="J3610">
        <v>21504</v>
      </c>
      <c r="K3610">
        <v>7376</v>
      </c>
      <c r="L3610">
        <v>4.3</v>
      </c>
    </row>
    <row r="3611" spans="1:12" x14ac:dyDescent="0.3">
      <c r="A3611">
        <v>103609</v>
      </c>
      <c r="B3611" s="1">
        <v>45626</v>
      </c>
      <c r="C3611" t="s">
        <v>33</v>
      </c>
      <c r="D3611" t="s">
        <v>13</v>
      </c>
      <c r="E3611" t="s">
        <v>16</v>
      </c>
      <c r="F3611">
        <v>3511</v>
      </c>
      <c r="G3611">
        <v>3895</v>
      </c>
      <c r="H3611">
        <v>3</v>
      </c>
      <c r="I3611">
        <v>10533</v>
      </c>
      <c r="J3611">
        <v>11685</v>
      </c>
      <c r="K3611">
        <v>1152</v>
      </c>
      <c r="L3611">
        <v>3.4</v>
      </c>
    </row>
    <row r="3612" spans="1:12" x14ac:dyDescent="0.3">
      <c r="A3612">
        <v>103610</v>
      </c>
      <c r="B3612" s="1">
        <v>45075</v>
      </c>
      <c r="C3612" t="s">
        <v>54</v>
      </c>
      <c r="D3612" t="s">
        <v>28</v>
      </c>
      <c r="E3612" t="s">
        <v>51</v>
      </c>
      <c r="F3612">
        <v>7465</v>
      </c>
      <c r="G3612">
        <v>9121</v>
      </c>
      <c r="H3612">
        <v>5</v>
      </c>
      <c r="I3612">
        <v>37325</v>
      </c>
      <c r="J3612">
        <v>45605</v>
      </c>
      <c r="K3612">
        <v>8280</v>
      </c>
      <c r="L3612">
        <v>4.5</v>
      </c>
    </row>
    <row r="3613" spans="1:12" x14ac:dyDescent="0.3">
      <c r="A3613">
        <v>103611</v>
      </c>
      <c r="B3613" s="1">
        <v>45699</v>
      </c>
      <c r="C3613" t="s">
        <v>17</v>
      </c>
      <c r="D3613" t="s">
        <v>24</v>
      </c>
      <c r="E3613" t="s">
        <v>42</v>
      </c>
      <c r="F3613">
        <v>4422</v>
      </c>
      <c r="G3613">
        <v>5815</v>
      </c>
      <c r="H3613">
        <v>9</v>
      </c>
      <c r="I3613">
        <v>39798</v>
      </c>
      <c r="J3613">
        <v>52335</v>
      </c>
      <c r="K3613">
        <v>12537</v>
      </c>
      <c r="L3613">
        <v>2.7</v>
      </c>
    </row>
    <row r="3614" spans="1:12" x14ac:dyDescent="0.3">
      <c r="A3614">
        <v>103612</v>
      </c>
      <c r="B3614" s="1">
        <v>45203</v>
      </c>
      <c r="C3614" t="s">
        <v>15</v>
      </c>
      <c r="D3614" t="s">
        <v>35</v>
      </c>
      <c r="E3614" t="s">
        <v>45</v>
      </c>
      <c r="F3614">
        <v>5296</v>
      </c>
      <c r="G3614">
        <v>6612</v>
      </c>
      <c r="H3614">
        <v>1</v>
      </c>
      <c r="I3614">
        <v>5296</v>
      </c>
      <c r="J3614">
        <v>6612</v>
      </c>
      <c r="K3614">
        <v>1316</v>
      </c>
      <c r="L3614">
        <v>3.7</v>
      </c>
    </row>
    <row r="3615" spans="1:12" x14ac:dyDescent="0.3">
      <c r="A3615">
        <v>103613</v>
      </c>
      <c r="B3615" s="1">
        <v>45432</v>
      </c>
      <c r="C3615" t="s">
        <v>17</v>
      </c>
      <c r="D3615" t="s">
        <v>28</v>
      </c>
      <c r="E3615" t="s">
        <v>55</v>
      </c>
      <c r="F3615">
        <v>7372</v>
      </c>
      <c r="G3615">
        <v>8156</v>
      </c>
      <c r="H3615">
        <v>1</v>
      </c>
      <c r="I3615">
        <v>7372</v>
      </c>
      <c r="J3615">
        <v>8156</v>
      </c>
      <c r="K3615">
        <v>784</v>
      </c>
      <c r="L3615">
        <v>4.5</v>
      </c>
    </row>
    <row r="3616" spans="1:12" x14ac:dyDescent="0.3">
      <c r="A3616">
        <v>103614</v>
      </c>
      <c r="B3616" s="1">
        <v>45088</v>
      </c>
      <c r="C3616" t="s">
        <v>12</v>
      </c>
      <c r="D3616" t="s">
        <v>35</v>
      </c>
      <c r="E3616" t="s">
        <v>53</v>
      </c>
      <c r="F3616">
        <v>5469</v>
      </c>
      <c r="G3616">
        <v>6497</v>
      </c>
      <c r="H3616">
        <v>5</v>
      </c>
      <c r="I3616">
        <v>27345</v>
      </c>
      <c r="J3616">
        <v>32485</v>
      </c>
      <c r="K3616">
        <v>5140</v>
      </c>
      <c r="L3616">
        <v>3.2</v>
      </c>
    </row>
    <row r="3617" spans="1:12" x14ac:dyDescent="0.3">
      <c r="A3617">
        <v>103615</v>
      </c>
      <c r="B3617" s="1">
        <v>44967</v>
      </c>
      <c r="C3617" t="s">
        <v>44</v>
      </c>
      <c r="D3617" t="s">
        <v>21</v>
      </c>
      <c r="E3617" t="s">
        <v>22</v>
      </c>
      <c r="F3617">
        <v>4656</v>
      </c>
      <c r="G3617">
        <v>5757</v>
      </c>
      <c r="H3617">
        <v>3</v>
      </c>
      <c r="I3617">
        <v>13968</v>
      </c>
      <c r="J3617">
        <v>17271</v>
      </c>
      <c r="K3617">
        <v>3303</v>
      </c>
      <c r="L3617">
        <v>4.8</v>
      </c>
    </row>
    <row r="3618" spans="1:12" x14ac:dyDescent="0.3">
      <c r="A3618">
        <v>103616</v>
      </c>
      <c r="B3618" s="1">
        <v>45086</v>
      </c>
      <c r="C3618" t="s">
        <v>17</v>
      </c>
      <c r="D3618" t="s">
        <v>35</v>
      </c>
      <c r="E3618" t="s">
        <v>36</v>
      </c>
      <c r="F3618">
        <v>5162</v>
      </c>
      <c r="G3618">
        <v>5631</v>
      </c>
      <c r="H3618">
        <v>9</v>
      </c>
      <c r="I3618">
        <v>46458</v>
      </c>
      <c r="J3618">
        <v>50679</v>
      </c>
      <c r="K3618">
        <v>4221</v>
      </c>
      <c r="L3618">
        <v>4.9000000000000004</v>
      </c>
    </row>
    <row r="3619" spans="1:12" x14ac:dyDescent="0.3">
      <c r="A3619">
        <v>103617</v>
      </c>
      <c r="B3619" s="1">
        <v>45787</v>
      </c>
      <c r="C3619" t="s">
        <v>41</v>
      </c>
      <c r="D3619" t="s">
        <v>28</v>
      </c>
      <c r="E3619" t="s">
        <v>55</v>
      </c>
      <c r="F3619">
        <v>5839</v>
      </c>
      <c r="G3619">
        <v>5923</v>
      </c>
      <c r="H3619">
        <v>4</v>
      </c>
      <c r="I3619">
        <v>23356</v>
      </c>
      <c r="J3619">
        <v>23692</v>
      </c>
      <c r="K3619">
        <v>336</v>
      </c>
      <c r="L3619">
        <v>3</v>
      </c>
    </row>
    <row r="3620" spans="1:12" x14ac:dyDescent="0.3">
      <c r="A3620">
        <v>103618</v>
      </c>
      <c r="B3620" s="1">
        <v>45996</v>
      </c>
      <c r="C3620" t="s">
        <v>44</v>
      </c>
      <c r="D3620" t="s">
        <v>18</v>
      </c>
      <c r="E3620" t="s">
        <v>39</v>
      </c>
      <c r="F3620">
        <v>4948</v>
      </c>
      <c r="G3620">
        <v>6363</v>
      </c>
      <c r="H3620">
        <v>3</v>
      </c>
      <c r="I3620">
        <v>14844</v>
      </c>
      <c r="J3620">
        <v>19089</v>
      </c>
      <c r="K3620">
        <v>4245</v>
      </c>
      <c r="L3620">
        <v>3.5</v>
      </c>
    </row>
    <row r="3621" spans="1:12" x14ac:dyDescent="0.3">
      <c r="A3621">
        <v>103619</v>
      </c>
      <c r="B3621" s="1">
        <v>45681</v>
      </c>
      <c r="C3621" t="s">
        <v>26</v>
      </c>
      <c r="D3621" t="s">
        <v>28</v>
      </c>
      <c r="E3621" t="s">
        <v>63</v>
      </c>
      <c r="F3621">
        <v>1346</v>
      </c>
      <c r="G3621">
        <v>2124</v>
      </c>
      <c r="H3621">
        <v>8</v>
      </c>
      <c r="I3621">
        <v>10768</v>
      </c>
      <c r="J3621">
        <v>16992</v>
      </c>
      <c r="K3621">
        <v>6224</v>
      </c>
      <c r="L3621">
        <v>3.2</v>
      </c>
    </row>
    <row r="3622" spans="1:12" x14ac:dyDescent="0.3">
      <c r="A3622">
        <v>103620</v>
      </c>
      <c r="B3622" s="1">
        <v>45347</v>
      </c>
      <c r="C3622" t="s">
        <v>47</v>
      </c>
      <c r="D3622" t="s">
        <v>35</v>
      </c>
      <c r="E3622" t="s">
        <v>62</v>
      </c>
      <c r="F3622">
        <v>3449</v>
      </c>
      <c r="G3622">
        <v>4123</v>
      </c>
      <c r="H3622">
        <v>2</v>
      </c>
      <c r="I3622">
        <v>6898</v>
      </c>
      <c r="J3622">
        <v>8246</v>
      </c>
      <c r="K3622">
        <v>1348</v>
      </c>
      <c r="L3622">
        <v>3.8</v>
      </c>
    </row>
    <row r="3623" spans="1:12" x14ac:dyDescent="0.3">
      <c r="A3623">
        <v>103621</v>
      </c>
      <c r="B3623" s="1">
        <v>44940</v>
      </c>
      <c r="C3623" t="s">
        <v>44</v>
      </c>
      <c r="D3623" t="s">
        <v>28</v>
      </c>
      <c r="E3623" t="s">
        <v>56</v>
      </c>
      <c r="F3623">
        <v>6145</v>
      </c>
      <c r="G3623">
        <v>7378</v>
      </c>
      <c r="H3623">
        <v>4</v>
      </c>
      <c r="I3623">
        <v>24580</v>
      </c>
      <c r="J3623">
        <v>29512</v>
      </c>
      <c r="K3623">
        <v>4932</v>
      </c>
      <c r="L3623">
        <v>2.6</v>
      </c>
    </row>
    <row r="3624" spans="1:12" x14ac:dyDescent="0.3">
      <c r="A3624">
        <v>103622</v>
      </c>
      <c r="B3624" s="1">
        <v>45094</v>
      </c>
      <c r="C3624" t="s">
        <v>54</v>
      </c>
      <c r="D3624" t="s">
        <v>28</v>
      </c>
      <c r="E3624" t="s">
        <v>55</v>
      </c>
      <c r="F3624">
        <v>3143</v>
      </c>
      <c r="G3624">
        <v>4698</v>
      </c>
      <c r="H3624">
        <v>8</v>
      </c>
      <c r="I3624">
        <v>25144</v>
      </c>
      <c r="J3624">
        <v>37584</v>
      </c>
      <c r="K3624">
        <v>12440</v>
      </c>
      <c r="L3624">
        <v>3.1</v>
      </c>
    </row>
    <row r="3625" spans="1:12" x14ac:dyDescent="0.3">
      <c r="A3625">
        <v>103623</v>
      </c>
      <c r="B3625" s="1">
        <v>45548</v>
      </c>
      <c r="C3625" t="s">
        <v>33</v>
      </c>
      <c r="D3625" t="s">
        <v>24</v>
      </c>
      <c r="E3625" t="s">
        <v>60</v>
      </c>
      <c r="F3625">
        <v>3184</v>
      </c>
      <c r="G3625">
        <v>4012</v>
      </c>
      <c r="H3625">
        <v>5</v>
      </c>
      <c r="I3625">
        <v>15920</v>
      </c>
      <c r="J3625">
        <v>20060</v>
      </c>
      <c r="K3625">
        <v>4140</v>
      </c>
      <c r="L3625">
        <v>3.3</v>
      </c>
    </row>
    <row r="3626" spans="1:12" x14ac:dyDescent="0.3">
      <c r="A3626">
        <v>103624</v>
      </c>
      <c r="B3626" s="1">
        <v>45293</v>
      </c>
      <c r="C3626" t="s">
        <v>23</v>
      </c>
      <c r="D3626" t="s">
        <v>35</v>
      </c>
      <c r="E3626" t="s">
        <v>45</v>
      </c>
      <c r="F3626">
        <v>7075</v>
      </c>
      <c r="G3626">
        <v>8067</v>
      </c>
      <c r="H3626">
        <v>2</v>
      </c>
      <c r="I3626">
        <v>14150</v>
      </c>
      <c r="J3626">
        <v>16134</v>
      </c>
      <c r="K3626">
        <v>1984</v>
      </c>
      <c r="L3626">
        <v>2.8</v>
      </c>
    </row>
    <row r="3627" spans="1:12" x14ac:dyDescent="0.3">
      <c r="A3627">
        <v>103625</v>
      </c>
      <c r="B3627" s="1">
        <v>45308</v>
      </c>
      <c r="C3627" t="s">
        <v>41</v>
      </c>
      <c r="D3627" t="s">
        <v>18</v>
      </c>
      <c r="E3627" t="s">
        <v>27</v>
      </c>
      <c r="F3627">
        <v>2859</v>
      </c>
      <c r="G3627">
        <v>3194</v>
      </c>
      <c r="H3627">
        <v>4</v>
      </c>
      <c r="I3627">
        <v>11436</v>
      </c>
      <c r="J3627">
        <v>12776</v>
      </c>
      <c r="K3627">
        <v>1340</v>
      </c>
      <c r="L3627">
        <v>2.6</v>
      </c>
    </row>
    <row r="3628" spans="1:12" x14ac:dyDescent="0.3">
      <c r="A3628">
        <v>103626</v>
      </c>
      <c r="B3628" s="1">
        <v>45169</v>
      </c>
      <c r="C3628" t="s">
        <v>54</v>
      </c>
      <c r="D3628" t="s">
        <v>28</v>
      </c>
      <c r="E3628" t="s">
        <v>56</v>
      </c>
      <c r="F3628">
        <v>5795</v>
      </c>
      <c r="G3628">
        <v>7442</v>
      </c>
      <c r="H3628">
        <v>6</v>
      </c>
      <c r="I3628">
        <v>34770</v>
      </c>
      <c r="J3628">
        <v>44652</v>
      </c>
      <c r="K3628">
        <v>9882</v>
      </c>
      <c r="L3628">
        <v>3.1</v>
      </c>
    </row>
    <row r="3629" spans="1:12" x14ac:dyDescent="0.3">
      <c r="A3629">
        <v>103627</v>
      </c>
      <c r="B3629" s="1">
        <v>45537</v>
      </c>
      <c r="C3629" t="s">
        <v>47</v>
      </c>
      <c r="D3629" t="s">
        <v>35</v>
      </c>
      <c r="E3629" t="s">
        <v>53</v>
      </c>
      <c r="F3629">
        <v>3072</v>
      </c>
      <c r="G3629">
        <v>4725</v>
      </c>
      <c r="H3629">
        <v>3</v>
      </c>
      <c r="I3629">
        <v>9216</v>
      </c>
      <c r="J3629">
        <v>14175</v>
      </c>
      <c r="K3629">
        <v>4959</v>
      </c>
      <c r="L3629">
        <v>4.5</v>
      </c>
    </row>
    <row r="3630" spans="1:12" x14ac:dyDescent="0.3">
      <c r="A3630">
        <v>103628</v>
      </c>
      <c r="B3630" s="1">
        <v>45861</v>
      </c>
      <c r="C3630" t="s">
        <v>23</v>
      </c>
      <c r="D3630" t="s">
        <v>28</v>
      </c>
      <c r="E3630" t="s">
        <v>48</v>
      </c>
      <c r="F3630">
        <v>6301</v>
      </c>
      <c r="G3630">
        <v>7089</v>
      </c>
      <c r="H3630">
        <v>6</v>
      </c>
      <c r="I3630">
        <v>37806</v>
      </c>
      <c r="J3630">
        <v>42534</v>
      </c>
      <c r="K3630">
        <v>4728</v>
      </c>
      <c r="L3630">
        <v>3.8</v>
      </c>
    </row>
    <row r="3631" spans="1:12" x14ac:dyDescent="0.3">
      <c r="A3631">
        <v>103629</v>
      </c>
      <c r="B3631" s="1">
        <v>45796</v>
      </c>
      <c r="C3631" t="s">
        <v>26</v>
      </c>
      <c r="D3631" t="s">
        <v>24</v>
      </c>
      <c r="E3631" t="s">
        <v>50</v>
      </c>
      <c r="F3631">
        <v>6497</v>
      </c>
      <c r="G3631">
        <v>8324</v>
      </c>
      <c r="H3631">
        <v>7</v>
      </c>
      <c r="I3631">
        <v>45479</v>
      </c>
      <c r="J3631">
        <v>58268</v>
      </c>
      <c r="K3631">
        <v>12789</v>
      </c>
      <c r="L3631">
        <v>3.7</v>
      </c>
    </row>
    <row r="3632" spans="1:12" x14ac:dyDescent="0.3">
      <c r="A3632">
        <v>103630</v>
      </c>
      <c r="B3632" s="1">
        <v>45485</v>
      </c>
      <c r="C3632" t="s">
        <v>33</v>
      </c>
      <c r="D3632" t="s">
        <v>35</v>
      </c>
      <c r="E3632" t="s">
        <v>52</v>
      </c>
      <c r="F3632">
        <v>1506</v>
      </c>
      <c r="G3632">
        <v>1751</v>
      </c>
      <c r="H3632">
        <v>8</v>
      </c>
      <c r="I3632">
        <v>12048</v>
      </c>
      <c r="J3632">
        <v>14008</v>
      </c>
      <c r="K3632">
        <v>1960</v>
      </c>
      <c r="L3632">
        <v>2.6</v>
      </c>
    </row>
    <row r="3633" spans="1:12" x14ac:dyDescent="0.3">
      <c r="A3633">
        <v>103631</v>
      </c>
      <c r="B3633" s="1">
        <v>44927</v>
      </c>
      <c r="C3633" t="s">
        <v>41</v>
      </c>
      <c r="D3633" t="s">
        <v>18</v>
      </c>
      <c r="E3633" t="s">
        <v>64</v>
      </c>
      <c r="F3633">
        <v>6072</v>
      </c>
      <c r="G3633">
        <v>6538</v>
      </c>
      <c r="H3633">
        <v>6</v>
      </c>
      <c r="I3633">
        <v>36432</v>
      </c>
      <c r="J3633">
        <v>39228</v>
      </c>
      <c r="K3633">
        <v>2796</v>
      </c>
      <c r="L3633">
        <v>3.4</v>
      </c>
    </row>
    <row r="3634" spans="1:12" x14ac:dyDescent="0.3">
      <c r="A3634">
        <v>103632</v>
      </c>
      <c r="B3634" s="1">
        <v>45323</v>
      </c>
      <c r="C3634" t="s">
        <v>44</v>
      </c>
      <c r="D3634" t="s">
        <v>35</v>
      </c>
      <c r="E3634" t="s">
        <v>36</v>
      </c>
      <c r="F3634">
        <v>1032</v>
      </c>
      <c r="G3634">
        <v>2703</v>
      </c>
      <c r="H3634">
        <v>6</v>
      </c>
      <c r="I3634">
        <v>6192</v>
      </c>
      <c r="J3634">
        <v>16218</v>
      </c>
      <c r="K3634">
        <v>10026</v>
      </c>
      <c r="L3634">
        <v>2.6</v>
      </c>
    </row>
    <row r="3635" spans="1:12" x14ac:dyDescent="0.3">
      <c r="A3635">
        <v>103633</v>
      </c>
      <c r="B3635" s="1">
        <v>45444</v>
      </c>
      <c r="C3635" t="s">
        <v>17</v>
      </c>
      <c r="D3635" t="s">
        <v>13</v>
      </c>
      <c r="E3635" t="s">
        <v>40</v>
      </c>
      <c r="F3635">
        <v>5699</v>
      </c>
      <c r="G3635">
        <v>5992</v>
      </c>
      <c r="H3635">
        <v>2</v>
      </c>
      <c r="I3635">
        <v>11398</v>
      </c>
      <c r="J3635">
        <v>11984</v>
      </c>
      <c r="K3635">
        <v>586</v>
      </c>
      <c r="L3635">
        <v>2.9</v>
      </c>
    </row>
    <row r="3636" spans="1:12" x14ac:dyDescent="0.3">
      <c r="A3636">
        <v>103634</v>
      </c>
      <c r="B3636" s="1">
        <v>45531</v>
      </c>
      <c r="C3636" t="s">
        <v>30</v>
      </c>
      <c r="D3636" t="s">
        <v>35</v>
      </c>
      <c r="E3636" t="s">
        <v>46</v>
      </c>
      <c r="F3636">
        <v>1987</v>
      </c>
      <c r="G3636">
        <v>2648</v>
      </c>
      <c r="H3636">
        <v>9</v>
      </c>
      <c r="I3636">
        <v>17883</v>
      </c>
      <c r="J3636">
        <v>23832</v>
      </c>
      <c r="K3636">
        <v>5949</v>
      </c>
      <c r="L3636">
        <v>4.2</v>
      </c>
    </row>
    <row r="3637" spans="1:12" x14ac:dyDescent="0.3">
      <c r="A3637">
        <v>103635</v>
      </c>
      <c r="B3637" s="1">
        <v>45096</v>
      </c>
      <c r="C3637" t="s">
        <v>41</v>
      </c>
      <c r="D3637" t="s">
        <v>13</v>
      </c>
      <c r="E3637" t="s">
        <v>31</v>
      </c>
      <c r="F3637">
        <v>4895</v>
      </c>
      <c r="G3637">
        <v>5409</v>
      </c>
      <c r="H3637">
        <v>5</v>
      </c>
      <c r="I3637">
        <v>24475</v>
      </c>
      <c r="J3637">
        <v>27045</v>
      </c>
      <c r="K3637">
        <v>2570</v>
      </c>
      <c r="L3637">
        <v>2.7</v>
      </c>
    </row>
    <row r="3638" spans="1:12" x14ac:dyDescent="0.3">
      <c r="A3638">
        <v>103636</v>
      </c>
      <c r="B3638" s="1">
        <v>45587</v>
      </c>
      <c r="C3638" t="s">
        <v>54</v>
      </c>
      <c r="D3638" t="s">
        <v>28</v>
      </c>
      <c r="E3638" t="s">
        <v>48</v>
      </c>
      <c r="F3638">
        <v>1263</v>
      </c>
      <c r="G3638">
        <v>2511</v>
      </c>
      <c r="H3638">
        <v>2</v>
      </c>
      <c r="I3638">
        <v>2526</v>
      </c>
      <c r="J3638">
        <v>5022</v>
      </c>
      <c r="K3638">
        <v>2496</v>
      </c>
      <c r="L3638">
        <v>2.7</v>
      </c>
    </row>
    <row r="3639" spans="1:12" x14ac:dyDescent="0.3">
      <c r="A3639">
        <v>103637</v>
      </c>
      <c r="B3639" s="1">
        <v>45963</v>
      </c>
      <c r="C3639" t="s">
        <v>30</v>
      </c>
      <c r="D3639" t="s">
        <v>21</v>
      </c>
      <c r="E3639" t="s">
        <v>58</v>
      </c>
      <c r="F3639">
        <v>2166</v>
      </c>
      <c r="G3639">
        <v>3079</v>
      </c>
      <c r="H3639">
        <v>6</v>
      </c>
      <c r="I3639">
        <v>12996</v>
      </c>
      <c r="J3639">
        <v>18474</v>
      </c>
      <c r="K3639">
        <v>5478</v>
      </c>
      <c r="L3639">
        <v>4.0999999999999996</v>
      </c>
    </row>
    <row r="3640" spans="1:12" x14ac:dyDescent="0.3">
      <c r="A3640">
        <v>103638</v>
      </c>
      <c r="B3640" s="1">
        <v>45521</v>
      </c>
      <c r="C3640" t="s">
        <v>17</v>
      </c>
      <c r="D3640" t="s">
        <v>18</v>
      </c>
      <c r="E3640" t="s">
        <v>27</v>
      </c>
      <c r="F3640">
        <v>4237</v>
      </c>
      <c r="G3640">
        <v>5974</v>
      </c>
      <c r="H3640">
        <v>7</v>
      </c>
      <c r="I3640">
        <v>29659</v>
      </c>
      <c r="J3640">
        <v>41818</v>
      </c>
      <c r="K3640">
        <v>12159</v>
      </c>
      <c r="L3640">
        <v>4.5</v>
      </c>
    </row>
    <row r="3641" spans="1:12" x14ac:dyDescent="0.3">
      <c r="A3641">
        <v>103639</v>
      </c>
      <c r="B3641" s="1">
        <v>45396</v>
      </c>
      <c r="C3641" t="s">
        <v>33</v>
      </c>
      <c r="D3641" t="s">
        <v>13</v>
      </c>
      <c r="E3641" t="s">
        <v>31</v>
      </c>
      <c r="F3641">
        <v>7646</v>
      </c>
      <c r="G3641">
        <v>8787</v>
      </c>
      <c r="H3641">
        <v>5</v>
      </c>
      <c r="I3641">
        <v>38230</v>
      </c>
      <c r="J3641">
        <v>43935</v>
      </c>
      <c r="K3641">
        <v>5705</v>
      </c>
      <c r="L3641">
        <v>3.5</v>
      </c>
    </row>
    <row r="3642" spans="1:12" x14ac:dyDescent="0.3">
      <c r="A3642">
        <v>103640</v>
      </c>
      <c r="B3642" s="1">
        <v>45393</v>
      </c>
      <c r="C3642" t="s">
        <v>15</v>
      </c>
      <c r="D3642" t="s">
        <v>18</v>
      </c>
      <c r="E3642" t="s">
        <v>27</v>
      </c>
      <c r="F3642">
        <v>1680</v>
      </c>
      <c r="G3642">
        <v>3501</v>
      </c>
      <c r="H3642">
        <v>3</v>
      </c>
      <c r="I3642">
        <v>5040</v>
      </c>
      <c r="J3642">
        <v>10503</v>
      </c>
      <c r="K3642">
        <v>5463</v>
      </c>
      <c r="L3642">
        <v>4.5</v>
      </c>
    </row>
    <row r="3643" spans="1:12" x14ac:dyDescent="0.3">
      <c r="A3643">
        <v>103641</v>
      </c>
      <c r="B3643" s="1">
        <v>45843</v>
      </c>
      <c r="C3643" t="s">
        <v>33</v>
      </c>
      <c r="D3643" t="s">
        <v>18</v>
      </c>
      <c r="E3643" t="s">
        <v>27</v>
      </c>
      <c r="F3643">
        <v>1332</v>
      </c>
      <c r="G3643">
        <v>1880</v>
      </c>
      <c r="H3643">
        <v>9</v>
      </c>
      <c r="I3643">
        <v>11988</v>
      </c>
      <c r="J3643">
        <v>16920</v>
      </c>
      <c r="K3643">
        <v>4932</v>
      </c>
      <c r="L3643">
        <v>3.6</v>
      </c>
    </row>
    <row r="3644" spans="1:12" x14ac:dyDescent="0.3">
      <c r="A3644">
        <v>103642</v>
      </c>
      <c r="B3644" s="1">
        <v>45784</v>
      </c>
      <c r="C3644" t="s">
        <v>26</v>
      </c>
      <c r="D3644" t="s">
        <v>28</v>
      </c>
      <c r="E3644" t="s">
        <v>48</v>
      </c>
      <c r="F3644">
        <v>784</v>
      </c>
      <c r="G3644">
        <v>2619</v>
      </c>
      <c r="H3644">
        <v>3</v>
      </c>
      <c r="I3644">
        <v>2352</v>
      </c>
      <c r="J3644">
        <v>7857</v>
      </c>
      <c r="K3644">
        <v>5505</v>
      </c>
      <c r="L3644">
        <v>2.9</v>
      </c>
    </row>
    <row r="3645" spans="1:12" x14ac:dyDescent="0.3">
      <c r="A3645">
        <v>103643</v>
      </c>
      <c r="B3645" s="1">
        <v>45969</v>
      </c>
      <c r="C3645" t="s">
        <v>33</v>
      </c>
      <c r="D3645" t="s">
        <v>13</v>
      </c>
      <c r="E3645" t="s">
        <v>16</v>
      </c>
      <c r="F3645">
        <v>5033</v>
      </c>
      <c r="G3645">
        <v>6922</v>
      </c>
      <c r="H3645">
        <v>9</v>
      </c>
      <c r="I3645">
        <v>45297</v>
      </c>
      <c r="J3645">
        <v>62298</v>
      </c>
      <c r="K3645">
        <v>17001</v>
      </c>
      <c r="L3645">
        <v>4</v>
      </c>
    </row>
    <row r="3646" spans="1:12" x14ac:dyDescent="0.3">
      <c r="A3646">
        <v>103644</v>
      </c>
      <c r="B3646" s="1">
        <v>45278</v>
      </c>
      <c r="C3646" t="s">
        <v>23</v>
      </c>
      <c r="D3646" t="s">
        <v>21</v>
      </c>
      <c r="E3646" t="s">
        <v>57</v>
      </c>
      <c r="F3646">
        <v>230</v>
      </c>
      <c r="G3646">
        <v>1920</v>
      </c>
      <c r="H3646">
        <v>2</v>
      </c>
      <c r="I3646">
        <v>460</v>
      </c>
      <c r="J3646">
        <v>3840</v>
      </c>
      <c r="K3646">
        <v>3380</v>
      </c>
      <c r="L3646">
        <v>3</v>
      </c>
    </row>
    <row r="3647" spans="1:12" x14ac:dyDescent="0.3">
      <c r="A3647">
        <v>103645</v>
      </c>
      <c r="B3647" s="1">
        <v>46021</v>
      </c>
      <c r="C3647" t="s">
        <v>44</v>
      </c>
      <c r="D3647" t="s">
        <v>13</v>
      </c>
      <c r="E3647" t="s">
        <v>37</v>
      </c>
      <c r="F3647">
        <v>1227</v>
      </c>
      <c r="G3647">
        <v>1644</v>
      </c>
      <c r="H3647">
        <v>8</v>
      </c>
      <c r="I3647">
        <v>9816</v>
      </c>
      <c r="J3647">
        <v>13152</v>
      </c>
      <c r="K3647">
        <v>3336</v>
      </c>
      <c r="L3647">
        <v>3.5</v>
      </c>
    </row>
    <row r="3648" spans="1:12" x14ac:dyDescent="0.3">
      <c r="A3648">
        <v>103646</v>
      </c>
      <c r="B3648" s="1">
        <v>45807</v>
      </c>
      <c r="C3648" t="s">
        <v>41</v>
      </c>
      <c r="D3648" t="s">
        <v>18</v>
      </c>
      <c r="E3648" t="s">
        <v>39</v>
      </c>
      <c r="F3648">
        <v>2454</v>
      </c>
      <c r="G3648">
        <v>3335</v>
      </c>
      <c r="H3648">
        <v>9</v>
      </c>
      <c r="I3648">
        <v>22086</v>
      </c>
      <c r="J3648">
        <v>30015</v>
      </c>
      <c r="K3648">
        <v>7929</v>
      </c>
      <c r="L3648">
        <v>4.9000000000000004</v>
      </c>
    </row>
    <row r="3649" spans="1:12" x14ac:dyDescent="0.3">
      <c r="A3649">
        <v>103647</v>
      </c>
      <c r="B3649" s="1">
        <v>45965</v>
      </c>
      <c r="C3649" t="s">
        <v>41</v>
      </c>
      <c r="D3649" t="s">
        <v>18</v>
      </c>
      <c r="E3649" t="s">
        <v>38</v>
      </c>
      <c r="F3649">
        <v>3225</v>
      </c>
      <c r="G3649">
        <v>3765</v>
      </c>
      <c r="H3649">
        <v>6</v>
      </c>
      <c r="I3649">
        <v>19350</v>
      </c>
      <c r="J3649">
        <v>22590</v>
      </c>
      <c r="K3649">
        <v>3240</v>
      </c>
      <c r="L3649">
        <v>4.8</v>
      </c>
    </row>
    <row r="3650" spans="1:12" x14ac:dyDescent="0.3">
      <c r="A3650">
        <v>103648</v>
      </c>
      <c r="B3650" s="1">
        <v>45158</v>
      </c>
      <c r="C3650" t="s">
        <v>15</v>
      </c>
      <c r="D3650" t="s">
        <v>21</v>
      </c>
      <c r="E3650" t="s">
        <v>43</v>
      </c>
      <c r="F3650">
        <v>5307</v>
      </c>
      <c r="G3650">
        <v>6749</v>
      </c>
      <c r="H3650">
        <v>5</v>
      </c>
      <c r="I3650">
        <v>26535</v>
      </c>
      <c r="J3650">
        <v>33745</v>
      </c>
      <c r="K3650">
        <v>7210</v>
      </c>
      <c r="L3650">
        <v>3.6</v>
      </c>
    </row>
    <row r="3651" spans="1:12" x14ac:dyDescent="0.3">
      <c r="A3651">
        <v>103649</v>
      </c>
      <c r="B3651" s="1">
        <v>45679</v>
      </c>
      <c r="C3651" t="s">
        <v>54</v>
      </c>
      <c r="D3651" t="s">
        <v>24</v>
      </c>
      <c r="E3651" t="s">
        <v>34</v>
      </c>
      <c r="F3651">
        <v>1196</v>
      </c>
      <c r="G3651">
        <v>2074</v>
      </c>
      <c r="H3651">
        <v>3</v>
      </c>
      <c r="I3651">
        <v>3588</v>
      </c>
      <c r="J3651">
        <v>6222</v>
      </c>
      <c r="K3651">
        <v>2634</v>
      </c>
      <c r="L3651">
        <v>2.7</v>
      </c>
    </row>
    <row r="3652" spans="1:12" x14ac:dyDescent="0.3">
      <c r="A3652">
        <v>103650</v>
      </c>
      <c r="B3652" s="1">
        <v>45939</v>
      </c>
      <c r="C3652" t="s">
        <v>44</v>
      </c>
      <c r="D3652" t="s">
        <v>13</v>
      </c>
      <c r="E3652" t="s">
        <v>16</v>
      </c>
      <c r="F3652">
        <v>2106</v>
      </c>
      <c r="G3652">
        <v>3351</v>
      </c>
      <c r="H3652">
        <v>4</v>
      </c>
      <c r="I3652">
        <v>8424</v>
      </c>
      <c r="J3652">
        <v>13404</v>
      </c>
      <c r="K3652">
        <v>4980</v>
      </c>
      <c r="L3652">
        <v>3.6</v>
      </c>
    </row>
    <row r="3653" spans="1:12" x14ac:dyDescent="0.3">
      <c r="A3653">
        <v>103651</v>
      </c>
      <c r="B3653" s="1">
        <v>45695</v>
      </c>
      <c r="C3653" t="s">
        <v>33</v>
      </c>
      <c r="D3653" t="s">
        <v>28</v>
      </c>
      <c r="E3653" t="s">
        <v>29</v>
      </c>
      <c r="F3653">
        <v>7902</v>
      </c>
      <c r="G3653">
        <v>9430</v>
      </c>
      <c r="H3653">
        <v>3</v>
      </c>
      <c r="I3653">
        <v>23706</v>
      </c>
      <c r="J3653">
        <v>28290</v>
      </c>
      <c r="K3653">
        <v>4584</v>
      </c>
      <c r="L3653">
        <v>2.9</v>
      </c>
    </row>
    <row r="3654" spans="1:12" x14ac:dyDescent="0.3">
      <c r="A3654">
        <v>103652</v>
      </c>
      <c r="B3654" s="1">
        <v>45635</v>
      </c>
      <c r="C3654" t="s">
        <v>15</v>
      </c>
      <c r="D3654" t="s">
        <v>28</v>
      </c>
      <c r="E3654" t="s">
        <v>48</v>
      </c>
      <c r="F3654">
        <v>2578</v>
      </c>
      <c r="G3654">
        <v>3998</v>
      </c>
      <c r="H3654">
        <v>6</v>
      </c>
      <c r="I3654">
        <v>15468</v>
      </c>
      <c r="J3654">
        <v>23988</v>
      </c>
      <c r="K3654">
        <v>8520</v>
      </c>
      <c r="L3654">
        <v>4.3</v>
      </c>
    </row>
    <row r="3655" spans="1:12" x14ac:dyDescent="0.3">
      <c r="A3655">
        <v>103653</v>
      </c>
      <c r="B3655" s="1">
        <v>45927</v>
      </c>
      <c r="C3655" t="s">
        <v>15</v>
      </c>
      <c r="D3655" t="s">
        <v>13</v>
      </c>
      <c r="E3655" t="s">
        <v>37</v>
      </c>
      <c r="F3655">
        <v>3045</v>
      </c>
      <c r="G3655">
        <v>4069</v>
      </c>
      <c r="H3655">
        <v>3</v>
      </c>
      <c r="I3655">
        <v>9135</v>
      </c>
      <c r="J3655">
        <v>12207</v>
      </c>
      <c r="K3655">
        <v>3072</v>
      </c>
      <c r="L3655">
        <v>4.0999999999999996</v>
      </c>
    </row>
    <row r="3656" spans="1:12" x14ac:dyDescent="0.3">
      <c r="A3656">
        <v>103654</v>
      </c>
      <c r="B3656" s="1">
        <v>45941</v>
      </c>
      <c r="C3656" t="s">
        <v>30</v>
      </c>
      <c r="D3656" t="s">
        <v>13</v>
      </c>
      <c r="E3656" t="s">
        <v>49</v>
      </c>
      <c r="F3656">
        <v>5765</v>
      </c>
      <c r="G3656">
        <v>7301</v>
      </c>
      <c r="H3656">
        <v>6</v>
      </c>
      <c r="I3656">
        <v>34590</v>
      </c>
      <c r="J3656">
        <v>43806</v>
      </c>
      <c r="K3656">
        <v>9216</v>
      </c>
      <c r="L3656">
        <v>2.7</v>
      </c>
    </row>
    <row r="3657" spans="1:12" x14ac:dyDescent="0.3">
      <c r="A3657">
        <v>103655</v>
      </c>
      <c r="B3657" s="1">
        <v>45396</v>
      </c>
      <c r="C3657" t="s">
        <v>12</v>
      </c>
      <c r="D3657" t="s">
        <v>21</v>
      </c>
      <c r="E3657" t="s">
        <v>22</v>
      </c>
      <c r="F3657">
        <v>2840</v>
      </c>
      <c r="G3657">
        <v>4695</v>
      </c>
      <c r="H3657">
        <v>5</v>
      </c>
      <c r="I3657">
        <v>14200</v>
      </c>
      <c r="J3657">
        <v>23475</v>
      </c>
      <c r="K3657">
        <v>9275</v>
      </c>
      <c r="L3657">
        <v>3</v>
      </c>
    </row>
    <row r="3658" spans="1:12" x14ac:dyDescent="0.3">
      <c r="A3658">
        <v>103656</v>
      </c>
      <c r="B3658" s="1">
        <v>45662</v>
      </c>
      <c r="C3658" t="s">
        <v>20</v>
      </c>
      <c r="D3658" t="s">
        <v>35</v>
      </c>
      <c r="E3658" t="s">
        <v>45</v>
      </c>
      <c r="F3658">
        <v>3163</v>
      </c>
      <c r="G3658">
        <v>4952</v>
      </c>
      <c r="H3658">
        <v>5</v>
      </c>
      <c r="I3658">
        <v>15815</v>
      </c>
      <c r="J3658">
        <v>24760</v>
      </c>
      <c r="K3658">
        <v>8945</v>
      </c>
      <c r="L3658">
        <v>3.4</v>
      </c>
    </row>
    <row r="3659" spans="1:12" x14ac:dyDescent="0.3">
      <c r="A3659">
        <v>103657</v>
      </c>
      <c r="B3659" s="1">
        <v>44987</v>
      </c>
      <c r="C3659" t="s">
        <v>44</v>
      </c>
      <c r="D3659" t="s">
        <v>24</v>
      </c>
      <c r="E3659" t="s">
        <v>61</v>
      </c>
      <c r="F3659">
        <v>4383</v>
      </c>
      <c r="G3659">
        <v>6081</v>
      </c>
      <c r="H3659">
        <v>7</v>
      </c>
      <c r="I3659">
        <v>30681</v>
      </c>
      <c r="J3659">
        <v>42567</v>
      </c>
      <c r="K3659">
        <v>11886</v>
      </c>
      <c r="L3659">
        <v>3.9</v>
      </c>
    </row>
    <row r="3660" spans="1:12" x14ac:dyDescent="0.3">
      <c r="A3660">
        <v>103658</v>
      </c>
      <c r="B3660" s="1">
        <v>45957</v>
      </c>
      <c r="C3660" t="s">
        <v>54</v>
      </c>
      <c r="D3660" t="s">
        <v>21</v>
      </c>
      <c r="E3660" t="s">
        <v>58</v>
      </c>
      <c r="F3660">
        <v>7536</v>
      </c>
      <c r="G3660">
        <v>9533</v>
      </c>
      <c r="H3660">
        <v>4</v>
      </c>
      <c r="I3660">
        <v>30144</v>
      </c>
      <c r="J3660">
        <v>38132</v>
      </c>
      <c r="K3660">
        <v>7988</v>
      </c>
      <c r="L3660">
        <v>4.8</v>
      </c>
    </row>
    <row r="3661" spans="1:12" x14ac:dyDescent="0.3">
      <c r="A3661">
        <v>103659</v>
      </c>
      <c r="B3661" s="1">
        <v>45314</v>
      </c>
      <c r="C3661" t="s">
        <v>12</v>
      </c>
      <c r="D3661" t="s">
        <v>13</v>
      </c>
      <c r="E3661" t="s">
        <v>16</v>
      </c>
      <c r="F3661">
        <v>6160</v>
      </c>
      <c r="G3661">
        <v>7464</v>
      </c>
      <c r="H3661">
        <v>2</v>
      </c>
      <c r="I3661">
        <v>12320</v>
      </c>
      <c r="J3661">
        <v>14928</v>
      </c>
      <c r="K3661">
        <v>2608</v>
      </c>
      <c r="L3661">
        <v>4.9000000000000004</v>
      </c>
    </row>
    <row r="3662" spans="1:12" x14ac:dyDescent="0.3">
      <c r="A3662">
        <v>103660</v>
      </c>
      <c r="B3662" s="1">
        <v>45460</v>
      </c>
      <c r="C3662" t="s">
        <v>54</v>
      </c>
      <c r="D3662" t="s">
        <v>18</v>
      </c>
      <c r="E3662" t="s">
        <v>59</v>
      </c>
      <c r="F3662">
        <v>4717</v>
      </c>
      <c r="G3662">
        <v>6349</v>
      </c>
      <c r="H3662">
        <v>6</v>
      </c>
      <c r="I3662">
        <v>28302</v>
      </c>
      <c r="J3662">
        <v>38094</v>
      </c>
      <c r="K3662">
        <v>9792</v>
      </c>
      <c r="L3662">
        <v>3.8</v>
      </c>
    </row>
    <row r="3663" spans="1:12" x14ac:dyDescent="0.3">
      <c r="A3663">
        <v>103661</v>
      </c>
      <c r="B3663" s="1">
        <v>45082</v>
      </c>
      <c r="C3663" t="s">
        <v>17</v>
      </c>
      <c r="D3663" t="s">
        <v>24</v>
      </c>
      <c r="E3663" t="s">
        <v>50</v>
      </c>
      <c r="F3663">
        <v>3563</v>
      </c>
      <c r="G3663">
        <v>3907</v>
      </c>
      <c r="H3663">
        <v>4</v>
      </c>
      <c r="I3663">
        <v>14252</v>
      </c>
      <c r="J3663">
        <v>15628</v>
      </c>
      <c r="K3663">
        <v>1376</v>
      </c>
      <c r="L3663">
        <v>2.7</v>
      </c>
    </row>
    <row r="3664" spans="1:12" x14ac:dyDescent="0.3">
      <c r="A3664">
        <v>103662</v>
      </c>
      <c r="B3664" s="1">
        <v>46015</v>
      </c>
      <c r="C3664" t="s">
        <v>47</v>
      </c>
      <c r="D3664" t="s">
        <v>13</v>
      </c>
      <c r="E3664" t="s">
        <v>16</v>
      </c>
      <c r="F3664">
        <v>1190</v>
      </c>
      <c r="G3664">
        <v>1596</v>
      </c>
      <c r="H3664">
        <v>9</v>
      </c>
      <c r="I3664">
        <v>10710</v>
      </c>
      <c r="J3664">
        <v>14364</v>
      </c>
      <c r="K3664">
        <v>3654</v>
      </c>
      <c r="L3664">
        <v>4.7</v>
      </c>
    </row>
    <row r="3665" spans="1:12" x14ac:dyDescent="0.3">
      <c r="A3665">
        <v>103663</v>
      </c>
      <c r="B3665" s="1">
        <v>45789</v>
      </c>
      <c r="C3665" t="s">
        <v>30</v>
      </c>
      <c r="D3665" t="s">
        <v>35</v>
      </c>
      <c r="E3665" t="s">
        <v>46</v>
      </c>
      <c r="F3665">
        <v>6683</v>
      </c>
      <c r="G3665">
        <v>7636</v>
      </c>
      <c r="H3665">
        <v>7</v>
      </c>
      <c r="I3665">
        <v>46781</v>
      </c>
      <c r="J3665">
        <v>53452</v>
      </c>
      <c r="K3665">
        <v>6671</v>
      </c>
      <c r="L3665">
        <v>3</v>
      </c>
    </row>
    <row r="3666" spans="1:12" x14ac:dyDescent="0.3">
      <c r="A3666">
        <v>103664</v>
      </c>
      <c r="B3666" s="1">
        <v>45759</v>
      </c>
      <c r="C3666" t="s">
        <v>47</v>
      </c>
      <c r="D3666" t="s">
        <v>13</v>
      </c>
      <c r="E3666" t="s">
        <v>37</v>
      </c>
      <c r="F3666">
        <v>522</v>
      </c>
      <c r="G3666">
        <v>1536</v>
      </c>
      <c r="H3666">
        <v>3</v>
      </c>
      <c r="I3666">
        <v>1566</v>
      </c>
      <c r="J3666">
        <v>4608</v>
      </c>
      <c r="K3666">
        <v>3042</v>
      </c>
      <c r="L3666">
        <v>3.9</v>
      </c>
    </row>
    <row r="3667" spans="1:12" x14ac:dyDescent="0.3">
      <c r="A3667">
        <v>103665</v>
      </c>
      <c r="B3667" s="1">
        <v>46021</v>
      </c>
      <c r="C3667" t="s">
        <v>33</v>
      </c>
      <c r="D3667" t="s">
        <v>28</v>
      </c>
      <c r="E3667" t="s">
        <v>55</v>
      </c>
      <c r="F3667">
        <v>2526</v>
      </c>
      <c r="G3667">
        <v>4292</v>
      </c>
      <c r="H3667">
        <v>3</v>
      </c>
      <c r="I3667">
        <v>7578</v>
      </c>
      <c r="J3667">
        <v>12876</v>
      </c>
      <c r="K3667">
        <v>5298</v>
      </c>
      <c r="L3667">
        <v>3.2</v>
      </c>
    </row>
    <row r="3668" spans="1:12" x14ac:dyDescent="0.3">
      <c r="A3668">
        <v>103666</v>
      </c>
      <c r="B3668" s="1">
        <v>45364</v>
      </c>
      <c r="C3668" t="s">
        <v>47</v>
      </c>
      <c r="D3668" t="s">
        <v>13</v>
      </c>
      <c r="E3668" t="s">
        <v>14</v>
      </c>
      <c r="F3668">
        <v>900</v>
      </c>
      <c r="G3668">
        <v>1824</v>
      </c>
      <c r="H3668">
        <v>6</v>
      </c>
      <c r="I3668">
        <v>5400</v>
      </c>
      <c r="J3668">
        <v>10944</v>
      </c>
      <c r="K3668">
        <v>5544</v>
      </c>
      <c r="L3668">
        <v>3.9</v>
      </c>
    </row>
    <row r="3669" spans="1:12" x14ac:dyDescent="0.3">
      <c r="A3669">
        <v>103667</v>
      </c>
      <c r="B3669" s="1">
        <v>45182</v>
      </c>
      <c r="C3669" t="s">
        <v>26</v>
      </c>
      <c r="D3669" t="s">
        <v>18</v>
      </c>
      <c r="E3669" t="s">
        <v>59</v>
      </c>
      <c r="F3669">
        <v>5264</v>
      </c>
      <c r="G3669">
        <v>6849</v>
      </c>
      <c r="H3669">
        <v>7</v>
      </c>
      <c r="I3669">
        <v>36848</v>
      </c>
      <c r="J3669">
        <v>47943</v>
      </c>
      <c r="K3669">
        <v>11095</v>
      </c>
      <c r="L3669">
        <v>3.5</v>
      </c>
    </row>
    <row r="3670" spans="1:12" x14ac:dyDescent="0.3">
      <c r="A3670">
        <v>103668</v>
      </c>
      <c r="B3670" s="1">
        <v>45274</v>
      </c>
      <c r="C3670" t="s">
        <v>12</v>
      </c>
      <c r="D3670" t="s">
        <v>21</v>
      </c>
      <c r="E3670" t="s">
        <v>43</v>
      </c>
      <c r="F3670">
        <v>867</v>
      </c>
      <c r="G3670">
        <v>1158</v>
      </c>
      <c r="H3670">
        <v>9</v>
      </c>
      <c r="I3670">
        <v>7803</v>
      </c>
      <c r="J3670">
        <v>10422</v>
      </c>
      <c r="K3670">
        <v>2619</v>
      </c>
      <c r="L3670">
        <v>4.7</v>
      </c>
    </row>
    <row r="3671" spans="1:12" x14ac:dyDescent="0.3">
      <c r="A3671">
        <v>103669</v>
      </c>
      <c r="B3671" s="1">
        <v>45960</v>
      </c>
      <c r="C3671" t="s">
        <v>23</v>
      </c>
      <c r="D3671" t="s">
        <v>35</v>
      </c>
      <c r="E3671" t="s">
        <v>62</v>
      </c>
      <c r="F3671">
        <v>5541</v>
      </c>
      <c r="G3671">
        <v>6711</v>
      </c>
      <c r="H3671">
        <v>4</v>
      </c>
      <c r="I3671">
        <v>22164</v>
      </c>
      <c r="J3671">
        <v>26844</v>
      </c>
      <c r="K3671">
        <v>4680</v>
      </c>
      <c r="L3671">
        <v>4</v>
      </c>
    </row>
    <row r="3672" spans="1:12" x14ac:dyDescent="0.3">
      <c r="A3672">
        <v>103670</v>
      </c>
      <c r="B3672" s="1">
        <v>45623</v>
      </c>
      <c r="C3672" t="s">
        <v>54</v>
      </c>
      <c r="D3672" t="s">
        <v>24</v>
      </c>
      <c r="E3672" t="s">
        <v>42</v>
      </c>
      <c r="F3672">
        <v>4490</v>
      </c>
      <c r="G3672">
        <v>5727</v>
      </c>
      <c r="H3672">
        <v>4</v>
      </c>
      <c r="I3672">
        <v>17960</v>
      </c>
      <c r="J3672">
        <v>22908</v>
      </c>
      <c r="K3672">
        <v>4948</v>
      </c>
      <c r="L3672">
        <v>4.7</v>
      </c>
    </row>
    <row r="3673" spans="1:12" x14ac:dyDescent="0.3">
      <c r="A3673">
        <v>103671</v>
      </c>
      <c r="B3673" s="1">
        <v>45594</v>
      </c>
      <c r="C3673" t="s">
        <v>54</v>
      </c>
      <c r="D3673" t="s">
        <v>18</v>
      </c>
      <c r="E3673" t="s">
        <v>27</v>
      </c>
      <c r="F3673">
        <v>1716</v>
      </c>
      <c r="G3673">
        <v>2389</v>
      </c>
      <c r="H3673">
        <v>9</v>
      </c>
      <c r="I3673">
        <v>15444</v>
      </c>
      <c r="J3673">
        <v>21501</v>
      </c>
      <c r="K3673">
        <v>6057</v>
      </c>
      <c r="L3673">
        <v>4</v>
      </c>
    </row>
    <row r="3674" spans="1:12" x14ac:dyDescent="0.3">
      <c r="A3674">
        <v>103672</v>
      </c>
      <c r="B3674" s="1">
        <v>45295</v>
      </c>
      <c r="C3674" t="s">
        <v>23</v>
      </c>
      <c r="D3674" t="s">
        <v>21</v>
      </c>
      <c r="E3674" t="s">
        <v>65</v>
      </c>
      <c r="F3674">
        <v>6929</v>
      </c>
      <c r="G3674">
        <v>7084</v>
      </c>
      <c r="H3674">
        <v>6</v>
      </c>
      <c r="I3674">
        <v>41574</v>
      </c>
      <c r="J3674">
        <v>42504</v>
      </c>
      <c r="K3674">
        <v>930</v>
      </c>
      <c r="L3674">
        <v>3</v>
      </c>
    </row>
    <row r="3675" spans="1:12" x14ac:dyDescent="0.3">
      <c r="A3675">
        <v>103673</v>
      </c>
      <c r="B3675" s="1">
        <v>45990</v>
      </c>
      <c r="C3675" t="s">
        <v>47</v>
      </c>
      <c r="D3675" t="s">
        <v>18</v>
      </c>
      <c r="E3675" t="s">
        <v>19</v>
      </c>
      <c r="F3675">
        <v>4347</v>
      </c>
      <c r="G3675">
        <v>6009</v>
      </c>
      <c r="H3675">
        <v>3</v>
      </c>
      <c r="I3675">
        <v>13041</v>
      </c>
      <c r="J3675">
        <v>18027</v>
      </c>
      <c r="K3675">
        <v>4986</v>
      </c>
      <c r="L3675">
        <v>4.8</v>
      </c>
    </row>
    <row r="3676" spans="1:12" x14ac:dyDescent="0.3">
      <c r="A3676">
        <v>103674</v>
      </c>
      <c r="B3676" s="1">
        <v>45808</v>
      </c>
      <c r="C3676" t="s">
        <v>47</v>
      </c>
      <c r="D3676" t="s">
        <v>28</v>
      </c>
      <c r="E3676" t="s">
        <v>55</v>
      </c>
      <c r="F3676">
        <v>3644</v>
      </c>
      <c r="G3676">
        <v>3695</v>
      </c>
      <c r="H3676">
        <v>7</v>
      </c>
      <c r="I3676">
        <v>25508</v>
      </c>
      <c r="J3676">
        <v>25865</v>
      </c>
      <c r="K3676">
        <v>357</v>
      </c>
      <c r="L3676">
        <v>3.4</v>
      </c>
    </row>
    <row r="3677" spans="1:12" x14ac:dyDescent="0.3">
      <c r="A3677">
        <v>103675</v>
      </c>
      <c r="B3677" s="1">
        <v>45690</v>
      </c>
      <c r="C3677" t="s">
        <v>47</v>
      </c>
      <c r="D3677" t="s">
        <v>21</v>
      </c>
      <c r="E3677" t="s">
        <v>22</v>
      </c>
      <c r="F3677">
        <v>183</v>
      </c>
      <c r="G3677">
        <v>1819</v>
      </c>
      <c r="H3677">
        <v>6</v>
      </c>
      <c r="I3677">
        <v>1098</v>
      </c>
      <c r="J3677">
        <v>10914</v>
      </c>
      <c r="K3677">
        <v>9816</v>
      </c>
      <c r="L3677">
        <v>3</v>
      </c>
    </row>
    <row r="3678" spans="1:12" x14ac:dyDescent="0.3">
      <c r="A3678">
        <v>103676</v>
      </c>
      <c r="B3678" s="1">
        <v>45536</v>
      </c>
      <c r="C3678" t="s">
        <v>12</v>
      </c>
      <c r="D3678" t="s">
        <v>21</v>
      </c>
      <c r="E3678" t="s">
        <v>32</v>
      </c>
      <c r="F3678">
        <v>5438</v>
      </c>
      <c r="G3678">
        <v>7213</v>
      </c>
      <c r="H3678">
        <v>4</v>
      </c>
      <c r="I3678">
        <v>21752</v>
      </c>
      <c r="J3678">
        <v>28852</v>
      </c>
      <c r="K3678">
        <v>7100</v>
      </c>
      <c r="L3678">
        <v>3</v>
      </c>
    </row>
    <row r="3679" spans="1:12" x14ac:dyDescent="0.3">
      <c r="A3679">
        <v>103677</v>
      </c>
      <c r="B3679" s="1">
        <v>45025</v>
      </c>
      <c r="C3679" t="s">
        <v>12</v>
      </c>
      <c r="D3679" t="s">
        <v>21</v>
      </c>
      <c r="E3679" t="s">
        <v>22</v>
      </c>
      <c r="F3679">
        <v>3234</v>
      </c>
      <c r="G3679">
        <v>4914</v>
      </c>
      <c r="H3679">
        <v>3</v>
      </c>
      <c r="I3679">
        <v>9702</v>
      </c>
      <c r="J3679">
        <v>14742</v>
      </c>
      <c r="K3679">
        <v>5040</v>
      </c>
      <c r="L3679">
        <v>2.6</v>
      </c>
    </row>
    <row r="3680" spans="1:12" x14ac:dyDescent="0.3">
      <c r="A3680">
        <v>103678</v>
      </c>
      <c r="B3680" s="1">
        <v>45613</v>
      </c>
      <c r="C3680" t="s">
        <v>15</v>
      </c>
      <c r="D3680" t="s">
        <v>21</v>
      </c>
      <c r="E3680" t="s">
        <v>22</v>
      </c>
      <c r="F3680">
        <v>2232</v>
      </c>
      <c r="G3680">
        <v>2407</v>
      </c>
      <c r="H3680">
        <v>3</v>
      </c>
      <c r="I3680">
        <v>6696</v>
      </c>
      <c r="J3680">
        <v>7221</v>
      </c>
      <c r="K3680">
        <v>525</v>
      </c>
      <c r="L3680">
        <v>3.6</v>
      </c>
    </row>
    <row r="3681" spans="1:12" x14ac:dyDescent="0.3">
      <c r="A3681">
        <v>103679</v>
      </c>
      <c r="B3681" s="1">
        <v>45916</v>
      </c>
      <c r="C3681" t="s">
        <v>47</v>
      </c>
      <c r="D3681" t="s">
        <v>24</v>
      </c>
      <c r="E3681" t="s">
        <v>60</v>
      </c>
      <c r="F3681">
        <v>7061</v>
      </c>
      <c r="G3681">
        <v>8933</v>
      </c>
      <c r="H3681">
        <v>3</v>
      </c>
      <c r="I3681">
        <v>21183</v>
      </c>
      <c r="J3681">
        <v>26799</v>
      </c>
      <c r="K3681">
        <v>5616</v>
      </c>
      <c r="L3681">
        <v>4.2</v>
      </c>
    </row>
    <row r="3682" spans="1:12" x14ac:dyDescent="0.3">
      <c r="A3682">
        <v>103680</v>
      </c>
      <c r="B3682" s="1">
        <v>45629</v>
      </c>
      <c r="C3682" t="s">
        <v>33</v>
      </c>
      <c r="D3682" t="s">
        <v>28</v>
      </c>
      <c r="E3682" t="s">
        <v>51</v>
      </c>
      <c r="F3682">
        <v>3087</v>
      </c>
      <c r="G3682">
        <v>3355</v>
      </c>
      <c r="H3682">
        <v>9</v>
      </c>
      <c r="I3682">
        <v>27783</v>
      </c>
      <c r="J3682">
        <v>30195</v>
      </c>
      <c r="K3682">
        <v>2412</v>
      </c>
      <c r="L3682">
        <v>2.6</v>
      </c>
    </row>
    <row r="3683" spans="1:12" x14ac:dyDescent="0.3">
      <c r="A3683">
        <v>103681</v>
      </c>
      <c r="B3683" s="1">
        <v>45752</v>
      </c>
      <c r="C3683" t="s">
        <v>47</v>
      </c>
      <c r="D3683" t="s">
        <v>13</v>
      </c>
      <c r="E3683" t="s">
        <v>40</v>
      </c>
      <c r="F3683">
        <v>5989</v>
      </c>
      <c r="G3683">
        <v>6376</v>
      </c>
      <c r="H3683">
        <v>3</v>
      </c>
      <c r="I3683">
        <v>17967</v>
      </c>
      <c r="J3683">
        <v>19128</v>
      </c>
      <c r="K3683">
        <v>1161</v>
      </c>
      <c r="L3683">
        <v>4.2</v>
      </c>
    </row>
    <row r="3684" spans="1:12" x14ac:dyDescent="0.3">
      <c r="A3684">
        <v>103682</v>
      </c>
      <c r="B3684" s="1">
        <v>44982</v>
      </c>
      <c r="C3684" t="s">
        <v>26</v>
      </c>
      <c r="D3684" t="s">
        <v>18</v>
      </c>
      <c r="E3684" t="s">
        <v>19</v>
      </c>
      <c r="F3684">
        <v>640</v>
      </c>
      <c r="G3684">
        <v>690</v>
      </c>
      <c r="H3684">
        <v>1</v>
      </c>
      <c r="I3684">
        <v>640</v>
      </c>
      <c r="J3684">
        <v>690</v>
      </c>
      <c r="K3684">
        <v>50</v>
      </c>
      <c r="L3684">
        <v>4.2</v>
      </c>
    </row>
    <row r="3685" spans="1:12" x14ac:dyDescent="0.3">
      <c r="A3685">
        <v>103683</v>
      </c>
      <c r="B3685" s="1">
        <v>45109</v>
      </c>
      <c r="C3685" t="s">
        <v>54</v>
      </c>
      <c r="D3685" t="s">
        <v>24</v>
      </c>
      <c r="E3685" t="s">
        <v>60</v>
      </c>
      <c r="F3685">
        <v>5245</v>
      </c>
      <c r="G3685">
        <v>6672</v>
      </c>
      <c r="H3685">
        <v>5</v>
      </c>
      <c r="I3685">
        <v>26225</v>
      </c>
      <c r="J3685">
        <v>33360</v>
      </c>
      <c r="K3685">
        <v>7135</v>
      </c>
      <c r="L3685">
        <v>2.6</v>
      </c>
    </row>
    <row r="3686" spans="1:12" x14ac:dyDescent="0.3">
      <c r="A3686">
        <v>103684</v>
      </c>
      <c r="B3686" s="1">
        <v>45752</v>
      </c>
      <c r="C3686" t="s">
        <v>23</v>
      </c>
      <c r="D3686" t="s">
        <v>35</v>
      </c>
      <c r="E3686" t="s">
        <v>52</v>
      </c>
      <c r="F3686">
        <v>5566</v>
      </c>
      <c r="G3686">
        <v>6995</v>
      </c>
      <c r="H3686">
        <v>8</v>
      </c>
      <c r="I3686">
        <v>44528</v>
      </c>
      <c r="J3686">
        <v>55960</v>
      </c>
      <c r="K3686">
        <v>11432</v>
      </c>
      <c r="L3686">
        <v>4.0999999999999996</v>
      </c>
    </row>
    <row r="3687" spans="1:12" x14ac:dyDescent="0.3">
      <c r="A3687">
        <v>103685</v>
      </c>
      <c r="B3687" s="1">
        <v>45722</v>
      </c>
      <c r="C3687" t="s">
        <v>54</v>
      </c>
      <c r="D3687" t="s">
        <v>18</v>
      </c>
      <c r="E3687" t="s">
        <v>38</v>
      </c>
      <c r="F3687">
        <v>1711</v>
      </c>
      <c r="G3687">
        <v>1869</v>
      </c>
      <c r="H3687">
        <v>7</v>
      </c>
      <c r="I3687">
        <v>11977</v>
      </c>
      <c r="J3687">
        <v>13083</v>
      </c>
      <c r="K3687">
        <v>1106</v>
      </c>
      <c r="L3687">
        <v>4.5999999999999996</v>
      </c>
    </row>
    <row r="3688" spans="1:12" x14ac:dyDescent="0.3">
      <c r="A3688">
        <v>103686</v>
      </c>
      <c r="B3688" s="1">
        <v>45888</v>
      </c>
      <c r="C3688" t="s">
        <v>26</v>
      </c>
      <c r="D3688" t="s">
        <v>18</v>
      </c>
      <c r="E3688" t="s">
        <v>64</v>
      </c>
      <c r="F3688">
        <v>1966</v>
      </c>
      <c r="G3688">
        <v>3106</v>
      </c>
      <c r="H3688">
        <v>1</v>
      </c>
      <c r="I3688">
        <v>1966</v>
      </c>
      <c r="J3688">
        <v>3106</v>
      </c>
      <c r="K3688">
        <v>1140</v>
      </c>
      <c r="L3688">
        <v>3.9</v>
      </c>
    </row>
    <row r="3689" spans="1:12" x14ac:dyDescent="0.3">
      <c r="A3689">
        <v>103687</v>
      </c>
      <c r="B3689" s="1">
        <v>45656</v>
      </c>
      <c r="C3689" t="s">
        <v>23</v>
      </c>
      <c r="D3689" t="s">
        <v>21</v>
      </c>
      <c r="E3689" t="s">
        <v>57</v>
      </c>
      <c r="F3689">
        <v>886</v>
      </c>
      <c r="G3689">
        <v>2505</v>
      </c>
      <c r="H3689">
        <v>6</v>
      </c>
      <c r="I3689">
        <v>5316</v>
      </c>
      <c r="J3689">
        <v>15030</v>
      </c>
      <c r="K3689">
        <v>9714</v>
      </c>
      <c r="L3689">
        <v>5</v>
      </c>
    </row>
    <row r="3690" spans="1:12" x14ac:dyDescent="0.3">
      <c r="A3690">
        <v>103688</v>
      </c>
      <c r="B3690" s="1">
        <v>45905</v>
      </c>
      <c r="C3690" t="s">
        <v>17</v>
      </c>
      <c r="D3690" t="s">
        <v>13</v>
      </c>
      <c r="E3690" t="s">
        <v>14</v>
      </c>
      <c r="F3690">
        <v>6603</v>
      </c>
      <c r="G3690">
        <v>7373</v>
      </c>
      <c r="H3690">
        <v>4</v>
      </c>
      <c r="I3690">
        <v>26412</v>
      </c>
      <c r="J3690">
        <v>29492</v>
      </c>
      <c r="K3690">
        <v>3080</v>
      </c>
      <c r="L3690">
        <v>4.5</v>
      </c>
    </row>
    <row r="3691" spans="1:12" x14ac:dyDescent="0.3">
      <c r="A3691">
        <v>103689</v>
      </c>
      <c r="B3691" s="1">
        <v>45133</v>
      </c>
      <c r="C3691" t="s">
        <v>17</v>
      </c>
      <c r="D3691" t="s">
        <v>28</v>
      </c>
      <c r="E3691" t="s">
        <v>63</v>
      </c>
      <c r="F3691">
        <v>4337</v>
      </c>
      <c r="G3691">
        <v>4557</v>
      </c>
      <c r="H3691">
        <v>5</v>
      </c>
      <c r="I3691">
        <v>21685</v>
      </c>
      <c r="J3691">
        <v>22785</v>
      </c>
      <c r="K3691">
        <v>1100</v>
      </c>
      <c r="L3691">
        <v>3.8</v>
      </c>
    </row>
    <row r="3692" spans="1:12" x14ac:dyDescent="0.3">
      <c r="A3692">
        <v>103690</v>
      </c>
      <c r="B3692" s="1">
        <v>45487</v>
      </c>
      <c r="C3692" t="s">
        <v>33</v>
      </c>
      <c r="D3692" t="s">
        <v>18</v>
      </c>
      <c r="E3692" t="s">
        <v>38</v>
      </c>
      <c r="F3692">
        <v>2508</v>
      </c>
      <c r="G3692">
        <v>2808</v>
      </c>
      <c r="H3692">
        <v>8</v>
      </c>
      <c r="I3692">
        <v>20064</v>
      </c>
      <c r="J3692">
        <v>22464</v>
      </c>
      <c r="K3692">
        <v>2400</v>
      </c>
      <c r="L3692">
        <v>4.4000000000000004</v>
      </c>
    </row>
    <row r="3693" spans="1:12" x14ac:dyDescent="0.3">
      <c r="A3693">
        <v>103691</v>
      </c>
      <c r="B3693" s="1">
        <v>46017</v>
      </c>
      <c r="C3693" t="s">
        <v>44</v>
      </c>
      <c r="D3693" t="s">
        <v>24</v>
      </c>
      <c r="E3693" t="s">
        <v>42</v>
      </c>
      <c r="F3693">
        <v>4770</v>
      </c>
      <c r="G3693">
        <v>5753</v>
      </c>
      <c r="H3693">
        <v>2</v>
      </c>
      <c r="I3693">
        <v>9540</v>
      </c>
      <c r="J3693">
        <v>11506</v>
      </c>
      <c r="K3693">
        <v>1966</v>
      </c>
      <c r="L3693">
        <v>4.3</v>
      </c>
    </row>
    <row r="3694" spans="1:12" x14ac:dyDescent="0.3">
      <c r="A3694">
        <v>103692</v>
      </c>
      <c r="B3694" s="1">
        <v>45633</v>
      </c>
      <c r="C3694" t="s">
        <v>54</v>
      </c>
      <c r="D3694" t="s">
        <v>28</v>
      </c>
      <c r="E3694" t="s">
        <v>63</v>
      </c>
      <c r="F3694">
        <v>3186</v>
      </c>
      <c r="G3694">
        <v>4684</v>
      </c>
      <c r="H3694">
        <v>5</v>
      </c>
      <c r="I3694">
        <v>15930</v>
      </c>
      <c r="J3694">
        <v>23420</v>
      </c>
      <c r="K3694">
        <v>7490</v>
      </c>
      <c r="L3694">
        <v>2.5</v>
      </c>
    </row>
    <row r="3695" spans="1:12" x14ac:dyDescent="0.3">
      <c r="A3695">
        <v>103693</v>
      </c>
      <c r="B3695" s="1">
        <v>45233</v>
      </c>
      <c r="C3695" t="s">
        <v>23</v>
      </c>
      <c r="D3695" t="s">
        <v>35</v>
      </c>
      <c r="E3695" t="s">
        <v>36</v>
      </c>
      <c r="F3695">
        <v>6933</v>
      </c>
      <c r="G3695">
        <v>8204</v>
      </c>
      <c r="H3695">
        <v>6</v>
      </c>
      <c r="I3695">
        <v>41598</v>
      </c>
      <c r="J3695">
        <v>49224</v>
      </c>
      <c r="K3695">
        <v>7626</v>
      </c>
      <c r="L3695">
        <v>4.5999999999999996</v>
      </c>
    </row>
    <row r="3696" spans="1:12" x14ac:dyDescent="0.3">
      <c r="A3696">
        <v>103694</v>
      </c>
      <c r="B3696" s="1">
        <v>46018</v>
      </c>
      <c r="C3696" t="s">
        <v>44</v>
      </c>
      <c r="D3696" t="s">
        <v>18</v>
      </c>
      <c r="E3696" t="s">
        <v>39</v>
      </c>
      <c r="F3696">
        <v>555</v>
      </c>
      <c r="G3696">
        <v>1151</v>
      </c>
      <c r="H3696">
        <v>4</v>
      </c>
      <c r="I3696">
        <v>2220</v>
      </c>
      <c r="J3696">
        <v>4604</v>
      </c>
      <c r="K3696">
        <v>2384</v>
      </c>
      <c r="L3696">
        <v>3</v>
      </c>
    </row>
    <row r="3697" spans="1:12" x14ac:dyDescent="0.3">
      <c r="A3697">
        <v>103695</v>
      </c>
      <c r="B3697" s="1">
        <v>45747</v>
      </c>
      <c r="C3697" t="s">
        <v>30</v>
      </c>
      <c r="D3697" t="s">
        <v>18</v>
      </c>
      <c r="E3697" t="s">
        <v>39</v>
      </c>
      <c r="F3697">
        <v>621</v>
      </c>
      <c r="G3697">
        <v>2207</v>
      </c>
      <c r="H3697">
        <v>1</v>
      </c>
      <c r="I3697">
        <v>621</v>
      </c>
      <c r="J3697">
        <v>2207</v>
      </c>
      <c r="K3697">
        <v>1586</v>
      </c>
      <c r="L3697">
        <v>3.2</v>
      </c>
    </row>
    <row r="3698" spans="1:12" x14ac:dyDescent="0.3">
      <c r="A3698">
        <v>103696</v>
      </c>
      <c r="B3698" s="1">
        <v>45476</v>
      </c>
      <c r="C3698" t="s">
        <v>47</v>
      </c>
      <c r="D3698" t="s">
        <v>35</v>
      </c>
      <c r="E3698" t="s">
        <v>45</v>
      </c>
      <c r="F3698">
        <v>3929</v>
      </c>
      <c r="G3698">
        <v>5085</v>
      </c>
      <c r="H3698">
        <v>3</v>
      </c>
      <c r="I3698">
        <v>11787</v>
      </c>
      <c r="J3698">
        <v>15255</v>
      </c>
      <c r="K3698">
        <v>3468</v>
      </c>
      <c r="L3698">
        <v>4.4000000000000004</v>
      </c>
    </row>
    <row r="3699" spans="1:12" x14ac:dyDescent="0.3">
      <c r="A3699">
        <v>103697</v>
      </c>
      <c r="B3699" s="1">
        <v>45487</v>
      </c>
      <c r="C3699" t="s">
        <v>20</v>
      </c>
      <c r="D3699" t="s">
        <v>13</v>
      </c>
      <c r="E3699" t="s">
        <v>14</v>
      </c>
      <c r="F3699">
        <v>994</v>
      </c>
      <c r="G3699">
        <v>2052</v>
      </c>
      <c r="H3699">
        <v>3</v>
      </c>
      <c r="I3699">
        <v>2982</v>
      </c>
      <c r="J3699">
        <v>6156</v>
      </c>
      <c r="K3699">
        <v>3174</v>
      </c>
      <c r="L3699">
        <v>4.7</v>
      </c>
    </row>
    <row r="3700" spans="1:12" x14ac:dyDescent="0.3">
      <c r="A3700">
        <v>103698</v>
      </c>
      <c r="B3700" s="1">
        <v>45573</v>
      </c>
      <c r="C3700" t="s">
        <v>12</v>
      </c>
      <c r="D3700" t="s">
        <v>28</v>
      </c>
      <c r="E3700" t="s">
        <v>63</v>
      </c>
      <c r="F3700">
        <v>928</v>
      </c>
      <c r="G3700">
        <v>1754</v>
      </c>
      <c r="H3700">
        <v>1</v>
      </c>
      <c r="I3700">
        <v>928</v>
      </c>
      <c r="J3700">
        <v>1754</v>
      </c>
      <c r="K3700">
        <v>826</v>
      </c>
      <c r="L3700">
        <v>2.9</v>
      </c>
    </row>
    <row r="3701" spans="1:12" x14ac:dyDescent="0.3">
      <c r="A3701">
        <v>103699</v>
      </c>
      <c r="B3701" s="1">
        <v>45579</v>
      </c>
      <c r="C3701" t="s">
        <v>33</v>
      </c>
      <c r="D3701" t="s">
        <v>24</v>
      </c>
      <c r="E3701" t="s">
        <v>60</v>
      </c>
      <c r="F3701">
        <v>7932</v>
      </c>
      <c r="G3701">
        <v>9456</v>
      </c>
      <c r="H3701">
        <v>4</v>
      </c>
      <c r="I3701">
        <v>31728</v>
      </c>
      <c r="J3701">
        <v>37824</v>
      </c>
      <c r="K3701">
        <v>6096</v>
      </c>
      <c r="L3701">
        <v>4.0999999999999996</v>
      </c>
    </row>
    <row r="3702" spans="1:12" x14ac:dyDescent="0.3">
      <c r="A3702">
        <v>103700</v>
      </c>
      <c r="B3702" s="1">
        <v>44961</v>
      </c>
      <c r="C3702" t="s">
        <v>23</v>
      </c>
      <c r="D3702" t="s">
        <v>24</v>
      </c>
      <c r="E3702" t="s">
        <v>42</v>
      </c>
      <c r="F3702">
        <v>207</v>
      </c>
      <c r="G3702">
        <v>1805</v>
      </c>
      <c r="H3702">
        <v>9</v>
      </c>
      <c r="I3702">
        <v>1863</v>
      </c>
      <c r="J3702">
        <v>16245</v>
      </c>
      <c r="K3702">
        <v>14382</v>
      </c>
      <c r="L3702">
        <v>4.9000000000000004</v>
      </c>
    </row>
    <row r="3703" spans="1:12" x14ac:dyDescent="0.3">
      <c r="A3703">
        <v>103701</v>
      </c>
      <c r="B3703" s="1">
        <v>45238</v>
      </c>
      <c r="C3703" t="s">
        <v>12</v>
      </c>
      <c r="D3703" t="s">
        <v>13</v>
      </c>
      <c r="E3703" t="s">
        <v>16</v>
      </c>
      <c r="F3703">
        <v>7034</v>
      </c>
      <c r="G3703">
        <v>7637</v>
      </c>
      <c r="H3703">
        <v>3</v>
      </c>
      <c r="I3703">
        <v>21102</v>
      </c>
      <c r="J3703">
        <v>22911</v>
      </c>
      <c r="K3703">
        <v>1809</v>
      </c>
      <c r="L3703">
        <v>4</v>
      </c>
    </row>
    <row r="3704" spans="1:12" x14ac:dyDescent="0.3">
      <c r="A3704">
        <v>103702</v>
      </c>
      <c r="B3704" s="1">
        <v>45244</v>
      </c>
      <c r="C3704" t="s">
        <v>12</v>
      </c>
      <c r="D3704" t="s">
        <v>28</v>
      </c>
      <c r="E3704" t="s">
        <v>48</v>
      </c>
      <c r="F3704">
        <v>6885</v>
      </c>
      <c r="G3704">
        <v>7798</v>
      </c>
      <c r="H3704">
        <v>6</v>
      </c>
      <c r="I3704">
        <v>41310</v>
      </c>
      <c r="J3704">
        <v>46788</v>
      </c>
      <c r="K3704">
        <v>5478</v>
      </c>
      <c r="L3704">
        <v>3.2</v>
      </c>
    </row>
    <row r="3705" spans="1:12" x14ac:dyDescent="0.3">
      <c r="A3705">
        <v>103703</v>
      </c>
      <c r="B3705" s="1">
        <v>45358</v>
      </c>
      <c r="C3705" t="s">
        <v>30</v>
      </c>
      <c r="D3705" t="s">
        <v>24</v>
      </c>
      <c r="E3705" t="s">
        <v>50</v>
      </c>
      <c r="F3705">
        <v>7965</v>
      </c>
      <c r="G3705">
        <v>8632</v>
      </c>
      <c r="H3705">
        <v>4</v>
      </c>
      <c r="I3705">
        <v>31860</v>
      </c>
      <c r="J3705">
        <v>34528</v>
      </c>
      <c r="K3705">
        <v>2668</v>
      </c>
      <c r="L3705">
        <v>3</v>
      </c>
    </row>
    <row r="3706" spans="1:12" x14ac:dyDescent="0.3">
      <c r="A3706">
        <v>103704</v>
      </c>
      <c r="B3706" s="1">
        <v>45406</v>
      </c>
      <c r="C3706" t="s">
        <v>41</v>
      </c>
      <c r="D3706" t="s">
        <v>35</v>
      </c>
      <c r="E3706" t="s">
        <v>36</v>
      </c>
      <c r="F3706">
        <v>7355</v>
      </c>
      <c r="G3706">
        <v>8223</v>
      </c>
      <c r="H3706">
        <v>6</v>
      </c>
      <c r="I3706">
        <v>44130</v>
      </c>
      <c r="J3706">
        <v>49338</v>
      </c>
      <c r="K3706">
        <v>5208</v>
      </c>
      <c r="L3706">
        <v>3.4</v>
      </c>
    </row>
    <row r="3707" spans="1:12" x14ac:dyDescent="0.3">
      <c r="A3707">
        <v>103705</v>
      </c>
      <c r="B3707" s="1">
        <v>45189</v>
      </c>
      <c r="C3707" t="s">
        <v>30</v>
      </c>
      <c r="D3707" t="s">
        <v>21</v>
      </c>
      <c r="E3707" t="s">
        <v>58</v>
      </c>
      <c r="F3707">
        <v>1713</v>
      </c>
      <c r="G3707">
        <v>2377</v>
      </c>
      <c r="H3707">
        <v>4</v>
      </c>
      <c r="I3707">
        <v>6852</v>
      </c>
      <c r="J3707">
        <v>9508</v>
      </c>
      <c r="K3707">
        <v>2656</v>
      </c>
      <c r="L3707">
        <v>4.9000000000000004</v>
      </c>
    </row>
    <row r="3708" spans="1:12" x14ac:dyDescent="0.3">
      <c r="A3708">
        <v>103706</v>
      </c>
      <c r="B3708" s="1">
        <v>45570</v>
      </c>
      <c r="C3708" t="s">
        <v>26</v>
      </c>
      <c r="D3708" t="s">
        <v>24</v>
      </c>
      <c r="E3708" t="s">
        <v>60</v>
      </c>
      <c r="F3708">
        <v>1834</v>
      </c>
      <c r="G3708">
        <v>2928</v>
      </c>
      <c r="H3708">
        <v>5</v>
      </c>
      <c r="I3708">
        <v>9170</v>
      </c>
      <c r="J3708">
        <v>14640</v>
      </c>
      <c r="K3708">
        <v>5470</v>
      </c>
      <c r="L3708">
        <v>4.8</v>
      </c>
    </row>
    <row r="3709" spans="1:12" x14ac:dyDescent="0.3">
      <c r="A3709">
        <v>103707</v>
      </c>
      <c r="B3709" s="1">
        <v>45867</v>
      </c>
      <c r="C3709" t="s">
        <v>33</v>
      </c>
      <c r="D3709" t="s">
        <v>13</v>
      </c>
      <c r="E3709" t="s">
        <v>14</v>
      </c>
      <c r="F3709">
        <v>3896</v>
      </c>
      <c r="G3709">
        <v>5055</v>
      </c>
      <c r="H3709">
        <v>2</v>
      </c>
      <c r="I3709">
        <v>7792</v>
      </c>
      <c r="J3709">
        <v>10110</v>
      </c>
      <c r="K3709">
        <v>2318</v>
      </c>
      <c r="L3709">
        <v>4.4000000000000004</v>
      </c>
    </row>
    <row r="3710" spans="1:12" x14ac:dyDescent="0.3">
      <c r="A3710">
        <v>103708</v>
      </c>
      <c r="B3710" s="1">
        <v>45063</v>
      </c>
      <c r="C3710" t="s">
        <v>41</v>
      </c>
      <c r="D3710" t="s">
        <v>13</v>
      </c>
      <c r="E3710" t="s">
        <v>49</v>
      </c>
      <c r="F3710">
        <v>6980</v>
      </c>
      <c r="G3710">
        <v>8519</v>
      </c>
      <c r="H3710">
        <v>1</v>
      </c>
      <c r="I3710">
        <v>6980</v>
      </c>
      <c r="J3710">
        <v>8519</v>
      </c>
      <c r="K3710">
        <v>1539</v>
      </c>
      <c r="L3710">
        <v>3.2</v>
      </c>
    </row>
    <row r="3711" spans="1:12" x14ac:dyDescent="0.3">
      <c r="A3711">
        <v>103709</v>
      </c>
      <c r="B3711" s="1">
        <v>44972</v>
      </c>
      <c r="C3711" t="s">
        <v>44</v>
      </c>
      <c r="D3711" t="s">
        <v>28</v>
      </c>
      <c r="E3711" t="s">
        <v>56</v>
      </c>
      <c r="F3711">
        <v>4054</v>
      </c>
      <c r="G3711">
        <v>5843</v>
      </c>
      <c r="H3711">
        <v>2</v>
      </c>
      <c r="I3711">
        <v>8108</v>
      </c>
      <c r="J3711">
        <v>11686</v>
      </c>
      <c r="K3711">
        <v>3578</v>
      </c>
      <c r="L3711">
        <v>3.8</v>
      </c>
    </row>
    <row r="3712" spans="1:12" x14ac:dyDescent="0.3">
      <c r="A3712">
        <v>103710</v>
      </c>
      <c r="B3712" s="1">
        <v>45344</v>
      </c>
      <c r="C3712" t="s">
        <v>15</v>
      </c>
      <c r="D3712" t="s">
        <v>18</v>
      </c>
      <c r="E3712" t="s">
        <v>38</v>
      </c>
      <c r="F3712">
        <v>3915</v>
      </c>
      <c r="G3712">
        <v>4450</v>
      </c>
      <c r="H3712">
        <v>2</v>
      </c>
      <c r="I3712">
        <v>7830</v>
      </c>
      <c r="J3712">
        <v>8900</v>
      </c>
      <c r="K3712">
        <v>1070</v>
      </c>
      <c r="L3712">
        <v>4.0999999999999996</v>
      </c>
    </row>
    <row r="3713" spans="1:12" x14ac:dyDescent="0.3">
      <c r="A3713">
        <v>103711</v>
      </c>
      <c r="B3713" s="1">
        <v>45464</v>
      </c>
      <c r="C3713" t="s">
        <v>47</v>
      </c>
      <c r="D3713" t="s">
        <v>35</v>
      </c>
      <c r="E3713" t="s">
        <v>53</v>
      </c>
      <c r="F3713">
        <v>1227</v>
      </c>
      <c r="G3713">
        <v>2223</v>
      </c>
      <c r="H3713">
        <v>6</v>
      </c>
      <c r="I3713">
        <v>7362</v>
      </c>
      <c r="J3713">
        <v>13338</v>
      </c>
      <c r="K3713">
        <v>5976</v>
      </c>
      <c r="L3713">
        <v>2.8</v>
      </c>
    </row>
    <row r="3714" spans="1:12" x14ac:dyDescent="0.3">
      <c r="A3714">
        <v>103712</v>
      </c>
      <c r="B3714" s="1">
        <v>45248</v>
      </c>
      <c r="C3714" t="s">
        <v>20</v>
      </c>
      <c r="D3714" t="s">
        <v>28</v>
      </c>
      <c r="E3714" t="s">
        <v>55</v>
      </c>
      <c r="F3714">
        <v>6927</v>
      </c>
      <c r="G3714">
        <v>7062</v>
      </c>
      <c r="H3714">
        <v>7</v>
      </c>
      <c r="I3714">
        <v>48489</v>
      </c>
      <c r="J3714">
        <v>49434</v>
      </c>
      <c r="K3714">
        <v>945</v>
      </c>
      <c r="L3714">
        <v>4.5999999999999996</v>
      </c>
    </row>
    <row r="3715" spans="1:12" x14ac:dyDescent="0.3">
      <c r="A3715">
        <v>103713</v>
      </c>
      <c r="B3715" s="1">
        <v>45331</v>
      </c>
      <c r="C3715" t="s">
        <v>30</v>
      </c>
      <c r="D3715" t="s">
        <v>18</v>
      </c>
      <c r="E3715" t="s">
        <v>19</v>
      </c>
      <c r="F3715">
        <v>1064</v>
      </c>
      <c r="G3715">
        <v>1898</v>
      </c>
      <c r="H3715">
        <v>9</v>
      </c>
      <c r="I3715">
        <v>9576</v>
      </c>
      <c r="J3715">
        <v>17082</v>
      </c>
      <c r="K3715">
        <v>7506</v>
      </c>
      <c r="L3715">
        <v>3.2</v>
      </c>
    </row>
    <row r="3716" spans="1:12" x14ac:dyDescent="0.3">
      <c r="A3716">
        <v>103714</v>
      </c>
      <c r="B3716" s="1">
        <v>45735</v>
      </c>
      <c r="C3716" t="s">
        <v>33</v>
      </c>
      <c r="D3716" t="s">
        <v>24</v>
      </c>
      <c r="E3716" t="s">
        <v>25</v>
      </c>
      <c r="F3716">
        <v>212</v>
      </c>
      <c r="G3716">
        <v>896</v>
      </c>
      <c r="H3716">
        <v>8</v>
      </c>
      <c r="I3716">
        <v>1696</v>
      </c>
      <c r="J3716">
        <v>7168</v>
      </c>
      <c r="K3716">
        <v>5472</v>
      </c>
      <c r="L3716">
        <v>3.2</v>
      </c>
    </row>
    <row r="3717" spans="1:12" x14ac:dyDescent="0.3">
      <c r="A3717">
        <v>103715</v>
      </c>
      <c r="B3717" s="1">
        <v>45664</v>
      </c>
      <c r="C3717" t="s">
        <v>54</v>
      </c>
      <c r="D3717" t="s">
        <v>18</v>
      </c>
      <c r="E3717" t="s">
        <v>19</v>
      </c>
      <c r="F3717">
        <v>3059</v>
      </c>
      <c r="G3717">
        <v>4937</v>
      </c>
      <c r="H3717">
        <v>3</v>
      </c>
      <c r="I3717">
        <v>9177</v>
      </c>
      <c r="J3717">
        <v>14811</v>
      </c>
      <c r="K3717">
        <v>5634</v>
      </c>
      <c r="L3717">
        <v>4.5999999999999996</v>
      </c>
    </row>
    <row r="3718" spans="1:12" x14ac:dyDescent="0.3">
      <c r="A3718">
        <v>103716</v>
      </c>
      <c r="B3718" s="1">
        <v>45584</v>
      </c>
      <c r="C3718" t="s">
        <v>20</v>
      </c>
      <c r="D3718" t="s">
        <v>24</v>
      </c>
      <c r="E3718" t="s">
        <v>60</v>
      </c>
      <c r="F3718">
        <v>3662</v>
      </c>
      <c r="G3718">
        <v>4386</v>
      </c>
      <c r="H3718">
        <v>2</v>
      </c>
      <c r="I3718">
        <v>7324</v>
      </c>
      <c r="J3718">
        <v>8772</v>
      </c>
      <c r="K3718">
        <v>1448</v>
      </c>
      <c r="L3718">
        <v>3.3</v>
      </c>
    </row>
    <row r="3719" spans="1:12" x14ac:dyDescent="0.3">
      <c r="A3719">
        <v>103717</v>
      </c>
      <c r="B3719" s="1">
        <v>45977</v>
      </c>
      <c r="C3719" t="s">
        <v>54</v>
      </c>
      <c r="D3719" t="s">
        <v>28</v>
      </c>
      <c r="E3719" t="s">
        <v>63</v>
      </c>
      <c r="F3719">
        <v>6585</v>
      </c>
      <c r="G3719">
        <v>7581</v>
      </c>
      <c r="H3719">
        <v>8</v>
      </c>
      <c r="I3719">
        <v>52680</v>
      </c>
      <c r="J3719">
        <v>60648</v>
      </c>
      <c r="K3719">
        <v>7968</v>
      </c>
      <c r="L3719">
        <v>2.8</v>
      </c>
    </row>
    <row r="3720" spans="1:12" x14ac:dyDescent="0.3">
      <c r="A3720">
        <v>103718</v>
      </c>
      <c r="B3720" s="1">
        <v>45613</v>
      </c>
      <c r="C3720" t="s">
        <v>33</v>
      </c>
      <c r="D3720" t="s">
        <v>21</v>
      </c>
      <c r="E3720" t="s">
        <v>58</v>
      </c>
      <c r="F3720">
        <v>3312</v>
      </c>
      <c r="G3720">
        <v>4128</v>
      </c>
      <c r="H3720">
        <v>7</v>
      </c>
      <c r="I3720">
        <v>23184</v>
      </c>
      <c r="J3720">
        <v>28896</v>
      </c>
      <c r="K3720">
        <v>5712</v>
      </c>
      <c r="L3720">
        <v>3.8</v>
      </c>
    </row>
    <row r="3721" spans="1:12" x14ac:dyDescent="0.3">
      <c r="A3721">
        <v>103719</v>
      </c>
      <c r="B3721" s="1">
        <v>45936</v>
      </c>
      <c r="C3721" t="s">
        <v>41</v>
      </c>
      <c r="D3721" t="s">
        <v>21</v>
      </c>
      <c r="E3721" t="s">
        <v>32</v>
      </c>
      <c r="F3721">
        <v>6176</v>
      </c>
      <c r="G3721">
        <v>6666</v>
      </c>
      <c r="H3721">
        <v>2</v>
      </c>
      <c r="I3721">
        <v>12352</v>
      </c>
      <c r="J3721">
        <v>13332</v>
      </c>
      <c r="K3721">
        <v>980</v>
      </c>
      <c r="L3721">
        <v>3.6</v>
      </c>
    </row>
    <row r="3722" spans="1:12" x14ac:dyDescent="0.3">
      <c r="A3722">
        <v>103720</v>
      </c>
      <c r="B3722" s="1">
        <v>45552</v>
      </c>
      <c r="C3722" t="s">
        <v>54</v>
      </c>
      <c r="D3722" t="s">
        <v>18</v>
      </c>
      <c r="E3722" t="s">
        <v>38</v>
      </c>
      <c r="F3722">
        <v>474</v>
      </c>
      <c r="G3722">
        <v>1191</v>
      </c>
      <c r="H3722">
        <v>4</v>
      </c>
      <c r="I3722">
        <v>1896</v>
      </c>
      <c r="J3722">
        <v>4764</v>
      </c>
      <c r="K3722">
        <v>2868</v>
      </c>
      <c r="L3722">
        <v>4.3</v>
      </c>
    </row>
    <row r="3723" spans="1:12" x14ac:dyDescent="0.3">
      <c r="A3723">
        <v>103721</v>
      </c>
      <c r="B3723" s="1">
        <v>45630</v>
      </c>
      <c r="C3723" t="s">
        <v>41</v>
      </c>
      <c r="D3723" t="s">
        <v>21</v>
      </c>
      <c r="E3723" t="s">
        <v>32</v>
      </c>
      <c r="F3723">
        <v>4582</v>
      </c>
      <c r="G3723">
        <v>6579</v>
      </c>
      <c r="H3723">
        <v>1</v>
      </c>
      <c r="I3723">
        <v>4582</v>
      </c>
      <c r="J3723">
        <v>6579</v>
      </c>
      <c r="K3723">
        <v>1997</v>
      </c>
      <c r="L3723">
        <v>2.6</v>
      </c>
    </row>
    <row r="3724" spans="1:12" x14ac:dyDescent="0.3">
      <c r="A3724">
        <v>103722</v>
      </c>
      <c r="B3724" s="1">
        <v>44981</v>
      </c>
      <c r="C3724" t="s">
        <v>47</v>
      </c>
      <c r="D3724" t="s">
        <v>28</v>
      </c>
      <c r="E3724" t="s">
        <v>63</v>
      </c>
      <c r="F3724">
        <v>4839</v>
      </c>
      <c r="G3724">
        <v>6036</v>
      </c>
      <c r="H3724">
        <v>3</v>
      </c>
      <c r="I3724">
        <v>14517</v>
      </c>
      <c r="J3724">
        <v>18108</v>
      </c>
      <c r="K3724">
        <v>3591</v>
      </c>
      <c r="L3724">
        <v>5</v>
      </c>
    </row>
    <row r="3725" spans="1:12" x14ac:dyDescent="0.3">
      <c r="A3725">
        <v>103723</v>
      </c>
      <c r="B3725" s="1">
        <v>45846</v>
      </c>
      <c r="C3725" t="s">
        <v>44</v>
      </c>
      <c r="D3725" t="s">
        <v>35</v>
      </c>
      <c r="E3725" t="s">
        <v>45</v>
      </c>
      <c r="F3725">
        <v>1448</v>
      </c>
      <c r="G3725">
        <v>3343</v>
      </c>
      <c r="H3725">
        <v>8</v>
      </c>
      <c r="I3725">
        <v>11584</v>
      </c>
      <c r="J3725">
        <v>26744</v>
      </c>
      <c r="K3725">
        <v>15160</v>
      </c>
      <c r="L3725">
        <v>2.9</v>
      </c>
    </row>
    <row r="3726" spans="1:12" x14ac:dyDescent="0.3">
      <c r="A3726">
        <v>103724</v>
      </c>
      <c r="B3726" s="1">
        <v>45741</v>
      </c>
      <c r="C3726" t="s">
        <v>44</v>
      </c>
      <c r="D3726" t="s">
        <v>35</v>
      </c>
      <c r="E3726" t="s">
        <v>53</v>
      </c>
      <c r="F3726">
        <v>4688</v>
      </c>
      <c r="G3726">
        <v>4938</v>
      </c>
      <c r="H3726">
        <v>6</v>
      </c>
      <c r="I3726">
        <v>28128</v>
      </c>
      <c r="J3726">
        <v>29628</v>
      </c>
      <c r="K3726">
        <v>1500</v>
      </c>
      <c r="L3726">
        <v>3.6</v>
      </c>
    </row>
    <row r="3727" spans="1:12" x14ac:dyDescent="0.3">
      <c r="A3727">
        <v>103725</v>
      </c>
      <c r="B3727" s="1">
        <v>45065</v>
      </c>
      <c r="C3727" t="s">
        <v>12</v>
      </c>
      <c r="D3727" t="s">
        <v>18</v>
      </c>
      <c r="E3727" t="s">
        <v>27</v>
      </c>
      <c r="F3727">
        <v>3178</v>
      </c>
      <c r="G3727">
        <v>4051</v>
      </c>
      <c r="H3727">
        <v>8</v>
      </c>
      <c r="I3727">
        <v>25424</v>
      </c>
      <c r="J3727">
        <v>32408</v>
      </c>
      <c r="K3727">
        <v>6984</v>
      </c>
      <c r="L3727">
        <v>3.7</v>
      </c>
    </row>
    <row r="3728" spans="1:12" x14ac:dyDescent="0.3">
      <c r="A3728">
        <v>103726</v>
      </c>
      <c r="B3728" s="1">
        <v>45124</v>
      </c>
      <c r="C3728" t="s">
        <v>41</v>
      </c>
      <c r="D3728" t="s">
        <v>28</v>
      </c>
      <c r="E3728" t="s">
        <v>63</v>
      </c>
      <c r="F3728">
        <v>2497</v>
      </c>
      <c r="G3728">
        <v>2759</v>
      </c>
      <c r="H3728">
        <v>5</v>
      </c>
      <c r="I3728">
        <v>12485</v>
      </c>
      <c r="J3728">
        <v>13795</v>
      </c>
      <c r="K3728">
        <v>1310</v>
      </c>
      <c r="L3728">
        <v>3.5</v>
      </c>
    </row>
    <row r="3729" spans="1:12" x14ac:dyDescent="0.3">
      <c r="A3729">
        <v>103727</v>
      </c>
      <c r="B3729" s="1">
        <v>45189</v>
      </c>
      <c r="C3729" t="s">
        <v>44</v>
      </c>
      <c r="D3729" t="s">
        <v>13</v>
      </c>
      <c r="E3729" t="s">
        <v>31</v>
      </c>
      <c r="F3729">
        <v>5716</v>
      </c>
      <c r="G3729">
        <v>7602</v>
      </c>
      <c r="H3729">
        <v>1</v>
      </c>
      <c r="I3729">
        <v>5716</v>
      </c>
      <c r="J3729">
        <v>7602</v>
      </c>
      <c r="K3729">
        <v>1886</v>
      </c>
      <c r="L3729">
        <v>3.2</v>
      </c>
    </row>
    <row r="3730" spans="1:12" x14ac:dyDescent="0.3">
      <c r="A3730">
        <v>103728</v>
      </c>
      <c r="B3730" s="1">
        <v>45893</v>
      </c>
      <c r="C3730" t="s">
        <v>54</v>
      </c>
      <c r="D3730" t="s">
        <v>18</v>
      </c>
      <c r="E3730" t="s">
        <v>59</v>
      </c>
      <c r="F3730">
        <v>6854</v>
      </c>
      <c r="G3730">
        <v>7535</v>
      </c>
      <c r="H3730">
        <v>2</v>
      </c>
      <c r="I3730">
        <v>13708</v>
      </c>
      <c r="J3730">
        <v>15070</v>
      </c>
      <c r="K3730">
        <v>1362</v>
      </c>
      <c r="L3730">
        <v>3.4</v>
      </c>
    </row>
    <row r="3731" spans="1:12" x14ac:dyDescent="0.3">
      <c r="A3731">
        <v>103729</v>
      </c>
      <c r="B3731" s="1">
        <v>45267</v>
      </c>
      <c r="C3731" t="s">
        <v>33</v>
      </c>
      <c r="D3731" t="s">
        <v>35</v>
      </c>
      <c r="E3731" t="s">
        <v>36</v>
      </c>
      <c r="F3731">
        <v>5559</v>
      </c>
      <c r="G3731">
        <v>5938</v>
      </c>
      <c r="H3731">
        <v>3</v>
      </c>
      <c r="I3731">
        <v>16677</v>
      </c>
      <c r="J3731">
        <v>17814</v>
      </c>
      <c r="K3731">
        <v>1137</v>
      </c>
      <c r="L3731">
        <v>2.5</v>
      </c>
    </row>
    <row r="3732" spans="1:12" x14ac:dyDescent="0.3">
      <c r="A3732">
        <v>103730</v>
      </c>
      <c r="B3732" s="1">
        <v>44946</v>
      </c>
      <c r="C3732" t="s">
        <v>20</v>
      </c>
      <c r="D3732" t="s">
        <v>35</v>
      </c>
      <c r="E3732" t="s">
        <v>45</v>
      </c>
      <c r="F3732">
        <v>2271</v>
      </c>
      <c r="G3732">
        <v>3673</v>
      </c>
      <c r="H3732">
        <v>3</v>
      </c>
      <c r="I3732">
        <v>6813</v>
      </c>
      <c r="J3732">
        <v>11019</v>
      </c>
      <c r="K3732">
        <v>4206</v>
      </c>
      <c r="L3732">
        <v>4.3</v>
      </c>
    </row>
    <row r="3733" spans="1:12" x14ac:dyDescent="0.3">
      <c r="A3733">
        <v>103731</v>
      </c>
      <c r="B3733" s="1">
        <v>45826</v>
      </c>
      <c r="C3733" t="s">
        <v>12</v>
      </c>
      <c r="D3733" t="s">
        <v>24</v>
      </c>
      <c r="E3733" t="s">
        <v>60</v>
      </c>
      <c r="F3733">
        <v>5262</v>
      </c>
      <c r="G3733">
        <v>6826</v>
      </c>
      <c r="H3733">
        <v>3</v>
      </c>
      <c r="I3733">
        <v>15786</v>
      </c>
      <c r="J3733">
        <v>20478</v>
      </c>
      <c r="K3733">
        <v>4692</v>
      </c>
      <c r="L3733">
        <v>3.5</v>
      </c>
    </row>
    <row r="3734" spans="1:12" x14ac:dyDescent="0.3">
      <c r="A3734">
        <v>103732</v>
      </c>
      <c r="B3734" s="1">
        <v>45648</v>
      </c>
      <c r="C3734" t="s">
        <v>12</v>
      </c>
      <c r="D3734" t="s">
        <v>24</v>
      </c>
      <c r="E3734" t="s">
        <v>34</v>
      </c>
      <c r="F3734">
        <v>3809</v>
      </c>
      <c r="G3734">
        <v>5556</v>
      </c>
      <c r="H3734">
        <v>4</v>
      </c>
      <c r="I3734">
        <v>15236</v>
      </c>
      <c r="J3734">
        <v>22224</v>
      </c>
      <c r="K3734">
        <v>6988</v>
      </c>
      <c r="L3734">
        <v>2.6</v>
      </c>
    </row>
    <row r="3735" spans="1:12" x14ac:dyDescent="0.3">
      <c r="A3735">
        <v>103733</v>
      </c>
      <c r="B3735" s="1">
        <v>45277</v>
      </c>
      <c r="C3735" t="s">
        <v>12</v>
      </c>
      <c r="D3735" t="s">
        <v>24</v>
      </c>
      <c r="E3735" t="s">
        <v>50</v>
      </c>
      <c r="F3735">
        <v>1522</v>
      </c>
      <c r="G3735">
        <v>1640</v>
      </c>
      <c r="H3735">
        <v>7</v>
      </c>
      <c r="I3735">
        <v>10654</v>
      </c>
      <c r="J3735">
        <v>11480</v>
      </c>
      <c r="K3735">
        <v>826</v>
      </c>
      <c r="L3735">
        <v>4.2</v>
      </c>
    </row>
    <row r="3736" spans="1:12" x14ac:dyDescent="0.3">
      <c r="A3736">
        <v>103734</v>
      </c>
      <c r="B3736" s="1">
        <v>45271</v>
      </c>
      <c r="C3736" t="s">
        <v>26</v>
      </c>
      <c r="D3736" t="s">
        <v>24</v>
      </c>
      <c r="E3736" t="s">
        <v>61</v>
      </c>
      <c r="F3736">
        <v>2572</v>
      </c>
      <c r="G3736">
        <v>3465</v>
      </c>
      <c r="H3736">
        <v>8</v>
      </c>
      <c r="I3736">
        <v>20576</v>
      </c>
      <c r="J3736">
        <v>27720</v>
      </c>
      <c r="K3736">
        <v>7144</v>
      </c>
      <c r="L3736">
        <v>2.8</v>
      </c>
    </row>
    <row r="3737" spans="1:12" x14ac:dyDescent="0.3">
      <c r="A3737">
        <v>103735</v>
      </c>
      <c r="B3737" s="1">
        <v>45274</v>
      </c>
      <c r="C3737" t="s">
        <v>17</v>
      </c>
      <c r="D3737" t="s">
        <v>24</v>
      </c>
      <c r="E3737" t="s">
        <v>34</v>
      </c>
      <c r="F3737">
        <v>1302</v>
      </c>
      <c r="G3737">
        <v>1699</v>
      </c>
      <c r="H3737">
        <v>4</v>
      </c>
      <c r="I3737">
        <v>5208</v>
      </c>
      <c r="J3737">
        <v>6796</v>
      </c>
      <c r="K3737">
        <v>1588</v>
      </c>
      <c r="L3737">
        <v>4.9000000000000004</v>
      </c>
    </row>
    <row r="3738" spans="1:12" x14ac:dyDescent="0.3">
      <c r="A3738">
        <v>103736</v>
      </c>
      <c r="B3738" s="1">
        <v>45131</v>
      </c>
      <c r="C3738" t="s">
        <v>30</v>
      </c>
      <c r="D3738" t="s">
        <v>35</v>
      </c>
      <c r="E3738" t="s">
        <v>53</v>
      </c>
      <c r="F3738">
        <v>4958</v>
      </c>
      <c r="G3738">
        <v>5099</v>
      </c>
      <c r="H3738">
        <v>3</v>
      </c>
      <c r="I3738">
        <v>14874</v>
      </c>
      <c r="J3738">
        <v>15297</v>
      </c>
      <c r="K3738">
        <v>423</v>
      </c>
      <c r="L3738">
        <v>4.4000000000000004</v>
      </c>
    </row>
    <row r="3739" spans="1:12" x14ac:dyDescent="0.3">
      <c r="A3739">
        <v>103737</v>
      </c>
      <c r="B3739" s="1">
        <v>45910</v>
      </c>
      <c r="C3739" t="s">
        <v>15</v>
      </c>
      <c r="D3739" t="s">
        <v>18</v>
      </c>
      <c r="E3739" t="s">
        <v>27</v>
      </c>
      <c r="F3739">
        <v>493</v>
      </c>
      <c r="G3739">
        <v>971</v>
      </c>
      <c r="H3739">
        <v>5</v>
      </c>
      <c r="I3739">
        <v>2465</v>
      </c>
      <c r="J3739">
        <v>4855</v>
      </c>
      <c r="K3739">
        <v>2390</v>
      </c>
      <c r="L3739">
        <v>4.0999999999999996</v>
      </c>
    </row>
    <row r="3740" spans="1:12" x14ac:dyDescent="0.3">
      <c r="A3740">
        <v>103738</v>
      </c>
      <c r="B3740" s="1">
        <v>45228</v>
      </c>
      <c r="C3740" t="s">
        <v>15</v>
      </c>
      <c r="D3740" t="s">
        <v>35</v>
      </c>
      <c r="E3740" t="s">
        <v>52</v>
      </c>
      <c r="F3740">
        <v>1026</v>
      </c>
      <c r="G3740">
        <v>2645</v>
      </c>
      <c r="H3740">
        <v>7</v>
      </c>
      <c r="I3740">
        <v>7182</v>
      </c>
      <c r="J3740">
        <v>18515</v>
      </c>
      <c r="K3740">
        <v>11333</v>
      </c>
      <c r="L3740">
        <v>2.6</v>
      </c>
    </row>
    <row r="3741" spans="1:12" x14ac:dyDescent="0.3">
      <c r="A3741">
        <v>103739</v>
      </c>
      <c r="B3741" s="1">
        <v>45315</v>
      </c>
      <c r="C3741" t="s">
        <v>26</v>
      </c>
      <c r="D3741" t="s">
        <v>28</v>
      </c>
      <c r="E3741" t="s">
        <v>56</v>
      </c>
      <c r="F3741">
        <v>6781</v>
      </c>
      <c r="G3741">
        <v>7466</v>
      </c>
      <c r="H3741">
        <v>6</v>
      </c>
      <c r="I3741">
        <v>40686</v>
      </c>
      <c r="J3741">
        <v>44796</v>
      </c>
      <c r="K3741">
        <v>4110</v>
      </c>
      <c r="L3741">
        <v>3.9</v>
      </c>
    </row>
    <row r="3742" spans="1:12" x14ac:dyDescent="0.3">
      <c r="A3742">
        <v>103740</v>
      </c>
      <c r="B3742" s="1">
        <v>45411</v>
      </c>
      <c r="C3742" t="s">
        <v>26</v>
      </c>
      <c r="D3742" t="s">
        <v>28</v>
      </c>
      <c r="E3742" t="s">
        <v>55</v>
      </c>
      <c r="F3742">
        <v>1007</v>
      </c>
      <c r="G3742">
        <v>2773</v>
      </c>
      <c r="H3742">
        <v>1</v>
      </c>
      <c r="I3742">
        <v>1007</v>
      </c>
      <c r="J3742">
        <v>2773</v>
      </c>
      <c r="K3742">
        <v>1766</v>
      </c>
      <c r="L3742">
        <v>4.5</v>
      </c>
    </row>
    <row r="3743" spans="1:12" x14ac:dyDescent="0.3">
      <c r="A3743">
        <v>103741</v>
      </c>
      <c r="B3743" s="1">
        <v>45073</v>
      </c>
      <c r="C3743" t="s">
        <v>44</v>
      </c>
      <c r="D3743" t="s">
        <v>28</v>
      </c>
      <c r="E3743" t="s">
        <v>48</v>
      </c>
      <c r="F3743">
        <v>2116</v>
      </c>
      <c r="G3743">
        <v>3101</v>
      </c>
      <c r="H3743">
        <v>1</v>
      </c>
      <c r="I3743">
        <v>2116</v>
      </c>
      <c r="J3743">
        <v>3101</v>
      </c>
      <c r="K3743">
        <v>985</v>
      </c>
      <c r="L3743">
        <v>2.9</v>
      </c>
    </row>
    <row r="3744" spans="1:12" x14ac:dyDescent="0.3">
      <c r="A3744">
        <v>103742</v>
      </c>
      <c r="B3744" s="1">
        <v>45637</v>
      </c>
      <c r="C3744" t="s">
        <v>26</v>
      </c>
      <c r="D3744" t="s">
        <v>24</v>
      </c>
      <c r="E3744" t="s">
        <v>34</v>
      </c>
      <c r="F3744">
        <v>6008</v>
      </c>
      <c r="G3744">
        <v>6645</v>
      </c>
      <c r="H3744">
        <v>7</v>
      </c>
      <c r="I3744">
        <v>42056</v>
      </c>
      <c r="J3744">
        <v>46515</v>
      </c>
      <c r="K3744">
        <v>4459</v>
      </c>
      <c r="L3744">
        <v>5</v>
      </c>
    </row>
    <row r="3745" spans="1:12" x14ac:dyDescent="0.3">
      <c r="A3745">
        <v>103743</v>
      </c>
      <c r="B3745" s="1">
        <v>45025</v>
      </c>
      <c r="C3745" t="s">
        <v>41</v>
      </c>
      <c r="D3745" t="s">
        <v>21</v>
      </c>
      <c r="E3745" t="s">
        <v>58</v>
      </c>
      <c r="F3745">
        <v>3489</v>
      </c>
      <c r="G3745">
        <v>4339</v>
      </c>
      <c r="H3745">
        <v>8</v>
      </c>
      <c r="I3745">
        <v>27912</v>
      </c>
      <c r="J3745">
        <v>34712</v>
      </c>
      <c r="K3745">
        <v>6800</v>
      </c>
      <c r="L3745">
        <v>3.7</v>
      </c>
    </row>
    <row r="3746" spans="1:12" x14ac:dyDescent="0.3">
      <c r="A3746">
        <v>103744</v>
      </c>
      <c r="B3746" s="1">
        <v>45331</v>
      </c>
      <c r="C3746" t="s">
        <v>33</v>
      </c>
      <c r="D3746" t="s">
        <v>21</v>
      </c>
      <c r="E3746" t="s">
        <v>65</v>
      </c>
      <c r="F3746">
        <v>1113</v>
      </c>
      <c r="G3746">
        <v>2145</v>
      </c>
      <c r="H3746">
        <v>4</v>
      </c>
      <c r="I3746">
        <v>4452</v>
      </c>
      <c r="J3746">
        <v>8580</v>
      </c>
      <c r="K3746">
        <v>4128</v>
      </c>
      <c r="L3746">
        <v>3.4</v>
      </c>
    </row>
    <row r="3747" spans="1:12" x14ac:dyDescent="0.3">
      <c r="A3747">
        <v>103745</v>
      </c>
      <c r="B3747" s="1">
        <v>45902</v>
      </c>
      <c r="C3747" t="s">
        <v>33</v>
      </c>
      <c r="D3747" t="s">
        <v>28</v>
      </c>
      <c r="E3747" t="s">
        <v>63</v>
      </c>
      <c r="F3747">
        <v>7385</v>
      </c>
      <c r="G3747">
        <v>9166</v>
      </c>
      <c r="H3747">
        <v>9</v>
      </c>
      <c r="I3747">
        <v>66465</v>
      </c>
      <c r="J3747">
        <v>82494</v>
      </c>
      <c r="K3747">
        <v>16029</v>
      </c>
      <c r="L3747">
        <v>3.1</v>
      </c>
    </row>
    <row r="3748" spans="1:12" x14ac:dyDescent="0.3">
      <c r="A3748">
        <v>103746</v>
      </c>
      <c r="B3748" s="1">
        <v>45159</v>
      </c>
      <c r="C3748" t="s">
        <v>47</v>
      </c>
      <c r="D3748" t="s">
        <v>13</v>
      </c>
      <c r="E3748" t="s">
        <v>31</v>
      </c>
      <c r="F3748">
        <v>1730</v>
      </c>
      <c r="G3748">
        <v>3265</v>
      </c>
      <c r="H3748">
        <v>4</v>
      </c>
      <c r="I3748">
        <v>6920</v>
      </c>
      <c r="J3748">
        <v>13060</v>
      </c>
      <c r="K3748">
        <v>6140</v>
      </c>
      <c r="L3748">
        <v>4.9000000000000004</v>
      </c>
    </row>
    <row r="3749" spans="1:12" x14ac:dyDescent="0.3">
      <c r="A3749">
        <v>103747</v>
      </c>
      <c r="B3749" s="1">
        <v>45740</v>
      </c>
      <c r="C3749" t="s">
        <v>26</v>
      </c>
      <c r="D3749" t="s">
        <v>35</v>
      </c>
      <c r="E3749" t="s">
        <v>53</v>
      </c>
      <c r="F3749">
        <v>7099</v>
      </c>
      <c r="G3749">
        <v>7935</v>
      </c>
      <c r="H3749">
        <v>2</v>
      </c>
      <c r="I3749">
        <v>14198</v>
      </c>
      <c r="J3749">
        <v>15870</v>
      </c>
      <c r="K3749">
        <v>1672</v>
      </c>
      <c r="L3749">
        <v>4.4000000000000004</v>
      </c>
    </row>
    <row r="3750" spans="1:12" x14ac:dyDescent="0.3">
      <c r="A3750">
        <v>103748</v>
      </c>
      <c r="B3750" s="1">
        <v>45727</v>
      </c>
      <c r="C3750" t="s">
        <v>44</v>
      </c>
      <c r="D3750" t="s">
        <v>35</v>
      </c>
      <c r="E3750" t="s">
        <v>45</v>
      </c>
      <c r="F3750">
        <v>1614</v>
      </c>
      <c r="G3750">
        <v>2506</v>
      </c>
      <c r="H3750">
        <v>8</v>
      </c>
      <c r="I3750">
        <v>12912</v>
      </c>
      <c r="J3750">
        <v>20048</v>
      </c>
      <c r="K3750">
        <v>7136</v>
      </c>
      <c r="L3750">
        <v>4.4000000000000004</v>
      </c>
    </row>
    <row r="3751" spans="1:12" x14ac:dyDescent="0.3">
      <c r="A3751">
        <v>103749</v>
      </c>
      <c r="B3751" s="1">
        <v>45403</v>
      </c>
      <c r="C3751" t="s">
        <v>41</v>
      </c>
      <c r="D3751" t="s">
        <v>21</v>
      </c>
      <c r="E3751" t="s">
        <v>22</v>
      </c>
      <c r="F3751">
        <v>1016</v>
      </c>
      <c r="G3751">
        <v>2112</v>
      </c>
      <c r="H3751">
        <v>7</v>
      </c>
      <c r="I3751">
        <v>7112</v>
      </c>
      <c r="J3751">
        <v>14784</v>
      </c>
      <c r="K3751">
        <v>7672</v>
      </c>
      <c r="L3751">
        <v>4.8</v>
      </c>
    </row>
    <row r="3752" spans="1:12" x14ac:dyDescent="0.3">
      <c r="A3752">
        <v>103750</v>
      </c>
      <c r="B3752" s="1">
        <v>45827</v>
      </c>
      <c r="C3752" t="s">
        <v>47</v>
      </c>
      <c r="D3752" t="s">
        <v>24</v>
      </c>
      <c r="E3752" t="s">
        <v>42</v>
      </c>
      <c r="F3752">
        <v>790</v>
      </c>
      <c r="G3752">
        <v>2005</v>
      </c>
      <c r="H3752">
        <v>3</v>
      </c>
      <c r="I3752">
        <v>2370</v>
      </c>
      <c r="J3752">
        <v>6015</v>
      </c>
      <c r="K3752">
        <v>3645</v>
      </c>
      <c r="L3752">
        <v>4.4000000000000004</v>
      </c>
    </row>
    <row r="3753" spans="1:12" x14ac:dyDescent="0.3">
      <c r="A3753">
        <v>103751</v>
      </c>
      <c r="B3753" s="1">
        <v>45169</v>
      </c>
      <c r="C3753" t="s">
        <v>54</v>
      </c>
      <c r="D3753" t="s">
        <v>21</v>
      </c>
      <c r="E3753" t="s">
        <v>65</v>
      </c>
      <c r="F3753">
        <v>2260</v>
      </c>
      <c r="G3753">
        <v>3926</v>
      </c>
      <c r="H3753">
        <v>2</v>
      </c>
      <c r="I3753">
        <v>4520</v>
      </c>
      <c r="J3753">
        <v>7852</v>
      </c>
      <c r="K3753">
        <v>3332</v>
      </c>
      <c r="L3753">
        <v>4.3</v>
      </c>
    </row>
    <row r="3754" spans="1:12" x14ac:dyDescent="0.3">
      <c r="A3754">
        <v>103752</v>
      </c>
      <c r="B3754" s="1">
        <v>45430</v>
      </c>
      <c r="C3754" t="s">
        <v>54</v>
      </c>
      <c r="D3754" t="s">
        <v>24</v>
      </c>
      <c r="E3754" t="s">
        <v>50</v>
      </c>
      <c r="F3754">
        <v>4634</v>
      </c>
      <c r="G3754">
        <v>6264</v>
      </c>
      <c r="H3754">
        <v>2</v>
      </c>
      <c r="I3754">
        <v>9268</v>
      </c>
      <c r="J3754">
        <v>12528</v>
      </c>
      <c r="K3754">
        <v>3260</v>
      </c>
      <c r="L3754">
        <v>4.2</v>
      </c>
    </row>
    <row r="3755" spans="1:12" x14ac:dyDescent="0.3">
      <c r="A3755">
        <v>103753</v>
      </c>
      <c r="B3755" s="1">
        <v>45224</v>
      </c>
      <c r="C3755" t="s">
        <v>17</v>
      </c>
      <c r="D3755" t="s">
        <v>21</v>
      </c>
      <c r="E3755" t="s">
        <v>22</v>
      </c>
      <c r="F3755">
        <v>7866</v>
      </c>
      <c r="G3755">
        <v>8852</v>
      </c>
      <c r="H3755">
        <v>9</v>
      </c>
      <c r="I3755">
        <v>70794</v>
      </c>
      <c r="J3755">
        <v>79668</v>
      </c>
      <c r="K3755">
        <v>8874</v>
      </c>
      <c r="L3755">
        <v>4.3</v>
      </c>
    </row>
    <row r="3756" spans="1:12" x14ac:dyDescent="0.3">
      <c r="A3756">
        <v>103754</v>
      </c>
      <c r="B3756" s="1">
        <v>45630</v>
      </c>
      <c r="C3756" t="s">
        <v>54</v>
      </c>
      <c r="D3756" t="s">
        <v>28</v>
      </c>
      <c r="E3756" t="s">
        <v>51</v>
      </c>
      <c r="F3756">
        <v>5843</v>
      </c>
      <c r="G3756">
        <v>6725</v>
      </c>
      <c r="H3756">
        <v>3</v>
      </c>
      <c r="I3756">
        <v>17529</v>
      </c>
      <c r="J3756">
        <v>20175</v>
      </c>
      <c r="K3756">
        <v>2646</v>
      </c>
      <c r="L3756">
        <v>2.9</v>
      </c>
    </row>
    <row r="3757" spans="1:12" x14ac:dyDescent="0.3">
      <c r="A3757">
        <v>103755</v>
      </c>
      <c r="B3757" s="1">
        <v>45406</v>
      </c>
      <c r="C3757" t="s">
        <v>17</v>
      </c>
      <c r="D3757" t="s">
        <v>35</v>
      </c>
      <c r="E3757" t="s">
        <v>53</v>
      </c>
      <c r="F3757">
        <v>7413</v>
      </c>
      <c r="G3757">
        <v>8031</v>
      </c>
      <c r="H3757">
        <v>3</v>
      </c>
      <c r="I3757">
        <v>22239</v>
      </c>
      <c r="J3757">
        <v>24093</v>
      </c>
      <c r="K3757">
        <v>1854</v>
      </c>
      <c r="L3757">
        <v>3.1</v>
      </c>
    </row>
    <row r="3758" spans="1:12" x14ac:dyDescent="0.3">
      <c r="A3758">
        <v>103756</v>
      </c>
      <c r="B3758" s="1">
        <v>45963</v>
      </c>
      <c r="C3758" t="s">
        <v>12</v>
      </c>
      <c r="D3758" t="s">
        <v>28</v>
      </c>
      <c r="E3758" t="s">
        <v>29</v>
      </c>
      <c r="F3758">
        <v>7972</v>
      </c>
      <c r="G3758">
        <v>9396</v>
      </c>
      <c r="H3758">
        <v>7</v>
      </c>
      <c r="I3758">
        <v>55804</v>
      </c>
      <c r="J3758">
        <v>65772</v>
      </c>
      <c r="K3758">
        <v>9968</v>
      </c>
      <c r="L3758">
        <v>3.3</v>
      </c>
    </row>
    <row r="3759" spans="1:12" x14ac:dyDescent="0.3">
      <c r="A3759">
        <v>103757</v>
      </c>
      <c r="B3759" s="1">
        <v>46008</v>
      </c>
      <c r="C3759" t="s">
        <v>26</v>
      </c>
      <c r="D3759" t="s">
        <v>35</v>
      </c>
      <c r="E3759" t="s">
        <v>36</v>
      </c>
      <c r="F3759">
        <v>6774</v>
      </c>
      <c r="G3759">
        <v>8458</v>
      </c>
      <c r="H3759">
        <v>4</v>
      </c>
      <c r="I3759">
        <v>27096</v>
      </c>
      <c r="J3759">
        <v>33832</v>
      </c>
      <c r="K3759">
        <v>6736</v>
      </c>
      <c r="L3759">
        <v>4.9000000000000004</v>
      </c>
    </row>
    <row r="3760" spans="1:12" x14ac:dyDescent="0.3">
      <c r="A3760">
        <v>103758</v>
      </c>
      <c r="B3760" s="1">
        <v>45126</v>
      </c>
      <c r="C3760" t="s">
        <v>47</v>
      </c>
      <c r="D3760" t="s">
        <v>21</v>
      </c>
      <c r="E3760" t="s">
        <v>32</v>
      </c>
      <c r="F3760">
        <v>1945</v>
      </c>
      <c r="G3760">
        <v>2422</v>
      </c>
      <c r="H3760">
        <v>1</v>
      </c>
      <c r="I3760">
        <v>1945</v>
      </c>
      <c r="J3760">
        <v>2422</v>
      </c>
      <c r="K3760">
        <v>477</v>
      </c>
      <c r="L3760">
        <v>3.5</v>
      </c>
    </row>
    <row r="3761" spans="1:12" x14ac:dyDescent="0.3">
      <c r="A3761">
        <v>103759</v>
      </c>
      <c r="B3761" s="1">
        <v>45561</v>
      </c>
      <c r="C3761" t="s">
        <v>15</v>
      </c>
      <c r="D3761" t="s">
        <v>24</v>
      </c>
      <c r="E3761" t="s">
        <v>42</v>
      </c>
      <c r="F3761">
        <v>4963</v>
      </c>
      <c r="G3761">
        <v>6310</v>
      </c>
      <c r="H3761">
        <v>2</v>
      </c>
      <c r="I3761">
        <v>9926</v>
      </c>
      <c r="J3761">
        <v>12620</v>
      </c>
      <c r="K3761">
        <v>2694</v>
      </c>
      <c r="L3761">
        <v>2.7</v>
      </c>
    </row>
    <row r="3762" spans="1:12" x14ac:dyDescent="0.3">
      <c r="A3762">
        <v>103760</v>
      </c>
      <c r="B3762" s="1">
        <v>45156</v>
      </c>
      <c r="C3762" t="s">
        <v>23</v>
      </c>
      <c r="D3762" t="s">
        <v>24</v>
      </c>
      <c r="E3762" t="s">
        <v>60</v>
      </c>
      <c r="F3762">
        <v>2603</v>
      </c>
      <c r="G3762">
        <v>3893</v>
      </c>
      <c r="H3762">
        <v>1</v>
      </c>
      <c r="I3762">
        <v>2603</v>
      </c>
      <c r="J3762">
        <v>3893</v>
      </c>
      <c r="K3762">
        <v>1290</v>
      </c>
      <c r="L3762">
        <v>2.8</v>
      </c>
    </row>
    <row r="3763" spans="1:12" x14ac:dyDescent="0.3">
      <c r="A3763">
        <v>103761</v>
      </c>
      <c r="B3763" s="1">
        <v>45883</v>
      </c>
      <c r="C3763" t="s">
        <v>33</v>
      </c>
      <c r="D3763" t="s">
        <v>24</v>
      </c>
      <c r="E3763" t="s">
        <v>25</v>
      </c>
      <c r="F3763">
        <v>124</v>
      </c>
      <c r="G3763">
        <v>674</v>
      </c>
      <c r="H3763">
        <v>8</v>
      </c>
      <c r="I3763">
        <v>992</v>
      </c>
      <c r="J3763">
        <v>5392</v>
      </c>
      <c r="K3763">
        <v>4400</v>
      </c>
      <c r="L3763">
        <v>3.8</v>
      </c>
    </row>
    <row r="3764" spans="1:12" x14ac:dyDescent="0.3">
      <c r="A3764">
        <v>103762</v>
      </c>
      <c r="B3764" s="1">
        <v>44949</v>
      </c>
      <c r="C3764" t="s">
        <v>15</v>
      </c>
      <c r="D3764" t="s">
        <v>13</v>
      </c>
      <c r="E3764" t="s">
        <v>14</v>
      </c>
      <c r="F3764">
        <v>7533</v>
      </c>
      <c r="G3764">
        <v>8059</v>
      </c>
      <c r="H3764">
        <v>3</v>
      </c>
      <c r="I3764">
        <v>22599</v>
      </c>
      <c r="J3764">
        <v>24177</v>
      </c>
      <c r="K3764">
        <v>1578</v>
      </c>
      <c r="L3764">
        <v>3.4</v>
      </c>
    </row>
    <row r="3765" spans="1:12" x14ac:dyDescent="0.3">
      <c r="A3765">
        <v>103763</v>
      </c>
      <c r="B3765" s="1">
        <v>45502</v>
      </c>
      <c r="C3765" t="s">
        <v>17</v>
      </c>
      <c r="D3765" t="s">
        <v>18</v>
      </c>
      <c r="E3765" t="s">
        <v>39</v>
      </c>
      <c r="F3765">
        <v>1059</v>
      </c>
      <c r="G3765">
        <v>1889</v>
      </c>
      <c r="H3765">
        <v>1</v>
      </c>
      <c r="I3765">
        <v>1059</v>
      </c>
      <c r="J3765">
        <v>1889</v>
      </c>
      <c r="K3765">
        <v>830</v>
      </c>
      <c r="L3765">
        <v>4.2</v>
      </c>
    </row>
    <row r="3766" spans="1:12" x14ac:dyDescent="0.3">
      <c r="A3766">
        <v>103764</v>
      </c>
      <c r="B3766" s="1">
        <v>45468</v>
      </c>
      <c r="C3766" t="s">
        <v>44</v>
      </c>
      <c r="D3766" t="s">
        <v>24</v>
      </c>
      <c r="E3766" t="s">
        <v>61</v>
      </c>
      <c r="F3766">
        <v>2771</v>
      </c>
      <c r="G3766">
        <v>4175</v>
      </c>
      <c r="H3766">
        <v>3</v>
      </c>
      <c r="I3766">
        <v>8313</v>
      </c>
      <c r="J3766">
        <v>12525</v>
      </c>
      <c r="K3766">
        <v>4212</v>
      </c>
      <c r="L3766">
        <v>3.1</v>
      </c>
    </row>
    <row r="3767" spans="1:12" x14ac:dyDescent="0.3">
      <c r="A3767">
        <v>103765</v>
      </c>
      <c r="B3767" s="1">
        <v>45303</v>
      </c>
      <c r="C3767" t="s">
        <v>15</v>
      </c>
      <c r="D3767" t="s">
        <v>18</v>
      </c>
      <c r="E3767" t="s">
        <v>27</v>
      </c>
      <c r="F3767">
        <v>6974</v>
      </c>
      <c r="G3767">
        <v>8890</v>
      </c>
      <c r="H3767">
        <v>3</v>
      </c>
      <c r="I3767">
        <v>20922</v>
      </c>
      <c r="J3767">
        <v>26670</v>
      </c>
      <c r="K3767">
        <v>5748</v>
      </c>
      <c r="L3767">
        <v>3</v>
      </c>
    </row>
    <row r="3768" spans="1:12" x14ac:dyDescent="0.3">
      <c r="A3768">
        <v>103766</v>
      </c>
      <c r="B3768" s="1">
        <v>46015</v>
      </c>
      <c r="C3768" t="s">
        <v>17</v>
      </c>
      <c r="D3768" t="s">
        <v>24</v>
      </c>
      <c r="E3768" t="s">
        <v>50</v>
      </c>
      <c r="F3768">
        <v>6946</v>
      </c>
      <c r="G3768">
        <v>7382</v>
      </c>
      <c r="H3768">
        <v>8</v>
      </c>
      <c r="I3768">
        <v>55568</v>
      </c>
      <c r="J3768">
        <v>59056</v>
      </c>
      <c r="K3768">
        <v>3488</v>
      </c>
      <c r="L3768">
        <v>2.8</v>
      </c>
    </row>
    <row r="3769" spans="1:12" x14ac:dyDescent="0.3">
      <c r="A3769">
        <v>103767</v>
      </c>
      <c r="B3769" s="1">
        <v>45866</v>
      </c>
      <c r="C3769" t="s">
        <v>30</v>
      </c>
      <c r="D3769" t="s">
        <v>18</v>
      </c>
      <c r="E3769" t="s">
        <v>39</v>
      </c>
      <c r="F3769">
        <v>1477</v>
      </c>
      <c r="G3769">
        <v>2632</v>
      </c>
      <c r="H3769">
        <v>3</v>
      </c>
      <c r="I3769">
        <v>4431</v>
      </c>
      <c r="J3769">
        <v>7896</v>
      </c>
      <c r="K3769">
        <v>3465</v>
      </c>
      <c r="L3769">
        <v>3.7</v>
      </c>
    </row>
    <row r="3770" spans="1:12" x14ac:dyDescent="0.3">
      <c r="A3770">
        <v>103768</v>
      </c>
      <c r="B3770" s="1">
        <v>45501</v>
      </c>
      <c r="C3770" t="s">
        <v>30</v>
      </c>
      <c r="D3770" t="s">
        <v>24</v>
      </c>
      <c r="E3770" t="s">
        <v>50</v>
      </c>
      <c r="F3770">
        <v>6773</v>
      </c>
      <c r="G3770">
        <v>7021</v>
      </c>
      <c r="H3770">
        <v>5</v>
      </c>
      <c r="I3770">
        <v>33865</v>
      </c>
      <c r="J3770">
        <v>35105</v>
      </c>
      <c r="K3770">
        <v>1240</v>
      </c>
      <c r="L3770">
        <v>4.3</v>
      </c>
    </row>
    <row r="3771" spans="1:12" x14ac:dyDescent="0.3">
      <c r="A3771">
        <v>103769</v>
      </c>
      <c r="B3771" s="1">
        <v>45554</v>
      </c>
      <c r="C3771" t="s">
        <v>41</v>
      </c>
      <c r="D3771" t="s">
        <v>28</v>
      </c>
      <c r="E3771" t="s">
        <v>56</v>
      </c>
      <c r="F3771">
        <v>4444</v>
      </c>
      <c r="G3771">
        <v>6343</v>
      </c>
      <c r="H3771">
        <v>1</v>
      </c>
      <c r="I3771">
        <v>4444</v>
      </c>
      <c r="J3771">
        <v>6343</v>
      </c>
      <c r="K3771">
        <v>1899</v>
      </c>
      <c r="L3771">
        <v>4.5</v>
      </c>
    </row>
    <row r="3772" spans="1:12" x14ac:dyDescent="0.3">
      <c r="A3772">
        <v>103770</v>
      </c>
      <c r="B3772" s="1">
        <v>45880</v>
      </c>
      <c r="C3772" t="s">
        <v>17</v>
      </c>
      <c r="D3772" t="s">
        <v>24</v>
      </c>
      <c r="E3772" t="s">
        <v>25</v>
      </c>
      <c r="F3772">
        <v>2754</v>
      </c>
      <c r="G3772">
        <v>3091</v>
      </c>
      <c r="H3772">
        <v>6</v>
      </c>
      <c r="I3772">
        <v>16524</v>
      </c>
      <c r="J3772">
        <v>18546</v>
      </c>
      <c r="K3772">
        <v>2022</v>
      </c>
      <c r="L3772">
        <v>2.6</v>
      </c>
    </row>
    <row r="3773" spans="1:12" x14ac:dyDescent="0.3">
      <c r="A3773">
        <v>103771</v>
      </c>
      <c r="B3773" s="1">
        <v>45853</v>
      </c>
      <c r="C3773" t="s">
        <v>20</v>
      </c>
      <c r="D3773" t="s">
        <v>13</v>
      </c>
      <c r="E3773" t="s">
        <v>49</v>
      </c>
      <c r="F3773">
        <v>3071</v>
      </c>
      <c r="G3773">
        <v>4217</v>
      </c>
      <c r="H3773">
        <v>8</v>
      </c>
      <c r="I3773">
        <v>24568</v>
      </c>
      <c r="J3773">
        <v>33736</v>
      </c>
      <c r="K3773">
        <v>9168</v>
      </c>
      <c r="L3773">
        <v>3.3</v>
      </c>
    </row>
    <row r="3774" spans="1:12" x14ac:dyDescent="0.3">
      <c r="A3774">
        <v>103772</v>
      </c>
      <c r="B3774" s="1">
        <v>45261</v>
      </c>
      <c r="C3774" t="s">
        <v>30</v>
      </c>
      <c r="D3774" t="s">
        <v>35</v>
      </c>
      <c r="E3774" t="s">
        <v>52</v>
      </c>
      <c r="F3774">
        <v>7792</v>
      </c>
      <c r="G3774">
        <v>9464</v>
      </c>
      <c r="H3774">
        <v>9</v>
      </c>
      <c r="I3774">
        <v>70128</v>
      </c>
      <c r="J3774">
        <v>85176</v>
      </c>
      <c r="K3774">
        <v>15048</v>
      </c>
      <c r="L3774">
        <v>4.5</v>
      </c>
    </row>
    <row r="3775" spans="1:12" x14ac:dyDescent="0.3">
      <c r="A3775">
        <v>103773</v>
      </c>
      <c r="B3775" s="1">
        <v>45720</v>
      </c>
      <c r="C3775" t="s">
        <v>12</v>
      </c>
      <c r="D3775" t="s">
        <v>18</v>
      </c>
      <c r="E3775" t="s">
        <v>64</v>
      </c>
      <c r="F3775">
        <v>4405</v>
      </c>
      <c r="G3775">
        <v>5843</v>
      </c>
      <c r="H3775">
        <v>8</v>
      </c>
      <c r="I3775">
        <v>35240</v>
      </c>
      <c r="J3775">
        <v>46744</v>
      </c>
      <c r="K3775">
        <v>11504</v>
      </c>
      <c r="L3775">
        <v>4.3</v>
      </c>
    </row>
    <row r="3776" spans="1:12" x14ac:dyDescent="0.3">
      <c r="A3776">
        <v>103774</v>
      </c>
      <c r="B3776" s="1">
        <v>45587</v>
      </c>
      <c r="C3776" t="s">
        <v>41</v>
      </c>
      <c r="D3776" t="s">
        <v>13</v>
      </c>
      <c r="E3776" t="s">
        <v>37</v>
      </c>
      <c r="F3776">
        <v>1171</v>
      </c>
      <c r="G3776">
        <v>2008</v>
      </c>
      <c r="H3776">
        <v>9</v>
      </c>
      <c r="I3776">
        <v>10539</v>
      </c>
      <c r="J3776">
        <v>18072</v>
      </c>
      <c r="K3776">
        <v>7533</v>
      </c>
      <c r="L3776">
        <v>3.5</v>
      </c>
    </row>
    <row r="3777" spans="1:12" x14ac:dyDescent="0.3">
      <c r="A3777">
        <v>103775</v>
      </c>
      <c r="B3777" s="1">
        <v>45486</v>
      </c>
      <c r="C3777" t="s">
        <v>47</v>
      </c>
      <c r="D3777" t="s">
        <v>18</v>
      </c>
      <c r="E3777" t="s">
        <v>64</v>
      </c>
      <c r="F3777">
        <v>512</v>
      </c>
      <c r="G3777">
        <v>960</v>
      </c>
      <c r="H3777">
        <v>1</v>
      </c>
      <c r="I3777">
        <v>512</v>
      </c>
      <c r="J3777">
        <v>960</v>
      </c>
      <c r="K3777">
        <v>448</v>
      </c>
      <c r="L3777">
        <v>4.7</v>
      </c>
    </row>
    <row r="3778" spans="1:12" x14ac:dyDescent="0.3">
      <c r="A3778">
        <v>103776</v>
      </c>
      <c r="B3778" s="1">
        <v>45160</v>
      </c>
      <c r="C3778" t="s">
        <v>54</v>
      </c>
      <c r="D3778" t="s">
        <v>28</v>
      </c>
      <c r="E3778" t="s">
        <v>56</v>
      </c>
      <c r="F3778">
        <v>6759</v>
      </c>
      <c r="G3778">
        <v>7510</v>
      </c>
      <c r="H3778">
        <v>2</v>
      </c>
      <c r="I3778">
        <v>13518</v>
      </c>
      <c r="J3778">
        <v>15020</v>
      </c>
      <c r="K3778">
        <v>1502</v>
      </c>
      <c r="L3778">
        <v>4.7</v>
      </c>
    </row>
    <row r="3779" spans="1:12" x14ac:dyDescent="0.3">
      <c r="A3779">
        <v>103777</v>
      </c>
      <c r="B3779" s="1">
        <v>45306</v>
      </c>
      <c r="C3779" t="s">
        <v>33</v>
      </c>
      <c r="D3779" t="s">
        <v>35</v>
      </c>
      <c r="E3779" t="s">
        <v>46</v>
      </c>
      <c r="F3779">
        <v>3277</v>
      </c>
      <c r="G3779">
        <v>5197</v>
      </c>
      <c r="H3779">
        <v>4</v>
      </c>
      <c r="I3779">
        <v>13108</v>
      </c>
      <c r="J3779">
        <v>20788</v>
      </c>
      <c r="K3779">
        <v>7680</v>
      </c>
      <c r="L3779">
        <v>2.8</v>
      </c>
    </row>
    <row r="3780" spans="1:12" x14ac:dyDescent="0.3">
      <c r="A3780">
        <v>103778</v>
      </c>
      <c r="B3780" s="1">
        <v>45330</v>
      </c>
      <c r="C3780" t="s">
        <v>41</v>
      </c>
      <c r="D3780" t="s">
        <v>35</v>
      </c>
      <c r="E3780" t="s">
        <v>62</v>
      </c>
      <c r="F3780">
        <v>5680</v>
      </c>
      <c r="G3780">
        <v>6062</v>
      </c>
      <c r="H3780">
        <v>2</v>
      </c>
      <c r="I3780">
        <v>11360</v>
      </c>
      <c r="J3780">
        <v>12124</v>
      </c>
      <c r="K3780">
        <v>764</v>
      </c>
      <c r="L3780">
        <v>3.1</v>
      </c>
    </row>
    <row r="3781" spans="1:12" x14ac:dyDescent="0.3">
      <c r="A3781">
        <v>103779</v>
      </c>
      <c r="B3781" s="1">
        <v>45930</v>
      </c>
      <c r="C3781" t="s">
        <v>41</v>
      </c>
      <c r="D3781" t="s">
        <v>35</v>
      </c>
      <c r="E3781" t="s">
        <v>46</v>
      </c>
      <c r="F3781">
        <v>1026</v>
      </c>
      <c r="G3781">
        <v>2080</v>
      </c>
      <c r="H3781">
        <v>5</v>
      </c>
      <c r="I3781">
        <v>5130</v>
      </c>
      <c r="J3781">
        <v>10400</v>
      </c>
      <c r="K3781">
        <v>5270</v>
      </c>
      <c r="L3781">
        <v>3.5</v>
      </c>
    </row>
    <row r="3782" spans="1:12" x14ac:dyDescent="0.3">
      <c r="A3782">
        <v>103780</v>
      </c>
      <c r="B3782" s="1">
        <v>45834</v>
      </c>
      <c r="C3782" t="s">
        <v>47</v>
      </c>
      <c r="D3782" t="s">
        <v>35</v>
      </c>
      <c r="E3782" t="s">
        <v>53</v>
      </c>
      <c r="F3782">
        <v>3850</v>
      </c>
      <c r="G3782">
        <v>4620</v>
      </c>
      <c r="H3782">
        <v>2</v>
      </c>
      <c r="I3782">
        <v>7700</v>
      </c>
      <c r="J3782">
        <v>9240</v>
      </c>
      <c r="K3782">
        <v>1540</v>
      </c>
      <c r="L3782">
        <v>3</v>
      </c>
    </row>
    <row r="3783" spans="1:12" x14ac:dyDescent="0.3">
      <c r="A3783">
        <v>103781</v>
      </c>
      <c r="B3783" s="1">
        <v>44997</v>
      </c>
      <c r="C3783" t="s">
        <v>33</v>
      </c>
      <c r="D3783" t="s">
        <v>18</v>
      </c>
      <c r="E3783" t="s">
        <v>38</v>
      </c>
      <c r="F3783">
        <v>3964</v>
      </c>
      <c r="G3783">
        <v>4196</v>
      </c>
      <c r="H3783">
        <v>5</v>
      </c>
      <c r="I3783">
        <v>19820</v>
      </c>
      <c r="J3783">
        <v>20980</v>
      </c>
      <c r="K3783">
        <v>1160</v>
      </c>
      <c r="L3783">
        <v>4</v>
      </c>
    </row>
    <row r="3784" spans="1:12" x14ac:dyDescent="0.3">
      <c r="A3784">
        <v>103782</v>
      </c>
      <c r="B3784" s="1">
        <v>45515</v>
      </c>
      <c r="C3784" t="s">
        <v>17</v>
      </c>
      <c r="D3784" t="s">
        <v>13</v>
      </c>
      <c r="E3784" t="s">
        <v>37</v>
      </c>
      <c r="F3784">
        <v>1836</v>
      </c>
      <c r="G3784">
        <v>3261</v>
      </c>
      <c r="H3784">
        <v>8</v>
      </c>
      <c r="I3784">
        <v>14688</v>
      </c>
      <c r="J3784">
        <v>26088</v>
      </c>
      <c r="K3784">
        <v>11400</v>
      </c>
      <c r="L3784">
        <v>3.9</v>
      </c>
    </row>
    <row r="3785" spans="1:12" x14ac:dyDescent="0.3">
      <c r="A3785">
        <v>103783</v>
      </c>
      <c r="B3785" s="1">
        <v>45717</v>
      </c>
      <c r="C3785" t="s">
        <v>17</v>
      </c>
      <c r="D3785" t="s">
        <v>21</v>
      </c>
      <c r="E3785" t="s">
        <v>65</v>
      </c>
      <c r="F3785">
        <v>4622</v>
      </c>
      <c r="G3785">
        <v>4854</v>
      </c>
      <c r="H3785">
        <v>6</v>
      </c>
      <c r="I3785">
        <v>27732</v>
      </c>
      <c r="J3785">
        <v>29124</v>
      </c>
      <c r="K3785">
        <v>1392</v>
      </c>
      <c r="L3785">
        <v>2.9</v>
      </c>
    </row>
    <row r="3786" spans="1:12" x14ac:dyDescent="0.3">
      <c r="A3786">
        <v>103784</v>
      </c>
      <c r="B3786" s="1">
        <v>44958</v>
      </c>
      <c r="C3786" t="s">
        <v>33</v>
      </c>
      <c r="D3786" t="s">
        <v>13</v>
      </c>
      <c r="E3786" t="s">
        <v>14</v>
      </c>
      <c r="F3786">
        <v>4879</v>
      </c>
      <c r="G3786">
        <v>6121</v>
      </c>
      <c r="H3786">
        <v>3</v>
      </c>
      <c r="I3786">
        <v>14637</v>
      </c>
      <c r="J3786">
        <v>18363</v>
      </c>
      <c r="K3786">
        <v>3726</v>
      </c>
      <c r="L3786">
        <v>4.7</v>
      </c>
    </row>
    <row r="3787" spans="1:12" x14ac:dyDescent="0.3">
      <c r="A3787">
        <v>103785</v>
      </c>
      <c r="B3787" s="1">
        <v>45187</v>
      </c>
      <c r="C3787" t="s">
        <v>12</v>
      </c>
      <c r="D3787" t="s">
        <v>18</v>
      </c>
      <c r="E3787" t="s">
        <v>39</v>
      </c>
      <c r="F3787">
        <v>1938</v>
      </c>
      <c r="G3787">
        <v>2316</v>
      </c>
      <c r="H3787">
        <v>8</v>
      </c>
      <c r="I3787">
        <v>15504</v>
      </c>
      <c r="J3787">
        <v>18528</v>
      </c>
      <c r="K3787">
        <v>3024</v>
      </c>
      <c r="L3787">
        <v>3.5</v>
      </c>
    </row>
    <row r="3788" spans="1:12" x14ac:dyDescent="0.3">
      <c r="A3788">
        <v>103786</v>
      </c>
      <c r="B3788" s="1">
        <v>44977</v>
      </c>
      <c r="C3788" t="s">
        <v>15</v>
      </c>
      <c r="D3788" t="s">
        <v>35</v>
      </c>
      <c r="E3788" t="s">
        <v>52</v>
      </c>
      <c r="F3788">
        <v>7190</v>
      </c>
      <c r="G3788">
        <v>7557</v>
      </c>
      <c r="H3788">
        <v>3</v>
      </c>
      <c r="I3788">
        <v>21570</v>
      </c>
      <c r="J3788">
        <v>22671</v>
      </c>
      <c r="K3788">
        <v>1101</v>
      </c>
      <c r="L3788">
        <v>3.9</v>
      </c>
    </row>
    <row r="3789" spans="1:12" x14ac:dyDescent="0.3">
      <c r="A3789">
        <v>103787</v>
      </c>
      <c r="B3789" s="1">
        <v>45331</v>
      </c>
      <c r="C3789" t="s">
        <v>23</v>
      </c>
      <c r="D3789" t="s">
        <v>13</v>
      </c>
      <c r="E3789" t="s">
        <v>16</v>
      </c>
      <c r="F3789">
        <v>924</v>
      </c>
      <c r="G3789">
        <v>1101</v>
      </c>
      <c r="H3789">
        <v>4</v>
      </c>
      <c r="I3789">
        <v>3696</v>
      </c>
      <c r="J3789">
        <v>4404</v>
      </c>
      <c r="K3789">
        <v>708</v>
      </c>
      <c r="L3789">
        <v>4.5999999999999996</v>
      </c>
    </row>
    <row r="3790" spans="1:12" x14ac:dyDescent="0.3">
      <c r="A3790">
        <v>103788</v>
      </c>
      <c r="B3790" s="1">
        <v>45326</v>
      </c>
      <c r="C3790" t="s">
        <v>54</v>
      </c>
      <c r="D3790" t="s">
        <v>13</v>
      </c>
      <c r="E3790" t="s">
        <v>31</v>
      </c>
      <c r="F3790">
        <v>3705</v>
      </c>
      <c r="G3790">
        <v>3908</v>
      </c>
      <c r="H3790">
        <v>7</v>
      </c>
      <c r="I3790">
        <v>25935</v>
      </c>
      <c r="J3790">
        <v>27356</v>
      </c>
      <c r="K3790">
        <v>1421</v>
      </c>
      <c r="L3790">
        <v>3.3</v>
      </c>
    </row>
    <row r="3791" spans="1:12" x14ac:dyDescent="0.3">
      <c r="A3791">
        <v>103789</v>
      </c>
      <c r="B3791" s="1">
        <v>45426</v>
      </c>
      <c r="C3791" t="s">
        <v>17</v>
      </c>
      <c r="D3791" t="s">
        <v>21</v>
      </c>
      <c r="E3791" t="s">
        <v>32</v>
      </c>
      <c r="F3791">
        <v>6751</v>
      </c>
      <c r="G3791">
        <v>8156</v>
      </c>
      <c r="H3791">
        <v>9</v>
      </c>
      <c r="I3791">
        <v>60759</v>
      </c>
      <c r="J3791">
        <v>73404</v>
      </c>
      <c r="K3791">
        <v>12645</v>
      </c>
      <c r="L3791">
        <v>5</v>
      </c>
    </row>
    <row r="3792" spans="1:12" x14ac:dyDescent="0.3">
      <c r="A3792">
        <v>103790</v>
      </c>
      <c r="B3792" s="1">
        <v>45691</v>
      </c>
      <c r="C3792" t="s">
        <v>15</v>
      </c>
      <c r="D3792" t="s">
        <v>35</v>
      </c>
      <c r="E3792" t="s">
        <v>62</v>
      </c>
      <c r="F3792">
        <v>5578</v>
      </c>
      <c r="G3792">
        <v>7498</v>
      </c>
      <c r="H3792">
        <v>6</v>
      </c>
      <c r="I3792">
        <v>33468</v>
      </c>
      <c r="J3792">
        <v>44988</v>
      </c>
      <c r="K3792">
        <v>11520</v>
      </c>
      <c r="L3792">
        <v>3</v>
      </c>
    </row>
    <row r="3793" spans="1:12" x14ac:dyDescent="0.3">
      <c r="A3793">
        <v>103791</v>
      </c>
      <c r="B3793" s="1">
        <v>45263</v>
      </c>
      <c r="C3793" t="s">
        <v>26</v>
      </c>
      <c r="D3793" t="s">
        <v>13</v>
      </c>
      <c r="E3793" t="s">
        <v>40</v>
      </c>
      <c r="F3793">
        <v>2235</v>
      </c>
      <c r="G3793">
        <v>3207</v>
      </c>
      <c r="H3793">
        <v>2</v>
      </c>
      <c r="I3793">
        <v>4470</v>
      </c>
      <c r="J3793">
        <v>6414</v>
      </c>
      <c r="K3793">
        <v>1944</v>
      </c>
      <c r="L3793">
        <v>2.7</v>
      </c>
    </row>
    <row r="3794" spans="1:12" x14ac:dyDescent="0.3">
      <c r="A3794">
        <v>103792</v>
      </c>
      <c r="B3794" s="1">
        <v>45202</v>
      </c>
      <c r="C3794" t="s">
        <v>20</v>
      </c>
      <c r="D3794" t="s">
        <v>21</v>
      </c>
      <c r="E3794" t="s">
        <v>32</v>
      </c>
      <c r="F3794">
        <v>2496</v>
      </c>
      <c r="G3794">
        <v>3461</v>
      </c>
      <c r="H3794">
        <v>9</v>
      </c>
      <c r="I3794">
        <v>22464</v>
      </c>
      <c r="J3794">
        <v>31149</v>
      </c>
      <c r="K3794">
        <v>8685</v>
      </c>
      <c r="L3794">
        <v>2.8</v>
      </c>
    </row>
    <row r="3795" spans="1:12" x14ac:dyDescent="0.3">
      <c r="A3795">
        <v>103793</v>
      </c>
      <c r="B3795" s="1">
        <v>45162</v>
      </c>
      <c r="C3795" t="s">
        <v>26</v>
      </c>
      <c r="D3795" t="s">
        <v>18</v>
      </c>
      <c r="E3795" t="s">
        <v>39</v>
      </c>
      <c r="F3795">
        <v>2621</v>
      </c>
      <c r="G3795">
        <v>4187</v>
      </c>
      <c r="H3795">
        <v>7</v>
      </c>
      <c r="I3795">
        <v>18347</v>
      </c>
      <c r="J3795">
        <v>29309</v>
      </c>
      <c r="K3795">
        <v>10962</v>
      </c>
      <c r="L3795">
        <v>3.7</v>
      </c>
    </row>
    <row r="3796" spans="1:12" x14ac:dyDescent="0.3">
      <c r="A3796">
        <v>103794</v>
      </c>
      <c r="B3796" s="1">
        <v>45215</v>
      </c>
      <c r="C3796" t="s">
        <v>23</v>
      </c>
      <c r="D3796" t="s">
        <v>21</v>
      </c>
      <c r="E3796" t="s">
        <v>57</v>
      </c>
      <c r="F3796">
        <v>7687</v>
      </c>
      <c r="G3796">
        <v>8170</v>
      </c>
      <c r="H3796">
        <v>3</v>
      </c>
      <c r="I3796">
        <v>23061</v>
      </c>
      <c r="J3796">
        <v>24510</v>
      </c>
      <c r="K3796">
        <v>1449</v>
      </c>
      <c r="L3796">
        <v>4</v>
      </c>
    </row>
    <row r="3797" spans="1:12" x14ac:dyDescent="0.3">
      <c r="A3797">
        <v>103795</v>
      </c>
      <c r="B3797" s="1">
        <v>45045</v>
      </c>
      <c r="C3797" t="s">
        <v>30</v>
      </c>
      <c r="D3797" t="s">
        <v>28</v>
      </c>
      <c r="E3797" t="s">
        <v>29</v>
      </c>
      <c r="F3797">
        <v>1553</v>
      </c>
      <c r="G3797">
        <v>3335</v>
      </c>
      <c r="H3797">
        <v>4</v>
      </c>
      <c r="I3797">
        <v>6212</v>
      </c>
      <c r="J3797">
        <v>13340</v>
      </c>
      <c r="K3797">
        <v>7128</v>
      </c>
      <c r="L3797">
        <v>4.5999999999999996</v>
      </c>
    </row>
    <row r="3798" spans="1:12" x14ac:dyDescent="0.3">
      <c r="A3798">
        <v>103796</v>
      </c>
      <c r="B3798" s="1">
        <v>45953</v>
      </c>
      <c r="C3798" t="s">
        <v>44</v>
      </c>
      <c r="D3798" t="s">
        <v>28</v>
      </c>
      <c r="E3798" t="s">
        <v>63</v>
      </c>
      <c r="F3798">
        <v>998</v>
      </c>
      <c r="G3798">
        <v>1945</v>
      </c>
      <c r="H3798">
        <v>8</v>
      </c>
      <c r="I3798">
        <v>7984</v>
      </c>
      <c r="J3798">
        <v>15560</v>
      </c>
      <c r="K3798">
        <v>7576</v>
      </c>
      <c r="L3798">
        <v>3.1</v>
      </c>
    </row>
    <row r="3799" spans="1:12" x14ac:dyDescent="0.3">
      <c r="A3799">
        <v>103797</v>
      </c>
      <c r="B3799" s="1">
        <v>45355</v>
      </c>
      <c r="C3799" t="s">
        <v>20</v>
      </c>
      <c r="D3799" t="s">
        <v>24</v>
      </c>
      <c r="E3799" t="s">
        <v>25</v>
      </c>
      <c r="F3799">
        <v>269</v>
      </c>
      <c r="G3799">
        <v>2198</v>
      </c>
      <c r="H3799">
        <v>7</v>
      </c>
      <c r="I3799">
        <v>1883</v>
      </c>
      <c r="J3799">
        <v>15386</v>
      </c>
      <c r="K3799">
        <v>13503</v>
      </c>
      <c r="L3799">
        <v>4.7</v>
      </c>
    </row>
    <row r="3800" spans="1:12" x14ac:dyDescent="0.3">
      <c r="A3800">
        <v>103798</v>
      </c>
      <c r="B3800" s="1">
        <v>45940</v>
      </c>
      <c r="C3800" t="s">
        <v>33</v>
      </c>
      <c r="D3800" t="s">
        <v>21</v>
      </c>
      <c r="E3800" t="s">
        <v>57</v>
      </c>
      <c r="F3800">
        <v>6265</v>
      </c>
      <c r="G3800">
        <v>7857</v>
      </c>
      <c r="H3800">
        <v>6</v>
      </c>
      <c r="I3800">
        <v>37590</v>
      </c>
      <c r="J3800">
        <v>47142</v>
      </c>
      <c r="K3800">
        <v>9552</v>
      </c>
      <c r="L3800">
        <v>3.3</v>
      </c>
    </row>
    <row r="3801" spans="1:12" x14ac:dyDescent="0.3">
      <c r="A3801">
        <v>103799</v>
      </c>
      <c r="B3801" s="1">
        <v>45399</v>
      </c>
      <c r="C3801" t="s">
        <v>23</v>
      </c>
      <c r="D3801" t="s">
        <v>13</v>
      </c>
      <c r="E3801" t="s">
        <v>14</v>
      </c>
      <c r="F3801">
        <v>5228</v>
      </c>
      <c r="G3801">
        <v>5562</v>
      </c>
      <c r="H3801">
        <v>2</v>
      </c>
      <c r="I3801">
        <v>10456</v>
      </c>
      <c r="J3801">
        <v>11124</v>
      </c>
      <c r="K3801">
        <v>668</v>
      </c>
      <c r="L3801">
        <v>3.5</v>
      </c>
    </row>
    <row r="3802" spans="1:12" x14ac:dyDescent="0.3">
      <c r="A3802">
        <v>103800</v>
      </c>
      <c r="B3802" s="1">
        <v>45440</v>
      </c>
      <c r="C3802" t="s">
        <v>41</v>
      </c>
      <c r="D3802" t="s">
        <v>28</v>
      </c>
      <c r="E3802" t="s">
        <v>63</v>
      </c>
      <c r="F3802">
        <v>6623</v>
      </c>
      <c r="G3802">
        <v>7768</v>
      </c>
      <c r="H3802">
        <v>5</v>
      </c>
      <c r="I3802">
        <v>33115</v>
      </c>
      <c r="J3802">
        <v>38840</v>
      </c>
      <c r="K3802">
        <v>5725</v>
      </c>
      <c r="L3802">
        <v>4.7</v>
      </c>
    </row>
    <row r="3803" spans="1:12" x14ac:dyDescent="0.3">
      <c r="A3803">
        <v>103801</v>
      </c>
      <c r="B3803" s="1">
        <v>45554</v>
      </c>
      <c r="C3803" t="s">
        <v>54</v>
      </c>
      <c r="D3803" t="s">
        <v>24</v>
      </c>
      <c r="E3803" t="s">
        <v>42</v>
      </c>
      <c r="F3803">
        <v>1267</v>
      </c>
      <c r="G3803">
        <v>3108</v>
      </c>
      <c r="H3803">
        <v>5</v>
      </c>
      <c r="I3803">
        <v>6335</v>
      </c>
      <c r="J3803">
        <v>15540</v>
      </c>
      <c r="K3803">
        <v>9205</v>
      </c>
      <c r="L3803">
        <v>4.2</v>
      </c>
    </row>
    <row r="3804" spans="1:12" x14ac:dyDescent="0.3">
      <c r="A3804">
        <v>103802</v>
      </c>
      <c r="B3804" s="1">
        <v>45366</v>
      </c>
      <c r="C3804" t="s">
        <v>17</v>
      </c>
      <c r="D3804" t="s">
        <v>18</v>
      </c>
      <c r="E3804" t="s">
        <v>39</v>
      </c>
      <c r="F3804">
        <v>3388</v>
      </c>
      <c r="G3804">
        <v>4598</v>
      </c>
      <c r="H3804">
        <v>6</v>
      </c>
      <c r="I3804">
        <v>20328</v>
      </c>
      <c r="J3804">
        <v>27588</v>
      </c>
      <c r="K3804">
        <v>7260</v>
      </c>
      <c r="L3804">
        <v>4.0999999999999996</v>
      </c>
    </row>
    <row r="3805" spans="1:12" x14ac:dyDescent="0.3">
      <c r="A3805">
        <v>103803</v>
      </c>
      <c r="B3805" s="1">
        <v>45314</v>
      </c>
      <c r="C3805" t="s">
        <v>47</v>
      </c>
      <c r="D3805" t="s">
        <v>13</v>
      </c>
      <c r="E3805" t="s">
        <v>40</v>
      </c>
      <c r="F3805">
        <v>5342</v>
      </c>
      <c r="G3805">
        <v>7158</v>
      </c>
      <c r="H3805">
        <v>7</v>
      </c>
      <c r="I3805">
        <v>37394</v>
      </c>
      <c r="J3805">
        <v>50106</v>
      </c>
      <c r="K3805">
        <v>12712</v>
      </c>
      <c r="L3805">
        <v>3.7</v>
      </c>
    </row>
    <row r="3806" spans="1:12" x14ac:dyDescent="0.3">
      <c r="A3806">
        <v>103804</v>
      </c>
      <c r="B3806" s="1">
        <v>45802</v>
      </c>
      <c r="C3806" t="s">
        <v>26</v>
      </c>
      <c r="D3806" t="s">
        <v>18</v>
      </c>
      <c r="E3806" t="s">
        <v>64</v>
      </c>
      <c r="F3806">
        <v>6574</v>
      </c>
      <c r="G3806">
        <v>6828</v>
      </c>
      <c r="H3806">
        <v>2</v>
      </c>
      <c r="I3806">
        <v>13148</v>
      </c>
      <c r="J3806">
        <v>13656</v>
      </c>
      <c r="K3806">
        <v>508</v>
      </c>
      <c r="L3806">
        <v>3.8</v>
      </c>
    </row>
    <row r="3807" spans="1:12" x14ac:dyDescent="0.3">
      <c r="A3807">
        <v>103805</v>
      </c>
      <c r="B3807" s="1">
        <v>44928</v>
      </c>
      <c r="C3807" t="s">
        <v>12</v>
      </c>
      <c r="D3807" t="s">
        <v>13</v>
      </c>
      <c r="E3807" t="s">
        <v>49</v>
      </c>
      <c r="F3807">
        <v>2385</v>
      </c>
      <c r="G3807">
        <v>3405</v>
      </c>
      <c r="H3807">
        <v>9</v>
      </c>
      <c r="I3807">
        <v>21465</v>
      </c>
      <c r="J3807">
        <v>30645</v>
      </c>
      <c r="K3807">
        <v>9180</v>
      </c>
      <c r="L3807">
        <v>2.6</v>
      </c>
    </row>
    <row r="3808" spans="1:12" x14ac:dyDescent="0.3">
      <c r="A3808">
        <v>103806</v>
      </c>
      <c r="B3808" s="1">
        <v>45260</v>
      </c>
      <c r="C3808" t="s">
        <v>33</v>
      </c>
      <c r="D3808" t="s">
        <v>21</v>
      </c>
      <c r="E3808" t="s">
        <v>32</v>
      </c>
      <c r="F3808">
        <v>1904</v>
      </c>
      <c r="G3808">
        <v>2579</v>
      </c>
      <c r="H3808">
        <v>2</v>
      </c>
      <c r="I3808">
        <v>3808</v>
      </c>
      <c r="J3808">
        <v>5158</v>
      </c>
      <c r="K3808">
        <v>1350</v>
      </c>
      <c r="L3808">
        <v>4.2</v>
      </c>
    </row>
    <row r="3809" spans="1:12" x14ac:dyDescent="0.3">
      <c r="A3809">
        <v>103807</v>
      </c>
      <c r="B3809" s="1">
        <v>45940</v>
      </c>
      <c r="C3809" t="s">
        <v>17</v>
      </c>
      <c r="D3809" t="s">
        <v>18</v>
      </c>
      <c r="E3809" t="s">
        <v>64</v>
      </c>
      <c r="F3809">
        <v>7126</v>
      </c>
      <c r="G3809">
        <v>7438</v>
      </c>
      <c r="H3809">
        <v>3</v>
      </c>
      <c r="I3809">
        <v>21378</v>
      </c>
      <c r="J3809">
        <v>22314</v>
      </c>
      <c r="K3809">
        <v>936</v>
      </c>
      <c r="L3809">
        <v>4.3</v>
      </c>
    </row>
    <row r="3810" spans="1:12" x14ac:dyDescent="0.3">
      <c r="A3810">
        <v>103808</v>
      </c>
      <c r="B3810" s="1">
        <v>45784</v>
      </c>
      <c r="C3810" t="s">
        <v>41</v>
      </c>
      <c r="D3810" t="s">
        <v>13</v>
      </c>
      <c r="E3810" t="s">
        <v>16</v>
      </c>
      <c r="F3810">
        <v>320</v>
      </c>
      <c r="G3810">
        <v>1956</v>
      </c>
      <c r="H3810">
        <v>6</v>
      </c>
      <c r="I3810">
        <v>1920</v>
      </c>
      <c r="J3810">
        <v>11736</v>
      </c>
      <c r="K3810">
        <v>9816</v>
      </c>
      <c r="L3810">
        <v>4.4000000000000004</v>
      </c>
    </row>
    <row r="3811" spans="1:12" x14ac:dyDescent="0.3">
      <c r="A3811">
        <v>103809</v>
      </c>
      <c r="B3811" s="1">
        <v>45688</v>
      </c>
      <c r="C3811" t="s">
        <v>54</v>
      </c>
      <c r="D3811" t="s">
        <v>28</v>
      </c>
      <c r="E3811" t="s">
        <v>48</v>
      </c>
      <c r="F3811">
        <v>4763</v>
      </c>
      <c r="G3811">
        <v>4979</v>
      </c>
      <c r="H3811">
        <v>8</v>
      </c>
      <c r="I3811">
        <v>38104</v>
      </c>
      <c r="J3811">
        <v>39832</v>
      </c>
      <c r="K3811">
        <v>1728</v>
      </c>
      <c r="L3811">
        <v>4.5</v>
      </c>
    </row>
    <row r="3812" spans="1:12" x14ac:dyDescent="0.3">
      <c r="A3812">
        <v>103810</v>
      </c>
      <c r="B3812" s="1">
        <v>45047</v>
      </c>
      <c r="C3812" t="s">
        <v>41</v>
      </c>
      <c r="D3812" t="s">
        <v>21</v>
      </c>
      <c r="E3812" t="s">
        <v>22</v>
      </c>
      <c r="F3812">
        <v>3875</v>
      </c>
      <c r="G3812">
        <v>4441</v>
      </c>
      <c r="H3812">
        <v>1</v>
      </c>
      <c r="I3812">
        <v>3875</v>
      </c>
      <c r="J3812">
        <v>4441</v>
      </c>
      <c r="K3812">
        <v>566</v>
      </c>
      <c r="L3812">
        <v>4.8</v>
      </c>
    </row>
    <row r="3813" spans="1:12" x14ac:dyDescent="0.3">
      <c r="A3813">
        <v>103811</v>
      </c>
      <c r="B3813" s="1">
        <v>45857</v>
      </c>
      <c r="C3813" t="s">
        <v>15</v>
      </c>
      <c r="D3813" t="s">
        <v>13</v>
      </c>
      <c r="E3813" t="s">
        <v>49</v>
      </c>
      <c r="F3813">
        <v>6844</v>
      </c>
      <c r="G3813">
        <v>8021</v>
      </c>
      <c r="H3813">
        <v>8</v>
      </c>
      <c r="I3813">
        <v>54752</v>
      </c>
      <c r="J3813">
        <v>64168</v>
      </c>
      <c r="K3813">
        <v>9416</v>
      </c>
      <c r="L3813">
        <v>3.8</v>
      </c>
    </row>
    <row r="3814" spans="1:12" x14ac:dyDescent="0.3">
      <c r="A3814">
        <v>103812</v>
      </c>
      <c r="B3814" s="1">
        <v>45262</v>
      </c>
      <c r="C3814" t="s">
        <v>33</v>
      </c>
      <c r="D3814" t="s">
        <v>13</v>
      </c>
      <c r="E3814" t="s">
        <v>14</v>
      </c>
      <c r="F3814">
        <v>3808</v>
      </c>
      <c r="G3814">
        <v>4792</v>
      </c>
      <c r="H3814">
        <v>8</v>
      </c>
      <c r="I3814">
        <v>30464</v>
      </c>
      <c r="J3814">
        <v>38336</v>
      </c>
      <c r="K3814">
        <v>7872</v>
      </c>
      <c r="L3814">
        <v>3.8</v>
      </c>
    </row>
    <row r="3815" spans="1:12" x14ac:dyDescent="0.3">
      <c r="A3815">
        <v>103813</v>
      </c>
      <c r="B3815" s="1">
        <v>45261</v>
      </c>
      <c r="C3815" t="s">
        <v>47</v>
      </c>
      <c r="D3815" t="s">
        <v>24</v>
      </c>
      <c r="E3815" t="s">
        <v>25</v>
      </c>
      <c r="F3815">
        <v>3147</v>
      </c>
      <c r="G3815">
        <v>4837</v>
      </c>
      <c r="H3815">
        <v>9</v>
      </c>
      <c r="I3815">
        <v>28323</v>
      </c>
      <c r="J3815">
        <v>43533</v>
      </c>
      <c r="K3815">
        <v>15210</v>
      </c>
      <c r="L3815">
        <v>3.4</v>
      </c>
    </row>
    <row r="3816" spans="1:12" x14ac:dyDescent="0.3">
      <c r="A3816">
        <v>103814</v>
      </c>
      <c r="B3816" s="1">
        <v>45610</v>
      </c>
      <c r="C3816" t="s">
        <v>17</v>
      </c>
      <c r="D3816" t="s">
        <v>24</v>
      </c>
      <c r="E3816" t="s">
        <v>34</v>
      </c>
      <c r="F3816">
        <v>2567</v>
      </c>
      <c r="G3816">
        <v>4255</v>
      </c>
      <c r="H3816">
        <v>5</v>
      </c>
      <c r="I3816">
        <v>12835</v>
      </c>
      <c r="J3816">
        <v>21275</v>
      </c>
      <c r="K3816">
        <v>8440</v>
      </c>
      <c r="L3816">
        <v>3.7</v>
      </c>
    </row>
    <row r="3817" spans="1:12" x14ac:dyDescent="0.3">
      <c r="A3817">
        <v>103815</v>
      </c>
      <c r="B3817" s="1">
        <v>45723</v>
      </c>
      <c r="C3817" t="s">
        <v>12</v>
      </c>
      <c r="D3817" t="s">
        <v>28</v>
      </c>
      <c r="E3817" t="s">
        <v>63</v>
      </c>
      <c r="F3817">
        <v>2864</v>
      </c>
      <c r="G3817">
        <v>3505</v>
      </c>
      <c r="H3817">
        <v>6</v>
      </c>
      <c r="I3817">
        <v>17184</v>
      </c>
      <c r="J3817">
        <v>21030</v>
      </c>
      <c r="K3817">
        <v>3846</v>
      </c>
      <c r="L3817">
        <v>2.7</v>
      </c>
    </row>
    <row r="3818" spans="1:12" x14ac:dyDescent="0.3">
      <c r="A3818">
        <v>103816</v>
      </c>
      <c r="B3818" s="1">
        <v>45240</v>
      </c>
      <c r="C3818" t="s">
        <v>12</v>
      </c>
      <c r="D3818" t="s">
        <v>21</v>
      </c>
      <c r="E3818" t="s">
        <v>58</v>
      </c>
      <c r="F3818">
        <v>2486</v>
      </c>
      <c r="G3818">
        <v>3041</v>
      </c>
      <c r="H3818">
        <v>8</v>
      </c>
      <c r="I3818">
        <v>19888</v>
      </c>
      <c r="J3818">
        <v>24328</v>
      </c>
      <c r="K3818">
        <v>4440</v>
      </c>
      <c r="L3818">
        <v>4.7</v>
      </c>
    </row>
    <row r="3819" spans="1:12" x14ac:dyDescent="0.3">
      <c r="A3819">
        <v>103817</v>
      </c>
      <c r="B3819" s="1">
        <v>45200</v>
      </c>
      <c r="C3819" t="s">
        <v>26</v>
      </c>
      <c r="D3819" t="s">
        <v>24</v>
      </c>
      <c r="E3819" t="s">
        <v>34</v>
      </c>
      <c r="F3819">
        <v>3819</v>
      </c>
      <c r="G3819">
        <v>4334</v>
      </c>
      <c r="H3819">
        <v>2</v>
      </c>
      <c r="I3819">
        <v>7638</v>
      </c>
      <c r="J3819">
        <v>8668</v>
      </c>
      <c r="K3819">
        <v>1030</v>
      </c>
      <c r="L3819">
        <v>3.7</v>
      </c>
    </row>
    <row r="3820" spans="1:12" x14ac:dyDescent="0.3">
      <c r="A3820">
        <v>103818</v>
      </c>
      <c r="B3820" s="1">
        <v>45794</v>
      </c>
      <c r="C3820" t="s">
        <v>33</v>
      </c>
      <c r="D3820" t="s">
        <v>18</v>
      </c>
      <c r="E3820" t="s">
        <v>27</v>
      </c>
      <c r="F3820">
        <v>3819</v>
      </c>
      <c r="G3820">
        <v>3912</v>
      </c>
      <c r="H3820">
        <v>6</v>
      </c>
      <c r="I3820">
        <v>22914</v>
      </c>
      <c r="J3820">
        <v>23472</v>
      </c>
      <c r="K3820">
        <v>558</v>
      </c>
      <c r="L3820">
        <v>2.9</v>
      </c>
    </row>
    <row r="3821" spans="1:12" x14ac:dyDescent="0.3">
      <c r="A3821">
        <v>103819</v>
      </c>
      <c r="B3821" s="1">
        <v>45063</v>
      </c>
      <c r="C3821" t="s">
        <v>41</v>
      </c>
      <c r="D3821" t="s">
        <v>13</v>
      </c>
      <c r="E3821" t="s">
        <v>49</v>
      </c>
      <c r="F3821">
        <v>7225</v>
      </c>
      <c r="G3821">
        <v>8559</v>
      </c>
      <c r="H3821">
        <v>4</v>
      </c>
      <c r="I3821">
        <v>28900</v>
      </c>
      <c r="J3821">
        <v>34236</v>
      </c>
      <c r="K3821">
        <v>5336</v>
      </c>
      <c r="L3821">
        <v>3.1</v>
      </c>
    </row>
    <row r="3822" spans="1:12" x14ac:dyDescent="0.3">
      <c r="A3822">
        <v>103820</v>
      </c>
      <c r="B3822" s="1">
        <v>45701</v>
      </c>
      <c r="C3822" t="s">
        <v>41</v>
      </c>
      <c r="D3822" t="s">
        <v>21</v>
      </c>
      <c r="E3822" t="s">
        <v>22</v>
      </c>
      <c r="F3822">
        <v>2361</v>
      </c>
      <c r="G3822">
        <v>4198</v>
      </c>
      <c r="H3822">
        <v>8</v>
      </c>
      <c r="I3822">
        <v>18888</v>
      </c>
      <c r="J3822">
        <v>33584</v>
      </c>
      <c r="K3822">
        <v>14696</v>
      </c>
      <c r="L3822">
        <v>4</v>
      </c>
    </row>
    <row r="3823" spans="1:12" x14ac:dyDescent="0.3">
      <c r="A3823">
        <v>103821</v>
      </c>
      <c r="B3823" s="1">
        <v>45956</v>
      </c>
      <c r="C3823" t="s">
        <v>33</v>
      </c>
      <c r="D3823" t="s">
        <v>18</v>
      </c>
      <c r="E3823" t="s">
        <v>38</v>
      </c>
      <c r="F3823">
        <v>2162</v>
      </c>
      <c r="G3823">
        <v>2829</v>
      </c>
      <c r="H3823">
        <v>5</v>
      </c>
      <c r="I3823">
        <v>10810</v>
      </c>
      <c r="J3823">
        <v>14145</v>
      </c>
      <c r="K3823">
        <v>3335</v>
      </c>
      <c r="L3823">
        <v>2.6</v>
      </c>
    </row>
    <row r="3824" spans="1:12" x14ac:dyDescent="0.3">
      <c r="A3824">
        <v>103822</v>
      </c>
      <c r="B3824" s="1">
        <v>44982</v>
      </c>
      <c r="C3824" t="s">
        <v>44</v>
      </c>
      <c r="D3824" t="s">
        <v>28</v>
      </c>
      <c r="E3824" t="s">
        <v>55</v>
      </c>
      <c r="F3824">
        <v>6874</v>
      </c>
      <c r="G3824">
        <v>7687</v>
      </c>
      <c r="H3824">
        <v>9</v>
      </c>
      <c r="I3824">
        <v>61866</v>
      </c>
      <c r="J3824">
        <v>69183</v>
      </c>
      <c r="K3824">
        <v>7317</v>
      </c>
      <c r="L3824">
        <v>3.5</v>
      </c>
    </row>
    <row r="3825" spans="1:12" x14ac:dyDescent="0.3">
      <c r="A3825">
        <v>103823</v>
      </c>
      <c r="B3825" s="1">
        <v>45047</v>
      </c>
      <c r="C3825" t="s">
        <v>44</v>
      </c>
      <c r="D3825" t="s">
        <v>35</v>
      </c>
      <c r="E3825" t="s">
        <v>52</v>
      </c>
      <c r="F3825">
        <v>5109</v>
      </c>
      <c r="G3825">
        <v>5918</v>
      </c>
      <c r="H3825">
        <v>5</v>
      </c>
      <c r="I3825">
        <v>25545</v>
      </c>
      <c r="J3825">
        <v>29590</v>
      </c>
      <c r="K3825">
        <v>4045</v>
      </c>
      <c r="L3825">
        <v>3.7</v>
      </c>
    </row>
    <row r="3826" spans="1:12" x14ac:dyDescent="0.3">
      <c r="A3826">
        <v>103824</v>
      </c>
      <c r="B3826" s="1">
        <v>45244</v>
      </c>
      <c r="C3826" t="s">
        <v>17</v>
      </c>
      <c r="D3826" t="s">
        <v>18</v>
      </c>
      <c r="E3826" t="s">
        <v>64</v>
      </c>
      <c r="F3826">
        <v>7601</v>
      </c>
      <c r="G3826">
        <v>9318</v>
      </c>
      <c r="H3826">
        <v>1</v>
      </c>
      <c r="I3826">
        <v>7601</v>
      </c>
      <c r="J3826">
        <v>9318</v>
      </c>
      <c r="K3826">
        <v>1717</v>
      </c>
      <c r="L3826">
        <v>4.9000000000000004</v>
      </c>
    </row>
    <row r="3827" spans="1:12" x14ac:dyDescent="0.3">
      <c r="A3827">
        <v>103825</v>
      </c>
      <c r="B3827" s="1">
        <v>45375</v>
      </c>
      <c r="C3827" t="s">
        <v>33</v>
      </c>
      <c r="D3827" t="s">
        <v>35</v>
      </c>
      <c r="E3827" t="s">
        <v>46</v>
      </c>
      <c r="F3827">
        <v>3981</v>
      </c>
      <c r="G3827">
        <v>5961</v>
      </c>
      <c r="H3827">
        <v>5</v>
      </c>
      <c r="I3827">
        <v>19905</v>
      </c>
      <c r="J3827">
        <v>29805</v>
      </c>
      <c r="K3827">
        <v>9900</v>
      </c>
      <c r="L3827">
        <v>3.9</v>
      </c>
    </row>
    <row r="3828" spans="1:12" x14ac:dyDescent="0.3">
      <c r="A3828">
        <v>103826</v>
      </c>
      <c r="B3828" s="1">
        <v>45583</v>
      </c>
      <c r="C3828" t="s">
        <v>47</v>
      </c>
      <c r="D3828" t="s">
        <v>13</v>
      </c>
      <c r="E3828" t="s">
        <v>49</v>
      </c>
      <c r="F3828">
        <v>5430</v>
      </c>
      <c r="G3828">
        <v>5941</v>
      </c>
      <c r="H3828">
        <v>7</v>
      </c>
      <c r="I3828">
        <v>38010</v>
      </c>
      <c r="J3828">
        <v>41587</v>
      </c>
      <c r="K3828">
        <v>3577</v>
      </c>
      <c r="L3828">
        <v>3.5</v>
      </c>
    </row>
    <row r="3829" spans="1:12" x14ac:dyDescent="0.3">
      <c r="A3829">
        <v>103827</v>
      </c>
      <c r="B3829" s="1">
        <v>45970</v>
      </c>
      <c r="C3829" t="s">
        <v>44</v>
      </c>
      <c r="D3829" t="s">
        <v>28</v>
      </c>
      <c r="E3829" t="s">
        <v>29</v>
      </c>
      <c r="F3829">
        <v>7114</v>
      </c>
      <c r="G3829">
        <v>8004</v>
      </c>
      <c r="H3829">
        <v>9</v>
      </c>
      <c r="I3829">
        <v>64026</v>
      </c>
      <c r="J3829">
        <v>72036</v>
      </c>
      <c r="K3829">
        <v>8010</v>
      </c>
      <c r="L3829">
        <v>2.9</v>
      </c>
    </row>
    <row r="3830" spans="1:12" x14ac:dyDescent="0.3">
      <c r="A3830">
        <v>103828</v>
      </c>
      <c r="B3830" s="1">
        <v>45003</v>
      </c>
      <c r="C3830" t="s">
        <v>47</v>
      </c>
      <c r="D3830" t="s">
        <v>18</v>
      </c>
      <c r="E3830" t="s">
        <v>19</v>
      </c>
      <c r="F3830">
        <v>560</v>
      </c>
      <c r="G3830">
        <v>1109</v>
      </c>
      <c r="H3830">
        <v>4</v>
      </c>
      <c r="I3830">
        <v>2240</v>
      </c>
      <c r="J3830">
        <v>4436</v>
      </c>
      <c r="K3830">
        <v>2196</v>
      </c>
      <c r="L3830">
        <v>3.9</v>
      </c>
    </row>
    <row r="3831" spans="1:12" x14ac:dyDescent="0.3">
      <c r="A3831">
        <v>103829</v>
      </c>
      <c r="B3831" s="1">
        <v>45237</v>
      </c>
      <c r="C3831" t="s">
        <v>23</v>
      </c>
      <c r="D3831" t="s">
        <v>18</v>
      </c>
      <c r="E3831" t="s">
        <v>38</v>
      </c>
      <c r="F3831">
        <v>5970</v>
      </c>
      <c r="G3831">
        <v>7893</v>
      </c>
      <c r="H3831">
        <v>8</v>
      </c>
      <c r="I3831">
        <v>47760</v>
      </c>
      <c r="J3831">
        <v>63144</v>
      </c>
      <c r="K3831">
        <v>15384</v>
      </c>
      <c r="L3831">
        <v>2.7</v>
      </c>
    </row>
    <row r="3832" spans="1:12" x14ac:dyDescent="0.3">
      <c r="A3832">
        <v>103830</v>
      </c>
      <c r="B3832" s="1">
        <v>45558</v>
      </c>
      <c r="C3832" t="s">
        <v>26</v>
      </c>
      <c r="D3832" t="s">
        <v>13</v>
      </c>
      <c r="E3832" t="s">
        <v>40</v>
      </c>
      <c r="F3832">
        <v>6028</v>
      </c>
      <c r="G3832">
        <v>7116</v>
      </c>
      <c r="H3832">
        <v>9</v>
      </c>
      <c r="I3832">
        <v>54252</v>
      </c>
      <c r="J3832">
        <v>64044</v>
      </c>
      <c r="K3832">
        <v>9792</v>
      </c>
      <c r="L3832">
        <v>4.5999999999999996</v>
      </c>
    </row>
    <row r="3833" spans="1:12" x14ac:dyDescent="0.3">
      <c r="A3833">
        <v>103831</v>
      </c>
      <c r="B3833" s="1">
        <v>45298</v>
      </c>
      <c r="C3833" t="s">
        <v>26</v>
      </c>
      <c r="D3833" t="s">
        <v>28</v>
      </c>
      <c r="E3833" t="s">
        <v>48</v>
      </c>
      <c r="F3833">
        <v>4134</v>
      </c>
      <c r="G3833">
        <v>5823</v>
      </c>
      <c r="H3833">
        <v>3</v>
      </c>
      <c r="I3833">
        <v>12402</v>
      </c>
      <c r="J3833">
        <v>17469</v>
      </c>
      <c r="K3833">
        <v>5067</v>
      </c>
      <c r="L3833">
        <v>2.8</v>
      </c>
    </row>
    <row r="3834" spans="1:12" x14ac:dyDescent="0.3">
      <c r="A3834">
        <v>103832</v>
      </c>
      <c r="B3834" s="1">
        <v>45603</v>
      </c>
      <c r="C3834" t="s">
        <v>41</v>
      </c>
      <c r="D3834" t="s">
        <v>13</v>
      </c>
      <c r="E3834" t="s">
        <v>31</v>
      </c>
      <c r="F3834">
        <v>2864</v>
      </c>
      <c r="G3834">
        <v>4390</v>
      </c>
      <c r="H3834">
        <v>8</v>
      </c>
      <c r="I3834">
        <v>22912</v>
      </c>
      <c r="J3834">
        <v>35120</v>
      </c>
      <c r="K3834">
        <v>12208</v>
      </c>
      <c r="L3834">
        <v>3.1</v>
      </c>
    </row>
    <row r="3835" spans="1:12" x14ac:dyDescent="0.3">
      <c r="A3835">
        <v>103833</v>
      </c>
      <c r="B3835" s="1">
        <v>45145</v>
      </c>
      <c r="C3835" t="s">
        <v>12</v>
      </c>
      <c r="D3835" t="s">
        <v>18</v>
      </c>
      <c r="E3835" t="s">
        <v>59</v>
      </c>
      <c r="F3835">
        <v>2789</v>
      </c>
      <c r="G3835">
        <v>4224</v>
      </c>
      <c r="H3835">
        <v>2</v>
      </c>
      <c r="I3835">
        <v>5578</v>
      </c>
      <c r="J3835">
        <v>8448</v>
      </c>
      <c r="K3835">
        <v>2870</v>
      </c>
      <c r="L3835">
        <v>4</v>
      </c>
    </row>
    <row r="3836" spans="1:12" x14ac:dyDescent="0.3">
      <c r="A3836">
        <v>103834</v>
      </c>
      <c r="B3836" s="1">
        <v>45017</v>
      </c>
      <c r="C3836" t="s">
        <v>47</v>
      </c>
      <c r="D3836" t="s">
        <v>24</v>
      </c>
      <c r="E3836" t="s">
        <v>60</v>
      </c>
      <c r="F3836">
        <v>647</v>
      </c>
      <c r="G3836">
        <v>1927</v>
      </c>
      <c r="H3836">
        <v>8</v>
      </c>
      <c r="I3836">
        <v>5176</v>
      </c>
      <c r="J3836">
        <v>15416</v>
      </c>
      <c r="K3836">
        <v>10240</v>
      </c>
      <c r="L3836">
        <v>2.7</v>
      </c>
    </row>
    <row r="3837" spans="1:12" x14ac:dyDescent="0.3">
      <c r="A3837">
        <v>103835</v>
      </c>
      <c r="B3837" s="1">
        <v>45630</v>
      </c>
      <c r="C3837" t="s">
        <v>23</v>
      </c>
      <c r="D3837" t="s">
        <v>28</v>
      </c>
      <c r="E3837" t="s">
        <v>63</v>
      </c>
      <c r="F3837">
        <v>467</v>
      </c>
      <c r="G3837">
        <v>545</v>
      </c>
      <c r="H3837">
        <v>6</v>
      </c>
      <c r="I3837">
        <v>2802</v>
      </c>
      <c r="J3837">
        <v>3270</v>
      </c>
      <c r="K3837">
        <v>468</v>
      </c>
      <c r="L3837">
        <v>3.7</v>
      </c>
    </row>
    <row r="3838" spans="1:12" x14ac:dyDescent="0.3">
      <c r="A3838">
        <v>103836</v>
      </c>
      <c r="B3838" s="1">
        <v>45218</v>
      </c>
      <c r="C3838" t="s">
        <v>33</v>
      </c>
      <c r="D3838" t="s">
        <v>13</v>
      </c>
      <c r="E3838" t="s">
        <v>14</v>
      </c>
      <c r="F3838">
        <v>5279</v>
      </c>
      <c r="G3838">
        <v>6742</v>
      </c>
      <c r="H3838">
        <v>3</v>
      </c>
      <c r="I3838">
        <v>15837</v>
      </c>
      <c r="J3838">
        <v>20226</v>
      </c>
      <c r="K3838">
        <v>4389</v>
      </c>
      <c r="L3838">
        <v>2.9</v>
      </c>
    </row>
    <row r="3839" spans="1:12" x14ac:dyDescent="0.3">
      <c r="A3839">
        <v>103837</v>
      </c>
      <c r="B3839" s="1">
        <v>45838</v>
      </c>
      <c r="C3839" t="s">
        <v>26</v>
      </c>
      <c r="D3839" t="s">
        <v>18</v>
      </c>
      <c r="E3839" t="s">
        <v>27</v>
      </c>
      <c r="F3839">
        <v>1567</v>
      </c>
      <c r="G3839">
        <v>2757</v>
      </c>
      <c r="H3839">
        <v>5</v>
      </c>
      <c r="I3839">
        <v>7835</v>
      </c>
      <c r="J3839">
        <v>13785</v>
      </c>
      <c r="K3839">
        <v>5950</v>
      </c>
      <c r="L3839">
        <v>3.1</v>
      </c>
    </row>
    <row r="3840" spans="1:12" x14ac:dyDescent="0.3">
      <c r="A3840">
        <v>103838</v>
      </c>
      <c r="B3840" s="1">
        <v>45730</v>
      </c>
      <c r="C3840" t="s">
        <v>47</v>
      </c>
      <c r="D3840" t="s">
        <v>35</v>
      </c>
      <c r="E3840" t="s">
        <v>36</v>
      </c>
      <c r="F3840">
        <v>5857</v>
      </c>
      <c r="G3840">
        <v>6972</v>
      </c>
      <c r="H3840">
        <v>4</v>
      </c>
      <c r="I3840">
        <v>23428</v>
      </c>
      <c r="J3840">
        <v>27888</v>
      </c>
      <c r="K3840">
        <v>4460</v>
      </c>
      <c r="L3840">
        <v>3.9</v>
      </c>
    </row>
    <row r="3841" spans="1:12" x14ac:dyDescent="0.3">
      <c r="A3841">
        <v>103839</v>
      </c>
      <c r="B3841" s="1">
        <v>45857</v>
      </c>
      <c r="C3841" t="s">
        <v>33</v>
      </c>
      <c r="D3841" t="s">
        <v>18</v>
      </c>
      <c r="E3841" t="s">
        <v>27</v>
      </c>
      <c r="F3841">
        <v>2986</v>
      </c>
      <c r="G3841">
        <v>4755</v>
      </c>
      <c r="H3841">
        <v>7</v>
      </c>
      <c r="I3841">
        <v>20902</v>
      </c>
      <c r="J3841">
        <v>33285</v>
      </c>
      <c r="K3841">
        <v>12383</v>
      </c>
      <c r="L3841">
        <v>4.8</v>
      </c>
    </row>
    <row r="3842" spans="1:12" x14ac:dyDescent="0.3">
      <c r="A3842">
        <v>103840</v>
      </c>
      <c r="B3842" s="1">
        <v>45468</v>
      </c>
      <c r="C3842" t="s">
        <v>41</v>
      </c>
      <c r="D3842" t="s">
        <v>24</v>
      </c>
      <c r="E3842" t="s">
        <v>25</v>
      </c>
      <c r="F3842">
        <v>7574</v>
      </c>
      <c r="G3842">
        <v>8202</v>
      </c>
      <c r="H3842">
        <v>2</v>
      </c>
      <c r="I3842">
        <v>15148</v>
      </c>
      <c r="J3842">
        <v>16404</v>
      </c>
      <c r="K3842">
        <v>1256</v>
      </c>
      <c r="L3842">
        <v>3.7</v>
      </c>
    </row>
    <row r="3843" spans="1:12" x14ac:dyDescent="0.3">
      <c r="A3843">
        <v>103841</v>
      </c>
      <c r="B3843" s="1">
        <v>45392</v>
      </c>
      <c r="C3843" t="s">
        <v>47</v>
      </c>
      <c r="D3843" t="s">
        <v>35</v>
      </c>
      <c r="E3843" t="s">
        <v>46</v>
      </c>
      <c r="F3843">
        <v>2078</v>
      </c>
      <c r="G3843">
        <v>2706</v>
      </c>
      <c r="H3843">
        <v>4</v>
      </c>
      <c r="I3843">
        <v>8312</v>
      </c>
      <c r="J3843">
        <v>10824</v>
      </c>
      <c r="K3843">
        <v>2512</v>
      </c>
      <c r="L3843">
        <v>3.4</v>
      </c>
    </row>
    <row r="3844" spans="1:12" x14ac:dyDescent="0.3">
      <c r="A3844">
        <v>103842</v>
      </c>
      <c r="B3844" s="1">
        <v>46007</v>
      </c>
      <c r="C3844" t="s">
        <v>41</v>
      </c>
      <c r="D3844" t="s">
        <v>35</v>
      </c>
      <c r="E3844" t="s">
        <v>46</v>
      </c>
      <c r="F3844">
        <v>7456</v>
      </c>
      <c r="G3844">
        <v>7794</v>
      </c>
      <c r="H3844">
        <v>4</v>
      </c>
      <c r="I3844">
        <v>29824</v>
      </c>
      <c r="J3844">
        <v>31176</v>
      </c>
      <c r="K3844">
        <v>1352</v>
      </c>
      <c r="L3844">
        <v>2.5</v>
      </c>
    </row>
    <row r="3845" spans="1:12" x14ac:dyDescent="0.3">
      <c r="A3845">
        <v>103843</v>
      </c>
      <c r="B3845" s="1">
        <v>45968</v>
      </c>
      <c r="C3845" t="s">
        <v>33</v>
      </c>
      <c r="D3845" t="s">
        <v>28</v>
      </c>
      <c r="E3845" t="s">
        <v>63</v>
      </c>
      <c r="F3845">
        <v>5816</v>
      </c>
      <c r="G3845">
        <v>6496</v>
      </c>
      <c r="H3845">
        <v>5</v>
      </c>
      <c r="I3845">
        <v>29080</v>
      </c>
      <c r="J3845">
        <v>32480</v>
      </c>
      <c r="K3845">
        <v>3400</v>
      </c>
      <c r="L3845">
        <v>4.9000000000000004</v>
      </c>
    </row>
    <row r="3846" spans="1:12" x14ac:dyDescent="0.3">
      <c r="A3846">
        <v>103844</v>
      </c>
      <c r="B3846" s="1">
        <v>45817</v>
      </c>
      <c r="C3846" t="s">
        <v>41</v>
      </c>
      <c r="D3846" t="s">
        <v>13</v>
      </c>
      <c r="E3846" t="s">
        <v>14</v>
      </c>
      <c r="F3846">
        <v>1433</v>
      </c>
      <c r="G3846">
        <v>3277</v>
      </c>
      <c r="H3846">
        <v>3</v>
      </c>
      <c r="I3846">
        <v>4299</v>
      </c>
      <c r="J3846">
        <v>9831</v>
      </c>
      <c r="K3846">
        <v>5532</v>
      </c>
      <c r="L3846">
        <v>4.4000000000000004</v>
      </c>
    </row>
    <row r="3847" spans="1:12" x14ac:dyDescent="0.3">
      <c r="A3847">
        <v>103845</v>
      </c>
      <c r="B3847" s="1">
        <v>45484</v>
      </c>
      <c r="C3847" t="s">
        <v>26</v>
      </c>
      <c r="D3847" t="s">
        <v>21</v>
      </c>
      <c r="E3847" t="s">
        <v>22</v>
      </c>
      <c r="F3847">
        <v>6502</v>
      </c>
      <c r="G3847">
        <v>8087</v>
      </c>
      <c r="H3847">
        <v>8</v>
      </c>
      <c r="I3847">
        <v>52016</v>
      </c>
      <c r="J3847">
        <v>64696</v>
      </c>
      <c r="K3847">
        <v>12680</v>
      </c>
      <c r="L3847">
        <v>4.3</v>
      </c>
    </row>
    <row r="3848" spans="1:12" x14ac:dyDescent="0.3">
      <c r="A3848">
        <v>103846</v>
      </c>
      <c r="B3848" s="1">
        <v>45825</v>
      </c>
      <c r="C3848" t="s">
        <v>26</v>
      </c>
      <c r="D3848" t="s">
        <v>21</v>
      </c>
      <c r="E3848" t="s">
        <v>57</v>
      </c>
      <c r="F3848">
        <v>3328</v>
      </c>
      <c r="G3848">
        <v>5005</v>
      </c>
      <c r="H3848">
        <v>4</v>
      </c>
      <c r="I3848">
        <v>13312</v>
      </c>
      <c r="J3848">
        <v>20020</v>
      </c>
      <c r="K3848">
        <v>6708</v>
      </c>
      <c r="L3848">
        <v>4.8</v>
      </c>
    </row>
    <row r="3849" spans="1:12" x14ac:dyDescent="0.3">
      <c r="A3849">
        <v>103847</v>
      </c>
      <c r="B3849" s="1">
        <v>44947</v>
      </c>
      <c r="C3849" t="s">
        <v>26</v>
      </c>
      <c r="D3849" t="s">
        <v>21</v>
      </c>
      <c r="E3849" t="s">
        <v>58</v>
      </c>
      <c r="F3849">
        <v>5820</v>
      </c>
      <c r="G3849">
        <v>6647</v>
      </c>
      <c r="H3849">
        <v>8</v>
      </c>
      <c r="I3849">
        <v>46560</v>
      </c>
      <c r="J3849">
        <v>53176</v>
      </c>
      <c r="K3849">
        <v>6616</v>
      </c>
      <c r="L3849">
        <v>4.5</v>
      </c>
    </row>
    <row r="3850" spans="1:12" x14ac:dyDescent="0.3">
      <c r="A3850">
        <v>103848</v>
      </c>
      <c r="B3850" s="1">
        <v>45856</v>
      </c>
      <c r="C3850" t="s">
        <v>47</v>
      </c>
      <c r="D3850" t="s">
        <v>18</v>
      </c>
      <c r="E3850" t="s">
        <v>38</v>
      </c>
      <c r="F3850">
        <v>4578</v>
      </c>
      <c r="G3850">
        <v>5806</v>
      </c>
      <c r="H3850">
        <v>2</v>
      </c>
      <c r="I3850">
        <v>9156</v>
      </c>
      <c r="J3850">
        <v>11612</v>
      </c>
      <c r="K3850">
        <v>2456</v>
      </c>
      <c r="L3850">
        <v>4.7</v>
      </c>
    </row>
    <row r="3851" spans="1:12" x14ac:dyDescent="0.3">
      <c r="A3851">
        <v>103849</v>
      </c>
      <c r="B3851" s="1">
        <v>45822</v>
      </c>
      <c r="C3851" t="s">
        <v>20</v>
      </c>
      <c r="D3851" t="s">
        <v>28</v>
      </c>
      <c r="E3851" t="s">
        <v>56</v>
      </c>
      <c r="F3851">
        <v>4355</v>
      </c>
      <c r="G3851">
        <v>5559</v>
      </c>
      <c r="H3851">
        <v>9</v>
      </c>
      <c r="I3851">
        <v>39195</v>
      </c>
      <c r="J3851">
        <v>50031</v>
      </c>
      <c r="K3851">
        <v>10836</v>
      </c>
      <c r="L3851">
        <v>2.8</v>
      </c>
    </row>
    <row r="3852" spans="1:12" x14ac:dyDescent="0.3">
      <c r="A3852">
        <v>103850</v>
      </c>
      <c r="B3852" s="1">
        <v>45169</v>
      </c>
      <c r="C3852" t="s">
        <v>47</v>
      </c>
      <c r="D3852" t="s">
        <v>24</v>
      </c>
      <c r="E3852" t="s">
        <v>60</v>
      </c>
      <c r="F3852">
        <v>4195</v>
      </c>
      <c r="G3852">
        <v>5128</v>
      </c>
      <c r="H3852">
        <v>4</v>
      </c>
      <c r="I3852">
        <v>16780</v>
      </c>
      <c r="J3852">
        <v>20512</v>
      </c>
      <c r="K3852">
        <v>3732</v>
      </c>
      <c r="L3852">
        <v>3.3</v>
      </c>
    </row>
    <row r="3853" spans="1:12" x14ac:dyDescent="0.3">
      <c r="A3853">
        <v>103851</v>
      </c>
      <c r="B3853" s="1">
        <v>46004</v>
      </c>
      <c r="C3853" t="s">
        <v>12</v>
      </c>
      <c r="D3853" t="s">
        <v>28</v>
      </c>
      <c r="E3853" t="s">
        <v>48</v>
      </c>
      <c r="F3853">
        <v>1374</v>
      </c>
      <c r="G3853">
        <v>2334</v>
      </c>
      <c r="H3853">
        <v>2</v>
      </c>
      <c r="I3853">
        <v>2748</v>
      </c>
      <c r="J3853">
        <v>4668</v>
      </c>
      <c r="K3853">
        <v>1920</v>
      </c>
      <c r="L3853">
        <v>2.7</v>
      </c>
    </row>
    <row r="3854" spans="1:12" x14ac:dyDescent="0.3">
      <c r="A3854">
        <v>103852</v>
      </c>
      <c r="B3854" s="1">
        <v>45963</v>
      </c>
      <c r="C3854" t="s">
        <v>17</v>
      </c>
      <c r="D3854" t="s">
        <v>13</v>
      </c>
      <c r="E3854" t="s">
        <v>14</v>
      </c>
      <c r="F3854">
        <v>490</v>
      </c>
      <c r="G3854">
        <v>1587</v>
      </c>
      <c r="H3854">
        <v>6</v>
      </c>
      <c r="I3854">
        <v>2940</v>
      </c>
      <c r="J3854">
        <v>9522</v>
      </c>
      <c r="K3854">
        <v>6582</v>
      </c>
      <c r="L3854">
        <v>4.8</v>
      </c>
    </row>
    <row r="3855" spans="1:12" x14ac:dyDescent="0.3">
      <c r="A3855">
        <v>103853</v>
      </c>
      <c r="B3855" s="1">
        <v>44932</v>
      </c>
      <c r="C3855" t="s">
        <v>54</v>
      </c>
      <c r="D3855" t="s">
        <v>21</v>
      </c>
      <c r="E3855" t="s">
        <v>43</v>
      </c>
      <c r="F3855">
        <v>7714</v>
      </c>
      <c r="G3855">
        <v>8189</v>
      </c>
      <c r="H3855">
        <v>6</v>
      </c>
      <c r="I3855">
        <v>46284</v>
      </c>
      <c r="J3855">
        <v>49134</v>
      </c>
      <c r="K3855">
        <v>2850</v>
      </c>
      <c r="L3855">
        <v>4.7</v>
      </c>
    </row>
    <row r="3856" spans="1:12" x14ac:dyDescent="0.3">
      <c r="A3856">
        <v>103854</v>
      </c>
      <c r="B3856" s="1">
        <v>45569</v>
      </c>
      <c r="C3856" t="s">
        <v>47</v>
      </c>
      <c r="D3856" t="s">
        <v>21</v>
      </c>
      <c r="E3856" t="s">
        <v>32</v>
      </c>
      <c r="F3856">
        <v>5477</v>
      </c>
      <c r="G3856">
        <v>7078</v>
      </c>
      <c r="H3856">
        <v>9</v>
      </c>
      <c r="I3856">
        <v>49293</v>
      </c>
      <c r="J3856">
        <v>63702</v>
      </c>
      <c r="K3856">
        <v>14409</v>
      </c>
      <c r="L3856">
        <v>4.2</v>
      </c>
    </row>
    <row r="3857" spans="1:12" x14ac:dyDescent="0.3">
      <c r="A3857">
        <v>103855</v>
      </c>
      <c r="B3857" s="1">
        <v>45389</v>
      </c>
      <c r="C3857" t="s">
        <v>41</v>
      </c>
      <c r="D3857" t="s">
        <v>28</v>
      </c>
      <c r="E3857" t="s">
        <v>56</v>
      </c>
      <c r="F3857">
        <v>7254</v>
      </c>
      <c r="G3857">
        <v>8437</v>
      </c>
      <c r="H3857">
        <v>5</v>
      </c>
      <c r="I3857">
        <v>36270</v>
      </c>
      <c r="J3857">
        <v>42185</v>
      </c>
      <c r="K3857">
        <v>5915</v>
      </c>
      <c r="L3857">
        <v>4.3</v>
      </c>
    </row>
    <row r="3858" spans="1:12" x14ac:dyDescent="0.3">
      <c r="A3858">
        <v>103856</v>
      </c>
      <c r="B3858" s="1">
        <v>45472</v>
      </c>
      <c r="C3858" t="s">
        <v>44</v>
      </c>
      <c r="D3858" t="s">
        <v>24</v>
      </c>
      <c r="E3858" t="s">
        <v>50</v>
      </c>
      <c r="F3858">
        <v>4674</v>
      </c>
      <c r="G3858">
        <v>4804</v>
      </c>
      <c r="H3858">
        <v>2</v>
      </c>
      <c r="I3858">
        <v>9348</v>
      </c>
      <c r="J3858">
        <v>9608</v>
      </c>
      <c r="K3858">
        <v>260</v>
      </c>
      <c r="L3858">
        <v>4.4000000000000004</v>
      </c>
    </row>
    <row r="3859" spans="1:12" x14ac:dyDescent="0.3">
      <c r="A3859">
        <v>103857</v>
      </c>
      <c r="B3859" s="1">
        <v>45533</v>
      </c>
      <c r="C3859" t="s">
        <v>17</v>
      </c>
      <c r="D3859" t="s">
        <v>35</v>
      </c>
      <c r="E3859" t="s">
        <v>36</v>
      </c>
      <c r="F3859">
        <v>373</v>
      </c>
      <c r="G3859">
        <v>1618</v>
      </c>
      <c r="H3859">
        <v>3</v>
      </c>
      <c r="I3859">
        <v>1119</v>
      </c>
      <c r="J3859">
        <v>4854</v>
      </c>
      <c r="K3859">
        <v>3735</v>
      </c>
      <c r="L3859">
        <v>2.7</v>
      </c>
    </row>
    <row r="3860" spans="1:12" x14ac:dyDescent="0.3">
      <c r="A3860">
        <v>103858</v>
      </c>
      <c r="B3860" s="1">
        <v>45071</v>
      </c>
      <c r="C3860" t="s">
        <v>20</v>
      </c>
      <c r="D3860" t="s">
        <v>24</v>
      </c>
      <c r="E3860" t="s">
        <v>61</v>
      </c>
      <c r="F3860">
        <v>7913</v>
      </c>
      <c r="G3860">
        <v>9852</v>
      </c>
      <c r="H3860">
        <v>6</v>
      </c>
      <c r="I3860">
        <v>47478</v>
      </c>
      <c r="J3860">
        <v>59112</v>
      </c>
      <c r="K3860">
        <v>11634</v>
      </c>
      <c r="L3860">
        <v>3</v>
      </c>
    </row>
    <row r="3861" spans="1:12" x14ac:dyDescent="0.3">
      <c r="A3861">
        <v>103859</v>
      </c>
      <c r="B3861" s="1">
        <v>45771</v>
      </c>
      <c r="C3861" t="s">
        <v>12</v>
      </c>
      <c r="D3861" t="s">
        <v>13</v>
      </c>
      <c r="E3861" t="s">
        <v>16</v>
      </c>
      <c r="F3861">
        <v>4856</v>
      </c>
      <c r="G3861">
        <v>5689</v>
      </c>
      <c r="H3861">
        <v>5</v>
      </c>
      <c r="I3861">
        <v>24280</v>
      </c>
      <c r="J3861">
        <v>28445</v>
      </c>
      <c r="K3861">
        <v>4165</v>
      </c>
      <c r="L3861">
        <v>4.2</v>
      </c>
    </row>
    <row r="3862" spans="1:12" x14ac:dyDescent="0.3">
      <c r="A3862">
        <v>103860</v>
      </c>
      <c r="B3862" s="1">
        <v>45849</v>
      </c>
      <c r="C3862" t="s">
        <v>12</v>
      </c>
      <c r="D3862" t="s">
        <v>13</v>
      </c>
      <c r="E3862" t="s">
        <v>40</v>
      </c>
      <c r="F3862">
        <v>4758</v>
      </c>
      <c r="G3862">
        <v>5137</v>
      </c>
      <c r="H3862">
        <v>8</v>
      </c>
      <c r="I3862">
        <v>38064</v>
      </c>
      <c r="J3862">
        <v>41096</v>
      </c>
      <c r="K3862">
        <v>3032</v>
      </c>
      <c r="L3862">
        <v>4.8</v>
      </c>
    </row>
    <row r="3863" spans="1:12" x14ac:dyDescent="0.3">
      <c r="A3863">
        <v>103861</v>
      </c>
      <c r="B3863" s="1">
        <v>44973</v>
      </c>
      <c r="C3863" t="s">
        <v>30</v>
      </c>
      <c r="D3863" t="s">
        <v>24</v>
      </c>
      <c r="E3863" t="s">
        <v>25</v>
      </c>
      <c r="F3863">
        <v>5437</v>
      </c>
      <c r="G3863">
        <v>5840</v>
      </c>
      <c r="H3863">
        <v>7</v>
      </c>
      <c r="I3863">
        <v>38059</v>
      </c>
      <c r="J3863">
        <v>40880</v>
      </c>
      <c r="K3863">
        <v>2821</v>
      </c>
      <c r="L3863">
        <v>3.5</v>
      </c>
    </row>
    <row r="3864" spans="1:12" x14ac:dyDescent="0.3">
      <c r="A3864">
        <v>103862</v>
      </c>
      <c r="B3864" s="1">
        <v>45047</v>
      </c>
      <c r="C3864" t="s">
        <v>41</v>
      </c>
      <c r="D3864" t="s">
        <v>13</v>
      </c>
      <c r="E3864" t="s">
        <v>49</v>
      </c>
      <c r="F3864">
        <v>6378</v>
      </c>
      <c r="G3864">
        <v>7095</v>
      </c>
      <c r="H3864">
        <v>8</v>
      </c>
      <c r="I3864">
        <v>51024</v>
      </c>
      <c r="J3864">
        <v>56760</v>
      </c>
      <c r="K3864">
        <v>5736</v>
      </c>
      <c r="L3864">
        <v>4.0999999999999996</v>
      </c>
    </row>
    <row r="3865" spans="1:12" x14ac:dyDescent="0.3">
      <c r="A3865">
        <v>103863</v>
      </c>
      <c r="B3865" s="1">
        <v>45578</v>
      </c>
      <c r="C3865" t="s">
        <v>30</v>
      </c>
      <c r="D3865" t="s">
        <v>18</v>
      </c>
      <c r="E3865" t="s">
        <v>64</v>
      </c>
      <c r="F3865">
        <v>209</v>
      </c>
      <c r="G3865">
        <v>1540</v>
      </c>
      <c r="H3865">
        <v>5</v>
      </c>
      <c r="I3865">
        <v>1045</v>
      </c>
      <c r="J3865">
        <v>7700</v>
      </c>
      <c r="K3865">
        <v>6655</v>
      </c>
      <c r="L3865">
        <v>4</v>
      </c>
    </row>
    <row r="3866" spans="1:12" x14ac:dyDescent="0.3">
      <c r="A3866">
        <v>103864</v>
      </c>
      <c r="B3866" s="1">
        <v>45752</v>
      </c>
      <c r="C3866" t="s">
        <v>30</v>
      </c>
      <c r="D3866" t="s">
        <v>28</v>
      </c>
      <c r="E3866" t="s">
        <v>29</v>
      </c>
      <c r="F3866">
        <v>4488</v>
      </c>
      <c r="G3866">
        <v>4840</v>
      </c>
      <c r="H3866">
        <v>5</v>
      </c>
      <c r="I3866">
        <v>22440</v>
      </c>
      <c r="J3866">
        <v>24200</v>
      </c>
      <c r="K3866">
        <v>1760</v>
      </c>
      <c r="L3866">
        <v>2.7</v>
      </c>
    </row>
    <row r="3867" spans="1:12" x14ac:dyDescent="0.3">
      <c r="A3867">
        <v>103865</v>
      </c>
      <c r="B3867" s="1">
        <v>45179</v>
      </c>
      <c r="C3867" t="s">
        <v>44</v>
      </c>
      <c r="D3867" t="s">
        <v>24</v>
      </c>
      <c r="E3867" t="s">
        <v>61</v>
      </c>
      <c r="F3867">
        <v>149</v>
      </c>
      <c r="G3867">
        <v>697</v>
      </c>
      <c r="H3867">
        <v>3</v>
      </c>
      <c r="I3867">
        <v>447</v>
      </c>
      <c r="J3867">
        <v>2091</v>
      </c>
      <c r="K3867">
        <v>1644</v>
      </c>
      <c r="L3867">
        <v>4.9000000000000004</v>
      </c>
    </row>
    <row r="3868" spans="1:12" x14ac:dyDescent="0.3">
      <c r="A3868">
        <v>103866</v>
      </c>
      <c r="B3868" s="1">
        <v>45284</v>
      </c>
      <c r="C3868" t="s">
        <v>17</v>
      </c>
      <c r="D3868" t="s">
        <v>24</v>
      </c>
      <c r="E3868" t="s">
        <v>34</v>
      </c>
      <c r="F3868">
        <v>1499</v>
      </c>
      <c r="G3868">
        <v>3019</v>
      </c>
      <c r="H3868">
        <v>4</v>
      </c>
      <c r="I3868">
        <v>5996</v>
      </c>
      <c r="J3868">
        <v>12076</v>
      </c>
      <c r="K3868">
        <v>6080</v>
      </c>
      <c r="L3868">
        <v>3.4</v>
      </c>
    </row>
    <row r="3869" spans="1:12" x14ac:dyDescent="0.3">
      <c r="A3869">
        <v>103867</v>
      </c>
      <c r="B3869" s="1">
        <v>45752</v>
      </c>
      <c r="C3869" t="s">
        <v>54</v>
      </c>
      <c r="D3869" t="s">
        <v>35</v>
      </c>
      <c r="E3869" t="s">
        <v>53</v>
      </c>
      <c r="F3869">
        <v>4089</v>
      </c>
      <c r="G3869">
        <v>4547</v>
      </c>
      <c r="H3869">
        <v>6</v>
      </c>
      <c r="I3869">
        <v>24534</v>
      </c>
      <c r="J3869">
        <v>27282</v>
      </c>
      <c r="K3869">
        <v>2748</v>
      </c>
      <c r="L3869">
        <v>4</v>
      </c>
    </row>
    <row r="3870" spans="1:12" x14ac:dyDescent="0.3">
      <c r="A3870">
        <v>103868</v>
      </c>
      <c r="B3870" s="1">
        <v>45819</v>
      </c>
      <c r="C3870" t="s">
        <v>54</v>
      </c>
      <c r="D3870" t="s">
        <v>21</v>
      </c>
      <c r="E3870" t="s">
        <v>43</v>
      </c>
      <c r="F3870">
        <v>267</v>
      </c>
      <c r="G3870">
        <v>358</v>
      </c>
      <c r="H3870">
        <v>9</v>
      </c>
      <c r="I3870">
        <v>2403</v>
      </c>
      <c r="J3870">
        <v>3222</v>
      </c>
      <c r="K3870">
        <v>819</v>
      </c>
      <c r="L3870">
        <v>2.8</v>
      </c>
    </row>
    <row r="3871" spans="1:12" x14ac:dyDescent="0.3">
      <c r="A3871">
        <v>103869</v>
      </c>
      <c r="B3871" s="1">
        <v>45527</v>
      </c>
      <c r="C3871" t="s">
        <v>15</v>
      </c>
      <c r="D3871" t="s">
        <v>21</v>
      </c>
      <c r="E3871" t="s">
        <v>58</v>
      </c>
      <c r="F3871">
        <v>3778</v>
      </c>
      <c r="G3871">
        <v>4390</v>
      </c>
      <c r="H3871">
        <v>6</v>
      </c>
      <c r="I3871">
        <v>22668</v>
      </c>
      <c r="J3871">
        <v>26340</v>
      </c>
      <c r="K3871">
        <v>3672</v>
      </c>
      <c r="L3871">
        <v>3.9</v>
      </c>
    </row>
    <row r="3872" spans="1:12" x14ac:dyDescent="0.3">
      <c r="A3872">
        <v>103870</v>
      </c>
      <c r="B3872" s="1">
        <v>45095</v>
      </c>
      <c r="C3872" t="s">
        <v>47</v>
      </c>
      <c r="D3872" t="s">
        <v>21</v>
      </c>
      <c r="E3872" t="s">
        <v>43</v>
      </c>
      <c r="F3872">
        <v>5109</v>
      </c>
      <c r="G3872">
        <v>6204</v>
      </c>
      <c r="H3872">
        <v>5</v>
      </c>
      <c r="I3872">
        <v>25545</v>
      </c>
      <c r="J3872">
        <v>31020</v>
      </c>
      <c r="K3872">
        <v>5475</v>
      </c>
      <c r="L3872">
        <v>4.5</v>
      </c>
    </row>
    <row r="3873" spans="1:12" x14ac:dyDescent="0.3">
      <c r="A3873">
        <v>103871</v>
      </c>
      <c r="B3873" s="1">
        <v>45996</v>
      </c>
      <c r="C3873" t="s">
        <v>23</v>
      </c>
      <c r="D3873" t="s">
        <v>21</v>
      </c>
      <c r="E3873" t="s">
        <v>57</v>
      </c>
      <c r="F3873">
        <v>3931</v>
      </c>
      <c r="G3873">
        <v>5746</v>
      </c>
      <c r="H3873">
        <v>3</v>
      </c>
      <c r="I3873">
        <v>11793</v>
      </c>
      <c r="J3873">
        <v>17238</v>
      </c>
      <c r="K3873">
        <v>5445</v>
      </c>
      <c r="L3873">
        <v>4</v>
      </c>
    </row>
    <row r="3874" spans="1:12" x14ac:dyDescent="0.3">
      <c r="A3874">
        <v>103872</v>
      </c>
      <c r="B3874" s="1">
        <v>45899</v>
      </c>
      <c r="C3874" t="s">
        <v>26</v>
      </c>
      <c r="D3874" t="s">
        <v>21</v>
      </c>
      <c r="E3874" t="s">
        <v>58</v>
      </c>
      <c r="F3874">
        <v>7712</v>
      </c>
      <c r="G3874">
        <v>8950</v>
      </c>
      <c r="H3874">
        <v>1</v>
      </c>
      <c r="I3874">
        <v>7712</v>
      </c>
      <c r="J3874">
        <v>8950</v>
      </c>
      <c r="K3874">
        <v>1238</v>
      </c>
      <c r="L3874">
        <v>3.2</v>
      </c>
    </row>
    <row r="3875" spans="1:12" x14ac:dyDescent="0.3">
      <c r="A3875">
        <v>103873</v>
      </c>
      <c r="B3875" s="1">
        <v>46019</v>
      </c>
      <c r="C3875" t="s">
        <v>44</v>
      </c>
      <c r="D3875" t="s">
        <v>13</v>
      </c>
      <c r="E3875" t="s">
        <v>31</v>
      </c>
      <c r="F3875">
        <v>6572</v>
      </c>
      <c r="G3875">
        <v>7460</v>
      </c>
      <c r="H3875">
        <v>3</v>
      </c>
      <c r="I3875">
        <v>19716</v>
      </c>
      <c r="J3875">
        <v>22380</v>
      </c>
      <c r="K3875">
        <v>2664</v>
      </c>
      <c r="L3875">
        <v>4.4000000000000004</v>
      </c>
    </row>
    <row r="3876" spans="1:12" x14ac:dyDescent="0.3">
      <c r="A3876">
        <v>103874</v>
      </c>
      <c r="B3876" s="1">
        <v>45031</v>
      </c>
      <c r="C3876" t="s">
        <v>47</v>
      </c>
      <c r="D3876" t="s">
        <v>13</v>
      </c>
      <c r="E3876" t="s">
        <v>31</v>
      </c>
      <c r="F3876">
        <v>5102</v>
      </c>
      <c r="G3876">
        <v>6039</v>
      </c>
      <c r="H3876">
        <v>2</v>
      </c>
      <c r="I3876">
        <v>10204</v>
      </c>
      <c r="J3876">
        <v>12078</v>
      </c>
      <c r="K3876">
        <v>1874</v>
      </c>
      <c r="L3876">
        <v>4.8</v>
      </c>
    </row>
    <row r="3877" spans="1:12" x14ac:dyDescent="0.3">
      <c r="A3877">
        <v>103875</v>
      </c>
      <c r="B3877" s="1">
        <v>45864</v>
      </c>
      <c r="C3877" t="s">
        <v>23</v>
      </c>
      <c r="D3877" t="s">
        <v>24</v>
      </c>
      <c r="E3877" t="s">
        <v>42</v>
      </c>
      <c r="F3877">
        <v>4540</v>
      </c>
      <c r="G3877">
        <v>4854</v>
      </c>
      <c r="H3877">
        <v>7</v>
      </c>
      <c r="I3877">
        <v>31780</v>
      </c>
      <c r="J3877">
        <v>33978</v>
      </c>
      <c r="K3877">
        <v>2198</v>
      </c>
      <c r="L3877">
        <v>3.7</v>
      </c>
    </row>
    <row r="3878" spans="1:12" x14ac:dyDescent="0.3">
      <c r="A3878">
        <v>103876</v>
      </c>
      <c r="B3878" s="1">
        <v>45785</v>
      </c>
      <c r="C3878" t="s">
        <v>33</v>
      </c>
      <c r="D3878" t="s">
        <v>13</v>
      </c>
      <c r="E3878" t="s">
        <v>40</v>
      </c>
      <c r="F3878">
        <v>1461</v>
      </c>
      <c r="G3878">
        <v>2842</v>
      </c>
      <c r="H3878">
        <v>4</v>
      </c>
      <c r="I3878">
        <v>5844</v>
      </c>
      <c r="J3878">
        <v>11368</v>
      </c>
      <c r="K3878">
        <v>5524</v>
      </c>
      <c r="L3878">
        <v>4.5</v>
      </c>
    </row>
    <row r="3879" spans="1:12" x14ac:dyDescent="0.3">
      <c r="A3879">
        <v>103877</v>
      </c>
      <c r="B3879" s="1">
        <v>45597</v>
      </c>
      <c r="C3879" t="s">
        <v>47</v>
      </c>
      <c r="D3879" t="s">
        <v>13</v>
      </c>
      <c r="E3879" t="s">
        <v>37</v>
      </c>
      <c r="F3879">
        <v>2515</v>
      </c>
      <c r="G3879">
        <v>3726</v>
      </c>
      <c r="H3879">
        <v>2</v>
      </c>
      <c r="I3879">
        <v>5030</v>
      </c>
      <c r="J3879">
        <v>7452</v>
      </c>
      <c r="K3879">
        <v>2422</v>
      </c>
      <c r="L3879">
        <v>3.1</v>
      </c>
    </row>
    <row r="3880" spans="1:12" x14ac:dyDescent="0.3">
      <c r="A3880">
        <v>103878</v>
      </c>
      <c r="B3880" s="1">
        <v>45125</v>
      </c>
      <c r="C3880" t="s">
        <v>30</v>
      </c>
      <c r="D3880" t="s">
        <v>35</v>
      </c>
      <c r="E3880" t="s">
        <v>62</v>
      </c>
      <c r="F3880">
        <v>5843</v>
      </c>
      <c r="G3880">
        <v>6665</v>
      </c>
      <c r="H3880">
        <v>3</v>
      </c>
      <c r="I3880">
        <v>17529</v>
      </c>
      <c r="J3880">
        <v>19995</v>
      </c>
      <c r="K3880">
        <v>2466</v>
      </c>
      <c r="L3880">
        <v>3.2</v>
      </c>
    </row>
    <row r="3881" spans="1:12" x14ac:dyDescent="0.3">
      <c r="A3881">
        <v>103879</v>
      </c>
      <c r="B3881" s="1">
        <v>45220</v>
      </c>
      <c r="C3881" t="s">
        <v>26</v>
      </c>
      <c r="D3881" t="s">
        <v>28</v>
      </c>
      <c r="E3881" t="s">
        <v>51</v>
      </c>
      <c r="F3881">
        <v>7585</v>
      </c>
      <c r="G3881">
        <v>8677</v>
      </c>
      <c r="H3881">
        <v>7</v>
      </c>
      <c r="I3881">
        <v>53095</v>
      </c>
      <c r="J3881">
        <v>60739</v>
      </c>
      <c r="K3881">
        <v>7644</v>
      </c>
      <c r="L3881">
        <v>4.2</v>
      </c>
    </row>
    <row r="3882" spans="1:12" x14ac:dyDescent="0.3">
      <c r="A3882">
        <v>103880</v>
      </c>
      <c r="B3882" s="1">
        <v>45406</v>
      </c>
      <c r="C3882" t="s">
        <v>41</v>
      </c>
      <c r="D3882" t="s">
        <v>28</v>
      </c>
      <c r="E3882" t="s">
        <v>63</v>
      </c>
      <c r="F3882">
        <v>1450</v>
      </c>
      <c r="G3882">
        <v>1974</v>
      </c>
      <c r="H3882">
        <v>1</v>
      </c>
      <c r="I3882">
        <v>1450</v>
      </c>
      <c r="J3882">
        <v>1974</v>
      </c>
      <c r="K3882">
        <v>524</v>
      </c>
      <c r="L3882">
        <v>4.0999999999999996</v>
      </c>
    </row>
    <row r="3883" spans="1:12" x14ac:dyDescent="0.3">
      <c r="A3883">
        <v>103881</v>
      </c>
      <c r="B3883" s="1">
        <v>45705</v>
      </c>
      <c r="C3883" t="s">
        <v>20</v>
      </c>
      <c r="D3883" t="s">
        <v>28</v>
      </c>
      <c r="E3883" t="s">
        <v>63</v>
      </c>
      <c r="F3883">
        <v>6634</v>
      </c>
      <c r="G3883">
        <v>6753</v>
      </c>
      <c r="H3883">
        <v>9</v>
      </c>
      <c r="I3883">
        <v>59706</v>
      </c>
      <c r="J3883">
        <v>60777</v>
      </c>
      <c r="K3883">
        <v>1071</v>
      </c>
      <c r="L3883">
        <v>3.6</v>
      </c>
    </row>
    <row r="3884" spans="1:12" x14ac:dyDescent="0.3">
      <c r="A3884">
        <v>103882</v>
      </c>
      <c r="B3884" s="1">
        <v>45132</v>
      </c>
      <c r="C3884" t="s">
        <v>23</v>
      </c>
      <c r="D3884" t="s">
        <v>21</v>
      </c>
      <c r="E3884" t="s">
        <v>22</v>
      </c>
      <c r="F3884">
        <v>7533</v>
      </c>
      <c r="G3884">
        <v>8330</v>
      </c>
      <c r="H3884">
        <v>1</v>
      </c>
      <c r="I3884">
        <v>7533</v>
      </c>
      <c r="J3884">
        <v>8330</v>
      </c>
      <c r="K3884">
        <v>797</v>
      </c>
      <c r="L3884">
        <v>4.4000000000000004</v>
      </c>
    </row>
    <row r="3885" spans="1:12" x14ac:dyDescent="0.3">
      <c r="A3885">
        <v>103883</v>
      </c>
      <c r="B3885" s="1">
        <v>45088</v>
      </c>
      <c r="C3885" t="s">
        <v>44</v>
      </c>
      <c r="D3885" t="s">
        <v>28</v>
      </c>
      <c r="E3885" t="s">
        <v>56</v>
      </c>
      <c r="F3885">
        <v>6433</v>
      </c>
      <c r="G3885">
        <v>6895</v>
      </c>
      <c r="H3885">
        <v>6</v>
      </c>
      <c r="I3885">
        <v>38598</v>
      </c>
      <c r="J3885">
        <v>41370</v>
      </c>
      <c r="K3885">
        <v>2772</v>
      </c>
      <c r="L3885">
        <v>4.5</v>
      </c>
    </row>
    <row r="3886" spans="1:12" x14ac:dyDescent="0.3">
      <c r="A3886">
        <v>103884</v>
      </c>
      <c r="B3886" s="1">
        <v>45550</v>
      </c>
      <c r="C3886" t="s">
        <v>33</v>
      </c>
      <c r="D3886" t="s">
        <v>35</v>
      </c>
      <c r="E3886" t="s">
        <v>45</v>
      </c>
      <c r="F3886">
        <v>6157</v>
      </c>
      <c r="G3886">
        <v>6986</v>
      </c>
      <c r="H3886">
        <v>2</v>
      </c>
      <c r="I3886">
        <v>12314</v>
      </c>
      <c r="J3886">
        <v>13972</v>
      </c>
      <c r="K3886">
        <v>1658</v>
      </c>
      <c r="L3886">
        <v>4.5</v>
      </c>
    </row>
    <row r="3887" spans="1:12" x14ac:dyDescent="0.3">
      <c r="A3887">
        <v>103885</v>
      </c>
      <c r="B3887" s="1">
        <v>45162</v>
      </c>
      <c r="C3887" t="s">
        <v>44</v>
      </c>
      <c r="D3887" t="s">
        <v>35</v>
      </c>
      <c r="E3887" t="s">
        <v>45</v>
      </c>
      <c r="F3887">
        <v>1155</v>
      </c>
      <c r="G3887">
        <v>3066</v>
      </c>
      <c r="H3887">
        <v>6</v>
      </c>
      <c r="I3887">
        <v>6930</v>
      </c>
      <c r="J3887">
        <v>18396</v>
      </c>
      <c r="K3887">
        <v>11466</v>
      </c>
      <c r="L3887">
        <v>4.5</v>
      </c>
    </row>
    <row r="3888" spans="1:12" x14ac:dyDescent="0.3">
      <c r="A3888">
        <v>103886</v>
      </c>
      <c r="B3888" s="1">
        <v>45398</v>
      </c>
      <c r="C3888" t="s">
        <v>15</v>
      </c>
      <c r="D3888" t="s">
        <v>28</v>
      </c>
      <c r="E3888" t="s">
        <v>48</v>
      </c>
      <c r="F3888">
        <v>278</v>
      </c>
      <c r="G3888">
        <v>1551</v>
      </c>
      <c r="H3888">
        <v>7</v>
      </c>
      <c r="I3888">
        <v>1946</v>
      </c>
      <c r="J3888">
        <v>10857</v>
      </c>
      <c r="K3888">
        <v>8911</v>
      </c>
      <c r="L3888">
        <v>3.8</v>
      </c>
    </row>
    <row r="3889" spans="1:12" x14ac:dyDescent="0.3">
      <c r="A3889">
        <v>103887</v>
      </c>
      <c r="B3889" s="1">
        <v>44955</v>
      </c>
      <c r="C3889" t="s">
        <v>30</v>
      </c>
      <c r="D3889" t="s">
        <v>28</v>
      </c>
      <c r="E3889" t="s">
        <v>55</v>
      </c>
      <c r="F3889">
        <v>6071</v>
      </c>
      <c r="G3889">
        <v>7283</v>
      </c>
      <c r="H3889">
        <v>2</v>
      </c>
      <c r="I3889">
        <v>12142</v>
      </c>
      <c r="J3889">
        <v>14566</v>
      </c>
      <c r="K3889">
        <v>2424</v>
      </c>
      <c r="L3889">
        <v>3.8</v>
      </c>
    </row>
    <row r="3890" spans="1:12" x14ac:dyDescent="0.3">
      <c r="A3890">
        <v>103888</v>
      </c>
      <c r="B3890" s="1">
        <v>45310</v>
      </c>
      <c r="C3890" t="s">
        <v>41</v>
      </c>
      <c r="D3890" t="s">
        <v>35</v>
      </c>
      <c r="E3890" t="s">
        <v>46</v>
      </c>
      <c r="F3890">
        <v>2615</v>
      </c>
      <c r="G3890">
        <v>3721</v>
      </c>
      <c r="H3890">
        <v>7</v>
      </c>
      <c r="I3890">
        <v>18305</v>
      </c>
      <c r="J3890">
        <v>26047</v>
      </c>
      <c r="K3890">
        <v>7742</v>
      </c>
      <c r="L3890">
        <v>4.5999999999999996</v>
      </c>
    </row>
    <row r="3891" spans="1:12" x14ac:dyDescent="0.3">
      <c r="A3891">
        <v>103889</v>
      </c>
      <c r="B3891" s="1">
        <v>45984</v>
      </c>
      <c r="C3891" t="s">
        <v>23</v>
      </c>
      <c r="D3891" t="s">
        <v>28</v>
      </c>
      <c r="E3891" t="s">
        <v>29</v>
      </c>
      <c r="F3891">
        <v>853</v>
      </c>
      <c r="G3891">
        <v>2388</v>
      </c>
      <c r="H3891">
        <v>8</v>
      </c>
      <c r="I3891">
        <v>6824</v>
      </c>
      <c r="J3891">
        <v>19104</v>
      </c>
      <c r="K3891">
        <v>12280</v>
      </c>
      <c r="L3891">
        <v>4.2</v>
      </c>
    </row>
    <row r="3892" spans="1:12" x14ac:dyDescent="0.3">
      <c r="A3892">
        <v>103890</v>
      </c>
      <c r="B3892" s="1">
        <v>45016</v>
      </c>
      <c r="C3892" t="s">
        <v>44</v>
      </c>
      <c r="D3892" t="s">
        <v>24</v>
      </c>
      <c r="E3892" t="s">
        <v>34</v>
      </c>
      <c r="F3892">
        <v>4677</v>
      </c>
      <c r="G3892">
        <v>5577</v>
      </c>
      <c r="H3892">
        <v>6</v>
      </c>
      <c r="I3892">
        <v>28062</v>
      </c>
      <c r="J3892">
        <v>33462</v>
      </c>
      <c r="K3892">
        <v>5400</v>
      </c>
      <c r="L3892">
        <v>2.9</v>
      </c>
    </row>
    <row r="3893" spans="1:12" x14ac:dyDescent="0.3">
      <c r="A3893">
        <v>103891</v>
      </c>
      <c r="B3893" s="1">
        <v>45029</v>
      </c>
      <c r="C3893" t="s">
        <v>30</v>
      </c>
      <c r="D3893" t="s">
        <v>18</v>
      </c>
      <c r="E3893" t="s">
        <v>38</v>
      </c>
      <c r="F3893">
        <v>4481</v>
      </c>
      <c r="G3893">
        <v>5626</v>
      </c>
      <c r="H3893">
        <v>1</v>
      </c>
      <c r="I3893">
        <v>4481</v>
      </c>
      <c r="J3893">
        <v>5626</v>
      </c>
      <c r="K3893">
        <v>1145</v>
      </c>
      <c r="L3893">
        <v>3.8</v>
      </c>
    </row>
    <row r="3894" spans="1:12" x14ac:dyDescent="0.3">
      <c r="A3894">
        <v>103892</v>
      </c>
      <c r="B3894" s="1">
        <v>45117</v>
      </c>
      <c r="C3894" t="s">
        <v>26</v>
      </c>
      <c r="D3894" t="s">
        <v>13</v>
      </c>
      <c r="E3894" t="s">
        <v>37</v>
      </c>
      <c r="F3894">
        <v>4526</v>
      </c>
      <c r="G3894">
        <v>5451</v>
      </c>
      <c r="H3894">
        <v>5</v>
      </c>
      <c r="I3894">
        <v>22630</v>
      </c>
      <c r="J3894">
        <v>27255</v>
      </c>
      <c r="K3894">
        <v>4625</v>
      </c>
      <c r="L3894">
        <v>4.7</v>
      </c>
    </row>
    <row r="3895" spans="1:12" x14ac:dyDescent="0.3">
      <c r="A3895">
        <v>103893</v>
      </c>
      <c r="B3895" s="1">
        <v>44999</v>
      </c>
      <c r="C3895" t="s">
        <v>30</v>
      </c>
      <c r="D3895" t="s">
        <v>18</v>
      </c>
      <c r="E3895" t="s">
        <v>38</v>
      </c>
      <c r="F3895">
        <v>411</v>
      </c>
      <c r="G3895">
        <v>783</v>
      </c>
      <c r="H3895">
        <v>9</v>
      </c>
      <c r="I3895">
        <v>3699</v>
      </c>
      <c r="J3895">
        <v>7047</v>
      </c>
      <c r="K3895">
        <v>3348</v>
      </c>
      <c r="L3895">
        <v>3.5</v>
      </c>
    </row>
    <row r="3896" spans="1:12" x14ac:dyDescent="0.3">
      <c r="A3896">
        <v>103894</v>
      </c>
      <c r="B3896" s="1">
        <v>45789</v>
      </c>
      <c r="C3896" t="s">
        <v>20</v>
      </c>
      <c r="D3896" t="s">
        <v>28</v>
      </c>
      <c r="E3896" t="s">
        <v>48</v>
      </c>
      <c r="F3896">
        <v>6750</v>
      </c>
      <c r="G3896">
        <v>7439</v>
      </c>
      <c r="H3896">
        <v>8</v>
      </c>
      <c r="I3896">
        <v>54000</v>
      </c>
      <c r="J3896">
        <v>59512</v>
      </c>
      <c r="K3896">
        <v>5512</v>
      </c>
      <c r="L3896">
        <v>5</v>
      </c>
    </row>
    <row r="3897" spans="1:12" x14ac:dyDescent="0.3">
      <c r="A3897">
        <v>103895</v>
      </c>
      <c r="B3897" s="1">
        <v>45483</v>
      </c>
      <c r="C3897" t="s">
        <v>17</v>
      </c>
      <c r="D3897" t="s">
        <v>35</v>
      </c>
      <c r="E3897" t="s">
        <v>52</v>
      </c>
      <c r="F3897">
        <v>7507</v>
      </c>
      <c r="G3897">
        <v>8614</v>
      </c>
      <c r="H3897">
        <v>2</v>
      </c>
      <c r="I3897">
        <v>15014</v>
      </c>
      <c r="J3897">
        <v>17228</v>
      </c>
      <c r="K3897">
        <v>2214</v>
      </c>
      <c r="L3897">
        <v>3.9</v>
      </c>
    </row>
    <row r="3898" spans="1:12" x14ac:dyDescent="0.3">
      <c r="A3898">
        <v>103896</v>
      </c>
      <c r="B3898" s="1">
        <v>45482</v>
      </c>
      <c r="C3898" t="s">
        <v>26</v>
      </c>
      <c r="D3898" t="s">
        <v>28</v>
      </c>
      <c r="E3898" t="s">
        <v>55</v>
      </c>
      <c r="F3898">
        <v>4959</v>
      </c>
      <c r="G3898">
        <v>6417</v>
      </c>
      <c r="H3898">
        <v>7</v>
      </c>
      <c r="I3898">
        <v>34713</v>
      </c>
      <c r="J3898">
        <v>44919</v>
      </c>
      <c r="K3898">
        <v>10206</v>
      </c>
      <c r="L3898">
        <v>5</v>
      </c>
    </row>
    <row r="3899" spans="1:12" x14ac:dyDescent="0.3">
      <c r="A3899">
        <v>103897</v>
      </c>
      <c r="B3899" s="1">
        <v>45792</v>
      </c>
      <c r="C3899" t="s">
        <v>54</v>
      </c>
      <c r="D3899" t="s">
        <v>24</v>
      </c>
      <c r="E3899" t="s">
        <v>61</v>
      </c>
      <c r="F3899">
        <v>7442</v>
      </c>
      <c r="G3899">
        <v>8121</v>
      </c>
      <c r="H3899">
        <v>9</v>
      </c>
      <c r="I3899">
        <v>66978</v>
      </c>
      <c r="J3899">
        <v>73089</v>
      </c>
      <c r="K3899">
        <v>6111</v>
      </c>
      <c r="L3899">
        <v>4.4000000000000004</v>
      </c>
    </row>
    <row r="3900" spans="1:12" x14ac:dyDescent="0.3">
      <c r="A3900">
        <v>103898</v>
      </c>
      <c r="B3900" s="1">
        <v>45771</v>
      </c>
      <c r="C3900" t="s">
        <v>23</v>
      </c>
      <c r="D3900" t="s">
        <v>35</v>
      </c>
      <c r="E3900" t="s">
        <v>36</v>
      </c>
      <c r="F3900">
        <v>6205</v>
      </c>
      <c r="G3900">
        <v>7616</v>
      </c>
      <c r="H3900">
        <v>9</v>
      </c>
      <c r="I3900">
        <v>55845</v>
      </c>
      <c r="J3900">
        <v>68544</v>
      </c>
      <c r="K3900">
        <v>12699</v>
      </c>
      <c r="L3900">
        <v>2.5</v>
      </c>
    </row>
    <row r="3901" spans="1:12" x14ac:dyDescent="0.3">
      <c r="A3901">
        <v>103899</v>
      </c>
      <c r="B3901" s="1">
        <v>45912</v>
      </c>
      <c r="C3901" t="s">
        <v>44</v>
      </c>
      <c r="D3901" t="s">
        <v>35</v>
      </c>
      <c r="E3901" t="s">
        <v>53</v>
      </c>
      <c r="F3901">
        <v>6745</v>
      </c>
      <c r="G3901">
        <v>7978</v>
      </c>
      <c r="H3901">
        <v>9</v>
      </c>
      <c r="I3901">
        <v>60705</v>
      </c>
      <c r="J3901">
        <v>71802</v>
      </c>
      <c r="K3901">
        <v>11097</v>
      </c>
      <c r="L3901">
        <v>4.9000000000000004</v>
      </c>
    </row>
    <row r="3902" spans="1:12" x14ac:dyDescent="0.3">
      <c r="A3902">
        <v>103900</v>
      </c>
      <c r="B3902" s="1">
        <v>45830</v>
      </c>
      <c r="C3902" t="s">
        <v>30</v>
      </c>
      <c r="D3902" t="s">
        <v>21</v>
      </c>
      <c r="E3902" t="s">
        <v>22</v>
      </c>
      <c r="F3902">
        <v>1108</v>
      </c>
      <c r="G3902">
        <v>1577</v>
      </c>
      <c r="H3902">
        <v>7</v>
      </c>
      <c r="I3902">
        <v>7756</v>
      </c>
      <c r="J3902">
        <v>11039</v>
      </c>
      <c r="K3902">
        <v>3283</v>
      </c>
      <c r="L3902">
        <v>2.9</v>
      </c>
    </row>
    <row r="3903" spans="1:12" x14ac:dyDescent="0.3">
      <c r="A3903">
        <v>103901</v>
      </c>
      <c r="B3903" s="1">
        <v>45560</v>
      </c>
      <c r="C3903" t="s">
        <v>26</v>
      </c>
      <c r="D3903" t="s">
        <v>35</v>
      </c>
      <c r="E3903" t="s">
        <v>52</v>
      </c>
      <c r="F3903">
        <v>369</v>
      </c>
      <c r="G3903">
        <v>1021</v>
      </c>
      <c r="H3903">
        <v>8</v>
      </c>
      <c r="I3903">
        <v>2952</v>
      </c>
      <c r="J3903">
        <v>8168</v>
      </c>
      <c r="K3903">
        <v>5216</v>
      </c>
      <c r="L3903">
        <v>4.7</v>
      </c>
    </row>
    <row r="3904" spans="1:12" x14ac:dyDescent="0.3">
      <c r="A3904">
        <v>103902</v>
      </c>
      <c r="B3904" s="1">
        <v>45375</v>
      </c>
      <c r="C3904" t="s">
        <v>47</v>
      </c>
      <c r="D3904" t="s">
        <v>13</v>
      </c>
      <c r="E3904" t="s">
        <v>16</v>
      </c>
      <c r="F3904">
        <v>2140</v>
      </c>
      <c r="G3904">
        <v>3161</v>
      </c>
      <c r="H3904">
        <v>5</v>
      </c>
      <c r="I3904">
        <v>10700</v>
      </c>
      <c r="J3904">
        <v>15805</v>
      </c>
      <c r="K3904">
        <v>5105</v>
      </c>
      <c r="L3904">
        <v>3.6</v>
      </c>
    </row>
    <row r="3905" spans="1:12" x14ac:dyDescent="0.3">
      <c r="A3905">
        <v>103903</v>
      </c>
      <c r="B3905" s="1">
        <v>45502</v>
      </c>
      <c r="C3905" t="s">
        <v>17</v>
      </c>
      <c r="D3905" t="s">
        <v>35</v>
      </c>
      <c r="E3905" t="s">
        <v>52</v>
      </c>
      <c r="F3905">
        <v>5954</v>
      </c>
      <c r="G3905">
        <v>7645</v>
      </c>
      <c r="H3905">
        <v>3</v>
      </c>
      <c r="I3905">
        <v>17862</v>
      </c>
      <c r="J3905">
        <v>22935</v>
      </c>
      <c r="K3905">
        <v>5073</v>
      </c>
      <c r="L3905">
        <v>2.7</v>
      </c>
    </row>
    <row r="3906" spans="1:12" x14ac:dyDescent="0.3">
      <c r="A3906">
        <v>103904</v>
      </c>
      <c r="B3906" s="1">
        <v>45969</v>
      </c>
      <c r="C3906" t="s">
        <v>30</v>
      </c>
      <c r="D3906" t="s">
        <v>21</v>
      </c>
      <c r="E3906" t="s">
        <v>57</v>
      </c>
      <c r="F3906">
        <v>1072</v>
      </c>
      <c r="G3906">
        <v>2827</v>
      </c>
      <c r="H3906">
        <v>7</v>
      </c>
      <c r="I3906">
        <v>7504</v>
      </c>
      <c r="J3906">
        <v>19789</v>
      </c>
      <c r="K3906">
        <v>12285</v>
      </c>
      <c r="L3906">
        <v>3.3</v>
      </c>
    </row>
    <row r="3907" spans="1:12" x14ac:dyDescent="0.3">
      <c r="A3907">
        <v>103905</v>
      </c>
      <c r="B3907" s="1">
        <v>45433</v>
      </c>
      <c r="C3907" t="s">
        <v>44</v>
      </c>
      <c r="D3907" t="s">
        <v>28</v>
      </c>
      <c r="E3907" t="s">
        <v>29</v>
      </c>
      <c r="F3907">
        <v>5479</v>
      </c>
      <c r="G3907">
        <v>7415</v>
      </c>
      <c r="H3907">
        <v>8</v>
      </c>
      <c r="I3907">
        <v>43832</v>
      </c>
      <c r="J3907">
        <v>59320</v>
      </c>
      <c r="K3907">
        <v>15488</v>
      </c>
      <c r="L3907">
        <v>3.2</v>
      </c>
    </row>
    <row r="3908" spans="1:12" x14ac:dyDescent="0.3">
      <c r="A3908">
        <v>103906</v>
      </c>
      <c r="B3908" s="1">
        <v>45747</v>
      </c>
      <c r="C3908" t="s">
        <v>12</v>
      </c>
      <c r="D3908" t="s">
        <v>21</v>
      </c>
      <c r="E3908" t="s">
        <v>22</v>
      </c>
      <c r="F3908">
        <v>7561</v>
      </c>
      <c r="G3908">
        <v>7728</v>
      </c>
      <c r="H3908">
        <v>1</v>
      </c>
      <c r="I3908">
        <v>7561</v>
      </c>
      <c r="J3908">
        <v>7728</v>
      </c>
      <c r="K3908">
        <v>167</v>
      </c>
      <c r="L3908">
        <v>4.2</v>
      </c>
    </row>
    <row r="3909" spans="1:12" x14ac:dyDescent="0.3">
      <c r="A3909">
        <v>103907</v>
      </c>
      <c r="B3909" s="1">
        <v>45950</v>
      </c>
      <c r="C3909" t="s">
        <v>20</v>
      </c>
      <c r="D3909" t="s">
        <v>21</v>
      </c>
      <c r="E3909" t="s">
        <v>43</v>
      </c>
      <c r="F3909">
        <v>783</v>
      </c>
      <c r="G3909">
        <v>2504</v>
      </c>
      <c r="H3909">
        <v>3</v>
      </c>
      <c r="I3909">
        <v>2349</v>
      </c>
      <c r="J3909">
        <v>7512</v>
      </c>
      <c r="K3909">
        <v>5163</v>
      </c>
      <c r="L3909">
        <v>3.3</v>
      </c>
    </row>
    <row r="3910" spans="1:12" x14ac:dyDescent="0.3">
      <c r="A3910">
        <v>103908</v>
      </c>
      <c r="B3910" s="1">
        <v>45493</v>
      </c>
      <c r="C3910" t="s">
        <v>47</v>
      </c>
      <c r="D3910" t="s">
        <v>28</v>
      </c>
      <c r="E3910" t="s">
        <v>63</v>
      </c>
      <c r="F3910">
        <v>6419</v>
      </c>
      <c r="G3910">
        <v>8038</v>
      </c>
      <c r="H3910">
        <v>6</v>
      </c>
      <c r="I3910">
        <v>38514</v>
      </c>
      <c r="J3910">
        <v>48228</v>
      </c>
      <c r="K3910">
        <v>9714</v>
      </c>
      <c r="L3910">
        <v>4.2</v>
      </c>
    </row>
    <row r="3911" spans="1:12" x14ac:dyDescent="0.3">
      <c r="A3911">
        <v>103909</v>
      </c>
      <c r="B3911" s="1">
        <v>45387</v>
      </c>
      <c r="C3911" t="s">
        <v>41</v>
      </c>
      <c r="D3911" t="s">
        <v>21</v>
      </c>
      <c r="E3911" t="s">
        <v>32</v>
      </c>
      <c r="F3911">
        <v>6275</v>
      </c>
      <c r="G3911">
        <v>7711</v>
      </c>
      <c r="H3911">
        <v>5</v>
      </c>
      <c r="I3911">
        <v>31375</v>
      </c>
      <c r="J3911">
        <v>38555</v>
      </c>
      <c r="K3911">
        <v>7180</v>
      </c>
      <c r="L3911">
        <v>3.6</v>
      </c>
    </row>
    <row r="3912" spans="1:12" x14ac:dyDescent="0.3">
      <c r="A3912">
        <v>103910</v>
      </c>
      <c r="B3912" s="1">
        <v>45785</v>
      </c>
      <c r="C3912" t="s">
        <v>30</v>
      </c>
      <c r="D3912" t="s">
        <v>18</v>
      </c>
      <c r="E3912" t="s">
        <v>59</v>
      </c>
      <c r="F3912">
        <v>1894</v>
      </c>
      <c r="G3912">
        <v>3447</v>
      </c>
      <c r="H3912">
        <v>4</v>
      </c>
      <c r="I3912">
        <v>7576</v>
      </c>
      <c r="J3912">
        <v>13788</v>
      </c>
      <c r="K3912">
        <v>6212</v>
      </c>
      <c r="L3912">
        <v>3.2</v>
      </c>
    </row>
    <row r="3913" spans="1:12" x14ac:dyDescent="0.3">
      <c r="A3913">
        <v>103911</v>
      </c>
      <c r="B3913" s="1">
        <v>45364</v>
      </c>
      <c r="C3913" t="s">
        <v>17</v>
      </c>
      <c r="D3913" t="s">
        <v>28</v>
      </c>
      <c r="E3913" t="s">
        <v>48</v>
      </c>
      <c r="F3913">
        <v>6192</v>
      </c>
      <c r="G3913">
        <v>7829</v>
      </c>
      <c r="H3913">
        <v>6</v>
      </c>
      <c r="I3913">
        <v>37152</v>
      </c>
      <c r="J3913">
        <v>46974</v>
      </c>
      <c r="K3913">
        <v>9822</v>
      </c>
      <c r="L3913">
        <v>3.3</v>
      </c>
    </row>
    <row r="3914" spans="1:12" x14ac:dyDescent="0.3">
      <c r="A3914">
        <v>103912</v>
      </c>
      <c r="B3914" s="1">
        <v>45208</v>
      </c>
      <c r="C3914" t="s">
        <v>44</v>
      </c>
      <c r="D3914" t="s">
        <v>18</v>
      </c>
      <c r="E3914" t="s">
        <v>38</v>
      </c>
      <c r="F3914">
        <v>1563</v>
      </c>
      <c r="G3914">
        <v>3099</v>
      </c>
      <c r="H3914">
        <v>6</v>
      </c>
      <c r="I3914">
        <v>9378</v>
      </c>
      <c r="J3914">
        <v>18594</v>
      </c>
      <c r="K3914">
        <v>9216</v>
      </c>
      <c r="L3914">
        <v>3.8</v>
      </c>
    </row>
    <row r="3915" spans="1:12" x14ac:dyDescent="0.3">
      <c r="A3915">
        <v>103913</v>
      </c>
      <c r="B3915" s="1">
        <v>45160</v>
      </c>
      <c r="C3915" t="s">
        <v>17</v>
      </c>
      <c r="D3915" t="s">
        <v>18</v>
      </c>
      <c r="E3915" t="s">
        <v>39</v>
      </c>
      <c r="F3915">
        <v>1648</v>
      </c>
      <c r="G3915">
        <v>2593</v>
      </c>
      <c r="H3915">
        <v>5</v>
      </c>
      <c r="I3915">
        <v>8240</v>
      </c>
      <c r="J3915">
        <v>12965</v>
      </c>
      <c r="K3915">
        <v>4725</v>
      </c>
      <c r="L3915">
        <v>2.8</v>
      </c>
    </row>
    <row r="3916" spans="1:12" x14ac:dyDescent="0.3">
      <c r="A3916">
        <v>103914</v>
      </c>
      <c r="B3916" s="1">
        <v>45812</v>
      </c>
      <c r="C3916" t="s">
        <v>54</v>
      </c>
      <c r="D3916" t="s">
        <v>24</v>
      </c>
      <c r="E3916" t="s">
        <v>61</v>
      </c>
      <c r="F3916">
        <v>2882</v>
      </c>
      <c r="G3916">
        <v>3829</v>
      </c>
      <c r="H3916">
        <v>1</v>
      </c>
      <c r="I3916">
        <v>2882</v>
      </c>
      <c r="J3916">
        <v>3829</v>
      </c>
      <c r="K3916">
        <v>947</v>
      </c>
      <c r="L3916">
        <v>3.5</v>
      </c>
    </row>
    <row r="3917" spans="1:12" x14ac:dyDescent="0.3">
      <c r="A3917">
        <v>103915</v>
      </c>
      <c r="B3917" s="1">
        <v>45039</v>
      </c>
      <c r="C3917" t="s">
        <v>33</v>
      </c>
      <c r="D3917" t="s">
        <v>28</v>
      </c>
      <c r="E3917" t="s">
        <v>51</v>
      </c>
      <c r="F3917">
        <v>3289</v>
      </c>
      <c r="G3917">
        <v>4878</v>
      </c>
      <c r="H3917">
        <v>1</v>
      </c>
      <c r="I3917">
        <v>3289</v>
      </c>
      <c r="J3917">
        <v>4878</v>
      </c>
      <c r="K3917">
        <v>1589</v>
      </c>
      <c r="L3917">
        <v>4.0999999999999996</v>
      </c>
    </row>
    <row r="3918" spans="1:12" x14ac:dyDescent="0.3">
      <c r="A3918">
        <v>103916</v>
      </c>
      <c r="B3918" s="1">
        <v>45127</v>
      </c>
      <c r="C3918" t="s">
        <v>33</v>
      </c>
      <c r="D3918" t="s">
        <v>21</v>
      </c>
      <c r="E3918" t="s">
        <v>58</v>
      </c>
      <c r="F3918">
        <v>4967</v>
      </c>
      <c r="G3918">
        <v>6177</v>
      </c>
      <c r="H3918">
        <v>7</v>
      </c>
      <c r="I3918">
        <v>34769</v>
      </c>
      <c r="J3918">
        <v>43239</v>
      </c>
      <c r="K3918">
        <v>8470</v>
      </c>
      <c r="L3918">
        <v>3.6</v>
      </c>
    </row>
    <row r="3919" spans="1:12" x14ac:dyDescent="0.3">
      <c r="A3919">
        <v>103917</v>
      </c>
      <c r="B3919" s="1">
        <v>45015</v>
      </c>
      <c r="C3919" t="s">
        <v>41</v>
      </c>
      <c r="D3919" t="s">
        <v>24</v>
      </c>
      <c r="E3919" t="s">
        <v>25</v>
      </c>
      <c r="F3919">
        <v>2779</v>
      </c>
      <c r="G3919">
        <v>3731</v>
      </c>
      <c r="H3919">
        <v>9</v>
      </c>
      <c r="I3919">
        <v>25011</v>
      </c>
      <c r="J3919">
        <v>33579</v>
      </c>
      <c r="K3919">
        <v>8568</v>
      </c>
      <c r="L3919">
        <v>2.6</v>
      </c>
    </row>
    <row r="3920" spans="1:12" x14ac:dyDescent="0.3">
      <c r="A3920">
        <v>103918</v>
      </c>
      <c r="B3920" s="1">
        <v>45252</v>
      </c>
      <c r="C3920" t="s">
        <v>44</v>
      </c>
      <c r="D3920" t="s">
        <v>18</v>
      </c>
      <c r="E3920" t="s">
        <v>19</v>
      </c>
      <c r="F3920">
        <v>2772</v>
      </c>
      <c r="G3920">
        <v>3681</v>
      </c>
      <c r="H3920">
        <v>3</v>
      </c>
      <c r="I3920">
        <v>8316</v>
      </c>
      <c r="J3920">
        <v>11043</v>
      </c>
      <c r="K3920">
        <v>2727</v>
      </c>
      <c r="L3920">
        <v>4.8</v>
      </c>
    </row>
    <row r="3921" spans="1:12" x14ac:dyDescent="0.3">
      <c r="A3921">
        <v>103919</v>
      </c>
      <c r="B3921" s="1">
        <v>45050</v>
      </c>
      <c r="C3921" t="s">
        <v>23</v>
      </c>
      <c r="D3921" t="s">
        <v>24</v>
      </c>
      <c r="E3921" t="s">
        <v>61</v>
      </c>
      <c r="F3921">
        <v>2218</v>
      </c>
      <c r="G3921">
        <v>2364</v>
      </c>
      <c r="H3921">
        <v>9</v>
      </c>
      <c r="I3921">
        <v>19962</v>
      </c>
      <c r="J3921">
        <v>21276</v>
      </c>
      <c r="K3921">
        <v>1314</v>
      </c>
      <c r="L3921">
        <v>3.2</v>
      </c>
    </row>
    <row r="3922" spans="1:12" x14ac:dyDescent="0.3">
      <c r="A3922">
        <v>103920</v>
      </c>
      <c r="B3922" s="1">
        <v>45002</v>
      </c>
      <c r="C3922" t="s">
        <v>41</v>
      </c>
      <c r="D3922" t="s">
        <v>24</v>
      </c>
      <c r="E3922" t="s">
        <v>25</v>
      </c>
      <c r="F3922">
        <v>681</v>
      </c>
      <c r="G3922">
        <v>2032</v>
      </c>
      <c r="H3922">
        <v>8</v>
      </c>
      <c r="I3922">
        <v>5448</v>
      </c>
      <c r="J3922">
        <v>16256</v>
      </c>
      <c r="K3922">
        <v>10808</v>
      </c>
      <c r="L3922">
        <v>3.7</v>
      </c>
    </row>
    <row r="3923" spans="1:12" x14ac:dyDescent="0.3">
      <c r="A3923">
        <v>103921</v>
      </c>
      <c r="B3923" s="1">
        <v>45583</v>
      </c>
      <c r="C3923" t="s">
        <v>44</v>
      </c>
      <c r="D3923" t="s">
        <v>18</v>
      </c>
      <c r="E3923" t="s">
        <v>39</v>
      </c>
      <c r="F3923">
        <v>6883</v>
      </c>
      <c r="G3923">
        <v>7989</v>
      </c>
      <c r="H3923">
        <v>9</v>
      </c>
      <c r="I3923">
        <v>61947</v>
      </c>
      <c r="J3923">
        <v>71901</v>
      </c>
      <c r="K3923">
        <v>9954</v>
      </c>
      <c r="L3923">
        <v>2.7</v>
      </c>
    </row>
    <row r="3924" spans="1:12" x14ac:dyDescent="0.3">
      <c r="A3924">
        <v>103922</v>
      </c>
      <c r="B3924" s="1">
        <v>45000</v>
      </c>
      <c r="C3924" t="s">
        <v>17</v>
      </c>
      <c r="D3924" t="s">
        <v>21</v>
      </c>
      <c r="E3924" t="s">
        <v>32</v>
      </c>
      <c r="F3924">
        <v>3347</v>
      </c>
      <c r="G3924">
        <v>4440</v>
      </c>
      <c r="H3924">
        <v>8</v>
      </c>
      <c r="I3924">
        <v>26776</v>
      </c>
      <c r="J3924">
        <v>35520</v>
      </c>
      <c r="K3924">
        <v>8744</v>
      </c>
      <c r="L3924">
        <v>4.3</v>
      </c>
    </row>
    <row r="3925" spans="1:12" x14ac:dyDescent="0.3">
      <c r="A3925">
        <v>103923</v>
      </c>
      <c r="B3925" s="1">
        <v>45971</v>
      </c>
      <c r="C3925" t="s">
        <v>41</v>
      </c>
      <c r="D3925" t="s">
        <v>28</v>
      </c>
      <c r="E3925" t="s">
        <v>51</v>
      </c>
      <c r="F3925">
        <v>4134</v>
      </c>
      <c r="G3925">
        <v>5483</v>
      </c>
      <c r="H3925">
        <v>8</v>
      </c>
      <c r="I3925">
        <v>33072</v>
      </c>
      <c r="J3925">
        <v>43864</v>
      </c>
      <c r="K3925">
        <v>10792</v>
      </c>
      <c r="L3925">
        <v>4</v>
      </c>
    </row>
    <row r="3926" spans="1:12" x14ac:dyDescent="0.3">
      <c r="A3926">
        <v>103924</v>
      </c>
      <c r="B3926" s="1">
        <v>45868</v>
      </c>
      <c r="C3926" t="s">
        <v>23</v>
      </c>
      <c r="D3926" t="s">
        <v>18</v>
      </c>
      <c r="E3926" t="s">
        <v>39</v>
      </c>
      <c r="F3926">
        <v>6020</v>
      </c>
      <c r="G3926">
        <v>6538</v>
      </c>
      <c r="H3926">
        <v>2</v>
      </c>
      <c r="I3926">
        <v>12040</v>
      </c>
      <c r="J3926">
        <v>13076</v>
      </c>
      <c r="K3926">
        <v>1036</v>
      </c>
      <c r="L3926">
        <v>2.6</v>
      </c>
    </row>
    <row r="3927" spans="1:12" x14ac:dyDescent="0.3">
      <c r="A3927">
        <v>103925</v>
      </c>
      <c r="B3927" s="1">
        <v>45544</v>
      </c>
      <c r="C3927" t="s">
        <v>26</v>
      </c>
      <c r="D3927" t="s">
        <v>24</v>
      </c>
      <c r="E3927" t="s">
        <v>60</v>
      </c>
      <c r="F3927">
        <v>6232</v>
      </c>
      <c r="G3927">
        <v>6707</v>
      </c>
      <c r="H3927">
        <v>2</v>
      </c>
      <c r="I3927">
        <v>12464</v>
      </c>
      <c r="J3927">
        <v>13414</v>
      </c>
      <c r="K3927">
        <v>950</v>
      </c>
      <c r="L3927">
        <v>4.7</v>
      </c>
    </row>
    <row r="3928" spans="1:12" x14ac:dyDescent="0.3">
      <c r="A3928">
        <v>103926</v>
      </c>
      <c r="B3928" s="1">
        <v>45842</v>
      </c>
      <c r="C3928" t="s">
        <v>20</v>
      </c>
      <c r="D3928" t="s">
        <v>24</v>
      </c>
      <c r="E3928" t="s">
        <v>42</v>
      </c>
      <c r="F3928">
        <v>1526</v>
      </c>
      <c r="G3928">
        <v>2297</v>
      </c>
      <c r="H3928">
        <v>3</v>
      </c>
      <c r="I3928">
        <v>4578</v>
      </c>
      <c r="J3928">
        <v>6891</v>
      </c>
      <c r="K3928">
        <v>2313</v>
      </c>
      <c r="L3928">
        <v>3.1</v>
      </c>
    </row>
    <row r="3929" spans="1:12" x14ac:dyDescent="0.3">
      <c r="A3929">
        <v>103927</v>
      </c>
      <c r="B3929" s="1">
        <v>45953</v>
      </c>
      <c r="C3929" t="s">
        <v>33</v>
      </c>
      <c r="D3929" t="s">
        <v>28</v>
      </c>
      <c r="E3929" t="s">
        <v>56</v>
      </c>
      <c r="F3929">
        <v>4030</v>
      </c>
      <c r="G3929">
        <v>5192</v>
      </c>
      <c r="H3929">
        <v>6</v>
      </c>
      <c r="I3929">
        <v>24180</v>
      </c>
      <c r="J3929">
        <v>31152</v>
      </c>
      <c r="K3929">
        <v>6972</v>
      </c>
      <c r="L3929">
        <v>4.2</v>
      </c>
    </row>
    <row r="3930" spans="1:12" x14ac:dyDescent="0.3">
      <c r="A3930">
        <v>103928</v>
      </c>
      <c r="B3930" s="1">
        <v>45506</v>
      </c>
      <c r="C3930" t="s">
        <v>12</v>
      </c>
      <c r="D3930" t="s">
        <v>28</v>
      </c>
      <c r="E3930" t="s">
        <v>63</v>
      </c>
      <c r="F3930">
        <v>2466</v>
      </c>
      <c r="G3930">
        <v>3832</v>
      </c>
      <c r="H3930">
        <v>3</v>
      </c>
      <c r="I3930">
        <v>7398</v>
      </c>
      <c r="J3930">
        <v>11496</v>
      </c>
      <c r="K3930">
        <v>4098</v>
      </c>
      <c r="L3930">
        <v>4.9000000000000004</v>
      </c>
    </row>
    <row r="3931" spans="1:12" x14ac:dyDescent="0.3">
      <c r="A3931">
        <v>103929</v>
      </c>
      <c r="B3931" s="1">
        <v>45923</v>
      </c>
      <c r="C3931" t="s">
        <v>17</v>
      </c>
      <c r="D3931" t="s">
        <v>13</v>
      </c>
      <c r="E3931" t="s">
        <v>49</v>
      </c>
      <c r="F3931">
        <v>2290</v>
      </c>
      <c r="G3931">
        <v>2674</v>
      </c>
      <c r="H3931">
        <v>4</v>
      </c>
      <c r="I3931">
        <v>9160</v>
      </c>
      <c r="J3931">
        <v>10696</v>
      </c>
      <c r="K3931">
        <v>1536</v>
      </c>
      <c r="L3931">
        <v>3.1</v>
      </c>
    </row>
    <row r="3932" spans="1:12" x14ac:dyDescent="0.3">
      <c r="A3932">
        <v>103930</v>
      </c>
      <c r="B3932" s="1">
        <v>45160</v>
      </c>
      <c r="C3932" t="s">
        <v>44</v>
      </c>
      <c r="D3932" t="s">
        <v>21</v>
      </c>
      <c r="E3932" t="s">
        <v>32</v>
      </c>
      <c r="F3932">
        <v>6441</v>
      </c>
      <c r="G3932">
        <v>6643</v>
      </c>
      <c r="H3932">
        <v>9</v>
      </c>
      <c r="I3932">
        <v>57969</v>
      </c>
      <c r="J3932">
        <v>59787</v>
      </c>
      <c r="K3932">
        <v>1818</v>
      </c>
      <c r="L3932">
        <v>5</v>
      </c>
    </row>
    <row r="3933" spans="1:12" x14ac:dyDescent="0.3">
      <c r="A3933">
        <v>103931</v>
      </c>
      <c r="B3933" s="1">
        <v>45357</v>
      </c>
      <c r="C3933" t="s">
        <v>41</v>
      </c>
      <c r="D3933" t="s">
        <v>28</v>
      </c>
      <c r="E3933" t="s">
        <v>29</v>
      </c>
      <c r="F3933">
        <v>6063</v>
      </c>
      <c r="G3933">
        <v>6590</v>
      </c>
      <c r="H3933">
        <v>5</v>
      </c>
      <c r="I3933">
        <v>30315</v>
      </c>
      <c r="J3933">
        <v>32950</v>
      </c>
      <c r="K3933">
        <v>2635</v>
      </c>
      <c r="L3933">
        <v>3.2</v>
      </c>
    </row>
    <row r="3934" spans="1:12" x14ac:dyDescent="0.3">
      <c r="A3934">
        <v>103932</v>
      </c>
      <c r="B3934" s="1">
        <v>45908</v>
      </c>
      <c r="C3934" t="s">
        <v>12</v>
      </c>
      <c r="D3934" t="s">
        <v>35</v>
      </c>
      <c r="E3934" t="s">
        <v>46</v>
      </c>
      <c r="F3934">
        <v>5461</v>
      </c>
      <c r="G3934">
        <v>5964</v>
      </c>
      <c r="H3934">
        <v>4</v>
      </c>
      <c r="I3934">
        <v>21844</v>
      </c>
      <c r="J3934">
        <v>23856</v>
      </c>
      <c r="K3934">
        <v>2012</v>
      </c>
      <c r="L3934">
        <v>3.9</v>
      </c>
    </row>
    <row r="3935" spans="1:12" x14ac:dyDescent="0.3">
      <c r="A3935">
        <v>103933</v>
      </c>
      <c r="B3935" s="1">
        <v>45229</v>
      </c>
      <c r="C3935" t="s">
        <v>12</v>
      </c>
      <c r="D3935" t="s">
        <v>35</v>
      </c>
      <c r="E3935" t="s">
        <v>52</v>
      </c>
      <c r="F3935">
        <v>598</v>
      </c>
      <c r="G3935">
        <v>996</v>
      </c>
      <c r="H3935">
        <v>9</v>
      </c>
      <c r="I3935">
        <v>5382</v>
      </c>
      <c r="J3935">
        <v>8964</v>
      </c>
      <c r="K3935">
        <v>3582</v>
      </c>
      <c r="L3935">
        <v>4.8</v>
      </c>
    </row>
    <row r="3936" spans="1:12" x14ac:dyDescent="0.3">
      <c r="A3936">
        <v>103934</v>
      </c>
      <c r="B3936" s="1">
        <v>45733</v>
      </c>
      <c r="C3936" t="s">
        <v>12</v>
      </c>
      <c r="D3936" t="s">
        <v>24</v>
      </c>
      <c r="E3936" t="s">
        <v>42</v>
      </c>
      <c r="F3936">
        <v>6500</v>
      </c>
      <c r="G3936">
        <v>8320</v>
      </c>
      <c r="H3936">
        <v>7</v>
      </c>
      <c r="I3936">
        <v>45500</v>
      </c>
      <c r="J3936">
        <v>58240</v>
      </c>
      <c r="K3936">
        <v>12740</v>
      </c>
      <c r="L3936">
        <v>2.7</v>
      </c>
    </row>
    <row r="3937" spans="1:12" x14ac:dyDescent="0.3">
      <c r="A3937">
        <v>103935</v>
      </c>
      <c r="B3937" s="1">
        <v>45541</v>
      </c>
      <c r="C3937" t="s">
        <v>12</v>
      </c>
      <c r="D3937" t="s">
        <v>28</v>
      </c>
      <c r="E3937" t="s">
        <v>48</v>
      </c>
      <c r="F3937">
        <v>7860</v>
      </c>
      <c r="G3937">
        <v>9018</v>
      </c>
      <c r="H3937">
        <v>4</v>
      </c>
      <c r="I3937">
        <v>31440</v>
      </c>
      <c r="J3937">
        <v>36072</v>
      </c>
      <c r="K3937">
        <v>4632</v>
      </c>
      <c r="L3937">
        <v>4.7</v>
      </c>
    </row>
    <row r="3938" spans="1:12" x14ac:dyDescent="0.3">
      <c r="A3938">
        <v>103936</v>
      </c>
      <c r="B3938" s="1">
        <v>45271</v>
      </c>
      <c r="C3938" t="s">
        <v>26</v>
      </c>
      <c r="D3938" t="s">
        <v>13</v>
      </c>
      <c r="E3938" t="s">
        <v>40</v>
      </c>
      <c r="F3938">
        <v>4896</v>
      </c>
      <c r="G3938">
        <v>6829</v>
      </c>
      <c r="H3938">
        <v>4</v>
      </c>
      <c r="I3938">
        <v>19584</v>
      </c>
      <c r="J3938">
        <v>27316</v>
      </c>
      <c r="K3938">
        <v>7732</v>
      </c>
      <c r="L3938">
        <v>3</v>
      </c>
    </row>
    <row r="3939" spans="1:12" x14ac:dyDescent="0.3">
      <c r="A3939">
        <v>103937</v>
      </c>
      <c r="B3939" s="1">
        <v>45353</v>
      </c>
      <c r="C3939" t="s">
        <v>33</v>
      </c>
      <c r="D3939" t="s">
        <v>24</v>
      </c>
      <c r="E3939" t="s">
        <v>25</v>
      </c>
      <c r="F3939">
        <v>6604</v>
      </c>
      <c r="G3939">
        <v>7386</v>
      </c>
      <c r="H3939">
        <v>9</v>
      </c>
      <c r="I3939">
        <v>59436</v>
      </c>
      <c r="J3939">
        <v>66474</v>
      </c>
      <c r="K3939">
        <v>7038</v>
      </c>
      <c r="L3939">
        <v>4.7</v>
      </c>
    </row>
    <row r="3940" spans="1:12" x14ac:dyDescent="0.3">
      <c r="A3940">
        <v>103938</v>
      </c>
      <c r="B3940" s="1">
        <v>45138</v>
      </c>
      <c r="C3940" t="s">
        <v>54</v>
      </c>
      <c r="D3940" t="s">
        <v>18</v>
      </c>
      <c r="E3940" t="s">
        <v>38</v>
      </c>
      <c r="F3940">
        <v>2306</v>
      </c>
      <c r="G3940">
        <v>4204</v>
      </c>
      <c r="H3940">
        <v>5</v>
      </c>
      <c r="I3940">
        <v>11530</v>
      </c>
      <c r="J3940">
        <v>21020</v>
      </c>
      <c r="K3940">
        <v>9490</v>
      </c>
      <c r="L3940">
        <v>3</v>
      </c>
    </row>
    <row r="3941" spans="1:12" x14ac:dyDescent="0.3">
      <c r="A3941">
        <v>103939</v>
      </c>
      <c r="B3941" s="1">
        <v>44928</v>
      </c>
      <c r="C3941" t="s">
        <v>41</v>
      </c>
      <c r="D3941" t="s">
        <v>21</v>
      </c>
      <c r="E3941" t="s">
        <v>22</v>
      </c>
      <c r="F3941">
        <v>6729</v>
      </c>
      <c r="G3941">
        <v>6977</v>
      </c>
      <c r="H3941">
        <v>4</v>
      </c>
      <c r="I3941">
        <v>26916</v>
      </c>
      <c r="J3941">
        <v>27908</v>
      </c>
      <c r="K3941">
        <v>992</v>
      </c>
      <c r="L3941">
        <v>3.4</v>
      </c>
    </row>
    <row r="3942" spans="1:12" x14ac:dyDescent="0.3">
      <c r="A3942">
        <v>103940</v>
      </c>
      <c r="B3942" s="1">
        <v>45626</v>
      </c>
      <c r="C3942" t="s">
        <v>17</v>
      </c>
      <c r="D3942" t="s">
        <v>35</v>
      </c>
      <c r="E3942" t="s">
        <v>53</v>
      </c>
      <c r="F3942">
        <v>7296</v>
      </c>
      <c r="G3942">
        <v>8297</v>
      </c>
      <c r="H3942">
        <v>6</v>
      </c>
      <c r="I3942">
        <v>43776</v>
      </c>
      <c r="J3942">
        <v>49782</v>
      </c>
      <c r="K3942">
        <v>6006</v>
      </c>
      <c r="L3942">
        <v>4</v>
      </c>
    </row>
    <row r="3943" spans="1:12" x14ac:dyDescent="0.3">
      <c r="A3943">
        <v>103941</v>
      </c>
      <c r="B3943" s="1">
        <v>45175</v>
      </c>
      <c r="C3943" t="s">
        <v>17</v>
      </c>
      <c r="D3943" t="s">
        <v>24</v>
      </c>
      <c r="E3943" t="s">
        <v>60</v>
      </c>
      <c r="F3943">
        <v>2122</v>
      </c>
      <c r="G3943">
        <v>2234</v>
      </c>
      <c r="H3943">
        <v>7</v>
      </c>
      <c r="I3943">
        <v>14854</v>
      </c>
      <c r="J3943">
        <v>15638</v>
      </c>
      <c r="K3943">
        <v>784</v>
      </c>
      <c r="L3943">
        <v>3.2</v>
      </c>
    </row>
    <row r="3944" spans="1:12" x14ac:dyDescent="0.3">
      <c r="A3944">
        <v>103942</v>
      </c>
      <c r="B3944" s="1">
        <v>45300</v>
      </c>
      <c r="C3944" t="s">
        <v>47</v>
      </c>
      <c r="D3944" t="s">
        <v>24</v>
      </c>
      <c r="E3944" t="s">
        <v>42</v>
      </c>
      <c r="F3944">
        <v>1164</v>
      </c>
      <c r="G3944">
        <v>2363</v>
      </c>
      <c r="H3944">
        <v>5</v>
      </c>
      <c r="I3944">
        <v>5820</v>
      </c>
      <c r="J3944">
        <v>11815</v>
      </c>
      <c r="K3944">
        <v>5995</v>
      </c>
      <c r="L3944">
        <v>4.3</v>
      </c>
    </row>
    <row r="3945" spans="1:12" x14ac:dyDescent="0.3">
      <c r="A3945">
        <v>103943</v>
      </c>
      <c r="B3945" s="1">
        <v>45540</v>
      </c>
      <c r="C3945" t="s">
        <v>33</v>
      </c>
      <c r="D3945" t="s">
        <v>18</v>
      </c>
      <c r="E3945" t="s">
        <v>39</v>
      </c>
      <c r="F3945">
        <v>4456</v>
      </c>
      <c r="G3945">
        <v>5837</v>
      </c>
      <c r="H3945">
        <v>1</v>
      </c>
      <c r="I3945">
        <v>4456</v>
      </c>
      <c r="J3945">
        <v>5837</v>
      </c>
      <c r="K3945">
        <v>1381</v>
      </c>
      <c r="L3945">
        <v>4.8</v>
      </c>
    </row>
    <row r="3946" spans="1:12" x14ac:dyDescent="0.3">
      <c r="A3946">
        <v>103944</v>
      </c>
      <c r="B3946" s="1">
        <v>45848</v>
      </c>
      <c r="C3946" t="s">
        <v>12</v>
      </c>
      <c r="D3946" t="s">
        <v>24</v>
      </c>
      <c r="E3946" t="s">
        <v>50</v>
      </c>
      <c r="F3946">
        <v>4760</v>
      </c>
      <c r="G3946">
        <v>4824</v>
      </c>
      <c r="H3946">
        <v>6</v>
      </c>
      <c r="I3946">
        <v>28560</v>
      </c>
      <c r="J3946">
        <v>28944</v>
      </c>
      <c r="K3946">
        <v>384</v>
      </c>
      <c r="L3946">
        <v>3.4</v>
      </c>
    </row>
    <row r="3947" spans="1:12" x14ac:dyDescent="0.3">
      <c r="A3947">
        <v>103945</v>
      </c>
      <c r="B3947" s="1">
        <v>45285</v>
      </c>
      <c r="C3947" t="s">
        <v>17</v>
      </c>
      <c r="D3947" t="s">
        <v>24</v>
      </c>
      <c r="E3947" t="s">
        <v>25</v>
      </c>
      <c r="F3947">
        <v>943</v>
      </c>
      <c r="G3947">
        <v>2364</v>
      </c>
      <c r="H3947">
        <v>2</v>
      </c>
      <c r="I3947">
        <v>1886</v>
      </c>
      <c r="J3947">
        <v>4728</v>
      </c>
      <c r="K3947">
        <v>2842</v>
      </c>
      <c r="L3947">
        <v>4.5</v>
      </c>
    </row>
    <row r="3948" spans="1:12" x14ac:dyDescent="0.3">
      <c r="A3948">
        <v>103946</v>
      </c>
      <c r="B3948" s="1">
        <v>45381</v>
      </c>
      <c r="C3948" t="s">
        <v>47</v>
      </c>
      <c r="D3948" t="s">
        <v>13</v>
      </c>
      <c r="E3948" t="s">
        <v>49</v>
      </c>
      <c r="F3948">
        <v>6806</v>
      </c>
      <c r="G3948">
        <v>7318</v>
      </c>
      <c r="H3948">
        <v>4</v>
      </c>
      <c r="I3948">
        <v>27224</v>
      </c>
      <c r="J3948">
        <v>29272</v>
      </c>
      <c r="K3948">
        <v>2048</v>
      </c>
      <c r="L3948">
        <v>3.2</v>
      </c>
    </row>
    <row r="3949" spans="1:12" x14ac:dyDescent="0.3">
      <c r="A3949">
        <v>103947</v>
      </c>
      <c r="B3949" s="1">
        <v>45039</v>
      </c>
      <c r="C3949" t="s">
        <v>23</v>
      </c>
      <c r="D3949" t="s">
        <v>35</v>
      </c>
      <c r="E3949" t="s">
        <v>45</v>
      </c>
      <c r="F3949">
        <v>7774</v>
      </c>
      <c r="G3949">
        <v>8042</v>
      </c>
      <c r="H3949">
        <v>7</v>
      </c>
      <c r="I3949">
        <v>54418</v>
      </c>
      <c r="J3949">
        <v>56294</v>
      </c>
      <c r="K3949">
        <v>1876</v>
      </c>
      <c r="L3949">
        <v>3.5</v>
      </c>
    </row>
    <row r="3950" spans="1:12" x14ac:dyDescent="0.3">
      <c r="A3950">
        <v>103948</v>
      </c>
      <c r="B3950" s="1">
        <v>45758</v>
      </c>
      <c r="C3950" t="s">
        <v>44</v>
      </c>
      <c r="D3950" t="s">
        <v>24</v>
      </c>
      <c r="E3950" t="s">
        <v>42</v>
      </c>
      <c r="F3950">
        <v>4221</v>
      </c>
      <c r="G3950">
        <v>5708</v>
      </c>
      <c r="H3950">
        <v>8</v>
      </c>
      <c r="I3950">
        <v>33768</v>
      </c>
      <c r="J3950">
        <v>45664</v>
      </c>
      <c r="K3950">
        <v>11896</v>
      </c>
      <c r="L3950">
        <v>3.7</v>
      </c>
    </row>
    <row r="3951" spans="1:12" x14ac:dyDescent="0.3">
      <c r="A3951">
        <v>103949</v>
      </c>
      <c r="B3951" s="1">
        <v>45492</v>
      </c>
      <c r="C3951" t="s">
        <v>20</v>
      </c>
      <c r="D3951" t="s">
        <v>13</v>
      </c>
      <c r="E3951" t="s">
        <v>14</v>
      </c>
      <c r="F3951">
        <v>1784</v>
      </c>
      <c r="G3951">
        <v>1970</v>
      </c>
      <c r="H3951">
        <v>1</v>
      </c>
      <c r="I3951">
        <v>1784</v>
      </c>
      <c r="J3951">
        <v>1970</v>
      </c>
      <c r="K3951">
        <v>186</v>
      </c>
      <c r="L3951">
        <v>4.7</v>
      </c>
    </row>
    <row r="3952" spans="1:12" x14ac:dyDescent="0.3">
      <c r="A3952">
        <v>103950</v>
      </c>
      <c r="B3952" s="1">
        <v>45156</v>
      </c>
      <c r="C3952" t="s">
        <v>44</v>
      </c>
      <c r="D3952" t="s">
        <v>24</v>
      </c>
      <c r="E3952" t="s">
        <v>42</v>
      </c>
      <c r="F3952">
        <v>886</v>
      </c>
      <c r="G3952">
        <v>1732</v>
      </c>
      <c r="H3952">
        <v>4</v>
      </c>
      <c r="I3952">
        <v>3544</v>
      </c>
      <c r="J3952">
        <v>6928</v>
      </c>
      <c r="K3952">
        <v>3384</v>
      </c>
      <c r="L3952">
        <v>4.2</v>
      </c>
    </row>
    <row r="3953" spans="1:12" x14ac:dyDescent="0.3">
      <c r="A3953">
        <v>103951</v>
      </c>
      <c r="B3953" s="1">
        <v>45198</v>
      </c>
      <c r="C3953" t="s">
        <v>23</v>
      </c>
      <c r="D3953" t="s">
        <v>18</v>
      </c>
      <c r="E3953" t="s">
        <v>27</v>
      </c>
      <c r="F3953">
        <v>6406</v>
      </c>
      <c r="G3953">
        <v>6986</v>
      </c>
      <c r="H3953">
        <v>3</v>
      </c>
      <c r="I3953">
        <v>19218</v>
      </c>
      <c r="J3953">
        <v>20958</v>
      </c>
      <c r="K3953">
        <v>1740</v>
      </c>
      <c r="L3953">
        <v>3.3</v>
      </c>
    </row>
    <row r="3954" spans="1:12" x14ac:dyDescent="0.3">
      <c r="A3954">
        <v>103952</v>
      </c>
      <c r="B3954" s="1">
        <v>45506</v>
      </c>
      <c r="C3954" t="s">
        <v>20</v>
      </c>
      <c r="D3954" t="s">
        <v>13</v>
      </c>
      <c r="E3954" t="s">
        <v>49</v>
      </c>
      <c r="F3954">
        <v>1174</v>
      </c>
      <c r="G3954">
        <v>1530</v>
      </c>
      <c r="H3954">
        <v>4</v>
      </c>
      <c r="I3954">
        <v>4696</v>
      </c>
      <c r="J3954">
        <v>6120</v>
      </c>
      <c r="K3954">
        <v>1424</v>
      </c>
      <c r="L3954">
        <v>4.2</v>
      </c>
    </row>
    <row r="3955" spans="1:12" x14ac:dyDescent="0.3">
      <c r="A3955">
        <v>103953</v>
      </c>
      <c r="B3955" s="1">
        <v>45759</v>
      </c>
      <c r="C3955" t="s">
        <v>44</v>
      </c>
      <c r="D3955" t="s">
        <v>35</v>
      </c>
      <c r="E3955" t="s">
        <v>46</v>
      </c>
      <c r="F3955">
        <v>7949</v>
      </c>
      <c r="G3955">
        <v>8216</v>
      </c>
      <c r="H3955">
        <v>4</v>
      </c>
      <c r="I3955">
        <v>31796</v>
      </c>
      <c r="J3955">
        <v>32864</v>
      </c>
      <c r="K3955">
        <v>1068</v>
      </c>
      <c r="L3955">
        <v>3.7</v>
      </c>
    </row>
    <row r="3956" spans="1:12" x14ac:dyDescent="0.3">
      <c r="A3956">
        <v>103954</v>
      </c>
      <c r="B3956" s="1">
        <v>45084</v>
      </c>
      <c r="C3956" t="s">
        <v>44</v>
      </c>
      <c r="D3956" t="s">
        <v>35</v>
      </c>
      <c r="E3956" t="s">
        <v>52</v>
      </c>
      <c r="F3956">
        <v>956</v>
      </c>
      <c r="G3956">
        <v>1502</v>
      </c>
      <c r="H3956">
        <v>7</v>
      </c>
      <c r="I3956">
        <v>6692</v>
      </c>
      <c r="J3956">
        <v>10514</v>
      </c>
      <c r="K3956">
        <v>3822</v>
      </c>
      <c r="L3956">
        <v>2.6</v>
      </c>
    </row>
    <row r="3957" spans="1:12" x14ac:dyDescent="0.3">
      <c r="A3957">
        <v>103955</v>
      </c>
      <c r="B3957" s="1">
        <v>45008</v>
      </c>
      <c r="C3957" t="s">
        <v>30</v>
      </c>
      <c r="D3957" t="s">
        <v>21</v>
      </c>
      <c r="E3957" t="s">
        <v>58</v>
      </c>
      <c r="F3957">
        <v>1993</v>
      </c>
      <c r="G3957">
        <v>3433</v>
      </c>
      <c r="H3957">
        <v>2</v>
      </c>
      <c r="I3957">
        <v>3986</v>
      </c>
      <c r="J3957">
        <v>6866</v>
      </c>
      <c r="K3957">
        <v>2880</v>
      </c>
      <c r="L3957">
        <v>4.5</v>
      </c>
    </row>
    <row r="3958" spans="1:12" x14ac:dyDescent="0.3">
      <c r="A3958">
        <v>103956</v>
      </c>
      <c r="B3958" s="1">
        <v>45667</v>
      </c>
      <c r="C3958" t="s">
        <v>30</v>
      </c>
      <c r="D3958" t="s">
        <v>24</v>
      </c>
      <c r="E3958" t="s">
        <v>42</v>
      </c>
      <c r="F3958">
        <v>7464</v>
      </c>
      <c r="G3958">
        <v>8798</v>
      </c>
      <c r="H3958">
        <v>6</v>
      </c>
      <c r="I3958">
        <v>44784</v>
      </c>
      <c r="J3958">
        <v>52788</v>
      </c>
      <c r="K3958">
        <v>8004</v>
      </c>
      <c r="L3958">
        <v>4.7</v>
      </c>
    </row>
    <row r="3959" spans="1:12" x14ac:dyDescent="0.3">
      <c r="A3959">
        <v>103957</v>
      </c>
      <c r="B3959" s="1">
        <v>45395</v>
      </c>
      <c r="C3959" t="s">
        <v>23</v>
      </c>
      <c r="D3959" t="s">
        <v>18</v>
      </c>
      <c r="E3959" t="s">
        <v>39</v>
      </c>
      <c r="F3959">
        <v>5484</v>
      </c>
      <c r="G3959">
        <v>5538</v>
      </c>
      <c r="H3959">
        <v>2</v>
      </c>
      <c r="I3959">
        <v>10968</v>
      </c>
      <c r="J3959">
        <v>11076</v>
      </c>
      <c r="K3959">
        <v>108</v>
      </c>
      <c r="L3959">
        <v>4.7</v>
      </c>
    </row>
    <row r="3960" spans="1:12" x14ac:dyDescent="0.3">
      <c r="A3960">
        <v>103958</v>
      </c>
      <c r="B3960" s="1">
        <v>45118</v>
      </c>
      <c r="C3960" t="s">
        <v>20</v>
      </c>
      <c r="D3960" t="s">
        <v>21</v>
      </c>
      <c r="E3960" t="s">
        <v>43</v>
      </c>
      <c r="F3960">
        <v>7583</v>
      </c>
      <c r="G3960">
        <v>7980</v>
      </c>
      <c r="H3960">
        <v>1</v>
      </c>
      <c r="I3960">
        <v>7583</v>
      </c>
      <c r="J3960">
        <v>7980</v>
      </c>
      <c r="K3960">
        <v>397</v>
      </c>
      <c r="L3960">
        <v>4.9000000000000004</v>
      </c>
    </row>
    <row r="3961" spans="1:12" x14ac:dyDescent="0.3">
      <c r="A3961">
        <v>103959</v>
      </c>
      <c r="B3961" s="1">
        <v>45301</v>
      </c>
      <c r="C3961" t="s">
        <v>17</v>
      </c>
      <c r="D3961" t="s">
        <v>21</v>
      </c>
      <c r="E3961" t="s">
        <v>58</v>
      </c>
      <c r="F3961">
        <v>1595</v>
      </c>
      <c r="G3961">
        <v>2560</v>
      </c>
      <c r="H3961">
        <v>8</v>
      </c>
      <c r="I3961">
        <v>12760</v>
      </c>
      <c r="J3961">
        <v>20480</v>
      </c>
      <c r="K3961">
        <v>7720</v>
      </c>
      <c r="L3961">
        <v>2.9</v>
      </c>
    </row>
    <row r="3962" spans="1:12" x14ac:dyDescent="0.3">
      <c r="A3962">
        <v>103960</v>
      </c>
      <c r="B3962" s="1">
        <v>45568</v>
      </c>
      <c r="C3962" t="s">
        <v>47</v>
      </c>
      <c r="D3962" t="s">
        <v>35</v>
      </c>
      <c r="E3962" t="s">
        <v>53</v>
      </c>
      <c r="F3962">
        <v>4066</v>
      </c>
      <c r="G3962">
        <v>4394</v>
      </c>
      <c r="H3962">
        <v>7</v>
      </c>
      <c r="I3962">
        <v>28462</v>
      </c>
      <c r="J3962">
        <v>30758</v>
      </c>
      <c r="K3962">
        <v>2296</v>
      </c>
      <c r="L3962">
        <v>2.7</v>
      </c>
    </row>
    <row r="3963" spans="1:12" x14ac:dyDescent="0.3">
      <c r="A3963">
        <v>103961</v>
      </c>
      <c r="B3963" s="1">
        <v>45182</v>
      </c>
      <c r="C3963" t="s">
        <v>15</v>
      </c>
      <c r="D3963" t="s">
        <v>28</v>
      </c>
      <c r="E3963" t="s">
        <v>55</v>
      </c>
      <c r="F3963">
        <v>1968</v>
      </c>
      <c r="G3963">
        <v>3913</v>
      </c>
      <c r="H3963">
        <v>7</v>
      </c>
      <c r="I3963">
        <v>13776</v>
      </c>
      <c r="J3963">
        <v>27391</v>
      </c>
      <c r="K3963">
        <v>13615</v>
      </c>
      <c r="L3963">
        <v>4.0999999999999996</v>
      </c>
    </row>
    <row r="3964" spans="1:12" x14ac:dyDescent="0.3">
      <c r="A3964">
        <v>103962</v>
      </c>
      <c r="B3964" s="1">
        <v>45917</v>
      </c>
      <c r="C3964" t="s">
        <v>47</v>
      </c>
      <c r="D3964" t="s">
        <v>24</v>
      </c>
      <c r="E3964" t="s">
        <v>61</v>
      </c>
      <c r="F3964">
        <v>1698</v>
      </c>
      <c r="G3964">
        <v>1905</v>
      </c>
      <c r="H3964">
        <v>3</v>
      </c>
      <c r="I3964">
        <v>5094</v>
      </c>
      <c r="J3964">
        <v>5715</v>
      </c>
      <c r="K3964">
        <v>621</v>
      </c>
      <c r="L3964">
        <v>2.7</v>
      </c>
    </row>
    <row r="3965" spans="1:12" x14ac:dyDescent="0.3">
      <c r="A3965">
        <v>103963</v>
      </c>
      <c r="B3965" s="1">
        <v>45987</v>
      </c>
      <c r="C3965" t="s">
        <v>15</v>
      </c>
      <c r="D3965" t="s">
        <v>21</v>
      </c>
      <c r="E3965" t="s">
        <v>32</v>
      </c>
      <c r="F3965">
        <v>3768</v>
      </c>
      <c r="G3965">
        <v>4310</v>
      </c>
      <c r="H3965">
        <v>5</v>
      </c>
      <c r="I3965">
        <v>18840</v>
      </c>
      <c r="J3965">
        <v>21550</v>
      </c>
      <c r="K3965">
        <v>2710</v>
      </c>
      <c r="L3965">
        <v>2.9</v>
      </c>
    </row>
    <row r="3966" spans="1:12" x14ac:dyDescent="0.3">
      <c r="A3966">
        <v>103964</v>
      </c>
      <c r="B3966" s="1">
        <v>45861</v>
      </c>
      <c r="C3966" t="s">
        <v>47</v>
      </c>
      <c r="D3966" t="s">
        <v>21</v>
      </c>
      <c r="E3966" t="s">
        <v>65</v>
      </c>
      <c r="F3966">
        <v>7706</v>
      </c>
      <c r="G3966">
        <v>7844</v>
      </c>
      <c r="H3966">
        <v>8</v>
      </c>
      <c r="I3966">
        <v>61648</v>
      </c>
      <c r="J3966">
        <v>62752</v>
      </c>
      <c r="K3966">
        <v>1104</v>
      </c>
      <c r="L3966">
        <v>3.6</v>
      </c>
    </row>
    <row r="3967" spans="1:12" x14ac:dyDescent="0.3">
      <c r="A3967">
        <v>103965</v>
      </c>
      <c r="B3967" s="1">
        <v>45021</v>
      </c>
      <c r="C3967" t="s">
        <v>41</v>
      </c>
      <c r="D3967" t="s">
        <v>18</v>
      </c>
      <c r="E3967" t="s">
        <v>59</v>
      </c>
      <c r="F3967">
        <v>5460</v>
      </c>
      <c r="G3967">
        <v>6830</v>
      </c>
      <c r="H3967">
        <v>8</v>
      </c>
      <c r="I3967">
        <v>43680</v>
      </c>
      <c r="J3967">
        <v>54640</v>
      </c>
      <c r="K3967">
        <v>10960</v>
      </c>
      <c r="L3967">
        <v>3.2</v>
      </c>
    </row>
    <row r="3968" spans="1:12" x14ac:dyDescent="0.3">
      <c r="A3968">
        <v>103966</v>
      </c>
      <c r="B3968" s="1">
        <v>45568</v>
      </c>
      <c r="C3968" t="s">
        <v>26</v>
      </c>
      <c r="D3968" t="s">
        <v>24</v>
      </c>
      <c r="E3968" t="s">
        <v>42</v>
      </c>
      <c r="F3968">
        <v>2604</v>
      </c>
      <c r="G3968">
        <v>3517</v>
      </c>
      <c r="H3968">
        <v>3</v>
      </c>
      <c r="I3968">
        <v>7812</v>
      </c>
      <c r="J3968">
        <v>10551</v>
      </c>
      <c r="K3968">
        <v>2739</v>
      </c>
      <c r="L3968">
        <v>3.4</v>
      </c>
    </row>
    <row r="3969" spans="1:12" x14ac:dyDescent="0.3">
      <c r="A3969">
        <v>103967</v>
      </c>
      <c r="B3969" s="1">
        <v>45505</v>
      </c>
      <c r="C3969" t="s">
        <v>54</v>
      </c>
      <c r="D3969" t="s">
        <v>21</v>
      </c>
      <c r="E3969" t="s">
        <v>58</v>
      </c>
      <c r="F3969">
        <v>228</v>
      </c>
      <c r="G3969">
        <v>558</v>
      </c>
      <c r="H3969">
        <v>9</v>
      </c>
      <c r="I3969">
        <v>2052</v>
      </c>
      <c r="J3969">
        <v>5022</v>
      </c>
      <c r="K3969">
        <v>2970</v>
      </c>
      <c r="L3969">
        <v>4</v>
      </c>
    </row>
    <row r="3970" spans="1:12" x14ac:dyDescent="0.3">
      <c r="A3970">
        <v>103968</v>
      </c>
      <c r="B3970" s="1">
        <v>45703</v>
      </c>
      <c r="C3970" t="s">
        <v>12</v>
      </c>
      <c r="D3970" t="s">
        <v>35</v>
      </c>
      <c r="E3970" t="s">
        <v>46</v>
      </c>
      <c r="F3970">
        <v>7026</v>
      </c>
      <c r="G3970">
        <v>7418</v>
      </c>
      <c r="H3970">
        <v>2</v>
      </c>
      <c r="I3970">
        <v>14052</v>
      </c>
      <c r="J3970">
        <v>14836</v>
      </c>
      <c r="K3970">
        <v>784</v>
      </c>
      <c r="L3970">
        <v>4</v>
      </c>
    </row>
    <row r="3971" spans="1:12" x14ac:dyDescent="0.3">
      <c r="A3971">
        <v>103969</v>
      </c>
      <c r="B3971" s="1">
        <v>44959</v>
      </c>
      <c r="C3971" t="s">
        <v>33</v>
      </c>
      <c r="D3971" t="s">
        <v>24</v>
      </c>
      <c r="E3971" t="s">
        <v>25</v>
      </c>
      <c r="F3971">
        <v>4659</v>
      </c>
      <c r="G3971">
        <v>6340</v>
      </c>
      <c r="H3971">
        <v>5</v>
      </c>
      <c r="I3971">
        <v>23295</v>
      </c>
      <c r="J3971">
        <v>31700</v>
      </c>
      <c r="K3971">
        <v>8405</v>
      </c>
      <c r="L3971">
        <v>2.5</v>
      </c>
    </row>
    <row r="3972" spans="1:12" x14ac:dyDescent="0.3">
      <c r="A3972">
        <v>103970</v>
      </c>
      <c r="B3972" s="1">
        <v>45002</v>
      </c>
      <c r="C3972" t="s">
        <v>26</v>
      </c>
      <c r="D3972" t="s">
        <v>28</v>
      </c>
      <c r="E3972" t="s">
        <v>56</v>
      </c>
      <c r="F3972">
        <v>2753</v>
      </c>
      <c r="G3972">
        <v>3833</v>
      </c>
      <c r="H3972">
        <v>5</v>
      </c>
      <c r="I3972">
        <v>13765</v>
      </c>
      <c r="J3972">
        <v>19165</v>
      </c>
      <c r="K3972">
        <v>5400</v>
      </c>
      <c r="L3972">
        <v>4.5</v>
      </c>
    </row>
    <row r="3973" spans="1:12" x14ac:dyDescent="0.3">
      <c r="A3973">
        <v>103971</v>
      </c>
      <c r="B3973" s="1">
        <v>45682</v>
      </c>
      <c r="C3973" t="s">
        <v>26</v>
      </c>
      <c r="D3973" t="s">
        <v>21</v>
      </c>
      <c r="E3973" t="s">
        <v>32</v>
      </c>
      <c r="F3973">
        <v>7858</v>
      </c>
      <c r="G3973">
        <v>8472</v>
      </c>
      <c r="H3973">
        <v>5</v>
      </c>
      <c r="I3973">
        <v>39290</v>
      </c>
      <c r="J3973">
        <v>42360</v>
      </c>
      <c r="K3973">
        <v>3070</v>
      </c>
      <c r="L3973">
        <v>2.9</v>
      </c>
    </row>
    <row r="3974" spans="1:12" x14ac:dyDescent="0.3">
      <c r="A3974">
        <v>103972</v>
      </c>
      <c r="B3974" s="1">
        <v>44974</v>
      </c>
      <c r="C3974" t="s">
        <v>15</v>
      </c>
      <c r="D3974" t="s">
        <v>18</v>
      </c>
      <c r="E3974" t="s">
        <v>27</v>
      </c>
      <c r="F3974">
        <v>5325</v>
      </c>
      <c r="G3974">
        <v>5834</v>
      </c>
      <c r="H3974">
        <v>3</v>
      </c>
      <c r="I3974">
        <v>15975</v>
      </c>
      <c r="J3974">
        <v>17502</v>
      </c>
      <c r="K3974">
        <v>1527</v>
      </c>
      <c r="L3974">
        <v>3.5</v>
      </c>
    </row>
    <row r="3975" spans="1:12" x14ac:dyDescent="0.3">
      <c r="A3975">
        <v>103973</v>
      </c>
      <c r="B3975" s="1">
        <v>45990</v>
      </c>
      <c r="C3975" t="s">
        <v>41</v>
      </c>
      <c r="D3975" t="s">
        <v>24</v>
      </c>
      <c r="E3975" t="s">
        <v>60</v>
      </c>
      <c r="F3975">
        <v>1746</v>
      </c>
      <c r="G3975">
        <v>3034</v>
      </c>
      <c r="H3975">
        <v>6</v>
      </c>
      <c r="I3975">
        <v>10476</v>
      </c>
      <c r="J3975">
        <v>18204</v>
      </c>
      <c r="K3975">
        <v>7728</v>
      </c>
      <c r="L3975">
        <v>3.5</v>
      </c>
    </row>
    <row r="3976" spans="1:12" x14ac:dyDescent="0.3">
      <c r="A3976">
        <v>103974</v>
      </c>
      <c r="B3976" s="1">
        <v>45496</v>
      </c>
      <c r="C3976" t="s">
        <v>30</v>
      </c>
      <c r="D3976" t="s">
        <v>35</v>
      </c>
      <c r="E3976" t="s">
        <v>53</v>
      </c>
      <c r="F3976">
        <v>2745</v>
      </c>
      <c r="G3976">
        <v>3687</v>
      </c>
      <c r="H3976">
        <v>9</v>
      </c>
      <c r="I3976">
        <v>24705</v>
      </c>
      <c r="J3976">
        <v>33183</v>
      </c>
      <c r="K3976">
        <v>8478</v>
      </c>
      <c r="L3976">
        <v>2.5</v>
      </c>
    </row>
    <row r="3977" spans="1:12" x14ac:dyDescent="0.3">
      <c r="A3977">
        <v>103975</v>
      </c>
      <c r="B3977" s="1">
        <v>44953</v>
      </c>
      <c r="C3977" t="s">
        <v>30</v>
      </c>
      <c r="D3977" t="s">
        <v>18</v>
      </c>
      <c r="E3977" t="s">
        <v>64</v>
      </c>
      <c r="F3977">
        <v>4077</v>
      </c>
      <c r="G3977">
        <v>4968</v>
      </c>
      <c r="H3977">
        <v>4</v>
      </c>
      <c r="I3977">
        <v>16308</v>
      </c>
      <c r="J3977">
        <v>19872</v>
      </c>
      <c r="K3977">
        <v>3564</v>
      </c>
      <c r="L3977">
        <v>4.9000000000000004</v>
      </c>
    </row>
    <row r="3978" spans="1:12" x14ac:dyDescent="0.3">
      <c r="A3978">
        <v>103976</v>
      </c>
      <c r="B3978" s="1">
        <v>45242</v>
      </c>
      <c r="C3978" t="s">
        <v>47</v>
      </c>
      <c r="D3978" t="s">
        <v>18</v>
      </c>
      <c r="E3978" t="s">
        <v>39</v>
      </c>
      <c r="F3978">
        <v>7226</v>
      </c>
      <c r="G3978">
        <v>7988</v>
      </c>
      <c r="H3978">
        <v>4</v>
      </c>
      <c r="I3978">
        <v>28904</v>
      </c>
      <c r="J3978">
        <v>31952</v>
      </c>
      <c r="K3978">
        <v>3048</v>
      </c>
      <c r="L3978">
        <v>4.9000000000000004</v>
      </c>
    </row>
    <row r="3979" spans="1:12" x14ac:dyDescent="0.3">
      <c r="A3979">
        <v>103977</v>
      </c>
      <c r="B3979" s="1">
        <v>45558</v>
      </c>
      <c r="C3979" t="s">
        <v>41</v>
      </c>
      <c r="D3979" t="s">
        <v>35</v>
      </c>
      <c r="E3979" t="s">
        <v>46</v>
      </c>
      <c r="F3979">
        <v>1529</v>
      </c>
      <c r="G3979">
        <v>2578</v>
      </c>
      <c r="H3979">
        <v>5</v>
      </c>
      <c r="I3979">
        <v>7645</v>
      </c>
      <c r="J3979">
        <v>12890</v>
      </c>
      <c r="K3979">
        <v>5245</v>
      </c>
      <c r="L3979">
        <v>3.9</v>
      </c>
    </row>
    <row r="3980" spans="1:12" x14ac:dyDescent="0.3">
      <c r="A3980">
        <v>103978</v>
      </c>
      <c r="B3980" s="1">
        <v>45225</v>
      </c>
      <c r="C3980" t="s">
        <v>15</v>
      </c>
      <c r="D3980" t="s">
        <v>13</v>
      </c>
      <c r="E3980" t="s">
        <v>40</v>
      </c>
      <c r="F3980">
        <v>2677</v>
      </c>
      <c r="G3980">
        <v>3157</v>
      </c>
      <c r="H3980">
        <v>9</v>
      </c>
      <c r="I3980">
        <v>24093</v>
      </c>
      <c r="J3980">
        <v>28413</v>
      </c>
      <c r="K3980">
        <v>4320</v>
      </c>
      <c r="L3980">
        <v>3.7</v>
      </c>
    </row>
    <row r="3981" spans="1:12" x14ac:dyDescent="0.3">
      <c r="A3981">
        <v>103979</v>
      </c>
      <c r="B3981" s="1">
        <v>45698</v>
      </c>
      <c r="C3981" t="s">
        <v>41</v>
      </c>
      <c r="D3981" t="s">
        <v>21</v>
      </c>
      <c r="E3981" t="s">
        <v>43</v>
      </c>
      <c r="F3981">
        <v>7749</v>
      </c>
      <c r="G3981">
        <v>8066</v>
      </c>
      <c r="H3981">
        <v>5</v>
      </c>
      <c r="I3981">
        <v>38745</v>
      </c>
      <c r="J3981">
        <v>40330</v>
      </c>
      <c r="K3981">
        <v>1585</v>
      </c>
      <c r="L3981">
        <v>2.6</v>
      </c>
    </row>
    <row r="3982" spans="1:12" x14ac:dyDescent="0.3">
      <c r="A3982">
        <v>103980</v>
      </c>
      <c r="B3982" s="1">
        <v>45447</v>
      </c>
      <c r="C3982" t="s">
        <v>20</v>
      </c>
      <c r="D3982" t="s">
        <v>28</v>
      </c>
      <c r="E3982" t="s">
        <v>48</v>
      </c>
      <c r="F3982">
        <v>4652</v>
      </c>
      <c r="G3982">
        <v>5135</v>
      </c>
      <c r="H3982">
        <v>1</v>
      </c>
      <c r="I3982">
        <v>4652</v>
      </c>
      <c r="J3982">
        <v>5135</v>
      </c>
      <c r="K3982">
        <v>483</v>
      </c>
      <c r="L3982">
        <v>4.0999999999999996</v>
      </c>
    </row>
    <row r="3983" spans="1:12" x14ac:dyDescent="0.3">
      <c r="A3983">
        <v>103981</v>
      </c>
      <c r="B3983" s="1">
        <v>45338</v>
      </c>
      <c r="C3983" t="s">
        <v>41</v>
      </c>
      <c r="D3983" t="s">
        <v>13</v>
      </c>
      <c r="E3983" t="s">
        <v>37</v>
      </c>
      <c r="F3983">
        <v>468</v>
      </c>
      <c r="G3983">
        <v>2103</v>
      </c>
      <c r="H3983">
        <v>5</v>
      </c>
      <c r="I3983">
        <v>2340</v>
      </c>
      <c r="J3983">
        <v>10515</v>
      </c>
      <c r="K3983">
        <v>8175</v>
      </c>
      <c r="L3983">
        <v>2.7</v>
      </c>
    </row>
    <row r="3984" spans="1:12" x14ac:dyDescent="0.3">
      <c r="A3984">
        <v>103982</v>
      </c>
      <c r="B3984" s="1">
        <v>45683</v>
      </c>
      <c r="C3984" t="s">
        <v>47</v>
      </c>
      <c r="D3984" t="s">
        <v>35</v>
      </c>
      <c r="E3984" t="s">
        <v>36</v>
      </c>
      <c r="F3984">
        <v>1453</v>
      </c>
      <c r="G3984">
        <v>3229</v>
      </c>
      <c r="H3984">
        <v>6</v>
      </c>
      <c r="I3984">
        <v>8718</v>
      </c>
      <c r="J3984">
        <v>19374</v>
      </c>
      <c r="K3984">
        <v>10656</v>
      </c>
      <c r="L3984">
        <v>3.1</v>
      </c>
    </row>
    <row r="3985" spans="1:12" x14ac:dyDescent="0.3">
      <c r="A3985">
        <v>103983</v>
      </c>
      <c r="B3985" s="1">
        <v>45955</v>
      </c>
      <c r="C3985" t="s">
        <v>15</v>
      </c>
      <c r="D3985" t="s">
        <v>21</v>
      </c>
      <c r="E3985" t="s">
        <v>22</v>
      </c>
      <c r="F3985">
        <v>2922</v>
      </c>
      <c r="G3985">
        <v>3518</v>
      </c>
      <c r="H3985">
        <v>7</v>
      </c>
      <c r="I3985">
        <v>20454</v>
      </c>
      <c r="J3985">
        <v>24626</v>
      </c>
      <c r="K3985">
        <v>4172</v>
      </c>
      <c r="L3985">
        <v>3.4</v>
      </c>
    </row>
    <row r="3986" spans="1:12" x14ac:dyDescent="0.3">
      <c r="A3986">
        <v>103984</v>
      </c>
      <c r="B3986" s="1">
        <v>45020</v>
      </c>
      <c r="C3986" t="s">
        <v>47</v>
      </c>
      <c r="D3986" t="s">
        <v>18</v>
      </c>
      <c r="E3986" t="s">
        <v>59</v>
      </c>
      <c r="F3986">
        <v>6952</v>
      </c>
      <c r="G3986">
        <v>7862</v>
      </c>
      <c r="H3986">
        <v>2</v>
      </c>
      <c r="I3986">
        <v>13904</v>
      </c>
      <c r="J3986">
        <v>15724</v>
      </c>
      <c r="K3986">
        <v>1820</v>
      </c>
      <c r="L3986">
        <v>4.7</v>
      </c>
    </row>
    <row r="3987" spans="1:12" x14ac:dyDescent="0.3">
      <c r="A3987">
        <v>103985</v>
      </c>
      <c r="B3987" s="1">
        <v>45673</v>
      </c>
      <c r="C3987" t="s">
        <v>20</v>
      </c>
      <c r="D3987" t="s">
        <v>28</v>
      </c>
      <c r="E3987" t="s">
        <v>56</v>
      </c>
      <c r="F3987">
        <v>5625</v>
      </c>
      <c r="G3987">
        <v>6335</v>
      </c>
      <c r="H3987">
        <v>2</v>
      </c>
      <c r="I3987">
        <v>11250</v>
      </c>
      <c r="J3987">
        <v>12670</v>
      </c>
      <c r="K3987">
        <v>1420</v>
      </c>
      <c r="L3987">
        <v>3.9</v>
      </c>
    </row>
    <row r="3988" spans="1:12" x14ac:dyDescent="0.3">
      <c r="A3988">
        <v>103986</v>
      </c>
      <c r="B3988" s="1">
        <v>45886</v>
      </c>
      <c r="C3988" t="s">
        <v>26</v>
      </c>
      <c r="D3988" t="s">
        <v>21</v>
      </c>
      <c r="E3988" t="s">
        <v>65</v>
      </c>
      <c r="F3988">
        <v>1734</v>
      </c>
      <c r="G3988">
        <v>2745</v>
      </c>
      <c r="H3988">
        <v>9</v>
      </c>
      <c r="I3988">
        <v>15606</v>
      </c>
      <c r="J3988">
        <v>24705</v>
      </c>
      <c r="K3988">
        <v>9099</v>
      </c>
      <c r="L3988">
        <v>3.8</v>
      </c>
    </row>
    <row r="3989" spans="1:12" x14ac:dyDescent="0.3">
      <c r="A3989">
        <v>103987</v>
      </c>
      <c r="B3989" s="1">
        <v>45196</v>
      </c>
      <c r="C3989" t="s">
        <v>41</v>
      </c>
      <c r="D3989" t="s">
        <v>28</v>
      </c>
      <c r="E3989" t="s">
        <v>29</v>
      </c>
      <c r="F3989">
        <v>7600</v>
      </c>
      <c r="G3989">
        <v>8589</v>
      </c>
      <c r="H3989">
        <v>6</v>
      </c>
      <c r="I3989">
        <v>45600</v>
      </c>
      <c r="J3989">
        <v>51534</v>
      </c>
      <c r="K3989">
        <v>5934</v>
      </c>
      <c r="L3989">
        <v>3.6</v>
      </c>
    </row>
    <row r="3990" spans="1:12" x14ac:dyDescent="0.3">
      <c r="A3990">
        <v>103988</v>
      </c>
      <c r="B3990" s="1">
        <v>45949</v>
      </c>
      <c r="C3990" t="s">
        <v>20</v>
      </c>
      <c r="D3990" t="s">
        <v>35</v>
      </c>
      <c r="E3990" t="s">
        <v>52</v>
      </c>
      <c r="F3990">
        <v>5178</v>
      </c>
      <c r="G3990">
        <v>5705</v>
      </c>
      <c r="H3990">
        <v>8</v>
      </c>
      <c r="I3990">
        <v>41424</v>
      </c>
      <c r="J3990">
        <v>45640</v>
      </c>
      <c r="K3990">
        <v>4216</v>
      </c>
      <c r="L3990">
        <v>3.4</v>
      </c>
    </row>
    <row r="3991" spans="1:12" x14ac:dyDescent="0.3">
      <c r="A3991">
        <v>103989</v>
      </c>
      <c r="B3991" s="1">
        <v>45724</v>
      </c>
      <c r="C3991" t="s">
        <v>17</v>
      </c>
      <c r="D3991" t="s">
        <v>13</v>
      </c>
      <c r="E3991" t="s">
        <v>49</v>
      </c>
      <c r="F3991">
        <v>4868</v>
      </c>
      <c r="G3991">
        <v>5307</v>
      </c>
      <c r="H3991">
        <v>5</v>
      </c>
      <c r="I3991">
        <v>24340</v>
      </c>
      <c r="J3991">
        <v>26535</v>
      </c>
      <c r="K3991">
        <v>2195</v>
      </c>
      <c r="L3991">
        <v>3.5</v>
      </c>
    </row>
    <row r="3992" spans="1:12" x14ac:dyDescent="0.3">
      <c r="A3992">
        <v>103990</v>
      </c>
      <c r="B3992" s="1">
        <v>45976</v>
      </c>
      <c r="C3992" t="s">
        <v>33</v>
      </c>
      <c r="D3992" t="s">
        <v>28</v>
      </c>
      <c r="E3992" t="s">
        <v>56</v>
      </c>
      <c r="F3992">
        <v>1000</v>
      </c>
      <c r="G3992">
        <v>1900</v>
      </c>
      <c r="H3992">
        <v>2</v>
      </c>
      <c r="I3992">
        <v>2000</v>
      </c>
      <c r="J3992">
        <v>3800</v>
      </c>
      <c r="K3992">
        <v>1800</v>
      </c>
      <c r="L3992">
        <v>4.7</v>
      </c>
    </row>
    <row r="3993" spans="1:12" x14ac:dyDescent="0.3">
      <c r="A3993">
        <v>103991</v>
      </c>
      <c r="B3993" s="1">
        <v>45971</v>
      </c>
      <c r="C3993" t="s">
        <v>30</v>
      </c>
      <c r="D3993" t="s">
        <v>35</v>
      </c>
      <c r="E3993" t="s">
        <v>36</v>
      </c>
      <c r="F3993">
        <v>405</v>
      </c>
      <c r="G3993">
        <v>505</v>
      </c>
      <c r="H3993">
        <v>7</v>
      </c>
      <c r="I3993">
        <v>2835</v>
      </c>
      <c r="J3993">
        <v>3535</v>
      </c>
      <c r="K3993">
        <v>700</v>
      </c>
      <c r="L3993">
        <v>4.5999999999999996</v>
      </c>
    </row>
    <row r="3994" spans="1:12" x14ac:dyDescent="0.3">
      <c r="A3994">
        <v>103992</v>
      </c>
      <c r="B3994" s="1">
        <v>45164</v>
      </c>
      <c r="C3994" t="s">
        <v>20</v>
      </c>
      <c r="D3994" t="s">
        <v>35</v>
      </c>
      <c r="E3994" t="s">
        <v>53</v>
      </c>
      <c r="F3994">
        <v>7826</v>
      </c>
      <c r="G3994">
        <v>9235</v>
      </c>
      <c r="H3994">
        <v>5</v>
      </c>
      <c r="I3994">
        <v>39130</v>
      </c>
      <c r="J3994">
        <v>46175</v>
      </c>
      <c r="K3994">
        <v>7045</v>
      </c>
      <c r="L3994">
        <v>3.4</v>
      </c>
    </row>
    <row r="3995" spans="1:12" x14ac:dyDescent="0.3">
      <c r="A3995">
        <v>103993</v>
      </c>
      <c r="B3995" s="1">
        <v>45437</v>
      </c>
      <c r="C3995" t="s">
        <v>30</v>
      </c>
      <c r="D3995" t="s">
        <v>28</v>
      </c>
      <c r="E3995" t="s">
        <v>29</v>
      </c>
      <c r="F3995">
        <v>2832</v>
      </c>
      <c r="G3995">
        <v>3654</v>
      </c>
      <c r="H3995">
        <v>9</v>
      </c>
      <c r="I3995">
        <v>25488</v>
      </c>
      <c r="J3995">
        <v>32886</v>
      </c>
      <c r="K3995">
        <v>7398</v>
      </c>
      <c r="L3995">
        <v>4.9000000000000004</v>
      </c>
    </row>
    <row r="3996" spans="1:12" x14ac:dyDescent="0.3">
      <c r="A3996">
        <v>103994</v>
      </c>
      <c r="B3996" s="1">
        <v>45966</v>
      </c>
      <c r="C3996" t="s">
        <v>47</v>
      </c>
      <c r="D3996" t="s">
        <v>24</v>
      </c>
      <c r="E3996" t="s">
        <v>34</v>
      </c>
      <c r="F3996">
        <v>1090</v>
      </c>
      <c r="G3996">
        <v>1598</v>
      </c>
      <c r="H3996">
        <v>7</v>
      </c>
      <c r="I3996">
        <v>7630</v>
      </c>
      <c r="J3996">
        <v>11186</v>
      </c>
      <c r="K3996">
        <v>3556</v>
      </c>
      <c r="L3996">
        <v>3.8</v>
      </c>
    </row>
    <row r="3997" spans="1:12" x14ac:dyDescent="0.3">
      <c r="A3997">
        <v>103995</v>
      </c>
      <c r="B3997" s="1">
        <v>45166</v>
      </c>
      <c r="C3997" t="s">
        <v>41</v>
      </c>
      <c r="D3997" t="s">
        <v>18</v>
      </c>
      <c r="E3997" t="s">
        <v>27</v>
      </c>
      <c r="F3997">
        <v>6927</v>
      </c>
      <c r="G3997">
        <v>7904</v>
      </c>
      <c r="H3997">
        <v>4</v>
      </c>
      <c r="I3997">
        <v>27708</v>
      </c>
      <c r="J3997">
        <v>31616</v>
      </c>
      <c r="K3997">
        <v>3908</v>
      </c>
      <c r="L3997">
        <v>3.9</v>
      </c>
    </row>
    <row r="3998" spans="1:12" x14ac:dyDescent="0.3">
      <c r="A3998">
        <v>103996</v>
      </c>
      <c r="B3998" s="1">
        <v>45177</v>
      </c>
      <c r="C3998" t="s">
        <v>15</v>
      </c>
      <c r="D3998" t="s">
        <v>24</v>
      </c>
      <c r="E3998" t="s">
        <v>42</v>
      </c>
      <c r="F3998">
        <v>444</v>
      </c>
      <c r="G3998">
        <v>1451</v>
      </c>
      <c r="H3998">
        <v>2</v>
      </c>
      <c r="I3998">
        <v>888</v>
      </c>
      <c r="J3998">
        <v>2902</v>
      </c>
      <c r="K3998">
        <v>2014</v>
      </c>
      <c r="L3998">
        <v>4.8</v>
      </c>
    </row>
    <row r="3999" spans="1:12" x14ac:dyDescent="0.3">
      <c r="A3999">
        <v>103997</v>
      </c>
      <c r="B3999" s="1">
        <v>45710</v>
      </c>
      <c r="C3999" t="s">
        <v>15</v>
      </c>
      <c r="D3999" t="s">
        <v>21</v>
      </c>
      <c r="E3999" t="s">
        <v>32</v>
      </c>
      <c r="F3999">
        <v>649</v>
      </c>
      <c r="G3999">
        <v>1815</v>
      </c>
      <c r="H3999">
        <v>4</v>
      </c>
      <c r="I3999">
        <v>2596</v>
      </c>
      <c r="J3999">
        <v>7260</v>
      </c>
      <c r="K3999">
        <v>4664</v>
      </c>
      <c r="L3999">
        <v>2.8</v>
      </c>
    </row>
    <row r="4000" spans="1:12" x14ac:dyDescent="0.3">
      <c r="A4000">
        <v>103998</v>
      </c>
      <c r="B4000" s="1">
        <v>45592</v>
      </c>
      <c r="C4000" t="s">
        <v>15</v>
      </c>
      <c r="D4000" t="s">
        <v>24</v>
      </c>
      <c r="E4000" t="s">
        <v>25</v>
      </c>
      <c r="F4000">
        <v>4323</v>
      </c>
      <c r="G4000">
        <v>5184</v>
      </c>
      <c r="H4000">
        <v>7</v>
      </c>
      <c r="I4000">
        <v>30261</v>
      </c>
      <c r="J4000">
        <v>36288</v>
      </c>
      <c r="K4000">
        <v>6027</v>
      </c>
      <c r="L4000">
        <v>3.2</v>
      </c>
    </row>
    <row r="4001" spans="1:12" x14ac:dyDescent="0.3">
      <c r="A4001">
        <v>103999</v>
      </c>
      <c r="B4001" s="1">
        <v>45267</v>
      </c>
      <c r="C4001" t="s">
        <v>33</v>
      </c>
      <c r="D4001" t="s">
        <v>18</v>
      </c>
      <c r="E4001" t="s">
        <v>27</v>
      </c>
      <c r="F4001">
        <v>4423</v>
      </c>
      <c r="G4001">
        <v>5397</v>
      </c>
      <c r="H4001">
        <v>6</v>
      </c>
      <c r="I4001">
        <v>26538</v>
      </c>
      <c r="J4001">
        <v>32382</v>
      </c>
      <c r="K4001">
        <v>5844</v>
      </c>
      <c r="L4001">
        <v>2.8</v>
      </c>
    </row>
    <row r="4002" spans="1:12" x14ac:dyDescent="0.3">
      <c r="A4002">
        <v>104000</v>
      </c>
      <c r="B4002" s="1">
        <v>45140</v>
      </c>
      <c r="C4002" t="s">
        <v>15</v>
      </c>
      <c r="D4002" t="s">
        <v>24</v>
      </c>
      <c r="E4002" t="s">
        <v>34</v>
      </c>
      <c r="F4002">
        <v>7049</v>
      </c>
      <c r="G4002">
        <v>9047</v>
      </c>
      <c r="H4002">
        <v>6</v>
      </c>
      <c r="I4002">
        <v>42294</v>
      </c>
      <c r="J4002">
        <v>54282</v>
      </c>
      <c r="K4002">
        <v>11988</v>
      </c>
      <c r="L4002">
        <v>2.6</v>
      </c>
    </row>
    <row r="4003" spans="1:12" x14ac:dyDescent="0.3">
      <c r="A4003">
        <v>104001</v>
      </c>
      <c r="B4003" s="1">
        <v>45451</v>
      </c>
      <c r="C4003" t="s">
        <v>30</v>
      </c>
      <c r="D4003" t="s">
        <v>13</v>
      </c>
      <c r="E4003" t="s">
        <v>40</v>
      </c>
      <c r="F4003">
        <v>6806</v>
      </c>
      <c r="G4003">
        <v>6933</v>
      </c>
      <c r="H4003">
        <v>6</v>
      </c>
      <c r="I4003">
        <v>40836</v>
      </c>
      <c r="J4003">
        <v>41598</v>
      </c>
      <c r="K4003">
        <v>762</v>
      </c>
      <c r="L4003">
        <v>4.2</v>
      </c>
    </row>
    <row r="4004" spans="1:12" x14ac:dyDescent="0.3">
      <c r="A4004">
        <v>104002</v>
      </c>
      <c r="B4004" s="1">
        <v>45514</v>
      </c>
      <c r="C4004" t="s">
        <v>47</v>
      </c>
      <c r="D4004" t="s">
        <v>21</v>
      </c>
      <c r="E4004" t="s">
        <v>57</v>
      </c>
      <c r="F4004">
        <v>3963</v>
      </c>
      <c r="G4004">
        <v>5481</v>
      </c>
      <c r="H4004">
        <v>7</v>
      </c>
      <c r="I4004">
        <v>27741</v>
      </c>
      <c r="J4004">
        <v>38367</v>
      </c>
      <c r="K4004">
        <v>10626</v>
      </c>
      <c r="L4004">
        <v>3.1</v>
      </c>
    </row>
    <row r="4005" spans="1:12" x14ac:dyDescent="0.3">
      <c r="A4005">
        <v>104003</v>
      </c>
      <c r="B4005" s="1">
        <v>45785</v>
      </c>
      <c r="C4005" t="s">
        <v>41</v>
      </c>
      <c r="D4005" t="s">
        <v>28</v>
      </c>
      <c r="E4005" t="s">
        <v>48</v>
      </c>
      <c r="F4005">
        <v>6336</v>
      </c>
      <c r="G4005">
        <v>7322</v>
      </c>
      <c r="H4005">
        <v>5</v>
      </c>
      <c r="I4005">
        <v>31680</v>
      </c>
      <c r="J4005">
        <v>36610</v>
      </c>
      <c r="K4005">
        <v>4930</v>
      </c>
      <c r="L4005">
        <v>4.3</v>
      </c>
    </row>
    <row r="4006" spans="1:12" x14ac:dyDescent="0.3">
      <c r="A4006">
        <v>104004</v>
      </c>
      <c r="B4006" s="1">
        <v>45994</v>
      </c>
      <c r="C4006" t="s">
        <v>54</v>
      </c>
      <c r="D4006" t="s">
        <v>24</v>
      </c>
      <c r="E4006" t="s">
        <v>25</v>
      </c>
      <c r="F4006">
        <v>151</v>
      </c>
      <c r="G4006">
        <v>2124</v>
      </c>
      <c r="H4006">
        <v>2</v>
      </c>
      <c r="I4006">
        <v>302</v>
      </c>
      <c r="J4006">
        <v>4248</v>
      </c>
      <c r="K4006">
        <v>3946</v>
      </c>
      <c r="L4006">
        <v>2.9</v>
      </c>
    </row>
    <row r="4007" spans="1:12" x14ac:dyDescent="0.3">
      <c r="A4007">
        <v>104005</v>
      </c>
      <c r="B4007" s="1">
        <v>45896</v>
      </c>
      <c r="C4007" t="s">
        <v>26</v>
      </c>
      <c r="D4007" t="s">
        <v>13</v>
      </c>
      <c r="E4007" t="s">
        <v>14</v>
      </c>
      <c r="F4007">
        <v>7714</v>
      </c>
      <c r="G4007">
        <v>8494</v>
      </c>
      <c r="H4007">
        <v>8</v>
      </c>
      <c r="I4007">
        <v>61712</v>
      </c>
      <c r="J4007">
        <v>67952</v>
      </c>
      <c r="K4007">
        <v>6240</v>
      </c>
      <c r="L4007">
        <v>4.7</v>
      </c>
    </row>
    <row r="4008" spans="1:12" x14ac:dyDescent="0.3">
      <c r="A4008">
        <v>104006</v>
      </c>
      <c r="B4008" s="1">
        <v>45530</v>
      </c>
      <c r="C4008" t="s">
        <v>47</v>
      </c>
      <c r="D4008" t="s">
        <v>13</v>
      </c>
      <c r="E4008" t="s">
        <v>40</v>
      </c>
      <c r="F4008">
        <v>960</v>
      </c>
      <c r="G4008">
        <v>2779</v>
      </c>
      <c r="H4008">
        <v>5</v>
      </c>
      <c r="I4008">
        <v>4800</v>
      </c>
      <c r="J4008">
        <v>13895</v>
      </c>
      <c r="K4008">
        <v>9095</v>
      </c>
      <c r="L4008">
        <v>4</v>
      </c>
    </row>
    <row r="4009" spans="1:12" x14ac:dyDescent="0.3">
      <c r="A4009">
        <v>104007</v>
      </c>
      <c r="B4009" s="1">
        <v>45373</v>
      </c>
      <c r="C4009" t="s">
        <v>30</v>
      </c>
      <c r="D4009" t="s">
        <v>28</v>
      </c>
      <c r="E4009" t="s">
        <v>48</v>
      </c>
      <c r="F4009">
        <v>2851</v>
      </c>
      <c r="G4009">
        <v>3038</v>
      </c>
      <c r="H4009">
        <v>5</v>
      </c>
      <c r="I4009">
        <v>14255</v>
      </c>
      <c r="J4009">
        <v>15190</v>
      </c>
      <c r="K4009">
        <v>935</v>
      </c>
      <c r="L4009">
        <v>4.4000000000000004</v>
      </c>
    </row>
    <row r="4010" spans="1:12" x14ac:dyDescent="0.3">
      <c r="A4010">
        <v>104008</v>
      </c>
      <c r="B4010" s="1">
        <v>45583</v>
      </c>
      <c r="C4010" t="s">
        <v>23</v>
      </c>
      <c r="D4010" t="s">
        <v>28</v>
      </c>
      <c r="E4010" t="s">
        <v>51</v>
      </c>
      <c r="F4010">
        <v>6950</v>
      </c>
      <c r="G4010">
        <v>7628</v>
      </c>
      <c r="H4010">
        <v>5</v>
      </c>
      <c r="I4010">
        <v>34750</v>
      </c>
      <c r="J4010">
        <v>38140</v>
      </c>
      <c r="K4010">
        <v>3390</v>
      </c>
      <c r="L4010">
        <v>3.8</v>
      </c>
    </row>
    <row r="4011" spans="1:12" x14ac:dyDescent="0.3">
      <c r="A4011">
        <v>104009</v>
      </c>
      <c r="B4011" s="1">
        <v>45970</v>
      </c>
      <c r="C4011" t="s">
        <v>54</v>
      </c>
      <c r="D4011" t="s">
        <v>13</v>
      </c>
      <c r="E4011" t="s">
        <v>40</v>
      </c>
      <c r="F4011">
        <v>2224</v>
      </c>
      <c r="G4011">
        <v>3057</v>
      </c>
      <c r="H4011">
        <v>9</v>
      </c>
      <c r="I4011">
        <v>20016</v>
      </c>
      <c r="J4011">
        <v>27513</v>
      </c>
      <c r="K4011">
        <v>7497</v>
      </c>
      <c r="L4011">
        <v>4.3</v>
      </c>
    </row>
    <row r="4012" spans="1:12" x14ac:dyDescent="0.3">
      <c r="A4012">
        <v>104010</v>
      </c>
      <c r="B4012" s="1">
        <v>45440</v>
      </c>
      <c r="C4012" t="s">
        <v>41</v>
      </c>
      <c r="D4012" t="s">
        <v>21</v>
      </c>
      <c r="E4012" t="s">
        <v>65</v>
      </c>
      <c r="F4012">
        <v>6449</v>
      </c>
      <c r="G4012">
        <v>6701</v>
      </c>
      <c r="H4012">
        <v>9</v>
      </c>
      <c r="I4012">
        <v>58041</v>
      </c>
      <c r="J4012">
        <v>60309</v>
      </c>
      <c r="K4012">
        <v>2268</v>
      </c>
      <c r="L4012">
        <v>4.4000000000000004</v>
      </c>
    </row>
    <row r="4013" spans="1:12" x14ac:dyDescent="0.3">
      <c r="A4013">
        <v>104011</v>
      </c>
      <c r="B4013" s="1">
        <v>45386</v>
      </c>
      <c r="C4013" t="s">
        <v>41</v>
      </c>
      <c r="D4013" t="s">
        <v>35</v>
      </c>
      <c r="E4013" t="s">
        <v>62</v>
      </c>
      <c r="F4013">
        <v>7083</v>
      </c>
      <c r="G4013">
        <v>9078</v>
      </c>
      <c r="H4013">
        <v>3</v>
      </c>
      <c r="I4013">
        <v>21249</v>
      </c>
      <c r="J4013">
        <v>27234</v>
      </c>
      <c r="K4013">
        <v>5985</v>
      </c>
      <c r="L4013">
        <v>4.5</v>
      </c>
    </row>
    <row r="4014" spans="1:12" x14ac:dyDescent="0.3">
      <c r="A4014">
        <v>104012</v>
      </c>
      <c r="B4014" s="1">
        <v>45856</v>
      </c>
      <c r="C4014" t="s">
        <v>23</v>
      </c>
      <c r="D4014" t="s">
        <v>28</v>
      </c>
      <c r="E4014" t="s">
        <v>48</v>
      </c>
      <c r="F4014">
        <v>4930</v>
      </c>
      <c r="G4014">
        <v>5716</v>
      </c>
      <c r="H4014">
        <v>8</v>
      </c>
      <c r="I4014">
        <v>39440</v>
      </c>
      <c r="J4014">
        <v>45728</v>
      </c>
      <c r="K4014">
        <v>6288</v>
      </c>
      <c r="L4014">
        <v>2.8</v>
      </c>
    </row>
    <row r="4015" spans="1:12" x14ac:dyDescent="0.3">
      <c r="A4015">
        <v>104013</v>
      </c>
      <c r="B4015" s="1">
        <v>45820</v>
      </c>
      <c r="C4015" t="s">
        <v>47</v>
      </c>
      <c r="D4015" t="s">
        <v>13</v>
      </c>
      <c r="E4015" t="s">
        <v>37</v>
      </c>
      <c r="F4015">
        <v>2998</v>
      </c>
      <c r="G4015">
        <v>3796</v>
      </c>
      <c r="H4015">
        <v>8</v>
      </c>
      <c r="I4015">
        <v>23984</v>
      </c>
      <c r="J4015">
        <v>30368</v>
      </c>
      <c r="K4015">
        <v>6384</v>
      </c>
      <c r="L4015">
        <v>3.2</v>
      </c>
    </row>
    <row r="4016" spans="1:12" x14ac:dyDescent="0.3">
      <c r="A4016">
        <v>104014</v>
      </c>
      <c r="B4016" s="1">
        <v>45440</v>
      </c>
      <c r="C4016" t="s">
        <v>41</v>
      </c>
      <c r="D4016" t="s">
        <v>18</v>
      </c>
      <c r="E4016" t="s">
        <v>19</v>
      </c>
      <c r="F4016">
        <v>6648</v>
      </c>
      <c r="G4016">
        <v>7221</v>
      </c>
      <c r="H4016">
        <v>8</v>
      </c>
      <c r="I4016">
        <v>53184</v>
      </c>
      <c r="J4016">
        <v>57768</v>
      </c>
      <c r="K4016">
        <v>4584</v>
      </c>
      <c r="L4016">
        <v>4</v>
      </c>
    </row>
    <row r="4017" spans="1:12" x14ac:dyDescent="0.3">
      <c r="A4017">
        <v>104015</v>
      </c>
      <c r="B4017" s="1">
        <v>45824</v>
      </c>
      <c r="C4017" t="s">
        <v>33</v>
      </c>
      <c r="D4017" t="s">
        <v>28</v>
      </c>
      <c r="E4017" t="s">
        <v>48</v>
      </c>
      <c r="F4017">
        <v>6997</v>
      </c>
      <c r="G4017">
        <v>7124</v>
      </c>
      <c r="H4017">
        <v>7</v>
      </c>
      <c r="I4017">
        <v>48979</v>
      </c>
      <c r="J4017">
        <v>49868</v>
      </c>
      <c r="K4017">
        <v>889</v>
      </c>
      <c r="L4017">
        <v>3.7</v>
      </c>
    </row>
    <row r="4018" spans="1:12" x14ac:dyDescent="0.3">
      <c r="A4018">
        <v>104016</v>
      </c>
      <c r="B4018" s="1">
        <v>45335</v>
      </c>
      <c r="C4018" t="s">
        <v>44</v>
      </c>
      <c r="D4018" t="s">
        <v>24</v>
      </c>
      <c r="E4018" t="s">
        <v>34</v>
      </c>
      <c r="F4018">
        <v>3226</v>
      </c>
      <c r="G4018">
        <v>4987</v>
      </c>
      <c r="H4018">
        <v>9</v>
      </c>
      <c r="I4018">
        <v>29034</v>
      </c>
      <c r="J4018">
        <v>44883</v>
      </c>
      <c r="K4018">
        <v>15849</v>
      </c>
      <c r="L4018">
        <v>3.6</v>
      </c>
    </row>
    <row r="4019" spans="1:12" x14ac:dyDescent="0.3">
      <c r="A4019">
        <v>104017</v>
      </c>
      <c r="B4019" s="1">
        <v>45108</v>
      </c>
      <c r="C4019" t="s">
        <v>17</v>
      </c>
      <c r="D4019" t="s">
        <v>24</v>
      </c>
      <c r="E4019" t="s">
        <v>61</v>
      </c>
      <c r="F4019">
        <v>2737</v>
      </c>
      <c r="G4019">
        <v>3620</v>
      </c>
      <c r="H4019">
        <v>9</v>
      </c>
      <c r="I4019">
        <v>24633</v>
      </c>
      <c r="J4019">
        <v>32580</v>
      </c>
      <c r="K4019">
        <v>7947</v>
      </c>
      <c r="L4019">
        <v>3.2</v>
      </c>
    </row>
    <row r="4020" spans="1:12" x14ac:dyDescent="0.3">
      <c r="A4020">
        <v>104018</v>
      </c>
      <c r="B4020" s="1">
        <v>45124</v>
      </c>
      <c r="C4020" t="s">
        <v>33</v>
      </c>
      <c r="D4020" t="s">
        <v>18</v>
      </c>
      <c r="E4020" t="s">
        <v>64</v>
      </c>
      <c r="F4020">
        <v>1865</v>
      </c>
      <c r="G4020">
        <v>3120</v>
      </c>
      <c r="H4020">
        <v>8</v>
      </c>
      <c r="I4020">
        <v>14920</v>
      </c>
      <c r="J4020">
        <v>24960</v>
      </c>
      <c r="K4020">
        <v>10040</v>
      </c>
      <c r="L4020">
        <v>4.5999999999999996</v>
      </c>
    </row>
    <row r="4021" spans="1:12" x14ac:dyDescent="0.3">
      <c r="A4021">
        <v>104019</v>
      </c>
      <c r="B4021" s="1">
        <v>45176</v>
      </c>
      <c r="C4021" t="s">
        <v>12</v>
      </c>
      <c r="D4021" t="s">
        <v>21</v>
      </c>
      <c r="E4021" t="s">
        <v>43</v>
      </c>
      <c r="F4021">
        <v>6111</v>
      </c>
      <c r="G4021">
        <v>7966</v>
      </c>
      <c r="H4021">
        <v>6</v>
      </c>
      <c r="I4021">
        <v>36666</v>
      </c>
      <c r="J4021">
        <v>47796</v>
      </c>
      <c r="K4021">
        <v>11130</v>
      </c>
      <c r="L4021">
        <v>4.5999999999999996</v>
      </c>
    </row>
    <row r="4022" spans="1:12" x14ac:dyDescent="0.3">
      <c r="A4022">
        <v>104020</v>
      </c>
      <c r="B4022" s="1">
        <v>45173</v>
      </c>
      <c r="C4022" t="s">
        <v>17</v>
      </c>
      <c r="D4022" t="s">
        <v>35</v>
      </c>
      <c r="E4022" t="s">
        <v>45</v>
      </c>
      <c r="F4022">
        <v>727</v>
      </c>
      <c r="G4022">
        <v>1806</v>
      </c>
      <c r="H4022">
        <v>3</v>
      </c>
      <c r="I4022">
        <v>2181</v>
      </c>
      <c r="J4022">
        <v>5418</v>
      </c>
      <c r="K4022">
        <v>3237</v>
      </c>
      <c r="L4022">
        <v>4.8</v>
      </c>
    </row>
    <row r="4023" spans="1:12" x14ac:dyDescent="0.3">
      <c r="A4023">
        <v>104021</v>
      </c>
      <c r="B4023" s="1">
        <v>45263</v>
      </c>
      <c r="C4023" t="s">
        <v>41</v>
      </c>
      <c r="D4023" t="s">
        <v>28</v>
      </c>
      <c r="E4023" t="s">
        <v>29</v>
      </c>
      <c r="F4023">
        <v>5823</v>
      </c>
      <c r="G4023">
        <v>7243</v>
      </c>
      <c r="H4023">
        <v>4</v>
      </c>
      <c r="I4023">
        <v>23292</v>
      </c>
      <c r="J4023">
        <v>28972</v>
      </c>
      <c r="K4023">
        <v>5680</v>
      </c>
      <c r="L4023">
        <v>4.5</v>
      </c>
    </row>
    <row r="4024" spans="1:12" x14ac:dyDescent="0.3">
      <c r="A4024">
        <v>104022</v>
      </c>
      <c r="B4024" s="1">
        <v>45089</v>
      </c>
      <c r="C4024" t="s">
        <v>17</v>
      </c>
      <c r="D4024" t="s">
        <v>28</v>
      </c>
      <c r="E4024" t="s">
        <v>55</v>
      </c>
      <c r="F4024">
        <v>5074</v>
      </c>
      <c r="G4024">
        <v>6566</v>
      </c>
      <c r="H4024">
        <v>9</v>
      </c>
      <c r="I4024">
        <v>45666</v>
      </c>
      <c r="J4024">
        <v>59094</v>
      </c>
      <c r="K4024">
        <v>13428</v>
      </c>
      <c r="L4024">
        <v>3.1</v>
      </c>
    </row>
    <row r="4025" spans="1:12" x14ac:dyDescent="0.3">
      <c r="A4025">
        <v>104023</v>
      </c>
      <c r="B4025" s="1">
        <v>45535</v>
      </c>
      <c r="C4025" t="s">
        <v>47</v>
      </c>
      <c r="D4025" t="s">
        <v>18</v>
      </c>
      <c r="E4025" t="s">
        <v>39</v>
      </c>
      <c r="F4025">
        <v>6919</v>
      </c>
      <c r="G4025">
        <v>8306</v>
      </c>
      <c r="H4025">
        <v>4</v>
      </c>
      <c r="I4025">
        <v>27676</v>
      </c>
      <c r="J4025">
        <v>33224</v>
      </c>
      <c r="K4025">
        <v>5548</v>
      </c>
      <c r="L4025">
        <v>2.8</v>
      </c>
    </row>
    <row r="4026" spans="1:12" x14ac:dyDescent="0.3">
      <c r="A4026">
        <v>104024</v>
      </c>
      <c r="B4026" s="1">
        <v>44989</v>
      </c>
      <c r="C4026" t="s">
        <v>26</v>
      </c>
      <c r="D4026" t="s">
        <v>28</v>
      </c>
      <c r="E4026" t="s">
        <v>56</v>
      </c>
      <c r="F4026">
        <v>4931</v>
      </c>
      <c r="G4026">
        <v>5089</v>
      </c>
      <c r="H4026">
        <v>7</v>
      </c>
      <c r="I4026">
        <v>34517</v>
      </c>
      <c r="J4026">
        <v>35623</v>
      </c>
      <c r="K4026">
        <v>1106</v>
      </c>
      <c r="L4026">
        <v>2.9</v>
      </c>
    </row>
    <row r="4027" spans="1:12" x14ac:dyDescent="0.3">
      <c r="A4027">
        <v>104025</v>
      </c>
      <c r="B4027" s="1">
        <v>45809</v>
      </c>
      <c r="C4027" t="s">
        <v>15</v>
      </c>
      <c r="D4027" t="s">
        <v>28</v>
      </c>
      <c r="E4027" t="s">
        <v>55</v>
      </c>
      <c r="F4027">
        <v>2710</v>
      </c>
      <c r="G4027">
        <v>3042</v>
      </c>
      <c r="H4027">
        <v>8</v>
      </c>
      <c r="I4027">
        <v>21680</v>
      </c>
      <c r="J4027">
        <v>24336</v>
      </c>
      <c r="K4027">
        <v>2656</v>
      </c>
      <c r="L4027">
        <v>3.5</v>
      </c>
    </row>
    <row r="4028" spans="1:12" x14ac:dyDescent="0.3">
      <c r="A4028">
        <v>104026</v>
      </c>
      <c r="B4028" s="1">
        <v>45044</v>
      </c>
      <c r="C4028" t="s">
        <v>41</v>
      </c>
      <c r="D4028" t="s">
        <v>28</v>
      </c>
      <c r="E4028" t="s">
        <v>48</v>
      </c>
      <c r="F4028">
        <v>2720</v>
      </c>
      <c r="G4028">
        <v>3448</v>
      </c>
      <c r="H4028">
        <v>5</v>
      </c>
      <c r="I4028">
        <v>13600</v>
      </c>
      <c r="J4028">
        <v>17240</v>
      </c>
      <c r="K4028">
        <v>3640</v>
      </c>
      <c r="L4028">
        <v>2.7</v>
      </c>
    </row>
    <row r="4029" spans="1:12" x14ac:dyDescent="0.3">
      <c r="A4029">
        <v>104027</v>
      </c>
      <c r="B4029" s="1">
        <v>45815</v>
      </c>
      <c r="C4029" t="s">
        <v>23</v>
      </c>
      <c r="D4029" t="s">
        <v>28</v>
      </c>
      <c r="E4029" t="s">
        <v>55</v>
      </c>
      <c r="F4029">
        <v>7349</v>
      </c>
      <c r="G4029">
        <v>9294</v>
      </c>
      <c r="H4029">
        <v>3</v>
      </c>
      <c r="I4029">
        <v>22047</v>
      </c>
      <c r="J4029">
        <v>27882</v>
      </c>
      <c r="K4029">
        <v>5835</v>
      </c>
      <c r="L4029">
        <v>3.7</v>
      </c>
    </row>
    <row r="4030" spans="1:12" x14ac:dyDescent="0.3">
      <c r="A4030">
        <v>104028</v>
      </c>
      <c r="B4030" s="1">
        <v>45279</v>
      </c>
      <c r="C4030" t="s">
        <v>47</v>
      </c>
      <c r="D4030" t="s">
        <v>13</v>
      </c>
      <c r="E4030" t="s">
        <v>14</v>
      </c>
      <c r="F4030">
        <v>6622</v>
      </c>
      <c r="G4030">
        <v>8606</v>
      </c>
      <c r="H4030">
        <v>9</v>
      </c>
      <c r="I4030">
        <v>59598</v>
      </c>
      <c r="J4030">
        <v>77454</v>
      </c>
      <c r="K4030">
        <v>17856</v>
      </c>
      <c r="L4030">
        <v>2.6</v>
      </c>
    </row>
    <row r="4031" spans="1:12" x14ac:dyDescent="0.3">
      <c r="A4031">
        <v>104029</v>
      </c>
      <c r="B4031" s="1">
        <v>45425</v>
      </c>
      <c r="C4031" t="s">
        <v>44</v>
      </c>
      <c r="D4031" t="s">
        <v>35</v>
      </c>
      <c r="E4031" t="s">
        <v>36</v>
      </c>
      <c r="F4031">
        <v>5185</v>
      </c>
      <c r="G4031">
        <v>5274</v>
      </c>
      <c r="H4031">
        <v>1</v>
      </c>
      <c r="I4031">
        <v>5185</v>
      </c>
      <c r="J4031">
        <v>5274</v>
      </c>
      <c r="K4031">
        <v>89</v>
      </c>
      <c r="L4031">
        <v>2.9</v>
      </c>
    </row>
    <row r="4032" spans="1:12" x14ac:dyDescent="0.3">
      <c r="A4032">
        <v>104030</v>
      </c>
      <c r="B4032" s="1">
        <v>45632</v>
      </c>
      <c r="C4032" t="s">
        <v>33</v>
      </c>
      <c r="D4032" t="s">
        <v>13</v>
      </c>
      <c r="E4032" t="s">
        <v>37</v>
      </c>
      <c r="F4032">
        <v>1996</v>
      </c>
      <c r="G4032">
        <v>3547</v>
      </c>
      <c r="H4032">
        <v>9</v>
      </c>
      <c r="I4032">
        <v>17964</v>
      </c>
      <c r="J4032">
        <v>31923</v>
      </c>
      <c r="K4032">
        <v>13959</v>
      </c>
      <c r="L4032">
        <v>3.3</v>
      </c>
    </row>
    <row r="4033" spans="1:12" x14ac:dyDescent="0.3">
      <c r="A4033">
        <v>104031</v>
      </c>
      <c r="B4033" s="1">
        <v>45894</v>
      </c>
      <c r="C4033" t="s">
        <v>41</v>
      </c>
      <c r="D4033" t="s">
        <v>13</v>
      </c>
      <c r="E4033" t="s">
        <v>49</v>
      </c>
      <c r="F4033">
        <v>1138</v>
      </c>
      <c r="G4033">
        <v>2706</v>
      </c>
      <c r="H4033">
        <v>7</v>
      </c>
      <c r="I4033">
        <v>7966</v>
      </c>
      <c r="J4033">
        <v>18942</v>
      </c>
      <c r="K4033">
        <v>10976</v>
      </c>
      <c r="L4033">
        <v>4.0999999999999996</v>
      </c>
    </row>
    <row r="4034" spans="1:12" x14ac:dyDescent="0.3">
      <c r="A4034">
        <v>104032</v>
      </c>
      <c r="B4034" s="1">
        <v>45390</v>
      </c>
      <c r="C4034" t="s">
        <v>54</v>
      </c>
      <c r="D4034" t="s">
        <v>24</v>
      </c>
      <c r="E4034" t="s">
        <v>61</v>
      </c>
      <c r="F4034">
        <v>5139</v>
      </c>
      <c r="G4034">
        <v>6311</v>
      </c>
      <c r="H4034">
        <v>7</v>
      </c>
      <c r="I4034">
        <v>35973</v>
      </c>
      <c r="J4034">
        <v>44177</v>
      </c>
      <c r="K4034">
        <v>8204</v>
      </c>
      <c r="L4034">
        <v>4.5</v>
      </c>
    </row>
    <row r="4035" spans="1:12" x14ac:dyDescent="0.3">
      <c r="A4035">
        <v>104033</v>
      </c>
      <c r="B4035" s="1">
        <v>45523</v>
      </c>
      <c r="C4035" t="s">
        <v>23</v>
      </c>
      <c r="D4035" t="s">
        <v>21</v>
      </c>
      <c r="E4035" t="s">
        <v>32</v>
      </c>
      <c r="F4035">
        <v>4793</v>
      </c>
      <c r="G4035">
        <v>6646</v>
      </c>
      <c r="H4035">
        <v>6</v>
      </c>
      <c r="I4035">
        <v>28758</v>
      </c>
      <c r="J4035">
        <v>39876</v>
      </c>
      <c r="K4035">
        <v>11118</v>
      </c>
      <c r="L4035">
        <v>4.8</v>
      </c>
    </row>
    <row r="4036" spans="1:12" x14ac:dyDescent="0.3">
      <c r="A4036">
        <v>104034</v>
      </c>
      <c r="B4036" s="1">
        <v>45765</v>
      </c>
      <c r="C4036" t="s">
        <v>47</v>
      </c>
      <c r="D4036" t="s">
        <v>28</v>
      </c>
      <c r="E4036" t="s">
        <v>56</v>
      </c>
      <c r="F4036">
        <v>1228</v>
      </c>
      <c r="G4036">
        <v>1626</v>
      </c>
      <c r="H4036">
        <v>2</v>
      </c>
      <c r="I4036">
        <v>2456</v>
      </c>
      <c r="J4036">
        <v>3252</v>
      </c>
      <c r="K4036">
        <v>796</v>
      </c>
      <c r="L4036">
        <v>4.5</v>
      </c>
    </row>
    <row r="4037" spans="1:12" x14ac:dyDescent="0.3">
      <c r="A4037">
        <v>104035</v>
      </c>
      <c r="B4037" s="1">
        <v>45438</v>
      </c>
      <c r="C4037" t="s">
        <v>30</v>
      </c>
      <c r="D4037" t="s">
        <v>28</v>
      </c>
      <c r="E4037" t="s">
        <v>29</v>
      </c>
      <c r="F4037">
        <v>3551</v>
      </c>
      <c r="G4037">
        <v>4200</v>
      </c>
      <c r="H4037">
        <v>8</v>
      </c>
      <c r="I4037">
        <v>28408</v>
      </c>
      <c r="J4037">
        <v>33600</v>
      </c>
      <c r="K4037">
        <v>5192</v>
      </c>
      <c r="L4037">
        <v>4.5999999999999996</v>
      </c>
    </row>
    <row r="4038" spans="1:12" x14ac:dyDescent="0.3">
      <c r="A4038">
        <v>104036</v>
      </c>
      <c r="B4038" s="1">
        <v>45360</v>
      </c>
      <c r="C4038" t="s">
        <v>54</v>
      </c>
      <c r="D4038" t="s">
        <v>18</v>
      </c>
      <c r="E4038" t="s">
        <v>39</v>
      </c>
      <c r="F4038">
        <v>3363</v>
      </c>
      <c r="G4038">
        <v>4666</v>
      </c>
      <c r="H4038">
        <v>8</v>
      </c>
      <c r="I4038">
        <v>26904</v>
      </c>
      <c r="J4038">
        <v>37328</v>
      </c>
      <c r="K4038">
        <v>10424</v>
      </c>
      <c r="L4038">
        <v>4.3</v>
      </c>
    </row>
    <row r="4039" spans="1:12" x14ac:dyDescent="0.3">
      <c r="A4039">
        <v>104037</v>
      </c>
      <c r="B4039" s="1">
        <v>45554</v>
      </c>
      <c r="C4039" t="s">
        <v>54</v>
      </c>
      <c r="D4039" t="s">
        <v>35</v>
      </c>
      <c r="E4039" t="s">
        <v>36</v>
      </c>
      <c r="F4039">
        <v>3869</v>
      </c>
      <c r="G4039">
        <v>5559</v>
      </c>
      <c r="H4039">
        <v>9</v>
      </c>
      <c r="I4039">
        <v>34821</v>
      </c>
      <c r="J4039">
        <v>50031</v>
      </c>
      <c r="K4039">
        <v>15210</v>
      </c>
      <c r="L4039">
        <v>4.0999999999999996</v>
      </c>
    </row>
    <row r="4040" spans="1:12" x14ac:dyDescent="0.3">
      <c r="A4040">
        <v>104038</v>
      </c>
      <c r="B4040" s="1">
        <v>45206</v>
      </c>
      <c r="C4040" t="s">
        <v>47</v>
      </c>
      <c r="D4040" t="s">
        <v>21</v>
      </c>
      <c r="E4040" t="s">
        <v>22</v>
      </c>
      <c r="F4040">
        <v>7963</v>
      </c>
      <c r="G4040">
        <v>9902</v>
      </c>
      <c r="H4040">
        <v>7</v>
      </c>
      <c r="I4040">
        <v>55741</v>
      </c>
      <c r="J4040">
        <v>69314</v>
      </c>
      <c r="K4040">
        <v>13573</v>
      </c>
      <c r="L4040">
        <v>4.5999999999999996</v>
      </c>
    </row>
    <row r="4041" spans="1:12" x14ac:dyDescent="0.3">
      <c r="A4041">
        <v>104039</v>
      </c>
      <c r="B4041" s="1">
        <v>45285</v>
      </c>
      <c r="C4041" t="s">
        <v>41</v>
      </c>
      <c r="D4041" t="s">
        <v>21</v>
      </c>
      <c r="E4041" t="s">
        <v>58</v>
      </c>
      <c r="F4041">
        <v>6137</v>
      </c>
      <c r="G4041">
        <v>6380</v>
      </c>
      <c r="H4041">
        <v>8</v>
      </c>
      <c r="I4041">
        <v>49096</v>
      </c>
      <c r="J4041">
        <v>51040</v>
      </c>
      <c r="K4041">
        <v>1944</v>
      </c>
      <c r="L4041">
        <v>3.2</v>
      </c>
    </row>
    <row r="4042" spans="1:12" x14ac:dyDescent="0.3">
      <c r="A4042">
        <v>104040</v>
      </c>
      <c r="B4042" s="1">
        <v>44960</v>
      </c>
      <c r="C4042" t="s">
        <v>23</v>
      </c>
      <c r="D4042" t="s">
        <v>24</v>
      </c>
      <c r="E4042" t="s">
        <v>34</v>
      </c>
      <c r="F4042">
        <v>2320</v>
      </c>
      <c r="G4042">
        <v>3749</v>
      </c>
      <c r="H4042">
        <v>1</v>
      </c>
      <c r="I4042">
        <v>2320</v>
      </c>
      <c r="J4042">
        <v>3749</v>
      </c>
      <c r="K4042">
        <v>1429</v>
      </c>
      <c r="L4042">
        <v>2.8</v>
      </c>
    </row>
    <row r="4043" spans="1:12" x14ac:dyDescent="0.3">
      <c r="A4043">
        <v>104041</v>
      </c>
      <c r="B4043" s="1">
        <v>45426</v>
      </c>
      <c r="C4043" t="s">
        <v>33</v>
      </c>
      <c r="D4043" t="s">
        <v>35</v>
      </c>
      <c r="E4043" t="s">
        <v>36</v>
      </c>
      <c r="F4043">
        <v>4686</v>
      </c>
      <c r="G4043">
        <v>5051</v>
      </c>
      <c r="H4043">
        <v>1</v>
      </c>
      <c r="I4043">
        <v>4686</v>
      </c>
      <c r="J4043">
        <v>5051</v>
      </c>
      <c r="K4043">
        <v>365</v>
      </c>
      <c r="L4043">
        <v>2.6</v>
      </c>
    </row>
    <row r="4044" spans="1:12" x14ac:dyDescent="0.3">
      <c r="A4044">
        <v>104042</v>
      </c>
      <c r="B4044" s="1">
        <v>45367</v>
      </c>
      <c r="C4044" t="s">
        <v>15</v>
      </c>
      <c r="D4044" t="s">
        <v>18</v>
      </c>
      <c r="E4044" t="s">
        <v>59</v>
      </c>
      <c r="F4044">
        <v>4405</v>
      </c>
      <c r="G4044">
        <v>6123</v>
      </c>
      <c r="H4044">
        <v>6</v>
      </c>
      <c r="I4044">
        <v>26430</v>
      </c>
      <c r="J4044">
        <v>36738</v>
      </c>
      <c r="K4044">
        <v>10308</v>
      </c>
      <c r="L4044">
        <v>3.4</v>
      </c>
    </row>
    <row r="4045" spans="1:12" x14ac:dyDescent="0.3">
      <c r="A4045">
        <v>104043</v>
      </c>
      <c r="B4045" s="1">
        <v>45741</v>
      </c>
      <c r="C4045" t="s">
        <v>41</v>
      </c>
      <c r="D4045" t="s">
        <v>35</v>
      </c>
      <c r="E4045" t="s">
        <v>62</v>
      </c>
      <c r="F4045">
        <v>7632</v>
      </c>
      <c r="G4045">
        <v>7796</v>
      </c>
      <c r="H4045">
        <v>3</v>
      </c>
      <c r="I4045">
        <v>22896</v>
      </c>
      <c r="J4045">
        <v>23388</v>
      </c>
      <c r="K4045">
        <v>492</v>
      </c>
      <c r="L4045">
        <v>3.3</v>
      </c>
    </row>
    <row r="4046" spans="1:12" x14ac:dyDescent="0.3">
      <c r="A4046">
        <v>104044</v>
      </c>
      <c r="B4046" s="1">
        <v>45769</v>
      </c>
      <c r="C4046" t="s">
        <v>17</v>
      </c>
      <c r="D4046" t="s">
        <v>24</v>
      </c>
      <c r="E4046" t="s">
        <v>61</v>
      </c>
      <c r="F4046">
        <v>2608</v>
      </c>
      <c r="G4046">
        <v>4579</v>
      </c>
      <c r="H4046">
        <v>1</v>
      </c>
      <c r="I4046">
        <v>2608</v>
      </c>
      <c r="J4046">
        <v>4579</v>
      </c>
      <c r="K4046">
        <v>1971</v>
      </c>
      <c r="L4046">
        <v>2.5</v>
      </c>
    </row>
    <row r="4047" spans="1:12" x14ac:dyDescent="0.3">
      <c r="A4047">
        <v>104045</v>
      </c>
      <c r="B4047" s="1">
        <v>45748</v>
      </c>
      <c r="C4047" t="s">
        <v>17</v>
      </c>
      <c r="D4047" t="s">
        <v>18</v>
      </c>
      <c r="E4047" t="s">
        <v>64</v>
      </c>
      <c r="F4047">
        <v>3135</v>
      </c>
      <c r="G4047">
        <v>4991</v>
      </c>
      <c r="H4047">
        <v>8</v>
      </c>
      <c r="I4047">
        <v>25080</v>
      </c>
      <c r="J4047">
        <v>39928</v>
      </c>
      <c r="K4047">
        <v>14848</v>
      </c>
      <c r="L4047">
        <v>4.9000000000000004</v>
      </c>
    </row>
    <row r="4048" spans="1:12" x14ac:dyDescent="0.3">
      <c r="A4048">
        <v>104046</v>
      </c>
      <c r="B4048" s="1">
        <v>45271</v>
      </c>
      <c r="C4048" t="s">
        <v>41</v>
      </c>
      <c r="D4048" t="s">
        <v>13</v>
      </c>
      <c r="E4048" t="s">
        <v>31</v>
      </c>
      <c r="F4048">
        <v>1118</v>
      </c>
      <c r="G4048">
        <v>2729</v>
      </c>
      <c r="H4048">
        <v>6</v>
      </c>
      <c r="I4048">
        <v>6708</v>
      </c>
      <c r="J4048">
        <v>16374</v>
      </c>
      <c r="K4048">
        <v>9666</v>
      </c>
      <c r="L4048">
        <v>2.8</v>
      </c>
    </row>
    <row r="4049" spans="1:12" x14ac:dyDescent="0.3">
      <c r="A4049">
        <v>104047</v>
      </c>
      <c r="B4049" s="1">
        <v>45840</v>
      </c>
      <c r="C4049" t="s">
        <v>17</v>
      </c>
      <c r="D4049" t="s">
        <v>18</v>
      </c>
      <c r="E4049" t="s">
        <v>19</v>
      </c>
      <c r="F4049">
        <v>3105</v>
      </c>
      <c r="G4049">
        <v>3851</v>
      </c>
      <c r="H4049">
        <v>9</v>
      </c>
      <c r="I4049">
        <v>27945</v>
      </c>
      <c r="J4049">
        <v>34659</v>
      </c>
      <c r="K4049">
        <v>6714</v>
      </c>
      <c r="L4049">
        <v>3.5</v>
      </c>
    </row>
    <row r="4050" spans="1:12" x14ac:dyDescent="0.3">
      <c r="A4050">
        <v>104048</v>
      </c>
      <c r="B4050" s="1">
        <v>45674</v>
      </c>
      <c r="C4050" t="s">
        <v>30</v>
      </c>
      <c r="D4050" t="s">
        <v>24</v>
      </c>
      <c r="E4050" t="s">
        <v>50</v>
      </c>
      <c r="F4050">
        <v>560</v>
      </c>
      <c r="G4050">
        <v>1361</v>
      </c>
      <c r="H4050">
        <v>6</v>
      </c>
      <c r="I4050">
        <v>3360</v>
      </c>
      <c r="J4050">
        <v>8166</v>
      </c>
      <c r="K4050">
        <v>4806</v>
      </c>
      <c r="L4050">
        <v>3.2</v>
      </c>
    </row>
    <row r="4051" spans="1:12" x14ac:dyDescent="0.3">
      <c r="A4051">
        <v>104049</v>
      </c>
      <c r="B4051" s="1">
        <v>45293</v>
      </c>
      <c r="C4051" t="s">
        <v>54</v>
      </c>
      <c r="D4051" t="s">
        <v>28</v>
      </c>
      <c r="E4051" t="s">
        <v>63</v>
      </c>
      <c r="F4051">
        <v>7367</v>
      </c>
      <c r="G4051">
        <v>8231</v>
      </c>
      <c r="H4051">
        <v>4</v>
      </c>
      <c r="I4051">
        <v>29468</v>
      </c>
      <c r="J4051">
        <v>32924</v>
      </c>
      <c r="K4051">
        <v>3456</v>
      </c>
      <c r="L4051">
        <v>4.7</v>
      </c>
    </row>
    <row r="4052" spans="1:12" x14ac:dyDescent="0.3">
      <c r="A4052">
        <v>104050</v>
      </c>
      <c r="B4052" s="1">
        <v>45481</v>
      </c>
      <c r="C4052" t="s">
        <v>17</v>
      </c>
      <c r="D4052" t="s">
        <v>35</v>
      </c>
      <c r="E4052" t="s">
        <v>36</v>
      </c>
      <c r="F4052">
        <v>464</v>
      </c>
      <c r="G4052">
        <v>655</v>
      </c>
      <c r="H4052">
        <v>5</v>
      </c>
      <c r="I4052">
        <v>2320</v>
      </c>
      <c r="J4052">
        <v>3275</v>
      </c>
      <c r="K4052">
        <v>955</v>
      </c>
      <c r="L4052">
        <v>2.8</v>
      </c>
    </row>
    <row r="4053" spans="1:12" x14ac:dyDescent="0.3">
      <c r="A4053">
        <v>104051</v>
      </c>
      <c r="B4053" s="1">
        <v>45776</v>
      </c>
      <c r="C4053" t="s">
        <v>12</v>
      </c>
      <c r="D4053" t="s">
        <v>13</v>
      </c>
      <c r="E4053" t="s">
        <v>31</v>
      </c>
      <c r="F4053">
        <v>6262</v>
      </c>
      <c r="G4053">
        <v>7752</v>
      </c>
      <c r="H4053">
        <v>7</v>
      </c>
      <c r="I4053">
        <v>43834</v>
      </c>
      <c r="J4053">
        <v>54264</v>
      </c>
      <c r="K4053">
        <v>10430</v>
      </c>
      <c r="L4053">
        <v>3.1</v>
      </c>
    </row>
    <row r="4054" spans="1:12" x14ac:dyDescent="0.3">
      <c r="A4054">
        <v>104052</v>
      </c>
      <c r="B4054" s="1">
        <v>44938</v>
      </c>
      <c r="C4054" t="s">
        <v>41</v>
      </c>
      <c r="D4054" t="s">
        <v>28</v>
      </c>
      <c r="E4054" t="s">
        <v>51</v>
      </c>
      <c r="F4054">
        <v>6834</v>
      </c>
      <c r="G4054">
        <v>8545</v>
      </c>
      <c r="H4054">
        <v>8</v>
      </c>
      <c r="I4054">
        <v>54672</v>
      </c>
      <c r="J4054">
        <v>68360</v>
      </c>
      <c r="K4054">
        <v>13688</v>
      </c>
      <c r="L4054">
        <v>3.7</v>
      </c>
    </row>
    <row r="4055" spans="1:12" x14ac:dyDescent="0.3">
      <c r="A4055">
        <v>104053</v>
      </c>
      <c r="B4055" s="1">
        <v>45068</v>
      </c>
      <c r="C4055" t="s">
        <v>17</v>
      </c>
      <c r="D4055" t="s">
        <v>28</v>
      </c>
      <c r="E4055" t="s">
        <v>63</v>
      </c>
      <c r="F4055">
        <v>5236</v>
      </c>
      <c r="G4055">
        <v>6277</v>
      </c>
      <c r="H4055">
        <v>5</v>
      </c>
      <c r="I4055">
        <v>26180</v>
      </c>
      <c r="J4055">
        <v>31385</v>
      </c>
      <c r="K4055">
        <v>5205</v>
      </c>
      <c r="L4055">
        <v>4.5999999999999996</v>
      </c>
    </row>
    <row r="4056" spans="1:12" x14ac:dyDescent="0.3">
      <c r="A4056">
        <v>104054</v>
      </c>
      <c r="B4056" s="1">
        <v>45785</v>
      </c>
      <c r="C4056" t="s">
        <v>17</v>
      </c>
      <c r="D4056" t="s">
        <v>18</v>
      </c>
      <c r="E4056" t="s">
        <v>39</v>
      </c>
      <c r="F4056">
        <v>3378</v>
      </c>
      <c r="G4056">
        <v>4327</v>
      </c>
      <c r="H4056">
        <v>6</v>
      </c>
      <c r="I4056">
        <v>20268</v>
      </c>
      <c r="J4056">
        <v>25962</v>
      </c>
      <c r="K4056">
        <v>5694</v>
      </c>
      <c r="L4056">
        <v>2.8</v>
      </c>
    </row>
    <row r="4057" spans="1:12" x14ac:dyDescent="0.3">
      <c r="A4057">
        <v>104055</v>
      </c>
      <c r="B4057" s="1">
        <v>45105</v>
      </c>
      <c r="C4057" t="s">
        <v>26</v>
      </c>
      <c r="D4057" t="s">
        <v>21</v>
      </c>
      <c r="E4057" t="s">
        <v>58</v>
      </c>
      <c r="F4057">
        <v>4756</v>
      </c>
      <c r="G4057">
        <v>5669</v>
      </c>
      <c r="H4057">
        <v>1</v>
      </c>
      <c r="I4057">
        <v>4756</v>
      </c>
      <c r="J4057">
        <v>5669</v>
      </c>
      <c r="K4057">
        <v>913</v>
      </c>
      <c r="L4057">
        <v>3.6</v>
      </c>
    </row>
    <row r="4058" spans="1:12" x14ac:dyDescent="0.3">
      <c r="A4058">
        <v>104056</v>
      </c>
      <c r="B4058" s="1">
        <v>45526</v>
      </c>
      <c r="C4058" t="s">
        <v>20</v>
      </c>
      <c r="D4058" t="s">
        <v>21</v>
      </c>
      <c r="E4058" t="s">
        <v>58</v>
      </c>
      <c r="F4058">
        <v>1838</v>
      </c>
      <c r="G4058">
        <v>2736</v>
      </c>
      <c r="H4058">
        <v>6</v>
      </c>
      <c r="I4058">
        <v>11028</v>
      </c>
      <c r="J4058">
        <v>16416</v>
      </c>
      <c r="K4058">
        <v>5388</v>
      </c>
      <c r="L4058">
        <v>3.5</v>
      </c>
    </row>
    <row r="4059" spans="1:12" x14ac:dyDescent="0.3">
      <c r="A4059">
        <v>104057</v>
      </c>
      <c r="B4059" s="1">
        <v>44960</v>
      </c>
      <c r="C4059" t="s">
        <v>47</v>
      </c>
      <c r="D4059" t="s">
        <v>24</v>
      </c>
      <c r="E4059" t="s">
        <v>25</v>
      </c>
      <c r="F4059">
        <v>5257</v>
      </c>
      <c r="G4059">
        <v>6280</v>
      </c>
      <c r="H4059">
        <v>9</v>
      </c>
      <c r="I4059">
        <v>47313</v>
      </c>
      <c r="J4059">
        <v>56520</v>
      </c>
      <c r="K4059">
        <v>9207</v>
      </c>
      <c r="L4059">
        <v>4.3</v>
      </c>
    </row>
    <row r="4060" spans="1:12" x14ac:dyDescent="0.3">
      <c r="A4060">
        <v>104058</v>
      </c>
      <c r="B4060" s="1">
        <v>45032</v>
      </c>
      <c r="C4060" t="s">
        <v>12</v>
      </c>
      <c r="D4060" t="s">
        <v>21</v>
      </c>
      <c r="E4060" t="s">
        <v>57</v>
      </c>
      <c r="F4060">
        <v>6806</v>
      </c>
      <c r="G4060">
        <v>8033</v>
      </c>
      <c r="H4060">
        <v>7</v>
      </c>
      <c r="I4060">
        <v>47642</v>
      </c>
      <c r="J4060">
        <v>56231</v>
      </c>
      <c r="K4060">
        <v>8589</v>
      </c>
      <c r="L4060">
        <v>3.8</v>
      </c>
    </row>
    <row r="4061" spans="1:12" x14ac:dyDescent="0.3">
      <c r="A4061">
        <v>104059</v>
      </c>
      <c r="B4061" s="1">
        <v>45194</v>
      </c>
      <c r="C4061" t="s">
        <v>20</v>
      </c>
      <c r="D4061" t="s">
        <v>13</v>
      </c>
      <c r="E4061" t="s">
        <v>14</v>
      </c>
      <c r="F4061">
        <v>738</v>
      </c>
      <c r="G4061">
        <v>2112</v>
      </c>
      <c r="H4061">
        <v>2</v>
      </c>
      <c r="I4061">
        <v>1476</v>
      </c>
      <c r="J4061">
        <v>4224</v>
      </c>
      <c r="K4061">
        <v>2748</v>
      </c>
      <c r="L4061">
        <v>4.9000000000000004</v>
      </c>
    </row>
    <row r="4062" spans="1:12" x14ac:dyDescent="0.3">
      <c r="A4062">
        <v>104060</v>
      </c>
      <c r="B4062" s="1">
        <v>44986</v>
      </c>
      <c r="C4062" t="s">
        <v>12</v>
      </c>
      <c r="D4062" t="s">
        <v>24</v>
      </c>
      <c r="E4062" t="s">
        <v>25</v>
      </c>
      <c r="F4062">
        <v>101</v>
      </c>
      <c r="G4062">
        <v>637</v>
      </c>
      <c r="H4062">
        <v>7</v>
      </c>
      <c r="I4062">
        <v>707</v>
      </c>
      <c r="J4062">
        <v>4459</v>
      </c>
      <c r="K4062">
        <v>3752</v>
      </c>
      <c r="L4062">
        <v>3.6</v>
      </c>
    </row>
    <row r="4063" spans="1:12" x14ac:dyDescent="0.3">
      <c r="A4063">
        <v>104061</v>
      </c>
      <c r="B4063" s="1">
        <v>45230</v>
      </c>
      <c r="C4063" t="s">
        <v>54</v>
      </c>
      <c r="D4063" t="s">
        <v>21</v>
      </c>
      <c r="E4063" t="s">
        <v>58</v>
      </c>
      <c r="F4063">
        <v>607</v>
      </c>
      <c r="G4063">
        <v>1637</v>
      </c>
      <c r="H4063">
        <v>6</v>
      </c>
      <c r="I4063">
        <v>3642</v>
      </c>
      <c r="J4063">
        <v>9822</v>
      </c>
      <c r="K4063">
        <v>6180</v>
      </c>
      <c r="L4063">
        <v>3.2</v>
      </c>
    </row>
    <row r="4064" spans="1:12" x14ac:dyDescent="0.3">
      <c r="A4064">
        <v>104062</v>
      </c>
      <c r="B4064" s="1">
        <v>45958</v>
      </c>
      <c r="C4064" t="s">
        <v>44</v>
      </c>
      <c r="D4064" t="s">
        <v>24</v>
      </c>
      <c r="E4064" t="s">
        <v>25</v>
      </c>
      <c r="F4064">
        <v>2211</v>
      </c>
      <c r="G4064">
        <v>2430</v>
      </c>
      <c r="H4064">
        <v>3</v>
      </c>
      <c r="I4064">
        <v>6633</v>
      </c>
      <c r="J4064">
        <v>7290</v>
      </c>
      <c r="K4064">
        <v>657</v>
      </c>
      <c r="L4064">
        <v>2.8</v>
      </c>
    </row>
    <row r="4065" spans="1:12" x14ac:dyDescent="0.3">
      <c r="A4065">
        <v>104063</v>
      </c>
      <c r="B4065" s="1">
        <v>45853</v>
      </c>
      <c r="C4065" t="s">
        <v>47</v>
      </c>
      <c r="D4065" t="s">
        <v>18</v>
      </c>
      <c r="E4065" t="s">
        <v>27</v>
      </c>
      <c r="F4065">
        <v>7054</v>
      </c>
      <c r="G4065">
        <v>9040</v>
      </c>
      <c r="H4065">
        <v>6</v>
      </c>
      <c r="I4065">
        <v>42324</v>
      </c>
      <c r="J4065">
        <v>54240</v>
      </c>
      <c r="K4065">
        <v>11916</v>
      </c>
      <c r="L4065">
        <v>3.1</v>
      </c>
    </row>
    <row r="4066" spans="1:12" x14ac:dyDescent="0.3">
      <c r="A4066">
        <v>104064</v>
      </c>
      <c r="B4066" s="1">
        <v>45284</v>
      </c>
      <c r="C4066" t="s">
        <v>26</v>
      </c>
      <c r="D4066" t="s">
        <v>21</v>
      </c>
      <c r="E4066" t="s">
        <v>43</v>
      </c>
      <c r="F4066">
        <v>1269</v>
      </c>
      <c r="G4066">
        <v>1699</v>
      </c>
      <c r="H4066">
        <v>8</v>
      </c>
      <c r="I4066">
        <v>10152</v>
      </c>
      <c r="J4066">
        <v>13592</v>
      </c>
      <c r="K4066">
        <v>3440</v>
      </c>
      <c r="L4066">
        <v>4.4000000000000004</v>
      </c>
    </row>
    <row r="4067" spans="1:12" x14ac:dyDescent="0.3">
      <c r="A4067">
        <v>104065</v>
      </c>
      <c r="B4067" s="1">
        <v>45137</v>
      </c>
      <c r="C4067" t="s">
        <v>54</v>
      </c>
      <c r="D4067" t="s">
        <v>35</v>
      </c>
      <c r="E4067" t="s">
        <v>36</v>
      </c>
      <c r="F4067">
        <v>6135</v>
      </c>
      <c r="G4067">
        <v>7631</v>
      </c>
      <c r="H4067">
        <v>5</v>
      </c>
      <c r="I4067">
        <v>30675</v>
      </c>
      <c r="J4067">
        <v>38155</v>
      </c>
      <c r="K4067">
        <v>7480</v>
      </c>
      <c r="L4067">
        <v>4.8</v>
      </c>
    </row>
    <row r="4068" spans="1:12" x14ac:dyDescent="0.3">
      <c r="A4068">
        <v>104066</v>
      </c>
      <c r="B4068" s="1">
        <v>45923</v>
      </c>
      <c r="C4068" t="s">
        <v>41</v>
      </c>
      <c r="D4068" t="s">
        <v>28</v>
      </c>
      <c r="E4068" t="s">
        <v>29</v>
      </c>
      <c r="F4068">
        <v>1942</v>
      </c>
      <c r="G4068">
        <v>3131</v>
      </c>
      <c r="H4068">
        <v>6</v>
      </c>
      <c r="I4068">
        <v>11652</v>
      </c>
      <c r="J4068">
        <v>18786</v>
      </c>
      <c r="K4068">
        <v>7134</v>
      </c>
      <c r="L4068">
        <v>4.9000000000000004</v>
      </c>
    </row>
    <row r="4069" spans="1:12" x14ac:dyDescent="0.3">
      <c r="A4069">
        <v>104067</v>
      </c>
      <c r="B4069" s="1">
        <v>45717</v>
      </c>
      <c r="C4069" t="s">
        <v>23</v>
      </c>
      <c r="D4069" t="s">
        <v>18</v>
      </c>
      <c r="E4069" t="s">
        <v>27</v>
      </c>
      <c r="F4069">
        <v>7589</v>
      </c>
      <c r="G4069">
        <v>8552</v>
      </c>
      <c r="H4069">
        <v>4</v>
      </c>
      <c r="I4069">
        <v>30356</v>
      </c>
      <c r="J4069">
        <v>34208</v>
      </c>
      <c r="K4069">
        <v>3852</v>
      </c>
      <c r="L4069">
        <v>3</v>
      </c>
    </row>
    <row r="4070" spans="1:12" x14ac:dyDescent="0.3">
      <c r="A4070">
        <v>104068</v>
      </c>
      <c r="B4070" s="1">
        <v>45383</v>
      </c>
      <c r="C4070" t="s">
        <v>44</v>
      </c>
      <c r="D4070" t="s">
        <v>28</v>
      </c>
      <c r="E4070" t="s">
        <v>63</v>
      </c>
      <c r="F4070">
        <v>561</v>
      </c>
      <c r="G4070">
        <v>808</v>
      </c>
      <c r="H4070">
        <v>6</v>
      </c>
      <c r="I4070">
        <v>3366</v>
      </c>
      <c r="J4070">
        <v>4848</v>
      </c>
      <c r="K4070">
        <v>1482</v>
      </c>
      <c r="L4070">
        <v>4.7</v>
      </c>
    </row>
    <row r="4071" spans="1:12" x14ac:dyDescent="0.3">
      <c r="A4071">
        <v>104069</v>
      </c>
      <c r="B4071" s="1">
        <v>44960</v>
      </c>
      <c r="C4071" t="s">
        <v>47</v>
      </c>
      <c r="D4071" t="s">
        <v>28</v>
      </c>
      <c r="E4071" t="s">
        <v>29</v>
      </c>
      <c r="F4071">
        <v>4155</v>
      </c>
      <c r="G4071">
        <v>5792</v>
      </c>
      <c r="H4071">
        <v>9</v>
      </c>
      <c r="I4071">
        <v>37395</v>
      </c>
      <c r="J4071">
        <v>52128</v>
      </c>
      <c r="K4071">
        <v>14733</v>
      </c>
      <c r="L4071">
        <v>3.7</v>
      </c>
    </row>
    <row r="4072" spans="1:12" x14ac:dyDescent="0.3">
      <c r="A4072">
        <v>104070</v>
      </c>
      <c r="B4072" s="1">
        <v>46012</v>
      </c>
      <c r="C4072" t="s">
        <v>23</v>
      </c>
      <c r="D4072" t="s">
        <v>18</v>
      </c>
      <c r="E4072" t="s">
        <v>38</v>
      </c>
      <c r="F4072">
        <v>4230</v>
      </c>
      <c r="G4072">
        <v>5853</v>
      </c>
      <c r="H4072">
        <v>7</v>
      </c>
      <c r="I4072">
        <v>29610</v>
      </c>
      <c r="J4072">
        <v>40971</v>
      </c>
      <c r="K4072">
        <v>11361</v>
      </c>
      <c r="L4072">
        <v>3.8</v>
      </c>
    </row>
    <row r="4073" spans="1:12" x14ac:dyDescent="0.3">
      <c r="A4073">
        <v>104071</v>
      </c>
      <c r="B4073" s="1">
        <v>45678</v>
      </c>
      <c r="C4073" t="s">
        <v>23</v>
      </c>
      <c r="D4073" t="s">
        <v>21</v>
      </c>
      <c r="E4073" t="s">
        <v>43</v>
      </c>
      <c r="F4073">
        <v>4593</v>
      </c>
      <c r="G4073">
        <v>5740</v>
      </c>
      <c r="H4073">
        <v>5</v>
      </c>
      <c r="I4073">
        <v>22965</v>
      </c>
      <c r="J4073">
        <v>28700</v>
      </c>
      <c r="K4073">
        <v>5735</v>
      </c>
      <c r="L4073">
        <v>4</v>
      </c>
    </row>
    <row r="4074" spans="1:12" x14ac:dyDescent="0.3">
      <c r="A4074">
        <v>104072</v>
      </c>
      <c r="B4074" s="1">
        <v>45882</v>
      </c>
      <c r="C4074" t="s">
        <v>20</v>
      </c>
      <c r="D4074" t="s">
        <v>21</v>
      </c>
      <c r="E4074" t="s">
        <v>65</v>
      </c>
      <c r="F4074">
        <v>396</v>
      </c>
      <c r="G4074">
        <v>1059</v>
      </c>
      <c r="H4074">
        <v>2</v>
      </c>
      <c r="I4074">
        <v>792</v>
      </c>
      <c r="J4074">
        <v>2118</v>
      </c>
      <c r="K4074">
        <v>1326</v>
      </c>
      <c r="L4074">
        <v>3.1</v>
      </c>
    </row>
    <row r="4075" spans="1:12" x14ac:dyDescent="0.3">
      <c r="A4075">
        <v>104073</v>
      </c>
      <c r="B4075" s="1">
        <v>45512</v>
      </c>
      <c r="C4075" t="s">
        <v>20</v>
      </c>
      <c r="D4075" t="s">
        <v>13</v>
      </c>
      <c r="E4075" t="s">
        <v>37</v>
      </c>
      <c r="F4075">
        <v>5838</v>
      </c>
      <c r="G4075">
        <v>7717</v>
      </c>
      <c r="H4075">
        <v>5</v>
      </c>
      <c r="I4075">
        <v>29190</v>
      </c>
      <c r="J4075">
        <v>38585</v>
      </c>
      <c r="K4075">
        <v>9395</v>
      </c>
      <c r="L4075">
        <v>2.8</v>
      </c>
    </row>
    <row r="4076" spans="1:12" x14ac:dyDescent="0.3">
      <c r="A4076">
        <v>104074</v>
      </c>
      <c r="B4076" s="1">
        <v>45052</v>
      </c>
      <c r="C4076" t="s">
        <v>44</v>
      </c>
      <c r="D4076" t="s">
        <v>21</v>
      </c>
      <c r="E4076" t="s">
        <v>32</v>
      </c>
      <c r="F4076">
        <v>2674</v>
      </c>
      <c r="G4076">
        <v>3928</v>
      </c>
      <c r="H4076">
        <v>8</v>
      </c>
      <c r="I4076">
        <v>21392</v>
      </c>
      <c r="J4076">
        <v>31424</v>
      </c>
      <c r="K4076">
        <v>10032</v>
      </c>
      <c r="L4076">
        <v>2.6</v>
      </c>
    </row>
    <row r="4077" spans="1:12" x14ac:dyDescent="0.3">
      <c r="A4077">
        <v>104075</v>
      </c>
      <c r="B4077" s="1">
        <v>45413</v>
      </c>
      <c r="C4077" t="s">
        <v>54</v>
      </c>
      <c r="D4077" t="s">
        <v>13</v>
      </c>
      <c r="E4077" t="s">
        <v>37</v>
      </c>
      <c r="F4077">
        <v>216</v>
      </c>
      <c r="G4077">
        <v>647</v>
      </c>
      <c r="H4077">
        <v>3</v>
      </c>
      <c r="I4077">
        <v>648</v>
      </c>
      <c r="J4077">
        <v>1941</v>
      </c>
      <c r="K4077">
        <v>1293</v>
      </c>
      <c r="L4077">
        <v>2.9</v>
      </c>
    </row>
    <row r="4078" spans="1:12" x14ac:dyDescent="0.3">
      <c r="A4078">
        <v>104076</v>
      </c>
      <c r="B4078" s="1">
        <v>45202</v>
      </c>
      <c r="C4078" t="s">
        <v>54</v>
      </c>
      <c r="D4078" t="s">
        <v>28</v>
      </c>
      <c r="E4078" t="s">
        <v>48</v>
      </c>
      <c r="F4078">
        <v>4393</v>
      </c>
      <c r="G4078">
        <v>6169</v>
      </c>
      <c r="H4078">
        <v>8</v>
      </c>
      <c r="I4078">
        <v>35144</v>
      </c>
      <c r="J4078">
        <v>49352</v>
      </c>
      <c r="K4078">
        <v>14208</v>
      </c>
      <c r="L4078">
        <v>4.0999999999999996</v>
      </c>
    </row>
    <row r="4079" spans="1:12" x14ac:dyDescent="0.3">
      <c r="A4079">
        <v>104077</v>
      </c>
      <c r="B4079" s="1">
        <v>45878</v>
      </c>
      <c r="C4079" t="s">
        <v>12</v>
      </c>
      <c r="D4079" t="s">
        <v>35</v>
      </c>
      <c r="E4079" t="s">
        <v>45</v>
      </c>
      <c r="F4079">
        <v>6521</v>
      </c>
      <c r="G4079">
        <v>7308</v>
      </c>
      <c r="H4079">
        <v>9</v>
      </c>
      <c r="I4079">
        <v>58689</v>
      </c>
      <c r="J4079">
        <v>65772</v>
      </c>
      <c r="K4079">
        <v>7083</v>
      </c>
      <c r="L4079">
        <v>4.4000000000000004</v>
      </c>
    </row>
    <row r="4080" spans="1:12" x14ac:dyDescent="0.3">
      <c r="A4080">
        <v>104078</v>
      </c>
      <c r="B4080" s="1">
        <v>45605</v>
      </c>
      <c r="C4080" t="s">
        <v>33</v>
      </c>
      <c r="D4080" t="s">
        <v>35</v>
      </c>
      <c r="E4080" t="s">
        <v>53</v>
      </c>
      <c r="F4080">
        <v>7413</v>
      </c>
      <c r="G4080">
        <v>9340</v>
      </c>
      <c r="H4080">
        <v>6</v>
      </c>
      <c r="I4080">
        <v>44478</v>
      </c>
      <c r="J4080">
        <v>56040</v>
      </c>
      <c r="K4080">
        <v>11562</v>
      </c>
      <c r="L4080">
        <v>2.9</v>
      </c>
    </row>
    <row r="4081" spans="1:12" x14ac:dyDescent="0.3">
      <c r="A4081">
        <v>104079</v>
      </c>
      <c r="B4081" s="1">
        <v>45264</v>
      </c>
      <c r="C4081" t="s">
        <v>15</v>
      </c>
      <c r="D4081" t="s">
        <v>18</v>
      </c>
      <c r="E4081" t="s">
        <v>64</v>
      </c>
      <c r="F4081">
        <v>841</v>
      </c>
      <c r="G4081">
        <v>1412</v>
      </c>
      <c r="H4081">
        <v>9</v>
      </c>
      <c r="I4081">
        <v>7569</v>
      </c>
      <c r="J4081">
        <v>12708</v>
      </c>
      <c r="K4081">
        <v>5139</v>
      </c>
      <c r="L4081">
        <v>2.8</v>
      </c>
    </row>
    <row r="4082" spans="1:12" x14ac:dyDescent="0.3">
      <c r="A4082">
        <v>104080</v>
      </c>
      <c r="B4082" s="1">
        <v>44948</v>
      </c>
      <c r="C4082" t="s">
        <v>20</v>
      </c>
      <c r="D4082" t="s">
        <v>35</v>
      </c>
      <c r="E4082" t="s">
        <v>36</v>
      </c>
      <c r="F4082">
        <v>7381</v>
      </c>
      <c r="G4082">
        <v>8448</v>
      </c>
      <c r="H4082">
        <v>5</v>
      </c>
      <c r="I4082">
        <v>36905</v>
      </c>
      <c r="J4082">
        <v>42240</v>
      </c>
      <c r="K4082">
        <v>5335</v>
      </c>
      <c r="L4082">
        <v>2.9</v>
      </c>
    </row>
    <row r="4083" spans="1:12" x14ac:dyDescent="0.3">
      <c r="A4083">
        <v>104081</v>
      </c>
      <c r="B4083" s="1">
        <v>45213</v>
      </c>
      <c r="C4083" t="s">
        <v>26</v>
      </c>
      <c r="D4083" t="s">
        <v>21</v>
      </c>
      <c r="E4083" t="s">
        <v>57</v>
      </c>
      <c r="F4083">
        <v>3747</v>
      </c>
      <c r="G4083">
        <v>4905</v>
      </c>
      <c r="H4083">
        <v>4</v>
      </c>
      <c r="I4083">
        <v>14988</v>
      </c>
      <c r="J4083">
        <v>19620</v>
      </c>
      <c r="K4083">
        <v>4632</v>
      </c>
      <c r="L4083">
        <v>3.4</v>
      </c>
    </row>
    <row r="4084" spans="1:12" x14ac:dyDescent="0.3">
      <c r="A4084">
        <v>104082</v>
      </c>
      <c r="B4084" s="1">
        <v>45413</v>
      </c>
      <c r="C4084" t="s">
        <v>23</v>
      </c>
      <c r="D4084" t="s">
        <v>24</v>
      </c>
      <c r="E4084" t="s">
        <v>42</v>
      </c>
      <c r="F4084">
        <v>1470</v>
      </c>
      <c r="G4084">
        <v>1598</v>
      </c>
      <c r="H4084">
        <v>3</v>
      </c>
      <c r="I4084">
        <v>4410</v>
      </c>
      <c r="J4084">
        <v>4794</v>
      </c>
      <c r="K4084">
        <v>384</v>
      </c>
      <c r="L4084">
        <v>4.8</v>
      </c>
    </row>
    <row r="4085" spans="1:12" x14ac:dyDescent="0.3">
      <c r="A4085">
        <v>104083</v>
      </c>
      <c r="B4085" s="1">
        <v>45376</v>
      </c>
      <c r="C4085" t="s">
        <v>30</v>
      </c>
      <c r="D4085" t="s">
        <v>13</v>
      </c>
      <c r="E4085" t="s">
        <v>49</v>
      </c>
      <c r="F4085">
        <v>3369</v>
      </c>
      <c r="G4085">
        <v>3462</v>
      </c>
      <c r="H4085">
        <v>3</v>
      </c>
      <c r="I4085">
        <v>10107</v>
      </c>
      <c r="J4085">
        <v>10386</v>
      </c>
      <c r="K4085">
        <v>279</v>
      </c>
      <c r="L4085">
        <v>3.4</v>
      </c>
    </row>
    <row r="4086" spans="1:12" x14ac:dyDescent="0.3">
      <c r="A4086">
        <v>104084</v>
      </c>
      <c r="B4086" s="1">
        <v>45107</v>
      </c>
      <c r="C4086" t="s">
        <v>41</v>
      </c>
      <c r="D4086" t="s">
        <v>24</v>
      </c>
      <c r="E4086" t="s">
        <v>50</v>
      </c>
      <c r="F4086">
        <v>1892</v>
      </c>
      <c r="G4086">
        <v>3273</v>
      </c>
      <c r="H4086">
        <v>2</v>
      </c>
      <c r="I4086">
        <v>3784</v>
      </c>
      <c r="J4086">
        <v>6546</v>
      </c>
      <c r="K4086">
        <v>2762</v>
      </c>
      <c r="L4086">
        <v>2.9</v>
      </c>
    </row>
    <row r="4087" spans="1:12" x14ac:dyDescent="0.3">
      <c r="A4087">
        <v>104085</v>
      </c>
      <c r="B4087" s="1">
        <v>45315</v>
      </c>
      <c r="C4087" t="s">
        <v>15</v>
      </c>
      <c r="D4087" t="s">
        <v>24</v>
      </c>
      <c r="E4087" t="s">
        <v>34</v>
      </c>
      <c r="F4087">
        <v>6668</v>
      </c>
      <c r="G4087">
        <v>7106</v>
      </c>
      <c r="H4087">
        <v>1</v>
      </c>
      <c r="I4087">
        <v>6668</v>
      </c>
      <c r="J4087">
        <v>7106</v>
      </c>
      <c r="K4087">
        <v>438</v>
      </c>
      <c r="L4087">
        <v>4.0999999999999996</v>
      </c>
    </row>
    <row r="4088" spans="1:12" x14ac:dyDescent="0.3">
      <c r="A4088">
        <v>104086</v>
      </c>
      <c r="B4088" s="1">
        <v>45279</v>
      </c>
      <c r="C4088" t="s">
        <v>20</v>
      </c>
      <c r="D4088" t="s">
        <v>13</v>
      </c>
      <c r="E4088" t="s">
        <v>49</v>
      </c>
      <c r="F4088">
        <v>5047</v>
      </c>
      <c r="G4088">
        <v>5598</v>
      </c>
      <c r="H4088">
        <v>2</v>
      </c>
      <c r="I4088">
        <v>10094</v>
      </c>
      <c r="J4088">
        <v>11196</v>
      </c>
      <c r="K4088">
        <v>1102</v>
      </c>
      <c r="L4088">
        <v>3.8</v>
      </c>
    </row>
    <row r="4089" spans="1:12" x14ac:dyDescent="0.3">
      <c r="A4089">
        <v>104087</v>
      </c>
      <c r="B4089" s="1">
        <v>44957</v>
      </c>
      <c r="C4089" t="s">
        <v>44</v>
      </c>
      <c r="D4089" t="s">
        <v>28</v>
      </c>
      <c r="E4089" t="s">
        <v>51</v>
      </c>
      <c r="F4089">
        <v>831</v>
      </c>
      <c r="G4089">
        <v>1326</v>
      </c>
      <c r="H4089">
        <v>7</v>
      </c>
      <c r="I4089">
        <v>5817</v>
      </c>
      <c r="J4089">
        <v>9282</v>
      </c>
      <c r="K4089">
        <v>3465</v>
      </c>
      <c r="L4089">
        <v>2.8</v>
      </c>
    </row>
    <row r="4090" spans="1:12" x14ac:dyDescent="0.3">
      <c r="A4090">
        <v>104088</v>
      </c>
      <c r="B4090" s="1">
        <v>45516</v>
      </c>
      <c r="C4090" t="s">
        <v>23</v>
      </c>
      <c r="D4090" t="s">
        <v>28</v>
      </c>
      <c r="E4090" t="s">
        <v>63</v>
      </c>
      <c r="F4090">
        <v>3964</v>
      </c>
      <c r="G4090">
        <v>4458</v>
      </c>
      <c r="H4090">
        <v>2</v>
      </c>
      <c r="I4090">
        <v>7928</v>
      </c>
      <c r="J4090">
        <v>8916</v>
      </c>
      <c r="K4090">
        <v>988</v>
      </c>
      <c r="L4090">
        <v>4.5</v>
      </c>
    </row>
    <row r="4091" spans="1:12" x14ac:dyDescent="0.3">
      <c r="A4091">
        <v>104089</v>
      </c>
      <c r="B4091" s="1">
        <v>46011</v>
      </c>
      <c r="C4091" t="s">
        <v>26</v>
      </c>
      <c r="D4091" t="s">
        <v>24</v>
      </c>
      <c r="E4091" t="s">
        <v>61</v>
      </c>
      <c r="F4091">
        <v>2092</v>
      </c>
      <c r="G4091">
        <v>3911</v>
      </c>
      <c r="H4091">
        <v>1</v>
      </c>
      <c r="I4091">
        <v>2092</v>
      </c>
      <c r="J4091">
        <v>3911</v>
      </c>
      <c r="K4091">
        <v>1819</v>
      </c>
      <c r="L4091">
        <v>3.9</v>
      </c>
    </row>
    <row r="4092" spans="1:12" x14ac:dyDescent="0.3">
      <c r="A4092">
        <v>104090</v>
      </c>
      <c r="B4092" s="1">
        <v>45585</v>
      </c>
      <c r="C4092" t="s">
        <v>23</v>
      </c>
      <c r="D4092" t="s">
        <v>24</v>
      </c>
      <c r="E4092" t="s">
        <v>61</v>
      </c>
      <c r="F4092">
        <v>7888</v>
      </c>
      <c r="G4092">
        <v>8115</v>
      </c>
      <c r="H4092">
        <v>9</v>
      </c>
      <c r="I4092">
        <v>70992</v>
      </c>
      <c r="J4092">
        <v>73035</v>
      </c>
      <c r="K4092">
        <v>2043</v>
      </c>
      <c r="L4092">
        <v>2.8</v>
      </c>
    </row>
    <row r="4093" spans="1:12" x14ac:dyDescent="0.3">
      <c r="A4093">
        <v>104091</v>
      </c>
      <c r="B4093" s="1">
        <v>45115</v>
      </c>
      <c r="C4093" t="s">
        <v>41</v>
      </c>
      <c r="D4093" t="s">
        <v>21</v>
      </c>
      <c r="E4093" t="s">
        <v>43</v>
      </c>
      <c r="F4093">
        <v>1129</v>
      </c>
      <c r="G4093">
        <v>3088</v>
      </c>
      <c r="H4093">
        <v>9</v>
      </c>
      <c r="I4093">
        <v>10161</v>
      </c>
      <c r="J4093">
        <v>27792</v>
      </c>
      <c r="K4093">
        <v>17631</v>
      </c>
      <c r="L4093">
        <v>2.7</v>
      </c>
    </row>
    <row r="4094" spans="1:12" x14ac:dyDescent="0.3">
      <c r="A4094">
        <v>104092</v>
      </c>
      <c r="B4094" s="1">
        <v>45250</v>
      </c>
      <c r="C4094" t="s">
        <v>47</v>
      </c>
      <c r="D4094" t="s">
        <v>35</v>
      </c>
      <c r="E4094" t="s">
        <v>53</v>
      </c>
      <c r="F4094">
        <v>5274</v>
      </c>
      <c r="G4094">
        <v>6694</v>
      </c>
      <c r="H4094">
        <v>8</v>
      </c>
      <c r="I4094">
        <v>42192</v>
      </c>
      <c r="J4094">
        <v>53552</v>
      </c>
      <c r="K4094">
        <v>11360</v>
      </c>
      <c r="L4094">
        <v>3</v>
      </c>
    </row>
    <row r="4095" spans="1:12" x14ac:dyDescent="0.3">
      <c r="A4095">
        <v>104093</v>
      </c>
      <c r="B4095" s="1">
        <v>45412</v>
      </c>
      <c r="C4095" t="s">
        <v>15</v>
      </c>
      <c r="D4095" t="s">
        <v>35</v>
      </c>
      <c r="E4095" t="s">
        <v>52</v>
      </c>
      <c r="F4095">
        <v>3882</v>
      </c>
      <c r="G4095">
        <v>4048</v>
      </c>
      <c r="H4095">
        <v>7</v>
      </c>
      <c r="I4095">
        <v>27174</v>
      </c>
      <c r="J4095">
        <v>28336</v>
      </c>
      <c r="K4095">
        <v>1162</v>
      </c>
      <c r="L4095">
        <v>3.1</v>
      </c>
    </row>
    <row r="4096" spans="1:12" x14ac:dyDescent="0.3">
      <c r="A4096">
        <v>104094</v>
      </c>
      <c r="B4096" s="1">
        <v>45124</v>
      </c>
      <c r="C4096" t="s">
        <v>30</v>
      </c>
      <c r="D4096" t="s">
        <v>13</v>
      </c>
      <c r="E4096" t="s">
        <v>37</v>
      </c>
      <c r="F4096">
        <v>5350</v>
      </c>
      <c r="G4096">
        <v>7078</v>
      </c>
      <c r="H4096">
        <v>3</v>
      </c>
      <c r="I4096">
        <v>16050</v>
      </c>
      <c r="J4096">
        <v>21234</v>
      </c>
      <c r="K4096">
        <v>5184</v>
      </c>
      <c r="L4096">
        <v>4.5999999999999996</v>
      </c>
    </row>
    <row r="4097" spans="1:12" x14ac:dyDescent="0.3">
      <c r="A4097">
        <v>104095</v>
      </c>
      <c r="B4097" s="1">
        <v>45930</v>
      </c>
      <c r="C4097" t="s">
        <v>41</v>
      </c>
      <c r="D4097" t="s">
        <v>18</v>
      </c>
      <c r="E4097" t="s">
        <v>19</v>
      </c>
      <c r="F4097">
        <v>5453</v>
      </c>
      <c r="G4097">
        <v>5944</v>
      </c>
      <c r="H4097">
        <v>9</v>
      </c>
      <c r="I4097">
        <v>49077</v>
      </c>
      <c r="J4097">
        <v>53496</v>
      </c>
      <c r="K4097">
        <v>4419</v>
      </c>
      <c r="L4097">
        <v>3.6</v>
      </c>
    </row>
    <row r="4098" spans="1:12" x14ac:dyDescent="0.3">
      <c r="A4098">
        <v>104096</v>
      </c>
      <c r="B4098" s="1">
        <v>45215</v>
      </c>
      <c r="C4098" t="s">
        <v>30</v>
      </c>
      <c r="D4098" t="s">
        <v>13</v>
      </c>
      <c r="E4098" t="s">
        <v>40</v>
      </c>
      <c r="F4098">
        <v>5012</v>
      </c>
      <c r="G4098">
        <v>5420</v>
      </c>
      <c r="H4098">
        <v>8</v>
      </c>
      <c r="I4098">
        <v>40096</v>
      </c>
      <c r="J4098">
        <v>43360</v>
      </c>
      <c r="K4098">
        <v>3264</v>
      </c>
      <c r="L4098">
        <v>2.5</v>
      </c>
    </row>
    <row r="4099" spans="1:12" x14ac:dyDescent="0.3">
      <c r="A4099">
        <v>104097</v>
      </c>
      <c r="B4099" s="1">
        <v>46001</v>
      </c>
      <c r="C4099" t="s">
        <v>26</v>
      </c>
      <c r="D4099" t="s">
        <v>28</v>
      </c>
      <c r="E4099" t="s">
        <v>55</v>
      </c>
      <c r="F4099">
        <v>4093</v>
      </c>
      <c r="G4099">
        <v>5195</v>
      </c>
      <c r="H4099">
        <v>2</v>
      </c>
      <c r="I4099">
        <v>8186</v>
      </c>
      <c r="J4099">
        <v>10390</v>
      </c>
      <c r="K4099">
        <v>2204</v>
      </c>
      <c r="L4099">
        <v>3.4</v>
      </c>
    </row>
    <row r="4100" spans="1:12" x14ac:dyDescent="0.3">
      <c r="A4100">
        <v>104098</v>
      </c>
      <c r="B4100" s="1">
        <v>45452</v>
      </c>
      <c r="C4100" t="s">
        <v>30</v>
      </c>
      <c r="D4100" t="s">
        <v>35</v>
      </c>
      <c r="E4100" t="s">
        <v>53</v>
      </c>
      <c r="F4100">
        <v>4644</v>
      </c>
      <c r="G4100">
        <v>6018</v>
      </c>
      <c r="H4100">
        <v>2</v>
      </c>
      <c r="I4100">
        <v>9288</v>
      </c>
      <c r="J4100">
        <v>12036</v>
      </c>
      <c r="K4100">
        <v>2748</v>
      </c>
      <c r="L4100">
        <v>3.7</v>
      </c>
    </row>
    <row r="4101" spans="1:12" x14ac:dyDescent="0.3">
      <c r="A4101">
        <v>104099</v>
      </c>
      <c r="B4101" s="1">
        <v>45476</v>
      </c>
      <c r="C4101" t="s">
        <v>20</v>
      </c>
      <c r="D4101" t="s">
        <v>13</v>
      </c>
      <c r="E4101" t="s">
        <v>40</v>
      </c>
      <c r="F4101">
        <v>5739</v>
      </c>
      <c r="G4101">
        <v>7531</v>
      </c>
      <c r="H4101">
        <v>3</v>
      </c>
      <c r="I4101">
        <v>17217</v>
      </c>
      <c r="J4101">
        <v>22593</v>
      </c>
      <c r="K4101">
        <v>5376</v>
      </c>
      <c r="L4101">
        <v>4.2</v>
      </c>
    </row>
    <row r="4102" spans="1:12" x14ac:dyDescent="0.3">
      <c r="A4102">
        <v>104100</v>
      </c>
      <c r="B4102" s="1">
        <v>45065</v>
      </c>
      <c r="C4102" t="s">
        <v>33</v>
      </c>
      <c r="D4102" t="s">
        <v>24</v>
      </c>
      <c r="E4102" t="s">
        <v>50</v>
      </c>
      <c r="F4102">
        <v>3671</v>
      </c>
      <c r="G4102">
        <v>5468</v>
      </c>
      <c r="H4102">
        <v>4</v>
      </c>
      <c r="I4102">
        <v>14684</v>
      </c>
      <c r="J4102">
        <v>21872</v>
      </c>
      <c r="K4102">
        <v>7188</v>
      </c>
      <c r="L4102">
        <v>3.4</v>
      </c>
    </row>
    <row r="4103" spans="1:12" x14ac:dyDescent="0.3">
      <c r="A4103">
        <v>104101</v>
      </c>
      <c r="B4103" s="1">
        <v>45360</v>
      </c>
      <c r="C4103" t="s">
        <v>30</v>
      </c>
      <c r="D4103" t="s">
        <v>13</v>
      </c>
      <c r="E4103" t="s">
        <v>14</v>
      </c>
      <c r="F4103">
        <v>7827</v>
      </c>
      <c r="G4103">
        <v>9424</v>
      </c>
      <c r="H4103">
        <v>1</v>
      </c>
      <c r="I4103">
        <v>7827</v>
      </c>
      <c r="J4103">
        <v>9424</v>
      </c>
      <c r="K4103">
        <v>1597</v>
      </c>
      <c r="L4103">
        <v>2.6</v>
      </c>
    </row>
    <row r="4104" spans="1:12" x14ac:dyDescent="0.3">
      <c r="A4104">
        <v>104102</v>
      </c>
      <c r="B4104" s="1">
        <v>45210</v>
      </c>
      <c r="C4104" t="s">
        <v>54</v>
      </c>
      <c r="D4104" t="s">
        <v>35</v>
      </c>
      <c r="E4104" t="s">
        <v>52</v>
      </c>
      <c r="F4104">
        <v>6631</v>
      </c>
      <c r="G4104">
        <v>7842</v>
      </c>
      <c r="H4104">
        <v>6</v>
      </c>
      <c r="I4104">
        <v>39786</v>
      </c>
      <c r="J4104">
        <v>47052</v>
      </c>
      <c r="K4104">
        <v>7266</v>
      </c>
      <c r="L4104">
        <v>4.4000000000000004</v>
      </c>
    </row>
    <row r="4105" spans="1:12" x14ac:dyDescent="0.3">
      <c r="A4105">
        <v>104103</v>
      </c>
      <c r="B4105" s="1">
        <v>45544</v>
      </c>
      <c r="C4105" t="s">
        <v>23</v>
      </c>
      <c r="D4105" t="s">
        <v>24</v>
      </c>
      <c r="E4105" t="s">
        <v>42</v>
      </c>
      <c r="F4105">
        <v>6798</v>
      </c>
      <c r="G4105">
        <v>7566</v>
      </c>
      <c r="H4105">
        <v>4</v>
      </c>
      <c r="I4105">
        <v>27192</v>
      </c>
      <c r="J4105">
        <v>30264</v>
      </c>
      <c r="K4105">
        <v>3072</v>
      </c>
      <c r="L4105">
        <v>3.8</v>
      </c>
    </row>
    <row r="4106" spans="1:12" x14ac:dyDescent="0.3">
      <c r="A4106">
        <v>104104</v>
      </c>
      <c r="B4106" s="1">
        <v>45595</v>
      </c>
      <c r="C4106" t="s">
        <v>20</v>
      </c>
      <c r="D4106" t="s">
        <v>24</v>
      </c>
      <c r="E4106" t="s">
        <v>25</v>
      </c>
      <c r="F4106">
        <v>6863</v>
      </c>
      <c r="G4106">
        <v>7452</v>
      </c>
      <c r="H4106">
        <v>7</v>
      </c>
      <c r="I4106">
        <v>48041</v>
      </c>
      <c r="J4106">
        <v>52164</v>
      </c>
      <c r="K4106">
        <v>4123</v>
      </c>
      <c r="L4106">
        <v>2.8</v>
      </c>
    </row>
    <row r="4107" spans="1:12" x14ac:dyDescent="0.3">
      <c r="A4107">
        <v>104105</v>
      </c>
      <c r="B4107" s="1">
        <v>45071</v>
      </c>
      <c r="C4107" t="s">
        <v>54</v>
      </c>
      <c r="D4107" t="s">
        <v>35</v>
      </c>
      <c r="E4107" t="s">
        <v>45</v>
      </c>
      <c r="F4107">
        <v>7213</v>
      </c>
      <c r="G4107">
        <v>7377</v>
      </c>
      <c r="H4107">
        <v>2</v>
      </c>
      <c r="I4107">
        <v>14426</v>
      </c>
      <c r="J4107">
        <v>14754</v>
      </c>
      <c r="K4107">
        <v>328</v>
      </c>
      <c r="L4107">
        <v>4.9000000000000004</v>
      </c>
    </row>
    <row r="4108" spans="1:12" x14ac:dyDescent="0.3">
      <c r="A4108">
        <v>104106</v>
      </c>
      <c r="B4108" s="1">
        <v>45313</v>
      </c>
      <c r="C4108" t="s">
        <v>12</v>
      </c>
      <c r="D4108" t="s">
        <v>35</v>
      </c>
      <c r="E4108" t="s">
        <v>36</v>
      </c>
      <c r="F4108">
        <v>6831</v>
      </c>
      <c r="G4108">
        <v>7798</v>
      </c>
      <c r="H4108">
        <v>7</v>
      </c>
      <c r="I4108">
        <v>47817</v>
      </c>
      <c r="J4108">
        <v>54586</v>
      </c>
      <c r="K4108">
        <v>6769</v>
      </c>
      <c r="L4108">
        <v>4.5999999999999996</v>
      </c>
    </row>
    <row r="4109" spans="1:12" x14ac:dyDescent="0.3">
      <c r="A4109">
        <v>104107</v>
      </c>
      <c r="B4109" s="1">
        <v>45134</v>
      </c>
      <c r="C4109" t="s">
        <v>23</v>
      </c>
      <c r="D4109" t="s">
        <v>18</v>
      </c>
      <c r="E4109" t="s">
        <v>27</v>
      </c>
      <c r="F4109">
        <v>4598</v>
      </c>
      <c r="G4109">
        <v>6436</v>
      </c>
      <c r="H4109">
        <v>7</v>
      </c>
      <c r="I4109">
        <v>32186</v>
      </c>
      <c r="J4109">
        <v>45052</v>
      </c>
      <c r="K4109">
        <v>12866</v>
      </c>
      <c r="L4109">
        <v>4.0999999999999996</v>
      </c>
    </row>
    <row r="4110" spans="1:12" x14ac:dyDescent="0.3">
      <c r="A4110">
        <v>104108</v>
      </c>
      <c r="B4110" s="1">
        <v>45610</v>
      </c>
      <c r="C4110" t="s">
        <v>17</v>
      </c>
      <c r="D4110" t="s">
        <v>28</v>
      </c>
      <c r="E4110" t="s">
        <v>63</v>
      </c>
      <c r="F4110">
        <v>1747</v>
      </c>
      <c r="G4110">
        <v>2725</v>
      </c>
      <c r="H4110">
        <v>4</v>
      </c>
      <c r="I4110">
        <v>6988</v>
      </c>
      <c r="J4110">
        <v>10900</v>
      </c>
      <c r="K4110">
        <v>3912</v>
      </c>
      <c r="L4110">
        <v>2.8</v>
      </c>
    </row>
    <row r="4111" spans="1:12" x14ac:dyDescent="0.3">
      <c r="A4111">
        <v>104109</v>
      </c>
      <c r="B4111" s="1">
        <v>45669</v>
      </c>
      <c r="C4111" t="s">
        <v>44</v>
      </c>
      <c r="D4111" t="s">
        <v>28</v>
      </c>
      <c r="E4111" t="s">
        <v>63</v>
      </c>
      <c r="F4111">
        <v>2212</v>
      </c>
      <c r="G4111">
        <v>3545</v>
      </c>
      <c r="H4111">
        <v>2</v>
      </c>
      <c r="I4111">
        <v>4424</v>
      </c>
      <c r="J4111">
        <v>7090</v>
      </c>
      <c r="K4111">
        <v>2666</v>
      </c>
      <c r="L4111">
        <v>3.8</v>
      </c>
    </row>
    <row r="4112" spans="1:12" x14ac:dyDescent="0.3">
      <c r="A4112">
        <v>104110</v>
      </c>
      <c r="B4112" s="1">
        <v>45805</v>
      </c>
      <c r="C4112" t="s">
        <v>26</v>
      </c>
      <c r="D4112" t="s">
        <v>35</v>
      </c>
      <c r="E4112" t="s">
        <v>46</v>
      </c>
      <c r="F4112">
        <v>1361</v>
      </c>
      <c r="G4112">
        <v>2764</v>
      </c>
      <c r="H4112">
        <v>9</v>
      </c>
      <c r="I4112">
        <v>12249</v>
      </c>
      <c r="J4112">
        <v>24876</v>
      </c>
      <c r="K4112">
        <v>12627</v>
      </c>
      <c r="L4112">
        <v>3.7</v>
      </c>
    </row>
    <row r="4113" spans="1:12" x14ac:dyDescent="0.3">
      <c r="A4113">
        <v>104111</v>
      </c>
      <c r="B4113" s="1">
        <v>45792</v>
      </c>
      <c r="C4113" t="s">
        <v>47</v>
      </c>
      <c r="D4113" t="s">
        <v>18</v>
      </c>
      <c r="E4113" t="s">
        <v>19</v>
      </c>
      <c r="F4113">
        <v>7303</v>
      </c>
      <c r="G4113">
        <v>7451</v>
      </c>
      <c r="H4113">
        <v>6</v>
      </c>
      <c r="I4113">
        <v>43818</v>
      </c>
      <c r="J4113">
        <v>44706</v>
      </c>
      <c r="K4113">
        <v>888</v>
      </c>
      <c r="L4113">
        <v>4.5999999999999996</v>
      </c>
    </row>
    <row r="4114" spans="1:12" x14ac:dyDescent="0.3">
      <c r="A4114">
        <v>104112</v>
      </c>
      <c r="B4114" s="1">
        <v>45145</v>
      </c>
      <c r="C4114" t="s">
        <v>54</v>
      </c>
      <c r="D4114" t="s">
        <v>21</v>
      </c>
      <c r="E4114" t="s">
        <v>32</v>
      </c>
      <c r="F4114">
        <v>1138</v>
      </c>
      <c r="G4114">
        <v>2911</v>
      </c>
      <c r="H4114">
        <v>9</v>
      </c>
      <c r="I4114">
        <v>10242</v>
      </c>
      <c r="J4114">
        <v>26199</v>
      </c>
      <c r="K4114">
        <v>15957</v>
      </c>
      <c r="L4114">
        <v>3</v>
      </c>
    </row>
    <row r="4115" spans="1:12" x14ac:dyDescent="0.3">
      <c r="A4115">
        <v>104113</v>
      </c>
      <c r="B4115" s="1">
        <v>45270</v>
      </c>
      <c r="C4115" t="s">
        <v>17</v>
      </c>
      <c r="D4115" t="s">
        <v>21</v>
      </c>
      <c r="E4115" t="s">
        <v>43</v>
      </c>
      <c r="F4115">
        <v>6911</v>
      </c>
      <c r="G4115">
        <v>7420</v>
      </c>
      <c r="H4115">
        <v>9</v>
      </c>
      <c r="I4115">
        <v>62199</v>
      </c>
      <c r="J4115">
        <v>66780</v>
      </c>
      <c r="K4115">
        <v>4581</v>
      </c>
      <c r="L4115">
        <v>3.1</v>
      </c>
    </row>
    <row r="4116" spans="1:12" x14ac:dyDescent="0.3">
      <c r="A4116">
        <v>104114</v>
      </c>
      <c r="B4116" s="1">
        <v>45981</v>
      </c>
      <c r="C4116" t="s">
        <v>26</v>
      </c>
      <c r="D4116" t="s">
        <v>18</v>
      </c>
      <c r="E4116" t="s">
        <v>38</v>
      </c>
      <c r="F4116">
        <v>2178</v>
      </c>
      <c r="G4116">
        <v>4034</v>
      </c>
      <c r="H4116">
        <v>4</v>
      </c>
      <c r="I4116">
        <v>8712</v>
      </c>
      <c r="J4116">
        <v>16136</v>
      </c>
      <c r="K4116">
        <v>7424</v>
      </c>
      <c r="L4116">
        <v>4.2</v>
      </c>
    </row>
    <row r="4117" spans="1:12" x14ac:dyDescent="0.3">
      <c r="A4117">
        <v>104115</v>
      </c>
      <c r="B4117" s="1">
        <v>45189</v>
      </c>
      <c r="C4117" t="s">
        <v>54</v>
      </c>
      <c r="D4117" t="s">
        <v>18</v>
      </c>
      <c r="E4117" t="s">
        <v>19</v>
      </c>
      <c r="F4117">
        <v>2121</v>
      </c>
      <c r="G4117">
        <v>3620</v>
      </c>
      <c r="H4117">
        <v>2</v>
      </c>
      <c r="I4117">
        <v>4242</v>
      </c>
      <c r="J4117">
        <v>7240</v>
      </c>
      <c r="K4117">
        <v>2998</v>
      </c>
      <c r="L4117">
        <v>4</v>
      </c>
    </row>
    <row r="4118" spans="1:12" x14ac:dyDescent="0.3">
      <c r="A4118">
        <v>104116</v>
      </c>
      <c r="B4118" s="1">
        <v>45744</v>
      </c>
      <c r="C4118" t="s">
        <v>26</v>
      </c>
      <c r="D4118" t="s">
        <v>21</v>
      </c>
      <c r="E4118" t="s">
        <v>57</v>
      </c>
      <c r="F4118">
        <v>4232</v>
      </c>
      <c r="G4118">
        <v>4438</v>
      </c>
      <c r="H4118">
        <v>9</v>
      </c>
      <c r="I4118">
        <v>38088</v>
      </c>
      <c r="J4118">
        <v>39942</v>
      </c>
      <c r="K4118">
        <v>1854</v>
      </c>
      <c r="L4118">
        <v>4.7</v>
      </c>
    </row>
    <row r="4119" spans="1:12" x14ac:dyDescent="0.3">
      <c r="A4119">
        <v>104117</v>
      </c>
      <c r="B4119" s="1">
        <v>45525</v>
      </c>
      <c r="C4119" t="s">
        <v>26</v>
      </c>
      <c r="D4119" t="s">
        <v>18</v>
      </c>
      <c r="E4119" t="s">
        <v>59</v>
      </c>
      <c r="F4119">
        <v>1397</v>
      </c>
      <c r="G4119">
        <v>3273</v>
      </c>
      <c r="H4119">
        <v>3</v>
      </c>
      <c r="I4119">
        <v>4191</v>
      </c>
      <c r="J4119">
        <v>9819</v>
      </c>
      <c r="K4119">
        <v>5628</v>
      </c>
      <c r="L4119">
        <v>3.1</v>
      </c>
    </row>
    <row r="4120" spans="1:12" x14ac:dyDescent="0.3">
      <c r="A4120">
        <v>104118</v>
      </c>
      <c r="B4120" s="1">
        <v>45172</v>
      </c>
      <c r="C4120" t="s">
        <v>44</v>
      </c>
      <c r="D4120" t="s">
        <v>13</v>
      </c>
      <c r="E4120" t="s">
        <v>14</v>
      </c>
      <c r="F4120">
        <v>4300</v>
      </c>
      <c r="G4120">
        <v>4473</v>
      </c>
      <c r="H4120">
        <v>2</v>
      </c>
      <c r="I4120">
        <v>8600</v>
      </c>
      <c r="J4120">
        <v>8946</v>
      </c>
      <c r="K4120">
        <v>346</v>
      </c>
      <c r="L4120">
        <v>4.0999999999999996</v>
      </c>
    </row>
    <row r="4121" spans="1:12" x14ac:dyDescent="0.3">
      <c r="A4121">
        <v>104119</v>
      </c>
      <c r="B4121" s="1">
        <v>45664</v>
      </c>
      <c r="C4121" t="s">
        <v>23</v>
      </c>
      <c r="D4121" t="s">
        <v>24</v>
      </c>
      <c r="E4121" t="s">
        <v>34</v>
      </c>
      <c r="F4121">
        <v>2145</v>
      </c>
      <c r="G4121">
        <v>3737</v>
      </c>
      <c r="H4121">
        <v>5</v>
      </c>
      <c r="I4121">
        <v>10725</v>
      </c>
      <c r="J4121">
        <v>18685</v>
      </c>
      <c r="K4121">
        <v>7960</v>
      </c>
      <c r="L4121">
        <v>3.1</v>
      </c>
    </row>
    <row r="4122" spans="1:12" x14ac:dyDescent="0.3">
      <c r="A4122">
        <v>104120</v>
      </c>
      <c r="B4122" s="1">
        <v>45921</v>
      </c>
      <c r="C4122" t="s">
        <v>47</v>
      </c>
      <c r="D4122" t="s">
        <v>21</v>
      </c>
      <c r="E4122" t="s">
        <v>43</v>
      </c>
      <c r="F4122">
        <v>4588</v>
      </c>
      <c r="G4122">
        <v>6282</v>
      </c>
      <c r="H4122">
        <v>9</v>
      </c>
      <c r="I4122">
        <v>41292</v>
      </c>
      <c r="J4122">
        <v>56538</v>
      </c>
      <c r="K4122">
        <v>15246</v>
      </c>
      <c r="L4122">
        <v>4.8</v>
      </c>
    </row>
    <row r="4123" spans="1:12" x14ac:dyDescent="0.3">
      <c r="A4123">
        <v>104121</v>
      </c>
      <c r="B4123" s="1">
        <v>45030</v>
      </c>
      <c r="C4123" t="s">
        <v>26</v>
      </c>
      <c r="D4123" t="s">
        <v>35</v>
      </c>
      <c r="E4123" t="s">
        <v>45</v>
      </c>
      <c r="F4123">
        <v>6415</v>
      </c>
      <c r="G4123">
        <v>6757</v>
      </c>
      <c r="H4123">
        <v>9</v>
      </c>
      <c r="I4123">
        <v>57735</v>
      </c>
      <c r="J4123">
        <v>60813</v>
      </c>
      <c r="K4123">
        <v>3078</v>
      </c>
      <c r="L4123">
        <v>4.8</v>
      </c>
    </row>
    <row r="4124" spans="1:12" x14ac:dyDescent="0.3">
      <c r="A4124">
        <v>104122</v>
      </c>
      <c r="B4124" s="1">
        <v>45797</v>
      </c>
      <c r="C4124" t="s">
        <v>26</v>
      </c>
      <c r="D4124" t="s">
        <v>28</v>
      </c>
      <c r="E4124" t="s">
        <v>29</v>
      </c>
      <c r="F4124">
        <v>6551</v>
      </c>
      <c r="G4124">
        <v>7049</v>
      </c>
      <c r="H4124">
        <v>4</v>
      </c>
      <c r="I4124">
        <v>26204</v>
      </c>
      <c r="J4124">
        <v>28196</v>
      </c>
      <c r="K4124">
        <v>1992</v>
      </c>
      <c r="L4124">
        <v>4.0999999999999996</v>
      </c>
    </row>
    <row r="4125" spans="1:12" x14ac:dyDescent="0.3">
      <c r="A4125">
        <v>104123</v>
      </c>
      <c r="B4125" s="1">
        <v>45781</v>
      </c>
      <c r="C4125" t="s">
        <v>30</v>
      </c>
      <c r="D4125" t="s">
        <v>28</v>
      </c>
      <c r="E4125" t="s">
        <v>48</v>
      </c>
      <c r="F4125">
        <v>6874</v>
      </c>
      <c r="G4125">
        <v>7951</v>
      </c>
      <c r="H4125">
        <v>4</v>
      </c>
      <c r="I4125">
        <v>27496</v>
      </c>
      <c r="J4125">
        <v>31804</v>
      </c>
      <c r="K4125">
        <v>4308</v>
      </c>
      <c r="L4125">
        <v>3.2</v>
      </c>
    </row>
    <row r="4126" spans="1:12" x14ac:dyDescent="0.3">
      <c r="A4126">
        <v>104124</v>
      </c>
      <c r="B4126" s="1">
        <v>45084</v>
      </c>
      <c r="C4126" t="s">
        <v>17</v>
      </c>
      <c r="D4126" t="s">
        <v>21</v>
      </c>
      <c r="E4126" t="s">
        <v>57</v>
      </c>
      <c r="F4126">
        <v>3568</v>
      </c>
      <c r="G4126">
        <v>5460</v>
      </c>
      <c r="H4126">
        <v>1</v>
      </c>
      <c r="I4126">
        <v>3568</v>
      </c>
      <c r="J4126">
        <v>5460</v>
      </c>
      <c r="K4126">
        <v>1892</v>
      </c>
      <c r="L4126">
        <v>4.5999999999999996</v>
      </c>
    </row>
    <row r="4127" spans="1:12" x14ac:dyDescent="0.3">
      <c r="A4127">
        <v>104125</v>
      </c>
      <c r="B4127" s="1">
        <v>45265</v>
      </c>
      <c r="C4127" t="s">
        <v>12</v>
      </c>
      <c r="D4127" t="s">
        <v>18</v>
      </c>
      <c r="E4127" t="s">
        <v>19</v>
      </c>
      <c r="F4127">
        <v>6954</v>
      </c>
      <c r="G4127">
        <v>8049</v>
      </c>
      <c r="H4127">
        <v>8</v>
      </c>
      <c r="I4127">
        <v>55632</v>
      </c>
      <c r="J4127">
        <v>64392</v>
      </c>
      <c r="K4127">
        <v>8760</v>
      </c>
      <c r="L4127">
        <v>4.3</v>
      </c>
    </row>
    <row r="4128" spans="1:12" x14ac:dyDescent="0.3">
      <c r="A4128">
        <v>104126</v>
      </c>
      <c r="B4128" s="1">
        <v>45681</v>
      </c>
      <c r="C4128" t="s">
        <v>26</v>
      </c>
      <c r="D4128" t="s">
        <v>24</v>
      </c>
      <c r="E4128" t="s">
        <v>50</v>
      </c>
      <c r="F4128">
        <v>7191</v>
      </c>
      <c r="G4128">
        <v>7731</v>
      </c>
      <c r="H4128">
        <v>3</v>
      </c>
      <c r="I4128">
        <v>21573</v>
      </c>
      <c r="J4128">
        <v>23193</v>
      </c>
      <c r="K4128">
        <v>1620</v>
      </c>
      <c r="L4128">
        <v>4.9000000000000004</v>
      </c>
    </row>
    <row r="4129" spans="1:12" x14ac:dyDescent="0.3">
      <c r="A4129">
        <v>104127</v>
      </c>
      <c r="B4129" s="1">
        <v>45331</v>
      </c>
      <c r="C4129" t="s">
        <v>44</v>
      </c>
      <c r="D4129" t="s">
        <v>35</v>
      </c>
      <c r="E4129" t="s">
        <v>52</v>
      </c>
      <c r="F4129">
        <v>7095</v>
      </c>
      <c r="G4129">
        <v>7174</v>
      </c>
      <c r="H4129">
        <v>9</v>
      </c>
      <c r="I4129">
        <v>63855</v>
      </c>
      <c r="J4129">
        <v>64566</v>
      </c>
      <c r="K4129">
        <v>711</v>
      </c>
      <c r="L4129">
        <v>3.1</v>
      </c>
    </row>
    <row r="4130" spans="1:12" x14ac:dyDescent="0.3">
      <c r="A4130">
        <v>104128</v>
      </c>
      <c r="B4130" s="1">
        <v>45702</v>
      </c>
      <c r="C4130" t="s">
        <v>30</v>
      </c>
      <c r="D4130" t="s">
        <v>13</v>
      </c>
      <c r="E4130" t="s">
        <v>37</v>
      </c>
      <c r="F4130">
        <v>4146</v>
      </c>
      <c r="G4130">
        <v>5130</v>
      </c>
      <c r="H4130">
        <v>1</v>
      </c>
      <c r="I4130">
        <v>4146</v>
      </c>
      <c r="J4130">
        <v>5130</v>
      </c>
      <c r="K4130">
        <v>984</v>
      </c>
      <c r="L4130">
        <v>3.1</v>
      </c>
    </row>
    <row r="4131" spans="1:12" x14ac:dyDescent="0.3">
      <c r="A4131">
        <v>104129</v>
      </c>
      <c r="B4131" s="1">
        <v>45412</v>
      </c>
      <c r="C4131" t="s">
        <v>12</v>
      </c>
      <c r="D4131" t="s">
        <v>35</v>
      </c>
      <c r="E4131" t="s">
        <v>46</v>
      </c>
      <c r="F4131">
        <v>7759</v>
      </c>
      <c r="G4131">
        <v>7999</v>
      </c>
      <c r="H4131">
        <v>6</v>
      </c>
      <c r="I4131">
        <v>46554</v>
      </c>
      <c r="J4131">
        <v>47994</v>
      </c>
      <c r="K4131">
        <v>1440</v>
      </c>
      <c r="L4131">
        <v>3.2</v>
      </c>
    </row>
    <row r="4132" spans="1:12" x14ac:dyDescent="0.3">
      <c r="A4132">
        <v>104130</v>
      </c>
      <c r="B4132" s="1">
        <v>45502</v>
      </c>
      <c r="C4132" t="s">
        <v>26</v>
      </c>
      <c r="D4132" t="s">
        <v>18</v>
      </c>
      <c r="E4132" t="s">
        <v>27</v>
      </c>
      <c r="F4132">
        <v>5359</v>
      </c>
      <c r="G4132">
        <v>6282</v>
      </c>
      <c r="H4132">
        <v>5</v>
      </c>
      <c r="I4132">
        <v>26795</v>
      </c>
      <c r="J4132">
        <v>31410</v>
      </c>
      <c r="K4132">
        <v>4615</v>
      </c>
      <c r="L4132">
        <v>4.0999999999999996</v>
      </c>
    </row>
    <row r="4133" spans="1:12" x14ac:dyDescent="0.3">
      <c r="A4133">
        <v>104131</v>
      </c>
      <c r="B4133" s="1">
        <v>45585</v>
      </c>
      <c r="C4133" t="s">
        <v>12</v>
      </c>
      <c r="D4133" t="s">
        <v>28</v>
      </c>
      <c r="E4133" t="s">
        <v>56</v>
      </c>
      <c r="F4133">
        <v>1472</v>
      </c>
      <c r="G4133">
        <v>1794</v>
      </c>
      <c r="H4133">
        <v>5</v>
      </c>
      <c r="I4133">
        <v>7360</v>
      </c>
      <c r="J4133">
        <v>8970</v>
      </c>
      <c r="K4133">
        <v>1610</v>
      </c>
      <c r="L4133">
        <v>3.9</v>
      </c>
    </row>
    <row r="4134" spans="1:12" x14ac:dyDescent="0.3">
      <c r="A4134">
        <v>104132</v>
      </c>
      <c r="B4134" s="1">
        <v>45442</v>
      </c>
      <c r="C4134" t="s">
        <v>17</v>
      </c>
      <c r="D4134" t="s">
        <v>21</v>
      </c>
      <c r="E4134" t="s">
        <v>65</v>
      </c>
      <c r="F4134">
        <v>1434</v>
      </c>
      <c r="G4134">
        <v>1651</v>
      </c>
      <c r="H4134">
        <v>1</v>
      </c>
      <c r="I4134">
        <v>1434</v>
      </c>
      <c r="J4134">
        <v>1651</v>
      </c>
      <c r="K4134">
        <v>217</v>
      </c>
      <c r="L4134">
        <v>3.9</v>
      </c>
    </row>
    <row r="4135" spans="1:12" x14ac:dyDescent="0.3">
      <c r="A4135">
        <v>104133</v>
      </c>
      <c r="B4135" s="1">
        <v>45568</v>
      </c>
      <c r="C4135" t="s">
        <v>23</v>
      </c>
      <c r="D4135" t="s">
        <v>35</v>
      </c>
      <c r="E4135" t="s">
        <v>36</v>
      </c>
      <c r="F4135">
        <v>1647</v>
      </c>
      <c r="G4135">
        <v>3132</v>
      </c>
      <c r="H4135">
        <v>5</v>
      </c>
      <c r="I4135">
        <v>8235</v>
      </c>
      <c r="J4135">
        <v>15660</v>
      </c>
      <c r="K4135">
        <v>7425</v>
      </c>
      <c r="L4135">
        <v>4.8</v>
      </c>
    </row>
    <row r="4136" spans="1:12" x14ac:dyDescent="0.3">
      <c r="A4136">
        <v>104134</v>
      </c>
      <c r="B4136" s="1">
        <v>45260</v>
      </c>
      <c r="C4136" t="s">
        <v>33</v>
      </c>
      <c r="D4136" t="s">
        <v>35</v>
      </c>
      <c r="E4136" t="s">
        <v>62</v>
      </c>
      <c r="F4136">
        <v>709</v>
      </c>
      <c r="G4136">
        <v>1381</v>
      </c>
      <c r="H4136">
        <v>3</v>
      </c>
      <c r="I4136">
        <v>2127</v>
      </c>
      <c r="J4136">
        <v>4143</v>
      </c>
      <c r="K4136">
        <v>2016</v>
      </c>
      <c r="L4136">
        <v>4.7</v>
      </c>
    </row>
    <row r="4137" spans="1:12" x14ac:dyDescent="0.3">
      <c r="A4137">
        <v>104135</v>
      </c>
      <c r="B4137" s="1">
        <v>45098</v>
      </c>
      <c r="C4137" t="s">
        <v>20</v>
      </c>
      <c r="D4137" t="s">
        <v>24</v>
      </c>
      <c r="E4137" t="s">
        <v>50</v>
      </c>
      <c r="F4137">
        <v>5357</v>
      </c>
      <c r="G4137">
        <v>7008</v>
      </c>
      <c r="H4137">
        <v>1</v>
      </c>
      <c r="I4137">
        <v>5357</v>
      </c>
      <c r="J4137">
        <v>7008</v>
      </c>
      <c r="K4137">
        <v>1651</v>
      </c>
      <c r="L4137">
        <v>4.5</v>
      </c>
    </row>
    <row r="4138" spans="1:12" x14ac:dyDescent="0.3">
      <c r="A4138">
        <v>104136</v>
      </c>
      <c r="B4138" s="1">
        <v>45330</v>
      </c>
      <c r="C4138" t="s">
        <v>15</v>
      </c>
      <c r="D4138" t="s">
        <v>35</v>
      </c>
      <c r="E4138" t="s">
        <v>62</v>
      </c>
      <c r="F4138">
        <v>7768</v>
      </c>
      <c r="G4138">
        <v>9554</v>
      </c>
      <c r="H4138">
        <v>5</v>
      </c>
      <c r="I4138">
        <v>38840</v>
      </c>
      <c r="J4138">
        <v>47770</v>
      </c>
      <c r="K4138">
        <v>8930</v>
      </c>
      <c r="L4138">
        <v>3.7</v>
      </c>
    </row>
    <row r="4139" spans="1:12" x14ac:dyDescent="0.3">
      <c r="A4139">
        <v>104137</v>
      </c>
      <c r="B4139" s="1">
        <v>45598</v>
      </c>
      <c r="C4139" t="s">
        <v>17</v>
      </c>
      <c r="D4139" t="s">
        <v>13</v>
      </c>
      <c r="E4139" t="s">
        <v>16</v>
      </c>
      <c r="F4139">
        <v>2940</v>
      </c>
      <c r="G4139">
        <v>3308</v>
      </c>
      <c r="H4139">
        <v>7</v>
      </c>
      <c r="I4139">
        <v>20580</v>
      </c>
      <c r="J4139">
        <v>23156</v>
      </c>
      <c r="K4139">
        <v>2576</v>
      </c>
      <c r="L4139">
        <v>3.2</v>
      </c>
    </row>
    <row r="4140" spans="1:12" x14ac:dyDescent="0.3">
      <c r="A4140">
        <v>104138</v>
      </c>
      <c r="B4140" s="1">
        <v>45047</v>
      </c>
      <c r="C4140" t="s">
        <v>41</v>
      </c>
      <c r="D4140" t="s">
        <v>35</v>
      </c>
      <c r="E4140" t="s">
        <v>46</v>
      </c>
      <c r="F4140">
        <v>5885</v>
      </c>
      <c r="G4140">
        <v>7059</v>
      </c>
      <c r="H4140">
        <v>5</v>
      </c>
      <c r="I4140">
        <v>29425</v>
      </c>
      <c r="J4140">
        <v>35295</v>
      </c>
      <c r="K4140">
        <v>5870</v>
      </c>
      <c r="L4140">
        <v>2.5</v>
      </c>
    </row>
    <row r="4141" spans="1:12" x14ac:dyDescent="0.3">
      <c r="A4141">
        <v>104139</v>
      </c>
      <c r="B4141" s="1">
        <v>45170</v>
      </c>
      <c r="C4141" t="s">
        <v>33</v>
      </c>
      <c r="D4141" t="s">
        <v>28</v>
      </c>
      <c r="E4141" t="s">
        <v>48</v>
      </c>
      <c r="F4141">
        <v>175</v>
      </c>
      <c r="G4141">
        <v>1687</v>
      </c>
      <c r="H4141">
        <v>5</v>
      </c>
      <c r="I4141">
        <v>875</v>
      </c>
      <c r="J4141">
        <v>8435</v>
      </c>
      <c r="K4141">
        <v>7560</v>
      </c>
      <c r="L4141">
        <v>3.5</v>
      </c>
    </row>
    <row r="4142" spans="1:12" x14ac:dyDescent="0.3">
      <c r="A4142">
        <v>104140</v>
      </c>
      <c r="B4142" s="1">
        <v>45900</v>
      </c>
      <c r="C4142" t="s">
        <v>12</v>
      </c>
      <c r="D4142" t="s">
        <v>24</v>
      </c>
      <c r="E4142" t="s">
        <v>42</v>
      </c>
      <c r="F4142">
        <v>3935</v>
      </c>
      <c r="G4142">
        <v>4607</v>
      </c>
      <c r="H4142">
        <v>5</v>
      </c>
      <c r="I4142">
        <v>19675</v>
      </c>
      <c r="J4142">
        <v>23035</v>
      </c>
      <c r="K4142">
        <v>3360</v>
      </c>
      <c r="L4142">
        <v>2.8</v>
      </c>
    </row>
    <row r="4143" spans="1:12" x14ac:dyDescent="0.3">
      <c r="A4143">
        <v>104141</v>
      </c>
      <c r="B4143" s="1">
        <v>45765</v>
      </c>
      <c r="C4143" t="s">
        <v>54</v>
      </c>
      <c r="D4143" t="s">
        <v>24</v>
      </c>
      <c r="E4143" t="s">
        <v>34</v>
      </c>
      <c r="F4143">
        <v>2638</v>
      </c>
      <c r="G4143">
        <v>2775</v>
      </c>
      <c r="H4143">
        <v>1</v>
      </c>
      <c r="I4143">
        <v>2638</v>
      </c>
      <c r="J4143">
        <v>2775</v>
      </c>
      <c r="K4143">
        <v>137</v>
      </c>
      <c r="L4143">
        <v>4.0999999999999996</v>
      </c>
    </row>
    <row r="4144" spans="1:12" x14ac:dyDescent="0.3">
      <c r="A4144">
        <v>104142</v>
      </c>
      <c r="B4144" s="1">
        <v>45653</v>
      </c>
      <c r="C4144" t="s">
        <v>33</v>
      </c>
      <c r="D4144" t="s">
        <v>35</v>
      </c>
      <c r="E4144" t="s">
        <v>53</v>
      </c>
      <c r="F4144">
        <v>4640</v>
      </c>
      <c r="G4144">
        <v>5675</v>
      </c>
      <c r="H4144">
        <v>7</v>
      </c>
      <c r="I4144">
        <v>32480</v>
      </c>
      <c r="J4144">
        <v>39725</v>
      </c>
      <c r="K4144">
        <v>7245</v>
      </c>
      <c r="L4144">
        <v>4.5</v>
      </c>
    </row>
    <row r="4145" spans="1:12" x14ac:dyDescent="0.3">
      <c r="A4145">
        <v>104143</v>
      </c>
      <c r="B4145" s="1">
        <v>45290</v>
      </c>
      <c r="C4145" t="s">
        <v>26</v>
      </c>
      <c r="D4145" t="s">
        <v>35</v>
      </c>
      <c r="E4145" t="s">
        <v>36</v>
      </c>
      <c r="F4145">
        <v>7788</v>
      </c>
      <c r="G4145">
        <v>9289</v>
      </c>
      <c r="H4145">
        <v>1</v>
      </c>
      <c r="I4145">
        <v>7788</v>
      </c>
      <c r="J4145">
        <v>9289</v>
      </c>
      <c r="K4145">
        <v>1501</v>
      </c>
      <c r="L4145">
        <v>4.5999999999999996</v>
      </c>
    </row>
    <row r="4146" spans="1:12" x14ac:dyDescent="0.3">
      <c r="A4146">
        <v>104144</v>
      </c>
      <c r="B4146" s="1">
        <v>45576</v>
      </c>
      <c r="C4146" t="s">
        <v>23</v>
      </c>
      <c r="D4146" t="s">
        <v>24</v>
      </c>
      <c r="E4146" t="s">
        <v>42</v>
      </c>
      <c r="F4146">
        <v>5839</v>
      </c>
      <c r="G4146">
        <v>5982</v>
      </c>
      <c r="H4146">
        <v>2</v>
      </c>
      <c r="I4146">
        <v>11678</v>
      </c>
      <c r="J4146">
        <v>11964</v>
      </c>
      <c r="K4146">
        <v>286</v>
      </c>
      <c r="L4146">
        <v>3.2</v>
      </c>
    </row>
    <row r="4147" spans="1:12" x14ac:dyDescent="0.3">
      <c r="A4147">
        <v>104145</v>
      </c>
      <c r="B4147" s="1">
        <v>45304</v>
      </c>
      <c r="C4147" t="s">
        <v>30</v>
      </c>
      <c r="D4147" t="s">
        <v>13</v>
      </c>
      <c r="E4147" t="s">
        <v>14</v>
      </c>
      <c r="F4147">
        <v>5107</v>
      </c>
      <c r="G4147">
        <v>5433</v>
      </c>
      <c r="H4147">
        <v>5</v>
      </c>
      <c r="I4147">
        <v>25535</v>
      </c>
      <c r="J4147">
        <v>27165</v>
      </c>
      <c r="K4147">
        <v>1630</v>
      </c>
      <c r="L4147">
        <v>3.7</v>
      </c>
    </row>
    <row r="4148" spans="1:12" x14ac:dyDescent="0.3">
      <c r="A4148">
        <v>104146</v>
      </c>
      <c r="B4148" s="1">
        <v>45624</v>
      </c>
      <c r="C4148" t="s">
        <v>20</v>
      </c>
      <c r="D4148" t="s">
        <v>13</v>
      </c>
      <c r="E4148" t="s">
        <v>49</v>
      </c>
      <c r="F4148">
        <v>3331</v>
      </c>
      <c r="G4148">
        <v>5063</v>
      </c>
      <c r="H4148">
        <v>1</v>
      </c>
      <c r="I4148">
        <v>3331</v>
      </c>
      <c r="J4148">
        <v>5063</v>
      </c>
      <c r="K4148">
        <v>1732</v>
      </c>
      <c r="L4148">
        <v>4.3</v>
      </c>
    </row>
    <row r="4149" spans="1:12" x14ac:dyDescent="0.3">
      <c r="A4149">
        <v>104147</v>
      </c>
      <c r="B4149" s="1">
        <v>44990</v>
      </c>
      <c r="C4149" t="s">
        <v>26</v>
      </c>
      <c r="D4149" t="s">
        <v>24</v>
      </c>
      <c r="E4149" t="s">
        <v>60</v>
      </c>
      <c r="F4149">
        <v>5094</v>
      </c>
      <c r="G4149">
        <v>5171</v>
      </c>
      <c r="H4149">
        <v>5</v>
      </c>
      <c r="I4149">
        <v>25470</v>
      </c>
      <c r="J4149">
        <v>25855</v>
      </c>
      <c r="K4149">
        <v>385</v>
      </c>
      <c r="L4149">
        <v>4.7</v>
      </c>
    </row>
    <row r="4150" spans="1:12" x14ac:dyDescent="0.3">
      <c r="A4150">
        <v>104148</v>
      </c>
      <c r="B4150" s="1">
        <v>45981</v>
      </c>
      <c r="C4150" t="s">
        <v>20</v>
      </c>
      <c r="D4150" t="s">
        <v>28</v>
      </c>
      <c r="E4150" t="s">
        <v>29</v>
      </c>
      <c r="F4150">
        <v>5040</v>
      </c>
      <c r="G4150">
        <v>5897</v>
      </c>
      <c r="H4150">
        <v>3</v>
      </c>
      <c r="I4150">
        <v>15120</v>
      </c>
      <c r="J4150">
        <v>17691</v>
      </c>
      <c r="K4150">
        <v>2571</v>
      </c>
      <c r="L4150">
        <v>2.8</v>
      </c>
    </row>
    <row r="4151" spans="1:12" x14ac:dyDescent="0.3">
      <c r="A4151">
        <v>104149</v>
      </c>
      <c r="B4151" s="1">
        <v>44980</v>
      </c>
      <c r="C4151" t="s">
        <v>33</v>
      </c>
      <c r="D4151" t="s">
        <v>24</v>
      </c>
      <c r="E4151" t="s">
        <v>25</v>
      </c>
      <c r="F4151">
        <v>4962</v>
      </c>
      <c r="G4151">
        <v>6506</v>
      </c>
      <c r="H4151">
        <v>9</v>
      </c>
      <c r="I4151">
        <v>44658</v>
      </c>
      <c r="J4151">
        <v>58554</v>
      </c>
      <c r="K4151">
        <v>13896</v>
      </c>
      <c r="L4151">
        <v>4.7</v>
      </c>
    </row>
    <row r="4152" spans="1:12" x14ac:dyDescent="0.3">
      <c r="A4152">
        <v>104150</v>
      </c>
      <c r="B4152" s="1">
        <v>44928</v>
      </c>
      <c r="C4152" t="s">
        <v>54</v>
      </c>
      <c r="D4152" t="s">
        <v>35</v>
      </c>
      <c r="E4152" t="s">
        <v>45</v>
      </c>
      <c r="F4152">
        <v>4011</v>
      </c>
      <c r="G4152">
        <v>4578</v>
      </c>
      <c r="H4152">
        <v>8</v>
      </c>
      <c r="I4152">
        <v>32088</v>
      </c>
      <c r="J4152">
        <v>36624</v>
      </c>
      <c r="K4152">
        <v>4536</v>
      </c>
      <c r="L4152">
        <v>4.5</v>
      </c>
    </row>
    <row r="4153" spans="1:12" x14ac:dyDescent="0.3">
      <c r="A4153">
        <v>104151</v>
      </c>
      <c r="B4153" s="1">
        <v>45331</v>
      </c>
      <c r="C4153" t="s">
        <v>41</v>
      </c>
      <c r="D4153" t="s">
        <v>18</v>
      </c>
      <c r="E4153" t="s">
        <v>27</v>
      </c>
      <c r="F4153">
        <v>2857</v>
      </c>
      <c r="G4153">
        <v>4595</v>
      </c>
      <c r="H4153">
        <v>1</v>
      </c>
      <c r="I4153">
        <v>2857</v>
      </c>
      <c r="J4153">
        <v>4595</v>
      </c>
      <c r="K4153">
        <v>1738</v>
      </c>
      <c r="L4153">
        <v>3.9</v>
      </c>
    </row>
    <row r="4154" spans="1:12" x14ac:dyDescent="0.3">
      <c r="A4154">
        <v>104152</v>
      </c>
      <c r="B4154" s="1">
        <v>45391</v>
      </c>
      <c r="C4154" t="s">
        <v>20</v>
      </c>
      <c r="D4154" t="s">
        <v>28</v>
      </c>
      <c r="E4154" t="s">
        <v>56</v>
      </c>
      <c r="F4154">
        <v>2542</v>
      </c>
      <c r="G4154">
        <v>3396</v>
      </c>
      <c r="H4154">
        <v>9</v>
      </c>
      <c r="I4154">
        <v>22878</v>
      </c>
      <c r="J4154">
        <v>30564</v>
      </c>
      <c r="K4154">
        <v>7686</v>
      </c>
      <c r="L4154">
        <v>3.6</v>
      </c>
    </row>
    <row r="4155" spans="1:12" x14ac:dyDescent="0.3">
      <c r="A4155">
        <v>104153</v>
      </c>
      <c r="B4155" s="1">
        <v>45848</v>
      </c>
      <c r="C4155" t="s">
        <v>47</v>
      </c>
      <c r="D4155" t="s">
        <v>13</v>
      </c>
      <c r="E4155" t="s">
        <v>37</v>
      </c>
      <c r="F4155">
        <v>606</v>
      </c>
      <c r="G4155">
        <v>1171</v>
      </c>
      <c r="H4155">
        <v>4</v>
      </c>
      <c r="I4155">
        <v>2424</v>
      </c>
      <c r="J4155">
        <v>4684</v>
      </c>
      <c r="K4155">
        <v>2260</v>
      </c>
      <c r="L4155">
        <v>4.0999999999999996</v>
      </c>
    </row>
    <row r="4156" spans="1:12" x14ac:dyDescent="0.3">
      <c r="A4156">
        <v>104154</v>
      </c>
      <c r="B4156" s="1">
        <v>45217</v>
      </c>
      <c r="C4156" t="s">
        <v>54</v>
      </c>
      <c r="D4156" t="s">
        <v>28</v>
      </c>
      <c r="E4156" t="s">
        <v>29</v>
      </c>
      <c r="F4156">
        <v>3557</v>
      </c>
      <c r="G4156">
        <v>4329</v>
      </c>
      <c r="H4156">
        <v>9</v>
      </c>
      <c r="I4156">
        <v>32013</v>
      </c>
      <c r="J4156">
        <v>38961</v>
      </c>
      <c r="K4156">
        <v>6948</v>
      </c>
      <c r="L4156">
        <v>3.9</v>
      </c>
    </row>
    <row r="4157" spans="1:12" x14ac:dyDescent="0.3">
      <c r="A4157">
        <v>104155</v>
      </c>
      <c r="B4157" s="1">
        <v>45437</v>
      </c>
      <c r="C4157" t="s">
        <v>17</v>
      </c>
      <c r="D4157" t="s">
        <v>18</v>
      </c>
      <c r="E4157" t="s">
        <v>59</v>
      </c>
      <c r="F4157">
        <v>7332</v>
      </c>
      <c r="G4157">
        <v>8725</v>
      </c>
      <c r="H4157">
        <v>6</v>
      </c>
      <c r="I4157">
        <v>43992</v>
      </c>
      <c r="J4157">
        <v>52350</v>
      </c>
      <c r="K4157">
        <v>8358</v>
      </c>
      <c r="L4157">
        <v>4.5</v>
      </c>
    </row>
    <row r="4158" spans="1:12" x14ac:dyDescent="0.3">
      <c r="A4158">
        <v>104156</v>
      </c>
      <c r="B4158" s="1">
        <v>45289</v>
      </c>
      <c r="C4158" t="s">
        <v>15</v>
      </c>
      <c r="D4158" t="s">
        <v>18</v>
      </c>
      <c r="E4158" t="s">
        <v>27</v>
      </c>
      <c r="F4158">
        <v>993</v>
      </c>
      <c r="G4158">
        <v>2793</v>
      </c>
      <c r="H4158">
        <v>5</v>
      </c>
      <c r="I4158">
        <v>4965</v>
      </c>
      <c r="J4158">
        <v>13965</v>
      </c>
      <c r="K4158">
        <v>9000</v>
      </c>
      <c r="L4158">
        <v>3.7</v>
      </c>
    </row>
    <row r="4159" spans="1:12" x14ac:dyDescent="0.3">
      <c r="A4159">
        <v>104157</v>
      </c>
      <c r="B4159" s="1">
        <v>45747</v>
      </c>
      <c r="C4159" t="s">
        <v>54</v>
      </c>
      <c r="D4159" t="s">
        <v>28</v>
      </c>
      <c r="E4159" t="s">
        <v>55</v>
      </c>
      <c r="F4159">
        <v>7513</v>
      </c>
      <c r="G4159">
        <v>8994</v>
      </c>
      <c r="H4159">
        <v>9</v>
      </c>
      <c r="I4159">
        <v>67617</v>
      </c>
      <c r="J4159">
        <v>80946</v>
      </c>
      <c r="K4159">
        <v>13329</v>
      </c>
      <c r="L4159">
        <v>3</v>
      </c>
    </row>
    <row r="4160" spans="1:12" x14ac:dyDescent="0.3">
      <c r="A4160">
        <v>104158</v>
      </c>
      <c r="B4160" s="1">
        <v>45926</v>
      </c>
      <c r="C4160" t="s">
        <v>12</v>
      </c>
      <c r="D4160" t="s">
        <v>24</v>
      </c>
      <c r="E4160" t="s">
        <v>50</v>
      </c>
      <c r="F4160">
        <v>1261</v>
      </c>
      <c r="G4160">
        <v>3196</v>
      </c>
      <c r="H4160">
        <v>7</v>
      </c>
      <c r="I4160">
        <v>8827</v>
      </c>
      <c r="J4160">
        <v>22372</v>
      </c>
      <c r="K4160">
        <v>13545</v>
      </c>
      <c r="L4160">
        <v>2.9</v>
      </c>
    </row>
    <row r="4161" spans="1:12" x14ac:dyDescent="0.3">
      <c r="A4161">
        <v>104159</v>
      </c>
      <c r="B4161" s="1">
        <v>45218</v>
      </c>
      <c r="C4161" t="s">
        <v>33</v>
      </c>
      <c r="D4161" t="s">
        <v>13</v>
      </c>
      <c r="E4161" t="s">
        <v>31</v>
      </c>
      <c r="F4161">
        <v>7653</v>
      </c>
      <c r="G4161">
        <v>8009</v>
      </c>
      <c r="H4161">
        <v>9</v>
      </c>
      <c r="I4161">
        <v>68877</v>
      </c>
      <c r="J4161">
        <v>72081</v>
      </c>
      <c r="K4161">
        <v>3204</v>
      </c>
      <c r="L4161">
        <v>2.6</v>
      </c>
    </row>
    <row r="4162" spans="1:12" x14ac:dyDescent="0.3">
      <c r="A4162">
        <v>104160</v>
      </c>
      <c r="B4162" s="1">
        <v>45327</v>
      </c>
      <c r="C4162" t="s">
        <v>33</v>
      </c>
      <c r="D4162" t="s">
        <v>24</v>
      </c>
      <c r="E4162" t="s">
        <v>25</v>
      </c>
      <c r="F4162">
        <v>3263</v>
      </c>
      <c r="G4162">
        <v>4337</v>
      </c>
      <c r="H4162">
        <v>2</v>
      </c>
      <c r="I4162">
        <v>6526</v>
      </c>
      <c r="J4162">
        <v>8674</v>
      </c>
      <c r="K4162">
        <v>2148</v>
      </c>
      <c r="L4162">
        <v>2.6</v>
      </c>
    </row>
    <row r="4163" spans="1:12" x14ac:dyDescent="0.3">
      <c r="A4163">
        <v>104161</v>
      </c>
      <c r="B4163" s="1">
        <v>45452</v>
      </c>
      <c r="C4163" t="s">
        <v>20</v>
      </c>
      <c r="D4163" t="s">
        <v>28</v>
      </c>
      <c r="E4163" t="s">
        <v>29</v>
      </c>
      <c r="F4163">
        <v>2371</v>
      </c>
      <c r="G4163">
        <v>3025</v>
      </c>
      <c r="H4163">
        <v>1</v>
      </c>
      <c r="I4163">
        <v>2371</v>
      </c>
      <c r="J4163">
        <v>3025</v>
      </c>
      <c r="K4163">
        <v>654</v>
      </c>
      <c r="L4163">
        <v>4.2</v>
      </c>
    </row>
    <row r="4164" spans="1:12" x14ac:dyDescent="0.3">
      <c r="A4164">
        <v>104162</v>
      </c>
      <c r="B4164" s="1">
        <v>45172</v>
      </c>
      <c r="C4164" t="s">
        <v>30</v>
      </c>
      <c r="D4164" t="s">
        <v>21</v>
      </c>
      <c r="E4164" t="s">
        <v>32</v>
      </c>
      <c r="F4164">
        <v>7111</v>
      </c>
      <c r="G4164">
        <v>7198</v>
      </c>
      <c r="H4164">
        <v>8</v>
      </c>
      <c r="I4164">
        <v>56888</v>
      </c>
      <c r="J4164">
        <v>57584</v>
      </c>
      <c r="K4164">
        <v>696</v>
      </c>
      <c r="L4164">
        <v>3.9</v>
      </c>
    </row>
    <row r="4165" spans="1:12" x14ac:dyDescent="0.3">
      <c r="A4165">
        <v>104163</v>
      </c>
      <c r="B4165" s="1">
        <v>45786</v>
      </c>
      <c r="C4165" t="s">
        <v>23</v>
      </c>
      <c r="D4165" t="s">
        <v>21</v>
      </c>
      <c r="E4165" t="s">
        <v>43</v>
      </c>
      <c r="F4165">
        <v>1789</v>
      </c>
      <c r="G4165">
        <v>3241</v>
      </c>
      <c r="H4165">
        <v>8</v>
      </c>
      <c r="I4165">
        <v>14312</v>
      </c>
      <c r="J4165">
        <v>25928</v>
      </c>
      <c r="K4165">
        <v>11616</v>
      </c>
      <c r="L4165">
        <v>4.7</v>
      </c>
    </row>
    <row r="4166" spans="1:12" x14ac:dyDescent="0.3">
      <c r="A4166">
        <v>104164</v>
      </c>
      <c r="B4166" s="1">
        <v>44930</v>
      </c>
      <c r="C4166" t="s">
        <v>17</v>
      </c>
      <c r="D4166" t="s">
        <v>35</v>
      </c>
      <c r="E4166" t="s">
        <v>46</v>
      </c>
      <c r="F4166">
        <v>4031</v>
      </c>
      <c r="G4166">
        <v>5355</v>
      </c>
      <c r="H4166">
        <v>7</v>
      </c>
      <c r="I4166">
        <v>28217</v>
      </c>
      <c r="J4166">
        <v>37485</v>
      </c>
      <c r="K4166">
        <v>9268</v>
      </c>
      <c r="L4166">
        <v>5</v>
      </c>
    </row>
    <row r="4167" spans="1:12" x14ac:dyDescent="0.3">
      <c r="A4167">
        <v>104165</v>
      </c>
      <c r="B4167" s="1">
        <v>45146</v>
      </c>
      <c r="C4167" t="s">
        <v>54</v>
      </c>
      <c r="D4167" t="s">
        <v>35</v>
      </c>
      <c r="E4167" t="s">
        <v>45</v>
      </c>
      <c r="F4167">
        <v>656</v>
      </c>
      <c r="G4167">
        <v>2587</v>
      </c>
      <c r="H4167">
        <v>6</v>
      </c>
      <c r="I4167">
        <v>3936</v>
      </c>
      <c r="J4167">
        <v>15522</v>
      </c>
      <c r="K4167">
        <v>11586</v>
      </c>
      <c r="L4167">
        <v>3.9</v>
      </c>
    </row>
    <row r="4168" spans="1:12" x14ac:dyDescent="0.3">
      <c r="A4168">
        <v>104166</v>
      </c>
      <c r="B4168" s="1">
        <v>45415</v>
      </c>
      <c r="C4168" t="s">
        <v>54</v>
      </c>
      <c r="D4168" t="s">
        <v>18</v>
      </c>
      <c r="E4168" t="s">
        <v>38</v>
      </c>
      <c r="F4168">
        <v>7548</v>
      </c>
      <c r="G4168">
        <v>8766</v>
      </c>
      <c r="H4168">
        <v>7</v>
      </c>
      <c r="I4168">
        <v>52836</v>
      </c>
      <c r="J4168">
        <v>61362</v>
      </c>
      <c r="K4168">
        <v>8526</v>
      </c>
      <c r="L4168">
        <v>3</v>
      </c>
    </row>
    <row r="4169" spans="1:12" x14ac:dyDescent="0.3">
      <c r="A4169">
        <v>104167</v>
      </c>
      <c r="B4169" s="1">
        <v>45246</v>
      </c>
      <c r="C4169" t="s">
        <v>23</v>
      </c>
      <c r="D4169" t="s">
        <v>28</v>
      </c>
      <c r="E4169" t="s">
        <v>56</v>
      </c>
      <c r="F4169">
        <v>4878</v>
      </c>
      <c r="G4169">
        <v>6417</v>
      </c>
      <c r="H4169">
        <v>1</v>
      </c>
      <c r="I4169">
        <v>4878</v>
      </c>
      <c r="J4169">
        <v>6417</v>
      </c>
      <c r="K4169">
        <v>1539</v>
      </c>
      <c r="L4169">
        <v>2.6</v>
      </c>
    </row>
    <row r="4170" spans="1:12" x14ac:dyDescent="0.3">
      <c r="A4170">
        <v>104168</v>
      </c>
      <c r="B4170" s="1">
        <v>45148</v>
      </c>
      <c r="C4170" t="s">
        <v>26</v>
      </c>
      <c r="D4170" t="s">
        <v>28</v>
      </c>
      <c r="E4170" t="s">
        <v>63</v>
      </c>
      <c r="F4170">
        <v>1880</v>
      </c>
      <c r="G4170">
        <v>3294</v>
      </c>
      <c r="H4170">
        <v>1</v>
      </c>
      <c r="I4170">
        <v>1880</v>
      </c>
      <c r="J4170">
        <v>3294</v>
      </c>
      <c r="K4170">
        <v>1414</v>
      </c>
      <c r="L4170">
        <v>4.5</v>
      </c>
    </row>
    <row r="4171" spans="1:12" x14ac:dyDescent="0.3">
      <c r="A4171">
        <v>104169</v>
      </c>
      <c r="B4171" s="1">
        <v>45418</v>
      </c>
      <c r="C4171" t="s">
        <v>54</v>
      </c>
      <c r="D4171" t="s">
        <v>28</v>
      </c>
      <c r="E4171" t="s">
        <v>56</v>
      </c>
      <c r="F4171">
        <v>2165</v>
      </c>
      <c r="G4171">
        <v>3559</v>
      </c>
      <c r="H4171">
        <v>9</v>
      </c>
      <c r="I4171">
        <v>19485</v>
      </c>
      <c r="J4171">
        <v>32031</v>
      </c>
      <c r="K4171">
        <v>12546</v>
      </c>
      <c r="L4171">
        <v>3.9</v>
      </c>
    </row>
    <row r="4172" spans="1:12" x14ac:dyDescent="0.3">
      <c r="A4172">
        <v>104170</v>
      </c>
      <c r="B4172" s="1">
        <v>45218</v>
      </c>
      <c r="C4172" t="s">
        <v>20</v>
      </c>
      <c r="D4172" t="s">
        <v>13</v>
      </c>
      <c r="E4172" t="s">
        <v>16</v>
      </c>
      <c r="F4172">
        <v>5070</v>
      </c>
      <c r="G4172">
        <v>6250</v>
      </c>
      <c r="H4172">
        <v>6</v>
      </c>
      <c r="I4172">
        <v>30420</v>
      </c>
      <c r="J4172">
        <v>37500</v>
      </c>
      <c r="K4172">
        <v>7080</v>
      </c>
      <c r="L4172">
        <v>4.8</v>
      </c>
    </row>
    <row r="4173" spans="1:12" x14ac:dyDescent="0.3">
      <c r="A4173">
        <v>104171</v>
      </c>
      <c r="B4173" s="1">
        <v>45768</v>
      </c>
      <c r="C4173" t="s">
        <v>12</v>
      </c>
      <c r="D4173" t="s">
        <v>13</v>
      </c>
      <c r="E4173" t="s">
        <v>14</v>
      </c>
      <c r="F4173">
        <v>4897</v>
      </c>
      <c r="G4173">
        <v>6868</v>
      </c>
      <c r="H4173">
        <v>9</v>
      </c>
      <c r="I4173">
        <v>44073</v>
      </c>
      <c r="J4173">
        <v>61812</v>
      </c>
      <c r="K4173">
        <v>17739</v>
      </c>
      <c r="L4173">
        <v>3</v>
      </c>
    </row>
    <row r="4174" spans="1:12" x14ac:dyDescent="0.3">
      <c r="A4174">
        <v>104172</v>
      </c>
      <c r="B4174" s="1">
        <v>45584</v>
      </c>
      <c r="C4174" t="s">
        <v>15</v>
      </c>
      <c r="D4174" t="s">
        <v>18</v>
      </c>
      <c r="E4174" t="s">
        <v>19</v>
      </c>
      <c r="F4174">
        <v>3832</v>
      </c>
      <c r="G4174">
        <v>5747</v>
      </c>
      <c r="H4174">
        <v>7</v>
      </c>
      <c r="I4174">
        <v>26824</v>
      </c>
      <c r="J4174">
        <v>40229</v>
      </c>
      <c r="K4174">
        <v>13405</v>
      </c>
      <c r="L4174">
        <v>3</v>
      </c>
    </row>
    <row r="4175" spans="1:12" x14ac:dyDescent="0.3">
      <c r="A4175">
        <v>104173</v>
      </c>
      <c r="B4175" s="1">
        <v>45632</v>
      </c>
      <c r="C4175" t="s">
        <v>23</v>
      </c>
      <c r="D4175" t="s">
        <v>28</v>
      </c>
      <c r="E4175" t="s">
        <v>51</v>
      </c>
      <c r="F4175">
        <v>455</v>
      </c>
      <c r="G4175">
        <v>972</v>
      </c>
      <c r="H4175">
        <v>4</v>
      </c>
      <c r="I4175">
        <v>1820</v>
      </c>
      <c r="J4175">
        <v>3888</v>
      </c>
      <c r="K4175">
        <v>2068</v>
      </c>
      <c r="L4175">
        <v>3.2</v>
      </c>
    </row>
    <row r="4176" spans="1:12" x14ac:dyDescent="0.3">
      <c r="A4176">
        <v>104174</v>
      </c>
      <c r="B4176" s="1">
        <v>45262</v>
      </c>
      <c r="C4176" t="s">
        <v>15</v>
      </c>
      <c r="D4176" t="s">
        <v>24</v>
      </c>
      <c r="E4176" t="s">
        <v>34</v>
      </c>
      <c r="F4176">
        <v>5739</v>
      </c>
      <c r="G4176">
        <v>5837</v>
      </c>
      <c r="H4176">
        <v>8</v>
      </c>
      <c r="I4176">
        <v>45912</v>
      </c>
      <c r="J4176">
        <v>46696</v>
      </c>
      <c r="K4176">
        <v>784</v>
      </c>
      <c r="L4176">
        <v>2.6</v>
      </c>
    </row>
    <row r="4177" spans="1:12" x14ac:dyDescent="0.3">
      <c r="A4177">
        <v>104175</v>
      </c>
      <c r="B4177" s="1">
        <v>45255</v>
      </c>
      <c r="C4177" t="s">
        <v>30</v>
      </c>
      <c r="D4177" t="s">
        <v>24</v>
      </c>
      <c r="E4177" t="s">
        <v>60</v>
      </c>
      <c r="F4177">
        <v>5848</v>
      </c>
      <c r="G4177">
        <v>6426</v>
      </c>
      <c r="H4177">
        <v>9</v>
      </c>
      <c r="I4177">
        <v>52632</v>
      </c>
      <c r="J4177">
        <v>57834</v>
      </c>
      <c r="K4177">
        <v>5202</v>
      </c>
      <c r="L4177">
        <v>3.3</v>
      </c>
    </row>
    <row r="4178" spans="1:12" x14ac:dyDescent="0.3">
      <c r="A4178">
        <v>104176</v>
      </c>
      <c r="B4178" s="1">
        <v>45114</v>
      </c>
      <c r="C4178" t="s">
        <v>17</v>
      </c>
      <c r="D4178" t="s">
        <v>24</v>
      </c>
      <c r="E4178" t="s">
        <v>61</v>
      </c>
      <c r="F4178">
        <v>639</v>
      </c>
      <c r="G4178">
        <v>1300</v>
      </c>
      <c r="H4178">
        <v>2</v>
      </c>
      <c r="I4178">
        <v>1278</v>
      </c>
      <c r="J4178">
        <v>2600</v>
      </c>
      <c r="K4178">
        <v>1322</v>
      </c>
      <c r="L4178">
        <v>3</v>
      </c>
    </row>
    <row r="4179" spans="1:12" x14ac:dyDescent="0.3">
      <c r="A4179">
        <v>104177</v>
      </c>
      <c r="B4179" s="1">
        <v>45500</v>
      </c>
      <c r="C4179" t="s">
        <v>30</v>
      </c>
      <c r="D4179" t="s">
        <v>18</v>
      </c>
      <c r="E4179" t="s">
        <v>27</v>
      </c>
      <c r="F4179">
        <v>1541</v>
      </c>
      <c r="G4179">
        <v>3534</v>
      </c>
      <c r="H4179">
        <v>6</v>
      </c>
      <c r="I4179">
        <v>9246</v>
      </c>
      <c r="J4179">
        <v>21204</v>
      </c>
      <c r="K4179">
        <v>11958</v>
      </c>
      <c r="L4179">
        <v>3.1</v>
      </c>
    </row>
    <row r="4180" spans="1:12" x14ac:dyDescent="0.3">
      <c r="A4180">
        <v>104178</v>
      </c>
      <c r="B4180" s="1">
        <v>45595</v>
      </c>
      <c r="C4180" t="s">
        <v>41</v>
      </c>
      <c r="D4180" t="s">
        <v>28</v>
      </c>
      <c r="E4180" t="s">
        <v>63</v>
      </c>
      <c r="F4180">
        <v>3226</v>
      </c>
      <c r="G4180">
        <v>3344</v>
      </c>
      <c r="H4180">
        <v>4</v>
      </c>
      <c r="I4180">
        <v>12904</v>
      </c>
      <c r="J4180">
        <v>13376</v>
      </c>
      <c r="K4180">
        <v>472</v>
      </c>
      <c r="L4180">
        <v>3</v>
      </c>
    </row>
    <row r="4181" spans="1:12" x14ac:dyDescent="0.3">
      <c r="A4181">
        <v>104179</v>
      </c>
      <c r="B4181" s="1">
        <v>44992</v>
      </c>
      <c r="C4181" t="s">
        <v>54</v>
      </c>
      <c r="D4181" t="s">
        <v>13</v>
      </c>
      <c r="E4181" t="s">
        <v>49</v>
      </c>
      <c r="F4181">
        <v>6219</v>
      </c>
      <c r="G4181">
        <v>7257</v>
      </c>
      <c r="H4181">
        <v>9</v>
      </c>
      <c r="I4181">
        <v>55971</v>
      </c>
      <c r="J4181">
        <v>65313</v>
      </c>
      <c r="K4181">
        <v>9342</v>
      </c>
      <c r="L4181">
        <v>3.6</v>
      </c>
    </row>
    <row r="4182" spans="1:12" x14ac:dyDescent="0.3">
      <c r="A4182">
        <v>104180</v>
      </c>
      <c r="B4182" s="1">
        <v>45465</v>
      </c>
      <c r="C4182" t="s">
        <v>17</v>
      </c>
      <c r="D4182" t="s">
        <v>35</v>
      </c>
      <c r="E4182" t="s">
        <v>62</v>
      </c>
      <c r="F4182">
        <v>5058</v>
      </c>
      <c r="G4182">
        <v>5228</v>
      </c>
      <c r="H4182">
        <v>9</v>
      </c>
      <c r="I4182">
        <v>45522</v>
      </c>
      <c r="J4182">
        <v>47052</v>
      </c>
      <c r="K4182">
        <v>1530</v>
      </c>
      <c r="L4182">
        <v>3.1</v>
      </c>
    </row>
    <row r="4183" spans="1:12" x14ac:dyDescent="0.3">
      <c r="A4183">
        <v>104181</v>
      </c>
      <c r="B4183" s="1">
        <v>45217</v>
      </c>
      <c r="C4183" t="s">
        <v>23</v>
      </c>
      <c r="D4183" t="s">
        <v>24</v>
      </c>
      <c r="E4183" t="s">
        <v>25</v>
      </c>
      <c r="F4183">
        <v>800</v>
      </c>
      <c r="G4183">
        <v>2533</v>
      </c>
      <c r="H4183">
        <v>6</v>
      </c>
      <c r="I4183">
        <v>4800</v>
      </c>
      <c r="J4183">
        <v>15198</v>
      </c>
      <c r="K4183">
        <v>10398</v>
      </c>
      <c r="L4183">
        <v>3.7</v>
      </c>
    </row>
    <row r="4184" spans="1:12" x14ac:dyDescent="0.3">
      <c r="A4184">
        <v>104182</v>
      </c>
      <c r="B4184" s="1">
        <v>45941</v>
      </c>
      <c r="C4184" t="s">
        <v>17</v>
      </c>
      <c r="D4184" t="s">
        <v>28</v>
      </c>
      <c r="E4184" t="s">
        <v>56</v>
      </c>
      <c r="F4184">
        <v>1218</v>
      </c>
      <c r="G4184">
        <v>2246</v>
      </c>
      <c r="H4184">
        <v>6</v>
      </c>
      <c r="I4184">
        <v>7308</v>
      </c>
      <c r="J4184">
        <v>13476</v>
      </c>
      <c r="K4184">
        <v>6168</v>
      </c>
      <c r="L4184">
        <v>4.4000000000000004</v>
      </c>
    </row>
    <row r="4185" spans="1:12" x14ac:dyDescent="0.3">
      <c r="A4185">
        <v>104183</v>
      </c>
      <c r="B4185" s="1">
        <v>45193</v>
      </c>
      <c r="C4185" t="s">
        <v>30</v>
      </c>
      <c r="D4185" t="s">
        <v>35</v>
      </c>
      <c r="E4185" t="s">
        <v>52</v>
      </c>
      <c r="F4185">
        <v>7365</v>
      </c>
      <c r="G4185">
        <v>8212</v>
      </c>
      <c r="H4185">
        <v>2</v>
      </c>
      <c r="I4185">
        <v>14730</v>
      </c>
      <c r="J4185">
        <v>16424</v>
      </c>
      <c r="K4185">
        <v>1694</v>
      </c>
      <c r="L4185">
        <v>2.5</v>
      </c>
    </row>
    <row r="4186" spans="1:12" x14ac:dyDescent="0.3">
      <c r="A4186">
        <v>104184</v>
      </c>
      <c r="B4186" s="1">
        <v>45577</v>
      </c>
      <c r="C4186" t="s">
        <v>12</v>
      </c>
      <c r="D4186" t="s">
        <v>35</v>
      </c>
      <c r="E4186" t="s">
        <v>36</v>
      </c>
      <c r="F4186">
        <v>4542</v>
      </c>
      <c r="G4186">
        <v>5879</v>
      </c>
      <c r="H4186">
        <v>3</v>
      </c>
      <c r="I4186">
        <v>13626</v>
      </c>
      <c r="J4186">
        <v>17637</v>
      </c>
      <c r="K4186">
        <v>4011</v>
      </c>
      <c r="L4186">
        <v>5</v>
      </c>
    </row>
    <row r="4187" spans="1:12" x14ac:dyDescent="0.3">
      <c r="A4187">
        <v>104185</v>
      </c>
      <c r="B4187" s="1">
        <v>45885</v>
      </c>
      <c r="C4187" t="s">
        <v>12</v>
      </c>
      <c r="D4187" t="s">
        <v>21</v>
      </c>
      <c r="E4187" t="s">
        <v>65</v>
      </c>
      <c r="F4187">
        <v>1659</v>
      </c>
      <c r="G4187">
        <v>2790</v>
      </c>
      <c r="H4187">
        <v>8</v>
      </c>
      <c r="I4187">
        <v>13272</v>
      </c>
      <c r="J4187">
        <v>22320</v>
      </c>
      <c r="K4187">
        <v>9048</v>
      </c>
      <c r="L4187">
        <v>5</v>
      </c>
    </row>
    <row r="4188" spans="1:12" x14ac:dyDescent="0.3">
      <c r="A4188">
        <v>104186</v>
      </c>
      <c r="B4188" s="1">
        <v>46005</v>
      </c>
      <c r="C4188" t="s">
        <v>30</v>
      </c>
      <c r="D4188" t="s">
        <v>18</v>
      </c>
      <c r="E4188" t="s">
        <v>39</v>
      </c>
      <c r="F4188">
        <v>5657</v>
      </c>
      <c r="G4188">
        <v>7224</v>
      </c>
      <c r="H4188">
        <v>5</v>
      </c>
      <c r="I4188">
        <v>28285</v>
      </c>
      <c r="J4188">
        <v>36120</v>
      </c>
      <c r="K4188">
        <v>7835</v>
      </c>
      <c r="L4188">
        <v>3.6</v>
      </c>
    </row>
    <row r="4189" spans="1:12" x14ac:dyDescent="0.3">
      <c r="A4189">
        <v>104187</v>
      </c>
      <c r="B4189" s="1">
        <v>45716</v>
      </c>
      <c r="C4189" t="s">
        <v>33</v>
      </c>
      <c r="D4189" t="s">
        <v>13</v>
      </c>
      <c r="E4189" t="s">
        <v>31</v>
      </c>
      <c r="F4189">
        <v>6896</v>
      </c>
      <c r="G4189">
        <v>6997</v>
      </c>
      <c r="H4189">
        <v>1</v>
      </c>
      <c r="I4189">
        <v>6896</v>
      </c>
      <c r="J4189">
        <v>6997</v>
      </c>
      <c r="K4189">
        <v>101</v>
      </c>
      <c r="L4189">
        <v>4.0999999999999996</v>
      </c>
    </row>
    <row r="4190" spans="1:12" x14ac:dyDescent="0.3">
      <c r="A4190">
        <v>104188</v>
      </c>
      <c r="B4190" s="1">
        <v>45244</v>
      </c>
      <c r="C4190" t="s">
        <v>23</v>
      </c>
      <c r="D4190" t="s">
        <v>21</v>
      </c>
      <c r="E4190" t="s">
        <v>43</v>
      </c>
      <c r="F4190">
        <v>5073</v>
      </c>
      <c r="G4190">
        <v>5503</v>
      </c>
      <c r="H4190">
        <v>2</v>
      </c>
      <c r="I4190">
        <v>10146</v>
      </c>
      <c r="J4190">
        <v>11006</v>
      </c>
      <c r="K4190">
        <v>860</v>
      </c>
      <c r="L4190">
        <v>3.1</v>
      </c>
    </row>
    <row r="4191" spans="1:12" x14ac:dyDescent="0.3">
      <c r="A4191">
        <v>104189</v>
      </c>
      <c r="B4191" s="1">
        <v>45306</v>
      </c>
      <c r="C4191" t="s">
        <v>41</v>
      </c>
      <c r="D4191" t="s">
        <v>28</v>
      </c>
      <c r="E4191" t="s">
        <v>48</v>
      </c>
      <c r="F4191">
        <v>7888</v>
      </c>
      <c r="G4191">
        <v>8154</v>
      </c>
      <c r="H4191">
        <v>9</v>
      </c>
      <c r="I4191">
        <v>70992</v>
      </c>
      <c r="J4191">
        <v>73386</v>
      </c>
      <c r="K4191">
        <v>2394</v>
      </c>
      <c r="L4191">
        <v>4.8</v>
      </c>
    </row>
    <row r="4192" spans="1:12" x14ac:dyDescent="0.3">
      <c r="A4192">
        <v>104190</v>
      </c>
      <c r="B4192" s="1">
        <v>45606</v>
      </c>
      <c r="C4192" t="s">
        <v>30</v>
      </c>
      <c r="D4192" t="s">
        <v>35</v>
      </c>
      <c r="E4192" t="s">
        <v>36</v>
      </c>
      <c r="F4192">
        <v>2155</v>
      </c>
      <c r="G4192">
        <v>2811</v>
      </c>
      <c r="H4192">
        <v>6</v>
      </c>
      <c r="I4192">
        <v>12930</v>
      </c>
      <c r="J4192">
        <v>16866</v>
      </c>
      <c r="K4192">
        <v>3936</v>
      </c>
      <c r="L4192">
        <v>4.7</v>
      </c>
    </row>
    <row r="4193" spans="1:12" x14ac:dyDescent="0.3">
      <c r="A4193">
        <v>104191</v>
      </c>
      <c r="B4193" s="1">
        <v>45261</v>
      </c>
      <c r="C4193" t="s">
        <v>20</v>
      </c>
      <c r="D4193" t="s">
        <v>21</v>
      </c>
      <c r="E4193" t="s">
        <v>32</v>
      </c>
      <c r="F4193">
        <v>6193</v>
      </c>
      <c r="G4193">
        <v>6521</v>
      </c>
      <c r="H4193">
        <v>7</v>
      </c>
      <c r="I4193">
        <v>43351</v>
      </c>
      <c r="J4193">
        <v>45647</v>
      </c>
      <c r="K4193">
        <v>2296</v>
      </c>
      <c r="L4193">
        <v>4.3</v>
      </c>
    </row>
    <row r="4194" spans="1:12" x14ac:dyDescent="0.3">
      <c r="A4194">
        <v>104192</v>
      </c>
      <c r="B4194" s="1">
        <v>45832</v>
      </c>
      <c r="C4194" t="s">
        <v>26</v>
      </c>
      <c r="D4194" t="s">
        <v>21</v>
      </c>
      <c r="E4194" t="s">
        <v>43</v>
      </c>
      <c r="F4194">
        <v>4543</v>
      </c>
      <c r="G4194">
        <v>5094</v>
      </c>
      <c r="H4194">
        <v>6</v>
      </c>
      <c r="I4194">
        <v>27258</v>
      </c>
      <c r="J4194">
        <v>30564</v>
      </c>
      <c r="K4194">
        <v>3306</v>
      </c>
      <c r="L4194">
        <v>3.8</v>
      </c>
    </row>
    <row r="4195" spans="1:12" x14ac:dyDescent="0.3">
      <c r="A4195">
        <v>104193</v>
      </c>
      <c r="B4195" s="1">
        <v>45589</v>
      </c>
      <c r="C4195" t="s">
        <v>15</v>
      </c>
      <c r="D4195" t="s">
        <v>28</v>
      </c>
      <c r="E4195" t="s">
        <v>48</v>
      </c>
      <c r="F4195">
        <v>3430</v>
      </c>
      <c r="G4195">
        <v>3818</v>
      </c>
      <c r="H4195">
        <v>6</v>
      </c>
      <c r="I4195">
        <v>20580</v>
      </c>
      <c r="J4195">
        <v>22908</v>
      </c>
      <c r="K4195">
        <v>2328</v>
      </c>
      <c r="L4195">
        <v>4.2</v>
      </c>
    </row>
    <row r="4196" spans="1:12" x14ac:dyDescent="0.3">
      <c r="A4196">
        <v>104194</v>
      </c>
      <c r="B4196" s="1">
        <v>45833</v>
      </c>
      <c r="C4196" t="s">
        <v>17</v>
      </c>
      <c r="D4196" t="s">
        <v>24</v>
      </c>
      <c r="E4196" t="s">
        <v>50</v>
      </c>
      <c r="F4196">
        <v>1465</v>
      </c>
      <c r="G4196">
        <v>1668</v>
      </c>
      <c r="H4196">
        <v>5</v>
      </c>
      <c r="I4196">
        <v>7325</v>
      </c>
      <c r="J4196">
        <v>8340</v>
      </c>
      <c r="K4196">
        <v>1015</v>
      </c>
      <c r="L4196">
        <v>3.2</v>
      </c>
    </row>
    <row r="4197" spans="1:12" x14ac:dyDescent="0.3">
      <c r="A4197">
        <v>104195</v>
      </c>
      <c r="B4197" s="1">
        <v>45645</v>
      </c>
      <c r="C4197" t="s">
        <v>12</v>
      </c>
      <c r="D4197" t="s">
        <v>24</v>
      </c>
      <c r="E4197" t="s">
        <v>34</v>
      </c>
      <c r="F4197">
        <v>1638</v>
      </c>
      <c r="G4197">
        <v>1933</v>
      </c>
      <c r="H4197">
        <v>4</v>
      </c>
      <c r="I4197">
        <v>6552</v>
      </c>
      <c r="J4197">
        <v>7732</v>
      </c>
      <c r="K4197">
        <v>1180</v>
      </c>
      <c r="L4197">
        <v>4.7</v>
      </c>
    </row>
    <row r="4198" spans="1:12" x14ac:dyDescent="0.3">
      <c r="A4198">
        <v>104196</v>
      </c>
      <c r="B4198" s="1">
        <v>45899</v>
      </c>
      <c r="C4198" t="s">
        <v>12</v>
      </c>
      <c r="D4198" t="s">
        <v>21</v>
      </c>
      <c r="E4198" t="s">
        <v>65</v>
      </c>
      <c r="F4198">
        <v>3005</v>
      </c>
      <c r="G4198">
        <v>3941</v>
      </c>
      <c r="H4198">
        <v>8</v>
      </c>
      <c r="I4198">
        <v>24040</v>
      </c>
      <c r="J4198">
        <v>31528</v>
      </c>
      <c r="K4198">
        <v>7488</v>
      </c>
      <c r="L4198">
        <v>3.3</v>
      </c>
    </row>
    <row r="4199" spans="1:12" x14ac:dyDescent="0.3">
      <c r="A4199">
        <v>104197</v>
      </c>
      <c r="B4199" s="1">
        <v>45448</v>
      </c>
      <c r="C4199" t="s">
        <v>26</v>
      </c>
      <c r="D4199" t="s">
        <v>18</v>
      </c>
      <c r="E4199" t="s">
        <v>59</v>
      </c>
      <c r="F4199">
        <v>4607</v>
      </c>
      <c r="G4199">
        <v>5512</v>
      </c>
      <c r="H4199">
        <v>9</v>
      </c>
      <c r="I4199">
        <v>41463</v>
      </c>
      <c r="J4199">
        <v>49608</v>
      </c>
      <c r="K4199">
        <v>8145</v>
      </c>
      <c r="L4199">
        <v>4.2</v>
      </c>
    </row>
    <row r="4200" spans="1:12" x14ac:dyDescent="0.3">
      <c r="A4200">
        <v>104198</v>
      </c>
      <c r="B4200" s="1">
        <v>45864</v>
      </c>
      <c r="C4200" t="s">
        <v>44</v>
      </c>
      <c r="D4200" t="s">
        <v>21</v>
      </c>
      <c r="E4200" t="s">
        <v>65</v>
      </c>
      <c r="F4200">
        <v>2165</v>
      </c>
      <c r="G4200">
        <v>2677</v>
      </c>
      <c r="H4200">
        <v>5</v>
      </c>
      <c r="I4200">
        <v>10825</v>
      </c>
      <c r="J4200">
        <v>13385</v>
      </c>
      <c r="K4200">
        <v>2560</v>
      </c>
      <c r="L4200">
        <v>3.7</v>
      </c>
    </row>
    <row r="4201" spans="1:12" x14ac:dyDescent="0.3">
      <c r="A4201">
        <v>104199</v>
      </c>
      <c r="B4201" s="1">
        <v>45785</v>
      </c>
      <c r="C4201" t="s">
        <v>44</v>
      </c>
      <c r="D4201" t="s">
        <v>18</v>
      </c>
      <c r="E4201" t="s">
        <v>39</v>
      </c>
      <c r="F4201">
        <v>5770</v>
      </c>
      <c r="G4201">
        <v>7254</v>
      </c>
      <c r="H4201">
        <v>5</v>
      </c>
      <c r="I4201">
        <v>28850</v>
      </c>
      <c r="J4201">
        <v>36270</v>
      </c>
      <c r="K4201">
        <v>7420</v>
      </c>
      <c r="L4201">
        <v>3.1</v>
      </c>
    </row>
    <row r="4202" spans="1:12" x14ac:dyDescent="0.3">
      <c r="A4202">
        <v>104200</v>
      </c>
      <c r="B4202" s="1">
        <v>45767</v>
      </c>
      <c r="C4202" t="s">
        <v>41</v>
      </c>
      <c r="D4202" t="s">
        <v>18</v>
      </c>
      <c r="E4202" t="s">
        <v>59</v>
      </c>
      <c r="F4202">
        <v>1432</v>
      </c>
      <c r="G4202">
        <v>2457</v>
      </c>
      <c r="H4202">
        <v>8</v>
      </c>
      <c r="I4202">
        <v>11456</v>
      </c>
      <c r="J4202">
        <v>19656</v>
      </c>
      <c r="K4202">
        <v>8200</v>
      </c>
      <c r="L4202">
        <v>3.2</v>
      </c>
    </row>
    <row r="4203" spans="1:12" x14ac:dyDescent="0.3">
      <c r="A4203">
        <v>104201</v>
      </c>
      <c r="B4203" s="1">
        <v>45205</v>
      </c>
      <c r="C4203" t="s">
        <v>15</v>
      </c>
      <c r="D4203" t="s">
        <v>24</v>
      </c>
      <c r="E4203" t="s">
        <v>25</v>
      </c>
      <c r="F4203">
        <v>2209</v>
      </c>
      <c r="G4203">
        <v>4021</v>
      </c>
      <c r="H4203">
        <v>6</v>
      </c>
      <c r="I4203">
        <v>13254</v>
      </c>
      <c r="J4203">
        <v>24126</v>
      </c>
      <c r="K4203">
        <v>10872</v>
      </c>
      <c r="L4203">
        <v>4.7</v>
      </c>
    </row>
    <row r="4204" spans="1:12" x14ac:dyDescent="0.3">
      <c r="A4204">
        <v>104202</v>
      </c>
      <c r="B4204" s="1">
        <v>45526</v>
      </c>
      <c r="C4204" t="s">
        <v>20</v>
      </c>
      <c r="D4204" t="s">
        <v>18</v>
      </c>
      <c r="E4204" t="s">
        <v>19</v>
      </c>
      <c r="F4204">
        <v>6843</v>
      </c>
      <c r="G4204">
        <v>7666</v>
      </c>
      <c r="H4204">
        <v>4</v>
      </c>
      <c r="I4204">
        <v>27372</v>
      </c>
      <c r="J4204">
        <v>30664</v>
      </c>
      <c r="K4204">
        <v>3292</v>
      </c>
      <c r="L4204">
        <v>4</v>
      </c>
    </row>
    <row r="4205" spans="1:12" x14ac:dyDescent="0.3">
      <c r="A4205">
        <v>104203</v>
      </c>
      <c r="B4205" s="1">
        <v>45598</v>
      </c>
      <c r="C4205" t="s">
        <v>33</v>
      </c>
      <c r="D4205" t="s">
        <v>24</v>
      </c>
      <c r="E4205" t="s">
        <v>60</v>
      </c>
      <c r="F4205">
        <v>4094</v>
      </c>
      <c r="G4205">
        <v>5492</v>
      </c>
      <c r="H4205">
        <v>4</v>
      </c>
      <c r="I4205">
        <v>16376</v>
      </c>
      <c r="J4205">
        <v>21968</v>
      </c>
      <c r="K4205">
        <v>5592</v>
      </c>
      <c r="L4205">
        <v>3.4</v>
      </c>
    </row>
    <row r="4206" spans="1:12" x14ac:dyDescent="0.3">
      <c r="A4206">
        <v>104204</v>
      </c>
      <c r="B4206" s="1">
        <v>45326</v>
      </c>
      <c r="C4206" t="s">
        <v>26</v>
      </c>
      <c r="D4206" t="s">
        <v>24</v>
      </c>
      <c r="E4206" t="s">
        <v>25</v>
      </c>
      <c r="F4206">
        <v>7549</v>
      </c>
      <c r="G4206">
        <v>8868</v>
      </c>
      <c r="H4206">
        <v>4</v>
      </c>
      <c r="I4206">
        <v>30196</v>
      </c>
      <c r="J4206">
        <v>35472</v>
      </c>
      <c r="K4206">
        <v>5276</v>
      </c>
      <c r="L4206">
        <v>2.8</v>
      </c>
    </row>
    <row r="4207" spans="1:12" x14ac:dyDescent="0.3">
      <c r="A4207">
        <v>104205</v>
      </c>
      <c r="B4207" s="1">
        <v>45052</v>
      </c>
      <c r="C4207" t="s">
        <v>41</v>
      </c>
      <c r="D4207" t="s">
        <v>21</v>
      </c>
      <c r="E4207" t="s">
        <v>22</v>
      </c>
      <c r="F4207">
        <v>1162</v>
      </c>
      <c r="G4207">
        <v>1592</v>
      </c>
      <c r="H4207">
        <v>7</v>
      </c>
      <c r="I4207">
        <v>8134</v>
      </c>
      <c r="J4207">
        <v>11144</v>
      </c>
      <c r="K4207">
        <v>3010</v>
      </c>
      <c r="L4207">
        <v>5</v>
      </c>
    </row>
    <row r="4208" spans="1:12" x14ac:dyDescent="0.3">
      <c r="A4208">
        <v>104206</v>
      </c>
      <c r="B4208" s="1">
        <v>45486</v>
      </c>
      <c r="C4208" t="s">
        <v>12</v>
      </c>
      <c r="D4208" t="s">
        <v>35</v>
      </c>
      <c r="E4208" t="s">
        <v>52</v>
      </c>
      <c r="F4208">
        <v>5064</v>
      </c>
      <c r="G4208">
        <v>5767</v>
      </c>
      <c r="H4208">
        <v>6</v>
      </c>
      <c r="I4208">
        <v>30384</v>
      </c>
      <c r="J4208">
        <v>34602</v>
      </c>
      <c r="K4208">
        <v>4218</v>
      </c>
      <c r="L4208">
        <v>2.7</v>
      </c>
    </row>
    <row r="4209" spans="1:12" x14ac:dyDescent="0.3">
      <c r="A4209">
        <v>104207</v>
      </c>
      <c r="B4209" s="1">
        <v>45719</v>
      </c>
      <c r="C4209" t="s">
        <v>30</v>
      </c>
      <c r="D4209" t="s">
        <v>24</v>
      </c>
      <c r="E4209" t="s">
        <v>50</v>
      </c>
      <c r="F4209">
        <v>248</v>
      </c>
      <c r="G4209">
        <v>1892</v>
      </c>
      <c r="H4209">
        <v>2</v>
      </c>
      <c r="I4209">
        <v>496</v>
      </c>
      <c r="J4209">
        <v>3784</v>
      </c>
      <c r="K4209">
        <v>3288</v>
      </c>
      <c r="L4209">
        <v>3.9</v>
      </c>
    </row>
    <row r="4210" spans="1:12" x14ac:dyDescent="0.3">
      <c r="A4210">
        <v>104208</v>
      </c>
      <c r="B4210" s="1">
        <v>45262</v>
      </c>
      <c r="C4210" t="s">
        <v>54</v>
      </c>
      <c r="D4210" t="s">
        <v>18</v>
      </c>
      <c r="E4210" t="s">
        <v>39</v>
      </c>
      <c r="F4210">
        <v>2131</v>
      </c>
      <c r="G4210">
        <v>3689</v>
      </c>
      <c r="H4210">
        <v>1</v>
      </c>
      <c r="I4210">
        <v>2131</v>
      </c>
      <c r="J4210">
        <v>3689</v>
      </c>
      <c r="K4210">
        <v>1558</v>
      </c>
      <c r="L4210">
        <v>2.8</v>
      </c>
    </row>
    <row r="4211" spans="1:12" x14ac:dyDescent="0.3">
      <c r="A4211">
        <v>104209</v>
      </c>
      <c r="B4211" s="1">
        <v>45708</v>
      </c>
      <c r="C4211" t="s">
        <v>12</v>
      </c>
      <c r="D4211" t="s">
        <v>21</v>
      </c>
      <c r="E4211" t="s">
        <v>43</v>
      </c>
      <c r="F4211">
        <v>3623</v>
      </c>
      <c r="G4211">
        <v>5566</v>
      </c>
      <c r="H4211">
        <v>8</v>
      </c>
      <c r="I4211">
        <v>28984</v>
      </c>
      <c r="J4211">
        <v>44528</v>
      </c>
      <c r="K4211">
        <v>15544</v>
      </c>
      <c r="L4211">
        <v>3.9</v>
      </c>
    </row>
    <row r="4212" spans="1:12" x14ac:dyDescent="0.3">
      <c r="A4212">
        <v>104210</v>
      </c>
      <c r="B4212" s="1">
        <v>45601</v>
      </c>
      <c r="C4212" t="s">
        <v>54</v>
      </c>
      <c r="D4212" t="s">
        <v>21</v>
      </c>
      <c r="E4212" t="s">
        <v>22</v>
      </c>
      <c r="F4212">
        <v>4730</v>
      </c>
      <c r="G4212">
        <v>5408</v>
      </c>
      <c r="H4212">
        <v>1</v>
      </c>
      <c r="I4212">
        <v>4730</v>
      </c>
      <c r="J4212">
        <v>5408</v>
      </c>
      <c r="K4212">
        <v>678</v>
      </c>
      <c r="L4212">
        <v>4.4000000000000004</v>
      </c>
    </row>
    <row r="4213" spans="1:12" x14ac:dyDescent="0.3">
      <c r="A4213">
        <v>104211</v>
      </c>
      <c r="B4213" s="1">
        <v>45369</v>
      </c>
      <c r="C4213" t="s">
        <v>23</v>
      </c>
      <c r="D4213" t="s">
        <v>24</v>
      </c>
      <c r="E4213" t="s">
        <v>25</v>
      </c>
      <c r="F4213">
        <v>3384</v>
      </c>
      <c r="G4213">
        <v>5373</v>
      </c>
      <c r="H4213">
        <v>6</v>
      </c>
      <c r="I4213">
        <v>20304</v>
      </c>
      <c r="J4213">
        <v>32238</v>
      </c>
      <c r="K4213">
        <v>11934</v>
      </c>
      <c r="L4213">
        <v>3.6</v>
      </c>
    </row>
    <row r="4214" spans="1:12" x14ac:dyDescent="0.3">
      <c r="A4214">
        <v>104212</v>
      </c>
      <c r="B4214" s="1">
        <v>45668</v>
      </c>
      <c r="C4214" t="s">
        <v>12</v>
      </c>
      <c r="D4214" t="s">
        <v>28</v>
      </c>
      <c r="E4214" t="s">
        <v>55</v>
      </c>
      <c r="F4214">
        <v>1251</v>
      </c>
      <c r="G4214">
        <v>2801</v>
      </c>
      <c r="H4214">
        <v>4</v>
      </c>
      <c r="I4214">
        <v>5004</v>
      </c>
      <c r="J4214">
        <v>11204</v>
      </c>
      <c r="K4214">
        <v>6200</v>
      </c>
      <c r="L4214">
        <v>3.5</v>
      </c>
    </row>
    <row r="4215" spans="1:12" x14ac:dyDescent="0.3">
      <c r="A4215">
        <v>104213</v>
      </c>
      <c r="B4215" s="1">
        <v>45945</v>
      </c>
      <c r="C4215" t="s">
        <v>47</v>
      </c>
      <c r="D4215" t="s">
        <v>18</v>
      </c>
      <c r="E4215" t="s">
        <v>38</v>
      </c>
      <c r="F4215">
        <v>6256</v>
      </c>
      <c r="G4215">
        <v>7951</v>
      </c>
      <c r="H4215">
        <v>6</v>
      </c>
      <c r="I4215">
        <v>37536</v>
      </c>
      <c r="J4215">
        <v>47706</v>
      </c>
      <c r="K4215">
        <v>10170</v>
      </c>
      <c r="L4215">
        <v>3.7</v>
      </c>
    </row>
    <row r="4216" spans="1:12" x14ac:dyDescent="0.3">
      <c r="A4216">
        <v>104214</v>
      </c>
      <c r="B4216" s="1">
        <v>45663</v>
      </c>
      <c r="C4216" t="s">
        <v>20</v>
      </c>
      <c r="D4216" t="s">
        <v>24</v>
      </c>
      <c r="E4216" t="s">
        <v>60</v>
      </c>
      <c r="F4216">
        <v>6931</v>
      </c>
      <c r="G4216">
        <v>8220</v>
      </c>
      <c r="H4216">
        <v>5</v>
      </c>
      <c r="I4216">
        <v>34655</v>
      </c>
      <c r="J4216">
        <v>41100</v>
      </c>
      <c r="K4216">
        <v>6445</v>
      </c>
      <c r="L4216">
        <v>3.1</v>
      </c>
    </row>
    <row r="4217" spans="1:12" x14ac:dyDescent="0.3">
      <c r="A4217">
        <v>104215</v>
      </c>
      <c r="B4217" s="1">
        <v>45056</v>
      </c>
      <c r="C4217" t="s">
        <v>20</v>
      </c>
      <c r="D4217" t="s">
        <v>28</v>
      </c>
      <c r="E4217" t="s">
        <v>56</v>
      </c>
      <c r="F4217">
        <v>4614</v>
      </c>
      <c r="G4217">
        <v>5880</v>
      </c>
      <c r="H4217">
        <v>9</v>
      </c>
      <c r="I4217">
        <v>41526</v>
      </c>
      <c r="J4217">
        <v>52920</v>
      </c>
      <c r="K4217">
        <v>11394</v>
      </c>
      <c r="L4217">
        <v>2.6</v>
      </c>
    </row>
    <row r="4218" spans="1:12" x14ac:dyDescent="0.3">
      <c r="A4218">
        <v>104216</v>
      </c>
      <c r="B4218" s="1">
        <v>45672</v>
      </c>
      <c r="C4218" t="s">
        <v>23</v>
      </c>
      <c r="D4218" t="s">
        <v>21</v>
      </c>
      <c r="E4218" t="s">
        <v>57</v>
      </c>
      <c r="F4218">
        <v>3312</v>
      </c>
      <c r="G4218">
        <v>3679</v>
      </c>
      <c r="H4218">
        <v>1</v>
      </c>
      <c r="I4218">
        <v>3312</v>
      </c>
      <c r="J4218">
        <v>3679</v>
      </c>
      <c r="K4218">
        <v>367</v>
      </c>
      <c r="L4218">
        <v>3.9</v>
      </c>
    </row>
    <row r="4219" spans="1:12" x14ac:dyDescent="0.3">
      <c r="A4219">
        <v>104217</v>
      </c>
      <c r="B4219" s="1">
        <v>45592</v>
      </c>
      <c r="C4219" t="s">
        <v>44</v>
      </c>
      <c r="D4219" t="s">
        <v>13</v>
      </c>
      <c r="E4219" t="s">
        <v>31</v>
      </c>
      <c r="F4219">
        <v>3206</v>
      </c>
      <c r="G4219">
        <v>4194</v>
      </c>
      <c r="H4219">
        <v>7</v>
      </c>
      <c r="I4219">
        <v>22442</v>
      </c>
      <c r="J4219">
        <v>29358</v>
      </c>
      <c r="K4219">
        <v>6916</v>
      </c>
      <c r="L4219">
        <v>3</v>
      </c>
    </row>
    <row r="4220" spans="1:12" x14ac:dyDescent="0.3">
      <c r="A4220">
        <v>104218</v>
      </c>
      <c r="B4220" s="1">
        <v>45652</v>
      </c>
      <c r="C4220" t="s">
        <v>26</v>
      </c>
      <c r="D4220" t="s">
        <v>13</v>
      </c>
      <c r="E4220" t="s">
        <v>16</v>
      </c>
      <c r="F4220">
        <v>263</v>
      </c>
      <c r="G4220">
        <v>1477</v>
      </c>
      <c r="H4220">
        <v>6</v>
      </c>
      <c r="I4220">
        <v>1578</v>
      </c>
      <c r="J4220">
        <v>8862</v>
      </c>
      <c r="K4220">
        <v>7284</v>
      </c>
      <c r="L4220">
        <v>4.5</v>
      </c>
    </row>
    <row r="4221" spans="1:12" x14ac:dyDescent="0.3">
      <c r="A4221">
        <v>104219</v>
      </c>
      <c r="B4221" s="1">
        <v>44930</v>
      </c>
      <c r="C4221" t="s">
        <v>12</v>
      </c>
      <c r="D4221" t="s">
        <v>35</v>
      </c>
      <c r="E4221" t="s">
        <v>52</v>
      </c>
      <c r="F4221">
        <v>2033</v>
      </c>
      <c r="G4221">
        <v>2467</v>
      </c>
      <c r="H4221">
        <v>5</v>
      </c>
      <c r="I4221">
        <v>10165</v>
      </c>
      <c r="J4221">
        <v>12335</v>
      </c>
      <c r="K4221">
        <v>2170</v>
      </c>
      <c r="L4221">
        <v>3.9</v>
      </c>
    </row>
    <row r="4222" spans="1:12" x14ac:dyDescent="0.3">
      <c r="A4222">
        <v>104220</v>
      </c>
      <c r="B4222" s="1">
        <v>45984</v>
      </c>
      <c r="C4222" t="s">
        <v>12</v>
      </c>
      <c r="D4222" t="s">
        <v>24</v>
      </c>
      <c r="E4222" t="s">
        <v>61</v>
      </c>
      <c r="F4222">
        <v>6564</v>
      </c>
      <c r="G4222">
        <v>7673</v>
      </c>
      <c r="H4222">
        <v>5</v>
      </c>
      <c r="I4222">
        <v>32820</v>
      </c>
      <c r="J4222">
        <v>38365</v>
      </c>
      <c r="K4222">
        <v>5545</v>
      </c>
      <c r="L4222">
        <v>2.9</v>
      </c>
    </row>
    <row r="4223" spans="1:12" x14ac:dyDescent="0.3">
      <c r="A4223">
        <v>104221</v>
      </c>
      <c r="B4223" s="1">
        <v>45650</v>
      </c>
      <c r="C4223" t="s">
        <v>26</v>
      </c>
      <c r="D4223" t="s">
        <v>21</v>
      </c>
      <c r="E4223" t="s">
        <v>32</v>
      </c>
      <c r="F4223">
        <v>327</v>
      </c>
      <c r="G4223">
        <v>1744</v>
      </c>
      <c r="H4223">
        <v>6</v>
      </c>
      <c r="I4223">
        <v>1962</v>
      </c>
      <c r="J4223">
        <v>10464</v>
      </c>
      <c r="K4223">
        <v>8502</v>
      </c>
      <c r="L4223">
        <v>3.5</v>
      </c>
    </row>
    <row r="4224" spans="1:12" x14ac:dyDescent="0.3">
      <c r="A4224">
        <v>104222</v>
      </c>
      <c r="B4224" s="1">
        <v>45082</v>
      </c>
      <c r="C4224" t="s">
        <v>33</v>
      </c>
      <c r="D4224" t="s">
        <v>21</v>
      </c>
      <c r="E4224" t="s">
        <v>58</v>
      </c>
      <c r="F4224">
        <v>198</v>
      </c>
      <c r="G4224">
        <v>715</v>
      </c>
      <c r="H4224">
        <v>9</v>
      </c>
      <c r="I4224">
        <v>1782</v>
      </c>
      <c r="J4224">
        <v>6435</v>
      </c>
      <c r="K4224">
        <v>4653</v>
      </c>
      <c r="L4224">
        <v>2.8</v>
      </c>
    </row>
    <row r="4225" spans="1:12" x14ac:dyDescent="0.3">
      <c r="A4225">
        <v>104223</v>
      </c>
      <c r="B4225" s="1">
        <v>45511</v>
      </c>
      <c r="C4225" t="s">
        <v>47</v>
      </c>
      <c r="D4225" t="s">
        <v>18</v>
      </c>
      <c r="E4225" t="s">
        <v>27</v>
      </c>
      <c r="F4225">
        <v>6253</v>
      </c>
      <c r="G4225">
        <v>7987</v>
      </c>
      <c r="H4225">
        <v>3</v>
      </c>
      <c r="I4225">
        <v>18759</v>
      </c>
      <c r="J4225">
        <v>23961</v>
      </c>
      <c r="K4225">
        <v>5202</v>
      </c>
      <c r="L4225">
        <v>3</v>
      </c>
    </row>
    <row r="4226" spans="1:12" x14ac:dyDescent="0.3">
      <c r="A4226">
        <v>104224</v>
      </c>
      <c r="B4226" s="1">
        <v>45076</v>
      </c>
      <c r="C4226" t="s">
        <v>15</v>
      </c>
      <c r="D4226" t="s">
        <v>35</v>
      </c>
      <c r="E4226" t="s">
        <v>52</v>
      </c>
      <c r="F4226">
        <v>4391</v>
      </c>
      <c r="G4226">
        <v>4690</v>
      </c>
      <c r="H4226">
        <v>4</v>
      </c>
      <c r="I4226">
        <v>17564</v>
      </c>
      <c r="J4226">
        <v>18760</v>
      </c>
      <c r="K4226">
        <v>1196</v>
      </c>
      <c r="L4226">
        <v>3.6</v>
      </c>
    </row>
    <row r="4227" spans="1:12" x14ac:dyDescent="0.3">
      <c r="A4227">
        <v>104225</v>
      </c>
      <c r="B4227" s="1">
        <v>45378</v>
      </c>
      <c r="C4227" t="s">
        <v>54</v>
      </c>
      <c r="D4227" t="s">
        <v>28</v>
      </c>
      <c r="E4227" t="s">
        <v>51</v>
      </c>
      <c r="F4227">
        <v>6479</v>
      </c>
      <c r="G4227">
        <v>7727</v>
      </c>
      <c r="H4227">
        <v>7</v>
      </c>
      <c r="I4227">
        <v>45353</v>
      </c>
      <c r="J4227">
        <v>54089</v>
      </c>
      <c r="K4227">
        <v>8736</v>
      </c>
      <c r="L4227">
        <v>2.8</v>
      </c>
    </row>
    <row r="4228" spans="1:12" x14ac:dyDescent="0.3">
      <c r="A4228">
        <v>104226</v>
      </c>
      <c r="B4228" s="1">
        <v>45445</v>
      </c>
      <c r="C4228" t="s">
        <v>41</v>
      </c>
      <c r="D4228" t="s">
        <v>21</v>
      </c>
      <c r="E4228" t="s">
        <v>43</v>
      </c>
      <c r="F4228">
        <v>3804</v>
      </c>
      <c r="G4228">
        <v>4360</v>
      </c>
      <c r="H4228">
        <v>5</v>
      </c>
      <c r="I4228">
        <v>19020</v>
      </c>
      <c r="J4228">
        <v>21800</v>
      </c>
      <c r="K4228">
        <v>2780</v>
      </c>
      <c r="L4228">
        <v>4.2</v>
      </c>
    </row>
    <row r="4229" spans="1:12" x14ac:dyDescent="0.3">
      <c r="A4229">
        <v>104227</v>
      </c>
      <c r="B4229" s="1">
        <v>45091</v>
      </c>
      <c r="C4229" t="s">
        <v>44</v>
      </c>
      <c r="D4229" t="s">
        <v>13</v>
      </c>
      <c r="E4229" t="s">
        <v>40</v>
      </c>
      <c r="F4229">
        <v>7100</v>
      </c>
      <c r="G4229">
        <v>8304</v>
      </c>
      <c r="H4229">
        <v>1</v>
      </c>
      <c r="I4229">
        <v>7100</v>
      </c>
      <c r="J4229">
        <v>8304</v>
      </c>
      <c r="K4229">
        <v>1204</v>
      </c>
      <c r="L4229">
        <v>4.2</v>
      </c>
    </row>
    <row r="4230" spans="1:12" x14ac:dyDescent="0.3">
      <c r="A4230">
        <v>104228</v>
      </c>
      <c r="B4230" s="1">
        <v>45272</v>
      </c>
      <c r="C4230" t="s">
        <v>33</v>
      </c>
      <c r="D4230" t="s">
        <v>28</v>
      </c>
      <c r="E4230" t="s">
        <v>48</v>
      </c>
      <c r="F4230">
        <v>3089</v>
      </c>
      <c r="G4230">
        <v>4827</v>
      </c>
      <c r="H4230">
        <v>4</v>
      </c>
      <c r="I4230">
        <v>12356</v>
      </c>
      <c r="J4230">
        <v>19308</v>
      </c>
      <c r="K4230">
        <v>6952</v>
      </c>
      <c r="L4230">
        <v>5</v>
      </c>
    </row>
    <row r="4231" spans="1:12" x14ac:dyDescent="0.3">
      <c r="A4231">
        <v>104229</v>
      </c>
      <c r="B4231" s="1">
        <v>45850</v>
      </c>
      <c r="C4231" t="s">
        <v>47</v>
      </c>
      <c r="D4231" t="s">
        <v>24</v>
      </c>
      <c r="E4231" t="s">
        <v>34</v>
      </c>
      <c r="F4231">
        <v>3290</v>
      </c>
      <c r="G4231">
        <v>3627</v>
      </c>
      <c r="H4231">
        <v>7</v>
      </c>
      <c r="I4231">
        <v>23030</v>
      </c>
      <c r="J4231">
        <v>25389</v>
      </c>
      <c r="K4231">
        <v>2359</v>
      </c>
      <c r="L4231">
        <v>3.4</v>
      </c>
    </row>
    <row r="4232" spans="1:12" x14ac:dyDescent="0.3">
      <c r="A4232">
        <v>104230</v>
      </c>
      <c r="B4232" s="1">
        <v>45931</v>
      </c>
      <c r="C4232" t="s">
        <v>54</v>
      </c>
      <c r="D4232" t="s">
        <v>18</v>
      </c>
      <c r="E4232" t="s">
        <v>19</v>
      </c>
      <c r="F4232">
        <v>2707</v>
      </c>
      <c r="G4232">
        <v>2807</v>
      </c>
      <c r="H4232">
        <v>1</v>
      </c>
      <c r="I4232">
        <v>2707</v>
      </c>
      <c r="J4232">
        <v>2807</v>
      </c>
      <c r="K4232">
        <v>100</v>
      </c>
      <c r="L4232">
        <v>3.1</v>
      </c>
    </row>
    <row r="4233" spans="1:12" x14ac:dyDescent="0.3">
      <c r="A4233">
        <v>104231</v>
      </c>
      <c r="B4233" s="1">
        <v>45783</v>
      </c>
      <c r="C4233" t="s">
        <v>33</v>
      </c>
      <c r="D4233" t="s">
        <v>21</v>
      </c>
      <c r="E4233" t="s">
        <v>57</v>
      </c>
      <c r="F4233">
        <v>713</v>
      </c>
      <c r="G4233">
        <v>1937</v>
      </c>
      <c r="H4233">
        <v>3</v>
      </c>
      <c r="I4233">
        <v>2139</v>
      </c>
      <c r="J4233">
        <v>5811</v>
      </c>
      <c r="K4233">
        <v>3672</v>
      </c>
      <c r="L4233">
        <v>3.3</v>
      </c>
    </row>
    <row r="4234" spans="1:12" x14ac:dyDescent="0.3">
      <c r="A4234">
        <v>104232</v>
      </c>
      <c r="B4234" s="1">
        <v>45142</v>
      </c>
      <c r="C4234" t="s">
        <v>17</v>
      </c>
      <c r="D4234" t="s">
        <v>28</v>
      </c>
      <c r="E4234" t="s">
        <v>51</v>
      </c>
      <c r="F4234">
        <v>7390</v>
      </c>
      <c r="G4234">
        <v>8233</v>
      </c>
      <c r="H4234">
        <v>8</v>
      </c>
      <c r="I4234">
        <v>59120</v>
      </c>
      <c r="J4234">
        <v>65864</v>
      </c>
      <c r="K4234">
        <v>6744</v>
      </c>
      <c r="L4234">
        <v>4.5999999999999996</v>
      </c>
    </row>
    <row r="4235" spans="1:12" x14ac:dyDescent="0.3">
      <c r="A4235">
        <v>104233</v>
      </c>
      <c r="B4235" s="1">
        <v>44982</v>
      </c>
      <c r="C4235" t="s">
        <v>12</v>
      </c>
      <c r="D4235" t="s">
        <v>24</v>
      </c>
      <c r="E4235" t="s">
        <v>61</v>
      </c>
      <c r="F4235">
        <v>2998</v>
      </c>
      <c r="G4235">
        <v>4774</v>
      </c>
      <c r="H4235">
        <v>6</v>
      </c>
      <c r="I4235">
        <v>17988</v>
      </c>
      <c r="J4235">
        <v>28644</v>
      </c>
      <c r="K4235">
        <v>10656</v>
      </c>
      <c r="L4235">
        <v>4.0999999999999996</v>
      </c>
    </row>
    <row r="4236" spans="1:12" x14ac:dyDescent="0.3">
      <c r="A4236">
        <v>104234</v>
      </c>
      <c r="B4236" s="1">
        <v>45930</v>
      </c>
      <c r="C4236" t="s">
        <v>33</v>
      </c>
      <c r="D4236" t="s">
        <v>24</v>
      </c>
      <c r="E4236" t="s">
        <v>34</v>
      </c>
      <c r="F4236">
        <v>4391</v>
      </c>
      <c r="G4236">
        <v>4888</v>
      </c>
      <c r="H4236">
        <v>1</v>
      </c>
      <c r="I4236">
        <v>4391</v>
      </c>
      <c r="J4236">
        <v>4888</v>
      </c>
      <c r="K4236">
        <v>497</v>
      </c>
      <c r="L4236">
        <v>4</v>
      </c>
    </row>
    <row r="4237" spans="1:12" x14ac:dyDescent="0.3">
      <c r="A4237">
        <v>104235</v>
      </c>
      <c r="B4237" s="1">
        <v>45693</v>
      </c>
      <c r="C4237" t="s">
        <v>20</v>
      </c>
      <c r="D4237" t="s">
        <v>24</v>
      </c>
      <c r="E4237" t="s">
        <v>25</v>
      </c>
      <c r="F4237">
        <v>1044</v>
      </c>
      <c r="G4237">
        <v>1133</v>
      </c>
      <c r="H4237">
        <v>9</v>
      </c>
      <c r="I4237">
        <v>9396</v>
      </c>
      <c r="J4237">
        <v>10197</v>
      </c>
      <c r="K4237">
        <v>801</v>
      </c>
      <c r="L4237">
        <v>2.8</v>
      </c>
    </row>
    <row r="4238" spans="1:12" x14ac:dyDescent="0.3">
      <c r="A4238">
        <v>104236</v>
      </c>
      <c r="B4238" s="1">
        <v>45372</v>
      </c>
      <c r="C4238" t="s">
        <v>47</v>
      </c>
      <c r="D4238" t="s">
        <v>35</v>
      </c>
      <c r="E4238" t="s">
        <v>46</v>
      </c>
      <c r="F4238">
        <v>5645</v>
      </c>
      <c r="G4238">
        <v>6741</v>
      </c>
      <c r="H4238">
        <v>2</v>
      </c>
      <c r="I4238">
        <v>11290</v>
      </c>
      <c r="J4238">
        <v>13482</v>
      </c>
      <c r="K4238">
        <v>2192</v>
      </c>
      <c r="L4238">
        <v>4.3</v>
      </c>
    </row>
    <row r="4239" spans="1:12" x14ac:dyDescent="0.3">
      <c r="A4239">
        <v>104237</v>
      </c>
      <c r="B4239" s="1">
        <v>44930</v>
      </c>
      <c r="C4239" t="s">
        <v>26</v>
      </c>
      <c r="D4239" t="s">
        <v>28</v>
      </c>
      <c r="E4239" t="s">
        <v>48</v>
      </c>
      <c r="F4239">
        <v>713</v>
      </c>
      <c r="G4239">
        <v>914</v>
      </c>
      <c r="H4239">
        <v>5</v>
      </c>
      <c r="I4239">
        <v>3565</v>
      </c>
      <c r="J4239">
        <v>4570</v>
      </c>
      <c r="K4239">
        <v>1005</v>
      </c>
      <c r="L4239">
        <v>4.4000000000000004</v>
      </c>
    </row>
    <row r="4240" spans="1:12" x14ac:dyDescent="0.3">
      <c r="A4240">
        <v>104238</v>
      </c>
      <c r="B4240" s="1">
        <v>45347</v>
      </c>
      <c r="C4240" t="s">
        <v>20</v>
      </c>
      <c r="D4240" t="s">
        <v>13</v>
      </c>
      <c r="E4240" t="s">
        <v>37</v>
      </c>
      <c r="F4240">
        <v>2906</v>
      </c>
      <c r="G4240">
        <v>3444</v>
      </c>
      <c r="H4240">
        <v>9</v>
      </c>
      <c r="I4240">
        <v>26154</v>
      </c>
      <c r="J4240">
        <v>30996</v>
      </c>
      <c r="K4240">
        <v>4842</v>
      </c>
      <c r="L4240">
        <v>2.7</v>
      </c>
    </row>
    <row r="4241" spans="1:12" x14ac:dyDescent="0.3">
      <c r="A4241">
        <v>104239</v>
      </c>
      <c r="B4241" s="1">
        <v>45515</v>
      </c>
      <c r="C4241" t="s">
        <v>41</v>
      </c>
      <c r="D4241" t="s">
        <v>21</v>
      </c>
      <c r="E4241" t="s">
        <v>57</v>
      </c>
      <c r="F4241">
        <v>1500</v>
      </c>
      <c r="G4241">
        <v>1864</v>
      </c>
      <c r="H4241">
        <v>5</v>
      </c>
      <c r="I4241">
        <v>7500</v>
      </c>
      <c r="J4241">
        <v>9320</v>
      </c>
      <c r="K4241">
        <v>1820</v>
      </c>
      <c r="L4241">
        <v>3.8</v>
      </c>
    </row>
    <row r="4242" spans="1:12" x14ac:dyDescent="0.3">
      <c r="A4242">
        <v>104240</v>
      </c>
      <c r="B4242" s="1">
        <v>45230</v>
      </c>
      <c r="C4242" t="s">
        <v>20</v>
      </c>
      <c r="D4242" t="s">
        <v>21</v>
      </c>
      <c r="E4242" t="s">
        <v>65</v>
      </c>
      <c r="F4242">
        <v>5893</v>
      </c>
      <c r="G4242">
        <v>6183</v>
      </c>
      <c r="H4242">
        <v>1</v>
      </c>
      <c r="I4242">
        <v>5893</v>
      </c>
      <c r="J4242">
        <v>6183</v>
      </c>
      <c r="K4242">
        <v>290</v>
      </c>
      <c r="L4242">
        <v>4.2</v>
      </c>
    </row>
    <row r="4243" spans="1:12" x14ac:dyDescent="0.3">
      <c r="A4243">
        <v>104241</v>
      </c>
      <c r="B4243" s="1">
        <v>45319</v>
      </c>
      <c r="C4243" t="s">
        <v>44</v>
      </c>
      <c r="D4243" t="s">
        <v>18</v>
      </c>
      <c r="E4243" t="s">
        <v>39</v>
      </c>
      <c r="F4243">
        <v>1272</v>
      </c>
      <c r="G4243">
        <v>2693</v>
      </c>
      <c r="H4243">
        <v>1</v>
      </c>
      <c r="I4243">
        <v>1272</v>
      </c>
      <c r="J4243">
        <v>2693</v>
      </c>
      <c r="K4243">
        <v>1421</v>
      </c>
      <c r="L4243">
        <v>4.0999999999999996</v>
      </c>
    </row>
    <row r="4244" spans="1:12" x14ac:dyDescent="0.3">
      <c r="A4244">
        <v>104242</v>
      </c>
      <c r="B4244" s="1">
        <v>45398</v>
      </c>
      <c r="C4244" t="s">
        <v>15</v>
      </c>
      <c r="D4244" t="s">
        <v>28</v>
      </c>
      <c r="E4244" t="s">
        <v>55</v>
      </c>
      <c r="F4244">
        <v>2844</v>
      </c>
      <c r="G4244">
        <v>3063</v>
      </c>
      <c r="H4244">
        <v>9</v>
      </c>
      <c r="I4244">
        <v>25596</v>
      </c>
      <c r="J4244">
        <v>27567</v>
      </c>
      <c r="K4244">
        <v>1971</v>
      </c>
      <c r="L4244">
        <v>2.6</v>
      </c>
    </row>
    <row r="4245" spans="1:12" x14ac:dyDescent="0.3">
      <c r="A4245">
        <v>104243</v>
      </c>
      <c r="B4245" s="1">
        <v>45917</v>
      </c>
      <c r="C4245" t="s">
        <v>41</v>
      </c>
      <c r="D4245" t="s">
        <v>24</v>
      </c>
      <c r="E4245" t="s">
        <v>34</v>
      </c>
      <c r="F4245">
        <v>1205</v>
      </c>
      <c r="G4245">
        <v>1876</v>
      </c>
      <c r="H4245">
        <v>1</v>
      </c>
      <c r="I4245">
        <v>1205</v>
      </c>
      <c r="J4245">
        <v>1876</v>
      </c>
      <c r="K4245">
        <v>671</v>
      </c>
      <c r="L4245">
        <v>4.9000000000000004</v>
      </c>
    </row>
    <row r="4246" spans="1:12" x14ac:dyDescent="0.3">
      <c r="A4246">
        <v>104244</v>
      </c>
      <c r="B4246" s="1">
        <v>45531</v>
      </c>
      <c r="C4246" t="s">
        <v>44</v>
      </c>
      <c r="D4246" t="s">
        <v>24</v>
      </c>
      <c r="E4246" t="s">
        <v>34</v>
      </c>
      <c r="F4246">
        <v>1074</v>
      </c>
      <c r="G4246">
        <v>1361</v>
      </c>
      <c r="H4246">
        <v>5</v>
      </c>
      <c r="I4246">
        <v>5370</v>
      </c>
      <c r="J4246">
        <v>6805</v>
      </c>
      <c r="K4246">
        <v>1435</v>
      </c>
      <c r="L4246">
        <v>3.1</v>
      </c>
    </row>
    <row r="4247" spans="1:12" x14ac:dyDescent="0.3">
      <c r="A4247">
        <v>104245</v>
      </c>
      <c r="B4247" s="1">
        <v>45076</v>
      </c>
      <c r="C4247" t="s">
        <v>44</v>
      </c>
      <c r="D4247" t="s">
        <v>21</v>
      </c>
      <c r="E4247" t="s">
        <v>57</v>
      </c>
      <c r="F4247">
        <v>4209</v>
      </c>
      <c r="G4247">
        <v>4879</v>
      </c>
      <c r="H4247">
        <v>8</v>
      </c>
      <c r="I4247">
        <v>33672</v>
      </c>
      <c r="J4247">
        <v>39032</v>
      </c>
      <c r="K4247">
        <v>5360</v>
      </c>
      <c r="L4247">
        <v>3.5</v>
      </c>
    </row>
    <row r="4248" spans="1:12" x14ac:dyDescent="0.3">
      <c r="A4248">
        <v>104246</v>
      </c>
      <c r="B4248" s="1">
        <v>45357</v>
      </c>
      <c r="C4248" t="s">
        <v>41</v>
      </c>
      <c r="D4248" t="s">
        <v>18</v>
      </c>
      <c r="E4248" t="s">
        <v>59</v>
      </c>
      <c r="F4248">
        <v>5654</v>
      </c>
      <c r="G4248">
        <v>5772</v>
      </c>
      <c r="H4248">
        <v>7</v>
      </c>
      <c r="I4248">
        <v>39578</v>
      </c>
      <c r="J4248">
        <v>40404</v>
      </c>
      <c r="K4248">
        <v>826</v>
      </c>
      <c r="L4248">
        <v>3.8</v>
      </c>
    </row>
    <row r="4249" spans="1:12" x14ac:dyDescent="0.3">
      <c r="A4249">
        <v>104247</v>
      </c>
      <c r="B4249" s="1">
        <v>45009</v>
      </c>
      <c r="C4249" t="s">
        <v>12</v>
      </c>
      <c r="D4249" t="s">
        <v>28</v>
      </c>
      <c r="E4249" t="s">
        <v>51</v>
      </c>
      <c r="F4249">
        <v>1058</v>
      </c>
      <c r="G4249">
        <v>1991</v>
      </c>
      <c r="H4249">
        <v>5</v>
      </c>
      <c r="I4249">
        <v>5290</v>
      </c>
      <c r="J4249">
        <v>9955</v>
      </c>
      <c r="K4249">
        <v>4665</v>
      </c>
      <c r="L4249">
        <v>4.8</v>
      </c>
    </row>
    <row r="4250" spans="1:12" x14ac:dyDescent="0.3">
      <c r="A4250">
        <v>104248</v>
      </c>
      <c r="B4250" s="1">
        <v>45126</v>
      </c>
      <c r="C4250" t="s">
        <v>17</v>
      </c>
      <c r="D4250" t="s">
        <v>24</v>
      </c>
      <c r="E4250" t="s">
        <v>61</v>
      </c>
      <c r="F4250">
        <v>4940</v>
      </c>
      <c r="G4250">
        <v>6656</v>
      </c>
      <c r="H4250">
        <v>6</v>
      </c>
      <c r="I4250">
        <v>29640</v>
      </c>
      <c r="J4250">
        <v>39936</v>
      </c>
      <c r="K4250">
        <v>10296</v>
      </c>
      <c r="L4250">
        <v>3.5</v>
      </c>
    </row>
    <row r="4251" spans="1:12" x14ac:dyDescent="0.3">
      <c r="A4251">
        <v>104249</v>
      </c>
      <c r="B4251" s="1">
        <v>45061</v>
      </c>
      <c r="C4251" t="s">
        <v>33</v>
      </c>
      <c r="D4251" t="s">
        <v>18</v>
      </c>
      <c r="E4251" t="s">
        <v>38</v>
      </c>
      <c r="F4251">
        <v>4381</v>
      </c>
      <c r="G4251">
        <v>5283</v>
      </c>
      <c r="H4251">
        <v>3</v>
      </c>
      <c r="I4251">
        <v>13143</v>
      </c>
      <c r="J4251">
        <v>15849</v>
      </c>
      <c r="K4251">
        <v>2706</v>
      </c>
      <c r="L4251">
        <v>4.7</v>
      </c>
    </row>
    <row r="4252" spans="1:12" x14ac:dyDescent="0.3">
      <c r="A4252">
        <v>104250</v>
      </c>
      <c r="B4252" s="1">
        <v>44950</v>
      </c>
      <c r="C4252" t="s">
        <v>54</v>
      </c>
      <c r="D4252" t="s">
        <v>18</v>
      </c>
      <c r="E4252" t="s">
        <v>59</v>
      </c>
      <c r="F4252">
        <v>4166</v>
      </c>
      <c r="G4252">
        <v>4851</v>
      </c>
      <c r="H4252">
        <v>5</v>
      </c>
      <c r="I4252">
        <v>20830</v>
      </c>
      <c r="J4252">
        <v>24255</v>
      </c>
      <c r="K4252">
        <v>3425</v>
      </c>
      <c r="L4252">
        <v>4.9000000000000004</v>
      </c>
    </row>
    <row r="4253" spans="1:12" x14ac:dyDescent="0.3">
      <c r="A4253">
        <v>104251</v>
      </c>
      <c r="B4253" s="1">
        <v>45280</v>
      </c>
      <c r="C4253" t="s">
        <v>15</v>
      </c>
      <c r="D4253" t="s">
        <v>21</v>
      </c>
      <c r="E4253" t="s">
        <v>43</v>
      </c>
      <c r="F4253">
        <v>7711</v>
      </c>
      <c r="G4253">
        <v>7787</v>
      </c>
      <c r="H4253">
        <v>6</v>
      </c>
      <c r="I4253">
        <v>46266</v>
      </c>
      <c r="J4253">
        <v>46722</v>
      </c>
      <c r="K4253">
        <v>456</v>
      </c>
      <c r="L4253">
        <v>3.8</v>
      </c>
    </row>
    <row r="4254" spans="1:12" x14ac:dyDescent="0.3">
      <c r="A4254">
        <v>104252</v>
      </c>
      <c r="B4254" s="1">
        <v>46020</v>
      </c>
      <c r="C4254" t="s">
        <v>47</v>
      </c>
      <c r="D4254" t="s">
        <v>24</v>
      </c>
      <c r="E4254" t="s">
        <v>50</v>
      </c>
      <c r="F4254">
        <v>5142</v>
      </c>
      <c r="G4254">
        <v>6679</v>
      </c>
      <c r="H4254">
        <v>3</v>
      </c>
      <c r="I4254">
        <v>15426</v>
      </c>
      <c r="J4254">
        <v>20037</v>
      </c>
      <c r="K4254">
        <v>4611</v>
      </c>
      <c r="L4254">
        <v>3.6</v>
      </c>
    </row>
    <row r="4255" spans="1:12" x14ac:dyDescent="0.3">
      <c r="A4255">
        <v>104253</v>
      </c>
      <c r="B4255" s="1">
        <v>45840</v>
      </c>
      <c r="C4255" t="s">
        <v>54</v>
      </c>
      <c r="D4255" t="s">
        <v>18</v>
      </c>
      <c r="E4255" t="s">
        <v>19</v>
      </c>
      <c r="F4255">
        <v>2274</v>
      </c>
      <c r="G4255">
        <v>2345</v>
      </c>
      <c r="H4255">
        <v>5</v>
      </c>
      <c r="I4255">
        <v>11370</v>
      </c>
      <c r="J4255">
        <v>11725</v>
      </c>
      <c r="K4255">
        <v>355</v>
      </c>
      <c r="L4255">
        <v>3.4</v>
      </c>
    </row>
    <row r="4256" spans="1:12" x14ac:dyDescent="0.3">
      <c r="A4256">
        <v>104254</v>
      </c>
      <c r="B4256" s="1">
        <v>45200</v>
      </c>
      <c r="C4256" t="s">
        <v>54</v>
      </c>
      <c r="D4256" t="s">
        <v>28</v>
      </c>
      <c r="E4256" t="s">
        <v>29</v>
      </c>
      <c r="F4256">
        <v>183</v>
      </c>
      <c r="G4256">
        <v>233</v>
      </c>
      <c r="H4256">
        <v>5</v>
      </c>
      <c r="I4256">
        <v>915</v>
      </c>
      <c r="J4256">
        <v>1165</v>
      </c>
      <c r="K4256">
        <v>250</v>
      </c>
      <c r="L4256">
        <v>4.7</v>
      </c>
    </row>
    <row r="4257" spans="1:12" x14ac:dyDescent="0.3">
      <c r="A4257">
        <v>104255</v>
      </c>
      <c r="B4257" s="1">
        <v>45058</v>
      </c>
      <c r="C4257" t="s">
        <v>33</v>
      </c>
      <c r="D4257" t="s">
        <v>35</v>
      </c>
      <c r="E4257" t="s">
        <v>45</v>
      </c>
      <c r="F4257">
        <v>3196</v>
      </c>
      <c r="G4257">
        <v>4482</v>
      </c>
      <c r="H4257">
        <v>9</v>
      </c>
      <c r="I4257">
        <v>28764</v>
      </c>
      <c r="J4257">
        <v>40338</v>
      </c>
      <c r="K4257">
        <v>11574</v>
      </c>
      <c r="L4257">
        <v>4.9000000000000004</v>
      </c>
    </row>
    <row r="4258" spans="1:12" x14ac:dyDescent="0.3">
      <c r="A4258">
        <v>104256</v>
      </c>
      <c r="B4258" s="1">
        <v>45353</v>
      </c>
      <c r="C4258" t="s">
        <v>47</v>
      </c>
      <c r="D4258" t="s">
        <v>35</v>
      </c>
      <c r="E4258" t="s">
        <v>45</v>
      </c>
      <c r="F4258">
        <v>262</v>
      </c>
      <c r="G4258">
        <v>2069</v>
      </c>
      <c r="H4258">
        <v>9</v>
      </c>
      <c r="I4258">
        <v>2358</v>
      </c>
      <c r="J4258">
        <v>18621</v>
      </c>
      <c r="K4258">
        <v>16263</v>
      </c>
      <c r="L4258">
        <v>4.8</v>
      </c>
    </row>
    <row r="4259" spans="1:12" x14ac:dyDescent="0.3">
      <c r="A4259">
        <v>104257</v>
      </c>
      <c r="B4259" s="1">
        <v>45625</v>
      </c>
      <c r="C4259" t="s">
        <v>20</v>
      </c>
      <c r="D4259" t="s">
        <v>35</v>
      </c>
      <c r="E4259" t="s">
        <v>36</v>
      </c>
      <c r="F4259">
        <v>4164</v>
      </c>
      <c r="G4259">
        <v>5811</v>
      </c>
      <c r="H4259">
        <v>9</v>
      </c>
      <c r="I4259">
        <v>37476</v>
      </c>
      <c r="J4259">
        <v>52299</v>
      </c>
      <c r="K4259">
        <v>14823</v>
      </c>
      <c r="L4259">
        <v>4.3</v>
      </c>
    </row>
    <row r="4260" spans="1:12" x14ac:dyDescent="0.3">
      <c r="A4260">
        <v>104258</v>
      </c>
      <c r="B4260" s="1">
        <v>45032</v>
      </c>
      <c r="C4260" t="s">
        <v>17</v>
      </c>
      <c r="D4260" t="s">
        <v>28</v>
      </c>
      <c r="E4260" t="s">
        <v>48</v>
      </c>
      <c r="F4260">
        <v>1489</v>
      </c>
      <c r="G4260">
        <v>2615</v>
      </c>
      <c r="H4260">
        <v>4</v>
      </c>
      <c r="I4260">
        <v>5956</v>
      </c>
      <c r="J4260">
        <v>10460</v>
      </c>
      <c r="K4260">
        <v>4504</v>
      </c>
      <c r="L4260">
        <v>4.7</v>
      </c>
    </row>
    <row r="4261" spans="1:12" x14ac:dyDescent="0.3">
      <c r="A4261">
        <v>104259</v>
      </c>
      <c r="B4261" s="1">
        <v>45493</v>
      </c>
      <c r="C4261" t="s">
        <v>33</v>
      </c>
      <c r="D4261" t="s">
        <v>21</v>
      </c>
      <c r="E4261" t="s">
        <v>57</v>
      </c>
      <c r="F4261">
        <v>7352</v>
      </c>
      <c r="G4261">
        <v>8262</v>
      </c>
      <c r="H4261">
        <v>3</v>
      </c>
      <c r="I4261">
        <v>22056</v>
      </c>
      <c r="J4261">
        <v>24786</v>
      </c>
      <c r="K4261">
        <v>2730</v>
      </c>
      <c r="L4261">
        <v>4</v>
      </c>
    </row>
    <row r="4262" spans="1:12" x14ac:dyDescent="0.3">
      <c r="A4262">
        <v>104260</v>
      </c>
      <c r="B4262" s="1">
        <v>45269</v>
      </c>
      <c r="C4262" t="s">
        <v>15</v>
      </c>
      <c r="D4262" t="s">
        <v>21</v>
      </c>
      <c r="E4262" t="s">
        <v>65</v>
      </c>
      <c r="F4262">
        <v>5861</v>
      </c>
      <c r="G4262">
        <v>7803</v>
      </c>
      <c r="H4262">
        <v>4</v>
      </c>
      <c r="I4262">
        <v>23444</v>
      </c>
      <c r="J4262">
        <v>31212</v>
      </c>
      <c r="K4262">
        <v>7768</v>
      </c>
      <c r="L4262">
        <v>2.8</v>
      </c>
    </row>
    <row r="4263" spans="1:12" x14ac:dyDescent="0.3">
      <c r="A4263">
        <v>104261</v>
      </c>
      <c r="B4263" s="1">
        <v>45611</v>
      </c>
      <c r="C4263" t="s">
        <v>44</v>
      </c>
      <c r="D4263" t="s">
        <v>35</v>
      </c>
      <c r="E4263" t="s">
        <v>45</v>
      </c>
      <c r="F4263">
        <v>1604</v>
      </c>
      <c r="G4263">
        <v>2046</v>
      </c>
      <c r="H4263">
        <v>7</v>
      </c>
      <c r="I4263">
        <v>11228</v>
      </c>
      <c r="J4263">
        <v>14322</v>
      </c>
      <c r="K4263">
        <v>3094</v>
      </c>
      <c r="L4263">
        <v>3.2</v>
      </c>
    </row>
    <row r="4264" spans="1:12" x14ac:dyDescent="0.3">
      <c r="A4264">
        <v>104262</v>
      </c>
      <c r="B4264" s="1">
        <v>45101</v>
      </c>
      <c r="C4264" t="s">
        <v>20</v>
      </c>
      <c r="D4264" t="s">
        <v>24</v>
      </c>
      <c r="E4264" t="s">
        <v>61</v>
      </c>
      <c r="F4264">
        <v>6785</v>
      </c>
      <c r="G4264">
        <v>8678</v>
      </c>
      <c r="H4264">
        <v>2</v>
      </c>
      <c r="I4264">
        <v>13570</v>
      </c>
      <c r="J4264">
        <v>17356</v>
      </c>
      <c r="K4264">
        <v>3786</v>
      </c>
      <c r="L4264">
        <v>4.4000000000000004</v>
      </c>
    </row>
    <row r="4265" spans="1:12" x14ac:dyDescent="0.3">
      <c r="A4265">
        <v>104263</v>
      </c>
      <c r="B4265" s="1">
        <v>45406</v>
      </c>
      <c r="C4265" t="s">
        <v>26</v>
      </c>
      <c r="D4265" t="s">
        <v>21</v>
      </c>
      <c r="E4265" t="s">
        <v>65</v>
      </c>
      <c r="F4265">
        <v>1249</v>
      </c>
      <c r="G4265">
        <v>2481</v>
      </c>
      <c r="H4265">
        <v>1</v>
      </c>
      <c r="I4265">
        <v>1249</v>
      </c>
      <c r="J4265">
        <v>2481</v>
      </c>
      <c r="K4265">
        <v>1232</v>
      </c>
      <c r="L4265">
        <v>3.1</v>
      </c>
    </row>
    <row r="4266" spans="1:12" x14ac:dyDescent="0.3">
      <c r="A4266">
        <v>104264</v>
      </c>
      <c r="B4266" s="1">
        <v>45268</v>
      </c>
      <c r="C4266" t="s">
        <v>41</v>
      </c>
      <c r="D4266" t="s">
        <v>24</v>
      </c>
      <c r="E4266" t="s">
        <v>61</v>
      </c>
      <c r="F4266">
        <v>7341</v>
      </c>
      <c r="G4266">
        <v>8375</v>
      </c>
      <c r="H4266">
        <v>5</v>
      </c>
      <c r="I4266">
        <v>36705</v>
      </c>
      <c r="J4266">
        <v>41875</v>
      </c>
      <c r="K4266">
        <v>5170</v>
      </c>
      <c r="L4266">
        <v>3.5</v>
      </c>
    </row>
    <row r="4267" spans="1:12" x14ac:dyDescent="0.3">
      <c r="A4267">
        <v>104265</v>
      </c>
      <c r="B4267" s="1">
        <v>45068</v>
      </c>
      <c r="C4267" t="s">
        <v>54</v>
      </c>
      <c r="D4267" t="s">
        <v>13</v>
      </c>
      <c r="E4267" t="s">
        <v>31</v>
      </c>
      <c r="F4267">
        <v>5600</v>
      </c>
      <c r="G4267">
        <v>7193</v>
      </c>
      <c r="H4267">
        <v>2</v>
      </c>
      <c r="I4267">
        <v>11200</v>
      </c>
      <c r="J4267">
        <v>14386</v>
      </c>
      <c r="K4267">
        <v>3186</v>
      </c>
      <c r="L4267">
        <v>3.5</v>
      </c>
    </row>
    <row r="4268" spans="1:12" x14ac:dyDescent="0.3">
      <c r="A4268">
        <v>104266</v>
      </c>
      <c r="B4268" s="1">
        <v>45553</v>
      </c>
      <c r="C4268" t="s">
        <v>15</v>
      </c>
      <c r="D4268" t="s">
        <v>35</v>
      </c>
      <c r="E4268" t="s">
        <v>46</v>
      </c>
      <c r="F4268">
        <v>7285</v>
      </c>
      <c r="G4268">
        <v>8609</v>
      </c>
      <c r="H4268">
        <v>1</v>
      </c>
      <c r="I4268">
        <v>7285</v>
      </c>
      <c r="J4268">
        <v>8609</v>
      </c>
      <c r="K4268">
        <v>1324</v>
      </c>
      <c r="L4268">
        <v>4.5999999999999996</v>
      </c>
    </row>
    <row r="4269" spans="1:12" x14ac:dyDescent="0.3">
      <c r="A4269">
        <v>104267</v>
      </c>
      <c r="B4269" s="1">
        <v>45691</v>
      </c>
      <c r="C4269" t="s">
        <v>44</v>
      </c>
      <c r="D4269" t="s">
        <v>18</v>
      </c>
      <c r="E4269" t="s">
        <v>39</v>
      </c>
      <c r="F4269">
        <v>3874</v>
      </c>
      <c r="G4269">
        <v>5252</v>
      </c>
      <c r="H4269">
        <v>7</v>
      </c>
      <c r="I4269">
        <v>27118</v>
      </c>
      <c r="J4269">
        <v>36764</v>
      </c>
      <c r="K4269">
        <v>9646</v>
      </c>
      <c r="L4269">
        <v>4.2</v>
      </c>
    </row>
    <row r="4270" spans="1:12" x14ac:dyDescent="0.3">
      <c r="A4270">
        <v>104268</v>
      </c>
      <c r="B4270" s="1">
        <v>44989</v>
      </c>
      <c r="C4270" t="s">
        <v>54</v>
      </c>
      <c r="D4270" t="s">
        <v>24</v>
      </c>
      <c r="E4270" t="s">
        <v>25</v>
      </c>
      <c r="F4270">
        <v>7591</v>
      </c>
      <c r="G4270">
        <v>8070</v>
      </c>
      <c r="H4270">
        <v>7</v>
      </c>
      <c r="I4270">
        <v>53137</v>
      </c>
      <c r="J4270">
        <v>56490</v>
      </c>
      <c r="K4270">
        <v>3353</v>
      </c>
      <c r="L4270">
        <v>4.0999999999999996</v>
      </c>
    </row>
    <row r="4271" spans="1:12" x14ac:dyDescent="0.3">
      <c r="A4271">
        <v>104269</v>
      </c>
      <c r="B4271" s="1">
        <v>45352</v>
      </c>
      <c r="C4271" t="s">
        <v>54</v>
      </c>
      <c r="D4271" t="s">
        <v>21</v>
      </c>
      <c r="E4271" t="s">
        <v>65</v>
      </c>
      <c r="F4271">
        <v>5065</v>
      </c>
      <c r="G4271">
        <v>5169</v>
      </c>
      <c r="H4271">
        <v>3</v>
      </c>
      <c r="I4271">
        <v>15195</v>
      </c>
      <c r="J4271">
        <v>15507</v>
      </c>
      <c r="K4271">
        <v>312</v>
      </c>
      <c r="L4271">
        <v>2.9</v>
      </c>
    </row>
    <row r="4272" spans="1:12" x14ac:dyDescent="0.3">
      <c r="A4272">
        <v>104270</v>
      </c>
      <c r="B4272" s="1">
        <v>45399</v>
      </c>
      <c r="C4272" t="s">
        <v>26</v>
      </c>
      <c r="D4272" t="s">
        <v>28</v>
      </c>
      <c r="E4272" t="s">
        <v>51</v>
      </c>
      <c r="F4272">
        <v>6416</v>
      </c>
      <c r="G4272">
        <v>7834</v>
      </c>
      <c r="H4272">
        <v>6</v>
      </c>
      <c r="I4272">
        <v>38496</v>
      </c>
      <c r="J4272">
        <v>47004</v>
      </c>
      <c r="K4272">
        <v>8508</v>
      </c>
      <c r="L4272">
        <v>3.1</v>
      </c>
    </row>
    <row r="4273" spans="1:12" x14ac:dyDescent="0.3">
      <c r="A4273">
        <v>104271</v>
      </c>
      <c r="B4273" s="1">
        <v>45791</v>
      </c>
      <c r="C4273" t="s">
        <v>30</v>
      </c>
      <c r="D4273" t="s">
        <v>28</v>
      </c>
      <c r="E4273" t="s">
        <v>29</v>
      </c>
      <c r="F4273">
        <v>3126</v>
      </c>
      <c r="G4273">
        <v>4847</v>
      </c>
      <c r="H4273">
        <v>5</v>
      </c>
      <c r="I4273">
        <v>15630</v>
      </c>
      <c r="J4273">
        <v>24235</v>
      </c>
      <c r="K4273">
        <v>8605</v>
      </c>
      <c r="L4273">
        <v>2.5</v>
      </c>
    </row>
    <row r="4274" spans="1:12" x14ac:dyDescent="0.3">
      <c r="A4274">
        <v>104272</v>
      </c>
      <c r="B4274" s="1">
        <v>45951</v>
      </c>
      <c r="C4274" t="s">
        <v>15</v>
      </c>
      <c r="D4274" t="s">
        <v>24</v>
      </c>
      <c r="E4274" t="s">
        <v>25</v>
      </c>
      <c r="F4274">
        <v>7697</v>
      </c>
      <c r="G4274">
        <v>7919</v>
      </c>
      <c r="H4274">
        <v>2</v>
      </c>
      <c r="I4274">
        <v>15394</v>
      </c>
      <c r="J4274">
        <v>15838</v>
      </c>
      <c r="K4274">
        <v>444</v>
      </c>
      <c r="L4274">
        <v>4.7</v>
      </c>
    </row>
    <row r="4275" spans="1:12" x14ac:dyDescent="0.3">
      <c r="A4275">
        <v>104273</v>
      </c>
      <c r="B4275" s="1">
        <v>45787</v>
      </c>
      <c r="C4275" t="s">
        <v>41</v>
      </c>
      <c r="D4275" t="s">
        <v>18</v>
      </c>
      <c r="E4275" t="s">
        <v>27</v>
      </c>
      <c r="F4275">
        <v>1781</v>
      </c>
      <c r="G4275">
        <v>2602</v>
      </c>
      <c r="H4275">
        <v>5</v>
      </c>
      <c r="I4275">
        <v>8905</v>
      </c>
      <c r="J4275">
        <v>13010</v>
      </c>
      <c r="K4275">
        <v>4105</v>
      </c>
      <c r="L4275">
        <v>3.6</v>
      </c>
    </row>
    <row r="4276" spans="1:12" x14ac:dyDescent="0.3">
      <c r="A4276">
        <v>104274</v>
      </c>
      <c r="B4276" s="1">
        <v>45235</v>
      </c>
      <c r="C4276" t="s">
        <v>12</v>
      </c>
      <c r="D4276" t="s">
        <v>13</v>
      </c>
      <c r="E4276" t="s">
        <v>16</v>
      </c>
      <c r="F4276">
        <v>7917</v>
      </c>
      <c r="G4276">
        <v>8566</v>
      </c>
      <c r="H4276">
        <v>4</v>
      </c>
      <c r="I4276">
        <v>31668</v>
      </c>
      <c r="J4276">
        <v>34264</v>
      </c>
      <c r="K4276">
        <v>2596</v>
      </c>
      <c r="L4276">
        <v>3.9</v>
      </c>
    </row>
    <row r="4277" spans="1:12" x14ac:dyDescent="0.3">
      <c r="A4277">
        <v>104275</v>
      </c>
      <c r="B4277" s="1">
        <v>45293</v>
      </c>
      <c r="C4277" t="s">
        <v>12</v>
      </c>
      <c r="D4277" t="s">
        <v>13</v>
      </c>
      <c r="E4277" t="s">
        <v>31</v>
      </c>
      <c r="F4277">
        <v>1173</v>
      </c>
      <c r="G4277">
        <v>2414</v>
      </c>
      <c r="H4277">
        <v>6</v>
      </c>
      <c r="I4277">
        <v>7038</v>
      </c>
      <c r="J4277">
        <v>14484</v>
      </c>
      <c r="K4277">
        <v>7446</v>
      </c>
      <c r="L4277">
        <v>4.4000000000000004</v>
      </c>
    </row>
    <row r="4278" spans="1:12" x14ac:dyDescent="0.3">
      <c r="A4278">
        <v>104276</v>
      </c>
      <c r="B4278" s="1">
        <v>45786</v>
      </c>
      <c r="C4278" t="s">
        <v>54</v>
      </c>
      <c r="D4278" t="s">
        <v>28</v>
      </c>
      <c r="E4278" t="s">
        <v>51</v>
      </c>
      <c r="F4278">
        <v>2536</v>
      </c>
      <c r="G4278">
        <v>3252</v>
      </c>
      <c r="H4278">
        <v>2</v>
      </c>
      <c r="I4278">
        <v>5072</v>
      </c>
      <c r="J4278">
        <v>6504</v>
      </c>
      <c r="K4278">
        <v>1432</v>
      </c>
      <c r="L4278">
        <v>4.4000000000000004</v>
      </c>
    </row>
    <row r="4279" spans="1:12" x14ac:dyDescent="0.3">
      <c r="A4279">
        <v>104277</v>
      </c>
      <c r="B4279" s="1">
        <v>45968</v>
      </c>
      <c r="C4279" t="s">
        <v>54</v>
      </c>
      <c r="D4279" t="s">
        <v>18</v>
      </c>
      <c r="E4279" t="s">
        <v>19</v>
      </c>
      <c r="F4279">
        <v>4622</v>
      </c>
      <c r="G4279">
        <v>5228</v>
      </c>
      <c r="H4279">
        <v>3</v>
      </c>
      <c r="I4279">
        <v>13866</v>
      </c>
      <c r="J4279">
        <v>15684</v>
      </c>
      <c r="K4279">
        <v>1818</v>
      </c>
      <c r="L4279">
        <v>3.5</v>
      </c>
    </row>
    <row r="4280" spans="1:12" x14ac:dyDescent="0.3">
      <c r="A4280">
        <v>104278</v>
      </c>
      <c r="B4280" s="1">
        <v>45564</v>
      </c>
      <c r="C4280" t="s">
        <v>41</v>
      </c>
      <c r="D4280" t="s">
        <v>24</v>
      </c>
      <c r="E4280" t="s">
        <v>42</v>
      </c>
      <c r="F4280">
        <v>7385</v>
      </c>
      <c r="G4280">
        <v>9208</v>
      </c>
      <c r="H4280">
        <v>2</v>
      </c>
      <c r="I4280">
        <v>14770</v>
      </c>
      <c r="J4280">
        <v>18416</v>
      </c>
      <c r="K4280">
        <v>3646</v>
      </c>
      <c r="L4280">
        <v>4.0999999999999996</v>
      </c>
    </row>
    <row r="4281" spans="1:12" x14ac:dyDescent="0.3">
      <c r="A4281">
        <v>104279</v>
      </c>
      <c r="B4281" s="1">
        <v>45155</v>
      </c>
      <c r="C4281" t="s">
        <v>33</v>
      </c>
      <c r="D4281" t="s">
        <v>28</v>
      </c>
      <c r="E4281" t="s">
        <v>29</v>
      </c>
      <c r="F4281">
        <v>1627</v>
      </c>
      <c r="G4281">
        <v>1951</v>
      </c>
      <c r="H4281">
        <v>1</v>
      </c>
      <c r="I4281">
        <v>1627</v>
      </c>
      <c r="J4281">
        <v>1951</v>
      </c>
      <c r="K4281">
        <v>324</v>
      </c>
      <c r="L4281">
        <v>3.8</v>
      </c>
    </row>
    <row r="4282" spans="1:12" x14ac:dyDescent="0.3">
      <c r="A4282">
        <v>104280</v>
      </c>
      <c r="B4282" s="1">
        <v>45356</v>
      </c>
      <c r="C4282" t="s">
        <v>15</v>
      </c>
      <c r="D4282" t="s">
        <v>21</v>
      </c>
      <c r="E4282" t="s">
        <v>65</v>
      </c>
      <c r="F4282">
        <v>368</v>
      </c>
      <c r="G4282">
        <v>952</v>
      </c>
      <c r="H4282">
        <v>6</v>
      </c>
      <c r="I4282">
        <v>2208</v>
      </c>
      <c r="J4282">
        <v>5712</v>
      </c>
      <c r="K4282">
        <v>3504</v>
      </c>
      <c r="L4282">
        <v>4.4000000000000004</v>
      </c>
    </row>
    <row r="4283" spans="1:12" x14ac:dyDescent="0.3">
      <c r="A4283">
        <v>104281</v>
      </c>
      <c r="B4283" s="1">
        <v>45975</v>
      </c>
      <c r="C4283" t="s">
        <v>12</v>
      </c>
      <c r="D4283" t="s">
        <v>13</v>
      </c>
      <c r="E4283" t="s">
        <v>37</v>
      </c>
      <c r="F4283">
        <v>1821</v>
      </c>
      <c r="G4283">
        <v>3576</v>
      </c>
      <c r="H4283">
        <v>6</v>
      </c>
      <c r="I4283">
        <v>10926</v>
      </c>
      <c r="J4283">
        <v>21456</v>
      </c>
      <c r="K4283">
        <v>10530</v>
      </c>
      <c r="L4283">
        <v>3.3</v>
      </c>
    </row>
    <row r="4284" spans="1:12" x14ac:dyDescent="0.3">
      <c r="A4284">
        <v>104282</v>
      </c>
      <c r="B4284" s="1">
        <v>45957</v>
      </c>
      <c r="C4284" t="s">
        <v>54</v>
      </c>
      <c r="D4284" t="s">
        <v>21</v>
      </c>
      <c r="E4284" t="s">
        <v>58</v>
      </c>
      <c r="F4284">
        <v>1344</v>
      </c>
      <c r="G4284">
        <v>3159</v>
      </c>
      <c r="H4284">
        <v>8</v>
      </c>
      <c r="I4284">
        <v>10752</v>
      </c>
      <c r="J4284">
        <v>25272</v>
      </c>
      <c r="K4284">
        <v>14520</v>
      </c>
      <c r="L4284">
        <v>2.7</v>
      </c>
    </row>
    <row r="4285" spans="1:12" x14ac:dyDescent="0.3">
      <c r="A4285">
        <v>104283</v>
      </c>
      <c r="B4285" s="1">
        <v>45955</v>
      </c>
      <c r="C4285" t="s">
        <v>26</v>
      </c>
      <c r="D4285" t="s">
        <v>18</v>
      </c>
      <c r="E4285" t="s">
        <v>64</v>
      </c>
      <c r="F4285">
        <v>6107</v>
      </c>
      <c r="G4285">
        <v>8017</v>
      </c>
      <c r="H4285">
        <v>5</v>
      </c>
      <c r="I4285">
        <v>30535</v>
      </c>
      <c r="J4285">
        <v>40085</v>
      </c>
      <c r="K4285">
        <v>9550</v>
      </c>
      <c r="L4285">
        <v>2.7</v>
      </c>
    </row>
    <row r="4286" spans="1:12" x14ac:dyDescent="0.3">
      <c r="A4286">
        <v>104284</v>
      </c>
      <c r="B4286" s="1">
        <v>45248</v>
      </c>
      <c r="C4286" t="s">
        <v>12</v>
      </c>
      <c r="D4286" t="s">
        <v>13</v>
      </c>
      <c r="E4286" t="s">
        <v>37</v>
      </c>
      <c r="F4286">
        <v>3675</v>
      </c>
      <c r="G4286">
        <v>5500</v>
      </c>
      <c r="H4286">
        <v>1</v>
      </c>
      <c r="I4286">
        <v>3675</v>
      </c>
      <c r="J4286">
        <v>5500</v>
      </c>
      <c r="K4286">
        <v>1825</v>
      </c>
      <c r="L4286">
        <v>4.2</v>
      </c>
    </row>
    <row r="4287" spans="1:12" x14ac:dyDescent="0.3">
      <c r="A4287">
        <v>104285</v>
      </c>
      <c r="B4287" s="1">
        <v>45753</v>
      </c>
      <c r="C4287" t="s">
        <v>20</v>
      </c>
      <c r="D4287" t="s">
        <v>18</v>
      </c>
      <c r="E4287" t="s">
        <v>27</v>
      </c>
      <c r="F4287">
        <v>6601</v>
      </c>
      <c r="G4287">
        <v>7769</v>
      </c>
      <c r="H4287">
        <v>5</v>
      </c>
      <c r="I4287">
        <v>33005</v>
      </c>
      <c r="J4287">
        <v>38845</v>
      </c>
      <c r="K4287">
        <v>5840</v>
      </c>
      <c r="L4287">
        <v>2.6</v>
      </c>
    </row>
    <row r="4288" spans="1:12" x14ac:dyDescent="0.3">
      <c r="A4288">
        <v>104286</v>
      </c>
      <c r="B4288" s="1">
        <v>45811</v>
      </c>
      <c r="C4288" t="s">
        <v>12</v>
      </c>
      <c r="D4288" t="s">
        <v>18</v>
      </c>
      <c r="E4288" t="s">
        <v>38</v>
      </c>
      <c r="F4288">
        <v>2341</v>
      </c>
      <c r="G4288">
        <v>3821</v>
      </c>
      <c r="H4288">
        <v>5</v>
      </c>
      <c r="I4288">
        <v>11705</v>
      </c>
      <c r="J4288">
        <v>19105</v>
      </c>
      <c r="K4288">
        <v>7400</v>
      </c>
      <c r="L4288">
        <v>3.4</v>
      </c>
    </row>
    <row r="4289" spans="1:12" x14ac:dyDescent="0.3">
      <c r="A4289">
        <v>104287</v>
      </c>
      <c r="B4289" s="1">
        <v>45681</v>
      </c>
      <c r="C4289" t="s">
        <v>30</v>
      </c>
      <c r="D4289" t="s">
        <v>35</v>
      </c>
      <c r="E4289" t="s">
        <v>52</v>
      </c>
      <c r="F4289">
        <v>1018</v>
      </c>
      <c r="G4289">
        <v>1564</v>
      </c>
      <c r="H4289">
        <v>6</v>
      </c>
      <c r="I4289">
        <v>6108</v>
      </c>
      <c r="J4289">
        <v>9384</v>
      </c>
      <c r="K4289">
        <v>3276</v>
      </c>
      <c r="L4289">
        <v>2.7</v>
      </c>
    </row>
    <row r="4290" spans="1:12" x14ac:dyDescent="0.3">
      <c r="A4290">
        <v>104288</v>
      </c>
      <c r="B4290" s="1">
        <v>45151</v>
      </c>
      <c r="C4290" t="s">
        <v>30</v>
      </c>
      <c r="D4290" t="s">
        <v>21</v>
      </c>
      <c r="E4290" t="s">
        <v>22</v>
      </c>
      <c r="F4290">
        <v>6008</v>
      </c>
      <c r="G4290">
        <v>6867</v>
      </c>
      <c r="H4290">
        <v>6</v>
      </c>
      <c r="I4290">
        <v>36048</v>
      </c>
      <c r="J4290">
        <v>41202</v>
      </c>
      <c r="K4290">
        <v>5154</v>
      </c>
      <c r="L4290">
        <v>3.9</v>
      </c>
    </row>
    <row r="4291" spans="1:12" x14ac:dyDescent="0.3">
      <c r="A4291">
        <v>104289</v>
      </c>
      <c r="B4291" s="1">
        <v>45489</v>
      </c>
      <c r="C4291" t="s">
        <v>30</v>
      </c>
      <c r="D4291" t="s">
        <v>18</v>
      </c>
      <c r="E4291" t="s">
        <v>19</v>
      </c>
      <c r="F4291">
        <v>186</v>
      </c>
      <c r="G4291">
        <v>1990</v>
      </c>
      <c r="H4291">
        <v>1</v>
      </c>
      <c r="I4291">
        <v>186</v>
      </c>
      <c r="J4291">
        <v>1990</v>
      </c>
      <c r="K4291">
        <v>1804</v>
      </c>
      <c r="L4291">
        <v>3.3</v>
      </c>
    </row>
    <row r="4292" spans="1:12" x14ac:dyDescent="0.3">
      <c r="A4292">
        <v>104290</v>
      </c>
      <c r="B4292" s="1">
        <v>45643</v>
      </c>
      <c r="C4292" t="s">
        <v>33</v>
      </c>
      <c r="D4292" t="s">
        <v>24</v>
      </c>
      <c r="E4292" t="s">
        <v>60</v>
      </c>
      <c r="F4292">
        <v>7519</v>
      </c>
      <c r="G4292">
        <v>8522</v>
      </c>
      <c r="H4292">
        <v>4</v>
      </c>
      <c r="I4292">
        <v>30076</v>
      </c>
      <c r="J4292">
        <v>34088</v>
      </c>
      <c r="K4292">
        <v>4012</v>
      </c>
      <c r="L4292">
        <v>2.7</v>
      </c>
    </row>
    <row r="4293" spans="1:12" x14ac:dyDescent="0.3">
      <c r="A4293">
        <v>104291</v>
      </c>
      <c r="B4293" s="1">
        <v>45156</v>
      </c>
      <c r="C4293" t="s">
        <v>33</v>
      </c>
      <c r="D4293" t="s">
        <v>21</v>
      </c>
      <c r="E4293" t="s">
        <v>22</v>
      </c>
      <c r="F4293">
        <v>2593</v>
      </c>
      <c r="G4293">
        <v>3624</v>
      </c>
      <c r="H4293">
        <v>1</v>
      </c>
      <c r="I4293">
        <v>2593</v>
      </c>
      <c r="J4293">
        <v>3624</v>
      </c>
      <c r="K4293">
        <v>1031</v>
      </c>
      <c r="L4293">
        <v>2.8</v>
      </c>
    </row>
    <row r="4294" spans="1:12" x14ac:dyDescent="0.3">
      <c r="A4294">
        <v>104292</v>
      </c>
      <c r="B4294" s="1">
        <v>45771</v>
      </c>
      <c r="C4294" t="s">
        <v>41</v>
      </c>
      <c r="D4294" t="s">
        <v>21</v>
      </c>
      <c r="E4294" t="s">
        <v>43</v>
      </c>
      <c r="F4294">
        <v>1426</v>
      </c>
      <c r="G4294">
        <v>2925</v>
      </c>
      <c r="H4294">
        <v>1</v>
      </c>
      <c r="I4294">
        <v>1426</v>
      </c>
      <c r="J4294">
        <v>2925</v>
      </c>
      <c r="K4294">
        <v>1499</v>
      </c>
      <c r="L4294">
        <v>4.5999999999999996</v>
      </c>
    </row>
    <row r="4295" spans="1:12" x14ac:dyDescent="0.3">
      <c r="A4295">
        <v>104293</v>
      </c>
      <c r="B4295" s="1">
        <v>45319</v>
      </c>
      <c r="C4295" t="s">
        <v>54</v>
      </c>
      <c r="D4295" t="s">
        <v>35</v>
      </c>
      <c r="E4295" t="s">
        <v>36</v>
      </c>
      <c r="F4295">
        <v>1751</v>
      </c>
      <c r="G4295">
        <v>2594</v>
      </c>
      <c r="H4295">
        <v>9</v>
      </c>
      <c r="I4295">
        <v>15759</v>
      </c>
      <c r="J4295">
        <v>23346</v>
      </c>
      <c r="K4295">
        <v>7587</v>
      </c>
      <c r="L4295">
        <v>4.7</v>
      </c>
    </row>
    <row r="4296" spans="1:12" x14ac:dyDescent="0.3">
      <c r="A4296">
        <v>104294</v>
      </c>
      <c r="B4296" s="1">
        <v>45575</v>
      </c>
      <c r="C4296" t="s">
        <v>17</v>
      </c>
      <c r="D4296" t="s">
        <v>35</v>
      </c>
      <c r="E4296" t="s">
        <v>52</v>
      </c>
      <c r="F4296">
        <v>1880</v>
      </c>
      <c r="G4296">
        <v>3136</v>
      </c>
      <c r="H4296">
        <v>9</v>
      </c>
      <c r="I4296">
        <v>16920</v>
      </c>
      <c r="J4296">
        <v>28224</v>
      </c>
      <c r="K4296">
        <v>11304</v>
      </c>
      <c r="L4296">
        <v>4.2</v>
      </c>
    </row>
    <row r="4297" spans="1:12" x14ac:dyDescent="0.3">
      <c r="A4297">
        <v>104295</v>
      </c>
      <c r="B4297" s="1">
        <v>45354</v>
      </c>
      <c r="C4297" t="s">
        <v>20</v>
      </c>
      <c r="D4297" t="s">
        <v>21</v>
      </c>
      <c r="E4297" t="s">
        <v>57</v>
      </c>
      <c r="F4297">
        <v>3747</v>
      </c>
      <c r="G4297">
        <v>4773</v>
      </c>
      <c r="H4297">
        <v>5</v>
      </c>
      <c r="I4297">
        <v>18735</v>
      </c>
      <c r="J4297">
        <v>23865</v>
      </c>
      <c r="K4297">
        <v>5130</v>
      </c>
      <c r="L4297">
        <v>3</v>
      </c>
    </row>
    <row r="4298" spans="1:12" x14ac:dyDescent="0.3">
      <c r="A4298">
        <v>104296</v>
      </c>
      <c r="B4298" s="1">
        <v>45900</v>
      </c>
      <c r="C4298" t="s">
        <v>30</v>
      </c>
      <c r="D4298" t="s">
        <v>28</v>
      </c>
      <c r="E4298" t="s">
        <v>56</v>
      </c>
      <c r="F4298">
        <v>5665</v>
      </c>
      <c r="G4298">
        <v>6694</v>
      </c>
      <c r="H4298">
        <v>6</v>
      </c>
      <c r="I4298">
        <v>33990</v>
      </c>
      <c r="J4298">
        <v>40164</v>
      </c>
      <c r="K4298">
        <v>6174</v>
      </c>
      <c r="L4298">
        <v>2.7</v>
      </c>
    </row>
    <row r="4299" spans="1:12" x14ac:dyDescent="0.3">
      <c r="A4299">
        <v>104297</v>
      </c>
      <c r="B4299" s="1">
        <v>45169</v>
      </c>
      <c r="C4299" t="s">
        <v>41</v>
      </c>
      <c r="D4299" t="s">
        <v>24</v>
      </c>
      <c r="E4299" t="s">
        <v>61</v>
      </c>
      <c r="F4299">
        <v>2806</v>
      </c>
      <c r="G4299">
        <v>3933</v>
      </c>
      <c r="H4299">
        <v>2</v>
      </c>
      <c r="I4299">
        <v>5612</v>
      </c>
      <c r="J4299">
        <v>7866</v>
      </c>
      <c r="K4299">
        <v>2254</v>
      </c>
      <c r="L4299">
        <v>3.8</v>
      </c>
    </row>
    <row r="4300" spans="1:12" x14ac:dyDescent="0.3">
      <c r="A4300">
        <v>104298</v>
      </c>
      <c r="B4300" s="1">
        <v>45366</v>
      </c>
      <c r="C4300" t="s">
        <v>33</v>
      </c>
      <c r="D4300" t="s">
        <v>13</v>
      </c>
      <c r="E4300" t="s">
        <v>16</v>
      </c>
      <c r="F4300">
        <v>4984</v>
      </c>
      <c r="G4300">
        <v>6586</v>
      </c>
      <c r="H4300">
        <v>3</v>
      </c>
      <c r="I4300">
        <v>14952</v>
      </c>
      <c r="J4300">
        <v>19758</v>
      </c>
      <c r="K4300">
        <v>4806</v>
      </c>
      <c r="L4300">
        <v>4</v>
      </c>
    </row>
    <row r="4301" spans="1:12" x14ac:dyDescent="0.3">
      <c r="A4301">
        <v>104299</v>
      </c>
      <c r="B4301" s="1">
        <v>45607</v>
      </c>
      <c r="C4301" t="s">
        <v>33</v>
      </c>
      <c r="D4301" t="s">
        <v>24</v>
      </c>
      <c r="E4301" t="s">
        <v>61</v>
      </c>
      <c r="F4301">
        <v>4557</v>
      </c>
      <c r="G4301">
        <v>4682</v>
      </c>
      <c r="H4301">
        <v>2</v>
      </c>
      <c r="I4301">
        <v>9114</v>
      </c>
      <c r="J4301">
        <v>9364</v>
      </c>
      <c r="K4301">
        <v>250</v>
      </c>
      <c r="L4301">
        <v>4.9000000000000004</v>
      </c>
    </row>
    <row r="4302" spans="1:12" x14ac:dyDescent="0.3">
      <c r="A4302">
        <v>104300</v>
      </c>
      <c r="B4302" s="1">
        <v>45440</v>
      </c>
      <c r="C4302" t="s">
        <v>26</v>
      </c>
      <c r="D4302" t="s">
        <v>28</v>
      </c>
      <c r="E4302" t="s">
        <v>55</v>
      </c>
      <c r="F4302">
        <v>3363</v>
      </c>
      <c r="G4302">
        <v>4641</v>
      </c>
      <c r="H4302">
        <v>4</v>
      </c>
      <c r="I4302">
        <v>13452</v>
      </c>
      <c r="J4302">
        <v>18564</v>
      </c>
      <c r="K4302">
        <v>5112</v>
      </c>
      <c r="L4302">
        <v>3.2</v>
      </c>
    </row>
    <row r="4303" spans="1:12" x14ac:dyDescent="0.3">
      <c r="A4303">
        <v>104301</v>
      </c>
      <c r="B4303" s="1">
        <v>45644</v>
      </c>
      <c r="C4303" t="s">
        <v>30</v>
      </c>
      <c r="D4303" t="s">
        <v>35</v>
      </c>
      <c r="E4303" t="s">
        <v>46</v>
      </c>
      <c r="F4303">
        <v>744</v>
      </c>
      <c r="G4303">
        <v>1189</v>
      </c>
      <c r="H4303">
        <v>9</v>
      </c>
      <c r="I4303">
        <v>6696</v>
      </c>
      <c r="J4303">
        <v>10701</v>
      </c>
      <c r="K4303">
        <v>4005</v>
      </c>
      <c r="L4303">
        <v>4</v>
      </c>
    </row>
    <row r="4304" spans="1:12" x14ac:dyDescent="0.3">
      <c r="A4304">
        <v>104302</v>
      </c>
      <c r="B4304" s="1">
        <v>45606</v>
      </c>
      <c r="C4304" t="s">
        <v>30</v>
      </c>
      <c r="D4304" t="s">
        <v>18</v>
      </c>
      <c r="E4304" t="s">
        <v>64</v>
      </c>
      <c r="F4304">
        <v>4484</v>
      </c>
      <c r="G4304">
        <v>4756</v>
      </c>
      <c r="H4304">
        <v>8</v>
      </c>
      <c r="I4304">
        <v>35872</v>
      </c>
      <c r="J4304">
        <v>38048</v>
      </c>
      <c r="K4304">
        <v>2176</v>
      </c>
      <c r="L4304">
        <v>2.9</v>
      </c>
    </row>
    <row r="4305" spans="1:12" x14ac:dyDescent="0.3">
      <c r="A4305">
        <v>104303</v>
      </c>
      <c r="B4305" s="1">
        <v>44957</v>
      </c>
      <c r="C4305" t="s">
        <v>30</v>
      </c>
      <c r="D4305" t="s">
        <v>35</v>
      </c>
      <c r="E4305" t="s">
        <v>62</v>
      </c>
      <c r="F4305">
        <v>2072</v>
      </c>
      <c r="G4305">
        <v>3239</v>
      </c>
      <c r="H4305">
        <v>3</v>
      </c>
      <c r="I4305">
        <v>6216</v>
      </c>
      <c r="J4305">
        <v>9717</v>
      </c>
      <c r="K4305">
        <v>3501</v>
      </c>
      <c r="L4305">
        <v>4.7</v>
      </c>
    </row>
    <row r="4306" spans="1:12" x14ac:dyDescent="0.3">
      <c r="A4306">
        <v>104304</v>
      </c>
      <c r="B4306" s="1">
        <v>45647</v>
      </c>
      <c r="C4306" t="s">
        <v>30</v>
      </c>
      <c r="D4306" t="s">
        <v>28</v>
      </c>
      <c r="E4306" t="s">
        <v>51</v>
      </c>
      <c r="F4306">
        <v>3456</v>
      </c>
      <c r="G4306">
        <v>5356</v>
      </c>
      <c r="H4306">
        <v>4</v>
      </c>
      <c r="I4306">
        <v>13824</v>
      </c>
      <c r="J4306">
        <v>21424</v>
      </c>
      <c r="K4306">
        <v>7600</v>
      </c>
      <c r="L4306">
        <v>2.7</v>
      </c>
    </row>
    <row r="4307" spans="1:12" x14ac:dyDescent="0.3">
      <c r="A4307">
        <v>104305</v>
      </c>
      <c r="B4307" s="1">
        <v>45235</v>
      </c>
      <c r="C4307" t="s">
        <v>30</v>
      </c>
      <c r="D4307" t="s">
        <v>24</v>
      </c>
      <c r="E4307" t="s">
        <v>25</v>
      </c>
      <c r="F4307">
        <v>3733</v>
      </c>
      <c r="G4307">
        <v>4735</v>
      </c>
      <c r="H4307">
        <v>9</v>
      </c>
      <c r="I4307">
        <v>33597</v>
      </c>
      <c r="J4307">
        <v>42615</v>
      </c>
      <c r="K4307">
        <v>9018</v>
      </c>
      <c r="L4307">
        <v>3.9</v>
      </c>
    </row>
    <row r="4308" spans="1:12" x14ac:dyDescent="0.3">
      <c r="A4308">
        <v>104306</v>
      </c>
      <c r="B4308" s="1">
        <v>46020</v>
      </c>
      <c r="C4308" t="s">
        <v>26</v>
      </c>
      <c r="D4308" t="s">
        <v>18</v>
      </c>
      <c r="E4308" t="s">
        <v>64</v>
      </c>
      <c r="F4308">
        <v>753</v>
      </c>
      <c r="G4308">
        <v>2039</v>
      </c>
      <c r="H4308">
        <v>4</v>
      </c>
      <c r="I4308">
        <v>3012</v>
      </c>
      <c r="J4308">
        <v>8156</v>
      </c>
      <c r="K4308">
        <v>5144</v>
      </c>
      <c r="L4308">
        <v>4.3</v>
      </c>
    </row>
    <row r="4309" spans="1:12" x14ac:dyDescent="0.3">
      <c r="A4309">
        <v>104307</v>
      </c>
      <c r="B4309" s="1">
        <v>45488</v>
      </c>
      <c r="C4309" t="s">
        <v>15</v>
      </c>
      <c r="D4309" t="s">
        <v>28</v>
      </c>
      <c r="E4309" t="s">
        <v>63</v>
      </c>
      <c r="F4309">
        <v>6990</v>
      </c>
      <c r="G4309">
        <v>8973</v>
      </c>
      <c r="H4309">
        <v>7</v>
      </c>
      <c r="I4309">
        <v>48930</v>
      </c>
      <c r="J4309">
        <v>62811</v>
      </c>
      <c r="K4309">
        <v>13881</v>
      </c>
      <c r="L4309">
        <v>4.4000000000000004</v>
      </c>
    </row>
    <row r="4310" spans="1:12" x14ac:dyDescent="0.3">
      <c r="A4310">
        <v>104308</v>
      </c>
      <c r="B4310" s="1">
        <v>45210</v>
      </c>
      <c r="C4310" t="s">
        <v>15</v>
      </c>
      <c r="D4310" t="s">
        <v>18</v>
      </c>
      <c r="E4310" t="s">
        <v>59</v>
      </c>
      <c r="F4310">
        <v>1779</v>
      </c>
      <c r="G4310">
        <v>1865</v>
      </c>
      <c r="H4310">
        <v>9</v>
      </c>
      <c r="I4310">
        <v>16011</v>
      </c>
      <c r="J4310">
        <v>16785</v>
      </c>
      <c r="K4310">
        <v>774</v>
      </c>
      <c r="L4310">
        <v>3.9</v>
      </c>
    </row>
    <row r="4311" spans="1:12" x14ac:dyDescent="0.3">
      <c r="A4311">
        <v>104309</v>
      </c>
      <c r="B4311" s="1">
        <v>45952</v>
      </c>
      <c r="C4311" t="s">
        <v>15</v>
      </c>
      <c r="D4311" t="s">
        <v>21</v>
      </c>
      <c r="E4311" t="s">
        <v>22</v>
      </c>
      <c r="F4311">
        <v>3249</v>
      </c>
      <c r="G4311">
        <v>4698</v>
      </c>
      <c r="H4311">
        <v>1</v>
      </c>
      <c r="I4311">
        <v>3249</v>
      </c>
      <c r="J4311">
        <v>4698</v>
      </c>
      <c r="K4311">
        <v>1449</v>
      </c>
      <c r="L4311">
        <v>4.5</v>
      </c>
    </row>
    <row r="4312" spans="1:12" x14ac:dyDescent="0.3">
      <c r="A4312">
        <v>104310</v>
      </c>
      <c r="B4312" s="1">
        <v>45662</v>
      </c>
      <c r="C4312" t="s">
        <v>44</v>
      </c>
      <c r="D4312" t="s">
        <v>18</v>
      </c>
      <c r="E4312" t="s">
        <v>59</v>
      </c>
      <c r="F4312">
        <v>3353</v>
      </c>
      <c r="G4312">
        <v>4575</v>
      </c>
      <c r="H4312">
        <v>3</v>
      </c>
      <c r="I4312">
        <v>10059</v>
      </c>
      <c r="J4312">
        <v>13725</v>
      </c>
      <c r="K4312">
        <v>3666</v>
      </c>
      <c r="L4312">
        <v>3.5</v>
      </c>
    </row>
    <row r="4313" spans="1:12" x14ac:dyDescent="0.3">
      <c r="A4313">
        <v>104311</v>
      </c>
      <c r="B4313" s="1">
        <v>45762</v>
      </c>
      <c r="C4313" t="s">
        <v>17</v>
      </c>
      <c r="D4313" t="s">
        <v>24</v>
      </c>
      <c r="E4313" t="s">
        <v>34</v>
      </c>
      <c r="F4313">
        <v>7104</v>
      </c>
      <c r="G4313">
        <v>8518</v>
      </c>
      <c r="H4313">
        <v>5</v>
      </c>
      <c r="I4313">
        <v>35520</v>
      </c>
      <c r="J4313">
        <v>42590</v>
      </c>
      <c r="K4313">
        <v>7070</v>
      </c>
      <c r="L4313">
        <v>2.7</v>
      </c>
    </row>
    <row r="4314" spans="1:12" x14ac:dyDescent="0.3">
      <c r="A4314">
        <v>104312</v>
      </c>
      <c r="B4314" s="1">
        <v>44975</v>
      </c>
      <c r="C4314" t="s">
        <v>20</v>
      </c>
      <c r="D4314" t="s">
        <v>35</v>
      </c>
      <c r="E4314" t="s">
        <v>52</v>
      </c>
      <c r="F4314">
        <v>5705</v>
      </c>
      <c r="G4314">
        <v>6773</v>
      </c>
      <c r="H4314">
        <v>3</v>
      </c>
      <c r="I4314">
        <v>17115</v>
      </c>
      <c r="J4314">
        <v>20319</v>
      </c>
      <c r="K4314">
        <v>3204</v>
      </c>
      <c r="L4314">
        <v>4.8</v>
      </c>
    </row>
    <row r="4315" spans="1:12" x14ac:dyDescent="0.3">
      <c r="A4315">
        <v>104313</v>
      </c>
      <c r="B4315" s="1">
        <v>45366</v>
      </c>
      <c r="C4315" t="s">
        <v>33</v>
      </c>
      <c r="D4315" t="s">
        <v>21</v>
      </c>
      <c r="E4315" t="s">
        <v>65</v>
      </c>
      <c r="F4315">
        <v>530</v>
      </c>
      <c r="G4315">
        <v>1868</v>
      </c>
      <c r="H4315">
        <v>9</v>
      </c>
      <c r="I4315">
        <v>4770</v>
      </c>
      <c r="J4315">
        <v>16812</v>
      </c>
      <c r="K4315">
        <v>12042</v>
      </c>
      <c r="L4315">
        <v>4.0999999999999996</v>
      </c>
    </row>
    <row r="4316" spans="1:12" x14ac:dyDescent="0.3">
      <c r="A4316">
        <v>104314</v>
      </c>
      <c r="B4316" s="1">
        <v>45571</v>
      </c>
      <c r="C4316" t="s">
        <v>47</v>
      </c>
      <c r="D4316" t="s">
        <v>24</v>
      </c>
      <c r="E4316" t="s">
        <v>61</v>
      </c>
      <c r="F4316">
        <v>100</v>
      </c>
      <c r="G4316">
        <v>322</v>
      </c>
      <c r="H4316">
        <v>9</v>
      </c>
      <c r="I4316">
        <v>900</v>
      </c>
      <c r="J4316">
        <v>2898</v>
      </c>
      <c r="K4316">
        <v>1998</v>
      </c>
      <c r="L4316">
        <v>3.9</v>
      </c>
    </row>
    <row r="4317" spans="1:12" x14ac:dyDescent="0.3">
      <c r="A4317">
        <v>104315</v>
      </c>
      <c r="B4317" s="1">
        <v>45806</v>
      </c>
      <c r="C4317" t="s">
        <v>47</v>
      </c>
      <c r="D4317" t="s">
        <v>18</v>
      </c>
      <c r="E4317" t="s">
        <v>19</v>
      </c>
      <c r="F4317">
        <v>2534</v>
      </c>
      <c r="G4317">
        <v>3596</v>
      </c>
      <c r="H4317">
        <v>7</v>
      </c>
      <c r="I4317">
        <v>17738</v>
      </c>
      <c r="J4317">
        <v>25172</v>
      </c>
      <c r="K4317">
        <v>7434</v>
      </c>
      <c r="L4317">
        <v>3.5</v>
      </c>
    </row>
    <row r="4318" spans="1:12" x14ac:dyDescent="0.3">
      <c r="A4318">
        <v>104316</v>
      </c>
      <c r="B4318" s="1">
        <v>45675</v>
      </c>
      <c r="C4318" t="s">
        <v>26</v>
      </c>
      <c r="D4318" t="s">
        <v>35</v>
      </c>
      <c r="E4318" t="s">
        <v>62</v>
      </c>
      <c r="F4318">
        <v>3251</v>
      </c>
      <c r="G4318">
        <v>4046</v>
      </c>
      <c r="H4318">
        <v>9</v>
      </c>
      <c r="I4318">
        <v>29259</v>
      </c>
      <c r="J4318">
        <v>36414</v>
      </c>
      <c r="K4318">
        <v>7155</v>
      </c>
      <c r="L4318">
        <v>4.5999999999999996</v>
      </c>
    </row>
    <row r="4319" spans="1:12" x14ac:dyDescent="0.3">
      <c r="A4319">
        <v>104317</v>
      </c>
      <c r="B4319" s="1">
        <v>45995</v>
      </c>
      <c r="C4319" t="s">
        <v>33</v>
      </c>
      <c r="D4319" t="s">
        <v>35</v>
      </c>
      <c r="E4319" t="s">
        <v>52</v>
      </c>
      <c r="F4319">
        <v>5960</v>
      </c>
      <c r="G4319">
        <v>7950</v>
      </c>
      <c r="H4319">
        <v>5</v>
      </c>
      <c r="I4319">
        <v>29800</v>
      </c>
      <c r="J4319">
        <v>39750</v>
      </c>
      <c r="K4319">
        <v>9950</v>
      </c>
      <c r="L4319">
        <v>3.4</v>
      </c>
    </row>
    <row r="4320" spans="1:12" x14ac:dyDescent="0.3">
      <c r="A4320">
        <v>104318</v>
      </c>
      <c r="B4320" s="1">
        <v>45941</v>
      </c>
      <c r="C4320" t="s">
        <v>54</v>
      </c>
      <c r="D4320" t="s">
        <v>35</v>
      </c>
      <c r="E4320" t="s">
        <v>53</v>
      </c>
      <c r="F4320">
        <v>3014</v>
      </c>
      <c r="G4320">
        <v>3896</v>
      </c>
      <c r="H4320">
        <v>1</v>
      </c>
      <c r="I4320">
        <v>3014</v>
      </c>
      <c r="J4320">
        <v>3896</v>
      </c>
      <c r="K4320">
        <v>882</v>
      </c>
      <c r="L4320">
        <v>4.9000000000000004</v>
      </c>
    </row>
    <row r="4321" spans="1:12" x14ac:dyDescent="0.3">
      <c r="A4321">
        <v>104319</v>
      </c>
      <c r="B4321" s="1">
        <v>45999</v>
      </c>
      <c r="C4321" t="s">
        <v>17</v>
      </c>
      <c r="D4321" t="s">
        <v>18</v>
      </c>
      <c r="E4321" t="s">
        <v>38</v>
      </c>
      <c r="F4321">
        <v>6184</v>
      </c>
      <c r="G4321">
        <v>6388</v>
      </c>
      <c r="H4321">
        <v>9</v>
      </c>
      <c r="I4321">
        <v>55656</v>
      </c>
      <c r="J4321">
        <v>57492</v>
      </c>
      <c r="K4321">
        <v>1836</v>
      </c>
      <c r="L4321">
        <v>4.5999999999999996</v>
      </c>
    </row>
    <row r="4322" spans="1:12" x14ac:dyDescent="0.3">
      <c r="A4322">
        <v>104320</v>
      </c>
      <c r="B4322" s="1">
        <v>45759</v>
      </c>
      <c r="C4322" t="s">
        <v>20</v>
      </c>
      <c r="D4322" t="s">
        <v>24</v>
      </c>
      <c r="E4322" t="s">
        <v>25</v>
      </c>
      <c r="F4322">
        <v>438</v>
      </c>
      <c r="G4322">
        <v>733</v>
      </c>
      <c r="H4322">
        <v>5</v>
      </c>
      <c r="I4322">
        <v>2190</v>
      </c>
      <c r="J4322">
        <v>3665</v>
      </c>
      <c r="K4322">
        <v>1475</v>
      </c>
      <c r="L4322">
        <v>3.6</v>
      </c>
    </row>
    <row r="4323" spans="1:12" x14ac:dyDescent="0.3">
      <c r="A4323">
        <v>104321</v>
      </c>
      <c r="B4323" s="1">
        <v>45529</v>
      </c>
      <c r="C4323" t="s">
        <v>30</v>
      </c>
      <c r="D4323" t="s">
        <v>13</v>
      </c>
      <c r="E4323" t="s">
        <v>49</v>
      </c>
      <c r="F4323">
        <v>413</v>
      </c>
      <c r="G4323">
        <v>1424</v>
      </c>
      <c r="H4323">
        <v>1</v>
      </c>
      <c r="I4323">
        <v>413</v>
      </c>
      <c r="J4323">
        <v>1424</v>
      </c>
      <c r="K4323">
        <v>1011</v>
      </c>
      <c r="L4323">
        <v>5</v>
      </c>
    </row>
    <row r="4324" spans="1:12" x14ac:dyDescent="0.3">
      <c r="A4324">
        <v>104322</v>
      </c>
      <c r="B4324" s="1">
        <v>45666</v>
      </c>
      <c r="C4324" t="s">
        <v>23</v>
      </c>
      <c r="D4324" t="s">
        <v>28</v>
      </c>
      <c r="E4324" t="s">
        <v>48</v>
      </c>
      <c r="F4324">
        <v>400</v>
      </c>
      <c r="G4324">
        <v>2120</v>
      </c>
      <c r="H4324">
        <v>4</v>
      </c>
      <c r="I4324">
        <v>1600</v>
      </c>
      <c r="J4324">
        <v>8480</v>
      </c>
      <c r="K4324">
        <v>6880</v>
      </c>
      <c r="L4324">
        <v>3.5</v>
      </c>
    </row>
    <row r="4325" spans="1:12" x14ac:dyDescent="0.3">
      <c r="A4325">
        <v>104323</v>
      </c>
      <c r="B4325" s="1">
        <v>44988</v>
      </c>
      <c r="C4325" t="s">
        <v>30</v>
      </c>
      <c r="D4325" t="s">
        <v>13</v>
      </c>
      <c r="E4325" t="s">
        <v>31</v>
      </c>
      <c r="F4325">
        <v>1432</v>
      </c>
      <c r="G4325">
        <v>3335</v>
      </c>
      <c r="H4325">
        <v>9</v>
      </c>
      <c r="I4325">
        <v>12888</v>
      </c>
      <c r="J4325">
        <v>30015</v>
      </c>
      <c r="K4325">
        <v>17127</v>
      </c>
      <c r="L4325">
        <v>2.8</v>
      </c>
    </row>
    <row r="4326" spans="1:12" x14ac:dyDescent="0.3">
      <c r="A4326">
        <v>104324</v>
      </c>
      <c r="B4326" s="1">
        <v>45609</v>
      </c>
      <c r="C4326" t="s">
        <v>12</v>
      </c>
      <c r="D4326" t="s">
        <v>13</v>
      </c>
      <c r="E4326" t="s">
        <v>31</v>
      </c>
      <c r="F4326">
        <v>3348</v>
      </c>
      <c r="G4326">
        <v>4629</v>
      </c>
      <c r="H4326">
        <v>7</v>
      </c>
      <c r="I4326">
        <v>23436</v>
      </c>
      <c r="J4326">
        <v>32403</v>
      </c>
      <c r="K4326">
        <v>8967</v>
      </c>
      <c r="L4326">
        <v>3.8</v>
      </c>
    </row>
    <row r="4327" spans="1:12" x14ac:dyDescent="0.3">
      <c r="A4327">
        <v>104325</v>
      </c>
      <c r="B4327" s="1">
        <v>45414</v>
      </c>
      <c r="C4327" t="s">
        <v>41</v>
      </c>
      <c r="D4327" t="s">
        <v>18</v>
      </c>
      <c r="E4327" t="s">
        <v>27</v>
      </c>
      <c r="F4327">
        <v>2678</v>
      </c>
      <c r="G4327">
        <v>4065</v>
      </c>
      <c r="H4327">
        <v>2</v>
      </c>
      <c r="I4327">
        <v>5356</v>
      </c>
      <c r="J4327">
        <v>8130</v>
      </c>
      <c r="K4327">
        <v>2774</v>
      </c>
      <c r="L4327">
        <v>4.0999999999999996</v>
      </c>
    </row>
    <row r="4328" spans="1:12" x14ac:dyDescent="0.3">
      <c r="A4328">
        <v>104326</v>
      </c>
      <c r="B4328" s="1">
        <v>45468</v>
      </c>
      <c r="C4328" t="s">
        <v>41</v>
      </c>
      <c r="D4328" t="s">
        <v>35</v>
      </c>
      <c r="E4328" t="s">
        <v>36</v>
      </c>
      <c r="F4328">
        <v>6612</v>
      </c>
      <c r="G4328">
        <v>8484</v>
      </c>
      <c r="H4328">
        <v>1</v>
      </c>
      <c r="I4328">
        <v>6612</v>
      </c>
      <c r="J4328">
        <v>8484</v>
      </c>
      <c r="K4328">
        <v>1872</v>
      </c>
      <c r="L4328">
        <v>3.2</v>
      </c>
    </row>
    <row r="4329" spans="1:12" x14ac:dyDescent="0.3">
      <c r="A4329">
        <v>104327</v>
      </c>
      <c r="B4329" s="1">
        <v>45847</v>
      </c>
      <c r="C4329" t="s">
        <v>47</v>
      </c>
      <c r="D4329" t="s">
        <v>28</v>
      </c>
      <c r="E4329" t="s">
        <v>51</v>
      </c>
      <c r="F4329">
        <v>275</v>
      </c>
      <c r="G4329">
        <v>573</v>
      </c>
      <c r="H4329">
        <v>9</v>
      </c>
      <c r="I4329">
        <v>2475</v>
      </c>
      <c r="J4329">
        <v>5157</v>
      </c>
      <c r="K4329">
        <v>2682</v>
      </c>
      <c r="L4329">
        <v>4.3</v>
      </c>
    </row>
    <row r="4330" spans="1:12" x14ac:dyDescent="0.3">
      <c r="A4330">
        <v>104328</v>
      </c>
      <c r="B4330" s="1">
        <v>45729</v>
      </c>
      <c r="C4330" t="s">
        <v>20</v>
      </c>
      <c r="D4330" t="s">
        <v>35</v>
      </c>
      <c r="E4330" t="s">
        <v>45</v>
      </c>
      <c r="F4330">
        <v>2152</v>
      </c>
      <c r="G4330">
        <v>3837</v>
      </c>
      <c r="H4330">
        <v>6</v>
      </c>
      <c r="I4330">
        <v>12912</v>
      </c>
      <c r="J4330">
        <v>23022</v>
      </c>
      <c r="K4330">
        <v>10110</v>
      </c>
      <c r="L4330">
        <v>3.8</v>
      </c>
    </row>
    <row r="4331" spans="1:12" x14ac:dyDescent="0.3">
      <c r="A4331">
        <v>104329</v>
      </c>
      <c r="B4331" s="1">
        <v>45969</v>
      </c>
      <c r="C4331" t="s">
        <v>44</v>
      </c>
      <c r="D4331" t="s">
        <v>18</v>
      </c>
      <c r="E4331" t="s">
        <v>27</v>
      </c>
      <c r="F4331">
        <v>2353</v>
      </c>
      <c r="G4331">
        <v>3019</v>
      </c>
      <c r="H4331">
        <v>9</v>
      </c>
      <c r="I4331">
        <v>21177</v>
      </c>
      <c r="J4331">
        <v>27171</v>
      </c>
      <c r="K4331">
        <v>5994</v>
      </c>
      <c r="L4331">
        <v>3.3</v>
      </c>
    </row>
    <row r="4332" spans="1:12" x14ac:dyDescent="0.3">
      <c r="A4332">
        <v>104330</v>
      </c>
      <c r="B4332" s="1">
        <v>45574</v>
      </c>
      <c r="C4332" t="s">
        <v>41</v>
      </c>
      <c r="D4332" t="s">
        <v>13</v>
      </c>
      <c r="E4332" t="s">
        <v>49</v>
      </c>
      <c r="F4332">
        <v>1581</v>
      </c>
      <c r="G4332">
        <v>2984</v>
      </c>
      <c r="H4332">
        <v>8</v>
      </c>
      <c r="I4332">
        <v>12648</v>
      </c>
      <c r="J4332">
        <v>23872</v>
      </c>
      <c r="K4332">
        <v>11224</v>
      </c>
      <c r="L4332">
        <v>3.9</v>
      </c>
    </row>
    <row r="4333" spans="1:12" x14ac:dyDescent="0.3">
      <c r="A4333">
        <v>104331</v>
      </c>
      <c r="B4333" s="1">
        <v>45845</v>
      </c>
      <c r="C4333" t="s">
        <v>15</v>
      </c>
      <c r="D4333" t="s">
        <v>28</v>
      </c>
      <c r="E4333" t="s">
        <v>56</v>
      </c>
      <c r="F4333">
        <v>146</v>
      </c>
      <c r="G4333">
        <v>687</v>
      </c>
      <c r="H4333">
        <v>4</v>
      </c>
      <c r="I4333">
        <v>584</v>
      </c>
      <c r="J4333">
        <v>2748</v>
      </c>
      <c r="K4333">
        <v>2164</v>
      </c>
      <c r="L4333">
        <v>3</v>
      </c>
    </row>
    <row r="4334" spans="1:12" x14ac:dyDescent="0.3">
      <c r="A4334">
        <v>104332</v>
      </c>
      <c r="B4334" s="1">
        <v>45777</v>
      </c>
      <c r="C4334" t="s">
        <v>47</v>
      </c>
      <c r="D4334" t="s">
        <v>18</v>
      </c>
      <c r="E4334" t="s">
        <v>19</v>
      </c>
      <c r="F4334">
        <v>7261</v>
      </c>
      <c r="G4334">
        <v>9056</v>
      </c>
      <c r="H4334">
        <v>5</v>
      </c>
      <c r="I4334">
        <v>36305</v>
      </c>
      <c r="J4334">
        <v>45280</v>
      </c>
      <c r="K4334">
        <v>8975</v>
      </c>
      <c r="L4334">
        <v>2.7</v>
      </c>
    </row>
    <row r="4335" spans="1:12" x14ac:dyDescent="0.3">
      <c r="A4335">
        <v>104333</v>
      </c>
      <c r="B4335" s="1">
        <v>45720</v>
      </c>
      <c r="C4335" t="s">
        <v>12</v>
      </c>
      <c r="D4335" t="s">
        <v>35</v>
      </c>
      <c r="E4335" t="s">
        <v>45</v>
      </c>
      <c r="F4335">
        <v>1150</v>
      </c>
      <c r="G4335">
        <v>1377</v>
      </c>
      <c r="H4335">
        <v>1</v>
      </c>
      <c r="I4335">
        <v>1150</v>
      </c>
      <c r="J4335">
        <v>1377</v>
      </c>
      <c r="K4335">
        <v>227</v>
      </c>
      <c r="L4335">
        <v>4.5999999999999996</v>
      </c>
    </row>
    <row r="4336" spans="1:12" x14ac:dyDescent="0.3">
      <c r="A4336">
        <v>104334</v>
      </c>
      <c r="B4336" s="1">
        <v>45653</v>
      </c>
      <c r="C4336" t="s">
        <v>26</v>
      </c>
      <c r="D4336" t="s">
        <v>18</v>
      </c>
      <c r="E4336" t="s">
        <v>64</v>
      </c>
      <c r="F4336">
        <v>5700</v>
      </c>
      <c r="G4336">
        <v>6817</v>
      </c>
      <c r="H4336">
        <v>5</v>
      </c>
      <c r="I4336">
        <v>28500</v>
      </c>
      <c r="J4336">
        <v>34085</v>
      </c>
      <c r="K4336">
        <v>5585</v>
      </c>
      <c r="L4336">
        <v>3.4</v>
      </c>
    </row>
    <row r="4337" spans="1:12" x14ac:dyDescent="0.3">
      <c r="A4337">
        <v>104335</v>
      </c>
      <c r="B4337" s="1">
        <v>44975</v>
      </c>
      <c r="C4337" t="s">
        <v>44</v>
      </c>
      <c r="D4337" t="s">
        <v>21</v>
      </c>
      <c r="E4337" t="s">
        <v>65</v>
      </c>
      <c r="F4337">
        <v>2920</v>
      </c>
      <c r="G4337">
        <v>4764</v>
      </c>
      <c r="H4337">
        <v>3</v>
      </c>
      <c r="I4337">
        <v>8760</v>
      </c>
      <c r="J4337">
        <v>14292</v>
      </c>
      <c r="K4337">
        <v>5532</v>
      </c>
      <c r="L4337">
        <v>4</v>
      </c>
    </row>
    <row r="4338" spans="1:12" x14ac:dyDescent="0.3">
      <c r="A4338">
        <v>104336</v>
      </c>
      <c r="B4338" s="1">
        <v>45301</v>
      </c>
      <c r="C4338" t="s">
        <v>12</v>
      </c>
      <c r="D4338" t="s">
        <v>35</v>
      </c>
      <c r="E4338" t="s">
        <v>62</v>
      </c>
      <c r="F4338">
        <v>560</v>
      </c>
      <c r="G4338">
        <v>698</v>
      </c>
      <c r="H4338">
        <v>5</v>
      </c>
      <c r="I4338">
        <v>2800</v>
      </c>
      <c r="J4338">
        <v>3490</v>
      </c>
      <c r="K4338">
        <v>690</v>
      </c>
      <c r="L4338">
        <v>3</v>
      </c>
    </row>
    <row r="4339" spans="1:12" x14ac:dyDescent="0.3">
      <c r="A4339">
        <v>104337</v>
      </c>
      <c r="B4339" s="1">
        <v>45461</v>
      </c>
      <c r="C4339" t="s">
        <v>15</v>
      </c>
      <c r="D4339" t="s">
        <v>28</v>
      </c>
      <c r="E4339" t="s">
        <v>29</v>
      </c>
      <c r="F4339">
        <v>3953</v>
      </c>
      <c r="G4339">
        <v>4450</v>
      </c>
      <c r="H4339">
        <v>1</v>
      </c>
      <c r="I4339">
        <v>3953</v>
      </c>
      <c r="J4339">
        <v>4450</v>
      </c>
      <c r="K4339">
        <v>497</v>
      </c>
      <c r="L4339">
        <v>4.9000000000000004</v>
      </c>
    </row>
    <row r="4340" spans="1:12" x14ac:dyDescent="0.3">
      <c r="A4340">
        <v>104338</v>
      </c>
      <c r="B4340" s="1">
        <v>45967</v>
      </c>
      <c r="C4340" t="s">
        <v>12</v>
      </c>
      <c r="D4340" t="s">
        <v>13</v>
      </c>
      <c r="E4340" t="s">
        <v>40</v>
      </c>
      <c r="F4340">
        <v>1114</v>
      </c>
      <c r="G4340">
        <v>1741</v>
      </c>
      <c r="H4340">
        <v>6</v>
      </c>
      <c r="I4340">
        <v>6684</v>
      </c>
      <c r="J4340">
        <v>10446</v>
      </c>
      <c r="K4340">
        <v>3762</v>
      </c>
      <c r="L4340">
        <v>2.7</v>
      </c>
    </row>
    <row r="4341" spans="1:12" x14ac:dyDescent="0.3">
      <c r="A4341">
        <v>104339</v>
      </c>
      <c r="B4341" s="1">
        <v>45104</v>
      </c>
      <c r="C4341" t="s">
        <v>26</v>
      </c>
      <c r="D4341" t="s">
        <v>13</v>
      </c>
      <c r="E4341" t="s">
        <v>40</v>
      </c>
      <c r="F4341">
        <v>4797</v>
      </c>
      <c r="G4341">
        <v>5385</v>
      </c>
      <c r="H4341">
        <v>4</v>
      </c>
      <c r="I4341">
        <v>19188</v>
      </c>
      <c r="J4341">
        <v>21540</v>
      </c>
      <c r="K4341">
        <v>2352</v>
      </c>
      <c r="L4341">
        <v>2.9</v>
      </c>
    </row>
    <row r="4342" spans="1:12" x14ac:dyDescent="0.3">
      <c r="A4342">
        <v>104340</v>
      </c>
      <c r="B4342" s="1">
        <v>45960</v>
      </c>
      <c r="C4342" t="s">
        <v>33</v>
      </c>
      <c r="D4342" t="s">
        <v>35</v>
      </c>
      <c r="E4342" t="s">
        <v>62</v>
      </c>
      <c r="F4342">
        <v>6194</v>
      </c>
      <c r="G4342">
        <v>6588</v>
      </c>
      <c r="H4342">
        <v>7</v>
      </c>
      <c r="I4342">
        <v>43358</v>
      </c>
      <c r="J4342">
        <v>46116</v>
      </c>
      <c r="K4342">
        <v>2758</v>
      </c>
      <c r="L4342">
        <v>4</v>
      </c>
    </row>
    <row r="4343" spans="1:12" x14ac:dyDescent="0.3">
      <c r="A4343">
        <v>104341</v>
      </c>
      <c r="B4343" s="1">
        <v>45314</v>
      </c>
      <c r="C4343" t="s">
        <v>47</v>
      </c>
      <c r="D4343" t="s">
        <v>24</v>
      </c>
      <c r="E4343" t="s">
        <v>61</v>
      </c>
      <c r="F4343">
        <v>1142</v>
      </c>
      <c r="G4343">
        <v>2513</v>
      </c>
      <c r="H4343">
        <v>7</v>
      </c>
      <c r="I4343">
        <v>7994</v>
      </c>
      <c r="J4343">
        <v>17591</v>
      </c>
      <c r="K4343">
        <v>9597</v>
      </c>
      <c r="L4343">
        <v>4.7</v>
      </c>
    </row>
    <row r="4344" spans="1:12" x14ac:dyDescent="0.3">
      <c r="A4344">
        <v>104342</v>
      </c>
      <c r="B4344" s="1">
        <v>44976</v>
      </c>
      <c r="C4344" t="s">
        <v>41</v>
      </c>
      <c r="D4344" t="s">
        <v>28</v>
      </c>
      <c r="E4344" t="s">
        <v>51</v>
      </c>
      <c r="F4344">
        <v>5709</v>
      </c>
      <c r="G4344">
        <v>5795</v>
      </c>
      <c r="H4344">
        <v>4</v>
      </c>
      <c r="I4344">
        <v>22836</v>
      </c>
      <c r="J4344">
        <v>23180</v>
      </c>
      <c r="K4344">
        <v>344</v>
      </c>
      <c r="L4344">
        <v>4.0999999999999996</v>
      </c>
    </row>
    <row r="4345" spans="1:12" x14ac:dyDescent="0.3">
      <c r="A4345">
        <v>104343</v>
      </c>
      <c r="B4345" s="1">
        <v>45516</v>
      </c>
      <c r="C4345" t="s">
        <v>30</v>
      </c>
      <c r="D4345" t="s">
        <v>28</v>
      </c>
      <c r="E4345" t="s">
        <v>63</v>
      </c>
      <c r="F4345">
        <v>5329</v>
      </c>
      <c r="G4345">
        <v>6929</v>
      </c>
      <c r="H4345">
        <v>7</v>
      </c>
      <c r="I4345">
        <v>37303</v>
      </c>
      <c r="J4345">
        <v>48503</v>
      </c>
      <c r="K4345">
        <v>11200</v>
      </c>
      <c r="L4345">
        <v>3.1</v>
      </c>
    </row>
    <row r="4346" spans="1:12" x14ac:dyDescent="0.3">
      <c r="A4346">
        <v>104344</v>
      </c>
      <c r="B4346" s="1">
        <v>45745</v>
      </c>
      <c r="C4346" t="s">
        <v>26</v>
      </c>
      <c r="D4346" t="s">
        <v>24</v>
      </c>
      <c r="E4346" t="s">
        <v>50</v>
      </c>
      <c r="F4346">
        <v>5117</v>
      </c>
      <c r="G4346">
        <v>5483</v>
      </c>
      <c r="H4346">
        <v>4</v>
      </c>
      <c r="I4346">
        <v>20468</v>
      </c>
      <c r="J4346">
        <v>21932</v>
      </c>
      <c r="K4346">
        <v>1464</v>
      </c>
      <c r="L4346">
        <v>2.8</v>
      </c>
    </row>
    <row r="4347" spans="1:12" x14ac:dyDescent="0.3">
      <c r="A4347">
        <v>104345</v>
      </c>
      <c r="B4347" s="1">
        <v>45895</v>
      </c>
      <c r="C4347" t="s">
        <v>20</v>
      </c>
      <c r="D4347" t="s">
        <v>35</v>
      </c>
      <c r="E4347" t="s">
        <v>36</v>
      </c>
      <c r="F4347">
        <v>3451</v>
      </c>
      <c r="G4347">
        <v>5377</v>
      </c>
      <c r="H4347">
        <v>8</v>
      </c>
      <c r="I4347">
        <v>27608</v>
      </c>
      <c r="J4347">
        <v>43016</v>
      </c>
      <c r="K4347">
        <v>15408</v>
      </c>
      <c r="L4347">
        <v>4.8</v>
      </c>
    </row>
    <row r="4348" spans="1:12" x14ac:dyDescent="0.3">
      <c r="A4348">
        <v>104346</v>
      </c>
      <c r="B4348" s="1">
        <v>45658</v>
      </c>
      <c r="C4348" t="s">
        <v>44</v>
      </c>
      <c r="D4348" t="s">
        <v>35</v>
      </c>
      <c r="E4348" t="s">
        <v>45</v>
      </c>
      <c r="F4348">
        <v>1929</v>
      </c>
      <c r="G4348">
        <v>2866</v>
      </c>
      <c r="H4348">
        <v>7</v>
      </c>
      <c r="I4348">
        <v>13503</v>
      </c>
      <c r="J4348">
        <v>20062</v>
      </c>
      <c r="K4348">
        <v>6559</v>
      </c>
      <c r="L4348">
        <v>3.5</v>
      </c>
    </row>
    <row r="4349" spans="1:12" x14ac:dyDescent="0.3">
      <c r="A4349">
        <v>104347</v>
      </c>
      <c r="B4349" s="1">
        <v>45420</v>
      </c>
      <c r="C4349" t="s">
        <v>41</v>
      </c>
      <c r="D4349" t="s">
        <v>13</v>
      </c>
      <c r="E4349" t="s">
        <v>14</v>
      </c>
      <c r="F4349">
        <v>6123</v>
      </c>
      <c r="G4349">
        <v>6793</v>
      </c>
      <c r="H4349">
        <v>2</v>
      </c>
      <c r="I4349">
        <v>12246</v>
      </c>
      <c r="J4349">
        <v>13586</v>
      </c>
      <c r="K4349">
        <v>1340</v>
      </c>
      <c r="L4349">
        <v>4</v>
      </c>
    </row>
    <row r="4350" spans="1:12" x14ac:dyDescent="0.3">
      <c r="A4350">
        <v>104348</v>
      </c>
      <c r="B4350" s="1">
        <v>45201</v>
      </c>
      <c r="C4350" t="s">
        <v>15</v>
      </c>
      <c r="D4350" t="s">
        <v>18</v>
      </c>
      <c r="E4350" t="s">
        <v>27</v>
      </c>
      <c r="F4350">
        <v>5014</v>
      </c>
      <c r="G4350">
        <v>5924</v>
      </c>
      <c r="H4350">
        <v>2</v>
      </c>
      <c r="I4350">
        <v>10028</v>
      </c>
      <c r="J4350">
        <v>11848</v>
      </c>
      <c r="K4350">
        <v>1820</v>
      </c>
      <c r="L4350">
        <v>3</v>
      </c>
    </row>
    <row r="4351" spans="1:12" x14ac:dyDescent="0.3">
      <c r="A4351">
        <v>104349</v>
      </c>
      <c r="B4351" s="1">
        <v>45534</v>
      </c>
      <c r="C4351" t="s">
        <v>20</v>
      </c>
      <c r="D4351" t="s">
        <v>24</v>
      </c>
      <c r="E4351" t="s">
        <v>60</v>
      </c>
      <c r="F4351">
        <v>936</v>
      </c>
      <c r="G4351">
        <v>1229</v>
      </c>
      <c r="H4351">
        <v>6</v>
      </c>
      <c r="I4351">
        <v>5616</v>
      </c>
      <c r="J4351">
        <v>7374</v>
      </c>
      <c r="K4351">
        <v>1758</v>
      </c>
      <c r="L4351">
        <v>2.6</v>
      </c>
    </row>
    <row r="4352" spans="1:12" x14ac:dyDescent="0.3">
      <c r="A4352">
        <v>104350</v>
      </c>
      <c r="B4352" s="1">
        <v>45843</v>
      </c>
      <c r="C4352" t="s">
        <v>33</v>
      </c>
      <c r="D4352" t="s">
        <v>18</v>
      </c>
      <c r="E4352" t="s">
        <v>59</v>
      </c>
      <c r="F4352">
        <v>7295</v>
      </c>
      <c r="G4352">
        <v>8122</v>
      </c>
      <c r="H4352">
        <v>7</v>
      </c>
      <c r="I4352">
        <v>51065</v>
      </c>
      <c r="J4352">
        <v>56854</v>
      </c>
      <c r="K4352">
        <v>5789</v>
      </c>
      <c r="L4352">
        <v>4.8</v>
      </c>
    </row>
    <row r="4353" spans="1:12" x14ac:dyDescent="0.3">
      <c r="A4353">
        <v>104351</v>
      </c>
      <c r="B4353" s="1">
        <v>45086</v>
      </c>
      <c r="C4353" t="s">
        <v>30</v>
      </c>
      <c r="D4353" t="s">
        <v>24</v>
      </c>
      <c r="E4353" t="s">
        <v>34</v>
      </c>
      <c r="F4353">
        <v>4510</v>
      </c>
      <c r="G4353">
        <v>6032</v>
      </c>
      <c r="H4353">
        <v>9</v>
      </c>
      <c r="I4353">
        <v>40590</v>
      </c>
      <c r="J4353">
        <v>54288</v>
      </c>
      <c r="K4353">
        <v>13698</v>
      </c>
      <c r="L4353">
        <v>4.2</v>
      </c>
    </row>
    <row r="4354" spans="1:12" x14ac:dyDescent="0.3">
      <c r="A4354">
        <v>104352</v>
      </c>
      <c r="B4354" s="1">
        <v>45262</v>
      </c>
      <c r="C4354" t="s">
        <v>15</v>
      </c>
      <c r="D4354" t="s">
        <v>28</v>
      </c>
      <c r="E4354" t="s">
        <v>51</v>
      </c>
      <c r="F4354">
        <v>1883</v>
      </c>
      <c r="G4354">
        <v>2774</v>
      </c>
      <c r="H4354">
        <v>6</v>
      </c>
      <c r="I4354">
        <v>11298</v>
      </c>
      <c r="J4354">
        <v>16644</v>
      </c>
      <c r="K4354">
        <v>5346</v>
      </c>
      <c r="L4354">
        <v>4.0999999999999996</v>
      </c>
    </row>
    <row r="4355" spans="1:12" x14ac:dyDescent="0.3">
      <c r="A4355">
        <v>104353</v>
      </c>
      <c r="B4355" s="1">
        <v>45068</v>
      </c>
      <c r="C4355" t="s">
        <v>26</v>
      </c>
      <c r="D4355" t="s">
        <v>35</v>
      </c>
      <c r="E4355" t="s">
        <v>62</v>
      </c>
      <c r="F4355">
        <v>1125</v>
      </c>
      <c r="G4355">
        <v>2163</v>
      </c>
      <c r="H4355">
        <v>4</v>
      </c>
      <c r="I4355">
        <v>4500</v>
      </c>
      <c r="J4355">
        <v>8652</v>
      </c>
      <c r="K4355">
        <v>4152</v>
      </c>
      <c r="L4355">
        <v>3</v>
      </c>
    </row>
    <row r="4356" spans="1:12" x14ac:dyDescent="0.3">
      <c r="A4356">
        <v>104354</v>
      </c>
      <c r="B4356" s="1">
        <v>45016</v>
      </c>
      <c r="C4356" t="s">
        <v>26</v>
      </c>
      <c r="D4356" t="s">
        <v>28</v>
      </c>
      <c r="E4356" t="s">
        <v>29</v>
      </c>
      <c r="F4356">
        <v>6652</v>
      </c>
      <c r="G4356">
        <v>8429</v>
      </c>
      <c r="H4356">
        <v>4</v>
      </c>
      <c r="I4356">
        <v>26608</v>
      </c>
      <c r="J4356">
        <v>33716</v>
      </c>
      <c r="K4356">
        <v>7108</v>
      </c>
      <c r="L4356">
        <v>4.2</v>
      </c>
    </row>
    <row r="4357" spans="1:12" x14ac:dyDescent="0.3">
      <c r="A4357">
        <v>104355</v>
      </c>
      <c r="B4357" s="1">
        <v>45011</v>
      </c>
      <c r="C4357" t="s">
        <v>47</v>
      </c>
      <c r="D4357" t="s">
        <v>21</v>
      </c>
      <c r="E4357" t="s">
        <v>22</v>
      </c>
      <c r="F4357">
        <v>588</v>
      </c>
      <c r="G4357">
        <v>1300</v>
      </c>
      <c r="H4357">
        <v>1</v>
      </c>
      <c r="I4357">
        <v>588</v>
      </c>
      <c r="J4357">
        <v>1300</v>
      </c>
      <c r="K4357">
        <v>712</v>
      </c>
      <c r="L4357">
        <v>3.2</v>
      </c>
    </row>
    <row r="4358" spans="1:12" x14ac:dyDescent="0.3">
      <c r="A4358">
        <v>104356</v>
      </c>
      <c r="B4358" s="1">
        <v>45357</v>
      </c>
      <c r="C4358" t="s">
        <v>41</v>
      </c>
      <c r="D4358" t="s">
        <v>24</v>
      </c>
      <c r="E4358" t="s">
        <v>60</v>
      </c>
      <c r="F4358">
        <v>6487</v>
      </c>
      <c r="G4358">
        <v>7628</v>
      </c>
      <c r="H4358">
        <v>9</v>
      </c>
      <c r="I4358">
        <v>58383</v>
      </c>
      <c r="J4358">
        <v>68652</v>
      </c>
      <c r="K4358">
        <v>10269</v>
      </c>
      <c r="L4358">
        <v>3.2</v>
      </c>
    </row>
    <row r="4359" spans="1:12" x14ac:dyDescent="0.3">
      <c r="A4359">
        <v>104357</v>
      </c>
      <c r="B4359" s="1">
        <v>45743</v>
      </c>
      <c r="C4359" t="s">
        <v>41</v>
      </c>
      <c r="D4359" t="s">
        <v>18</v>
      </c>
      <c r="E4359" t="s">
        <v>27</v>
      </c>
      <c r="F4359">
        <v>5800</v>
      </c>
      <c r="G4359">
        <v>7559</v>
      </c>
      <c r="H4359">
        <v>2</v>
      </c>
      <c r="I4359">
        <v>11600</v>
      </c>
      <c r="J4359">
        <v>15118</v>
      </c>
      <c r="K4359">
        <v>3518</v>
      </c>
      <c r="L4359">
        <v>3.8</v>
      </c>
    </row>
    <row r="4360" spans="1:12" x14ac:dyDescent="0.3">
      <c r="A4360">
        <v>104358</v>
      </c>
      <c r="B4360" s="1">
        <v>45307</v>
      </c>
      <c r="C4360" t="s">
        <v>26</v>
      </c>
      <c r="D4360" t="s">
        <v>35</v>
      </c>
      <c r="E4360" t="s">
        <v>46</v>
      </c>
      <c r="F4360">
        <v>2733</v>
      </c>
      <c r="G4360">
        <v>4550</v>
      </c>
      <c r="H4360">
        <v>6</v>
      </c>
      <c r="I4360">
        <v>16398</v>
      </c>
      <c r="J4360">
        <v>27300</v>
      </c>
      <c r="K4360">
        <v>10902</v>
      </c>
      <c r="L4360">
        <v>2.9</v>
      </c>
    </row>
    <row r="4361" spans="1:12" x14ac:dyDescent="0.3">
      <c r="A4361">
        <v>104359</v>
      </c>
      <c r="B4361" s="1">
        <v>45315</v>
      </c>
      <c r="C4361" t="s">
        <v>23</v>
      </c>
      <c r="D4361" t="s">
        <v>24</v>
      </c>
      <c r="E4361" t="s">
        <v>60</v>
      </c>
      <c r="F4361">
        <v>4751</v>
      </c>
      <c r="G4361">
        <v>6519</v>
      </c>
      <c r="H4361">
        <v>8</v>
      </c>
      <c r="I4361">
        <v>38008</v>
      </c>
      <c r="J4361">
        <v>52152</v>
      </c>
      <c r="K4361">
        <v>14144</v>
      </c>
      <c r="L4361">
        <v>4.8</v>
      </c>
    </row>
    <row r="4362" spans="1:12" x14ac:dyDescent="0.3">
      <c r="A4362">
        <v>104360</v>
      </c>
      <c r="B4362" s="1">
        <v>45588</v>
      </c>
      <c r="C4362" t="s">
        <v>44</v>
      </c>
      <c r="D4362" t="s">
        <v>28</v>
      </c>
      <c r="E4362" t="s">
        <v>51</v>
      </c>
      <c r="F4362">
        <v>4403</v>
      </c>
      <c r="G4362">
        <v>4926</v>
      </c>
      <c r="H4362">
        <v>4</v>
      </c>
      <c r="I4362">
        <v>17612</v>
      </c>
      <c r="J4362">
        <v>19704</v>
      </c>
      <c r="K4362">
        <v>2092</v>
      </c>
      <c r="L4362">
        <v>4.3</v>
      </c>
    </row>
    <row r="4363" spans="1:12" x14ac:dyDescent="0.3">
      <c r="A4363">
        <v>104361</v>
      </c>
      <c r="B4363" s="1">
        <v>45865</v>
      </c>
      <c r="C4363" t="s">
        <v>33</v>
      </c>
      <c r="D4363" t="s">
        <v>13</v>
      </c>
      <c r="E4363" t="s">
        <v>49</v>
      </c>
      <c r="F4363">
        <v>1020</v>
      </c>
      <c r="G4363">
        <v>2480</v>
      </c>
      <c r="H4363">
        <v>8</v>
      </c>
      <c r="I4363">
        <v>8160</v>
      </c>
      <c r="J4363">
        <v>19840</v>
      </c>
      <c r="K4363">
        <v>11680</v>
      </c>
      <c r="L4363">
        <v>4.9000000000000004</v>
      </c>
    </row>
    <row r="4364" spans="1:12" x14ac:dyDescent="0.3">
      <c r="A4364">
        <v>104362</v>
      </c>
      <c r="B4364" s="1">
        <v>45423</v>
      </c>
      <c r="C4364" t="s">
        <v>30</v>
      </c>
      <c r="D4364" t="s">
        <v>35</v>
      </c>
      <c r="E4364" t="s">
        <v>62</v>
      </c>
      <c r="F4364">
        <v>5807</v>
      </c>
      <c r="G4364">
        <v>7159</v>
      </c>
      <c r="H4364">
        <v>8</v>
      </c>
      <c r="I4364">
        <v>46456</v>
      </c>
      <c r="J4364">
        <v>57272</v>
      </c>
      <c r="K4364">
        <v>10816</v>
      </c>
      <c r="L4364">
        <v>2.5</v>
      </c>
    </row>
    <row r="4365" spans="1:12" x14ac:dyDescent="0.3">
      <c r="A4365">
        <v>104363</v>
      </c>
      <c r="B4365" s="1">
        <v>45737</v>
      </c>
      <c r="C4365" t="s">
        <v>47</v>
      </c>
      <c r="D4365" t="s">
        <v>18</v>
      </c>
      <c r="E4365" t="s">
        <v>64</v>
      </c>
      <c r="F4365">
        <v>7649</v>
      </c>
      <c r="G4365">
        <v>8160</v>
      </c>
      <c r="H4365">
        <v>8</v>
      </c>
      <c r="I4365">
        <v>61192</v>
      </c>
      <c r="J4365">
        <v>65280</v>
      </c>
      <c r="K4365">
        <v>4088</v>
      </c>
      <c r="L4365">
        <v>3.9</v>
      </c>
    </row>
    <row r="4366" spans="1:12" x14ac:dyDescent="0.3">
      <c r="A4366">
        <v>104364</v>
      </c>
      <c r="B4366" s="1">
        <v>45317</v>
      </c>
      <c r="C4366" t="s">
        <v>33</v>
      </c>
      <c r="D4366" t="s">
        <v>24</v>
      </c>
      <c r="E4366" t="s">
        <v>50</v>
      </c>
      <c r="F4366">
        <v>6543</v>
      </c>
      <c r="G4366">
        <v>6880</v>
      </c>
      <c r="H4366">
        <v>1</v>
      </c>
      <c r="I4366">
        <v>6543</v>
      </c>
      <c r="J4366">
        <v>6880</v>
      </c>
      <c r="K4366">
        <v>337</v>
      </c>
      <c r="L4366">
        <v>4.8</v>
      </c>
    </row>
    <row r="4367" spans="1:12" x14ac:dyDescent="0.3">
      <c r="A4367">
        <v>104365</v>
      </c>
      <c r="B4367" s="1">
        <v>45488</v>
      </c>
      <c r="C4367" t="s">
        <v>41</v>
      </c>
      <c r="D4367" t="s">
        <v>24</v>
      </c>
      <c r="E4367" t="s">
        <v>34</v>
      </c>
      <c r="F4367">
        <v>5070</v>
      </c>
      <c r="G4367">
        <v>5229</v>
      </c>
      <c r="H4367">
        <v>6</v>
      </c>
      <c r="I4367">
        <v>30420</v>
      </c>
      <c r="J4367">
        <v>31374</v>
      </c>
      <c r="K4367">
        <v>954</v>
      </c>
      <c r="L4367">
        <v>3.5</v>
      </c>
    </row>
    <row r="4368" spans="1:12" x14ac:dyDescent="0.3">
      <c r="A4368">
        <v>104366</v>
      </c>
      <c r="B4368" s="1">
        <v>45458</v>
      </c>
      <c r="C4368" t="s">
        <v>20</v>
      </c>
      <c r="D4368" t="s">
        <v>35</v>
      </c>
      <c r="E4368" t="s">
        <v>62</v>
      </c>
      <c r="F4368">
        <v>7723</v>
      </c>
      <c r="G4368">
        <v>9391</v>
      </c>
      <c r="H4368">
        <v>5</v>
      </c>
      <c r="I4368">
        <v>38615</v>
      </c>
      <c r="J4368">
        <v>46955</v>
      </c>
      <c r="K4368">
        <v>8340</v>
      </c>
      <c r="L4368">
        <v>4.8</v>
      </c>
    </row>
    <row r="4369" spans="1:12" x14ac:dyDescent="0.3">
      <c r="A4369">
        <v>104367</v>
      </c>
      <c r="B4369" s="1">
        <v>46009</v>
      </c>
      <c r="C4369" t="s">
        <v>30</v>
      </c>
      <c r="D4369" t="s">
        <v>28</v>
      </c>
      <c r="E4369" t="s">
        <v>56</v>
      </c>
      <c r="F4369">
        <v>1736</v>
      </c>
      <c r="G4369">
        <v>2522</v>
      </c>
      <c r="H4369">
        <v>3</v>
      </c>
      <c r="I4369">
        <v>5208</v>
      </c>
      <c r="J4369">
        <v>7566</v>
      </c>
      <c r="K4369">
        <v>2358</v>
      </c>
      <c r="L4369">
        <v>2.7</v>
      </c>
    </row>
    <row r="4370" spans="1:12" x14ac:dyDescent="0.3">
      <c r="A4370">
        <v>104368</v>
      </c>
      <c r="B4370" s="1">
        <v>45719</v>
      </c>
      <c r="C4370" t="s">
        <v>44</v>
      </c>
      <c r="D4370" t="s">
        <v>24</v>
      </c>
      <c r="E4370" t="s">
        <v>34</v>
      </c>
      <c r="F4370">
        <v>5614</v>
      </c>
      <c r="G4370">
        <v>6772</v>
      </c>
      <c r="H4370">
        <v>4</v>
      </c>
      <c r="I4370">
        <v>22456</v>
      </c>
      <c r="J4370">
        <v>27088</v>
      </c>
      <c r="K4370">
        <v>4632</v>
      </c>
      <c r="L4370">
        <v>2.8</v>
      </c>
    </row>
    <row r="4371" spans="1:12" x14ac:dyDescent="0.3">
      <c r="A4371">
        <v>104369</v>
      </c>
      <c r="B4371" s="1">
        <v>44945</v>
      </c>
      <c r="C4371" t="s">
        <v>15</v>
      </c>
      <c r="D4371" t="s">
        <v>21</v>
      </c>
      <c r="E4371" t="s">
        <v>43</v>
      </c>
      <c r="F4371">
        <v>7733</v>
      </c>
      <c r="G4371">
        <v>8740</v>
      </c>
      <c r="H4371">
        <v>9</v>
      </c>
      <c r="I4371">
        <v>69597</v>
      </c>
      <c r="J4371">
        <v>78660</v>
      </c>
      <c r="K4371">
        <v>9063</v>
      </c>
      <c r="L4371">
        <v>4.4000000000000004</v>
      </c>
    </row>
    <row r="4372" spans="1:12" x14ac:dyDescent="0.3">
      <c r="A4372">
        <v>104370</v>
      </c>
      <c r="B4372" s="1">
        <v>45452</v>
      </c>
      <c r="C4372" t="s">
        <v>20</v>
      </c>
      <c r="D4372" t="s">
        <v>24</v>
      </c>
      <c r="E4372" t="s">
        <v>61</v>
      </c>
      <c r="F4372">
        <v>1052</v>
      </c>
      <c r="G4372">
        <v>2093</v>
      </c>
      <c r="H4372">
        <v>6</v>
      </c>
      <c r="I4372">
        <v>6312</v>
      </c>
      <c r="J4372">
        <v>12558</v>
      </c>
      <c r="K4372">
        <v>6246</v>
      </c>
      <c r="L4372">
        <v>3.2</v>
      </c>
    </row>
    <row r="4373" spans="1:12" x14ac:dyDescent="0.3">
      <c r="A4373">
        <v>104371</v>
      </c>
      <c r="B4373" s="1">
        <v>45770</v>
      </c>
      <c r="C4373" t="s">
        <v>47</v>
      </c>
      <c r="D4373" t="s">
        <v>18</v>
      </c>
      <c r="E4373" t="s">
        <v>59</v>
      </c>
      <c r="F4373">
        <v>5817</v>
      </c>
      <c r="G4373">
        <v>7195</v>
      </c>
      <c r="H4373">
        <v>2</v>
      </c>
      <c r="I4373">
        <v>11634</v>
      </c>
      <c r="J4373">
        <v>14390</v>
      </c>
      <c r="K4373">
        <v>2756</v>
      </c>
      <c r="L4373">
        <v>3.3</v>
      </c>
    </row>
    <row r="4374" spans="1:12" x14ac:dyDescent="0.3">
      <c r="A4374">
        <v>104372</v>
      </c>
      <c r="B4374" s="1">
        <v>45016</v>
      </c>
      <c r="C4374" t="s">
        <v>12</v>
      </c>
      <c r="D4374" t="s">
        <v>24</v>
      </c>
      <c r="E4374" t="s">
        <v>25</v>
      </c>
      <c r="F4374">
        <v>5008</v>
      </c>
      <c r="G4374">
        <v>6423</v>
      </c>
      <c r="H4374">
        <v>6</v>
      </c>
      <c r="I4374">
        <v>30048</v>
      </c>
      <c r="J4374">
        <v>38538</v>
      </c>
      <c r="K4374">
        <v>8490</v>
      </c>
      <c r="L4374">
        <v>3.6</v>
      </c>
    </row>
    <row r="4375" spans="1:12" x14ac:dyDescent="0.3">
      <c r="A4375">
        <v>104373</v>
      </c>
      <c r="B4375" s="1">
        <v>45302</v>
      </c>
      <c r="C4375" t="s">
        <v>12</v>
      </c>
      <c r="D4375" t="s">
        <v>13</v>
      </c>
      <c r="E4375" t="s">
        <v>40</v>
      </c>
      <c r="F4375">
        <v>1744</v>
      </c>
      <c r="G4375">
        <v>2616</v>
      </c>
      <c r="H4375">
        <v>9</v>
      </c>
      <c r="I4375">
        <v>15696</v>
      </c>
      <c r="J4375">
        <v>23544</v>
      </c>
      <c r="K4375">
        <v>7848</v>
      </c>
      <c r="L4375">
        <v>3.1</v>
      </c>
    </row>
    <row r="4376" spans="1:12" x14ac:dyDescent="0.3">
      <c r="A4376">
        <v>104374</v>
      </c>
      <c r="B4376" s="1">
        <v>45840</v>
      </c>
      <c r="C4376" t="s">
        <v>30</v>
      </c>
      <c r="D4376" t="s">
        <v>35</v>
      </c>
      <c r="E4376" t="s">
        <v>62</v>
      </c>
      <c r="F4376">
        <v>1787</v>
      </c>
      <c r="G4376">
        <v>3017</v>
      </c>
      <c r="H4376">
        <v>3</v>
      </c>
      <c r="I4376">
        <v>5361</v>
      </c>
      <c r="J4376">
        <v>9051</v>
      </c>
      <c r="K4376">
        <v>3690</v>
      </c>
      <c r="L4376">
        <v>2.9</v>
      </c>
    </row>
    <row r="4377" spans="1:12" x14ac:dyDescent="0.3">
      <c r="A4377">
        <v>104375</v>
      </c>
      <c r="B4377" s="1">
        <v>45065</v>
      </c>
      <c r="C4377" t="s">
        <v>54</v>
      </c>
      <c r="D4377" t="s">
        <v>21</v>
      </c>
      <c r="E4377" t="s">
        <v>32</v>
      </c>
      <c r="F4377">
        <v>6860</v>
      </c>
      <c r="G4377">
        <v>8391</v>
      </c>
      <c r="H4377">
        <v>9</v>
      </c>
      <c r="I4377">
        <v>61740</v>
      </c>
      <c r="J4377">
        <v>75519</v>
      </c>
      <c r="K4377">
        <v>13779</v>
      </c>
      <c r="L4377">
        <v>2.5</v>
      </c>
    </row>
    <row r="4378" spans="1:12" x14ac:dyDescent="0.3">
      <c r="A4378">
        <v>104376</v>
      </c>
      <c r="B4378" s="1">
        <v>45694</v>
      </c>
      <c r="C4378" t="s">
        <v>30</v>
      </c>
      <c r="D4378" t="s">
        <v>13</v>
      </c>
      <c r="E4378" t="s">
        <v>31</v>
      </c>
      <c r="F4378">
        <v>5491</v>
      </c>
      <c r="G4378">
        <v>7170</v>
      </c>
      <c r="H4378">
        <v>1</v>
      </c>
      <c r="I4378">
        <v>5491</v>
      </c>
      <c r="J4378">
        <v>7170</v>
      </c>
      <c r="K4378">
        <v>1679</v>
      </c>
      <c r="L4378">
        <v>2.8</v>
      </c>
    </row>
    <row r="4379" spans="1:12" x14ac:dyDescent="0.3">
      <c r="A4379">
        <v>104377</v>
      </c>
      <c r="B4379" s="1">
        <v>45900</v>
      </c>
      <c r="C4379" t="s">
        <v>12</v>
      </c>
      <c r="D4379" t="s">
        <v>21</v>
      </c>
      <c r="E4379" t="s">
        <v>58</v>
      </c>
      <c r="F4379">
        <v>1422</v>
      </c>
      <c r="G4379">
        <v>2287</v>
      </c>
      <c r="H4379">
        <v>4</v>
      </c>
      <c r="I4379">
        <v>5688</v>
      </c>
      <c r="J4379">
        <v>9148</v>
      </c>
      <c r="K4379">
        <v>3460</v>
      </c>
      <c r="L4379">
        <v>4.7</v>
      </c>
    </row>
    <row r="4380" spans="1:12" x14ac:dyDescent="0.3">
      <c r="A4380">
        <v>104378</v>
      </c>
      <c r="B4380" s="1">
        <v>45927</v>
      </c>
      <c r="C4380" t="s">
        <v>15</v>
      </c>
      <c r="D4380" t="s">
        <v>18</v>
      </c>
      <c r="E4380" t="s">
        <v>64</v>
      </c>
      <c r="F4380">
        <v>3043</v>
      </c>
      <c r="G4380">
        <v>4128</v>
      </c>
      <c r="H4380">
        <v>2</v>
      </c>
      <c r="I4380">
        <v>6086</v>
      </c>
      <c r="J4380">
        <v>8256</v>
      </c>
      <c r="K4380">
        <v>2170</v>
      </c>
      <c r="L4380">
        <v>4.7</v>
      </c>
    </row>
    <row r="4381" spans="1:12" x14ac:dyDescent="0.3">
      <c r="A4381">
        <v>104379</v>
      </c>
      <c r="B4381" s="1">
        <v>45618</v>
      </c>
      <c r="C4381" t="s">
        <v>30</v>
      </c>
      <c r="D4381" t="s">
        <v>13</v>
      </c>
      <c r="E4381" t="s">
        <v>16</v>
      </c>
      <c r="F4381">
        <v>1840</v>
      </c>
      <c r="G4381">
        <v>2341</v>
      </c>
      <c r="H4381">
        <v>8</v>
      </c>
      <c r="I4381">
        <v>14720</v>
      </c>
      <c r="J4381">
        <v>18728</v>
      </c>
      <c r="K4381">
        <v>4008</v>
      </c>
      <c r="L4381">
        <v>2.9</v>
      </c>
    </row>
    <row r="4382" spans="1:12" x14ac:dyDescent="0.3">
      <c r="A4382">
        <v>104380</v>
      </c>
      <c r="B4382" s="1">
        <v>45160</v>
      </c>
      <c r="C4382" t="s">
        <v>20</v>
      </c>
      <c r="D4382" t="s">
        <v>24</v>
      </c>
      <c r="E4382" t="s">
        <v>34</v>
      </c>
      <c r="F4382">
        <v>1026</v>
      </c>
      <c r="G4382">
        <v>1780</v>
      </c>
      <c r="H4382">
        <v>1</v>
      </c>
      <c r="I4382">
        <v>1026</v>
      </c>
      <c r="J4382">
        <v>1780</v>
      </c>
      <c r="K4382">
        <v>754</v>
      </c>
      <c r="L4382">
        <v>3.4</v>
      </c>
    </row>
    <row r="4383" spans="1:12" x14ac:dyDescent="0.3">
      <c r="A4383">
        <v>104381</v>
      </c>
      <c r="B4383" s="1">
        <v>45964</v>
      </c>
      <c r="C4383" t="s">
        <v>15</v>
      </c>
      <c r="D4383" t="s">
        <v>21</v>
      </c>
      <c r="E4383" t="s">
        <v>32</v>
      </c>
      <c r="F4383">
        <v>5668</v>
      </c>
      <c r="G4383">
        <v>6854</v>
      </c>
      <c r="H4383">
        <v>9</v>
      </c>
      <c r="I4383">
        <v>51012</v>
      </c>
      <c r="J4383">
        <v>61686</v>
      </c>
      <c r="K4383">
        <v>10674</v>
      </c>
      <c r="L4383">
        <v>3.8</v>
      </c>
    </row>
    <row r="4384" spans="1:12" x14ac:dyDescent="0.3">
      <c r="A4384">
        <v>104382</v>
      </c>
      <c r="B4384" s="1">
        <v>45646</v>
      </c>
      <c r="C4384" t="s">
        <v>26</v>
      </c>
      <c r="D4384" t="s">
        <v>21</v>
      </c>
      <c r="E4384" t="s">
        <v>32</v>
      </c>
      <c r="F4384">
        <v>4727</v>
      </c>
      <c r="G4384">
        <v>4920</v>
      </c>
      <c r="H4384">
        <v>2</v>
      </c>
      <c r="I4384">
        <v>9454</v>
      </c>
      <c r="J4384">
        <v>9840</v>
      </c>
      <c r="K4384">
        <v>386</v>
      </c>
      <c r="L4384">
        <v>3.3</v>
      </c>
    </row>
    <row r="4385" spans="1:12" x14ac:dyDescent="0.3">
      <c r="A4385">
        <v>104383</v>
      </c>
      <c r="B4385" s="1">
        <v>44966</v>
      </c>
      <c r="C4385" t="s">
        <v>41</v>
      </c>
      <c r="D4385" t="s">
        <v>21</v>
      </c>
      <c r="E4385" t="s">
        <v>65</v>
      </c>
      <c r="F4385">
        <v>871</v>
      </c>
      <c r="G4385">
        <v>1530</v>
      </c>
      <c r="H4385">
        <v>1</v>
      </c>
      <c r="I4385">
        <v>871</v>
      </c>
      <c r="J4385">
        <v>1530</v>
      </c>
      <c r="K4385">
        <v>659</v>
      </c>
      <c r="L4385">
        <v>4.5999999999999996</v>
      </c>
    </row>
    <row r="4386" spans="1:12" x14ac:dyDescent="0.3">
      <c r="A4386">
        <v>104384</v>
      </c>
      <c r="B4386" s="1">
        <v>45345</v>
      </c>
      <c r="C4386" t="s">
        <v>20</v>
      </c>
      <c r="D4386" t="s">
        <v>24</v>
      </c>
      <c r="E4386" t="s">
        <v>34</v>
      </c>
      <c r="F4386">
        <v>7998</v>
      </c>
      <c r="G4386">
        <v>9759</v>
      </c>
      <c r="H4386">
        <v>3</v>
      </c>
      <c r="I4386">
        <v>23994</v>
      </c>
      <c r="J4386">
        <v>29277</v>
      </c>
      <c r="K4386">
        <v>5283</v>
      </c>
      <c r="L4386">
        <v>4.2</v>
      </c>
    </row>
    <row r="4387" spans="1:12" x14ac:dyDescent="0.3">
      <c r="A4387">
        <v>104385</v>
      </c>
      <c r="B4387" s="1">
        <v>45568</v>
      </c>
      <c r="C4387" t="s">
        <v>33</v>
      </c>
      <c r="D4387" t="s">
        <v>18</v>
      </c>
      <c r="E4387" t="s">
        <v>27</v>
      </c>
      <c r="F4387">
        <v>6159</v>
      </c>
      <c r="G4387">
        <v>6905</v>
      </c>
      <c r="H4387">
        <v>1</v>
      </c>
      <c r="I4387">
        <v>6159</v>
      </c>
      <c r="J4387">
        <v>6905</v>
      </c>
      <c r="K4387">
        <v>746</v>
      </c>
      <c r="L4387">
        <v>4.7</v>
      </c>
    </row>
    <row r="4388" spans="1:12" x14ac:dyDescent="0.3">
      <c r="A4388">
        <v>104386</v>
      </c>
      <c r="B4388" s="1">
        <v>45514</v>
      </c>
      <c r="C4388" t="s">
        <v>54</v>
      </c>
      <c r="D4388" t="s">
        <v>28</v>
      </c>
      <c r="E4388" t="s">
        <v>55</v>
      </c>
      <c r="F4388">
        <v>1119</v>
      </c>
      <c r="G4388">
        <v>1876</v>
      </c>
      <c r="H4388">
        <v>8</v>
      </c>
      <c r="I4388">
        <v>8952</v>
      </c>
      <c r="J4388">
        <v>15008</v>
      </c>
      <c r="K4388">
        <v>6056</v>
      </c>
      <c r="L4388">
        <v>4.5999999999999996</v>
      </c>
    </row>
    <row r="4389" spans="1:12" x14ac:dyDescent="0.3">
      <c r="A4389">
        <v>104387</v>
      </c>
      <c r="B4389" s="1">
        <v>44932</v>
      </c>
      <c r="C4389" t="s">
        <v>44</v>
      </c>
      <c r="D4389" t="s">
        <v>35</v>
      </c>
      <c r="E4389" t="s">
        <v>45</v>
      </c>
      <c r="F4389">
        <v>4998</v>
      </c>
      <c r="G4389">
        <v>6991</v>
      </c>
      <c r="H4389">
        <v>4</v>
      </c>
      <c r="I4389">
        <v>19992</v>
      </c>
      <c r="J4389">
        <v>27964</v>
      </c>
      <c r="K4389">
        <v>7972</v>
      </c>
      <c r="L4389">
        <v>3.5</v>
      </c>
    </row>
    <row r="4390" spans="1:12" x14ac:dyDescent="0.3">
      <c r="A4390">
        <v>104388</v>
      </c>
      <c r="B4390" s="1">
        <v>45943</v>
      </c>
      <c r="C4390" t="s">
        <v>23</v>
      </c>
      <c r="D4390" t="s">
        <v>35</v>
      </c>
      <c r="E4390" t="s">
        <v>53</v>
      </c>
      <c r="F4390">
        <v>1609</v>
      </c>
      <c r="G4390">
        <v>2342</v>
      </c>
      <c r="H4390">
        <v>9</v>
      </c>
      <c r="I4390">
        <v>14481</v>
      </c>
      <c r="J4390">
        <v>21078</v>
      </c>
      <c r="K4390">
        <v>6597</v>
      </c>
      <c r="L4390">
        <v>4.0999999999999996</v>
      </c>
    </row>
    <row r="4391" spans="1:12" x14ac:dyDescent="0.3">
      <c r="A4391">
        <v>104389</v>
      </c>
      <c r="B4391" s="1">
        <v>45322</v>
      </c>
      <c r="C4391" t="s">
        <v>54</v>
      </c>
      <c r="D4391" t="s">
        <v>24</v>
      </c>
      <c r="E4391" t="s">
        <v>60</v>
      </c>
      <c r="F4391">
        <v>1075</v>
      </c>
      <c r="G4391">
        <v>2985</v>
      </c>
      <c r="H4391">
        <v>9</v>
      </c>
      <c r="I4391">
        <v>9675</v>
      </c>
      <c r="J4391">
        <v>26865</v>
      </c>
      <c r="K4391">
        <v>17190</v>
      </c>
      <c r="L4391">
        <v>4.8</v>
      </c>
    </row>
    <row r="4392" spans="1:12" x14ac:dyDescent="0.3">
      <c r="A4392">
        <v>104390</v>
      </c>
      <c r="B4392" s="1">
        <v>45315</v>
      </c>
      <c r="C4392" t="s">
        <v>12</v>
      </c>
      <c r="D4392" t="s">
        <v>24</v>
      </c>
      <c r="E4392" t="s">
        <v>60</v>
      </c>
      <c r="F4392">
        <v>1321</v>
      </c>
      <c r="G4392">
        <v>2769</v>
      </c>
      <c r="H4392">
        <v>6</v>
      </c>
      <c r="I4392">
        <v>7926</v>
      </c>
      <c r="J4392">
        <v>16614</v>
      </c>
      <c r="K4392">
        <v>8688</v>
      </c>
      <c r="L4392">
        <v>4.7</v>
      </c>
    </row>
    <row r="4393" spans="1:12" x14ac:dyDescent="0.3">
      <c r="A4393">
        <v>104391</v>
      </c>
      <c r="B4393" s="1">
        <v>45885</v>
      </c>
      <c r="C4393" t="s">
        <v>44</v>
      </c>
      <c r="D4393" t="s">
        <v>13</v>
      </c>
      <c r="E4393" t="s">
        <v>14</v>
      </c>
      <c r="F4393">
        <v>1129</v>
      </c>
      <c r="G4393">
        <v>1658</v>
      </c>
      <c r="H4393">
        <v>8</v>
      </c>
      <c r="I4393">
        <v>9032</v>
      </c>
      <c r="J4393">
        <v>13264</v>
      </c>
      <c r="K4393">
        <v>4232</v>
      </c>
      <c r="L4393">
        <v>3.5</v>
      </c>
    </row>
    <row r="4394" spans="1:12" x14ac:dyDescent="0.3">
      <c r="A4394">
        <v>104392</v>
      </c>
      <c r="B4394" s="1">
        <v>45850</v>
      </c>
      <c r="C4394" t="s">
        <v>26</v>
      </c>
      <c r="D4394" t="s">
        <v>28</v>
      </c>
      <c r="E4394" t="s">
        <v>56</v>
      </c>
      <c r="F4394">
        <v>5330</v>
      </c>
      <c r="G4394">
        <v>6696</v>
      </c>
      <c r="H4394">
        <v>3</v>
      </c>
      <c r="I4394">
        <v>15990</v>
      </c>
      <c r="J4394">
        <v>20088</v>
      </c>
      <c r="K4394">
        <v>4098</v>
      </c>
      <c r="L4394">
        <v>2.7</v>
      </c>
    </row>
    <row r="4395" spans="1:12" x14ac:dyDescent="0.3">
      <c r="A4395">
        <v>104393</v>
      </c>
      <c r="B4395" s="1">
        <v>45938</v>
      </c>
      <c r="C4395" t="s">
        <v>41</v>
      </c>
      <c r="D4395" t="s">
        <v>13</v>
      </c>
      <c r="E4395" t="s">
        <v>31</v>
      </c>
      <c r="F4395">
        <v>6570</v>
      </c>
      <c r="G4395">
        <v>8321</v>
      </c>
      <c r="H4395">
        <v>3</v>
      </c>
      <c r="I4395">
        <v>19710</v>
      </c>
      <c r="J4395">
        <v>24963</v>
      </c>
      <c r="K4395">
        <v>5253</v>
      </c>
      <c r="L4395">
        <v>4</v>
      </c>
    </row>
    <row r="4396" spans="1:12" x14ac:dyDescent="0.3">
      <c r="A4396">
        <v>104394</v>
      </c>
      <c r="B4396" s="1">
        <v>45814</v>
      </c>
      <c r="C4396" t="s">
        <v>20</v>
      </c>
      <c r="D4396" t="s">
        <v>28</v>
      </c>
      <c r="E4396" t="s">
        <v>29</v>
      </c>
      <c r="F4396">
        <v>4552</v>
      </c>
      <c r="G4396">
        <v>5185</v>
      </c>
      <c r="H4396">
        <v>2</v>
      </c>
      <c r="I4396">
        <v>9104</v>
      </c>
      <c r="J4396">
        <v>10370</v>
      </c>
      <c r="K4396">
        <v>1266</v>
      </c>
      <c r="L4396">
        <v>3.9</v>
      </c>
    </row>
    <row r="4397" spans="1:12" x14ac:dyDescent="0.3">
      <c r="A4397">
        <v>104395</v>
      </c>
      <c r="B4397" s="1">
        <v>45806</v>
      </c>
      <c r="C4397" t="s">
        <v>54</v>
      </c>
      <c r="D4397" t="s">
        <v>35</v>
      </c>
      <c r="E4397" t="s">
        <v>46</v>
      </c>
      <c r="F4397">
        <v>5274</v>
      </c>
      <c r="G4397">
        <v>6257</v>
      </c>
      <c r="H4397">
        <v>5</v>
      </c>
      <c r="I4397">
        <v>26370</v>
      </c>
      <c r="J4397">
        <v>31285</v>
      </c>
      <c r="K4397">
        <v>4915</v>
      </c>
      <c r="L4397">
        <v>2.7</v>
      </c>
    </row>
    <row r="4398" spans="1:12" x14ac:dyDescent="0.3">
      <c r="A4398">
        <v>104396</v>
      </c>
      <c r="B4398" s="1">
        <v>45615</v>
      </c>
      <c r="C4398" t="s">
        <v>12</v>
      </c>
      <c r="D4398" t="s">
        <v>18</v>
      </c>
      <c r="E4398" t="s">
        <v>27</v>
      </c>
      <c r="F4398">
        <v>1930</v>
      </c>
      <c r="G4398">
        <v>3290</v>
      </c>
      <c r="H4398">
        <v>8</v>
      </c>
      <c r="I4398">
        <v>15440</v>
      </c>
      <c r="J4398">
        <v>26320</v>
      </c>
      <c r="K4398">
        <v>10880</v>
      </c>
      <c r="L4398">
        <v>4.2</v>
      </c>
    </row>
    <row r="4399" spans="1:12" x14ac:dyDescent="0.3">
      <c r="A4399">
        <v>104397</v>
      </c>
      <c r="B4399" s="1">
        <v>45854</v>
      </c>
      <c r="C4399" t="s">
        <v>41</v>
      </c>
      <c r="D4399" t="s">
        <v>18</v>
      </c>
      <c r="E4399" t="s">
        <v>39</v>
      </c>
      <c r="F4399">
        <v>2763</v>
      </c>
      <c r="G4399">
        <v>3349</v>
      </c>
      <c r="H4399">
        <v>4</v>
      </c>
      <c r="I4399">
        <v>11052</v>
      </c>
      <c r="J4399">
        <v>13396</v>
      </c>
      <c r="K4399">
        <v>2344</v>
      </c>
      <c r="L4399">
        <v>4.0999999999999996</v>
      </c>
    </row>
    <row r="4400" spans="1:12" x14ac:dyDescent="0.3">
      <c r="A4400">
        <v>104398</v>
      </c>
      <c r="B4400" s="1">
        <v>45628</v>
      </c>
      <c r="C4400" t="s">
        <v>41</v>
      </c>
      <c r="D4400" t="s">
        <v>13</v>
      </c>
      <c r="E4400" t="s">
        <v>37</v>
      </c>
      <c r="F4400">
        <v>6283</v>
      </c>
      <c r="G4400">
        <v>6557</v>
      </c>
      <c r="H4400">
        <v>9</v>
      </c>
      <c r="I4400">
        <v>56547</v>
      </c>
      <c r="J4400">
        <v>59013</v>
      </c>
      <c r="K4400">
        <v>2466</v>
      </c>
      <c r="L4400">
        <v>3.5</v>
      </c>
    </row>
    <row r="4401" spans="1:12" x14ac:dyDescent="0.3">
      <c r="A4401">
        <v>104399</v>
      </c>
      <c r="B4401" s="1">
        <v>45557</v>
      </c>
      <c r="C4401" t="s">
        <v>23</v>
      </c>
      <c r="D4401" t="s">
        <v>28</v>
      </c>
      <c r="E4401" t="s">
        <v>48</v>
      </c>
      <c r="F4401">
        <v>4183</v>
      </c>
      <c r="G4401">
        <v>5232</v>
      </c>
      <c r="H4401">
        <v>6</v>
      </c>
      <c r="I4401">
        <v>25098</v>
      </c>
      <c r="J4401">
        <v>31392</v>
      </c>
      <c r="K4401">
        <v>6294</v>
      </c>
      <c r="L4401">
        <v>2.8</v>
      </c>
    </row>
    <row r="4402" spans="1:12" x14ac:dyDescent="0.3">
      <c r="A4402">
        <v>104400</v>
      </c>
      <c r="B4402" s="1">
        <v>45800</v>
      </c>
      <c r="C4402" t="s">
        <v>17</v>
      </c>
      <c r="D4402" t="s">
        <v>24</v>
      </c>
      <c r="E4402" t="s">
        <v>61</v>
      </c>
      <c r="F4402">
        <v>2550</v>
      </c>
      <c r="G4402">
        <v>3168</v>
      </c>
      <c r="H4402">
        <v>4</v>
      </c>
      <c r="I4402">
        <v>10200</v>
      </c>
      <c r="J4402">
        <v>12672</v>
      </c>
      <c r="K4402">
        <v>2472</v>
      </c>
      <c r="L4402">
        <v>4.8</v>
      </c>
    </row>
    <row r="4403" spans="1:12" x14ac:dyDescent="0.3">
      <c r="A4403">
        <v>104401</v>
      </c>
      <c r="B4403" s="1">
        <v>45592</v>
      </c>
      <c r="C4403" t="s">
        <v>17</v>
      </c>
      <c r="D4403" t="s">
        <v>13</v>
      </c>
      <c r="E4403" t="s">
        <v>37</v>
      </c>
      <c r="F4403">
        <v>7269</v>
      </c>
      <c r="G4403">
        <v>7875</v>
      </c>
      <c r="H4403">
        <v>4</v>
      </c>
      <c r="I4403">
        <v>29076</v>
      </c>
      <c r="J4403">
        <v>31500</v>
      </c>
      <c r="K4403">
        <v>2424</v>
      </c>
      <c r="L4403">
        <v>3.6</v>
      </c>
    </row>
    <row r="4404" spans="1:12" x14ac:dyDescent="0.3">
      <c r="A4404">
        <v>104402</v>
      </c>
      <c r="B4404" s="1">
        <v>45354</v>
      </c>
      <c r="C4404" t="s">
        <v>33</v>
      </c>
      <c r="D4404" t="s">
        <v>28</v>
      </c>
      <c r="E4404" t="s">
        <v>51</v>
      </c>
      <c r="F4404">
        <v>7031</v>
      </c>
      <c r="G4404">
        <v>7642</v>
      </c>
      <c r="H4404">
        <v>9</v>
      </c>
      <c r="I4404">
        <v>63279</v>
      </c>
      <c r="J4404">
        <v>68778</v>
      </c>
      <c r="K4404">
        <v>5499</v>
      </c>
      <c r="L4404">
        <v>3.1</v>
      </c>
    </row>
    <row r="4405" spans="1:12" x14ac:dyDescent="0.3">
      <c r="A4405">
        <v>104403</v>
      </c>
      <c r="B4405" s="1">
        <v>45030</v>
      </c>
      <c r="C4405" t="s">
        <v>54</v>
      </c>
      <c r="D4405" t="s">
        <v>21</v>
      </c>
      <c r="E4405" t="s">
        <v>43</v>
      </c>
      <c r="F4405">
        <v>4802</v>
      </c>
      <c r="G4405">
        <v>5263</v>
      </c>
      <c r="H4405">
        <v>4</v>
      </c>
      <c r="I4405">
        <v>19208</v>
      </c>
      <c r="J4405">
        <v>21052</v>
      </c>
      <c r="K4405">
        <v>1844</v>
      </c>
      <c r="L4405">
        <v>3.5</v>
      </c>
    </row>
    <row r="4406" spans="1:12" x14ac:dyDescent="0.3">
      <c r="A4406">
        <v>104404</v>
      </c>
      <c r="B4406" s="1">
        <v>45765</v>
      </c>
      <c r="C4406" t="s">
        <v>54</v>
      </c>
      <c r="D4406" t="s">
        <v>35</v>
      </c>
      <c r="E4406" t="s">
        <v>36</v>
      </c>
      <c r="F4406">
        <v>3364</v>
      </c>
      <c r="G4406">
        <v>3575</v>
      </c>
      <c r="H4406">
        <v>6</v>
      </c>
      <c r="I4406">
        <v>20184</v>
      </c>
      <c r="J4406">
        <v>21450</v>
      </c>
      <c r="K4406">
        <v>1266</v>
      </c>
      <c r="L4406">
        <v>4.8</v>
      </c>
    </row>
    <row r="4407" spans="1:12" x14ac:dyDescent="0.3">
      <c r="A4407">
        <v>104405</v>
      </c>
      <c r="B4407" s="1">
        <v>45509</v>
      </c>
      <c r="C4407" t="s">
        <v>54</v>
      </c>
      <c r="D4407" t="s">
        <v>21</v>
      </c>
      <c r="E4407" t="s">
        <v>43</v>
      </c>
      <c r="F4407">
        <v>6957</v>
      </c>
      <c r="G4407">
        <v>8000</v>
      </c>
      <c r="H4407">
        <v>3</v>
      </c>
      <c r="I4407">
        <v>20871</v>
      </c>
      <c r="J4407">
        <v>24000</v>
      </c>
      <c r="K4407">
        <v>3129</v>
      </c>
      <c r="L4407">
        <v>3.7</v>
      </c>
    </row>
    <row r="4408" spans="1:12" x14ac:dyDescent="0.3">
      <c r="A4408">
        <v>104406</v>
      </c>
      <c r="B4408" s="1">
        <v>44952</v>
      </c>
      <c r="C4408" t="s">
        <v>33</v>
      </c>
      <c r="D4408" t="s">
        <v>21</v>
      </c>
      <c r="E4408" t="s">
        <v>32</v>
      </c>
      <c r="F4408">
        <v>5751</v>
      </c>
      <c r="G4408">
        <v>6859</v>
      </c>
      <c r="H4408">
        <v>4</v>
      </c>
      <c r="I4408">
        <v>23004</v>
      </c>
      <c r="J4408">
        <v>27436</v>
      </c>
      <c r="K4408">
        <v>4432</v>
      </c>
      <c r="L4408">
        <v>3.8</v>
      </c>
    </row>
    <row r="4409" spans="1:12" x14ac:dyDescent="0.3">
      <c r="A4409">
        <v>104407</v>
      </c>
      <c r="B4409" s="1">
        <v>45346</v>
      </c>
      <c r="C4409" t="s">
        <v>30</v>
      </c>
      <c r="D4409" t="s">
        <v>13</v>
      </c>
      <c r="E4409" t="s">
        <v>14</v>
      </c>
      <c r="F4409">
        <v>7499</v>
      </c>
      <c r="G4409">
        <v>8638</v>
      </c>
      <c r="H4409">
        <v>2</v>
      </c>
      <c r="I4409">
        <v>14998</v>
      </c>
      <c r="J4409">
        <v>17276</v>
      </c>
      <c r="K4409">
        <v>2278</v>
      </c>
      <c r="L4409">
        <v>2.6</v>
      </c>
    </row>
    <row r="4410" spans="1:12" x14ac:dyDescent="0.3">
      <c r="A4410">
        <v>104408</v>
      </c>
      <c r="B4410" s="1">
        <v>45386</v>
      </c>
      <c r="C4410" t="s">
        <v>20</v>
      </c>
      <c r="D4410" t="s">
        <v>35</v>
      </c>
      <c r="E4410" t="s">
        <v>62</v>
      </c>
      <c r="F4410">
        <v>3610</v>
      </c>
      <c r="G4410">
        <v>4532</v>
      </c>
      <c r="H4410">
        <v>8</v>
      </c>
      <c r="I4410">
        <v>28880</v>
      </c>
      <c r="J4410">
        <v>36256</v>
      </c>
      <c r="K4410">
        <v>7376</v>
      </c>
      <c r="L4410">
        <v>2.6</v>
      </c>
    </row>
    <row r="4411" spans="1:12" x14ac:dyDescent="0.3">
      <c r="A4411">
        <v>104409</v>
      </c>
      <c r="B4411" s="1">
        <v>45798</v>
      </c>
      <c r="C4411" t="s">
        <v>33</v>
      </c>
      <c r="D4411" t="s">
        <v>21</v>
      </c>
      <c r="E4411" t="s">
        <v>57</v>
      </c>
      <c r="F4411">
        <v>7620</v>
      </c>
      <c r="G4411">
        <v>9162</v>
      </c>
      <c r="H4411">
        <v>2</v>
      </c>
      <c r="I4411">
        <v>15240</v>
      </c>
      <c r="J4411">
        <v>18324</v>
      </c>
      <c r="K4411">
        <v>3084</v>
      </c>
      <c r="L4411">
        <v>2.6</v>
      </c>
    </row>
    <row r="4412" spans="1:12" x14ac:dyDescent="0.3">
      <c r="A4412">
        <v>104410</v>
      </c>
      <c r="B4412" s="1">
        <v>45015</v>
      </c>
      <c r="C4412" t="s">
        <v>30</v>
      </c>
      <c r="D4412" t="s">
        <v>18</v>
      </c>
      <c r="E4412" t="s">
        <v>27</v>
      </c>
      <c r="F4412">
        <v>2964</v>
      </c>
      <c r="G4412">
        <v>3622</v>
      </c>
      <c r="H4412">
        <v>6</v>
      </c>
      <c r="I4412">
        <v>17784</v>
      </c>
      <c r="J4412">
        <v>21732</v>
      </c>
      <c r="K4412">
        <v>3948</v>
      </c>
      <c r="L4412">
        <v>3.8</v>
      </c>
    </row>
    <row r="4413" spans="1:12" x14ac:dyDescent="0.3">
      <c r="A4413">
        <v>104411</v>
      </c>
      <c r="B4413" s="1">
        <v>45816</v>
      </c>
      <c r="C4413" t="s">
        <v>47</v>
      </c>
      <c r="D4413" t="s">
        <v>13</v>
      </c>
      <c r="E4413" t="s">
        <v>14</v>
      </c>
      <c r="F4413">
        <v>2438</v>
      </c>
      <c r="G4413">
        <v>2927</v>
      </c>
      <c r="H4413">
        <v>7</v>
      </c>
      <c r="I4413">
        <v>17066</v>
      </c>
      <c r="J4413">
        <v>20489</v>
      </c>
      <c r="K4413">
        <v>3423</v>
      </c>
      <c r="L4413">
        <v>3.5</v>
      </c>
    </row>
    <row r="4414" spans="1:12" x14ac:dyDescent="0.3">
      <c r="A4414">
        <v>104412</v>
      </c>
      <c r="B4414" s="1">
        <v>45788</v>
      </c>
      <c r="C4414" t="s">
        <v>12</v>
      </c>
      <c r="D4414" t="s">
        <v>24</v>
      </c>
      <c r="E4414" t="s">
        <v>25</v>
      </c>
      <c r="F4414">
        <v>4572</v>
      </c>
      <c r="G4414">
        <v>5095</v>
      </c>
      <c r="H4414">
        <v>1</v>
      </c>
      <c r="I4414">
        <v>4572</v>
      </c>
      <c r="J4414">
        <v>5095</v>
      </c>
      <c r="K4414">
        <v>523</v>
      </c>
      <c r="L4414">
        <v>4.2</v>
      </c>
    </row>
    <row r="4415" spans="1:12" x14ac:dyDescent="0.3">
      <c r="A4415">
        <v>104413</v>
      </c>
      <c r="B4415" s="1">
        <v>45566</v>
      </c>
      <c r="C4415" t="s">
        <v>15</v>
      </c>
      <c r="D4415" t="s">
        <v>24</v>
      </c>
      <c r="E4415" t="s">
        <v>34</v>
      </c>
      <c r="F4415">
        <v>7036</v>
      </c>
      <c r="G4415">
        <v>8922</v>
      </c>
      <c r="H4415">
        <v>1</v>
      </c>
      <c r="I4415">
        <v>7036</v>
      </c>
      <c r="J4415">
        <v>8922</v>
      </c>
      <c r="K4415">
        <v>1886</v>
      </c>
      <c r="L4415">
        <v>4.5999999999999996</v>
      </c>
    </row>
    <row r="4416" spans="1:12" x14ac:dyDescent="0.3">
      <c r="A4416">
        <v>104414</v>
      </c>
      <c r="B4416" s="1">
        <v>45209</v>
      </c>
      <c r="C4416" t="s">
        <v>41</v>
      </c>
      <c r="D4416" t="s">
        <v>35</v>
      </c>
      <c r="E4416" t="s">
        <v>62</v>
      </c>
      <c r="F4416">
        <v>6777</v>
      </c>
      <c r="G4416">
        <v>7125</v>
      </c>
      <c r="H4416">
        <v>2</v>
      </c>
      <c r="I4416">
        <v>13554</v>
      </c>
      <c r="J4416">
        <v>14250</v>
      </c>
      <c r="K4416">
        <v>696</v>
      </c>
      <c r="L4416">
        <v>4.5999999999999996</v>
      </c>
    </row>
    <row r="4417" spans="1:12" x14ac:dyDescent="0.3">
      <c r="A4417">
        <v>104415</v>
      </c>
      <c r="B4417" s="1">
        <v>45746</v>
      </c>
      <c r="C4417" t="s">
        <v>15</v>
      </c>
      <c r="D4417" t="s">
        <v>13</v>
      </c>
      <c r="E4417" t="s">
        <v>40</v>
      </c>
      <c r="F4417">
        <v>1654</v>
      </c>
      <c r="G4417">
        <v>2750</v>
      </c>
      <c r="H4417">
        <v>5</v>
      </c>
      <c r="I4417">
        <v>8270</v>
      </c>
      <c r="J4417">
        <v>13750</v>
      </c>
      <c r="K4417">
        <v>5480</v>
      </c>
      <c r="L4417">
        <v>3.3</v>
      </c>
    </row>
    <row r="4418" spans="1:12" x14ac:dyDescent="0.3">
      <c r="A4418">
        <v>104416</v>
      </c>
      <c r="B4418" s="1">
        <v>45981</v>
      </c>
      <c r="C4418" t="s">
        <v>12</v>
      </c>
      <c r="D4418" t="s">
        <v>35</v>
      </c>
      <c r="E4418" t="s">
        <v>62</v>
      </c>
      <c r="F4418">
        <v>1158</v>
      </c>
      <c r="G4418">
        <v>2340</v>
      </c>
      <c r="H4418">
        <v>8</v>
      </c>
      <c r="I4418">
        <v>9264</v>
      </c>
      <c r="J4418">
        <v>18720</v>
      </c>
      <c r="K4418">
        <v>9456</v>
      </c>
      <c r="L4418">
        <v>3.6</v>
      </c>
    </row>
    <row r="4419" spans="1:12" x14ac:dyDescent="0.3">
      <c r="A4419">
        <v>104417</v>
      </c>
      <c r="B4419" s="1">
        <v>45767</v>
      </c>
      <c r="C4419" t="s">
        <v>33</v>
      </c>
      <c r="D4419" t="s">
        <v>13</v>
      </c>
      <c r="E4419" t="s">
        <v>49</v>
      </c>
      <c r="F4419">
        <v>5116</v>
      </c>
      <c r="G4419">
        <v>5512</v>
      </c>
      <c r="H4419">
        <v>2</v>
      </c>
      <c r="I4419">
        <v>10232</v>
      </c>
      <c r="J4419">
        <v>11024</v>
      </c>
      <c r="K4419">
        <v>792</v>
      </c>
      <c r="L4419">
        <v>2.8</v>
      </c>
    </row>
    <row r="4420" spans="1:12" x14ac:dyDescent="0.3">
      <c r="A4420">
        <v>104418</v>
      </c>
      <c r="B4420" s="1">
        <v>45789</v>
      </c>
      <c r="C4420" t="s">
        <v>20</v>
      </c>
      <c r="D4420" t="s">
        <v>18</v>
      </c>
      <c r="E4420" t="s">
        <v>27</v>
      </c>
      <c r="F4420">
        <v>6438</v>
      </c>
      <c r="G4420">
        <v>7547</v>
      </c>
      <c r="H4420">
        <v>2</v>
      </c>
      <c r="I4420">
        <v>12876</v>
      </c>
      <c r="J4420">
        <v>15094</v>
      </c>
      <c r="K4420">
        <v>2218</v>
      </c>
      <c r="L4420">
        <v>3</v>
      </c>
    </row>
    <row r="4421" spans="1:12" x14ac:dyDescent="0.3">
      <c r="A4421">
        <v>104419</v>
      </c>
      <c r="B4421" s="1">
        <v>45920</v>
      </c>
      <c r="C4421" t="s">
        <v>20</v>
      </c>
      <c r="D4421" t="s">
        <v>28</v>
      </c>
      <c r="E4421" t="s">
        <v>29</v>
      </c>
      <c r="F4421">
        <v>190</v>
      </c>
      <c r="G4421">
        <v>1337</v>
      </c>
      <c r="H4421">
        <v>6</v>
      </c>
      <c r="I4421">
        <v>1140</v>
      </c>
      <c r="J4421">
        <v>8022</v>
      </c>
      <c r="K4421">
        <v>6882</v>
      </c>
      <c r="L4421">
        <v>4.7</v>
      </c>
    </row>
    <row r="4422" spans="1:12" x14ac:dyDescent="0.3">
      <c r="A4422">
        <v>104420</v>
      </c>
      <c r="B4422" s="1">
        <v>45940</v>
      </c>
      <c r="C4422" t="s">
        <v>33</v>
      </c>
      <c r="D4422" t="s">
        <v>28</v>
      </c>
      <c r="E4422" t="s">
        <v>56</v>
      </c>
      <c r="F4422">
        <v>336</v>
      </c>
      <c r="G4422">
        <v>1995</v>
      </c>
      <c r="H4422">
        <v>9</v>
      </c>
      <c r="I4422">
        <v>3024</v>
      </c>
      <c r="J4422">
        <v>17955</v>
      </c>
      <c r="K4422">
        <v>14931</v>
      </c>
      <c r="L4422">
        <v>3.5</v>
      </c>
    </row>
    <row r="4423" spans="1:12" x14ac:dyDescent="0.3">
      <c r="A4423">
        <v>104421</v>
      </c>
      <c r="B4423" s="1">
        <v>45799</v>
      </c>
      <c r="C4423" t="s">
        <v>33</v>
      </c>
      <c r="D4423" t="s">
        <v>18</v>
      </c>
      <c r="E4423" t="s">
        <v>39</v>
      </c>
      <c r="F4423">
        <v>6995</v>
      </c>
      <c r="G4423">
        <v>8707</v>
      </c>
      <c r="H4423">
        <v>7</v>
      </c>
      <c r="I4423">
        <v>48965</v>
      </c>
      <c r="J4423">
        <v>60949</v>
      </c>
      <c r="K4423">
        <v>11984</v>
      </c>
      <c r="L4423">
        <v>3.8</v>
      </c>
    </row>
    <row r="4424" spans="1:12" x14ac:dyDescent="0.3">
      <c r="A4424">
        <v>104422</v>
      </c>
      <c r="B4424" s="1">
        <v>45705</v>
      </c>
      <c r="C4424" t="s">
        <v>30</v>
      </c>
      <c r="D4424" t="s">
        <v>35</v>
      </c>
      <c r="E4424" t="s">
        <v>52</v>
      </c>
      <c r="F4424">
        <v>1425</v>
      </c>
      <c r="G4424">
        <v>2488</v>
      </c>
      <c r="H4424">
        <v>6</v>
      </c>
      <c r="I4424">
        <v>8550</v>
      </c>
      <c r="J4424">
        <v>14928</v>
      </c>
      <c r="K4424">
        <v>6378</v>
      </c>
      <c r="L4424">
        <v>3.5</v>
      </c>
    </row>
    <row r="4425" spans="1:12" x14ac:dyDescent="0.3">
      <c r="A4425">
        <v>104423</v>
      </c>
      <c r="B4425" s="1">
        <v>45602</v>
      </c>
      <c r="C4425" t="s">
        <v>30</v>
      </c>
      <c r="D4425" t="s">
        <v>35</v>
      </c>
      <c r="E4425" t="s">
        <v>45</v>
      </c>
      <c r="F4425">
        <v>3912</v>
      </c>
      <c r="G4425">
        <v>4611</v>
      </c>
      <c r="H4425">
        <v>5</v>
      </c>
      <c r="I4425">
        <v>19560</v>
      </c>
      <c r="J4425">
        <v>23055</v>
      </c>
      <c r="K4425">
        <v>3495</v>
      </c>
      <c r="L4425">
        <v>4.5999999999999996</v>
      </c>
    </row>
    <row r="4426" spans="1:12" x14ac:dyDescent="0.3">
      <c r="A4426">
        <v>104424</v>
      </c>
      <c r="B4426" s="1">
        <v>45595</v>
      </c>
      <c r="C4426" t="s">
        <v>12</v>
      </c>
      <c r="D4426" t="s">
        <v>35</v>
      </c>
      <c r="E4426" t="s">
        <v>46</v>
      </c>
      <c r="F4426">
        <v>2906</v>
      </c>
      <c r="G4426">
        <v>4768</v>
      </c>
      <c r="H4426">
        <v>9</v>
      </c>
      <c r="I4426">
        <v>26154</v>
      </c>
      <c r="J4426">
        <v>42912</v>
      </c>
      <c r="K4426">
        <v>16758</v>
      </c>
      <c r="L4426">
        <v>4.3</v>
      </c>
    </row>
    <row r="4427" spans="1:12" x14ac:dyDescent="0.3">
      <c r="A4427">
        <v>104425</v>
      </c>
      <c r="B4427" s="1">
        <v>45057</v>
      </c>
      <c r="C4427" t="s">
        <v>41</v>
      </c>
      <c r="D4427" t="s">
        <v>24</v>
      </c>
      <c r="E4427" t="s">
        <v>50</v>
      </c>
      <c r="F4427">
        <v>1269</v>
      </c>
      <c r="G4427">
        <v>2201</v>
      </c>
      <c r="H4427">
        <v>4</v>
      </c>
      <c r="I4427">
        <v>5076</v>
      </c>
      <c r="J4427">
        <v>8804</v>
      </c>
      <c r="K4427">
        <v>3728</v>
      </c>
      <c r="L4427">
        <v>3.6</v>
      </c>
    </row>
    <row r="4428" spans="1:12" x14ac:dyDescent="0.3">
      <c r="A4428">
        <v>104426</v>
      </c>
      <c r="B4428" s="1">
        <v>45068</v>
      </c>
      <c r="C4428" t="s">
        <v>30</v>
      </c>
      <c r="D4428" t="s">
        <v>28</v>
      </c>
      <c r="E4428" t="s">
        <v>48</v>
      </c>
      <c r="F4428">
        <v>7905</v>
      </c>
      <c r="G4428">
        <v>8998</v>
      </c>
      <c r="H4428">
        <v>7</v>
      </c>
      <c r="I4428">
        <v>55335</v>
      </c>
      <c r="J4428">
        <v>62986</v>
      </c>
      <c r="K4428">
        <v>7651</v>
      </c>
      <c r="L4428">
        <v>4</v>
      </c>
    </row>
    <row r="4429" spans="1:12" x14ac:dyDescent="0.3">
      <c r="A4429">
        <v>104427</v>
      </c>
      <c r="B4429" s="1">
        <v>45723</v>
      </c>
      <c r="C4429" t="s">
        <v>47</v>
      </c>
      <c r="D4429" t="s">
        <v>35</v>
      </c>
      <c r="E4429" t="s">
        <v>36</v>
      </c>
      <c r="F4429">
        <v>6870</v>
      </c>
      <c r="G4429">
        <v>8692</v>
      </c>
      <c r="H4429">
        <v>6</v>
      </c>
      <c r="I4429">
        <v>41220</v>
      </c>
      <c r="J4429">
        <v>52152</v>
      </c>
      <c r="K4429">
        <v>10932</v>
      </c>
      <c r="L4429">
        <v>3.8</v>
      </c>
    </row>
    <row r="4430" spans="1:12" x14ac:dyDescent="0.3">
      <c r="A4430">
        <v>104428</v>
      </c>
      <c r="B4430" s="1">
        <v>46015</v>
      </c>
      <c r="C4430" t="s">
        <v>44</v>
      </c>
      <c r="D4430" t="s">
        <v>24</v>
      </c>
      <c r="E4430" t="s">
        <v>50</v>
      </c>
      <c r="F4430">
        <v>953</v>
      </c>
      <c r="G4430">
        <v>2681</v>
      </c>
      <c r="H4430">
        <v>7</v>
      </c>
      <c r="I4430">
        <v>6671</v>
      </c>
      <c r="J4430">
        <v>18767</v>
      </c>
      <c r="K4430">
        <v>12096</v>
      </c>
      <c r="L4430">
        <v>3.8</v>
      </c>
    </row>
    <row r="4431" spans="1:12" x14ac:dyDescent="0.3">
      <c r="A4431">
        <v>104429</v>
      </c>
      <c r="B4431" s="1">
        <v>44986</v>
      </c>
      <c r="C4431" t="s">
        <v>41</v>
      </c>
      <c r="D4431" t="s">
        <v>35</v>
      </c>
      <c r="E4431" t="s">
        <v>62</v>
      </c>
      <c r="F4431">
        <v>2402</v>
      </c>
      <c r="G4431">
        <v>4286</v>
      </c>
      <c r="H4431">
        <v>6</v>
      </c>
      <c r="I4431">
        <v>14412</v>
      </c>
      <c r="J4431">
        <v>25716</v>
      </c>
      <c r="K4431">
        <v>11304</v>
      </c>
      <c r="L4431">
        <v>4.8</v>
      </c>
    </row>
    <row r="4432" spans="1:12" x14ac:dyDescent="0.3">
      <c r="A4432">
        <v>104430</v>
      </c>
      <c r="B4432" s="1">
        <v>45804</v>
      </c>
      <c r="C4432" t="s">
        <v>44</v>
      </c>
      <c r="D4432" t="s">
        <v>24</v>
      </c>
      <c r="E4432" t="s">
        <v>50</v>
      </c>
      <c r="F4432">
        <v>1942</v>
      </c>
      <c r="G4432">
        <v>2504</v>
      </c>
      <c r="H4432">
        <v>7</v>
      </c>
      <c r="I4432">
        <v>13594</v>
      </c>
      <c r="J4432">
        <v>17528</v>
      </c>
      <c r="K4432">
        <v>3934</v>
      </c>
      <c r="L4432">
        <v>4.9000000000000004</v>
      </c>
    </row>
    <row r="4433" spans="1:12" x14ac:dyDescent="0.3">
      <c r="A4433">
        <v>104431</v>
      </c>
      <c r="B4433" s="1">
        <v>45045</v>
      </c>
      <c r="C4433" t="s">
        <v>12</v>
      </c>
      <c r="D4433" t="s">
        <v>13</v>
      </c>
      <c r="E4433" t="s">
        <v>14</v>
      </c>
      <c r="F4433">
        <v>6839</v>
      </c>
      <c r="G4433">
        <v>7743</v>
      </c>
      <c r="H4433">
        <v>5</v>
      </c>
      <c r="I4433">
        <v>34195</v>
      </c>
      <c r="J4433">
        <v>38715</v>
      </c>
      <c r="K4433">
        <v>4520</v>
      </c>
      <c r="L4433">
        <v>3.9</v>
      </c>
    </row>
    <row r="4434" spans="1:12" x14ac:dyDescent="0.3">
      <c r="A4434">
        <v>104432</v>
      </c>
      <c r="B4434" s="1">
        <v>45565</v>
      </c>
      <c r="C4434" t="s">
        <v>20</v>
      </c>
      <c r="D4434" t="s">
        <v>24</v>
      </c>
      <c r="E4434" t="s">
        <v>42</v>
      </c>
      <c r="F4434">
        <v>6287</v>
      </c>
      <c r="G4434">
        <v>7687</v>
      </c>
      <c r="H4434">
        <v>7</v>
      </c>
      <c r="I4434">
        <v>44009</v>
      </c>
      <c r="J4434">
        <v>53809</v>
      </c>
      <c r="K4434">
        <v>9800</v>
      </c>
      <c r="L4434">
        <v>4.4000000000000004</v>
      </c>
    </row>
    <row r="4435" spans="1:12" x14ac:dyDescent="0.3">
      <c r="A4435">
        <v>104433</v>
      </c>
      <c r="B4435" s="1">
        <v>45442</v>
      </c>
      <c r="C4435" t="s">
        <v>41</v>
      </c>
      <c r="D4435" t="s">
        <v>24</v>
      </c>
      <c r="E4435" t="s">
        <v>34</v>
      </c>
      <c r="F4435">
        <v>1135</v>
      </c>
      <c r="G4435">
        <v>1410</v>
      </c>
      <c r="H4435">
        <v>4</v>
      </c>
      <c r="I4435">
        <v>4540</v>
      </c>
      <c r="J4435">
        <v>5640</v>
      </c>
      <c r="K4435">
        <v>1100</v>
      </c>
      <c r="L4435">
        <v>3.6</v>
      </c>
    </row>
    <row r="4436" spans="1:12" x14ac:dyDescent="0.3">
      <c r="A4436">
        <v>104434</v>
      </c>
      <c r="B4436" s="1">
        <v>45255</v>
      </c>
      <c r="C4436" t="s">
        <v>12</v>
      </c>
      <c r="D4436" t="s">
        <v>13</v>
      </c>
      <c r="E4436" t="s">
        <v>49</v>
      </c>
      <c r="F4436">
        <v>2068</v>
      </c>
      <c r="G4436">
        <v>2737</v>
      </c>
      <c r="H4436">
        <v>4</v>
      </c>
      <c r="I4436">
        <v>8272</v>
      </c>
      <c r="J4436">
        <v>10948</v>
      </c>
      <c r="K4436">
        <v>2676</v>
      </c>
      <c r="L4436">
        <v>2.7</v>
      </c>
    </row>
    <row r="4437" spans="1:12" x14ac:dyDescent="0.3">
      <c r="A4437">
        <v>104435</v>
      </c>
      <c r="B4437" s="1">
        <v>45652</v>
      </c>
      <c r="C4437" t="s">
        <v>12</v>
      </c>
      <c r="D4437" t="s">
        <v>18</v>
      </c>
      <c r="E4437" t="s">
        <v>19</v>
      </c>
      <c r="F4437">
        <v>5391</v>
      </c>
      <c r="G4437">
        <v>6028</v>
      </c>
      <c r="H4437">
        <v>7</v>
      </c>
      <c r="I4437">
        <v>37737</v>
      </c>
      <c r="J4437">
        <v>42196</v>
      </c>
      <c r="K4437">
        <v>4459</v>
      </c>
      <c r="L4437">
        <v>3.6</v>
      </c>
    </row>
    <row r="4438" spans="1:12" x14ac:dyDescent="0.3">
      <c r="A4438">
        <v>104436</v>
      </c>
      <c r="B4438" s="1">
        <v>45446</v>
      </c>
      <c r="C4438" t="s">
        <v>17</v>
      </c>
      <c r="D4438" t="s">
        <v>18</v>
      </c>
      <c r="E4438" t="s">
        <v>64</v>
      </c>
      <c r="F4438">
        <v>5713</v>
      </c>
      <c r="G4438">
        <v>6929</v>
      </c>
      <c r="H4438">
        <v>6</v>
      </c>
      <c r="I4438">
        <v>34278</v>
      </c>
      <c r="J4438">
        <v>41574</v>
      </c>
      <c r="K4438">
        <v>7296</v>
      </c>
      <c r="L4438">
        <v>4.5</v>
      </c>
    </row>
    <row r="4439" spans="1:12" x14ac:dyDescent="0.3">
      <c r="A4439">
        <v>104437</v>
      </c>
      <c r="B4439" s="1">
        <v>45806</v>
      </c>
      <c r="C4439" t="s">
        <v>23</v>
      </c>
      <c r="D4439" t="s">
        <v>24</v>
      </c>
      <c r="E4439" t="s">
        <v>25</v>
      </c>
      <c r="F4439">
        <v>5971</v>
      </c>
      <c r="G4439">
        <v>6379</v>
      </c>
      <c r="H4439">
        <v>9</v>
      </c>
      <c r="I4439">
        <v>53739</v>
      </c>
      <c r="J4439">
        <v>57411</v>
      </c>
      <c r="K4439">
        <v>3672</v>
      </c>
      <c r="L4439">
        <v>3.3</v>
      </c>
    </row>
    <row r="4440" spans="1:12" x14ac:dyDescent="0.3">
      <c r="A4440">
        <v>104438</v>
      </c>
      <c r="B4440" s="1">
        <v>45913</v>
      </c>
      <c r="C4440" t="s">
        <v>30</v>
      </c>
      <c r="D4440" t="s">
        <v>18</v>
      </c>
      <c r="E4440" t="s">
        <v>59</v>
      </c>
      <c r="F4440">
        <v>2951</v>
      </c>
      <c r="G4440">
        <v>4935</v>
      </c>
      <c r="H4440">
        <v>4</v>
      </c>
      <c r="I4440">
        <v>11804</v>
      </c>
      <c r="J4440">
        <v>19740</v>
      </c>
      <c r="K4440">
        <v>7936</v>
      </c>
      <c r="L4440">
        <v>3.7</v>
      </c>
    </row>
    <row r="4441" spans="1:12" x14ac:dyDescent="0.3">
      <c r="A4441">
        <v>104439</v>
      </c>
      <c r="B4441" s="1">
        <v>45985</v>
      </c>
      <c r="C4441" t="s">
        <v>33</v>
      </c>
      <c r="D4441" t="s">
        <v>21</v>
      </c>
      <c r="E4441" t="s">
        <v>58</v>
      </c>
      <c r="F4441">
        <v>2105</v>
      </c>
      <c r="G4441">
        <v>3198</v>
      </c>
      <c r="H4441">
        <v>8</v>
      </c>
      <c r="I4441">
        <v>16840</v>
      </c>
      <c r="J4441">
        <v>25584</v>
      </c>
      <c r="K4441">
        <v>8744</v>
      </c>
      <c r="L4441">
        <v>4.3</v>
      </c>
    </row>
    <row r="4442" spans="1:12" x14ac:dyDescent="0.3">
      <c r="A4442">
        <v>104440</v>
      </c>
      <c r="B4442" s="1">
        <v>45051</v>
      </c>
      <c r="C4442" t="s">
        <v>20</v>
      </c>
      <c r="D4442" t="s">
        <v>18</v>
      </c>
      <c r="E4442" t="s">
        <v>38</v>
      </c>
      <c r="F4442">
        <v>6158</v>
      </c>
      <c r="G4442">
        <v>7536</v>
      </c>
      <c r="H4442">
        <v>8</v>
      </c>
      <c r="I4442">
        <v>49264</v>
      </c>
      <c r="J4442">
        <v>60288</v>
      </c>
      <c r="K4442">
        <v>11024</v>
      </c>
      <c r="L4442">
        <v>3.9</v>
      </c>
    </row>
    <row r="4443" spans="1:12" x14ac:dyDescent="0.3">
      <c r="A4443">
        <v>104441</v>
      </c>
      <c r="B4443" s="1">
        <v>45424</v>
      </c>
      <c r="C4443" t="s">
        <v>47</v>
      </c>
      <c r="D4443" t="s">
        <v>35</v>
      </c>
      <c r="E4443" t="s">
        <v>52</v>
      </c>
      <c r="F4443">
        <v>3592</v>
      </c>
      <c r="G4443">
        <v>4038</v>
      </c>
      <c r="H4443">
        <v>7</v>
      </c>
      <c r="I4443">
        <v>25144</v>
      </c>
      <c r="J4443">
        <v>28266</v>
      </c>
      <c r="K4443">
        <v>3122</v>
      </c>
      <c r="L4443">
        <v>4.0999999999999996</v>
      </c>
    </row>
    <row r="4444" spans="1:12" x14ac:dyDescent="0.3">
      <c r="A4444">
        <v>104442</v>
      </c>
      <c r="B4444" s="1">
        <v>45923</v>
      </c>
      <c r="C4444" t="s">
        <v>12</v>
      </c>
      <c r="D4444" t="s">
        <v>21</v>
      </c>
      <c r="E4444" t="s">
        <v>58</v>
      </c>
      <c r="F4444">
        <v>1977</v>
      </c>
      <c r="G4444">
        <v>3570</v>
      </c>
      <c r="H4444">
        <v>2</v>
      </c>
      <c r="I4444">
        <v>3954</v>
      </c>
      <c r="J4444">
        <v>7140</v>
      </c>
      <c r="K4444">
        <v>3186</v>
      </c>
      <c r="L4444">
        <v>2.7</v>
      </c>
    </row>
    <row r="4445" spans="1:12" x14ac:dyDescent="0.3">
      <c r="A4445">
        <v>104443</v>
      </c>
      <c r="B4445" s="1">
        <v>45750</v>
      </c>
      <c r="C4445" t="s">
        <v>17</v>
      </c>
      <c r="D4445" t="s">
        <v>28</v>
      </c>
      <c r="E4445" t="s">
        <v>56</v>
      </c>
      <c r="F4445">
        <v>7680</v>
      </c>
      <c r="G4445">
        <v>9622</v>
      </c>
      <c r="H4445">
        <v>3</v>
      </c>
      <c r="I4445">
        <v>23040</v>
      </c>
      <c r="J4445">
        <v>28866</v>
      </c>
      <c r="K4445">
        <v>5826</v>
      </c>
      <c r="L4445">
        <v>3.5</v>
      </c>
    </row>
    <row r="4446" spans="1:12" x14ac:dyDescent="0.3">
      <c r="A4446">
        <v>104444</v>
      </c>
      <c r="B4446" s="1">
        <v>45971</v>
      </c>
      <c r="C4446" t="s">
        <v>54</v>
      </c>
      <c r="D4446" t="s">
        <v>18</v>
      </c>
      <c r="E4446" t="s">
        <v>27</v>
      </c>
      <c r="F4446">
        <v>5394</v>
      </c>
      <c r="G4446">
        <v>6968</v>
      </c>
      <c r="H4446">
        <v>2</v>
      </c>
      <c r="I4446">
        <v>10788</v>
      </c>
      <c r="J4446">
        <v>13936</v>
      </c>
      <c r="K4446">
        <v>3148</v>
      </c>
      <c r="L4446">
        <v>3.9</v>
      </c>
    </row>
    <row r="4447" spans="1:12" x14ac:dyDescent="0.3">
      <c r="A4447">
        <v>104445</v>
      </c>
      <c r="B4447" s="1">
        <v>45791</v>
      </c>
      <c r="C4447" t="s">
        <v>30</v>
      </c>
      <c r="D4447" t="s">
        <v>24</v>
      </c>
      <c r="E4447" t="s">
        <v>61</v>
      </c>
      <c r="F4447">
        <v>2172</v>
      </c>
      <c r="G4447">
        <v>2297</v>
      </c>
      <c r="H4447">
        <v>2</v>
      </c>
      <c r="I4447">
        <v>4344</v>
      </c>
      <c r="J4447">
        <v>4594</v>
      </c>
      <c r="K4447">
        <v>250</v>
      </c>
      <c r="L4447">
        <v>4.3</v>
      </c>
    </row>
    <row r="4448" spans="1:12" x14ac:dyDescent="0.3">
      <c r="A4448">
        <v>104446</v>
      </c>
      <c r="B4448" s="1">
        <v>45823</v>
      </c>
      <c r="C4448" t="s">
        <v>12</v>
      </c>
      <c r="D4448" t="s">
        <v>35</v>
      </c>
      <c r="E4448" t="s">
        <v>46</v>
      </c>
      <c r="F4448">
        <v>5589</v>
      </c>
      <c r="G4448">
        <v>6073</v>
      </c>
      <c r="H4448">
        <v>1</v>
      </c>
      <c r="I4448">
        <v>5589</v>
      </c>
      <c r="J4448">
        <v>6073</v>
      </c>
      <c r="K4448">
        <v>484</v>
      </c>
      <c r="L4448">
        <v>3.1</v>
      </c>
    </row>
    <row r="4449" spans="1:12" x14ac:dyDescent="0.3">
      <c r="A4449">
        <v>104447</v>
      </c>
      <c r="B4449" s="1">
        <v>45322</v>
      </c>
      <c r="C4449" t="s">
        <v>17</v>
      </c>
      <c r="D4449" t="s">
        <v>35</v>
      </c>
      <c r="E4449" t="s">
        <v>46</v>
      </c>
      <c r="F4449">
        <v>2884</v>
      </c>
      <c r="G4449">
        <v>4835</v>
      </c>
      <c r="H4449">
        <v>8</v>
      </c>
      <c r="I4449">
        <v>23072</v>
      </c>
      <c r="J4449">
        <v>38680</v>
      </c>
      <c r="K4449">
        <v>15608</v>
      </c>
      <c r="L4449">
        <v>4.5</v>
      </c>
    </row>
    <row r="4450" spans="1:12" x14ac:dyDescent="0.3">
      <c r="A4450">
        <v>104448</v>
      </c>
      <c r="B4450" s="1">
        <v>45923</v>
      </c>
      <c r="C4450" t="s">
        <v>12</v>
      </c>
      <c r="D4450" t="s">
        <v>24</v>
      </c>
      <c r="E4450" t="s">
        <v>25</v>
      </c>
      <c r="F4450">
        <v>1569</v>
      </c>
      <c r="G4450">
        <v>2005</v>
      </c>
      <c r="H4450">
        <v>5</v>
      </c>
      <c r="I4450">
        <v>7845</v>
      </c>
      <c r="J4450">
        <v>10025</v>
      </c>
      <c r="K4450">
        <v>2180</v>
      </c>
      <c r="L4450">
        <v>2.7</v>
      </c>
    </row>
    <row r="4451" spans="1:12" x14ac:dyDescent="0.3">
      <c r="A4451">
        <v>104449</v>
      </c>
      <c r="B4451" s="1">
        <v>45092</v>
      </c>
      <c r="C4451" t="s">
        <v>20</v>
      </c>
      <c r="D4451" t="s">
        <v>24</v>
      </c>
      <c r="E4451" t="s">
        <v>25</v>
      </c>
      <c r="F4451">
        <v>1573</v>
      </c>
      <c r="G4451">
        <v>3492</v>
      </c>
      <c r="H4451">
        <v>1</v>
      </c>
      <c r="I4451">
        <v>1573</v>
      </c>
      <c r="J4451">
        <v>3492</v>
      </c>
      <c r="K4451">
        <v>1919</v>
      </c>
      <c r="L4451">
        <v>4.9000000000000004</v>
      </c>
    </row>
    <row r="4452" spans="1:12" x14ac:dyDescent="0.3">
      <c r="A4452">
        <v>104450</v>
      </c>
      <c r="B4452" s="1">
        <v>45341</v>
      </c>
      <c r="C4452" t="s">
        <v>26</v>
      </c>
      <c r="D4452" t="s">
        <v>35</v>
      </c>
      <c r="E4452" t="s">
        <v>46</v>
      </c>
      <c r="F4452">
        <v>7698</v>
      </c>
      <c r="G4452">
        <v>8079</v>
      </c>
      <c r="H4452">
        <v>3</v>
      </c>
      <c r="I4452">
        <v>23094</v>
      </c>
      <c r="J4452">
        <v>24237</v>
      </c>
      <c r="K4452">
        <v>1143</v>
      </c>
      <c r="L4452">
        <v>4.4000000000000004</v>
      </c>
    </row>
    <row r="4453" spans="1:12" x14ac:dyDescent="0.3">
      <c r="A4453">
        <v>104451</v>
      </c>
      <c r="B4453" s="1">
        <v>45693</v>
      </c>
      <c r="C4453" t="s">
        <v>26</v>
      </c>
      <c r="D4453" t="s">
        <v>24</v>
      </c>
      <c r="E4453" t="s">
        <v>42</v>
      </c>
      <c r="F4453">
        <v>3156</v>
      </c>
      <c r="G4453">
        <v>5140</v>
      </c>
      <c r="H4453">
        <v>3</v>
      </c>
      <c r="I4453">
        <v>9468</v>
      </c>
      <c r="J4453">
        <v>15420</v>
      </c>
      <c r="K4453">
        <v>5952</v>
      </c>
      <c r="L4453">
        <v>3.3</v>
      </c>
    </row>
    <row r="4454" spans="1:12" x14ac:dyDescent="0.3">
      <c r="A4454">
        <v>104452</v>
      </c>
      <c r="B4454" s="1">
        <v>45099</v>
      </c>
      <c r="C4454" t="s">
        <v>44</v>
      </c>
      <c r="D4454" t="s">
        <v>24</v>
      </c>
      <c r="E4454" t="s">
        <v>60</v>
      </c>
      <c r="F4454">
        <v>5055</v>
      </c>
      <c r="G4454">
        <v>5376</v>
      </c>
      <c r="H4454">
        <v>4</v>
      </c>
      <c r="I4454">
        <v>20220</v>
      </c>
      <c r="J4454">
        <v>21504</v>
      </c>
      <c r="K4454">
        <v>1284</v>
      </c>
      <c r="L4454">
        <v>2.7</v>
      </c>
    </row>
    <row r="4455" spans="1:12" x14ac:dyDescent="0.3">
      <c r="A4455">
        <v>104453</v>
      </c>
      <c r="B4455" s="1">
        <v>45061</v>
      </c>
      <c r="C4455" t="s">
        <v>33</v>
      </c>
      <c r="D4455" t="s">
        <v>24</v>
      </c>
      <c r="E4455" t="s">
        <v>60</v>
      </c>
      <c r="F4455">
        <v>759</v>
      </c>
      <c r="G4455">
        <v>1836</v>
      </c>
      <c r="H4455">
        <v>4</v>
      </c>
      <c r="I4455">
        <v>3036</v>
      </c>
      <c r="J4455">
        <v>7344</v>
      </c>
      <c r="K4455">
        <v>4308</v>
      </c>
      <c r="L4455">
        <v>2.6</v>
      </c>
    </row>
    <row r="4456" spans="1:12" x14ac:dyDescent="0.3">
      <c r="A4456">
        <v>104454</v>
      </c>
      <c r="B4456" s="1">
        <v>45838</v>
      </c>
      <c r="C4456" t="s">
        <v>44</v>
      </c>
      <c r="D4456" t="s">
        <v>18</v>
      </c>
      <c r="E4456" t="s">
        <v>38</v>
      </c>
      <c r="F4456">
        <v>3465</v>
      </c>
      <c r="G4456">
        <v>4540</v>
      </c>
      <c r="H4456">
        <v>9</v>
      </c>
      <c r="I4456">
        <v>31185</v>
      </c>
      <c r="J4456">
        <v>40860</v>
      </c>
      <c r="K4456">
        <v>9675</v>
      </c>
      <c r="L4456">
        <v>4.9000000000000004</v>
      </c>
    </row>
    <row r="4457" spans="1:12" x14ac:dyDescent="0.3">
      <c r="A4457">
        <v>104455</v>
      </c>
      <c r="B4457" s="1">
        <v>45467</v>
      </c>
      <c r="C4457" t="s">
        <v>30</v>
      </c>
      <c r="D4457" t="s">
        <v>21</v>
      </c>
      <c r="E4457" t="s">
        <v>22</v>
      </c>
      <c r="F4457">
        <v>7634</v>
      </c>
      <c r="G4457">
        <v>7931</v>
      </c>
      <c r="H4457">
        <v>7</v>
      </c>
      <c r="I4457">
        <v>53438</v>
      </c>
      <c r="J4457">
        <v>55517</v>
      </c>
      <c r="K4457">
        <v>2079</v>
      </c>
      <c r="L4457">
        <v>4.3</v>
      </c>
    </row>
    <row r="4458" spans="1:12" x14ac:dyDescent="0.3">
      <c r="A4458">
        <v>104456</v>
      </c>
      <c r="B4458" s="1">
        <v>45729</v>
      </c>
      <c r="C4458" t="s">
        <v>17</v>
      </c>
      <c r="D4458" t="s">
        <v>21</v>
      </c>
      <c r="E4458" t="s">
        <v>57</v>
      </c>
      <c r="F4458">
        <v>5815</v>
      </c>
      <c r="G4458">
        <v>7637</v>
      </c>
      <c r="H4458">
        <v>9</v>
      </c>
      <c r="I4458">
        <v>52335</v>
      </c>
      <c r="J4458">
        <v>68733</v>
      </c>
      <c r="K4458">
        <v>16398</v>
      </c>
      <c r="L4458">
        <v>2.5</v>
      </c>
    </row>
    <row r="4459" spans="1:12" x14ac:dyDescent="0.3">
      <c r="A4459">
        <v>104457</v>
      </c>
      <c r="B4459" s="1">
        <v>45692</v>
      </c>
      <c r="C4459" t="s">
        <v>44</v>
      </c>
      <c r="D4459" t="s">
        <v>24</v>
      </c>
      <c r="E4459" t="s">
        <v>25</v>
      </c>
      <c r="F4459">
        <v>3487</v>
      </c>
      <c r="G4459">
        <v>4138</v>
      </c>
      <c r="H4459">
        <v>9</v>
      </c>
      <c r="I4459">
        <v>31383</v>
      </c>
      <c r="J4459">
        <v>37242</v>
      </c>
      <c r="K4459">
        <v>5859</v>
      </c>
      <c r="L4459">
        <v>4.4000000000000004</v>
      </c>
    </row>
    <row r="4460" spans="1:12" x14ac:dyDescent="0.3">
      <c r="A4460">
        <v>104458</v>
      </c>
      <c r="B4460" s="1">
        <v>45668</v>
      </c>
      <c r="C4460" t="s">
        <v>15</v>
      </c>
      <c r="D4460" t="s">
        <v>24</v>
      </c>
      <c r="E4460" t="s">
        <v>42</v>
      </c>
      <c r="F4460">
        <v>4824</v>
      </c>
      <c r="G4460">
        <v>5291</v>
      </c>
      <c r="H4460">
        <v>5</v>
      </c>
      <c r="I4460">
        <v>24120</v>
      </c>
      <c r="J4460">
        <v>26455</v>
      </c>
      <c r="K4460">
        <v>2335</v>
      </c>
      <c r="L4460">
        <v>3.5</v>
      </c>
    </row>
    <row r="4461" spans="1:12" x14ac:dyDescent="0.3">
      <c r="A4461">
        <v>104459</v>
      </c>
      <c r="B4461" s="1">
        <v>44991</v>
      </c>
      <c r="C4461" t="s">
        <v>20</v>
      </c>
      <c r="D4461" t="s">
        <v>24</v>
      </c>
      <c r="E4461" t="s">
        <v>34</v>
      </c>
      <c r="F4461">
        <v>5253</v>
      </c>
      <c r="G4461">
        <v>6548</v>
      </c>
      <c r="H4461">
        <v>9</v>
      </c>
      <c r="I4461">
        <v>47277</v>
      </c>
      <c r="J4461">
        <v>58932</v>
      </c>
      <c r="K4461">
        <v>11655</v>
      </c>
      <c r="L4461">
        <v>4</v>
      </c>
    </row>
    <row r="4462" spans="1:12" x14ac:dyDescent="0.3">
      <c r="A4462">
        <v>104460</v>
      </c>
      <c r="B4462" s="1">
        <v>45981</v>
      </c>
      <c r="C4462" t="s">
        <v>41</v>
      </c>
      <c r="D4462" t="s">
        <v>35</v>
      </c>
      <c r="E4462" t="s">
        <v>46</v>
      </c>
      <c r="F4462">
        <v>1152</v>
      </c>
      <c r="G4462">
        <v>2679</v>
      </c>
      <c r="H4462">
        <v>6</v>
      </c>
      <c r="I4462">
        <v>6912</v>
      </c>
      <c r="J4462">
        <v>16074</v>
      </c>
      <c r="K4462">
        <v>9162</v>
      </c>
      <c r="L4462">
        <v>2.9</v>
      </c>
    </row>
    <row r="4463" spans="1:12" x14ac:dyDescent="0.3">
      <c r="A4463">
        <v>104461</v>
      </c>
      <c r="B4463" s="1">
        <v>45353</v>
      </c>
      <c r="C4463" t="s">
        <v>30</v>
      </c>
      <c r="D4463" t="s">
        <v>21</v>
      </c>
      <c r="E4463" t="s">
        <v>43</v>
      </c>
      <c r="F4463">
        <v>1293</v>
      </c>
      <c r="G4463">
        <v>2267</v>
      </c>
      <c r="H4463">
        <v>8</v>
      </c>
      <c r="I4463">
        <v>10344</v>
      </c>
      <c r="J4463">
        <v>18136</v>
      </c>
      <c r="K4463">
        <v>7792</v>
      </c>
      <c r="L4463">
        <v>4.4000000000000004</v>
      </c>
    </row>
    <row r="4464" spans="1:12" x14ac:dyDescent="0.3">
      <c r="A4464">
        <v>104462</v>
      </c>
      <c r="B4464" s="1">
        <v>45401</v>
      </c>
      <c r="C4464" t="s">
        <v>44</v>
      </c>
      <c r="D4464" t="s">
        <v>35</v>
      </c>
      <c r="E4464" t="s">
        <v>36</v>
      </c>
      <c r="F4464">
        <v>5983</v>
      </c>
      <c r="G4464">
        <v>6569</v>
      </c>
      <c r="H4464">
        <v>1</v>
      </c>
      <c r="I4464">
        <v>5983</v>
      </c>
      <c r="J4464">
        <v>6569</v>
      </c>
      <c r="K4464">
        <v>586</v>
      </c>
      <c r="L4464">
        <v>3.4</v>
      </c>
    </row>
    <row r="4465" spans="1:12" x14ac:dyDescent="0.3">
      <c r="A4465">
        <v>104463</v>
      </c>
      <c r="B4465" s="1">
        <v>45230</v>
      </c>
      <c r="C4465" t="s">
        <v>41</v>
      </c>
      <c r="D4465" t="s">
        <v>13</v>
      </c>
      <c r="E4465" t="s">
        <v>16</v>
      </c>
      <c r="F4465">
        <v>3088</v>
      </c>
      <c r="G4465">
        <v>3347</v>
      </c>
      <c r="H4465">
        <v>8</v>
      </c>
      <c r="I4465">
        <v>24704</v>
      </c>
      <c r="J4465">
        <v>26776</v>
      </c>
      <c r="K4465">
        <v>2072</v>
      </c>
      <c r="L4465">
        <v>2.8</v>
      </c>
    </row>
    <row r="4466" spans="1:12" x14ac:dyDescent="0.3">
      <c r="A4466">
        <v>104464</v>
      </c>
      <c r="B4466" s="1">
        <v>45744</v>
      </c>
      <c r="C4466" t="s">
        <v>20</v>
      </c>
      <c r="D4466" t="s">
        <v>21</v>
      </c>
      <c r="E4466" t="s">
        <v>32</v>
      </c>
      <c r="F4466">
        <v>1561</v>
      </c>
      <c r="G4466">
        <v>2785</v>
      </c>
      <c r="H4466">
        <v>7</v>
      </c>
      <c r="I4466">
        <v>10927</v>
      </c>
      <c r="J4466">
        <v>19495</v>
      </c>
      <c r="K4466">
        <v>8568</v>
      </c>
      <c r="L4466">
        <v>3.4</v>
      </c>
    </row>
    <row r="4467" spans="1:12" x14ac:dyDescent="0.3">
      <c r="A4467">
        <v>104465</v>
      </c>
      <c r="B4467" s="1">
        <v>45133</v>
      </c>
      <c r="C4467" t="s">
        <v>30</v>
      </c>
      <c r="D4467" t="s">
        <v>28</v>
      </c>
      <c r="E4467" t="s">
        <v>63</v>
      </c>
      <c r="F4467">
        <v>4890</v>
      </c>
      <c r="G4467">
        <v>6473</v>
      </c>
      <c r="H4467">
        <v>4</v>
      </c>
      <c r="I4467">
        <v>19560</v>
      </c>
      <c r="J4467">
        <v>25892</v>
      </c>
      <c r="K4467">
        <v>6332</v>
      </c>
      <c r="L4467">
        <v>3.5</v>
      </c>
    </row>
    <row r="4468" spans="1:12" x14ac:dyDescent="0.3">
      <c r="A4468">
        <v>104466</v>
      </c>
      <c r="B4468" s="1">
        <v>45542</v>
      </c>
      <c r="C4468" t="s">
        <v>26</v>
      </c>
      <c r="D4468" t="s">
        <v>28</v>
      </c>
      <c r="E4468" t="s">
        <v>48</v>
      </c>
      <c r="F4468">
        <v>1727</v>
      </c>
      <c r="G4468">
        <v>2211</v>
      </c>
      <c r="H4468">
        <v>5</v>
      </c>
      <c r="I4468">
        <v>8635</v>
      </c>
      <c r="J4468">
        <v>11055</v>
      </c>
      <c r="K4468">
        <v>2420</v>
      </c>
      <c r="L4468">
        <v>3.5</v>
      </c>
    </row>
    <row r="4469" spans="1:12" x14ac:dyDescent="0.3">
      <c r="A4469">
        <v>104467</v>
      </c>
      <c r="B4469" s="1">
        <v>45863</v>
      </c>
      <c r="C4469" t="s">
        <v>47</v>
      </c>
      <c r="D4469" t="s">
        <v>21</v>
      </c>
      <c r="E4469" t="s">
        <v>57</v>
      </c>
      <c r="F4469">
        <v>2835</v>
      </c>
      <c r="G4469">
        <v>3068</v>
      </c>
      <c r="H4469">
        <v>3</v>
      </c>
      <c r="I4469">
        <v>8505</v>
      </c>
      <c r="J4469">
        <v>9204</v>
      </c>
      <c r="K4469">
        <v>699</v>
      </c>
      <c r="L4469">
        <v>4.7</v>
      </c>
    </row>
    <row r="4470" spans="1:12" x14ac:dyDescent="0.3">
      <c r="A4470">
        <v>104468</v>
      </c>
      <c r="B4470" s="1">
        <v>45322</v>
      </c>
      <c r="C4470" t="s">
        <v>23</v>
      </c>
      <c r="D4470" t="s">
        <v>28</v>
      </c>
      <c r="E4470" t="s">
        <v>48</v>
      </c>
      <c r="F4470">
        <v>6967</v>
      </c>
      <c r="G4470">
        <v>7871</v>
      </c>
      <c r="H4470">
        <v>4</v>
      </c>
      <c r="I4470">
        <v>27868</v>
      </c>
      <c r="J4470">
        <v>31484</v>
      </c>
      <c r="K4470">
        <v>3616</v>
      </c>
      <c r="L4470">
        <v>4.4000000000000004</v>
      </c>
    </row>
    <row r="4471" spans="1:12" x14ac:dyDescent="0.3">
      <c r="A4471">
        <v>104469</v>
      </c>
      <c r="B4471" s="1">
        <v>45742</v>
      </c>
      <c r="C4471" t="s">
        <v>15</v>
      </c>
      <c r="D4471" t="s">
        <v>18</v>
      </c>
      <c r="E4471" t="s">
        <v>59</v>
      </c>
      <c r="F4471">
        <v>2508</v>
      </c>
      <c r="G4471">
        <v>3756</v>
      </c>
      <c r="H4471">
        <v>7</v>
      </c>
      <c r="I4471">
        <v>17556</v>
      </c>
      <c r="J4471">
        <v>26292</v>
      </c>
      <c r="K4471">
        <v>8736</v>
      </c>
      <c r="L4471">
        <v>2.9</v>
      </c>
    </row>
    <row r="4472" spans="1:12" x14ac:dyDescent="0.3">
      <c r="A4472">
        <v>104470</v>
      </c>
      <c r="B4472" s="1">
        <v>45259</v>
      </c>
      <c r="C4472" t="s">
        <v>54</v>
      </c>
      <c r="D4472" t="s">
        <v>18</v>
      </c>
      <c r="E4472" t="s">
        <v>27</v>
      </c>
      <c r="F4472">
        <v>5605</v>
      </c>
      <c r="G4472">
        <v>7090</v>
      </c>
      <c r="H4472">
        <v>6</v>
      </c>
      <c r="I4472">
        <v>33630</v>
      </c>
      <c r="J4472">
        <v>42540</v>
      </c>
      <c r="K4472">
        <v>8910</v>
      </c>
      <c r="L4472">
        <v>3.5</v>
      </c>
    </row>
    <row r="4473" spans="1:12" x14ac:dyDescent="0.3">
      <c r="A4473">
        <v>104471</v>
      </c>
      <c r="B4473" s="1">
        <v>45210</v>
      </c>
      <c r="C4473" t="s">
        <v>33</v>
      </c>
      <c r="D4473" t="s">
        <v>18</v>
      </c>
      <c r="E4473" t="s">
        <v>59</v>
      </c>
      <c r="F4473">
        <v>1212</v>
      </c>
      <c r="G4473">
        <v>3210</v>
      </c>
      <c r="H4473">
        <v>5</v>
      </c>
      <c r="I4473">
        <v>6060</v>
      </c>
      <c r="J4473">
        <v>16050</v>
      </c>
      <c r="K4473">
        <v>9990</v>
      </c>
      <c r="L4473">
        <v>4.4000000000000004</v>
      </c>
    </row>
    <row r="4474" spans="1:12" x14ac:dyDescent="0.3">
      <c r="A4474">
        <v>104472</v>
      </c>
      <c r="B4474" s="1">
        <v>45346</v>
      </c>
      <c r="C4474" t="s">
        <v>23</v>
      </c>
      <c r="D4474" t="s">
        <v>28</v>
      </c>
      <c r="E4474" t="s">
        <v>55</v>
      </c>
      <c r="F4474">
        <v>164</v>
      </c>
      <c r="G4474">
        <v>1251</v>
      </c>
      <c r="H4474">
        <v>4</v>
      </c>
      <c r="I4474">
        <v>656</v>
      </c>
      <c r="J4474">
        <v>5004</v>
      </c>
      <c r="K4474">
        <v>4348</v>
      </c>
      <c r="L4474">
        <v>3.9</v>
      </c>
    </row>
    <row r="4475" spans="1:12" x14ac:dyDescent="0.3">
      <c r="A4475">
        <v>104473</v>
      </c>
      <c r="B4475" s="1">
        <v>45267</v>
      </c>
      <c r="C4475" t="s">
        <v>17</v>
      </c>
      <c r="D4475" t="s">
        <v>18</v>
      </c>
      <c r="E4475" t="s">
        <v>27</v>
      </c>
      <c r="F4475">
        <v>2407</v>
      </c>
      <c r="G4475">
        <v>3507</v>
      </c>
      <c r="H4475">
        <v>9</v>
      </c>
      <c r="I4475">
        <v>21663</v>
      </c>
      <c r="J4475">
        <v>31563</v>
      </c>
      <c r="K4475">
        <v>9900</v>
      </c>
      <c r="L4475">
        <v>4.5</v>
      </c>
    </row>
    <row r="4476" spans="1:12" x14ac:dyDescent="0.3">
      <c r="A4476">
        <v>104474</v>
      </c>
      <c r="B4476" s="1">
        <v>45987</v>
      </c>
      <c r="C4476" t="s">
        <v>12</v>
      </c>
      <c r="D4476" t="s">
        <v>28</v>
      </c>
      <c r="E4476" t="s">
        <v>51</v>
      </c>
      <c r="F4476">
        <v>2277</v>
      </c>
      <c r="G4476">
        <v>3773</v>
      </c>
      <c r="H4476">
        <v>5</v>
      </c>
      <c r="I4476">
        <v>11385</v>
      </c>
      <c r="J4476">
        <v>18865</v>
      </c>
      <c r="K4476">
        <v>7480</v>
      </c>
      <c r="L4476">
        <v>3.3</v>
      </c>
    </row>
    <row r="4477" spans="1:12" x14ac:dyDescent="0.3">
      <c r="A4477">
        <v>104475</v>
      </c>
      <c r="B4477" s="1">
        <v>45388</v>
      </c>
      <c r="C4477" t="s">
        <v>15</v>
      </c>
      <c r="D4477" t="s">
        <v>18</v>
      </c>
      <c r="E4477" t="s">
        <v>59</v>
      </c>
      <c r="F4477">
        <v>483</v>
      </c>
      <c r="G4477">
        <v>1189</v>
      </c>
      <c r="H4477">
        <v>5</v>
      </c>
      <c r="I4477">
        <v>2415</v>
      </c>
      <c r="J4477">
        <v>5945</v>
      </c>
      <c r="K4477">
        <v>3530</v>
      </c>
      <c r="L4477">
        <v>4.5</v>
      </c>
    </row>
    <row r="4478" spans="1:12" x14ac:dyDescent="0.3">
      <c r="A4478">
        <v>104476</v>
      </c>
      <c r="B4478" s="1">
        <v>45507</v>
      </c>
      <c r="C4478" t="s">
        <v>47</v>
      </c>
      <c r="D4478" t="s">
        <v>28</v>
      </c>
      <c r="E4478" t="s">
        <v>29</v>
      </c>
      <c r="F4478">
        <v>5951</v>
      </c>
      <c r="G4478">
        <v>7315</v>
      </c>
      <c r="H4478">
        <v>7</v>
      </c>
      <c r="I4478">
        <v>41657</v>
      </c>
      <c r="J4478">
        <v>51205</v>
      </c>
      <c r="K4478">
        <v>9548</v>
      </c>
      <c r="L4478">
        <v>3.5</v>
      </c>
    </row>
    <row r="4479" spans="1:12" x14ac:dyDescent="0.3">
      <c r="A4479">
        <v>104477</v>
      </c>
      <c r="B4479" s="1">
        <v>45270</v>
      </c>
      <c r="C4479" t="s">
        <v>17</v>
      </c>
      <c r="D4479" t="s">
        <v>35</v>
      </c>
      <c r="E4479" t="s">
        <v>53</v>
      </c>
      <c r="F4479">
        <v>629</v>
      </c>
      <c r="G4479">
        <v>2306</v>
      </c>
      <c r="H4479">
        <v>7</v>
      </c>
      <c r="I4479">
        <v>4403</v>
      </c>
      <c r="J4479">
        <v>16142</v>
      </c>
      <c r="K4479">
        <v>11739</v>
      </c>
      <c r="L4479">
        <v>4.5</v>
      </c>
    </row>
    <row r="4480" spans="1:12" x14ac:dyDescent="0.3">
      <c r="A4480">
        <v>104478</v>
      </c>
      <c r="B4480" s="1">
        <v>45315</v>
      </c>
      <c r="C4480" t="s">
        <v>44</v>
      </c>
      <c r="D4480" t="s">
        <v>24</v>
      </c>
      <c r="E4480" t="s">
        <v>61</v>
      </c>
      <c r="F4480">
        <v>3847</v>
      </c>
      <c r="G4480">
        <v>5158</v>
      </c>
      <c r="H4480">
        <v>1</v>
      </c>
      <c r="I4480">
        <v>3847</v>
      </c>
      <c r="J4480">
        <v>5158</v>
      </c>
      <c r="K4480">
        <v>1311</v>
      </c>
      <c r="L4480">
        <v>4.5999999999999996</v>
      </c>
    </row>
    <row r="4481" spans="1:12" x14ac:dyDescent="0.3">
      <c r="A4481">
        <v>104479</v>
      </c>
      <c r="B4481" s="1">
        <v>45015</v>
      </c>
      <c r="C4481" t="s">
        <v>26</v>
      </c>
      <c r="D4481" t="s">
        <v>18</v>
      </c>
      <c r="E4481" t="s">
        <v>64</v>
      </c>
      <c r="F4481">
        <v>3971</v>
      </c>
      <c r="G4481">
        <v>4400</v>
      </c>
      <c r="H4481">
        <v>1</v>
      </c>
      <c r="I4481">
        <v>3971</v>
      </c>
      <c r="J4481">
        <v>4400</v>
      </c>
      <c r="K4481">
        <v>429</v>
      </c>
      <c r="L4481">
        <v>4.4000000000000004</v>
      </c>
    </row>
    <row r="4482" spans="1:12" x14ac:dyDescent="0.3">
      <c r="A4482">
        <v>104480</v>
      </c>
      <c r="B4482" s="1">
        <v>45476</v>
      </c>
      <c r="C4482" t="s">
        <v>47</v>
      </c>
      <c r="D4482" t="s">
        <v>21</v>
      </c>
      <c r="E4482" t="s">
        <v>32</v>
      </c>
      <c r="F4482">
        <v>4967</v>
      </c>
      <c r="G4482">
        <v>5281</v>
      </c>
      <c r="H4482">
        <v>1</v>
      </c>
      <c r="I4482">
        <v>4967</v>
      </c>
      <c r="J4482">
        <v>5281</v>
      </c>
      <c r="K4482">
        <v>314</v>
      </c>
      <c r="L4482">
        <v>3</v>
      </c>
    </row>
    <row r="4483" spans="1:12" x14ac:dyDescent="0.3">
      <c r="A4483">
        <v>104481</v>
      </c>
      <c r="B4483" s="1">
        <v>45533</v>
      </c>
      <c r="C4483" t="s">
        <v>26</v>
      </c>
      <c r="D4483" t="s">
        <v>24</v>
      </c>
      <c r="E4483" t="s">
        <v>61</v>
      </c>
      <c r="F4483">
        <v>6885</v>
      </c>
      <c r="G4483">
        <v>8304</v>
      </c>
      <c r="H4483">
        <v>6</v>
      </c>
      <c r="I4483">
        <v>41310</v>
      </c>
      <c r="J4483">
        <v>49824</v>
      </c>
      <c r="K4483">
        <v>8514</v>
      </c>
      <c r="L4483">
        <v>3</v>
      </c>
    </row>
    <row r="4484" spans="1:12" x14ac:dyDescent="0.3">
      <c r="A4484">
        <v>104482</v>
      </c>
      <c r="B4484" s="1">
        <v>45620</v>
      </c>
      <c r="C4484" t="s">
        <v>41</v>
      </c>
      <c r="D4484" t="s">
        <v>35</v>
      </c>
      <c r="E4484" t="s">
        <v>36</v>
      </c>
      <c r="F4484">
        <v>642</v>
      </c>
      <c r="G4484">
        <v>1550</v>
      </c>
      <c r="H4484">
        <v>7</v>
      </c>
      <c r="I4484">
        <v>4494</v>
      </c>
      <c r="J4484">
        <v>10850</v>
      </c>
      <c r="K4484">
        <v>6356</v>
      </c>
      <c r="L4484">
        <v>3.2</v>
      </c>
    </row>
    <row r="4485" spans="1:12" x14ac:dyDescent="0.3">
      <c r="A4485">
        <v>104483</v>
      </c>
      <c r="B4485" s="1">
        <v>45635</v>
      </c>
      <c r="C4485" t="s">
        <v>54</v>
      </c>
      <c r="D4485" t="s">
        <v>28</v>
      </c>
      <c r="E4485" t="s">
        <v>63</v>
      </c>
      <c r="F4485">
        <v>4164</v>
      </c>
      <c r="G4485">
        <v>6112</v>
      </c>
      <c r="H4485">
        <v>2</v>
      </c>
      <c r="I4485">
        <v>8328</v>
      </c>
      <c r="J4485">
        <v>12224</v>
      </c>
      <c r="K4485">
        <v>3896</v>
      </c>
      <c r="L4485">
        <v>2.8</v>
      </c>
    </row>
    <row r="4486" spans="1:12" x14ac:dyDescent="0.3">
      <c r="A4486">
        <v>104484</v>
      </c>
      <c r="B4486" s="1">
        <v>45839</v>
      </c>
      <c r="C4486" t="s">
        <v>12</v>
      </c>
      <c r="D4486" t="s">
        <v>24</v>
      </c>
      <c r="E4486" t="s">
        <v>25</v>
      </c>
      <c r="F4486">
        <v>998</v>
      </c>
      <c r="G4486">
        <v>1480</v>
      </c>
      <c r="H4486">
        <v>7</v>
      </c>
      <c r="I4486">
        <v>6986</v>
      </c>
      <c r="J4486">
        <v>10360</v>
      </c>
      <c r="K4486">
        <v>3374</v>
      </c>
      <c r="L4486">
        <v>3</v>
      </c>
    </row>
    <row r="4487" spans="1:12" x14ac:dyDescent="0.3">
      <c r="A4487">
        <v>104485</v>
      </c>
      <c r="B4487" s="1">
        <v>45355</v>
      </c>
      <c r="C4487" t="s">
        <v>47</v>
      </c>
      <c r="D4487" t="s">
        <v>13</v>
      </c>
      <c r="E4487" t="s">
        <v>14</v>
      </c>
      <c r="F4487">
        <v>5092</v>
      </c>
      <c r="G4487">
        <v>6890</v>
      </c>
      <c r="H4487">
        <v>5</v>
      </c>
      <c r="I4487">
        <v>25460</v>
      </c>
      <c r="J4487">
        <v>34450</v>
      </c>
      <c r="K4487">
        <v>8990</v>
      </c>
      <c r="L4487">
        <v>2.9</v>
      </c>
    </row>
    <row r="4488" spans="1:12" x14ac:dyDescent="0.3">
      <c r="A4488">
        <v>104486</v>
      </c>
      <c r="B4488" s="1">
        <v>45984</v>
      </c>
      <c r="C4488" t="s">
        <v>17</v>
      </c>
      <c r="D4488" t="s">
        <v>28</v>
      </c>
      <c r="E4488" t="s">
        <v>51</v>
      </c>
      <c r="F4488">
        <v>5038</v>
      </c>
      <c r="G4488">
        <v>7015</v>
      </c>
      <c r="H4488">
        <v>4</v>
      </c>
      <c r="I4488">
        <v>20152</v>
      </c>
      <c r="J4488">
        <v>28060</v>
      </c>
      <c r="K4488">
        <v>7908</v>
      </c>
      <c r="L4488">
        <v>4.0999999999999996</v>
      </c>
    </row>
    <row r="4489" spans="1:12" x14ac:dyDescent="0.3">
      <c r="A4489">
        <v>104487</v>
      </c>
      <c r="B4489" s="1">
        <v>45920</v>
      </c>
      <c r="C4489" t="s">
        <v>23</v>
      </c>
      <c r="D4489" t="s">
        <v>18</v>
      </c>
      <c r="E4489" t="s">
        <v>19</v>
      </c>
      <c r="F4489">
        <v>255</v>
      </c>
      <c r="G4489">
        <v>1138</v>
      </c>
      <c r="H4489">
        <v>1</v>
      </c>
      <c r="I4489">
        <v>255</v>
      </c>
      <c r="J4489">
        <v>1138</v>
      </c>
      <c r="K4489">
        <v>883</v>
      </c>
      <c r="L4489">
        <v>2.8</v>
      </c>
    </row>
    <row r="4490" spans="1:12" x14ac:dyDescent="0.3">
      <c r="A4490">
        <v>104488</v>
      </c>
      <c r="B4490" s="1">
        <v>45449</v>
      </c>
      <c r="C4490" t="s">
        <v>23</v>
      </c>
      <c r="D4490" t="s">
        <v>35</v>
      </c>
      <c r="E4490" t="s">
        <v>45</v>
      </c>
      <c r="F4490">
        <v>4765</v>
      </c>
      <c r="G4490">
        <v>5864</v>
      </c>
      <c r="H4490">
        <v>5</v>
      </c>
      <c r="I4490">
        <v>23825</v>
      </c>
      <c r="J4490">
        <v>29320</v>
      </c>
      <c r="K4490">
        <v>5495</v>
      </c>
      <c r="L4490">
        <v>3.5</v>
      </c>
    </row>
    <row r="4491" spans="1:12" x14ac:dyDescent="0.3">
      <c r="A4491">
        <v>104489</v>
      </c>
      <c r="B4491" s="1">
        <v>45335</v>
      </c>
      <c r="C4491" t="s">
        <v>47</v>
      </c>
      <c r="D4491" t="s">
        <v>28</v>
      </c>
      <c r="E4491" t="s">
        <v>55</v>
      </c>
      <c r="F4491">
        <v>1005</v>
      </c>
      <c r="G4491">
        <v>2323</v>
      </c>
      <c r="H4491">
        <v>5</v>
      </c>
      <c r="I4491">
        <v>5025</v>
      </c>
      <c r="J4491">
        <v>11615</v>
      </c>
      <c r="K4491">
        <v>6590</v>
      </c>
      <c r="L4491">
        <v>2.9</v>
      </c>
    </row>
    <row r="4492" spans="1:12" x14ac:dyDescent="0.3">
      <c r="A4492">
        <v>104490</v>
      </c>
      <c r="B4492" s="1">
        <v>45341</v>
      </c>
      <c r="C4492" t="s">
        <v>41</v>
      </c>
      <c r="D4492" t="s">
        <v>13</v>
      </c>
      <c r="E4492" t="s">
        <v>31</v>
      </c>
      <c r="F4492">
        <v>5195</v>
      </c>
      <c r="G4492">
        <v>6871</v>
      </c>
      <c r="H4492">
        <v>3</v>
      </c>
      <c r="I4492">
        <v>15585</v>
      </c>
      <c r="J4492">
        <v>20613</v>
      </c>
      <c r="K4492">
        <v>5028</v>
      </c>
      <c r="L4492">
        <v>2.5</v>
      </c>
    </row>
    <row r="4493" spans="1:12" x14ac:dyDescent="0.3">
      <c r="A4493">
        <v>104491</v>
      </c>
      <c r="B4493" s="1">
        <v>45062</v>
      </c>
      <c r="C4493" t="s">
        <v>23</v>
      </c>
      <c r="D4493" t="s">
        <v>21</v>
      </c>
      <c r="E4493" t="s">
        <v>58</v>
      </c>
      <c r="F4493">
        <v>2224</v>
      </c>
      <c r="G4493">
        <v>3333</v>
      </c>
      <c r="H4493">
        <v>4</v>
      </c>
      <c r="I4493">
        <v>8896</v>
      </c>
      <c r="J4493">
        <v>13332</v>
      </c>
      <c r="K4493">
        <v>4436</v>
      </c>
      <c r="L4493">
        <v>3.5</v>
      </c>
    </row>
    <row r="4494" spans="1:12" x14ac:dyDescent="0.3">
      <c r="A4494">
        <v>104492</v>
      </c>
      <c r="B4494" s="1">
        <v>45308</v>
      </c>
      <c r="C4494" t="s">
        <v>23</v>
      </c>
      <c r="D4494" t="s">
        <v>18</v>
      </c>
      <c r="E4494" t="s">
        <v>39</v>
      </c>
      <c r="F4494">
        <v>3999</v>
      </c>
      <c r="G4494">
        <v>5278</v>
      </c>
      <c r="H4494">
        <v>3</v>
      </c>
      <c r="I4494">
        <v>11997</v>
      </c>
      <c r="J4494">
        <v>15834</v>
      </c>
      <c r="K4494">
        <v>3837</v>
      </c>
      <c r="L4494">
        <v>2.6</v>
      </c>
    </row>
    <row r="4495" spans="1:12" x14ac:dyDescent="0.3">
      <c r="A4495">
        <v>104493</v>
      </c>
      <c r="B4495" s="1">
        <v>45394</v>
      </c>
      <c r="C4495" t="s">
        <v>15</v>
      </c>
      <c r="D4495" t="s">
        <v>24</v>
      </c>
      <c r="E4495" t="s">
        <v>42</v>
      </c>
      <c r="F4495">
        <v>1967</v>
      </c>
      <c r="G4495">
        <v>3563</v>
      </c>
      <c r="H4495">
        <v>6</v>
      </c>
      <c r="I4495">
        <v>11802</v>
      </c>
      <c r="J4495">
        <v>21378</v>
      </c>
      <c r="K4495">
        <v>9576</v>
      </c>
      <c r="L4495">
        <v>2.6</v>
      </c>
    </row>
    <row r="4496" spans="1:12" x14ac:dyDescent="0.3">
      <c r="A4496">
        <v>104494</v>
      </c>
      <c r="B4496" s="1">
        <v>45965</v>
      </c>
      <c r="C4496" t="s">
        <v>33</v>
      </c>
      <c r="D4496" t="s">
        <v>13</v>
      </c>
      <c r="E4496" t="s">
        <v>16</v>
      </c>
      <c r="F4496">
        <v>5026</v>
      </c>
      <c r="G4496">
        <v>6633</v>
      </c>
      <c r="H4496">
        <v>8</v>
      </c>
      <c r="I4496">
        <v>40208</v>
      </c>
      <c r="J4496">
        <v>53064</v>
      </c>
      <c r="K4496">
        <v>12856</v>
      </c>
      <c r="L4496">
        <v>3.1</v>
      </c>
    </row>
    <row r="4497" spans="1:12" x14ac:dyDescent="0.3">
      <c r="A4497">
        <v>104495</v>
      </c>
      <c r="B4497" s="1">
        <v>45484</v>
      </c>
      <c r="C4497" t="s">
        <v>44</v>
      </c>
      <c r="D4497" t="s">
        <v>28</v>
      </c>
      <c r="E4497" t="s">
        <v>56</v>
      </c>
      <c r="F4497">
        <v>1381</v>
      </c>
      <c r="G4497">
        <v>1876</v>
      </c>
      <c r="H4497">
        <v>7</v>
      </c>
      <c r="I4497">
        <v>9667</v>
      </c>
      <c r="J4497">
        <v>13132</v>
      </c>
      <c r="K4497">
        <v>3465</v>
      </c>
      <c r="L4497">
        <v>4.3</v>
      </c>
    </row>
    <row r="4498" spans="1:12" x14ac:dyDescent="0.3">
      <c r="A4498">
        <v>104496</v>
      </c>
      <c r="B4498" s="1">
        <v>45178</v>
      </c>
      <c r="C4498" t="s">
        <v>12</v>
      </c>
      <c r="D4498" t="s">
        <v>13</v>
      </c>
      <c r="E4498" t="s">
        <v>16</v>
      </c>
      <c r="F4498">
        <v>7702</v>
      </c>
      <c r="G4498">
        <v>8551</v>
      </c>
      <c r="H4498">
        <v>6</v>
      </c>
      <c r="I4498">
        <v>46212</v>
      </c>
      <c r="J4498">
        <v>51306</v>
      </c>
      <c r="K4498">
        <v>5094</v>
      </c>
      <c r="L4498">
        <v>3.1</v>
      </c>
    </row>
    <row r="4499" spans="1:12" x14ac:dyDescent="0.3">
      <c r="A4499">
        <v>104497</v>
      </c>
      <c r="B4499" s="1">
        <v>45148</v>
      </c>
      <c r="C4499" t="s">
        <v>17</v>
      </c>
      <c r="D4499" t="s">
        <v>35</v>
      </c>
      <c r="E4499" t="s">
        <v>45</v>
      </c>
      <c r="F4499">
        <v>1390</v>
      </c>
      <c r="G4499">
        <v>1609</v>
      </c>
      <c r="H4499">
        <v>8</v>
      </c>
      <c r="I4499">
        <v>11120</v>
      </c>
      <c r="J4499">
        <v>12872</v>
      </c>
      <c r="K4499">
        <v>1752</v>
      </c>
      <c r="L4499">
        <v>4.5999999999999996</v>
      </c>
    </row>
    <row r="4500" spans="1:12" x14ac:dyDescent="0.3">
      <c r="A4500">
        <v>104498</v>
      </c>
      <c r="B4500" s="1">
        <v>45901</v>
      </c>
      <c r="C4500" t="s">
        <v>47</v>
      </c>
      <c r="D4500" t="s">
        <v>13</v>
      </c>
      <c r="E4500" t="s">
        <v>37</v>
      </c>
      <c r="F4500">
        <v>7454</v>
      </c>
      <c r="G4500">
        <v>8005</v>
      </c>
      <c r="H4500">
        <v>7</v>
      </c>
      <c r="I4500">
        <v>52178</v>
      </c>
      <c r="J4500">
        <v>56035</v>
      </c>
      <c r="K4500">
        <v>3857</v>
      </c>
      <c r="L4500">
        <v>2.8</v>
      </c>
    </row>
    <row r="4501" spans="1:12" x14ac:dyDescent="0.3">
      <c r="A4501">
        <v>104499</v>
      </c>
      <c r="B4501" s="1">
        <v>45298</v>
      </c>
      <c r="C4501" t="s">
        <v>20</v>
      </c>
      <c r="D4501" t="s">
        <v>13</v>
      </c>
      <c r="E4501" t="s">
        <v>40</v>
      </c>
      <c r="F4501">
        <v>4489</v>
      </c>
      <c r="G4501">
        <v>4765</v>
      </c>
      <c r="H4501">
        <v>7</v>
      </c>
      <c r="I4501">
        <v>31423</v>
      </c>
      <c r="J4501">
        <v>33355</v>
      </c>
      <c r="K4501">
        <v>1932</v>
      </c>
      <c r="L4501">
        <v>4.7</v>
      </c>
    </row>
    <row r="4502" spans="1:12" x14ac:dyDescent="0.3">
      <c r="A4502">
        <v>104500</v>
      </c>
      <c r="B4502" s="1">
        <v>45506</v>
      </c>
      <c r="C4502" t="s">
        <v>26</v>
      </c>
      <c r="D4502" t="s">
        <v>13</v>
      </c>
      <c r="E4502" t="s">
        <v>31</v>
      </c>
      <c r="F4502">
        <v>5085</v>
      </c>
      <c r="G4502">
        <v>6763</v>
      </c>
      <c r="H4502">
        <v>7</v>
      </c>
      <c r="I4502">
        <v>35595</v>
      </c>
      <c r="J4502">
        <v>47341</v>
      </c>
      <c r="K4502">
        <v>11746</v>
      </c>
      <c r="L4502">
        <v>4.5</v>
      </c>
    </row>
    <row r="4503" spans="1:12" x14ac:dyDescent="0.3">
      <c r="A4503">
        <v>104501</v>
      </c>
      <c r="B4503" s="1">
        <v>45573</v>
      </c>
      <c r="C4503" t="s">
        <v>12</v>
      </c>
      <c r="D4503" t="s">
        <v>24</v>
      </c>
      <c r="E4503" t="s">
        <v>34</v>
      </c>
      <c r="F4503">
        <v>161</v>
      </c>
      <c r="G4503">
        <v>1894</v>
      </c>
      <c r="H4503">
        <v>5</v>
      </c>
      <c r="I4503">
        <v>805</v>
      </c>
      <c r="J4503">
        <v>9470</v>
      </c>
      <c r="K4503">
        <v>8665</v>
      </c>
      <c r="L4503">
        <v>4.8</v>
      </c>
    </row>
    <row r="4504" spans="1:12" x14ac:dyDescent="0.3">
      <c r="A4504">
        <v>104502</v>
      </c>
      <c r="B4504" s="1">
        <v>45840</v>
      </c>
      <c r="C4504" t="s">
        <v>33</v>
      </c>
      <c r="D4504" t="s">
        <v>35</v>
      </c>
      <c r="E4504" t="s">
        <v>46</v>
      </c>
      <c r="F4504">
        <v>376</v>
      </c>
      <c r="G4504">
        <v>2295</v>
      </c>
      <c r="H4504">
        <v>3</v>
      </c>
      <c r="I4504">
        <v>1128</v>
      </c>
      <c r="J4504">
        <v>6885</v>
      </c>
      <c r="K4504">
        <v>5757</v>
      </c>
      <c r="L4504">
        <v>3.7</v>
      </c>
    </row>
    <row r="4505" spans="1:12" x14ac:dyDescent="0.3">
      <c r="A4505">
        <v>104503</v>
      </c>
      <c r="B4505" s="1">
        <v>45490</v>
      </c>
      <c r="C4505" t="s">
        <v>47</v>
      </c>
      <c r="D4505" t="s">
        <v>28</v>
      </c>
      <c r="E4505" t="s">
        <v>63</v>
      </c>
      <c r="F4505">
        <v>1699</v>
      </c>
      <c r="G4505">
        <v>2634</v>
      </c>
      <c r="H4505">
        <v>1</v>
      </c>
      <c r="I4505">
        <v>1699</v>
      </c>
      <c r="J4505">
        <v>2634</v>
      </c>
      <c r="K4505">
        <v>935</v>
      </c>
      <c r="L4505">
        <v>4.9000000000000004</v>
      </c>
    </row>
    <row r="4506" spans="1:12" x14ac:dyDescent="0.3">
      <c r="A4506">
        <v>104504</v>
      </c>
      <c r="B4506" s="1">
        <v>45939</v>
      </c>
      <c r="C4506" t="s">
        <v>15</v>
      </c>
      <c r="D4506" t="s">
        <v>18</v>
      </c>
      <c r="E4506" t="s">
        <v>64</v>
      </c>
      <c r="F4506">
        <v>2434</v>
      </c>
      <c r="G4506">
        <v>2987</v>
      </c>
      <c r="H4506">
        <v>5</v>
      </c>
      <c r="I4506">
        <v>12170</v>
      </c>
      <c r="J4506">
        <v>14935</v>
      </c>
      <c r="K4506">
        <v>2765</v>
      </c>
      <c r="L4506">
        <v>3.4</v>
      </c>
    </row>
    <row r="4507" spans="1:12" x14ac:dyDescent="0.3">
      <c r="A4507">
        <v>104505</v>
      </c>
      <c r="B4507" s="1">
        <v>45754</v>
      </c>
      <c r="C4507" t="s">
        <v>20</v>
      </c>
      <c r="D4507" t="s">
        <v>28</v>
      </c>
      <c r="E4507" t="s">
        <v>63</v>
      </c>
      <c r="F4507">
        <v>3670</v>
      </c>
      <c r="G4507">
        <v>4653</v>
      </c>
      <c r="H4507">
        <v>5</v>
      </c>
      <c r="I4507">
        <v>18350</v>
      </c>
      <c r="J4507">
        <v>23265</v>
      </c>
      <c r="K4507">
        <v>4915</v>
      </c>
      <c r="L4507">
        <v>4.3</v>
      </c>
    </row>
    <row r="4508" spans="1:12" x14ac:dyDescent="0.3">
      <c r="A4508">
        <v>104506</v>
      </c>
      <c r="B4508" s="1">
        <v>45242</v>
      </c>
      <c r="C4508" t="s">
        <v>12</v>
      </c>
      <c r="D4508" t="s">
        <v>35</v>
      </c>
      <c r="E4508" t="s">
        <v>46</v>
      </c>
      <c r="F4508">
        <v>6971</v>
      </c>
      <c r="G4508">
        <v>7217</v>
      </c>
      <c r="H4508">
        <v>4</v>
      </c>
      <c r="I4508">
        <v>27884</v>
      </c>
      <c r="J4508">
        <v>28868</v>
      </c>
      <c r="K4508">
        <v>984</v>
      </c>
      <c r="L4508">
        <v>3.2</v>
      </c>
    </row>
    <row r="4509" spans="1:12" x14ac:dyDescent="0.3">
      <c r="A4509">
        <v>104507</v>
      </c>
      <c r="B4509" s="1">
        <v>45583</v>
      </c>
      <c r="C4509" t="s">
        <v>15</v>
      </c>
      <c r="D4509" t="s">
        <v>35</v>
      </c>
      <c r="E4509" t="s">
        <v>53</v>
      </c>
      <c r="F4509">
        <v>2554</v>
      </c>
      <c r="G4509">
        <v>4072</v>
      </c>
      <c r="H4509">
        <v>7</v>
      </c>
      <c r="I4509">
        <v>17878</v>
      </c>
      <c r="J4509">
        <v>28504</v>
      </c>
      <c r="K4509">
        <v>10626</v>
      </c>
      <c r="L4509">
        <v>2.9</v>
      </c>
    </row>
    <row r="4510" spans="1:12" x14ac:dyDescent="0.3">
      <c r="A4510">
        <v>104508</v>
      </c>
      <c r="B4510" s="1">
        <v>45325</v>
      </c>
      <c r="C4510" t="s">
        <v>17</v>
      </c>
      <c r="D4510" t="s">
        <v>24</v>
      </c>
      <c r="E4510" t="s">
        <v>60</v>
      </c>
      <c r="F4510">
        <v>6521</v>
      </c>
      <c r="G4510">
        <v>8427</v>
      </c>
      <c r="H4510">
        <v>5</v>
      </c>
      <c r="I4510">
        <v>32605</v>
      </c>
      <c r="J4510">
        <v>42135</v>
      </c>
      <c r="K4510">
        <v>9530</v>
      </c>
      <c r="L4510">
        <v>3.2</v>
      </c>
    </row>
    <row r="4511" spans="1:12" x14ac:dyDescent="0.3">
      <c r="A4511">
        <v>104509</v>
      </c>
      <c r="B4511" s="1">
        <v>45857</v>
      </c>
      <c r="C4511" t="s">
        <v>33</v>
      </c>
      <c r="D4511" t="s">
        <v>24</v>
      </c>
      <c r="E4511" t="s">
        <v>25</v>
      </c>
      <c r="F4511">
        <v>1028</v>
      </c>
      <c r="G4511">
        <v>2446</v>
      </c>
      <c r="H4511">
        <v>3</v>
      </c>
      <c r="I4511">
        <v>3084</v>
      </c>
      <c r="J4511">
        <v>7338</v>
      </c>
      <c r="K4511">
        <v>4254</v>
      </c>
      <c r="L4511">
        <v>3.9</v>
      </c>
    </row>
    <row r="4512" spans="1:12" x14ac:dyDescent="0.3">
      <c r="A4512">
        <v>104510</v>
      </c>
      <c r="B4512" s="1">
        <v>45967</v>
      </c>
      <c r="C4512" t="s">
        <v>47</v>
      </c>
      <c r="D4512" t="s">
        <v>21</v>
      </c>
      <c r="E4512" t="s">
        <v>32</v>
      </c>
      <c r="F4512">
        <v>7500</v>
      </c>
      <c r="G4512">
        <v>8413</v>
      </c>
      <c r="H4512">
        <v>9</v>
      </c>
      <c r="I4512">
        <v>67500</v>
      </c>
      <c r="J4512">
        <v>75717</v>
      </c>
      <c r="K4512">
        <v>8217</v>
      </c>
      <c r="L4512">
        <v>3.2</v>
      </c>
    </row>
    <row r="4513" spans="1:12" x14ac:dyDescent="0.3">
      <c r="A4513">
        <v>104511</v>
      </c>
      <c r="B4513" s="1">
        <v>45498</v>
      </c>
      <c r="C4513" t="s">
        <v>20</v>
      </c>
      <c r="D4513" t="s">
        <v>28</v>
      </c>
      <c r="E4513" t="s">
        <v>55</v>
      </c>
      <c r="F4513">
        <v>3590</v>
      </c>
      <c r="G4513">
        <v>4335</v>
      </c>
      <c r="H4513">
        <v>8</v>
      </c>
      <c r="I4513">
        <v>28720</v>
      </c>
      <c r="J4513">
        <v>34680</v>
      </c>
      <c r="K4513">
        <v>5960</v>
      </c>
      <c r="L4513">
        <v>3.7</v>
      </c>
    </row>
    <row r="4514" spans="1:12" x14ac:dyDescent="0.3">
      <c r="A4514">
        <v>104512</v>
      </c>
      <c r="B4514" s="1">
        <v>45533</v>
      </c>
      <c r="C4514" t="s">
        <v>47</v>
      </c>
      <c r="D4514" t="s">
        <v>13</v>
      </c>
      <c r="E4514" t="s">
        <v>37</v>
      </c>
      <c r="F4514">
        <v>6882</v>
      </c>
      <c r="G4514">
        <v>8756</v>
      </c>
      <c r="H4514">
        <v>2</v>
      </c>
      <c r="I4514">
        <v>13764</v>
      </c>
      <c r="J4514">
        <v>17512</v>
      </c>
      <c r="K4514">
        <v>3748</v>
      </c>
      <c r="L4514">
        <v>4.8</v>
      </c>
    </row>
    <row r="4515" spans="1:12" x14ac:dyDescent="0.3">
      <c r="A4515">
        <v>104513</v>
      </c>
      <c r="B4515" s="1">
        <v>45832</v>
      </c>
      <c r="C4515" t="s">
        <v>15</v>
      </c>
      <c r="D4515" t="s">
        <v>18</v>
      </c>
      <c r="E4515" t="s">
        <v>39</v>
      </c>
      <c r="F4515">
        <v>6129</v>
      </c>
      <c r="G4515">
        <v>7234</v>
      </c>
      <c r="H4515">
        <v>9</v>
      </c>
      <c r="I4515">
        <v>55161</v>
      </c>
      <c r="J4515">
        <v>65106</v>
      </c>
      <c r="K4515">
        <v>9945</v>
      </c>
      <c r="L4515">
        <v>3.2</v>
      </c>
    </row>
    <row r="4516" spans="1:12" x14ac:dyDescent="0.3">
      <c r="A4516">
        <v>104514</v>
      </c>
      <c r="B4516" s="1">
        <v>45966</v>
      </c>
      <c r="C4516" t="s">
        <v>47</v>
      </c>
      <c r="D4516" t="s">
        <v>35</v>
      </c>
      <c r="E4516" t="s">
        <v>36</v>
      </c>
      <c r="F4516">
        <v>3417</v>
      </c>
      <c r="G4516">
        <v>3770</v>
      </c>
      <c r="H4516">
        <v>8</v>
      </c>
      <c r="I4516">
        <v>27336</v>
      </c>
      <c r="J4516">
        <v>30160</v>
      </c>
      <c r="K4516">
        <v>2824</v>
      </c>
      <c r="L4516">
        <v>3.4</v>
      </c>
    </row>
    <row r="4517" spans="1:12" x14ac:dyDescent="0.3">
      <c r="A4517">
        <v>104515</v>
      </c>
      <c r="B4517" s="1">
        <v>45129</v>
      </c>
      <c r="C4517" t="s">
        <v>54</v>
      </c>
      <c r="D4517" t="s">
        <v>24</v>
      </c>
      <c r="E4517" t="s">
        <v>50</v>
      </c>
      <c r="F4517">
        <v>1794</v>
      </c>
      <c r="G4517">
        <v>1879</v>
      </c>
      <c r="H4517">
        <v>1</v>
      </c>
      <c r="I4517">
        <v>1794</v>
      </c>
      <c r="J4517">
        <v>1879</v>
      </c>
      <c r="K4517">
        <v>85</v>
      </c>
      <c r="L4517">
        <v>3.2</v>
      </c>
    </row>
    <row r="4518" spans="1:12" x14ac:dyDescent="0.3">
      <c r="A4518">
        <v>104516</v>
      </c>
      <c r="B4518" s="1">
        <v>45700</v>
      </c>
      <c r="C4518" t="s">
        <v>33</v>
      </c>
      <c r="D4518" t="s">
        <v>21</v>
      </c>
      <c r="E4518" t="s">
        <v>32</v>
      </c>
      <c r="F4518">
        <v>7304</v>
      </c>
      <c r="G4518">
        <v>8147</v>
      </c>
      <c r="H4518">
        <v>1</v>
      </c>
      <c r="I4518">
        <v>7304</v>
      </c>
      <c r="J4518">
        <v>8147</v>
      </c>
      <c r="K4518">
        <v>843</v>
      </c>
      <c r="L4518">
        <v>4.7</v>
      </c>
    </row>
    <row r="4519" spans="1:12" x14ac:dyDescent="0.3">
      <c r="A4519">
        <v>104517</v>
      </c>
      <c r="B4519" s="1">
        <v>45777</v>
      </c>
      <c r="C4519" t="s">
        <v>41</v>
      </c>
      <c r="D4519" t="s">
        <v>28</v>
      </c>
      <c r="E4519" t="s">
        <v>56</v>
      </c>
      <c r="F4519">
        <v>1510</v>
      </c>
      <c r="G4519">
        <v>1912</v>
      </c>
      <c r="H4519">
        <v>8</v>
      </c>
      <c r="I4519">
        <v>12080</v>
      </c>
      <c r="J4519">
        <v>15296</v>
      </c>
      <c r="K4519">
        <v>3216</v>
      </c>
      <c r="L4519">
        <v>2.8</v>
      </c>
    </row>
    <row r="4520" spans="1:12" x14ac:dyDescent="0.3">
      <c r="A4520">
        <v>104518</v>
      </c>
      <c r="B4520" s="1">
        <v>45708</v>
      </c>
      <c r="C4520" t="s">
        <v>20</v>
      </c>
      <c r="D4520" t="s">
        <v>21</v>
      </c>
      <c r="E4520" t="s">
        <v>32</v>
      </c>
      <c r="F4520">
        <v>1258</v>
      </c>
      <c r="G4520">
        <v>2734</v>
      </c>
      <c r="H4520">
        <v>4</v>
      </c>
      <c r="I4520">
        <v>5032</v>
      </c>
      <c r="J4520">
        <v>10936</v>
      </c>
      <c r="K4520">
        <v>5904</v>
      </c>
      <c r="L4520">
        <v>4.5</v>
      </c>
    </row>
    <row r="4521" spans="1:12" x14ac:dyDescent="0.3">
      <c r="A4521">
        <v>104519</v>
      </c>
      <c r="B4521" s="1">
        <v>45490</v>
      </c>
      <c r="C4521" t="s">
        <v>47</v>
      </c>
      <c r="D4521" t="s">
        <v>18</v>
      </c>
      <c r="E4521" t="s">
        <v>64</v>
      </c>
      <c r="F4521">
        <v>6364</v>
      </c>
      <c r="G4521">
        <v>6490</v>
      </c>
      <c r="H4521">
        <v>9</v>
      </c>
      <c r="I4521">
        <v>57276</v>
      </c>
      <c r="J4521">
        <v>58410</v>
      </c>
      <c r="K4521">
        <v>1134</v>
      </c>
      <c r="L4521">
        <v>4.5</v>
      </c>
    </row>
    <row r="4522" spans="1:12" x14ac:dyDescent="0.3">
      <c r="A4522">
        <v>104520</v>
      </c>
      <c r="B4522" s="1">
        <v>45411</v>
      </c>
      <c r="C4522" t="s">
        <v>26</v>
      </c>
      <c r="D4522" t="s">
        <v>28</v>
      </c>
      <c r="E4522" t="s">
        <v>56</v>
      </c>
      <c r="F4522">
        <v>356</v>
      </c>
      <c r="G4522">
        <v>907</v>
      </c>
      <c r="H4522">
        <v>6</v>
      </c>
      <c r="I4522">
        <v>2136</v>
      </c>
      <c r="J4522">
        <v>5442</v>
      </c>
      <c r="K4522">
        <v>3306</v>
      </c>
      <c r="L4522">
        <v>3</v>
      </c>
    </row>
    <row r="4523" spans="1:12" x14ac:dyDescent="0.3">
      <c r="A4523">
        <v>104521</v>
      </c>
      <c r="B4523" s="1">
        <v>45575</v>
      </c>
      <c r="C4523" t="s">
        <v>44</v>
      </c>
      <c r="D4523" t="s">
        <v>35</v>
      </c>
      <c r="E4523" t="s">
        <v>62</v>
      </c>
      <c r="F4523">
        <v>5513</v>
      </c>
      <c r="G4523">
        <v>6808</v>
      </c>
      <c r="H4523">
        <v>1</v>
      </c>
      <c r="I4523">
        <v>5513</v>
      </c>
      <c r="J4523">
        <v>6808</v>
      </c>
      <c r="K4523">
        <v>1295</v>
      </c>
      <c r="L4523">
        <v>4.8</v>
      </c>
    </row>
    <row r="4524" spans="1:12" x14ac:dyDescent="0.3">
      <c r="A4524">
        <v>104522</v>
      </c>
      <c r="B4524" s="1">
        <v>45093</v>
      </c>
      <c r="C4524" t="s">
        <v>26</v>
      </c>
      <c r="D4524" t="s">
        <v>18</v>
      </c>
      <c r="E4524" t="s">
        <v>39</v>
      </c>
      <c r="F4524">
        <v>539</v>
      </c>
      <c r="G4524">
        <v>1715</v>
      </c>
      <c r="H4524">
        <v>5</v>
      </c>
      <c r="I4524">
        <v>2695</v>
      </c>
      <c r="J4524">
        <v>8575</v>
      </c>
      <c r="K4524">
        <v>5880</v>
      </c>
      <c r="L4524">
        <v>4.2</v>
      </c>
    </row>
    <row r="4525" spans="1:12" x14ac:dyDescent="0.3">
      <c r="A4525">
        <v>104523</v>
      </c>
      <c r="B4525" s="1">
        <v>45375</v>
      </c>
      <c r="C4525" t="s">
        <v>33</v>
      </c>
      <c r="D4525" t="s">
        <v>28</v>
      </c>
      <c r="E4525" t="s">
        <v>51</v>
      </c>
      <c r="F4525">
        <v>4064</v>
      </c>
      <c r="G4525">
        <v>4612</v>
      </c>
      <c r="H4525">
        <v>5</v>
      </c>
      <c r="I4525">
        <v>20320</v>
      </c>
      <c r="J4525">
        <v>23060</v>
      </c>
      <c r="K4525">
        <v>2740</v>
      </c>
      <c r="L4525">
        <v>3.2</v>
      </c>
    </row>
    <row r="4526" spans="1:12" x14ac:dyDescent="0.3">
      <c r="A4526">
        <v>104524</v>
      </c>
      <c r="B4526" s="1">
        <v>45447</v>
      </c>
      <c r="C4526" t="s">
        <v>26</v>
      </c>
      <c r="D4526" t="s">
        <v>35</v>
      </c>
      <c r="E4526" t="s">
        <v>53</v>
      </c>
      <c r="F4526">
        <v>4141</v>
      </c>
      <c r="G4526">
        <v>5675</v>
      </c>
      <c r="H4526">
        <v>2</v>
      </c>
      <c r="I4526">
        <v>8282</v>
      </c>
      <c r="J4526">
        <v>11350</v>
      </c>
      <c r="K4526">
        <v>3068</v>
      </c>
      <c r="L4526">
        <v>2.6</v>
      </c>
    </row>
    <row r="4527" spans="1:12" x14ac:dyDescent="0.3">
      <c r="A4527">
        <v>104525</v>
      </c>
      <c r="B4527" s="1">
        <v>45797</v>
      </c>
      <c r="C4527" t="s">
        <v>26</v>
      </c>
      <c r="D4527" t="s">
        <v>21</v>
      </c>
      <c r="E4527" t="s">
        <v>22</v>
      </c>
      <c r="F4527">
        <v>600</v>
      </c>
      <c r="G4527">
        <v>2395</v>
      </c>
      <c r="H4527">
        <v>8</v>
      </c>
      <c r="I4527">
        <v>4800</v>
      </c>
      <c r="J4527">
        <v>19160</v>
      </c>
      <c r="K4527">
        <v>14360</v>
      </c>
      <c r="L4527">
        <v>2.5</v>
      </c>
    </row>
    <row r="4528" spans="1:12" x14ac:dyDescent="0.3">
      <c r="A4528">
        <v>104526</v>
      </c>
      <c r="B4528" s="1">
        <v>45709</v>
      </c>
      <c r="C4528" t="s">
        <v>33</v>
      </c>
      <c r="D4528" t="s">
        <v>13</v>
      </c>
      <c r="E4528" t="s">
        <v>31</v>
      </c>
      <c r="F4528">
        <v>3751</v>
      </c>
      <c r="G4528">
        <v>4853</v>
      </c>
      <c r="H4528">
        <v>8</v>
      </c>
      <c r="I4528">
        <v>30008</v>
      </c>
      <c r="J4528">
        <v>38824</v>
      </c>
      <c r="K4528">
        <v>8816</v>
      </c>
      <c r="L4528">
        <v>2.8</v>
      </c>
    </row>
    <row r="4529" spans="1:12" x14ac:dyDescent="0.3">
      <c r="A4529">
        <v>104527</v>
      </c>
      <c r="B4529" s="1">
        <v>45724</v>
      </c>
      <c r="C4529" t="s">
        <v>12</v>
      </c>
      <c r="D4529" t="s">
        <v>24</v>
      </c>
      <c r="E4529" t="s">
        <v>50</v>
      </c>
      <c r="F4529">
        <v>3632</v>
      </c>
      <c r="G4529">
        <v>5018</v>
      </c>
      <c r="H4529">
        <v>8</v>
      </c>
      <c r="I4529">
        <v>29056</v>
      </c>
      <c r="J4529">
        <v>40144</v>
      </c>
      <c r="K4529">
        <v>11088</v>
      </c>
      <c r="L4529">
        <v>2.7</v>
      </c>
    </row>
    <row r="4530" spans="1:12" x14ac:dyDescent="0.3">
      <c r="A4530">
        <v>104528</v>
      </c>
      <c r="B4530" s="1">
        <v>45952</v>
      </c>
      <c r="C4530" t="s">
        <v>23</v>
      </c>
      <c r="D4530" t="s">
        <v>13</v>
      </c>
      <c r="E4530" t="s">
        <v>49</v>
      </c>
      <c r="F4530">
        <v>2368</v>
      </c>
      <c r="G4530">
        <v>2802</v>
      </c>
      <c r="H4530">
        <v>9</v>
      </c>
      <c r="I4530">
        <v>21312</v>
      </c>
      <c r="J4530">
        <v>25218</v>
      </c>
      <c r="K4530">
        <v>3906</v>
      </c>
      <c r="L4530">
        <v>3.6</v>
      </c>
    </row>
    <row r="4531" spans="1:12" x14ac:dyDescent="0.3">
      <c r="A4531">
        <v>104529</v>
      </c>
      <c r="B4531" s="1">
        <v>45394</v>
      </c>
      <c r="C4531" t="s">
        <v>17</v>
      </c>
      <c r="D4531" t="s">
        <v>28</v>
      </c>
      <c r="E4531" t="s">
        <v>48</v>
      </c>
      <c r="F4531">
        <v>3663</v>
      </c>
      <c r="G4531">
        <v>4029</v>
      </c>
      <c r="H4531">
        <v>5</v>
      </c>
      <c r="I4531">
        <v>18315</v>
      </c>
      <c r="J4531">
        <v>20145</v>
      </c>
      <c r="K4531">
        <v>1830</v>
      </c>
      <c r="L4531">
        <v>2.6</v>
      </c>
    </row>
    <row r="4532" spans="1:12" x14ac:dyDescent="0.3">
      <c r="A4532">
        <v>104530</v>
      </c>
      <c r="B4532" s="1">
        <v>45743</v>
      </c>
      <c r="C4532" t="s">
        <v>47</v>
      </c>
      <c r="D4532" t="s">
        <v>24</v>
      </c>
      <c r="E4532" t="s">
        <v>42</v>
      </c>
      <c r="F4532">
        <v>521</v>
      </c>
      <c r="G4532">
        <v>1240</v>
      </c>
      <c r="H4532">
        <v>8</v>
      </c>
      <c r="I4532">
        <v>4168</v>
      </c>
      <c r="J4532">
        <v>9920</v>
      </c>
      <c r="K4532">
        <v>5752</v>
      </c>
      <c r="L4532">
        <v>3.3</v>
      </c>
    </row>
    <row r="4533" spans="1:12" x14ac:dyDescent="0.3">
      <c r="A4533">
        <v>104531</v>
      </c>
      <c r="B4533" s="1">
        <v>45808</v>
      </c>
      <c r="C4533" t="s">
        <v>54</v>
      </c>
      <c r="D4533" t="s">
        <v>24</v>
      </c>
      <c r="E4533" t="s">
        <v>61</v>
      </c>
      <c r="F4533">
        <v>779</v>
      </c>
      <c r="G4533">
        <v>1594</v>
      </c>
      <c r="H4533">
        <v>9</v>
      </c>
      <c r="I4533">
        <v>7011</v>
      </c>
      <c r="J4533">
        <v>14346</v>
      </c>
      <c r="K4533">
        <v>7335</v>
      </c>
      <c r="L4533">
        <v>4</v>
      </c>
    </row>
    <row r="4534" spans="1:12" x14ac:dyDescent="0.3">
      <c r="A4534">
        <v>104532</v>
      </c>
      <c r="B4534" s="1">
        <v>45202</v>
      </c>
      <c r="C4534" t="s">
        <v>33</v>
      </c>
      <c r="D4534" t="s">
        <v>24</v>
      </c>
      <c r="E4534" t="s">
        <v>60</v>
      </c>
      <c r="F4534">
        <v>290</v>
      </c>
      <c r="G4534">
        <v>872</v>
      </c>
      <c r="H4534">
        <v>8</v>
      </c>
      <c r="I4534">
        <v>2320</v>
      </c>
      <c r="J4534">
        <v>6976</v>
      </c>
      <c r="K4534">
        <v>4656</v>
      </c>
      <c r="L4534">
        <v>3.8</v>
      </c>
    </row>
    <row r="4535" spans="1:12" x14ac:dyDescent="0.3">
      <c r="A4535">
        <v>104533</v>
      </c>
      <c r="B4535" s="1">
        <v>45544</v>
      </c>
      <c r="C4535" t="s">
        <v>23</v>
      </c>
      <c r="D4535" t="s">
        <v>35</v>
      </c>
      <c r="E4535" t="s">
        <v>62</v>
      </c>
      <c r="F4535">
        <v>4433</v>
      </c>
      <c r="G4535">
        <v>5804</v>
      </c>
      <c r="H4535">
        <v>7</v>
      </c>
      <c r="I4535">
        <v>31031</v>
      </c>
      <c r="J4535">
        <v>40628</v>
      </c>
      <c r="K4535">
        <v>9597</v>
      </c>
      <c r="L4535">
        <v>2.7</v>
      </c>
    </row>
    <row r="4536" spans="1:12" x14ac:dyDescent="0.3">
      <c r="A4536">
        <v>104534</v>
      </c>
      <c r="B4536" s="1">
        <v>45387</v>
      </c>
      <c r="C4536" t="s">
        <v>44</v>
      </c>
      <c r="D4536" t="s">
        <v>21</v>
      </c>
      <c r="E4536" t="s">
        <v>32</v>
      </c>
      <c r="F4536">
        <v>5542</v>
      </c>
      <c r="G4536">
        <v>7320</v>
      </c>
      <c r="H4536">
        <v>3</v>
      </c>
      <c r="I4536">
        <v>16626</v>
      </c>
      <c r="J4536">
        <v>21960</v>
      </c>
      <c r="K4536">
        <v>5334</v>
      </c>
      <c r="L4536">
        <v>2.8</v>
      </c>
    </row>
    <row r="4537" spans="1:12" x14ac:dyDescent="0.3">
      <c r="A4537">
        <v>104535</v>
      </c>
      <c r="B4537" s="1">
        <v>45151</v>
      </c>
      <c r="C4537" t="s">
        <v>23</v>
      </c>
      <c r="D4537" t="s">
        <v>28</v>
      </c>
      <c r="E4537" t="s">
        <v>56</v>
      </c>
      <c r="F4537">
        <v>7582</v>
      </c>
      <c r="G4537">
        <v>7716</v>
      </c>
      <c r="H4537">
        <v>2</v>
      </c>
      <c r="I4537">
        <v>15164</v>
      </c>
      <c r="J4537">
        <v>15432</v>
      </c>
      <c r="K4537">
        <v>268</v>
      </c>
      <c r="L4537">
        <v>3.3</v>
      </c>
    </row>
    <row r="4538" spans="1:12" x14ac:dyDescent="0.3">
      <c r="A4538">
        <v>104536</v>
      </c>
      <c r="B4538" s="1">
        <v>45463</v>
      </c>
      <c r="C4538" t="s">
        <v>17</v>
      </c>
      <c r="D4538" t="s">
        <v>18</v>
      </c>
      <c r="E4538" t="s">
        <v>59</v>
      </c>
      <c r="F4538">
        <v>899</v>
      </c>
      <c r="G4538">
        <v>1695</v>
      </c>
      <c r="H4538">
        <v>4</v>
      </c>
      <c r="I4538">
        <v>3596</v>
      </c>
      <c r="J4538">
        <v>6780</v>
      </c>
      <c r="K4538">
        <v>3184</v>
      </c>
      <c r="L4538">
        <v>2.9</v>
      </c>
    </row>
    <row r="4539" spans="1:12" x14ac:dyDescent="0.3">
      <c r="A4539">
        <v>104537</v>
      </c>
      <c r="B4539" s="1">
        <v>45924</v>
      </c>
      <c r="C4539" t="s">
        <v>47</v>
      </c>
      <c r="D4539" t="s">
        <v>28</v>
      </c>
      <c r="E4539" t="s">
        <v>63</v>
      </c>
      <c r="F4539">
        <v>4464</v>
      </c>
      <c r="G4539">
        <v>5413</v>
      </c>
      <c r="H4539">
        <v>7</v>
      </c>
      <c r="I4539">
        <v>31248</v>
      </c>
      <c r="J4539">
        <v>37891</v>
      </c>
      <c r="K4539">
        <v>6643</v>
      </c>
      <c r="L4539">
        <v>4.5</v>
      </c>
    </row>
    <row r="4540" spans="1:12" x14ac:dyDescent="0.3">
      <c r="A4540">
        <v>104538</v>
      </c>
      <c r="B4540" s="1">
        <v>45463</v>
      </c>
      <c r="C4540" t="s">
        <v>47</v>
      </c>
      <c r="D4540" t="s">
        <v>21</v>
      </c>
      <c r="E4540" t="s">
        <v>22</v>
      </c>
      <c r="F4540">
        <v>4330</v>
      </c>
      <c r="G4540">
        <v>5389</v>
      </c>
      <c r="H4540">
        <v>8</v>
      </c>
      <c r="I4540">
        <v>34640</v>
      </c>
      <c r="J4540">
        <v>43112</v>
      </c>
      <c r="K4540">
        <v>8472</v>
      </c>
      <c r="L4540">
        <v>4.3</v>
      </c>
    </row>
    <row r="4541" spans="1:12" x14ac:dyDescent="0.3">
      <c r="A4541">
        <v>104539</v>
      </c>
      <c r="B4541" s="1">
        <v>45824</v>
      </c>
      <c r="C4541" t="s">
        <v>54</v>
      </c>
      <c r="D4541" t="s">
        <v>13</v>
      </c>
      <c r="E4541" t="s">
        <v>37</v>
      </c>
      <c r="F4541">
        <v>1978</v>
      </c>
      <c r="G4541">
        <v>2388</v>
      </c>
      <c r="H4541">
        <v>1</v>
      </c>
      <c r="I4541">
        <v>1978</v>
      </c>
      <c r="J4541">
        <v>2388</v>
      </c>
      <c r="K4541">
        <v>410</v>
      </c>
      <c r="L4541">
        <v>4.3</v>
      </c>
    </row>
    <row r="4542" spans="1:12" x14ac:dyDescent="0.3">
      <c r="A4542">
        <v>104540</v>
      </c>
      <c r="B4542" s="1">
        <v>45584</v>
      </c>
      <c r="C4542" t="s">
        <v>23</v>
      </c>
      <c r="D4542" t="s">
        <v>35</v>
      </c>
      <c r="E4542" t="s">
        <v>45</v>
      </c>
      <c r="F4542">
        <v>2723</v>
      </c>
      <c r="G4542">
        <v>3133</v>
      </c>
      <c r="H4542">
        <v>4</v>
      </c>
      <c r="I4542">
        <v>10892</v>
      </c>
      <c r="J4542">
        <v>12532</v>
      </c>
      <c r="K4542">
        <v>1640</v>
      </c>
      <c r="L4542">
        <v>3.6</v>
      </c>
    </row>
    <row r="4543" spans="1:12" x14ac:dyDescent="0.3">
      <c r="A4543">
        <v>104541</v>
      </c>
      <c r="B4543" s="1">
        <v>44930</v>
      </c>
      <c r="C4543" t="s">
        <v>44</v>
      </c>
      <c r="D4543" t="s">
        <v>18</v>
      </c>
      <c r="E4543" t="s">
        <v>19</v>
      </c>
      <c r="F4543">
        <v>3126</v>
      </c>
      <c r="G4543">
        <v>3277</v>
      </c>
      <c r="H4543">
        <v>7</v>
      </c>
      <c r="I4543">
        <v>21882</v>
      </c>
      <c r="J4543">
        <v>22939</v>
      </c>
      <c r="K4543">
        <v>1057</v>
      </c>
      <c r="L4543">
        <v>4.5</v>
      </c>
    </row>
    <row r="4544" spans="1:12" x14ac:dyDescent="0.3">
      <c r="A4544">
        <v>104542</v>
      </c>
      <c r="B4544" s="1">
        <v>45761</v>
      </c>
      <c r="C4544" t="s">
        <v>15</v>
      </c>
      <c r="D4544" t="s">
        <v>21</v>
      </c>
      <c r="E4544" t="s">
        <v>32</v>
      </c>
      <c r="F4544">
        <v>4824</v>
      </c>
      <c r="G4544">
        <v>6424</v>
      </c>
      <c r="H4544">
        <v>9</v>
      </c>
      <c r="I4544">
        <v>43416</v>
      </c>
      <c r="J4544">
        <v>57816</v>
      </c>
      <c r="K4544">
        <v>14400</v>
      </c>
      <c r="L4544">
        <v>4.3</v>
      </c>
    </row>
    <row r="4545" spans="1:12" x14ac:dyDescent="0.3">
      <c r="A4545">
        <v>104543</v>
      </c>
      <c r="B4545" s="1">
        <v>45738</v>
      </c>
      <c r="C4545" t="s">
        <v>15</v>
      </c>
      <c r="D4545" t="s">
        <v>28</v>
      </c>
      <c r="E4545" t="s">
        <v>51</v>
      </c>
      <c r="F4545">
        <v>4805</v>
      </c>
      <c r="G4545">
        <v>4957</v>
      </c>
      <c r="H4545">
        <v>7</v>
      </c>
      <c r="I4545">
        <v>33635</v>
      </c>
      <c r="J4545">
        <v>34699</v>
      </c>
      <c r="K4545">
        <v>1064</v>
      </c>
      <c r="L4545">
        <v>2.9</v>
      </c>
    </row>
    <row r="4546" spans="1:12" x14ac:dyDescent="0.3">
      <c r="A4546">
        <v>104544</v>
      </c>
      <c r="B4546" s="1">
        <v>45102</v>
      </c>
      <c r="C4546" t="s">
        <v>26</v>
      </c>
      <c r="D4546" t="s">
        <v>13</v>
      </c>
      <c r="E4546" t="s">
        <v>37</v>
      </c>
      <c r="F4546">
        <v>4340</v>
      </c>
      <c r="G4546">
        <v>5140</v>
      </c>
      <c r="H4546">
        <v>7</v>
      </c>
      <c r="I4546">
        <v>30380</v>
      </c>
      <c r="J4546">
        <v>35980</v>
      </c>
      <c r="K4546">
        <v>5600</v>
      </c>
      <c r="L4546">
        <v>4.2</v>
      </c>
    </row>
    <row r="4547" spans="1:12" x14ac:dyDescent="0.3">
      <c r="A4547">
        <v>104545</v>
      </c>
      <c r="B4547" s="1">
        <v>45774</v>
      </c>
      <c r="C4547" t="s">
        <v>47</v>
      </c>
      <c r="D4547" t="s">
        <v>28</v>
      </c>
      <c r="E4547" t="s">
        <v>63</v>
      </c>
      <c r="F4547">
        <v>479</v>
      </c>
      <c r="G4547">
        <v>1349</v>
      </c>
      <c r="H4547">
        <v>3</v>
      </c>
      <c r="I4547">
        <v>1437</v>
      </c>
      <c r="J4547">
        <v>4047</v>
      </c>
      <c r="K4547">
        <v>2610</v>
      </c>
      <c r="L4547">
        <v>3.6</v>
      </c>
    </row>
    <row r="4548" spans="1:12" x14ac:dyDescent="0.3">
      <c r="A4548">
        <v>104546</v>
      </c>
      <c r="B4548" s="1">
        <v>45372</v>
      </c>
      <c r="C4548" t="s">
        <v>30</v>
      </c>
      <c r="D4548" t="s">
        <v>28</v>
      </c>
      <c r="E4548" t="s">
        <v>63</v>
      </c>
      <c r="F4548">
        <v>1108</v>
      </c>
      <c r="G4548">
        <v>1601</v>
      </c>
      <c r="H4548">
        <v>3</v>
      </c>
      <c r="I4548">
        <v>3324</v>
      </c>
      <c r="J4548">
        <v>4803</v>
      </c>
      <c r="K4548">
        <v>1479</v>
      </c>
      <c r="L4548">
        <v>4.8</v>
      </c>
    </row>
    <row r="4549" spans="1:12" x14ac:dyDescent="0.3">
      <c r="A4549">
        <v>104547</v>
      </c>
      <c r="B4549" s="1">
        <v>45786</v>
      </c>
      <c r="C4549" t="s">
        <v>54</v>
      </c>
      <c r="D4549" t="s">
        <v>13</v>
      </c>
      <c r="E4549" t="s">
        <v>14</v>
      </c>
      <c r="F4549">
        <v>1827</v>
      </c>
      <c r="G4549">
        <v>2872</v>
      </c>
      <c r="H4549">
        <v>3</v>
      </c>
      <c r="I4549">
        <v>5481</v>
      </c>
      <c r="J4549">
        <v>8616</v>
      </c>
      <c r="K4549">
        <v>3135</v>
      </c>
      <c r="L4549">
        <v>3.1</v>
      </c>
    </row>
    <row r="4550" spans="1:12" x14ac:dyDescent="0.3">
      <c r="A4550">
        <v>104548</v>
      </c>
      <c r="B4550" s="1">
        <v>45026</v>
      </c>
      <c r="C4550" t="s">
        <v>17</v>
      </c>
      <c r="D4550" t="s">
        <v>13</v>
      </c>
      <c r="E4550" t="s">
        <v>40</v>
      </c>
      <c r="F4550">
        <v>901</v>
      </c>
      <c r="G4550">
        <v>2028</v>
      </c>
      <c r="H4550">
        <v>8</v>
      </c>
      <c r="I4550">
        <v>7208</v>
      </c>
      <c r="J4550">
        <v>16224</v>
      </c>
      <c r="K4550">
        <v>9016</v>
      </c>
      <c r="L4550">
        <v>4.2</v>
      </c>
    </row>
    <row r="4551" spans="1:12" x14ac:dyDescent="0.3">
      <c r="A4551">
        <v>104549</v>
      </c>
      <c r="B4551" s="1">
        <v>45236</v>
      </c>
      <c r="C4551" t="s">
        <v>23</v>
      </c>
      <c r="D4551" t="s">
        <v>24</v>
      </c>
      <c r="E4551" t="s">
        <v>34</v>
      </c>
      <c r="F4551">
        <v>7617</v>
      </c>
      <c r="G4551">
        <v>8438</v>
      </c>
      <c r="H4551">
        <v>2</v>
      </c>
      <c r="I4551">
        <v>15234</v>
      </c>
      <c r="J4551">
        <v>16876</v>
      </c>
      <c r="K4551">
        <v>1642</v>
      </c>
      <c r="L4551">
        <v>3.9</v>
      </c>
    </row>
    <row r="4552" spans="1:12" x14ac:dyDescent="0.3">
      <c r="A4552">
        <v>104550</v>
      </c>
      <c r="B4552" s="1">
        <v>45778</v>
      </c>
      <c r="C4552" t="s">
        <v>41</v>
      </c>
      <c r="D4552" t="s">
        <v>28</v>
      </c>
      <c r="E4552" t="s">
        <v>48</v>
      </c>
      <c r="F4552">
        <v>4188</v>
      </c>
      <c r="G4552">
        <v>5692</v>
      </c>
      <c r="H4552">
        <v>1</v>
      </c>
      <c r="I4552">
        <v>4188</v>
      </c>
      <c r="J4552">
        <v>5692</v>
      </c>
      <c r="K4552">
        <v>1504</v>
      </c>
      <c r="L4552">
        <v>2.8</v>
      </c>
    </row>
    <row r="4553" spans="1:12" x14ac:dyDescent="0.3">
      <c r="A4553">
        <v>104551</v>
      </c>
      <c r="B4553" s="1">
        <v>45009</v>
      </c>
      <c r="C4553" t="s">
        <v>20</v>
      </c>
      <c r="D4553" t="s">
        <v>13</v>
      </c>
      <c r="E4553" t="s">
        <v>37</v>
      </c>
      <c r="F4553">
        <v>7604</v>
      </c>
      <c r="G4553">
        <v>9054</v>
      </c>
      <c r="H4553">
        <v>5</v>
      </c>
      <c r="I4553">
        <v>38020</v>
      </c>
      <c r="J4553">
        <v>45270</v>
      </c>
      <c r="K4553">
        <v>7250</v>
      </c>
      <c r="L4553">
        <v>4.8</v>
      </c>
    </row>
    <row r="4554" spans="1:12" x14ac:dyDescent="0.3">
      <c r="A4554">
        <v>104552</v>
      </c>
      <c r="B4554" s="1">
        <v>45163</v>
      </c>
      <c r="C4554" t="s">
        <v>33</v>
      </c>
      <c r="D4554" t="s">
        <v>21</v>
      </c>
      <c r="E4554" t="s">
        <v>32</v>
      </c>
      <c r="F4554">
        <v>7177</v>
      </c>
      <c r="G4554">
        <v>8851</v>
      </c>
      <c r="H4554">
        <v>5</v>
      </c>
      <c r="I4554">
        <v>35885</v>
      </c>
      <c r="J4554">
        <v>44255</v>
      </c>
      <c r="K4554">
        <v>8370</v>
      </c>
      <c r="L4554">
        <v>3.9</v>
      </c>
    </row>
    <row r="4555" spans="1:12" x14ac:dyDescent="0.3">
      <c r="A4555">
        <v>104553</v>
      </c>
      <c r="B4555" s="1">
        <v>45464</v>
      </c>
      <c r="C4555" t="s">
        <v>54</v>
      </c>
      <c r="D4555" t="s">
        <v>28</v>
      </c>
      <c r="E4555" t="s">
        <v>48</v>
      </c>
      <c r="F4555">
        <v>3060</v>
      </c>
      <c r="G4555">
        <v>3835</v>
      </c>
      <c r="H4555">
        <v>8</v>
      </c>
      <c r="I4555">
        <v>24480</v>
      </c>
      <c r="J4555">
        <v>30680</v>
      </c>
      <c r="K4555">
        <v>6200</v>
      </c>
      <c r="L4555">
        <v>3.1</v>
      </c>
    </row>
    <row r="4556" spans="1:12" x14ac:dyDescent="0.3">
      <c r="A4556">
        <v>104554</v>
      </c>
      <c r="B4556" s="1">
        <v>45653</v>
      </c>
      <c r="C4556" t="s">
        <v>41</v>
      </c>
      <c r="D4556" t="s">
        <v>28</v>
      </c>
      <c r="E4556" t="s">
        <v>55</v>
      </c>
      <c r="F4556">
        <v>245</v>
      </c>
      <c r="G4556">
        <v>1762</v>
      </c>
      <c r="H4556">
        <v>4</v>
      </c>
      <c r="I4556">
        <v>980</v>
      </c>
      <c r="J4556">
        <v>7048</v>
      </c>
      <c r="K4556">
        <v>6068</v>
      </c>
      <c r="L4556">
        <v>3</v>
      </c>
    </row>
    <row r="4557" spans="1:12" x14ac:dyDescent="0.3">
      <c r="A4557">
        <v>104555</v>
      </c>
      <c r="B4557" s="1">
        <v>45462</v>
      </c>
      <c r="C4557" t="s">
        <v>33</v>
      </c>
      <c r="D4557" t="s">
        <v>21</v>
      </c>
      <c r="E4557" t="s">
        <v>32</v>
      </c>
      <c r="F4557">
        <v>1378</v>
      </c>
      <c r="G4557">
        <v>1860</v>
      </c>
      <c r="H4557">
        <v>9</v>
      </c>
      <c r="I4557">
        <v>12402</v>
      </c>
      <c r="J4557">
        <v>16740</v>
      </c>
      <c r="K4557">
        <v>4338</v>
      </c>
      <c r="L4557">
        <v>3.6</v>
      </c>
    </row>
    <row r="4558" spans="1:12" x14ac:dyDescent="0.3">
      <c r="A4558">
        <v>104556</v>
      </c>
      <c r="B4558" s="1">
        <v>45065</v>
      </c>
      <c r="C4558" t="s">
        <v>44</v>
      </c>
      <c r="D4558" t="s">
        <v>18</v>
      </c>
      <c r="E4558" t="s">
        <v>38</v>
      </c>
      <c r="F4558">
        <v>2454</v>
      </c>
      <c r="G4558">
        <v>4245</v>
      </c>
      <c r="H4558">
        <v>7</v>
      </c>
      <c r="I4558">
        <v>17178</v>
      </c>
      <c r="J4558">
        <v>29715</v>
      </c>
      <c r="K4558">
        <v>12537</v>
      </c>
      <c r="L4558">
        <v>3.4</v>
      </c>
    </row>
    <row r="4559" spans="1:12" x14ac:dyDescent="0.3">
      <c r="A4559">
        <v>104557</v>
      </c>
      <c r="B4559" s="1">
        <v>45318</v>
      </c>
      <c r="C4559" t="s">
        <v>23</v>
      </c>
      <c r="D4559" t="s">
        <v>28</v>
      </c>
      <c r="E4559" t="s">
        <v>63</v>
      </c>
      <c r="F4559">
        <v>1238</v>
      </c>
      <c r="G4559">
        <v>1300</v>
      </c>
      <c r="H4559">
        <v>1</v>
      </c>
      <c r="I4559">
        <v>1238</v>
      </c>
      <c r="J4559">
        <v>1300</v>
      </c>
      <c r="K4559">
        <v>62</v>
      </c>
      <c r="L4559">
        <v>4.7</v>
      </c>
    </row>
    <row r="4560" spans="1:12" x14ac:dyDescent="0.3">
      <c r="A4560">
        <v>104558</v>
      </c>
      <c r="B4560" s="1">
        <v>45083</v>
      </c>
      <c r="C4560" t="s">
        <v>17</v>
      </c>
      <c r="D4560" t="s">
        <v>28</v>
      </c>
      <c r="E4560" t="s">
        <v>55</v>
      </c>
      <c r="F4560">
        <v>5494</v>
      </c>
      <c r="G4560">
        <v>6692</v>
      </c>
      <c r="H4560">
        <v>8</v>
      </c>
      <c r="I4560">
        <v>43952</v>
      </c>
      <c r="J4560">
        <v>53536</v>
      </c>
      <c r="K4560">
        <v>9584</v>
      </c>
      <c r="L4560">
        <v>4</v>
      </c>
    </row>
    <row r="4561" spans="1:12" x14ac:dyDescent="0.3">
      <c r="A4561">
        <v>104559</v>
      </c>
      <c r="B4561" s="1">
        <v>45682</v>
      </c>
      <c r="C4561" t="s">
        <v>17</v>
      </c>
      <c r="D4561" t="s">
        <v>21</v>
      </c>
      <c r="E4561" t="s">
        <v>65</v>
      </c>
      <c r="F4561">
        <v>1805</v>
      </c>
      <c r="G4561">
        <v>1928</v>
      </c>
      <c r="H4561">
        <v>1</v>
      </c>
      <c r="I4561">
        <v>1805</v>
      </c>
      <c r="J4561">
        <v>1928</v>
      </c>
      <c r="K4561">
        <v>123</v>
      </c>
      <c r="L4561">
        <v>4.8</v>
      </c>
    </row>
    <row r="4562" spans="1:12" x14ac:dyDescent="0.3">
      <c r="A4562">
        <v>104560</v>
      </c>
      <c r="B4562" s="1">
        <v>45982</v>
      </c>
      <c r="C4562" t="s">
        <v>54</v>
      </c>
      <c r="D4562" t="s">
        <v>21</v>
      </c>
      <c r="E4562" t="s">
        <v>43</v>
      </c>
      <c r="F4562">
        <v>3653</v>
      </c>
      <c r="G4562">
        <v>4692</v>
      </c>
      <c r="H4562">
        <v>1</v>
      </c>
      <c r="I4562">
        <v>3653</v>
      </c>
      <c r="J4562">
        <v>4692</v>
      </c>
      <c r="K4562">
        <v>1039</v>
      </c>
      <c r="L4562">
        <v>2.5</v>
      </c>
    </row>
    <row r="4563" spans="1:12" x14ac:dyDescent="0.3">
      <c r="A4563">
        <v>104561</v>
      </c>
      <c r="B4563" s="1">
        <v>45181</v>
      </c>
      <c r="C4563" t="s">
        <v>30</v>
      </c>
      <c r="D4563" t="s">
        <v>18</v>
      </c>
      <c r="E4563" t="s">
        <v>27</v>
      </c>
      <c r="F4563">
        <v>1792</v>
      </c>
      <c r="G4563">
        <v>2897</v>
      </c>
      <c r="H4563">
        <v>4</v>
      </c>
      <c r="I4563">
        <v>7168</v>
      </c>
      <c r="J4563">
        <v>11588</v>
      </c>
      <c r="K4563">
        <v>4420</v>
      </c>
      <c r="L4563">
        <v>4</v>
      </c>
    </row>
    <row r="4564" spans="1:12" x14ac:dyDescent="0.3">
      <c r="A4564">
        <v>104562</v>
      </c>
      <c r="B4564" s="1">
        <v>45481</v>
      </c>
      <c r="C4564" t="s">
        <v>20</v>
      </c>
      <c r="D4564" t="s">
        <v>21</v>
      </c>
      <c r="E4564" t="s">
        <v>65</v>
      </c>
      <c r="F4564">
        <v>6899</v>
      </c>
      <c r="G4564">
        <v>7254</v>
      </c>
      <c r="H4564">
        <v>8</v>
      </c>
      <c r="I4564">
        <v>55192</v>
      </c>
      <c r="J4564">
        <v>58032</v>
      </c>
      <c r="K4564">
        <v>2840</v>
      </c>
      <c r="L4564">
        <v>5</v>
      </c>
    </row>
    <row r="4565" spans="1:12" x14ac:dyDescent="0.3">
      <c r="A4565">
        <v>104563</v>
      </c>
      <c r="B4565" s="1">
        <v>45122</v>
      </c>
      <c r="C4565" t="s">
        <v>20</v>
      </c>
      <c r="D4565" t="s">
        <v>13</v>
      </c>
      <c r="E4565" t="s">
        <v>37</v>
      </c>
      <c r="F4565">
        <v>2936</v>
      </c>
      <c r="G4565">
        <v>3610</v>
      </c>
      <c r="H4565">
        <v>4</v>
      </c>
      <c r="I4565">
        <v>11744</v>
      </c>
      <c r="J4565">
        <v>14440</v>
      </c>
      <c r="K4565">
        <v>2696</v>
      </c>
      <c r="L4565">
        <v>4.4000000000000004</v>
      </c>
    </row>
    <row r="4566" spans="1:12" x14ac:dyDescent="0.3">
      <c r="A4566">
        <v>104564</v>
      </c>
      <c r="B4566" s="1">
        <v>44929</v>
      </c>
      <c r="C4566" t="s">
        <v>20</v>
      </c>
      <c r="D4566" t="s">
        <v>13</v>
      </c>
      <c r="E4566" t="s">
        <v>16</v>
      </c>
      <c r="F4566">
        <v>2807</v>
      </c>
      <c r="G4566">
        <v>3456</v>
      </c>
      <c r="H4566">
        <v>6</v>
      </c>
      <c r="I4566">
        <v>16842</v>
      </c>
      <c r="J4566">
        <v>20736</v>
      </c>
      <c r="K4566">
        <v>3894</v>
      </c>
      <c r="L4566">
        <v>3.6</v>
      </c>
    </row>
    <row r="4567" spans="1:12" x14ac:dyDescent="0.3">
      <c r="A4567">
        <v>104565</v>
      </c>
      <c r="B4567" s="1">
        <v>45762</v>
      </c>
      <c r="C4567" t="s">
        <v>17</v>
      </c>
      <c r="D4567" t="s">
        <v>13</v>
      </c>
      <c r="E4567" t="s">
        <v>37</v>
      </c>
      <c r="F4567">
        <v>3747</v>
      </c>
      <c r="G4567">
        <v>5194</v>
      </c>
      <c r="H4567">
        <v>6</v>
      </c>
      <c r="I4567">
        <v>22482</v>
      </c>
      <c r="J4567">
        <v>31164</v>
      </c>
      <c r="K4567">
        <v>8682</v>
      </c>
      <c r="L4567">
        <v>4.9000000000000004</v>
      </c>
    </row>
    <row r="4568" spans="1:12" x14ac:dyDescent="0.3">
      <c r="A4568">
        <v>104566</v>
      </c>
      <c r="B4568" s="1">
        <v>45658</v>
      </c>
      <c r="C4568" t="s">
        <v>41</v>
      </c>
      <c r="D4568" t="s">
        <v>24</v>
      </c>
      <c r="E4568" t="s">
        <v>34</v>
      </c>
      <c r="F4568">
        <v>3181</v>
      </c>
      <c r="G4568">
        <v>4711</v>
      </c>
      <c r="H4568">
        <v>7</v>
      </c>
      <c r="I4568">
        <v>22267</v>
      </c>
      <c r="J4568">
        <v>32977</v>
      </c>
      <c r="K4568">
        <v>10710</v>
      </c>
      <c r="L4568">
        <v>3</v>
      </c>
    </row>
    <row r="4569" spans="1:12" x14ac:dyDescent="0.3">
      <c r="A4569">
        <v>104567</v>
      </c>
      <c r="B4569" s="1">
        <v>45482</v>
      </c>
      <c r="C4569" t="s">
        <v>26</v>
      </c>
      <c r="D4569" t="s">
        <v>24</v>
      </c>
      <c r="E4569" t="s">
        <v>42</v>
      </c>
      <c r="F4569">
        <v>6630</v>
      </c>
      <c r="G4569">
        <v>7756</v>
      </c>
      <c r="H4569">
        <v>8</v>
      </c>
      <c r="I4569">
        <v>53040</v>
      </c>
      <c r="J4569">
        <v>62048</v>
      </c>
      <c r="K4569">
        <v>9008</v>
      </c>
      <c r="L4569">
        <v>3.1</v>
      </c>
    </row>
    <row r="4570" spans="1:12" x14ac:dyDescent="0.3">
      <c r="A4570">
        <v>104568</v>
      </c>
      <c r="B4570" s="1">
        <v>45239</v>
      </c>
      <c r="C4570" t="s">
        <v>26</v>
      </c>
      <c r="D4570" t="s">
        <v>28</v>
      </c>
      <c r="E4570" t="s">
        <v>51</v>
      </c>
      <c r="F4570">
        <v>365</v>
      </c>
      <c r="G4570">
        <v>770</v>
      </c>
      <c r="H4570">
        <v>9</v>
      </c>
      <c r="I4570">
        <v>3285</v>
      </c>
      <c r="J4570">
        <v>6930</v>
      </c>
      <c r="K4570">
        <v>3645</v>
      </c>
      <c r="L4570">
        <v>3.1</v>
      </c>
    </row>
    <row r="4571" spans="1:12" x14ac:dyDescent="0.3">
      <c r="A4571">
        <v>104569</v>
      </c>
      <c r="B4571" s="1">
        <v>45024</v>
      </c>
      <c r="C4571" t="s">
        <v>17</v>
      </c>
      <c r="D4571" t="s">
        <v>13</v>
      </c>
      <c r="E4571" t="s">
        <v>16</v>
      </c>
      <c r="F4571">
        <v>2387</v>
      </c>
      <c r="G4571">
        <v>4353</v>
      </c>
      <c r="H4571">
        <v>7</v>
      </c>
      <c r="I4571">
        <v>16709</v>
      </c>
      <c r="J4571">
        <v>30471</v>
      </c>
      <c r="K4571">
        <v>13762</v>
      </c>
      <c r="L4571">
        <v>3.8</v>
      </c>
    </row>
    <row r="4572" spans="1:12" x14ac:dyDescent="0.3">
      <c r="A4572">
        <v>104570</v>
      </c>
      <c r="B4572" s="1">
        <v>45751</v>
      </c>
      <c r="C4572" t="s">
        <v>33</v>
      </c>
      <c r="D4572" t="s">
        <v>21</v>
      </c>
      <c r="E4572" t="s">
        <v>65</v>
      </c>
      <c r="F4572">
        <v>6858</v>
      </c>
      <c r="G4572">
        <v>7998</v>
      </c>
      <c r="H4572">
        <v>8</v>
      </c>
      <c r="I4572">
        <v>54864</v>
      </c>
      <c r="J4572">
        <v>63984</v>
      </c>
      <c r="K4572">
        <v>9120</v>
      </c>
      <c r="L4572">
        <v>4.5</v>
      </c>
    </row>
    <row r="4573" spans="1:12" x14ac:dyDescent="0.3">
      <c r="A4573">
        <v>104571</v>
      </c>
      <c r="B4573" s="1">
        <v>45208</v>
      </c>
      <c r="C4573" t="s">
        <v>54</v>
      </c>
      <c r="D4573" t="s">
        <v>18</v>
      </c>
      <c r="E4573" t="s">
        <v>39</v>
      </c>
      <c r="F4573">
        <v>5851</v>
      </c>
      <c r="G4573">
        <v>7081</v>
      </c>
      <c r="H4573">
        <v>7</v>
      </c>
      <c r="I4573">
        <v>40957</v>
      </c>
      <c r="J4573">
        <v>49567</v>
      </c>
      <c r="K4573">
        <v>8610</v>
      </c>
      <c r="L4573">
        <v>4.5999999999999996</v>
      </c>
    </row>
    <row r="4574" spans="1:12" x14ac:dyDescent="0.3">
      <c r="A4574">
        <v>104572</v>
      </c>
      <c r="B4574" s="1">
        <v>45037</v>
      </c>
      <c r="C4574" t="s">
        <v>20</v>
      </c>
      <c r="D4574" t="s">
        <v>13</v>
      </c>
      <c r="E4574" t="s">
        <v>40</v>
      </c>
      <c r="F4574">
        <v>1056</v>
      </c>
      <c r="G4574">
        <v>1388</v>
      </c>
      <c r="H4574">
        <v>2</v>
      </c>
      <c r="I4574">
        <v>2112</v>
      </c>
      <c r="J4574">
        <v>2776</v>
      </c>
      <c r="K4574">
        <v>664</v>
      </c>
      <c r="L4574">
        <v>4.4000000000000004</v>
      </c>
    </row>
    <row r="4575" spans="1:12" x14ac:dyDescent="0.3">
      <c r="A4575">
        <v>104573</v>
      </c>
      <c r="B4575" s="1">
        <v>45303</v>
      </c>
      <c r="C4575" t="s">
        <v>30</v>
      </c>
      <c r="D4575" t="s">
        <v>13</v>
      </c>
      <c r="E4575" t="s">
        <v>49</v>
      </c>
      <c r="F4575">
        <v>4565</v>
      </c>
      <c r="G4575">
        <v>6167</v>
      </c>
      <c r="H4575">
        <v>9</v>
      </c>
      <c r="I4575">
        <v>41085</v>
      </c>
      <c r="J4575">
        <v>55503</v>
      </c>
      <c r="K4575">
        <v>14418</v>
      </c>
      <c r="L4575">
        <v>3.3</v>
      </c>
    </row>
    <row r="4576" spans="1:12" x14ac:dyDescent="0.3">
      <c r="A4576">
        <v>104574</v>
      </c>
      <c r="B4576" s="1">
        <v>45747</v>
      </c>
      <c r="C4576" t="s">
        <v>12</v>
      </c>
      <c r="D4576" t="s">
        <v>35</v>
      </c>
      <c r="E4576" t="s">
        <v>36</v>
      </c>
      <c r="F4576">
        <v>6392</v>
      </c>
      <c r="G4576">
        <v>7886</v>
      </c>
      <c r="H4576">
        <v>1</v>
      </c>
      <c r="I4576">
        <v>6392</v>
      </c>
      <c r="J4576">
        <v>7886</v>
      </c>
      <c r="K4576">
        <v>1494</v>
      </c>
      <c r="L4576">
        <v>4.4000000000000004</v>
      </c>
    </row>
    <row r="4577" spans="1:12" x14ac:dyDescent="0.3">
      <c r="A4577">
        <v>104575</v>
      </c>
      <c r="B4577" s="1">
        <v>45311</v>
      </c>
      <c r="C4577" t="s">
        <v>30</v>
      </c>
      <c r="D4577" t="s">
        <v>18</v>
      </c>
      <c r="E4577" t="s">
        <v>39</v>
      </c>
      <c r="F4577">
        <v>3175</v>
      </c>
      <c r="G4577">
        <v>5133</v>
      </c>
      <c r="H4577">
        <v>4</v>
      </c>
      <c r="I4577">
        <v>12700</v>
      </c>
      <c r="J4577">
        <v>20532</v>
      </c>
      <c r="K4577">
        <v>7832</v>
      </c>
      <c r="L4577">
        <v>3.4</v>
      </c>
    </row>
    <row r="4578" spans="1:12" x14ac:dyDescent="0.3">
      <c r="A4578">
        <v>104576</v>
      </c>
      <c r="B4578" s="1">
        <v>45157</v>
      </c>
      <c r="C4578" t="s">
        <v>47</v>
      </c>
      <c r="D4578" t="s">
        <v>21</v>
      </c>
      <c r="E4578" t="s">
        <v>43</v>
      </c>
      <c r="F4578">
        <v>4202</v>
      </c>
      <c r="G4578">
        <v>5834</v>
      </c>
      <c r="H4578">
        <v>8</v>
      </c>
      <c r="I4578">
        <v>33616</v>
      </c>
      <c r="J4578">
        <v>46672</v>
      </c>
      <c r="K4578">
        <v>13056</v>
      </c>
      <c r="L4578">
        <v>2.8</v>
      </c>
    </row>
    <row r="4579" spans="1:12" x14ac:dyDescent="0.3">
      <c r="A4579">
        <v>104577</v>
      </c>
      <c r="B4579" s="1">
        <v>45115</v>
      </c>
      <c r="C4579" t="s">
        <v>41</v>
      </c>
      <c r="D4579" t="s">
        <v>24</v>
      </c>
      <c r="E4579" t="s">
        <v>25</v>
      </c>
      <c r="F4579">
        <v>2536</v>
      </c>
      <c r="G4579">
        <v>3458</v>
      </c>
      <c r="H4579">
        <v>8</v>
      </c>
      <c r="I4579">
        <v>20288</v>
      </c>
      <c r="J4579">
        <v>27664</v>
      </c>
      <c r="K4579">
        <v>7376</v>
      </c>
      <c r="L4579">
        <v>3.8</v>
      </c>
    </row>
    <row r="4580" spans="1:12" x14ac:dyDescent="0.3">
      <c r="A4580">
        <v>104578</v>
      </c>
      <c r="B4580" s="1">
        <v>45032</v>
      </c>
      <c r="C4580" t="s">
        <v>23</v>
      </c>
      <c r="D4580" t="s">
        <v>13</v>
      </c>
      <c r="E4580" t="s">
        <v>37</v>
      </c>
      <c r="F4580">
        <v>3984</v>
      </c>
      <c r="G4580">
        <v>5226</v>
      </c>
      <c r="H4580">
        <v>5</v>
      </c>
      <c r="I4580">
        <v>19920</v>
      </c>
      <c r="J4580">
        <v>26130</v>
      </c>
      <c r="K4580">
        <v>6210</v>
      </c>
      <c r="L4580">
        <v>2.7</v>
      </c>
    </row>
    <row r="4581" spans="1:12" x14ac:dyDescent="0.3">
      <c r="A4581">
        <v>104579</v>
      </c>
      <c r="B4581" s="1">
        <v>45172</v>
      </c>
      <c r="C4581" t="s">
        <v>33</v>
      </c>
      <c r="D4581" t="s">
        <v>24</v>
      </c>
      <c r="E4581" t="s">
        <v>42</v>
      </c>
      <c r="F4581">
        <v>2448</v>
      </c>
      <c r="G4581">
        <v>3884</v>
      </c>
      <c r="H4581">
        <v>5</v>
      </c>
      <c r="I4581">
        <v>12240</v>
      </c>
      <c r="J4581">
        <v>19420</v>
      </c>
      <c r="K4581">
        <v>7180</v>
      </c>
      <c r="L4581">
        <v>4</v>
      </c>
    </row>
    <row r="4582" spans="1:12" x14ac:dyDescent="0.3">
      <c r="A4582">
        <v>104580</v>
      </c>
      <c r="B4582" s="1">
        <v>45553</v>
      </c>
      <c r="C4582" t="s">
        <v>15</v>
      </c>
      <c r="D4582" t="s">
        <v>13</v>
      </c>
      <c r="E4582" t="s">
        <v>14</v>
      </c>
      <c r="F4582">
        <v>6964</v>
      </c>
      <c r="G4582">
        <v>7886</v>
      </c>
      <c r="H4582">
        <v>8</v>
      </c>
      <c r="I4582">
        <v>55712</v>
      </c>
      <c r="J4582">
        <v>63088</v>
      </c>
      <c r="K4582">
        <v>7376</v>
      </c>
      <c r="L4582">
        <v>2.8</v>
      </c>
    </row>
    <row r="4583" spans="1:12" x14ac:dyDescent="0.3">
      <c r="A4583">
        <v>104581</v>
      </c>
      <c r="B4583" s="1">
        <v>45464</v>
      </c>
      <c r="C4583" t="s">
        <v>54</v>
      </c>
      <c r="D4583" t="s">
        <v>18</v>
      </c>
      <c r="E4583" t="s">
        <v>59</v>
      </c>
      <c r="F4583">
        <v>6219</v>
      </c>
      <c r="G4583">
        <v>7549</v>
      </c>
      <c r="H4583">
        <v>1</v>
      </c>
      <c r="I4583">
        <v>6219</v>
      </c>
      <c r="J4583">
        <v>7549</v>
      </c>
      <c r="K4583">
        <v>1330</v>
      </c>
      <c r="L4583">
        <v>3.2</v>
      </c>
    </row>
    <row r="4584" spans="1:12" x14ac:dyDescent="0.3">
      <c r="A4584">
        <v>104582</v>
      </c>
      <c r="B4584" s="1">
        <v>45647</v>
      </c>
      <c r="C4584" t="s">
        <v>54</v>
      </c>
      <c r="D4584" t="s">
        <v>24</v>
      </c>
      <c r="E4584" t="s">
        <v>34</v>
      </c>
      <c r="F4584">
        <v>7074</v>
      </c>
      <c r="G4584">
        <v>8749</v>
      </c>
      <c r="H4584">
        <v>6</v>
      </c>
      <c r="I4584">
        <v>42444</v>
      </c>
      <c r="J4584">
        <v>52494</v>
      </c>
      <c r="K4584">
        <v>10050</v>
      </c>
      <c r="L4584">
        <v>4.5999999999999996</v>
      </c>
    </row>
    <row r="4585" spans="1:12" x14ac:dyDescent="0.3">
      <c r="A4585">
        <v>104583</v>
      </c>
      <c r="B4585" s="1">
        <v>45673</v>
      </c>
      <c r="C4585" t="s">
        <v>26</v>
      </c>
      <c r="D4585" t="s">
        <v>13</v>
      </c>
      <c r="E4585" t="s">
        <v>14</v>
      </c>
      <c r="F4585">
        <v>5461</v>
      </c>
      <c r="G4585">
        <v>7410</v>
      </c>
      <c r="H4585">
        <v>6</v>
      </c>
      <c r="I4585">
        <v>32766</v>
      </c>
      <c r="J4585">
        <v>44460</v>
      </c>
      <c r="K4585">
        <v>11694</v>
      </c>
      <c r="L4585">
        <v>3</v>
      </c>
    </row>
    <row r="4586" spans="1:12" x14ac:dyDescent="0.3">
      <c r="A4586">
        <v>104584</v>
      </c>
      <c r="B4586" s="1">
        <v>45605</v>
      </c>
      <c r="C4586" t="s">
        <v>33</v>
      </c>
      <c r="D4586" t="s">
        <v>24</v>
      </c>
      <c r="E4586" t="s">
        <v>61</v>
      </c>
      <c r="F4586">
        <v>3804</v>
      </c>
      <c r="G4586">
        <v>4999</v>
      </c>
      <c r="H4586">
        <v>4</v>
      </c>
      <c r="I4586">
        <v>15216</v>
      </c>
      <c r="J4586">
        <v>19996</v>
      </c>
      <c r="K4586">
        <v>4780</v>
      </c>
      <c r="L4586">
        <v>4.5999999999999996</v>
      </c>
    </row>
    <row r="4587" spans="1:12" x14ac:dyDescent="0.3">
      <c r="A4587">
        <v>104585</v>
      </c>
      <c r="B4587" s="1">
        <v>45590</v>
      </c>
      <c r="C4587" t="s">
        <v>47</v>
      </c>
      <c r="D4587" t="s">
        <v>35</v>
      </c>
      <c r="E4587" t="s">
        <v>53</v>
      </c>
      <c r="F4587">
        <v>2147</v>
      </c>
      <c r="G4587">
        <v>2245</v>
      </c>
      <c r="H4587">
        <v>2</v>
      </c>
      <c r="I4587">
        <v>4294</v>
      </c>
      <c r="J4587">
        <v>4490</v>
      </c>
      <c r="K4587">
        <v>196</v>
      </c>
      <c r="L4587">
        <v>2.9</v>
      </c>
    </row>
    <row r="4588" spans="1:12" x14ac:dyDescent="0.3">
      <c r="A4588">
        <v>104586</v>
      </c>
      <c r="B4588" s="1">
        <v>45481</v>
      </c>
      <c r="C4588" t="s">
        <v>26</v>
      </c>
      <c r="D4588" t="s">
        <v>18</v>
      </c>
      <c r="E4588" t="s">
        <v>27</v>
      </c>
      <c r="F4588">
        <v>4983</v>
      </c>
      <c r="G4588">
        <v>5942</v>
      </c>
      <c r="H4588">
        <v>3</v>
      </c>
      <c r="I4588">
        <v>14949</v>
      </c>
      <c r="J4588">
        <v>17826</v>
      </c>
      <c r="K4588">
        <v>2877</v>
      </c>
      <c r="L4588">
        <v>3.7</v>
      </c>
    </row>
    <row r="4589" spans="1:12" x14ac:dyDescent="0.3">
      <c r="A4589">
        <v>104587</v>
      </c>
      <c r="B4589" s="1">
        <v>45219</v>
      </c>
      <c r="C4589" t="s">
        <v>26</v>
      </c>
      <c r="D4589" t="s">
        <v>21</v>
      </c>
      <c r="E4589" t="s">
        <v>32</v>
      </c>
      <c r="F4589">
        <v>7596</v>
      </c>
      <c r="G4589">
        <v>8497</v>
      </c>
      <c r="H4589">
        <v>1</v>
      </c>
      <c r="I4589">
        <v>7596</v>
      </c>
      <c r="J4589">
        <v>8497</v>
      </c>
      <c r="K4589">
        <v>901</v>
      </c>
      <c r="L4589">
        <v>4.2</v>
      </c>
    </row>
    <row r="4590" spans="1:12" x14ac:dyDescent="0.3">
      <c r="A4590">
        <v>104588</v>
      </c>
      <c r="B4590" s="1">
        <v>45284</v>
      </c>
      <c r="C4590" t="s">
        <v>26</v>
      </c>
      <c r="D4590" t="s">
        <v>21</v>
      </c>
      <c r="E4590" t="s">
        <v>43</v>
      </c>
      <c r="F4590">
        <v>1828</v>
      </c>
      <c r="G4590">
        <v>3477</v>
      </c>
      <c r="H4590">
        <v>7</v>
      </c>
      <c r="I4590">
        <v>12796</v>
      </c>
      <c r="J4590">
        <v>24339</v>
      </c>
      <c r="K4590">
        <v>11543</v>
      </c>
      <c r="L4590">
        <v>4.8</v>
      </c>
    </row>
    <row r="4591" spans="1:12" x14ac:dyDescent="0.3">
      <c r="A4591">
        <v>104589</v>
      </c>
      <c r="B4591" s="1">
        <v>45524</v>
      </c>
      <c r="C4591" t="s">
        <v>15</v>
      </c>
      <c r="D4591" t="s">
        <v>24</v>
      </c>
      <c r="E4591" t="s">
        <v>60</v>
      </c>
      <c r="F4591">
        <v>5034</v>
      </c>
      <c r="G4591">
        <v>5468</v>
      </c>
      <c r="H4591">
        <v>6</v>
      </c>
      <c r="I4591">
        <v>30204</v>
      </c>
      <c r="J4591">
        <v>32808</v>
      </c>
      <c r="K4591">
        <v>2604</v>
      </c>
      <c r="L4591">
        <v>2.6</v>
      </c>
    </row>
    <row r="4592" spans="1:12" x14ac:dyDescent="0.3">
      <c r="A4592">
        <v>104590</v>
      </c>
      <c r="B4592" s="1">
        <v>45765</v>
      </c>
      <c r="C4592" t="s">
        <v>41</v>
      </c>
      <c r="D4592" t="s">
        <v>28</v>
      </c>
      <c r="E4592" t="s">
        <v>55</v>
      </c>
      <c r="F4592">
        <v>7839</v>
      </c>
      <c r="G4592">
        <v>9236</v>
      </c>
      <c r="H4592">
        <v>4</v>
      </c>
      <c r="I4592">
        <v>31356</v>
      </c>
      <c r="J4592">
        <v>36944</v>
      </c>
      <c r="K4592">
        <v>5588</v>
      </c>
      <c r="L4592">
        <v>3.3</v>
      </c>
    </row>
    <row r="4593" spans="1:12" x14ac:dyDescent="0.3">
      <c r="A4593">
        <v>104591</v>
      </c>
      <c r="B4593" s="1">
        <v>45647</v>
      </c>
      <c r="C4593" t="s">
        <v>26</v>
      </c>
      <c r="D4593" t="s">
        <v>28</v>
      </c>
      <c r="E4593" t="s">
        <v>29</v>
      </c>
      <c r="F4593">
        <v>3065</v>
      </c>
      <c r="G4593">
        <v>5021</v>
      </c>
      <c r="H4593">
        <v>4</v>
      </c>
      <c r="I4593">
        <v>12260</v>
      </c>
      <c r="J4593">
        <v>20084</v>
      </c>
      <c r="K4593">
        <v>7824</v>
      </c>
      <c r="L4593">
        <v>5</v>
      </c>
    </row>
    <row r="4594" spans="1:12" x14ac:dyDescent="0.3">
      <c r="A4594">
        <v>104592</v>
      </c>
      <c r="B4594" s="1">
        <v>45296</v>
      </c>
      <c r="C4594" t="s">
        <v>12</v>
      </c>
      <c r="D4594" t="s">
        <v>28</v>
      </c>
      <c r="E4594" t="s">
        <v>63</v>
      </c>
      <c r="F4594">
        <v>6398</v>
      </c>
      <c r="G4594">
        <v>7416</v>
      </c>
      <c r="H4594">
        <v>1</v>
      </c>
      <c r="I4594">
        <v>6398</v>
      </c>
      <c r="J4594">
        <v>7416</v>
      </c>
      <c r="K4594">
        <v>1018</v>
      </c>
      <c r="L4594">
        <v>4.7</v>
      </c>
    </row>
    <row r="4595" spans="1:12" x14ac:dyDescent="0.3">
      <c r="A4595">
        <v>104593</v>
      </c>
      <c r="B4595" s="1">
        <v>45725</v>
      </c>
      <c r="C4595" t="s">
        <v>17</v>
      </c>
      <c r="D4595" t="s">
        <v>35</v>
      </c>
      <c r="E4595" t="s">
        <v>62</v>
      </c>
      <c r="F4595">
        <v>6990</v>
      </c>
      <c r="G4595">
        <v>8119</v>
      </c>
      <c r="H4595">
        <v>2</v>
      </c>
      <c r="I4595">
        <v>13980</v>
      </c>
      <c r="J4595">
        <v>16238</v>
      </c>
      <c r="K4595">
        <v>2258</v>
      </c>
      <c r="L4595">
        <v>4.8</v>
      </c>
    </row>
    <row r="4596" spans="1:12" x14ac:dyDescent="0.3">
      <c r="A4596">
        <v>104594</v>
      </c>
      <c r="B4596" s="1">
        <v>45480</v>
      </c>
      <c r="C4596" t="s">
        <v>41</v>
      </c>
      <c r="D4596" t="s">
        <v>24</v>
      </c>
      <c r="E4596" t="s">
        <v>42</v>
      </c>
      <c r="F4596">
        <v>4033</v>
      </c>
      <c r="G4596">
        <v>4538</v>
      </c>
      <c r="H4596">
        <v>5</v>
      </c>
      <c r="I4596">
        <v>20165</v>
      </c>
      <c r="J4596">
        <v>22690</v>
      </c>
      <c r="K4596">
        <v>2525</v>
      </c>
      <c r="L4596">
        <v>2.8</v>
      </c>
    </row>
    <row r="4597" spans="1:12" x14ac:dyDescent="0.3">
      <c r="A4597">
        <v>104595</v>
      </c>
      <c r="B4597" s="1">
        <v>45938</v>
      </c>
      <c r="C4597" t="s">
        <v>54</v>
      </c>
      <c r="D4597" t="s">
        <v>35</v>
      </c>
      <c r="E4597" t="s">
        <v>53</v>
      </c>
      <c r="F4597">
        <v>5645</v>
      </c>
      <c r="G4597">
        <v>6007</v>
      </c>
      <c r="H4597">
        <v>2</v>
      </c>
      <c r="I4597">
        <v>11290</v>
      </c>
      <c r="J4597">
        <v>12014</v>
      </c>
      <c r="K4597">
        <v>724</v>
      </c>
      <c r="L4597">
        <v>2.8</v>
      </c>
    </row>
    <row r="4598" spans="1:12" x14ac:dyDescent="0.3">
      <c r="A4598">
        <v>104596</v>
      </c>
      <c r="B4598" s="1">
        <v>45167</v>
      </c>
      <c r="C4598" t="s">
        <v>33</v>
      </c>
      <c r="D4598" t="s">
        <v>13</v>
      </c>
      <c r="E4598" t="s">
        <v>49</v>
      </c>
      <c r="F4598">
        <v>3498</v>
      </c>
      <c r="G4598">
        <v>5113</v>
      </c>
      <c r="H4598">
        <v>2</v>
      </c>
      <c r="I4598">
        <v>6996</v>
      </c>
      <c r="J4598">
        <v>10226</v>
      </c>
      <c r="K4598">
        <v>3230</v>
      </c>
      <c r="L4598">
        <v>3.7</v>
      </c>
    </row>
    <row r="4599" spans="1:12" x14ac:dyDescent="0.3">
      <c r="A4599">
        <v>104597</v>
      </c>
      <c r="B4599" s="1">
        <v>45539</v>
      </c>
      <c r="C4599" t="s">
        <v>30</v>
      </c>
      <c r="D4599" t="s">
        <v>18</v>
      </c>
      <c r="E4599" t="s">
        <v>59</v>
      </c>
      <c r="F4599">
        <v>1618</v>
      </c>
      <c r="G4599">
        <v>3502</v>
      </c>
      <c r="H4599">
        <v>4</v>
      </c>
      <c r="I4599">
        <v>6472</v>
      </c>
      <c r="J4599">
        <v>14008</v>
      </c>
      <c r="K4599">
        <v>7536</v>
      </c>
      <c r="L4599">
        <v>3.7</v>
      </c>
    </row>
    <row r="4600" spans="1:12" x14ac:dyDescent="0.3">
      <c r="A4600">
        <v>104598</v>
      </c>
      <c r="B4600" s="1">
        <v>45073</v>
      </c>
      <c r="C4600" t="s">
        <v>17</v>
      </c>
      <c r="D4600" t="s">
        <v>18</v>
      </c>
      <c r="E4600" t="s">
        <v>27</v>
      </c>
      <c r="F4600">
        <v>2287</v>
      </c>
      <c r="G4600">
        <v>3903</v>
      </c>
      <c r="H4600">
        <v>6</v>
      </c>
      <c r="I4600">
        <v>13722</v>
      </c>
      <c r="J4600">
        <v>23418</v>
      </c>
      <c r="K4600">
        <v>9696</v>
      </c>
      <c r="L4600">
        <v>4.3</v>
      </c>
    </row>
    <row r="4601" spans="1:12" x14ac:dyDescent="0.3">
      <c r="A4601">
        <v>104599</v>
      </c>
      <c r="B4601" s="1">
        <v>45313</v>
      </c>
      <c r="C4601" t="s">
        <v>23</v>
      </c>
      <c r="D4601" t="s">
        <v>35</v>
      </c>
      <c r="E4601" t="s">
        <v>52</v>
      </c>
      <c r="F4601">
        <v>4487</v>
      </c>
      <c r="G4601">
        <v>6121</v>
      </c>
      <c r="H4601">
        <v>4</v>
      </c>
      <c r="I4601">
        <v>17948</v>
      </c>
      <c r="J4601">
        <v>24484</v>
      </c>
      <c r="K4601">
        <v>6536</v>
      </c>
      <c r="L4601">
        <v>2.6</v>
      </c>
    </row>
    <row r="4602" spans="1:12" x14ac:dyDescent="0.3">
      <c r="A4602">
        <v>104600</v>
      </c>
      <c r="B4602" s="1">
        <v>45676</v>
      </c>
      <c r="C4602" t="s">
        <v>41</v>
      </c>
      <c r="D4602" t="s">
        <v>13</v>
      </c>
      <c r="E4602" t="s">
        <v>31</v>
      </c>
      <c r="F4602">
        <v>3355</v>
      </c>
      <c r="G4602">
        <v>3633</v>
      </c>
      <c r="H4602">
        <v>3</v>
      </c>
      <c r="I4602">
        <v>10065</v>
      </c>
      <c r="J4602">
        <v>10899</v>
      </c>
      <c r="K4602">
        <v>834</v>
      </c>
      <c r="L4602">
        <v>4.7</v>
      </c>
    </row>
    <row r="4603" spans="1:12" x14ac:dyDescent="0.3">
      <c r="A4603">
        <v>104601</v>
      </c>
      <c r="B4603" s="1">
        <v>45984</v>
      </c>
      <c r="C4603" t="s">
        <v>33</v>
      </c>
      <c r="D4603" t="s">
        <v>35</v>
      </c>
      <c r="E4603" t="s">
        <v>53</v>
      </c>
      <c r="F4603">
        <v>322</v>
      </c>
      <c r="G4603">
        <v>1606</v>
      </c>
      <c r="H4603">
        <v>8</v>
      </c>
      <c r="I4603">
        <v>2576</v>
      </c>
      <c r="J4603">
        <v>12848</v>
      </c>
      <c r="K4603">
        <v>10272</v>
      </c>
      <c r="L4603">
        <v>3.1</v>
      </c>
    </row>
    <row r="4604" spans="1:12" x14ac:dyDescent="0.3">
      <c r="A4604">
        <v>104602</v>
      </c>
      <c r="B4604" s="1">
        <v>45064</v>
      </c>
      <c r="C4604" t="s">
        <v>17</v>
      </c>
      <c r="D4604" t="s">
        <v>35</v>
      </c>
      <c r="E4604" t="s">
        <v>53</v>
      </c>
      <c r="F4604">
        <v>4676</v>
      </c>
      <c r="G4604">
        <v>4971</v>
      </c>
      <c r="H4604">
        <v>3</v>
      </c>
      <c r="I4604">
        <v>14028</v>
      </c>
      <c r="J4604">
        <v>14913</v>
      </c>
      <c r="K4604">
        <v>885</v>
      </c>
      <c r="L4604">
        <v>4.2</v>
      </c>
    </row>
    <row r="4605" spans="1:12" x14ac:dyDescent="0.3">
      <c r="A4605">
        <v>104603</v>
      </c>
      <c r="B4605" s="1">
        <v>44949</v>
      </c>
      <c r="C4605" t="s">
        <v>47</v>
      </c>
      <c r="D4605" t="s">
        <v>21</v>
      </c>
      <c r="E4605" t="s">
        <v>57</v>
      </c>
      <c r="F4605">
        <v>1287</v>
      </c>
      <c r="G4605">
        <v>2552</v>
      </c>
      <c r="H4605">
        <v>4</v>
      </c>
      <c r="I4605">
        <v>5148</v>
      </c>
      <c r="J4605">
        <v>10208</v>
      </c>
      <c r="K4605">
        <v>5060</v>
      </c>
      <c r="L4605">
        <v>4.5999999999999996</v>
      </c>
    </row>
    <row r="4606" spans="1:12" x14ac:dyDescent="0.3">
      <c r="A4606">
        <v>104604</v>
      </c>
      <c r="B4606" s="1">
        <v>45936</v>
      </c>
      <c r="C4606" t="s">
        <v>47</v>
      </c>
      <c r="D4606" t="s">
        <v>35</v>
      </c>
      <c r="E4606" t="s">
        <v>62</v>
      </c>
      <c r="F4606">
        <v>2155</v>
      </c>
      <c r="G4606">
        <v>3560</v>
      </c>
      <c r="H4606">
        <v>2</v>
      </c>
      <c r="I4606">
        <v>4310</v>
      </c>
      <c r="J4606">
        <v>7120</v>
      </c>
      <c r="K4606">
        <v>2810</v>
      </c>
      <c r="L4606">
        <v>4.4000000000000004</v>
      </c>
    </row>
    <row r="4607" spans="1:12" x14ac:dyDescent="0.3">
      <c r="A4607">
        <v>104605</v>
      </c>
      <c r="B4607" s="1">
        <v>45656</v>
      </c>
      <c r="C4607" t="s">
        <v>30</v>
      </c>
      <c r="D4607" t="s">
        <v>21</v>
      </c>
      <c r="E4607" t="s">
        <v>58</v>
      </c>
      <c r="F4607">
        <v>5145</v>
      </c>
      <c r="G4607">
        <v>7060</v>
      </c>
      <c r="H4607">
        <v>6</v>
      </c>
      <c r="I4607">
        <v>30870</v>
      </c>
      <c r="J4607">
        <v>42360</v>
      </c>
      <c r="K4607">
        <v>11490</v>
      </c>
      <c r="L4607">
        <v>3.9</v>
      </c>
    </row>
    <row r="4608" spans="1:12" x14ac:dyDescent="0.3">
      <c r="A4608">
        <v>104606</v>
      </c>
      <c r="B4608" s="1">
        <v>44928</v>
      </c>
      <c r="C4608" t="s">
        <v>15</v>
      </c>
      <c r="D4608" t="s">
        <v>18</v>
      </c>
      <c r="E4608" t="s">
        <v>19</v>
      </c>
      <c r="F4608">
        <v>6859</v>
      </c>
      <c r="G4608">
        <v>8534</v>
      </c>
      <c r="H4608">
        <v>8</v>
      </c>
      <c r="I4608">
        <v>54872</v>
      </c>
      <c r="J4608">
        <v>68272</v>
      </c>
      <c r="K4608">
        <v>13400</v>
      </c>
      <c r="L4608">
        <v>4.5</v>
      </c>
    </row>
    <row r="4609" spans="1:12" x14ac:dyDescent="0.3">
      <c r="A4609">
        <v>104607</v>
      </c>
      <c r="B4609" s="1">
        <v>45449</v>
      </c>
      <c r="C4609" t="s">
        <v>47</v>
      </c>
      <c r="D4609" t="s">
        <v>13</v>
      </c>
      <c r="E4609" t="s">
        <v>40</v>
      </c>
      <c r="F4609">
        <v>7520</v>
      </c>
      <c r="G4609">
        <v>8809</v>
      </c>
      <c r="H4609">
        <v>8</v>
      </c>
      <c r="I4609">
        <v>60160</v>
      </c>
      <c r="J4609">
        <v>70472</v>
      </c>
      <c r="K4609">
        <v>10312</v>
      </c>
      <c r="L4609">
        <v>2.7</v>
      </c>
    </row>
    <row r="4610" spans="1:12" x14ac:dyDescent="0.3">
      <c r="A4610">
        <v>104608</v>
      </c>
      <c r="B4610" s="1">
        <v>45729</v>
      </c>
      <c r="C4610" t="s">
        <v>47</v>
      </c>
      <c r="D4610" t="s">
        <v>21</v>
      </c>
      <c r="E4610" t="s">
        <v>22</v>
      </c>
      <c r="F4610">
        <v>6517</v>
      </c>
      <c r="G4610">
        <v>6581</v>
      </c>
      <c r="H4610">
        <v>5</v>
      </c>
      <c r="I4610">
        <v>32585</v>
      </c>
      <c r="J4610">
        <v>32905</v>
      </c>
      <c r="K4610">
        <v>320</v>
      </c>
      <c r="L4610">
        <v>3.3</v>
      </c>
    </row>
    <row r="4611" spans="1:12" x14ac:dyDescent="0.3">
      <c r="A4611">
        <v>104609</v>
      </c>
      <c r="B4611" s="1">
        <v>45428</v>
      </c>
      <c r="C4611" t="s">
        <v>12</v>
      </c>
      <c r="D4611" t="s">
        <v>24</v>
      </c>
      <c r="E4611" t="s">
        <v>34</v>
      </c>
      <c r="F4611">
        <v>7076</v>
      </c>
      <c r="G4611">
        <v>7260</v>
      </c>
      <c r="H4611">
        <v>6</v>
      </c>
      <c r="I4611">
        <v>42456</v>
      </c>
      <c r="J4611">
        <v>43560</v>
      </c>
      <c r="K4611">
        <v>1104</v>
      </c>
      <c r="L4611">
        <v>2.9</v>
      </c>
    </row>
    <row r="4612" spans="1:12" x14ac:dyDescent="0.3">
      <c r="A4612">
        <v>104610</v>
      </c>
      <c r="B4612" s="1">
        <v>45247</v>
      </c>
      <c r="C4612" t="s">
        <v>15</v>
      </c>
      <c r="D4612" t="s">
        <v>18</v>
      </c>
      <c r="E4612" t="s">
        <v>27</v>
      </c>
      <c r="F4612">
        <v>3621</v>
      </c>
      <c r="G4612">
        <v>5535</v>
      </c>
      <c r="H4612">
        <v>2</v>
      </c>
      <c r="I4612">
        <v>7242</v>
      </c>
      <c r="J4612">
        <v>11070</v>
      </c>
      <c r="K4612">
        <v>3828</v>
      </c>
      <c r="L4612">
        <v>2.5</v>
      </c>
    </row>
    <row r="4613" spans="1:12" x14ac:dyDescent="0.3">
      <c r="A4613">
        <v>104611</v>
      </c>
      <c r="B4613" s="1">
        <v>45309</v>
      </c>
      <c r="C4613" t="s">
        <v>17</v>
      </c>
      <c r="D4613" t="s">
        <v>24</v>
      </c>
      <c r="E4613" t="s">
        <v>34</v>
      </c>
      <c r="F4613">
        <v>3133</v>
      </c>
      <c r="G4613">
        <v>3750</v>
      </c>
      <c r="H4613">
        <v>7</v>
      </c>
      <c r="I4613">
        <v>21931</v>
      </c>
      <c r="J4613">
        <v>26250</v>
      </c>
      <c r="K4613">
        <v>4319</v>
      </c>
      <c r="L4613">
        <v>3.7</v>
      </c>
    </row>
    <row r="4614" spans="1:12" x14ac:dyDescent="0.3">
      <c r="A4614">
        <v>104612</v>
      </c>
      <c r="B4614" s="1">
        <v>46009</v>
      </c>
      <c r="C4614" t="s">
        <v>47</v>
      </c>
      <c r="D4614" t="s">
        <v>18</v>
      </c>
      <c r="E4614" t="s">
        <v>39</v>
      </c>
      <c r="F4614">
        <v>4964</v>
      </c>
      <c r="G4614">
        <v>5448</v>
      </c>
      <c r="H4614">
        <v>5</v>
      </c>
      <c r="I4614">
        <v>24820</v>
      </c>
      <c r="J4614">
        <v>27240</v>
      </c>
      <c r="K4614">
        <v>2420</v>
      </c>
      <c r="L4614">
        <v>3.9</v>
      </c>
    </row>
    <row r="4615" spans="1:12" x14ac:dyDescent="0.3">
      <c r="A4615">
        <v>104613</v>
      </c>
      <c r="B4615" s="1">
        <v>45713</v>
      </c>
      <c r="C4615" t="s">
        <v>20</v>
      </c>
      <c r="D4615" t="s">
        <v>18</v>
      </c>
      <c r="E4615" t="s">
        <v>27</v>
      </c>
      <c r="F4615">
        <v>5998</v>
      </c>
      <c r="G4615">
        <v>7775</v>
      </c>
      <c r="H4615">
        <v>5</v>
      </c>
      <c r="I4615">
        <v>29990</v>
      </c>
      <c r="J4615">
        <v>38875</v>
      </c>
      <c r="K4615">
        <v>8885</v>
      </c>
      <c r="L4615">
        <v>3.6</v>
      </c>
    </row>
    <row r="4616" spans="1:12" x14ac:dyDescent="0.3">
      <c r="A4616">
        <v>104614</v>
      </c>
      <c r="B4616" s="1">
        <v>45533</v>
      </c>
      <c r="C4616" t="s">
        <v>41</v>
      </c>
      <c r="D4616" t="s">
        <v>28</v>
      </c>
      <c r="E4616" t="s">
        <v>56</v>
      </c>
      <c r="F4616">
        <v>4325</v>
      </c>
      <c r="G4616">
        <v>4952</v>
      </c>
      <c r="H4616">
        <v>4</v>
      </c>
      <c r="I4616">
        <v>17300</v>
      </c>
      <c r="J4616">
        <v>19808</v>
      </c>
      <c r="K4616">
        <v>2508</v>
      </c>
      <c r="L4616">
        <v>2.6</v>
      </c>
    </row>
    <row r="4617" spans="1:12" x14ac:dyDescent="0.3">
      <c r="A4617">
        <v>104615</v>
      </c>
      <c r="B4617" s="1">
        <v>45826</v>
      </c>
      <c r="C4617" t="s">
        <v>44</v>
      </c>
      <c r="D4617" t="s">
        <v>18</v>
      </c>
      <c r="E4617" t="s">
        <v>19</v>
      </c>
      <c r="F4617">
        <v>5493</v>
      </c>
      <c r="G4617">
        <v>6629</v>
      </c>
      <c r="H4617">
        <v>6</v>
      </c>
      <c r="I4617">
        <v>32958</v>
      </c>
      <c r="J4617">
        <v>39774</v>
      </c>
      <c r="K4617">
        <v>6816</v>
      </c>
      <c r="L4617">
        <v>3.8</v>
      </c>
    </row>
    <row r="4618" spans="1:12" x14ac:dyDescent="0.3">
      <c r="A4618">
        <v>104616</v>
      </c>
      <c r="B4618" s="1">
        <v>45686</v>
      </c>
      <c r="C4618" t="s">
        <v>17</v>
      </c>
      <c r="D4618" t="s">
        <v>21</v>
      </c>
      <c r="E4618" t="s">
        <v>57</v>
      </c>
      <c r="F4618">
        <v>2006</v>
      </c>
      <c r="G4618">
        <v>2381</v>
      </c>
      <c r="H4618">
        <v>8</v>
      </c>
      <c r="I4618">
        <v>16048</v>
      </c>
      <c r="J4618">
        <v>19048</v>
      </c>
      <c r="K4618">
        <v>3000</v>
      </c>
      <c r="L4618">
        <v>4.2</v>
      </c>
    </row>
    <row r="4619" spans="1:12" x14ac:dyDescent="0.3">
      <c r="A4619">
        <v>104617</v>
      </c>
      <c r="B4619" s="1">
        <v>45764</v>
      </c>
      <c r="C4619" t="s">
        <v>26</v>
      </c>
      <c r="D4619" t="s">
        <v>24</v>
      </c>
      <c r="E4619" t="s">
        <v>34</v>
      </c>
      <c r="F4619">
        <v>5309</v>
      </c>
      <c r="G4619">
        <v>6446</v>
      </c>
      <c r="H4619">
        <v>7</v>
      </c>
      <c r="I4619">
        <v>37163</v>
      </c>
      <c r="J4619">
        <v>45122</v>
      </c>
      <c r="K4619">
        <v>7959</v>
      </c>
      <c r="L4619">
        <v>3</v>
      </c>
    </row>
    <row r="4620" spans="1:12" x14ac:dyDescent="0.3">
      <c r="A4620">
        <v>104618</v>
      </c>
      <c r="B4620" s="1">
        <v>45602</v>
      </c>
      <c r="C4620" t="s">
        <v>54</v>
      </c>
      <c r="D4620" t="s">
        <v>18</v>
      </c>
      <c r="E4620" t="s">
        <v>19</v>
      </c>
      <c r="F4620">
        <v>2204</v>
      </c>
      <c r="G4620">
        <v>3336</v>
      </c>
      <c r="H4620">
        <v>3</v>
      </c>
      <c r="I4620">
        <v>6612</v>
      </c>
      <c r="J4620">
        <v>10008</v>
      </c>
      <c r="K4620">
        <v>3396</v>
      </c>
      <c r="L4620">
        <v>4.7</v>
      </c>
    </row>
    <row r="4621" spans="1:12" x14ac:dyDescent="0.3">
      <c r="A4621">
        <v>104619</v>
      </c>
      <c r="B4621" s="1">
        <v>45714</v>
      </c>
      <c r="C4621" t="s">
        <v>20</v>
      </c>
      <c r="D4621" t="s">
        <v>21</v>
      </c>
      <c r="E4621" t="s">
        <v>65</v>
      </c>
      <c r="F4621">
        <v>6932</v>
      </c>
      <c r="G4621">
        <v>7959</v>
      </c>
      <c r="H4621">
        <v>7</v>
      </c>
      <c r="I4621">
        <v>48524</v>
      </c>
      <c r="J4621">
        <v>55713</v>
      </c>
      <c r="K4621">
        <v>7189</v>
      </c>
      <c r="L4621">
        <v>3.2</v>
      </c>
    </row>
    <row r="4622" spans="1:12" x14ac:dyDescent="0.3">
      <c r="A4622">
        <v>104620</v>
      </c>
      <c r="B4622" s="1">
        <v>45653</v>
      </c>
      <c r="C4622" t="s">
        <v>47</v>
      </c>
      <c r="D4622" t="s">
        <v>35</v>
      </c>
      <c r="E4622" t="s">
        <v>46</v>
      </c>
      <c r="F4622">
        <v>2811</v>
      </c>
      <c r="G4622">
        <v>3306</v>
      </c>
      <c r="H4622">
        <v>4</v>
      </c>
      <c r="I4622">
        <v>11244</v>
      </c>
      <c r="J4622">
        <v>13224</v>
      </c>
      <c r="K4622">
        <v>1980</v>
      </c>
      <c r="L4622">
        <v>3.2</v>
      </c>
    </row>
    <row r="4623" spans="1:12" x14ac:dyDescent="0.3">
      <c r="A4623">
        <v>104621</v>
      </c>
      <c r="B4623" s="1">
        <v>45892</v>
      </c>
      <c r="C4623" t="s">
        <v>54</v>
      </c>
      <c r="D4623" t="s">
        <v>18</v>
      </c>
      <c r="E4623" t="s">
        <v>27</v>
      </c>
      <c r="F4623">
        <v>6229</v>
      </c>
      <c r="G4623">
        <v>7198</v>
      </c>
      <c r="H4623">
        <v>9</v>
      </c>
      <c r="I4623">
        <v>56061</v>
      </c>
      <c r="J4623">
        <v>64782</v>
      </c>
      <c r="K4623">
        <v>8721</v>
      </c>
      <c r="L4623">
        <v>3.5</v>
      </c>
    </row>
    <row r="4624" spans="1:12" x14ac:dyDescent="0.3">
      <c r="A4624">
        <v>104622</v>
      </c>
      <c r="B4624" s="1">
        <v>44947</v>
      </c>
      <c r="C4624" t="s">
        <v>30</v>
      </c>
      <c r="D4624" t="s">
        <v>13</v>
      </c>
      <c r="E4624" t="s">
        <v>40</v>
      </c>
      <c r="F4624">
        <v>7980</v>
      </c>
      <c r="G4624">
        <v>9178</v>
      </c>
      <c r="H4624">
        <v>4</v>
      </c>
      <c r="I4624">
        <v>31920</v>
      </c>
      <c r="J4624">
        <v>36712</v>
      </c>
      <c r="K4624">
        <v>4792</v>
      </c>
      <c r="L4624">
        <v>4.4000000000000004</v>
      </c>
    </row>
    <row r="4625" spans="1:12" x14ac:dyDescent="0.3">
      <c r="A4625">
        <v>104623</v>
      </c>
      <c r="B4625" s="1">
        <v>45404</v>
      </c>
      <c r="C4625" t="s">
        <v>54</v>
      </c>
      <c r="D4625" t="s">
        <v>13</v>
      </c>
      <c r="E4625" t="s">
        <v>14</v>
      </c>
      <c r="F4625">
        <v>4844</v>
      </c>
      <c r="G4625">
        <v>5385</v>
      </c>
      <c r="H4625">
        <v>6</v>
      </c>
      <c r="I4625">
        <v>29064</v>
      </c>
      <c r="J4625">
        <v>32310</v>
      </c>
      <c r="K4625">
        <v>3246</v>
      </c>
      <c r="L4625">
        <v>3.6</v>
      </c>
    </row>
    <row r="4626" spans="1:12" x14ac:dyDescent="0.3">
      <c r="A4626">
        <v>104624</v>
      </c>
      <c r="B4626" s="1">
        <v>45571</v>
      </c>
      <c r="C4626" t="s">
        <v>47</v>
      </c>
      <c r="D4626" t="s">
        <v>24</v>
      </c>
      <c r="E4626" t="s">
        <v>34</v>
      </c>
      <c r="F4626">
        <v>4466</v>
      </c>
      <c r="G4626">
        <v>4656</v>
      </c>
      <c r="H4626">
        <v>2</v>
      </c>
      <c r="I4626">
        <v>8932</v>
      </c>
      <c r="J4626">
        <v>9312</v>
      </c>
      <c r="K4626">
        <v>380</v>
      </c>
      <c r="L4626">
        <v>3.5</v>
      </c>
    </row>
    <row r="4627" spans="1:12" x14ac:dyDescent="0.3">
      <c r="A4627">
        <v>104625</v>
      </c>
      <c r="B4627" s="1">
        <v>45046</v>
      </c>
      <c r="C4627" t="s">
        <v>44</v>
      </c>
      <c r="D4627" t="s">
        <v>24</v>
      </c>
      <c r="E4627" t="s">
        <v>34</v>
      </c>
      <c r="F4627">
        <v>7040</v>
      </c>
      <c r="G4627">
        <v>8060</v>
      </c>
      <c r="H4627">
        <v>7</v>
      </c>
      <c r="I4627">
        <v>49280</v>
      </c>
      <c r="J4627">
        <v>56420</v>
      </c>
      <c r="K4627">
        <v>7140</v>
      </c>
      <c r="L4627">
        <v>2.9</v>
      </c>
    </row>
    <row r="4628" spans="1:12" x14ac:dyDescent="0.3">
      <c r="A4628">
        <v>104626</v>
      </c>
      <c r="B4628" s="1">
        <v>46017</v>
      </c>
      <c r="C4628" t="s">
        <v>33</v>
      </c>
      <c r="D4628" t="s">
        <v>28</v>
      </c>
      <c r="E4628" t="s">
        <v>63</v>
      </c>
      <c r="F4628">
        <v>4834</v>
      </c>
      <c r="G4628">
        <v>6701</v>
      </c>
      <c r="H4628">
        <v>9</v>
      </c>
      <c r="I4628">
        <v>43506</v>
      </c>
      <c r="J4628">
        <v>60309</v>
      </c>
      <c r="K4628">
        <v>16803</v>
      </c>
      <c r="L4628">
        <v>2.8</v>
      </c>
    </row>
    <row r="4629" spans="1:12" x14ac:dyDescent="0.3">
      <c r="A4629">
        <v>104627</v>
      </c>
      <c r="B4629" s="1">
        <v>45265</v>
      </c>
      <c r="C4629" t="s">
        <v>17</v>
      </c>
      <c r="D4629" t="s">
        <v>28</v>
      </c>
      <c r="E4629" t="s">
        <v>48</v>
      </c>
      <c r="F4629">
        <v>4772</v>
      </c>
      <c r="G4629">
        <v>6751</v>
      </c>
      <c r="H4629">
        <v>6</v>
      </c>
      <c r="I4629">
        <v>28632</v>
      </c>
      <c r="J4629">
        <v>40506</v>
      </c>
      <c r="K4629">
        <v>11874</v>
      </c>
      <c r="L4629">
        <v>4.4000000000000004</v>
      </c>
    </row>
    <row r="4630" spans="1:12" x14ac:dyDescent="0.3">
      <c r="A4630">
        <v>104628</v>
      </c>
      <c r="B4630" s="1">
        <v>45457</v>
      </c>
      <c r="C4630" t="s">
        <v>33</v>
      </c>
      <c r="D4630" t="s">
        <v>18</v>
      </c>
      <c r="E4630" t="s">
        <v>64</v>
      </c>
      <c r="F4630">
        <v>4552</v>
      </c>
      <c r="G4630">
        <v>6421</v>
      </c>
      <c r="H4630">
        <v>2</v>
      </c>
      <c r="I4630">
        <v>9104</v>
      </c>
      <c r="J4630">
        <v>12842</v>
      </c>
      <c r="K4630">
        <v>3738</v>
      </c>
      <c r="L4630">
        <v>2.6</v>
      </c>
    </row>
    <row r="4631" spans="1:12" x14ac:dyDescent="0.3">
      <c r="A4631">
        <v>104629</v>
      </c>
      <c r="B4631" s="1">
        <v>45592</v>
      </c>
      <c r="C4631" t="s">
        <v>44</v>
      </c>
      <c r="D4631" t="s">
        <v>13</v>
      </c>
      <c r="E4631" t="s">
        <v>40</v>
      </c>
      <c r="F4631">
        <v>4387</v>
      </c>
      <c r="G4631">
        <v>5978</v>
      </c>
      <c r="H4631">
        <v>9</v>
      </c>
      <c r="I4631">
        <v>39483</v>
      </c>
      <c r="J4631">
        <v>53802</v>
      </c>
      <c r="K4631">
        <v>14319</v>
      </c>
      <c r="L4631">
        <v>4.4000000000000004</v>
      </c>
    </row>
    <row r="4632" spans="1:12" x14ac:dyDescent="0.3">
      <c r="A4632">
        <v>104630</v>
      </c>
      <c r="B4632" s="1">
        <v>45289</v>
      </c>
      <c r="C4632" t="s">
        <v>30</v>
      </c>
      <c r="D4632" t="s">
        <v>24</v>
      </c>
      <c r="E4632" t="s">
        <v>42</v>
      </c>
      <c r="F4632">
        <v>979</v>
      </c>
      <c r="G4632">
        <v>2197</v>
      </c>
      <c r="H4632">
        <v>5</v>
      </c>
      <c r="I4632">
        <v>4895</v>
      </c>
      <c r="J4632">
        <v>10985</v>
      </c>
      <c r="K4632">
        <v>6090</v>
      </c>
      <c r="L4632">
        <v>4.5999999999999996</v>
      </c>
    </row>
    <row r="4633" spans="1:12" x14ac:dyDescent="0.3">
      <c r="A4633">
        <v>104631</v>
      </c>
      <c r="B4633" s="1">
        <v>45615</v>
      </c>
      <c r="C4633" t="s">
        <v>33</v>
      </c>
      <c r="D4633" t="s">
        <v>21</v>
      </c>
      <c r="E4633" t="s">
        <v>22</v>
      </c>
      <c r="F4633">
        <v>7592</v>
      </c>
      <c r="G4633">
        <v>7664</v>
      </c>
      <c r="H4633">
        <v>7</v>
      </c>
      <c r="I4633">
        <v>53144</v>
      </c>
      <c r="J4633">
        <v>53648</v>
      </c>
      <c r="K4633">
        <v>504</v>
      </c>
      <c r="L4633">
        <v>3.9</v>
      </c>
    </row>
    <row r="4634" spans="1:12" x14ac:dyDescent="0.3">
      <c r="A4634">
        <v>104632</v>
      </c>
      <c r="B4634" s="1">
        <v>45126</v>
      </c>
      <c r="C4634" t="s">
        <v>17</v>
      </c>
      <c r="D4634" t="s">
        <v>21</v>
      </c>
      <c r="E4634" t="s">
        <v>32</v>
      </c>
      <c r="F4634">
        <v>5844</v>
      </c>
      <c r="G4634">
        <v>7773</v>
      </c>
      <c r="H4634">
        <v>1</v>
      </c>
      <c r="I4634">
        <v>5844</v>
      </c>
      <c r="J4634">
        <v>7773</v>
      </c>
      <c r="K4634">
        <v>1929</v>
      </c>
      <c r="L4634">
        <v>3.9</v>
      </c>
    </row>
    <row r="4635" spans="1:12" x14ac:dyDescent="0.3">
      <c r="A4635">
        <v>104633</v>
      </c>
      <c r="B4635" s="1">
        <v>46003</v>
      </c>
      <c r="C4635" t="s">
        <v>23</v>
      </c>
      <c r="D4635" t="s">
        <v>21</v>
      </c>
      <c r="E4635" t="s">
        <v>22</v>
      </c>
      <c r="F4635">
        <v>355</v>
      </c>
      <c r="G4635">
        <v>1851</v>
      </c>
      <c r="H4635">
        <v>2</v>
      </c>
      <c r="I4635">
        <v>710</v>
      </c>
      <c r="J4635">
        <v>3702</v>
      </c>
      <c r="K4635">
        <v>2992</v>
      </c>
      <c r="L4635">
        <v>3</v>
      </c>
    </row>
    <row r="4636" spans="1:12" x14ac:dyDescent="0.3">
      <c r="A4636">
        <v>104634</v>
      </c>
      <c r="B4636" s="1">
        <v>45252</v>
      </c>
      <c r="C4636" t="s">
        <v>33</v>
      </c>
      <c r="D4636" t="s">
        <v>24</v>
      </c>
      <c r="E4636" t="s">
        <v>42</v>
      </c>
      <c r="F4636">
        <v>3266</v>
      </c>
      <c r="G4636">
        <v>4315</v>
      </c>
      <c r="H4636">
        <v>1</v>
      </c>
      <c r="I4636">
        <v>3266</v>
      </c>
      <c r="J4636">
        <v>4315</v>
      </c>
      <c r="K4636">
        <v>1049</v>
      </c>
      <c r="L4636">
        <v>4.5</v>
      </c>
    </row>
    <row r="4637" spans="1:12" x14ac:dyDescent="0.3">
      <c r="A4637">
        <v>104635</v>
      </c>
      <c r="B4637" s="1">
        <v>45777</v>
      </c>
      <c r="C4637" t="s">
        <v>20</v>
      </c>
      <c r="D4637" t="s">
        <v>35</v>
      </c>
      <c r="E4637" t="s">
        <v>36</v>
      </c>
      <c r="F4637">
        <v>6271</v>
      </c>
      <c r="G4637">
        <v>6380</v>
      </c>
      <c r="H4637">
        <v>7</v>
      </c>
      <c r="I4637">
        <v>43897</v>
      </c>
      <c r="J4637">
        <v>44660</v>
      </c>
      <c r="K4637">
        <v>763</v>
      </c>
      <c r="L4637">
        <v>4.8</v>
      </c>
    </row>
    <row r="4638" spans="1:12" x14ac:dyDescent="0.3">
      <c r="A4638">
        <v>104636</v>
      </c>
      <c r="B4638" s="1">
        <v>45255</v>
      </c>
      <c r="C4638" t="s">
        <v>23</v>
      </c>
      <c r="D4638" t="s">
        <v>13</v>
      </c>
      <c r="E4638" t="s">
        <v>49</v>
      </c>
      <c r="F4638">
        <v>2622</v>
      </c>
      <c r="G4638">
        <v>4062</v>
      </c>
      <c r="H4638">
        <v>9</v>
      </c>
      <c r="I4638">
        <v>23598</v>
      </c>
      <c r="J4638">
        <v>36558</v>
      </c>
      <c r="K4638">
        <v>12960</v>
      </c>
      <c r="L4638">
        <v>4.5999999999999996</v>
      </c>
    </row>
    <row r="4639" spans="1:12" x14ac:dyDescent="0.3">
      <c r="A4639">
        <v>104637</v>
      </c>
      <c r="B4639" s="1">
        <v>45862</v>
      </c>
      <c r="C4639" t="s">
        <v>33</v>
      </c>
      <c r="D4639" t="s">
        <v>35</v>
      </c>
      <c r="E4639" t="s">
        <v>52</v>
      </c>
      <c r="F4639">
        <v>6321</v>
      </c>
      <c r="G4639">
        <v>7303</v>
      </c>
      <c r="H4639">
        <v>5</v>
      </c>
      <c r="I4639">
        <v>31605</v>
      </c>
      <c r="J4639">
        <v>36515</v>
      </c>
      <c r="K4639">
        <v>4910</v>
      </c>
      <c r="L4639">
        <v>4.7</v>
      </c>
    </row>
    <row r="4640" spans="1:12" x14ac:dyDescent="0.3">
      <c r="A4640">
        <v>104638</v>
      </c>
      <c r="B4640" s="1">
        <v>45812</v>
      </c>
      <c r="C4640" t="s">
        <v>15</v>
      </c>
      <c r="D4640" t="s">
        <v>13</v>
      </c>
      <c r="E4640" t="s">
        <v>37</v>
      </c>
      <c r="F4640">
        <v>7297</v>
      </c>
      <c r="G4640">
        <v>9056</v>
      </c>
      <c r="H4640">
        <v>6</v>
      </c>
      <c r="I4640">
        <v>43782</v>
      </c>
      <c r="J4640">
        <v>54336</v>
      </c>
      <c r="K4640">
        <v>10554</v>
      </c>
      <c r="L4640">
        <v>3.4</v>
      </c>
    </row>
    <row r="4641" spans="1:12" x14ac:dyDescent="0.3">
      <c r="A4641">
        <v>104639</v>
      </c>
      <c r="B4641" s="1">
        <v>44934</v>
      </c>
      <c r="C4641" t="s">
        <v>47</v>
      </c>
      <c r="D4641" t="s">
        <v>21</v>
      </c>
      <c r="E4641" t="s">
        <v>22</v>
      </c>
      <c r="F4641">
        <v>5546</v>
      </c>
      <c r="G4641">
        <v>5674</v>
      </c>
      <c r="H4641">
        <v>7</v>
      </c>
      <c r="I4641">
        <v>38822</v>
      </c>
      <c r="J4641">
        <v>39718</v>
      </c>
      <c r="K4641">
        <v>896</v>
      </c>
      <c r="L4641">
        <v>3.7</v>
      </c>
    </row>
    <row r="4642" spans="1:12" x14ac:dyDescent="0.3">
      <c r="A4642">
        <v>104640</v>
      </c>
      <c r="B4642" s="1">
        <v>45400</v>
      </c>
      <c r="C4642" t="s">
        <v>26</v>
      </c>
      <c r="D4642" t="s">
        <v>18</v>
      </c>
      <c r="E4642" t="s">
        <v>27</v>
      </c>
      <c r="F4642">
        <v>7131</v>
      </c>
      <c r="G4642">
        <v>8375</v>
      </c>
      <c r="H4642">
        <v>7</v>
      </c>
      <c r="I4642">
        <v>49917</v>
      </c>
      <c r="J4642">
        <v>58625</v>
      </c>
      <c r="K4642">
        <v>8708</v>
      </c>
      <c r="L4642">
        <v>4.5</v>
      </c>
    </row>
    <row r="4643" spans="1:12" x14ac:dyDescent="0.3">
      <c r="A4643">
        <v>104641</v>
      </c>
      <c r="B4643" s="1">
        <v>45623</v>
      </c>
      <c r="C4643" t="s">
        <v>15</v>
      </c>
      <c r="D4643" t="s">
        <v>13</v>
      </c>
      <c r="E4643" t="s">
        <v>49</v>
      </c>
      <c r="F4643">
        <v>6247</v>
      </c>
      <c r="G4643">
        <v>6815</v>
      </c>
      <c r="H4643">
        <v>2</v>
      </c>
      <c r="I4643">
        <v>12494</v>
      </c>
      <c r="J4643">
        <v>13630</v>
      </c>
      <c r="K4643">
        <v>1136</v>
      </c>
      <c r="L4643">
        <v>3.6</v>
      </c>
    </row>
    <row r="4644" spans="1:12" x14ac:dyDescent="0.3">
      <c r="A4644">
        <v>104642</v>
      </c>
      <c r="B4644" s="1">
        <v>45995</v>
      </c>
      <c r="C4644" t="s">
        <v>44</v>
      </c>
      <c r="D4644" t="s">
        <v>35</v>
      </c>
      <c r="E4644" t="s">
        <v>62</v>
      </c>
      <c r="F4644">
        <v>1619</v>
      </c>
      <c r="G4644">
        <v>3601</v>
      </c>
      <c r="H4644">
        <v>3</v>
      </c>
      <c r="I4644">
        <v>4857</v>
      </c>
      <c r="J4644">
        <v>10803</v>
      </c>
      <c r="K4644">
        <v>5946</v>
      </c>
      <c r="L4644">
        <v>4.8</v>
      </c>
    </row>
    <row r="4645" spans="1:12" x14ac:dyDescent="0.3">
      <c r="A4645">
        <v>104643</v>
      </c>
      <c r="B4645" s="1">
        <v>45849</v>
      </c>
      <c r="C4645" t="s">
        <v>26</v>
      </c>
      <c r="D4645" t="s">
        <v>13</v>
      </c>
      <c r="E4645" t="s">
        <v>40</v>
      </c>
      <c r="F4645">
        <v>5434</v>
      </c>
      <c r="G4645">
        <v>6188</v>
      </c>
      <c r="H4645">
        <v>8</v>
      </c>
      <c r="I4645">
        <v>43472</v>
      </c>
      <c r="J4645">
        <v>49504</v>
      </c>
      <c r="K4645">
        <v>6032</v>
      </c>
      <c r="L4645">
        <v>2.9</v>
      </c>
    </row>
    <row r="4646" spans="1:12" x14ac:dyDescent="0.3">
      <c r="A4646">
        <v>104644</v>
      </c>
      <c r="B4646" s="1">
        <v>45771</v>
      </c>
      <c r="C4646" t="s">
        <v>20</v>
      </c>
      <c r="D4646" t="s">
        <v>35</v>
      </c>
      <c r="E4646" t="s">
        <v>46</v>
      </c>
      <c r="F4646">
        <v>3072</v>
      </c>
      <c r="G4646">
        <v>4570</v>
      </c>
      <c r="H4646">
        <v>8</v>
      </c>
      <c r="I4646">
        <v>24576</v>
      </c>
      <c r="J4646">
        <v>36560</v>
      </c>
      <c r="K4646">
        <v>11984</v>
      </c>
      <c r="L4646">
        <v>4.5</v>
      </c>
    </row>
    <row r="4647" spans="1:12" x14ac:dyDescent="0.3">
      <c r="A4647">
        <v>104645</v>
      </c>
      <c r="B4647" s="1">
        <v>45656</v>
      </c>
      <c r="C4647" t="s">
        <v>23</v>
      </c>
      <c r="D4647" t="s">
        <v>35</v>
      </c>
      <c r="E4647" t="s">
        <v>45</v>
      </c>
      <c r="F4647">
        <v>353</v>
      </c>
      <c r="G4647">
        <v>1473</v>
      </c>
      <c r="H4647">
        <v>7</v>
      </c>
      <c r="I4647">
        <v>2471</v>
      </c>
      <c r="J4647">
        <v>10311</v>
      </c>
      <c r="K4647">
        <v>7840</v>
      </c>
      <c r="L4647">
        <v>3.1</v>
      </c>
    </row>
    <row r="4648" spans="1:12" x14ac:dyDescent="0.3">
      <c r="A4648">
        <v>104646</v>
      </c>
      <c r="B4648" s="1">
        <v>46019</v>
      </c>
      <c r="C4648" t="s">
        <v>47</v>
      </c>
      <c r="D4648" t="s">
        <v>13</v>
      </c>
      <c r="E4648" t="s">
        <v>37</v>
      </c>
      <c r="F4648">
        <v>887</v>
      </c>
      <c r="G4648">
        <v>2211</v>
      </c>
      <c r="H4648">
        <v>8</v>
      </c>
      <c r="I4648">
        <v>7096</v>
      </c>
      <c r="J4648">
        <v>17688</v>
      </c>
      <c r="K4648">
        <v>10592</v>
      </c>
      <c r="L4648">
        <v>3.7</v>
      </c>
    </row>
    <row r="4649" spans="1:12" x14ac:dyDescent="0.3">
      <c r="A4649">
        <v>104647</v>
      </c>
      <c r="B4649" s="1">
        <v>45651</v>
      </c>
      <c r="C4649" t="s">
        <v>23</v>
      </c>
      <c r="D4649" t="s">
        <v>28</v>
      </c>
      <c r="E4649" t="s">
        <v>29</v>
      </c>
      <c r="F4649">
        <v>2927</v>
      </c>
      <c r="G4649">
        <v>4320</v>
      </c>
      <c r="H4649">
        <v>3</v>
      </c>
      <c r="I4649">
        <v>8781</v>
      </c>
      <c r="J4649">
        <v>12960</v>
      </c>
      <c r="K4649">
        <v>4179</v>
      </c>
      <c r="L4649">
        <v>3</v>
      </c>
    </row>
    <row r="4650" spans="1:12" x14ac:dyDescent="0.3">
      <c r="A4650">
        <v>104648</v>
      </c>
      <c r="B4650" s="1">
        <v>45246</v>
      </c>
      <c r="C4650" t="s">
        <v>33</v>
      </c>
      <c r="D4650" t="s">
        <v>18</v>
      </c>
      <c r="E4650" t="s">
        <v>59</v>
      </c>
      <c r="F4650">
        <v>6021</v>
      </c>
      <c r="G4650">
        <v>7516</v>
      </c>
      <c r="H4650">
        <v>7</v>
      </c>
      <c r="I4650">
        <v>42147</v>
      </c>
      <c r="J4650">
        <v>52612</v>
      </c>
      <c r="K4650">
        <v>10465</v>
      </c>
      <c r="L4650">
        <v>3</v>
      </c>
    </row>
    <row r="4651" spans="1:12" x14ac:dyDescent="0.3">
      <c r="A4651">
        <v>104649</v>
      </c>
      <c r="B4651" s="1">
        <v>44977</v>
      </c>
      <c r="C4651" t="s">
        <v>20</v>
      </c>
      <c r="D4651" t="s">
        <v>28</v>
      </c>
      <c r="E4651" t="s">
        <v>55</v>
      </c>
      <c r="F4651">
        <v>1155</v>
      </c>
      <c r="G4651">
        <v>1277</v>
      </c>
      <c r="H4651">
        <v>6</v>
      </c>
      <c r="I4651">
        <v>6930</v>
      </c>
      <c r="J4651">
        <v>7662</v>
      </c>
      <c r="K4651">
        <v>732</v>
      </c>
      <c r="L4651">
        <v>3.3</v>
      </c>
    </row>
    <row r="4652" spans="1:12" x14ac:dyDescent="0.3">
      <c r="A4652">
        <v>104650</v>
      </c>
      <c r="B4652" s="1">
        <v>45287</v>
      </c>
      <c r="C4652" t="s">
        <v>47</v>
      </c>
      <c r="D4652" t="s">
        <v>28</v>
      </c>
      <c r="E4652" t="s">
        <v>51</v>
      </c>
      <c r="F4652">
        <v>3469</v>
      </c>
      <c r="G4652">
        <v>3568</v>
      </c>
      <c r="H4652">
        <v>7</v>
      </c>
      <c r="I4652">
        <v>24283</v>
      </c>
      <c r="J4652">
        <v>24976</v>
      </c>
      <c r="K4652">
        <v>693</v>
      </c>
      <c r="L4652">
        <v>4.7</v>
      </c>
    </row>
    <row r="4653" spans="1:12" x14ac:dyDescent="0.3">
      <c r="A4653">
        <v>104651</v>
      </c>
      <c r="B4653" s="1">
        <v>45434</v>
      </c>
      <c r="C4653" t="s">
        <v>54</v>
      </c>
      <c r="D4653" t="s">
        <v>18</v>
      </c>
      <c r="E4653" t="s">
        <v>38</v>
      </c>
      <c r="F4653">
        <v>6166</v>
      </c>
      <c r="G4653">
        <v>7693</v>
      </c>
      <c r="H4653">
        <v>3</v>
      </c>
      <c r="I4653">
        <v>18498</v>
      </c>
      <c r="J4653">
        <v>23079</v>
      </c>
      <c r="K4653">
        <v>4581</v>
      </c>
      <c r="L4653">
        <v>3.3</v>
      </c>
    </row>
    <row r="4654" spans="1:12" x14ac:dyDescent="0.3">
      <c r="A4654">
        <v>104652</v>
      </c>
      <c r="B4654" s="1">
        <v>45104</v>
      </c>
      <c r="C4654" t="s">
        <v>15</v>
      </c>
      <c r="D4654" t="s">
        <v>24</v>
      </c>
      <c r="E4654" t="s">
        <v>61</v>
      </c>
      <c r="F4654">
        <v>2605</v>
      </c>
      <c r="G4654">
        <v>3517</v>
      </c>
      <c r="H4654">
        <v>3</v>
      </c>
      <c r="I4654">
        <v>7815</v>
      </c>
      <c r="J4654">
        <v>10551</v>
      </c>
      <c r="K4654">
        <v>2736</v>
      </c>
      <c r="L4654">
        <v>4.3</v>
      </c>
    </row>
    <row r="4655" spans="1:12" x14ac:dyDescent="0.3">
      <c r="A4655">
        <v>104653</v>
      </c>
      <c r="B4655" s="1">
        <v>45437</v>
      </c>
      <c r="C4655" t="s">
        <v>47</v>
      </c>
      <c r="D4655" t="s">
        <v>28</v>
      </c>
      <c r="E4655" t="s">
        <v>48</v>
      </c>
      <c r="F4655">
        <v>524</v>
      </c>
      <c r="G4655">
        <v>1394</v>
      </c>
      <c r="H4655">
        <v>2</v>
      </c>
      <c r="I4655">
        <v>1048</v>
      </c>
      <c r="J4655">
        <v>2788</v>
      </c>
      <c r="K4655">
        <v>1740</v>
      </c>
      <c r="L4655">
        <v>4.5999999999999996</v>
      </c>
    </row>
    <row r="4656" spans="1:12" x14ac:dyDescent="0.3">
      <c r="A4656">
        <v>104654</v>
      </c>
      <c r="B4656" s="1">
        <v>44989</v>
      </c>
      <c r="C4656" t="s">
        <v>17</v>
      </c>
      <c r="D4656" t="s">
        <v>18</v>
      </c>
      <c r="E4656" t="s">
        <v>59</v>
      </c>
      <c r="F4656">
        <v>2408</v>
      </c>
      <c r="G4656">
        <v>2535</v>
      </c>
      <c r="H4656">
        <v>1</v>
      </c>
      <c r="I4656">
        <v>2408</v>
      </c>
      <c r="J4656">
        <v>2535</v>
      </c>
      <c r="K4656">
        <v>127</v>
      </c>
      <c r="L4656">
        <v>3.5</v>
      </c>
    </row>
    <row r="4657" spans="1:12" x14ac:dyDescent="0.3">
      <c r="A4657">
        <v>104655</v>
      </c>
      <c r="B4657" s="1">
        <v>45476</v>
      </c>
      <c r="C4657" t="s">
        <v>15</v>
      </c>
      <c r="D4657" t="s">
        <v>18</v>
      </c>
      <c r="E4657" t="s">
        <v>38</v>
      </c>
      <c r="F4657">
        <v>7325</v>
      </c>
      <c r="G4657">
        <v>8952</v>
      </c>
      <c r="H4657">
        <v>1</v>
      </c>
      <c r="I4657">
        <v>7325</v>
      </c>
      <c r="J4657">
        <v>8952</v>
      </c>
      <c r="K4657">
        <v>1627</v>
      </c>
      <c r="L4657">
        <v>3.9</v>
      </c>
    </row>
    <row r="4658" spans="1:12" x14ac:dyDescent="0.3">
      <c r="A4658">
        <v>104656</v>
      </c>
      <c r="B4658" s="1">
        <v>45886</v>
      </c>
      <c r="C4658" t="s">
        <v>30</v>
      </c>
      <c r="D4658" t="s">
        <v>28</v>
      </c>
      <c r="E4658" t="s">
        <v>48</v>
      </c>
      <c r="F4658">
        <v>928</v>
      </c>
      <c r="G4658">
        <v>1788</v>
      </c>
      <c r="H4658">
        <v>9</v>
      </c>
      <c r="I4658">
        <v>8352</v>
      </c>
      <c r="J4658">
        <v>16092</v>
      </c>
      <c r="K4658">
        <v>7740</v>
      </c>
      <c r="L4658">
        <v>2.7</v>
      </c>
    </row>
    <row r="4659" spans="1:12" x14ac:dyDescent="0.3">
      <c r="A4659">
        <v>104657</v>
      </c>
      <c r="B4659" s="1">
        <v>45640</v>
      </c>
      <c r="C4659" t="s">
        <v>20</v>
      </c>
      <c r="D4659" t="s">
        <v>28</v>
      </c>
      <c r="E4659" t="s">
        <v>63</v>
      </c>
      <c r="F4659">
        <v>2192</v>
      </c>
      <c r="G4659">
        <v>3231</v>
      </c>
      <c r="H4659">
        <v>8</v>
      </c>
      <c r="I4659">
        <v>17536</v>
      </c>
      <c r="J4659">
        <v>25848</v>
      </c>
      <c r="K4659">
        <v>8312</v>
      </c>
      <c r="L4659">
        <v>3.6</v>
      </c>
    </row>
    <row r="4660" spans="1:12" x14ac:dyDescent="0.3">
      <c r="A4660">
        <v>104658</v>
      </c>
      <c r="B4660" s="1">
        <v>45183</v>
      </c>
      <c r="C4660" t="s">
        <v>12</v>
      </c>
      <c r="D4660" t="s">
        <v>24</v>
      </c>
      <c r="E4660" t="s">
        <v>42</v>
      </c>
      <c r="F4660">
        <v>7108</v>
      </c>
      <c r="G4660">
        <v>8951</v>
      </c>
      <c r="H4660">
        <v>9</v>
      </c>
      <c r="I4660">
        <v>63972</v>
      </c>
      <c r="J4660">
        <v>80559</v>
      </c>
      <c r="K4660">
        <v>16587</v>
      </c>
      <c r="L4660">
        <v>3.2</v>
      </c>
    </row>
    <row r="4661" spans="1:12" x14ac:dyDescent="0.3">
      <c r="A4661">
        <v>104659</v>
      </c>
      <c r="B4661" s="1">
        <v>45232</v>
      </c>
      <c r="C4661" t="s">
        <v>54</v>
      </c>
      <c r="D4661" t="s">
        <v>18</v>
      </c>
      <c r="E4661" t="s">
        <v>19</v>
      </c>
      <c r="F4661">
        <v>6253</v>
      </c>
      <c r="G4661">
        <v>8130</v>
      </c>
      <c r="H4661">
        <v>3</v>
      </c>
      <c r="I4661">
        <v>18759</v>
      </c>
      <c r="J4661">
        <v>24390</v>
      </c>
      <c r="K4661">
        <v>5631</v>
      </c>
      <c r="L4661">
        <v>2.7</v>
      </c>
    </row>
    <row r="4662" spans="1:12" x14ac:dyDescent="0.3">
      <c r="A4662">
        <v>104660</v>
      </c>
      <c r="B4662" s="1">
        <v>45676</v>
      </c>
      <c r="C4662" t="s">
        <v>47</v>
      </c>
      <c r="D4662" t="s">
        <v>24</v>
      </c>
      <c r="E4662" t="s">
        <v>61</v>
      </c>
      <c r="F4662">
        <v>4964</v>
      </c>
      <c r="G4662">
        <v>6412</v>
      </c>
      <c r="H4662">
        <v>7</v>
      </c>
      <c r="I4662">
        <v>34748</v>
      </c>
      <c r="J4662">
        <v>44884</v>
      </c>
      <c r="K4662">
        <v>10136</v>
      </c>
      <c r="L4662">
        <v>3.2</v>
      </c>
    </row>
    <row r="4663" spans="1:12" x14ac:dyDescent="0.3">
      <c r="A4663">
        <v>104661</v>
      </c>
      <c r="B4663" s="1">
        <v>45923</v>
      </c>
      <c r="C4663" t="s">
        <v>41</v>
      </c>
      <c r="D4663" t="s">
        <v>21</v>
      </c>
      <c r="E4663" t="s">
        <v>58</v>
      </c>
      <c r="F4663">
        <v>730</v>
      </c>
      <c r="G4663">
        <v>1943</v>
      </c>
      <c r="H4663">
        <v>2</v>
      </c>
      <c r="I4663">
        <v>1460</v>
      </c>
      <c r="J4663">
        <v>3886</v>
      </c>
      <c r="K4663">
        <v>2426</v>
      </c>
      <c r="L4663">
        <v>2.5</v>
      </c>
    </row>
    <row r="4664" spans="1:12" x14ac:dyDescent="0.3">
      <c r="A4664">
        <v>104662</v>
      </c>
      <c r="B4664" s="1">
        <v>45032</v>
      </c>
      <c r="C4664" t="s">
        <v>15</v>
      </c>
      <c r="D4664" t="s">
        <v>28</v>
      </c>
      <c r="E4664" t="s">
        <v>48</v>
      </c>
      <c r="F4664">
        <v>6601</v>
      </c>
      <c r="G4664">
        <v>6720</v>
      </c>
      <c r="H4664">
        <v>9</v>
      </c>
      <c r="I4664">
        <v>59409</v>
      </c>
      <c r="J4664">
        <v>60480</v>
      </c>
      <c r="K4664">
        <v>1071</v>
      </c>
      <c r="L4664">
        <v>5</v>
      </c>
    </row>
    <row r="4665" spans="1:12" x14ac:dyDescent="0.3">
      <c r="A4665">
        <v>104663</v>
      </c>
      <c r="B4665" s="1">
        <v>45915</v>
      </c>
      <c r="C4665" t="s">
        <v>26</v>
      </c>
      <c r="D4665" t="s">
        <v>35</v>
      </c>
      <c r="E4665" t="s">
        <v>62</v>
      </c>
      <c r="F4665">
        <v>5041</v>
      </c>
      <c r="G4665">
        <v>5227</v>
      </c>
      <c r="H4665">
        <v>2</v>
      </c>
      <c r="I4665">
        <v>10082</v>
      </c>
      <c r="J4665">
        <v>10454</v>
      </c>
      <c r="K4665">
        <v>372</v>
      </c>
      <c r="L4665">
        <v>3.6</v>
      </c>
    </row>
    <row r="4666" spans="1:12" x14ac:dyDescent="0.3">
      <c r="A4666">
        <v>104664</v>
      </c>
      <c r="B4666" s="1">
        <v>45129</v>
      </c>
      <c r="C4666" t="s">
        <v>17</v>
      </c>
      <c r="D4666" t="s">
        <v>35</v>
      </c>
      <c r="E4666" t="s">
        <v>52</v>
      </c>
      <c r="F4666">
        <v>4958</v>
      </c>
      <c r="G4666">
        <v>6142</v>
      </c>
      <c r="H4666">
        <v>5</v>
      </c>
      <c r="I4666">
        <v>24790</v>
      </c>
      <c r="J4666">
        <v>30710</v>
      </c>
      <c r="K4666">
        <v>5920</v>
      </c>
      <c r="L4666">
        <v>3.7</v>
      </c>
    </row>
    <row r="4667" spans="1:12" x14ac:dyDescent="0.3">
      <c r="A4667">
        <v>104665</v>
      </c>
      <c r="B4667" s="1">
        <v>45469</v>
      </c>
      <c r="C4667" t="s">
        <v>15</v>
      </c>
      <c r="D4667" t="s">
        <v>21</v>
      </c>
      <c r="E4667" t="s">
        <v>22</v>
      </c>
      <c r="F4667">
        <v>6424</v>
      </c>
      <c r="G4667">
        <v>7933</v>
      </c>
      <c r="H4667">
        <v>3</v>
      </c>
      <c r="I4667">
        <v>19272</v>
      </c>
      <c r="J4667">
        <v>23799</v>
      </c>
      <c r="K4667">
        <v>4527</v>
      </c>
      <c r="L4667">
        <v>3.7</v>
      </c>
    </row>
    <row r="4668" spans="1:12" x14ac:dyDescent="0.3">
      <c r="A4668">
        <v>104666</v>
      </c>
      <c r="B4668" s="1">
        <v>45195</v>
      </c>
      <c r="C4668" t="s">
        <v>15</v>
      </c>
      <c r="D4668" t="s">
        <v>21</v>
      </c>
      <c r="E4668" t="s">
        <v>57</v>
      </c>
      <c r="F4668">
        <v>2048</v>
      </c>
      <c r="G4668">
        <v>2357</v>
      </c>
      <c r="H4668">
        <v>2</v>
      </c>
      <c r="I4668">
        <v>4096</v>
      </c>
      <c r="J4668">
        <v>4714</v>
      </c>
      <c r="K4668">
        <v>618</v>
      </c>
      <c r="L4668">
        <v>4.5</v>
      </c>
    </row>
    <row r="4669" spans="1:12" x14ac:dyDescent="0.3">
      <c r="A4669">
        <v>104667</v>
      </c>
      <c r="B4669" s="1">
        <v>45645</v>
      </c>
      <c r="C4669" t="s">
        <v>23</v>
      </c>
      <c r="D4669" t="s">
        <v>24</v>
      </c>
      <c r="E4669" t="s">
        <v>25</v>
      </c>
      <c r="F4669">
        <v>6517</v>
      </c>
      <c r="G4669">
        <v>8013</v>
      </c>
      <c r="H4669">
        <v>6</v>
      </c>
      <c r="I4669">
        <v>39102</v>
      </c>
      <c r="J4669">
        <v>48078</v>
      </c>
      <c r="K4669">
        <v>8976</v>
      </c>
      <c r="L4669">
        <v>3.7</v>
      </c>
    </row>
    <row r="4670" spans="1:12" x14ac:dyDescent="0.3">
      <c r="A4670">
        <v>104668</v>
      </c>
      <c r="B4670" s="1">
        <v>45666</v>
      </c>
      <c r="C4670" t="s">
        <v>26</v>
      </c>
      <c r="D4670" t="s">
        <v>18</v>
      </c>
      <c r="E4670" t="s">
        <v>39</v>
      </c>
      <c r="F4670">
        <v>1531</v>
      </c>
      <c r="G4670">
        <v>2184</v>
      </c>
      <c r="H4670">
        <v>6</v>
      </c>
      <c r="I4670">
        <v>9186</v>
      </c>
      <c r="J4670">
        <v>13104</v>
      </c>
      <c r="K4670">
        <v>3918</v>
      </c>
      <c r="L4670">
        <v>4.5999999999999996</v>
      </c>
    </row>
    <row r="4671" spans="1:12" x14ac:dyDescent="0.3">
      <c r="A4671">
        <v>104669</v>
      </c>
      <c r="B4671" s="1">
        <v>45281</v>
      </c>
      <c r="C4671" t="s">
        <v>47</v>
      </c>
      <c r="D4671" t="s">
        <v>28</v>
      </c>
      <c r="E4671" t="s">
        <v>29</v>
      </c>
      <c r="F4671">
        <v>4427</v>
      </c>
      <c r="G4671">
        <v>5983</v>
      </c>
      <c r="H4671">
        <v>1</v>
      </c>
      <c r="I4671">
        <v>4427</v>
      </c>
      <c r="J4671">
        <v>5983</v>
      </c>
      <c r="K4671">
        <v>1556</v>
      </c>
      <c r="L4671">
        <v>3.5</v>
      </c>
    </row>
    <row r="4672" spans="1:12" x14ac:dyDescent="0.3">
      <c r="A4672">
        <v>104670</v>
      </c>
      <c r="B4672" s="1">
        <v>44927</v>
      </c>
      <c r="C4672" t="s">
        <v>26</v>
      </c>
      <c r="D4672" t="s">
        <v>28</v>
      </c>
      <c r="E4672" t="s">
        <v>55</v>
      </c>
      <c r="F4672">
        <v>233</v>
      </c>
      <c r="G4672">
        <v>513</v>
      </c>
      <c r="H4672">
        <v>8</v>
      </c>
      <c r="I4672">
        <v>1864</v>
      </c>
      <c r="J4672">
        <v>4104</v>
      </c>
      <c r="K4672">
        <v>2240</v>
      </c>
      <c r="L4672">
        <v>3.4</v>
      </c>
    </row>
    <row r="4673" spans="1:12" x14ac:dyDescent="0.3">
      <c r="A4673">
        <v>104671</v>
      </c>
      <c r="B4673" s="1">
        <v>45247</v>
      </c>
      <c r="C4673" t="s">
        <v>12</v>
      </c>
      <c r="D4673" t="s">
        <v>21</v>
      </c>
      <c r="E4673" t="s">
        <v>22</v>
      </c>
      <c r="F4673">
        <v>6072</v>
      </c>
      <c r="G4673">
        <v>7558</v>
      </c>
      <c r="H4673">
        <v>4</v>
      </c>
      <c r="I4673">
        <v>24288</v>
      </c>
      <c r="J4673">
        <v>30232</v>
      </c>
      <c r="K4673">
        <v>5944</v>
      </c>
      <c r="L4673">
        <v>3.6</v>
      </c>
    </row>
    <row r="4674" spans="1:12" x14ac:dyDescent="0.3">
      <c r="A4674">
        <v>104672</v>
      </c>
      <c r="B4674" s="1">
        <v>45982</v>
      </c>
      <c r="C4674" t="s">
        <v>30</v>
      </c>
      <c r="D4674" t="s">
        <v>13</v>
      </c>
      <c r="E4674" t="s">
        <v>31</v>
      </c>
      <c r="F4674">
        <v>847</v>
      </c>
      <c r="G4674">
        <v>1231</v>
      </c>
      <c r="H4674">
        <v>2</v>
      </c>
      <c r="I4674">
        <v>1694</v>
      </c>
      <c r="J4674">
        <v>2462</v>
      </c>
      <c r="K4674">
        <v>768</v>
      </c>
      <c r="L4674">
        <v>3.9</v>
      </c>
    </row>
    <row r="4675" spans="1:12" x14ac:dyDescent="0.3">
      <c r="A4675">
        <v>104673</v>
      </c>
      <c r="B4675" s="1">
        <v>44977</v>
      </c>
      <c r="C4675" t="s">
        <v>30</v>
      </c>
      <c r="D4675" t="s">
        <v>35</v>
      </c>
      <c r="E4675" t="s">
        <v>53</v>
      </c>
      <c r="F4675">
        <v>1504</v>
      </c>
      <c r="G4675">
        <v>2526</v>
      </c>
      <c r="H4675">
        <v>3</v>
      </c>
      <c r="I4675">
        <v>4512</v>
      </c>
      <c r="J4675">
        <v>7578</v>
      </c>
      <c r="K4675">
        <v>3066</v>
      </c>
      <c r="L4675">
        <v>2.6</v>
      </c>
    </row>
    <row r="4676" spans="1:12" x14ac:dyDescent="0.3">
      <c r="A4676">
        <v>104674</v>
      </c>
      <c r="B4676" s="1">
        <v>45252</v>
      </c>
      <c r="C4676" t="s">
        <v>44</v>
      </c>
      <c r="D4676" t="s">
        <v>28</v>
      </c>
      <c r="E4676" t="s">
        <v>55</v>
      </c>
      <c r="F4676">
        <v>2957</v>
      </c>
      <c r="G4676">
        <v>3175</v>
      </c>
      <c r="H4676">
        <v>8</v>
      </c>
      <c r="I4676">
        <v>23656</v>
      </c>
      <c r="J4676">
        <v>25400</v>
      </c>
      <c r="K4676">
        <v>1744</v>
      </c>
      <c r="L4676">
        <v>4.5</v>
      </c>
    </row>
    <row r="4677" spans="1:12" x14ac:dyDescent="0.3">
      <c r="A4677">
        <v>104675</v>
      </c>
      <c r="B4677" s="1">
        <v>45492</v>
      </c>
      <c r="C4677" t="s">
        <v>26</v>
      </c>
      <c r="D4677" t="s">
        <v>18</v>
      </c>
      <c r="E4677" t="s">
        <v>39</v>
      </c>
      <c r="F4677">
        <v>7424</v>
      </c>
      <c r="G4677">
        <v>8744</v>
      </c>
      <c r="H4677">
        <v>2</v>
      </c>
      <c r="I4677">
        <v>14848</v>
      </c>
      <c r="J4677">
        <v>17488</v>
      </c>
      <c r="K4677">
        <v>2640</v>
      </c>
      <c r="L4677">
        <v>4.0999999999999996</v>
      </c>
    </row>
    <row r="4678" spans="1:12" x14ac:dyDescent="0.3">
      <c r="A4678">
        <v>104676</v>
      </c>
      <c r="B4678" s="1">
        <v>44956</v>
      </c>
      <c r="C4678" t="s">
        <v>33</v>
      </c>
      <c r="D4678" t="s">
        <v>24</v>
      </c>
      <c r="E4678" t="s">
        <v>50</v>
      </c>
      <c r="F4678">
        <v>5012</v>
      </c>
      <c r="G4678">
        <v>6574</v>
      </c>
      <c r="H4678">
        <v>5</v>
      </c>
      <c r="I4678">
        <v>25060</v>
      </c>
      <c r="J4678">
        <v>32870</v>
      </c>
      <c r="K4678">
        <v>7810</v>
      </c>
      <c r="L4678">
        <v>4</v>
      </c>
    </row>
    <row r="4679" spans="1:12" x14ac:dyDescent="0.3">
      <c r="A4679">
        <v>104677</v>
      </c>
      <c r="B4679" s="1">
        <v>45857</v>
      </c>
      <c r="C4679" t="s">
        <v>30</v>
      </c>
      <c r="D4679" t="s">
        <v>24</v>
      </c>
      <c r="E4679" t="s">
        <v>60</v>
      </c>
      <c r="F4679">
        <v>4212</v>
      </c>
      <c r="G4679">
        <v>5359</v>
      </c>
      <c r="H4679">
        <v>6</v>
      </c>
      <c r="I4679">
        <v>25272</v>
      </c>
      <c r="J4679">
        <v>32154</v>
      </c>
      <c r="K4679">
        <v>6882</v>
      </c>
      <c r="L4679">
        <v>3.6</v>
      </c>
    </row>
    <row r="4680" spans="1:12" x14ac:dyDescent="0.3">
      <c r="A4680">
        <v>104678</v>
      </c>
      <c r="B4680" s="1">
        <v>45844</v>
      </c>
      <c r="C4680" t="s">
        <v>20</v>
      </c>
      <c r="D4680" t="s">
        <v>18</v>
      </c>
      <c r="E4680" t="s">
        <v>27</v>
      </c>
      <c r="F4680">
        <v>7036</v>
      </c>
      <c r="G4680">
        <v>8004</v>
      </c>
      <c r="H4680">
        <v>9</v>
      </c>
      <c r="I4680">
        <v>63324</v>
      </c>
      <c r="J4680">
        <v>72036</v>
      </c>
      <c r="K4680">
        <v>8712</v>
      </c>
      <c r="L4680">
        <v>4.5999999999999996</v>
      </c>
    </row>
    <row r="4681" spans="1:12" x14ac:dyDescent="0.3">
      <c r="A4681">
        <v>104679</v>
      </c>
      <c r="B4681" s="1">
        <v>45436</v>
      </c>
      <c r="C4681" t="s">
        <v>17</v>
      </c>
      <c r="D4681" t="s">
        <v>13</v>
      </c>
      <c r="E4681" t="s">
        <v>16</v>
      </c>
      <c r="F4681">
        <v>2111</v>
      </c>
      <c r="G4681">
        <v>2636</v>
      </c>
      <c r="H4681">
        <v>2</v>
      </c>
      <c r="I4681">
        <v>4222</v>
      </c>
      <c r="J4681">
        <v>5272</v>
      </c>
      <c r="K4681">
        <v>1050</v>
      </c>
      <c r="L4681">
        <v>4.5</v>
      </c>
    </row>
    <row r="4682" spans="1:12" x14ac:dyDescent="0.3">
      <c r="A4682">
        <v>104680</v>
      </c>
      <c r="B4682" s="1">
        <v>45637</v>
      </c>
      <c r="C4682" t="s">
        <v>44</v>
      </c>
      <c r="D4682" t="s">
        <v>28</v>
      </c>
      <c r="E4682" t="s">
        <v>48</v>
      </c>
      <c r="F4682">
        <v>3828</v>
      </c>
      <c r="G4682">
        <v>5214</v>
      </c>
      <c r="H4682">
        <v>7</v>
      </c>
      <c r="I4682">
        <v>26796</v>
      </c>
      <c r="J4682">
        <v>36498</v>
      </c>
      <c r="K4682">
        <v>9702</v>
      </c>
      <c r="L4682">
        <v>4.3</v>
      </c>
    </row>
    <row r="4683" spans="1:12" x14ac:dyDescent="0.3">
      <c r="A4683">
        <v>104681</v>
      </c>
      <c r="B4683" s="1">
        <v>45299</v>
      </c>
      <c r="C4683" t="s">
        <v>30</v>
      </c>
      <c r="D4683" t="s">
        <v>18</v>
      </c>
      <c r="E4683" t="s">
        <v>64</v>
      </c>
      <c r="F4683">
        <v>7282</v>
      </c>
      <c r="G4683">
        <v>8595</v>
      </c>
      <c r="H4683">
        <v>7</v>
      </c>
      <c r="I4683">
        <v>50974</v>
      </c>
      <c r="J4683">
        <v>60165</v>
      </c>
      <c r="K4683">
        <v>9191</v>
      </c>
      <c r="L4683">
        <v>4.4000000000000004</v>
      </c>
    </row>
    <row r="4684" spans="1:12" x14ac:dyDescent="0.3">
      <c r="A4684">
        <v>104682</v>
      </c>
      <c r="B4684" s="1">
        <v>45022</v>
      </c>
      <c r="C4684" t="s">
        <v>33</v>
      </c>
      <c r="D4684" t="s">
        <v>21</v>
      </c>
      <c r="E4684" t="s">
        <v>65</v>
      </c>
      <c r="F4684">
        <v>3061</v>
      </c>
      <c r="G4684">
        <v>3360</v>
      </c>
      <c r="H4684">
        <v>9</v>
      </c>
      <c r="I4684">
        <v>27549</v>
      </c>
      <c r="J4684">
        <v>30240</v>
      </c>
      <c r="K4684">
        <v>2691</v>
      </c>
      <c r="L4684">
        <v>3.7</v>
      </c>
    </row>
    <row r="4685" spans="1:12" x14ac:dyDescent="0.3">
      <c r="A4685">
        <v>104683</v>
      </c>
      <c r="B4685" s="1">
        <v>45951</v>
      </c>
      <c r="C4685" t="s">
        <v>41</v>
      </c>
      <c r="D4685" t="s">
        <v>35</v>
      </c>
      <c r="E4685" t="s">
        <v>52</v>
      </c>
      <c r="F4685">
        <v>3974</v>
      </c>
      <c r="G4685">
        <v>5442</v>
      </c>
      <c r="H4685">
        <v>4</v>
      </c>
      <c r="I4685">
        <v>15896</v>
      </c>
      <c r="J4685">
        <v>21768</v>
      </c>
      <c r="K4685">
        <v>5872</v>
      </c>
      <c r="L4685">
        <v>4.5999999999999996</v>
      </c>
    </row>
    <row r="4686" spans="1:12" x14ac:dyDescent="0.3">
      <c r="A4686">
        <v>104684</v>
      </c>
      <c r="B4686" s="1">
        <v>45010</v>
      </c>
      <c r="C4686" t="s">
        <v>41</v>
      </c>
      <c r="D4686" t="s">
        <v>28</v>
      </c>
      <c r="E4686" t="s">
        <v>55</v>
      </c>
      <c r="F4686">
        <v>775</v>
      </c>
      <c r="G4686">
        <v>1983</v>
      </c>
      <c r="H4686">
        <v>5</v>
      </c>
      <c r="I4686">
        <v>3875</v>
      </c>
      <c r="J4686">
        <v>9915</v>
      </c>
      <c r="K4686">
        <v>6040</v>
      </c>
      <c r="L4686">
        <v>4.5999999999999996</v>
      </c>
    </row>
    <row r="4687" spans="1:12" x14ac:dyDescent="0.3">
      <c r="A4687">
        <v>104685</v>
      </c>
      <c r="B4687" s="1">
        <v>45270</v>
      </c>
      <c r="C4687" t="s">
        <v>54</v>
      </c>
      <c r="D4687" t="s">
        <v>28</v>
      </c>
      <c r="E4687" t="s">
        <v>29</v>
      </c>
      <c r="F4687">
        <v>7516</v>
      </c>
      <c r="G4687">
        <v>9503</v>
      </c>
      <c r="H4687">
        <v>8</v>
      </c>
      <c r="I4687">
        <v>60128</v>
      </c>
      <c r="J4687">
        <v>76024</v>
      </c>
      <c r="K4687">
        <v>15896</v>
      </c>
      <c r="L4687">
        <v>4.4000000000000004</v>
      </c>
    </row>
    <row r="4688" spans="1:12" x14ac:dyDescent="0.3">
      <c r="A4688">
        <v>104686</v>
      </c>
      <c r="B4688" s="1">
        <v>45559</v>
      </c>
      <c r="C4688" t="s">
        <v>17</v>
      </c>
      <c r="D4688" t="s">
        <v>35</v>
      </c>
      <c r="E4688" t="s">
        <v>46</v>
      </c>
      <c r="F4688">
        <v>3430</v>
      </c>
      <c r="G4688">
        <v>3669</v>
      </c>
      <c r="H4688">
        <v>3</v>
      </c>
      <c r="I4688">
        <v>10290</v>
      </c>
      <c r="J4688">
        <v>11007</v>
      </c>
      <c r="K4688">
        <v>717</v>
      </c>
      <c r="L4688">
        <v>3.1</v>
      </c>
    </row>
    <row r="4689" spans="1:12" x14ac:dyDescent="0.3">
      <c r="A4689">
        <v>104687</v>
      </c>
      <c r="B4689" s="1">
        <v>45029</v>
      </c>
      <c r="C4689" t="s">
        <v>30</v>
      </c>
      <c r="D4689" t="s">
        <v>24</v>
      </c>
      <c r="E4689" t="s">
        <v>25</v>
      </c>
      <c r="F4689">
        <v>7445</v>
      </c>
      <c r="G4689">
        <v>9285</v>
      </c>
      <c r="H4689">
        <v>3</v>
      </c>
      <c r="I4689">
        <v>22335</v>
      </c>
      <c r="J4689">
        <v>27855</v>
      </c>
      <c r="K4689">
        <v>5520</v>
      </c>
      <c r="L4689">
        <v>4.3</v>
      </c>
    </row>
    <row r="4690" spans="1:12" x14ac:dyDescent="0.3">
      <c r="A4690">
        <v>104688</v>
      </c>
      <c r="B4690" s="1">
        <v>45150</v>
      </c>
      <c r="C4690" t="s">
        <v>33</v>
      </c>
      <c r="D4690" t="s">
        <v>24</v>
      </c>
      <c r="E4690" t="s">
        <v>60</v>
      </c>
      <c r="F4690">
        <v>385</v>
      </c>
      <c r="G4690">
        <v>1424</v>
      </c>
      <c r="H4690">
        <v>6</v>
      </c>
      <c r="I4690">
        <v>2310</v>
      </c>
      <c r="J4690">
        <v>8544</v>
      </c>
      <c r="K4690">
        <v>6234</v>
      </c>
      <c r="L4690">
        <v>3.2</v>
      </c>
    </row>
    <row r="4691" spans="1:12" x14ac:dyDescent="0.3">
      <c r="A4691">
        <v>104689</v>
      </c>
      <c r="B4691" s="1">
        <v>45542</v>
      </c>
      <c r="C4691" t="s">
        <v>23</v>
      </c>
      <c r="D4691" t="s">
        <v>28</v>
      </c>
      <c r="E4691" t="s">
        <v>55</v>
      </c>
      <c r="F4691">
        <v>2608</v>
      </c>
      <c r="G4691">
        <v>4585</v>
      </c>
      <c r="H4691">
        <v>8</v>
      </c>
      <c r="I4691">
        <v>20864</v>
      </c>
      <c r="J4691">
        <v>36680</v>
      </c>
      <c r="K4691">
        <v>15816</v>
      </c>
      <c r="L4691">
        <v>3.4</v>
      </c>
    </row>
    <row r="4692" spans="1:12" x14ac:dyDescent="0.3">
      <c r="A4692">
        <v>104690</v>
      </c>
      <c r="B4692" s="1">
        <v>45807</v>
      </c>
      <c r="C4692" t="s">
        <v>44</v>
      </c>
      <c r="D4692" t="s">
        <v>24</v>
      </c>
      <c r="E4692" t="s">
        <v>34</v>
      </c>
      <c r="F4692">
        <v>4465</v>
      </c>
      <c r="G4692">
        <v>4695</v>
      </c>
      <c r="H4692">
        <v>8</v>
      </c>
      <c r="I4692">
        <v>35720</v>
      </c>
      <c r="J4692">
        <v>37560</v>
      </c>
      <c r="K4692">
        <v>1840</v>
      </c>
      <c r="L4692">
        <v>3.4</v>
      </c>
    </row>
    <row r="4693" spans="1:12" x14ac:dyDescent="0.3">
      <c r="A4693">
        <v>104691</v>
      </c>
      <c r="B4693" s="1">
        <v>45133</v>
      </c>
      <c r="C4693" t="s">
        <v>30</v>
      </c>
      <c r="D4693" t="s">
        <v>28</v>
      </c>
      <c r="E4693" t="s">
        <v>55</v>
      </c>
      <c r="F4693">
        <v>4463</v>
      </c>
      <c r="G4693">
        <v>5634</v>
      </c>
      <c r="H4693">
        <v>7</v>
      </c>
      <c r="I4693">
        <v>31241</v>
      </c>
      <c r="J4693">
        <v>39438</v>
      </c>
      <c r="K4693">
        <v>8197</v>
      </c>
      <c r="L4693">
        <v>3.7</v>
      </c>
    </row>
    <row r="4694" spans="1:12" x14ac:dyDescent="0.3">
      <c r="A4694">
        <v>104692</v>
      </c>
      <c r="B4694" s="1">
        <v>45275</v>
      </c>
      <c r="C4694" t="s">
        <v>15</v>
      </c>
      <c r="D4694" t="s">
        <v>28</v>
      </c>
      <c r="E4694" t="s">
        <v>51</v>
      </c>
      <c r="F4694">
        <v>1549</v>
      </c>
      <c r="G4694">
        <v>1678</v>
      </c>
      <c r="H4694">
        <v>3</v>
      </c>
      <c r="I4694">
        <v>4647</v>
      </c>
      <c r="J4694">
        <v>5034</v>
      </c>
      <c r="K4694">
        <v>387</v>
      </c>
      <c r="L4694">
        <v>4.2</v>
      </c>
    </row>
    <row r="4695" spans="1:12" x14ac:dyDescent="0.3">
      <c r="A4695">
        <v>104693</v>
      </c>
      <c r="B4695" s="1">
        <v>45329</v>
      </c>
      <c r="C4695" t="s">
        <v>23</v>
      </c>
      <c r="D4695" t="s">
        <v>13</v>
      </c>
      <c r="E4695" t="s">
        <v>16</v>
      </c>
      <c r="F4695">
        <v>7039</v>
      </c>
      <c r="G4695">
        <v>8506</v>
      </c>
      <c r="H4695">
        <v>8</v>
      </c>
      <c r="I4695">
        <v>56312</v>
      </c>
      <c r="J4695">
        <v>68048</v>
      </c>
      <c r="K4695">
        <v>11736</v>
      </c>
      <c r="L4695">
        <v>3.5</v>
      </c>
    </row>
    <row r="4696" spans="1:12" x14ac:dyDescent="0.3">
      <c r="A4696">
        <v>104694</v>
      </c>
      <c r="B4696" s="1">
        <v>45500</v>
      </c>
      <c r="C4696" t="s">
        <v>33</v>
      </c>
      <c r="D4696" t="s">
        <v>21</v>
      </c>
      <c r="E4696" t="s">
        <v>57</v>
      </c>
      <c r="F4696">
        <v>6239</v>
      </c>
      <c r="G4696">
        <v>6297</v>
      </c>
      <c r="H4696">
        <v>6</v>
      </c>
      <c r="I4696">
        <v>37434</v>
      </c>
      <c r="J4696">
        <v>37782</v>
      </c>
      <c r="K4696">
        <v>348</v>
      </c>
      <c r="L4696">
        <v>3.6</v>
      </c>
    </row>
    <row r="4697" spans="1:12" x14ac:dyDescent="0.3">
      <c r="A4697">
        <v>104695</v>
      </c>
      <c r="B4697" s="1">
        <v>45381</v>
      </c>
      <c r="C4697" t="s">
        <v>23</v>
      </c>
      <c r="D4697" t="s">
        <v>18</v>
      </c>
      <c r="E4697" t="s">
        <v>27</v>
      </c>
      <c r="F4697">
        <v>1696</v>
      </c>
      <c r="G4697">
        <v>3208</v>
      </c>
      <c r="H4697">
        <v>4</v>
      </c>
      <c r="I4697">
        <v>6784</v>
      </c>
      <c r="J4697">
        <v>12832</v>
      </c>
      <c r="K4697">
        <v>6048</v>
      </c>
      <c r="L4697">
        <v>3.2</v>
      </c>
    </row>
    <row r="4698" spans="1:12" x14ac:dyDescent="0.3">
      <c r="A4698">
        <v>104696</v>
      </c>
      <c r="B4698" s="1">
        <v>45497</v>
      </c>
      <c r="C4698" t="s">
        <v>47</v>
      </c>
      <c r="D4698" t="s">
        <v>13</v>
      </c>
      <c r="E4698" t="s">
        <v>49</v>
      </c>
      <c r="F4698">
        <v>2942</v>
      </c>
      <c r="G4698">
        <v>4384</v>
      </c>
      <c r="H4698">
        <v>6</v>
      </c>
      <c r="I4698">
        <v>17652</v>
      </c>
      <c r="J4698">
        <v>26304</v>
      </c>
      <c r="K4698">
        <v>8652</v>
      </c>
      <c r="L4698">
        <v>3.1</v>
      </c>
    </row>
    <row r="4699" spans="1:12" x14ac:dyDescent="0.3">
      <c r="A4699">
        <v>104697</v>
      </c>
      <c r="B4699" s="1">
        <v>45246</v>
      </c>
      <c r="C4699" t="s">
        <v>23</v>
      </c>
      <c r="D4699" t="s">
        <v>35</v>
      </c>
      <c r="E4699" t="s">
        <v>36</v>
      </c>
      <c r="F4699">
        <v>2482</v>
      </c>
      <c r="G4699">
        <v>3012</v>
      </c>
      <c r="H4699">
        <v>4</v>
      </c>
      <c r="I4699">
        <v>9928</v>
      </c>
      <c r="J4699">
        <v>12048</v>
      </c>
      <c r="K4699">
        <v>2120</v>
      </c>
      <c r="L4699">
        <v>3.1</v>
      </c>
    </row>
    <row r="4700" spans="1:12" x14ac:dyDescent="0.3">
      <c r="A4700">
        <v>104698</v>
      </c>
      <c r="B4700" s="1">
        <v>45917</v>
      </c>
      <c r="C4700" t="s">
        <v>23</v>
      </c>
      <c r="D4700" t="s">
        <v>18</v>
      </c>
      <c r="E4700" t="s">
        <v>39</v>
      </c>
      <c r="F4700">
        <v>238</v>
      </c>
      <c r="G4700">
        <v>536</v>
      </c>
      <c r="H4700">
        <v>7</v>
      </c>
      <c r="I4700">
        <v>1666</v>
      </c>
      <c r="J4700">
        <v>3752</v>
      </c>
      <c r="K4700">
        <v>2086</v>
      </c>
      <c r="L4700">
        <v>4.2</v>
      </c>
    </row>
    <row r="4701" spans="1:12" x14ac:dyDescent="0.3">
      <c r="A4701">
        <v>104699</v>
      </c>
      <c r="B4701" s="1">
        <v>45618</v>
      </c>
      <c r="C4701" t="s">
        <v>44</v>
      </c>
      <c r="D4701" t="s">
        <v>18</v>
      </c>
      <c r="E4701" t="s">
        <v>39</v>
      </c>
      <c r="F4701">
        <v>3721</v>
      </c>
      <c r="G4701">
        <v>5591</v>
      </c>
      <c r="H4701">
        <v>3</v>
      </c>
      <c r="I4701">
        <v>11163</v>
      </c>
      <c r="J4701">
        <v>16773</v>
      </c>
      <c r="K4701">
        <v>5610</v>
      </c>
      <c r="L4701">
        <v>2.8</v>
      </c>
    </row>
    <row r="4702" spans="1:12" x14ac:dyDescent="0.3">
      <c r="A4702">
        <v>104700</v>
      </c>
      <c r="B4702" s="1">
        <v>45525</v>
      </c>
      <c r="C4702" t="s">
        <v>26</v>
      </c>
      <c r="D4702" t="s">
        <v>18</v>
      </c>
      <c r="E4702" t="s">
        <v>39</v>
      </c>
      <c r="F4702">
        <v>2351</v>
      </c>
      <c r="G4702">
        <v>2712</v>
      </c>
      <c r="H4702">
        <v>1</v>
      </c>
      <c r="I4702">
        <v>2351</v>
      </c>
      <c r="J4702">
        <v>2712</v>
      </c>
      <c r="K4702">
        <v>361</v>
      </c>
      <c r="L4702">
        <v>4.2</v>
      </c>
    </row>
    <row r="4703" spans="1:12" x14ac:dyDescent="0.3">
      <c r="A4703">
        <v>104701</v>
      </c>
      <c r="B4703" s="1">
        <v>45563</v>
      </c>
      <c r="C4703" t="s">
        <v>54</v>
      </c>
      <c r="D4703" t="s">
        <v>28</v>
      </c>
      <c r="E4703" t="s">
        <v>55</v>
      </c>
      <c r="F4703">
        <v>1236</v>
      </c>
      <c r="G4703">
        <v>1782</v>
      </c>
      <c r="H4703">
        <v>6</v>
      </c>
      <c r="I4703">
        <v>7416</v>
      </c>
      <c r="J4703">
        <v>10692</v>
      </c>
      <c r="K4703">
        <v>3276</v>
      </c>
      <c r="L4703">
        <v>4.0999999999999996</v>
      </c>
    </row>
    <row r="4704" spans="1:12" x14ac:dyDescent="0.3">
      <c r="A4704">
        <v>104702</v>
      </c>
      <c r="B4704" s="1">
        <v>45159</v>
      </c>
      <c r="C4704" t="s">
        <v>17</v>
      </c>
      <c r="D4704" t="s">
        <v>35</v>
      </c>
      <c r="E4704" t="s">
        <v>45</v>
      </c>
      <c r="F4704">
        <v>7017</v>
      </c>
      <c r="G4704">
        <v>8722</v>
      </c>
      <c r="H4704">
        <v>7</v>
      </c>
      <c r="I4704">
        <v>49119</v>
      </c>
      <c r="J4704">
        <v>61054</v>
      </c>
      <c r="K4704">
        <v>11935</v>
      </c>
      <c r="L4704">
        <v>2.7</v>
      </c>
    </row>
    <row r="4705" spans="1:12" x14ac:dyDescent="0.3">
      <c r="A4705">
        <v>104703</v>
      </c>
      <c r="B4705" s="1">
        <v>45664</v>
      </c>
      <c r="C4705" t="s">
        <v>41</v>
      </c>
      <c r="D4705" t="s">
        <v>24</v>
      </c>
      <c r="E4705" t="s">
        <v>60</v>
      </c>
      <c r="F4705">
        <v>4630</v>
      </c>
      <c r="G4705">
        <v>5917</v>
      </c>
      <c r="H4705">
        <v>5</v>
      </c>
      <c r="I4705">
        <v>23150</v>
      </c>
      <c r="J4705">
        <v>29585</v>
      </c>
      <c r="K4705">
        <v>6435</v>
      </c>
      <c r="L4705">
        <v>3.6</v>
      </c>
    </row>
    <row r="4706" spans="1:12" x14ac:dyDescent="0.3">
      <c r="A4706">
        <v>104704</v>
      </c>
      <c r="B4706" s="1">
        <v>45129</v>
      </c>
      <c r="C4706" t="s">
        <v>30</v>
      </c>
      <c r="D4706" t="s">
        <v>13</v>
      </c>
      <c r="E4706" t="s">
        <v>40</v>
      </c>
      <c r="F4706">
        <v>5751</v>
      </c>
      <c r="G4706">
        <v>6362</v>
      </c>
      <c r="H4706">
        <v>8</v>
      </c>
      <c r="I4706">
        <v>46008</v>
      </c>
      <c r="J4706">
        <v>50896</v>
      </c>
      <c r="K4706">
        <v>4888</v>
      </c>
      <c r="L4706">
        <v>4.0999999999999996</v>
      </c>
    </row>
    <row r="4707" spans="1:12" x14ac:dyDescent="0.3">
      <c r="A4707">
        <v>104705</v>
      </c>
      <c r="B4707" s="1">
        <v>44990</v>
      </c>
      <c r="C4707" t="s">
        <v>41</v>
      </c>
      <c r="D4707" t="s">
        <v>35</v>
      </c>
      <c r="E4707" t="s">
        <v>46</v>
      </c>
      <c r="F4707">
        <v>1749</v>
      </c>
      <c r="G4707">
        <v>3317</v>
      </c>
      <c r="H4707">
        <v>8</v>
      </c>
      <c r="I4707">
        <v>13992</v>
      </c>
      <c r="J4707">
        <v>26536</v>
      </c>
      <c r="K4707">
        <v>12544</v>
      </c>
      <c r="L4707">
        <v>4.2</v>
      </c>
    </row>
    <row r="4708" spans="1:12" x14ac:dyDescent="0.3">
      <c r="A4708">
        <v>104706</v>
      </c>
      <c r="B4708" s="1">
        <v>45232</v>
      </c>
      <c r="C4708" t="s">
        <v>12</v>
      </c>
      <c r="D4708" t="s">
        <v>28</v>
      </c>
      <c r="E4708" t="s">
        <v>63</v>
      </c>
      <c r="F4708">
        <v>2214</v>
      </c>
      <c r="G4708">
        <v>4194</v>
      </c>
      <c r="H4708">
        <v>5</v>
      </c>
      <c r="I4708">
        <v>11070</v>
      </c>
      <c r="J4708">
        <v>20970</v>
      </c>
      <c r="K4708">
        <v>9900</v>
      </c>
      <c r="L4708">
        <v>3.4</v>
      </c>
    </row>
    <row r="4709" spans="1:12" x14ac:dyDescent="0.3">
      <c r="A4709">
        <v>104707</v>
      </c>
      <c r="B4709" s="1">
        <v>45837</v>
      </c>
      <c r="C4709" t="s">
        <v>30</v>
      </c>
      <c r="D4709" t="s">
        <v>28</v>
      </c>
      <c r="E4709" t="s">
        <v>63</v>
      </c>
      <c r="F4709">
        <v>3760</v>
      </c>
      <c r="G4709">
        <v>4522</v>
      </c>
      <c r="H4709">
        <v>2</v>
      </c>
      <c r="I4709">
        <v>7520</v>
      </c>
      <c r="J4709">
        <v>9044</v>
      </c>
      <c r="K4709">
        <v>1524</v>
      </c>
      <c r="L4709">
        <v>3.7</v>
      </c>
    </row>
    <row r="4710" spans="1:12" x14ac:dyDescent="0.3">
      <c r="A4710">
        <v>104708</v>
      </c>
      <c r="B4710" s="1">
        <v>45806</v>
      </c>
      <c r="C4710" t="s">
        <v>30</v>
      </c>
      <c r="D4710" t="s">
        <v>13</v>
      </c>
      <c r="E4710" t="s">
        <v>14</v>
      </c>
      <c r="F4710">
        <v>5899</v>
      </c>
      <c r="G4710">
        <v>6983</v>
      </c>
      <c r="H4710">
        <v>1</v>
      </c>
      <c r="I4710">
        <v>5899</v>
      </c>
      <c r="J4710">
        <v>6983</v>
      </c>
      <c r="K4710">
        <v>1084</v>
      </c>
      <c r="L4710">
        <v>4.8</v>
      </c>
    </row>
    <row r="4711" spans="1:12" x14ac:dyDescent="0.3">
      <c r="A4711">
        <v>104709</v>
      </c>
      <c r="B4711" s="1">
        <v>45944</v>
      </c>
      <c r="C4711" t="s">
        <v>41</v>
      </c>
      <c r="D4711" t="s">
        <v>28</v>
      </c>
      <c r="E4711" t="s">
        <v>29</v>
      </c>
      <c r="F4711">
        <v>2355</v>
      </c>
      <c r="G4711">
        <v>3801</v>
      </c>
      <c r="H4711">
        <v>6</v>
      </c>
      <c r="I4711">
        <v>14130</v>
      </c>
      <c r="J4711">
        <v>22806</v>
      </c>
      <c r="K4711">
        <v>8676</v>
      </c>
      <c r="L4711">
        <v>3.6</v>
      </c>
    </row>
    <row r="4712" spans="1:12" x14ac:dyDescent="0.3">
      <c r="A4712">
        <v>104710</v>
      </c>
      <c r="B4712" s="1">
        <v>45893</v>
      </c>
      <c r="C4712" t="s">
        <v>20</v>
      </c>
      <c r="D4712" t="s">
        <v>13</v>
      </c>
      <c r="E4712" t="s">
        <v>49</v>
      </c>
      <c r="F4712">
        <v>6025</v>
      </c>
      <c r="G4712">
        <v>6258</v>
      </c>
      <c r="H4712">
        <v>5</v>
      </c>
      <c r="I4712">
        <v>30125</v>
      </c>
      <c r="J4712">
        <v>31290</v>
      </c>
      <c r="K4712">
        <v>1165</v>
      </c>
      <c r="L4712">
        <v>2.7</v>
      </c>
    </row>
    <row r="4713" spans="1:12" x14ac:dyDescent="0.3">
      <c r="A4713">
        <v>104711</v>
      </c>
      <c r="B4713" s="1">
        <v>45994</v>
      </c>
      <c r="C4713" t="s">
        <v>33</v>
      </c>
      <c r="D4713" t="s">
        <v>24</v>
      </c>
      <c r="E4713" t="s">
        <v>50</v>
      </c>
      <c r="F4713">
        <v>3933</v>
      </c>
      <c r="G4713">
        <v>4074</v>
      </c>
      <c r="H4713">
        <v>8</v>
      </c>
      <c r="I4713">
        <v>31464</v>
      </c>
      <c r="J4713">
        <v>32592</v>
      </c>
      <c r="K4713">
        <v>1128</v>
      </c>
      <c r="L4713">
        <v>3.3</v>
      </c>
    </row>
    <row r="4714" spans="1:12" x14ac:dyDescent="0.3">
      <c r="A4714">
        <v>104712</v>
      </c>
      <c r="B4714" s="1">
        <v>45007</v>
      </c>
      <c r="C4714" t="s">
        <v>12</v>
      </c>
      <c r="D4714" t="s">
        <v>28</v>
      </c>
      <c r="E4714" t="s">
        <v>51</v>
      </c>
      <c r="F4714">
        <v>4740</v>
      </c>
      <c r="G4714">
        <v>5267</v>
      </c>
      <c r="H4714">
        <v>5</v>
      </c>
      <c r="I4714">
        <v>23700</v>
      </c>
      <c r="J4714">
        <v>26335</v>
      </c>
      <c r="K4714">
        <v>2635</v>
      </c>
      <c r="L4714">
        <v>2.5</v>
      </c>
    </row>
    <row r="4715" spans="1:12" x14ac:dyDescent="0.3">
      <c r="A4715">
        <v>104713</v>
      </c>
      <c r="B4715" s="1">
        <v>45788</v>
      </c>
      <c r="C4715" t="s">
        <v>54</v>
      </c>
      <c r="D4715" t="s">
        <v>18</v>
      </c>
      <c r="E4715" t="s">
        <v>19</v>
      </c>
      <c r="F4715">
        <v>256</v>
      </c>
      <c r="G4715">
        <v>730</v>
      </c>
      <c r="H4715">
        <v>5</v>
      </c>
      <c r="I4715">
        <v>1280</v>
      </c>
      <c r="J4715">
        <v>3650</v>
      </c>
      <c r="K4715">
        <v>2370</v>
      </c>
      <c r="L4715">
        <v>4.8</v>
      </c>
    </row>
    <row r="4716" spans="1:12" x14ac:dyDescent="0.3">
      <c r="A4716">
        <v>104714</v>
      </c>
      <c r="B4716" s="1">
        <v>45926</v>
      </c>
      <c r="C4716" t="s">
        <v>54</v>
      </c>
      <c r="D4716" t="s">
        <v>24</v>
      </c>
      <c r="E4716" t="s">
        <v>60</v>
      </c>
      <c r="F4716">
        <v>919</v>
      </c>
      <c r="G4716">
        <v>1104</v>
      </c>
      <c r="H4716">
        <v>9</v>
      </c>
      <c r="I4716">
        <v>8271</v>
      </c>
      <c r="J4716">
        <v>9936</v>
      </c>
      <c r="K4716">
        <v>1665</v>
      </c>
      <c r="L4716">
        <v>3.3</v>
      </c>
    </row>
    <row r="4717" spans="1:12" x14ac:dyDescent="0.3">
      <c r="A4717">
        <v>104715</v>
      </c>
      <c r="B4717" s="1">
        <v>45475</v>
      </c>
      <c r="C4717" t="s">
        <v>26</v>
      </c>
      <c r="D4717" t="s">
        <v>24</v>
      </c>
      <c r="E4717" t="s">
        <v>25</v>
      </c>
      <c r="F4717">
        <v>4587</v>
      </c>
      <c r="G4717">
        <v>4917</v>
      </c>
      <c r="H4717">
        <v>5</v>
      </c>
      <c r="I4717">
        <v>22935</v>
      </c>
      <c r="J4717">
        <v>24585</v>
      </c>
      <c r="K4717">
        <v>1650</v>
      </c>
      <c r="L4717">
        <v>3</v>
      </c>
    </row>
    <row r="4718" spans="1:12" x14ac:dyDescent="0.3">
      <c r="A4718">
        <v>104716</v>
      </c>
      <c r="B4718" s="1">
        <v>45833</v>
      </c>
      <c r="C4718" t="s">
        <v>17</v>
      </c>
      <c r="D4718" t="s">
        <v>24</v>
      </c>
      <c r="E4718" t="s">
        <v>34</v>
      </c>
      <c r="F4718">
        <v>906</v>
      </c>
      <c r="G4718">
        <v>1679</v>
      </c>
      <c r="H4718">
        <v>7</v>
      </c>
      <c r="I4718">
        <v>6342</v>
      </c>
      <c r="J4718">
        <v>11753</v>
      </c>
      <c r="K4718">
        <v>5411</v>
      </c>
      <c r="L4718">
        <v>3.6</v>
      </c>
    </row>
    <row r="4719" spans="1:12" x14ac:dyDescent="0.3">
      <c r="A4719">
        <v>104717</v>
      </c>
      <c r="B4719" s="1">
        <v>45057</v>
      </c>
      <c r="C4719" t="s">
        <v>23</v>
      </c>
      <c r="D4719" t="s">
        <v>21</v>
      </c>
      <c r="E4719" t="s">
        <v>32</v>
      </c>
      <c r="F4719">
        <v>981</v>
      </c>
      <c r="G4719">
        <v>1790</v>
      </c>
      <c r="H4719">
        <v>4</v>
      </c>
      <c r="I4719">
        <v>3924</v>
      </c>
      <c r="J4719">
        <v>7160</v>
      </c>
      <c r="K4719">
        <v>3236</v>
      </c>
      <c r="L4719">
        <v>3.2</v>
      </c>
    </row>
    <row r="4720" spans="1:12" x14ac:dyDescent="0.3">
      <c r="A4720">
        <v>104718</v>
      </c>
      <c r="B4720" s="1">
        <v>45915</v>
      </c>
      <c r="C4720" t="s">
        <v>30</v>
      </c>
      <c r="D4720" t="s">
        <v>28</v>
      </c>
      <c r="E4720" t="s">
        <v>51</v>
      </c>
      <c r="F4720">
        <v>1708</v>
      </c>
      <c r="G4720">
        <v>2299</v>
      </c>
      <c r="H4720">
        <v>8</v>
      </c>
      <c r="I4720">
        <v>13664</v>
      </c>
      <c r="J4720">
        <v>18392</v>
      </c>
      <c r="K4720">
        <v>4728</v>
      </c>
      <c r="L4720">
        <v>2.8</v>
      </c>
    </row>
    <row r="4721" spans="1:12" x14ac:dyDescent="0.3">
      <c r="A4721">
        <v>104719</v>
      </c>
      <c r="B4721" s="1">
        <v>45960</v>
      </c>
      <c r="C4721" t="s">
        <v>33</v>
      </c>
      <c r="D4721" t="s">
        <v>24</v>
      </c>
      <c r="E4721" t="s">
        <v>25</v>
      </c>
      <c r="F4721">
        <v>3200</v>
      </c>
      <c r="G4721">
        <v>3987</v>
      </c>
      <c r="H4721">
        <v>3</v>
      </c>
      <c r="I4721">
        <v>9600</v>
      </c>
      <c r="J4721">
        <v>11961</v>
      </c>
      <c r="K4721">
        <v>2361</v>
      </c>
      <c r="L4721">
        <v>2.9</v>
      </c>
    </row>
    <row r="4722" spans="1:12" x14ac:dyDescent="0.3">
      <c r="A4722">
        <v>104720</v>
      </c>
      <c r="B4722" s="1">
        <v>45385</v>
      </c>
      <c r="C4722" t="s">
        <v>17</v>
      </c>
      <c r="D4722" t="s">
        <v>28</v>
      </c>
      <c r="E4722" t="s">
        <v>55</v>
      </c>
      <c r="F4722">
        <v>4494</v>
      </c>
      <c r="G4722">
        <v>5609</v>
      </c>
      <c r="H4722">
        <v>8</v>
      </c>
      <c r="I4722">
        <v>35952</v>
      </c>
      <c r="J4722">
        <v>44872</v>
      </c>
      <c r="K4722">
        <v>8920</v>
      </c>
      <c r="L4722">
        <v>3</v>
      </c>
    </row>
    <row r="4723" spans="1:12" x14ac:dyDescent="0.3">
      <c r="A4723">
        <v>104721</v>
      </c>
      <c r="B4723" s="1">
        <v>45757</v>
      </c>
      <c r="C4723" t="s">
        <v>54</v>
      </c>
      <c r="D4723" t="s">
        <v>21</v>
      </c>
      <c r="E4723" t="s">
        <v>58</v>
      </c>
      <c r="F4723">
        <v>877</v>
      </c>
      <c r="G4723">
        <v>2050</v>
      </c>
      <c r="H4723">
        <v>5</v>
      </c>
      <c r="I4723">
        <v>4385</v>
      </c>
      <c r="J4723">
        <v>10250</v>
      </c>
      <c r="K4723">
        <v>5865</v>
      </c>
      <c r="L4723">
        <v>4.5999999999999996</v>
      </c>
    </row>
    <row r="4724" spans="1:12" x14ac:dyDescent="0.3">
      <c r="A4724">
        <v>104722</v>
      </c>
      <c r="B4724" s="1">
        <v>45766</v>
      </c>
      <c r="C4724" t="s">
        <v>33</v>
      </c>
      <c r="D4724" t="s">
        <v>21</v>
      </c>
      <c r="E4724" t="s">
        <v>58</v>
      </c>
      <c r="F4724">
        <v>2142</v>
      </c>
      <c r="G4724">
        <v>3363</v>
      </c>
      <c r="H4724">
        <v>7</v>
      </c>
      <c r="I4724">
        <v>14994</v>
      </c>
      <c r="J4724">
        <v>23541</v>
      </c>
      <c r="K4724">
        <v>8547</v>
      </c>
      <c r="L4724">
        <v>4.0999999999999996</v>
      </c>
    </row>
    <row r="4725" spans="1:12" x14ac:dyDescent="0.3">
      <c r="A4725">
        <v>104723</v>
      </c>
      <c r="B4725" s="1">
        <v>45188</v>
      </c>
      <c r="C4725" t="s">
        <v>54</v>
      </c>
      <c r="D4725" t="s">
        <v>24</v>
      </c>
      <c r="E4725" t="s">
        <v>42</v>
      </c>
      <c r="F4725">
        <v>2865</v>
      </c>
      <c r="G4725">
        <v>4099</v>
      </c>
      <c r="H4725">
        <v>4</v>
      </c>
      <c r="I4725">
        <v>11460</v>
      </c>
      <c r="J4725">
        <v>16396</v>
      </c>
      <c r="K4725">
        <v>4936</v>
      </c>
      <c r="L4725">
        <v>3.3</v>
      </c>
    </row>
    <row r="4726" spans="1:12" x14ac:dyDescent="0.3">
      <c r="A4726">
        <v>104724</v>
      </c>
      <c r="B4726" s="1">
        <v>45520</v>
      </c>
      <c r="C4726" t="s">
        <v>20</v>
      </c>
      <c r="D4726" t="s">
        <v>24</v>
      </c>
      <c r="E4726" t="s">
        <v>25</v>
      </c>
      <c r="F4726">
        <v>7594</v>
      </c>
      <c r="G4726">
        <v>8566</v>
      </c>
      <c r="H4726">
        <v>9</v>
      </c>
      <c r="I4726">
        <v>68346</v>
      </c>
      <c r="J4726">
        <v>77094</v>
      </c>
      <c r="K4726">
        <v>8748</v>
      </c>
      <c r="L4726">
        <v>4</v>
      </c>
    </row>
    <row r="4727" spans="1:12" x14ac:dyDescent="0.3">
      <c r="A4727">
        <v>104725</v>
      </c>
      <c r="B4727" s="1">
        <v>45064</v>
      </c>
      <c r="C4727" t="s">
        <v>30</v>
      </c>
      <c r="D4727" t="s">
        <v>28</v>
      </c>
      <c r="E4727" t="s">
        <v>48</v>
      </c>
      <c r="F4727">
        <v>6956</v>
      </c>
      <c r="G4727">
        <v>7783</v>
      </c>
      <c r="H4727">
        <v>6</v>
      </c>
      <c r="I4727">
        <v>41736</v>
      </c>
      <c r="J4727">
        <v>46698</v>
      </c>
      <c r="K4727">
        <v>4962</v>
      </c>
      <c r="L4727">
        <v>2.9</v>
      </c>
    </row>
    <row r="4728" spans="1:12" x14ac:dyDescent="0.3">
      <c r="A4728">
        <v>104726</v>
      </c>
      <c r="B4728" s="1">
        <v>45700</v>
      </c>
      <c r="C4728" t="s">
        <v>47</v>
      </c>
      <c r="D4728" t="s">
        <v>28</v>
      </c>
      <c r="E4728" t="s">
        <v>63</v>
      </c>
      <c r="F4728">
        <v>4433</v>
      </c>
      <c r="G4728">
        <v>5191</v>
      </c>
      <c r="H4728">
        <v>3</v>
      </c>
      <c r="I4728">
        <v>13299</v>
      </c>
      <c r="J4728">
        <v>15573</v>
      </c>
      <c r="K4728">
        <v>2274</v>
      </c>
      <c r="L4728">
        <v>2.7</v>
      </c>
    </row>
    <row r="4729" spans="1:12" x14ac:dyDescent="0.3">
      <c r="A4729">
        <v>104727</v>
      </c>
      <c r="B4729" s="1">
        <v>45777</v>
      </c>
      <c r="C4729" t="s">
        <v>26</v>
      </c>
      <c r="D4729" t="s">
        <v>24</v>
      </c>
      <c r="E4729" t="s">
        <v>60</v>
      </c>
      <c r="F4729">
        <v>7316</v>
      </c>
      <c r="G4729">
        <v>9241</v>
      </c>
      <c r="H4729">
        <v>4</v>
      </c>
      <c r="I4729">
        <v>29264</v>
      </c>
      <c r="J4729">
        <v>36964</v>
      </c>
      <c r="K4729">
        <v>7700</v>
      </c>
      <c r="L4729">
        <v>2.6</v>
      </c>
    </row>
    <row r="4730" spans="1:12" x14ac:dyDescent="0.3">
      <c r="A4730">
        <v>104728</v>
      </c>
      <c r="B4730" s="1">
        <v>45678</v>
      </c>
      <c r="C4730" t="s">
        <v>26</v>
      </c>
      <c r="D4730" t="s">
        <v>28</v>
      </c>
      <c r="E4730" t="s">
        <v>29</v>
      </c>
      <c r="F4730">
        <v>5176</v>
      </c>
      <c r="G4730">
        <v>6200</v>
      </c>
      <c r="H4730">
        <v>5</v>
      </c>
      <c r="I4730">
        <v>25880</v>
      </c>
      <c r="J4730">
        <v>31000</v>
      </c>
      <c r="K4730">
        <v>5120</v>
      </c>
      <c r="L4730">
        <v>4.2</v>
      </c>
    </row>
    <row r="4731" spans="1:12" x14ac:dyDescent="0.3">
      <c r="A4731">
        <v>104729</v>
      </c>
      <c r="B4731" s="1">
        <v>45981</v>
      </c>
      <c r="C4731" t="s">
        <v>47</v>
      </c>
      <c r="D4731" t="s">
        <v>28</v>
      </c>
      <c r="E4731" t="s">
        <v>29</v>
      </c>
      <c r="F4731">
        <v>7194</v>
      </c>
      <c r="G4731">
        <v>7290</v>
      </c>
      <c r="H4731">
        <v>4</v>
      </c>
      <c r="I4731">
        <v>28776</v>
      </c>
      <c r="J4731">
        <v>29160</v>
      </c>
      <c r="K4731">
        <v>384</v>
      </c>
      <c r="L4731">
        <v>4.5999999999999996</v>
      </c>
    </row>
    <row r="4732" spans="1:12" x14ac:dyDescent="0.3">
      <c r="A4732">
        <v>104730</v>
      </c>
      <c r="B4732" s="1">
        <v>45883</v>
      </c>
      <c r="C4732" t="s">
        <v>26</v>
      </c>
      <c r="D4732" t="s">
        <v>24</v>
      </c>
      <c r="E4732" t="s">
        <v>42</v>
      </c>
      <c r="F4732">
        <v>1845</v>
      </c>
      <c r="G4732">
        <v>3155</v>
      </c>
      <c r="H4732">
        <v>4</v>
      </c>
      <c r="I4732">
        <v>7380</v>
      </c>
      <c r="J4732">
        <v>12620</v>
      </c>
      <c r="K4732">
        <v>5240</v>
      </c>
      <c r="L4732">
        <v>3.9</v>
      </c>
    </row>
    <row r="4733" spans="1:12" x14ac:dyDescent="0.3">
      <c r="A4733">
        <v>104731</v>
      </c>
      <c r="B4733" s="1">
        <v>45452</v>
      </c>
      <c r="C4733" t="s">
        <v>20</v>
      </c>
      <c r="D4733" t="s">
        <v>21</v>
      </c>
      <c r="E4733" t="s">
        <v>58</v>
      </c>
      <c r="F4733">
        <v>5137</v>
      </c>
      <c r="G4733">
        <v>6363</v>
      </c>
      <c r="H4733">
        <v>9</v>
      </c>
      <c r="I4733">
        <v>46233</v>
      </c>
      <c r="J4733">
        <v>57267</v>
      </c>
      <c r="K4733">
        <v>11034</v>
      </c>
      <c r="L4733">
        <v>4</v>
      </c>
    </row>
    <row r="4734" spans="1:12" x14ac:dyDescent="0.3">
      <c r="A4734">
        <v>104732</v>
      </c>
      <c r="B4734" s="1">
        <v>45819</v>
      </c>
      <c r="C4734" t="s">
        <v>30</v>
      </c>
      <c r="D4734" t="s">
        <v>13</v>
      </c>
      <c r="E4734" t="s">
        <v>49</v>
      </c>
      <c r="F4734">
        <v>646</v>
      </c>
      <c r="G4734">
        <v>2333</v>
      </c>
      <c r="H4734">
        <v>8</v>
      </c>
      <c r="I4734">
        <v>5168</v>
      </c>
      <c r="J4734">
        <v>18664</v>
      </c>
      <c r="K4734">
        <v>13496</v>
      </c>
      <c r="L4734">
        <v>4.5999999999999996</v>
      </c>
    </row>
    <row r="4735" spans="1:12" x14ac:dyDescent="0.3">
      <c r="A4735">
        <v>104733</v>
      </c>
      <c r="B4735" s="1">
        <v>45540</v>
      </c>
      <c r="C4735" t="s">
        <v>30</v>
      </c>
      <c r="D4735" t="s">
        <v>24</v>
      </c>
      <c r="E4735" t="s">
        <v>42</v>
      </c>
      <c r="F4735">
        <v>5504</v>
      </c>
      <c r="G4735">
        <v>5827</v>
      </c>
      <c r="H4735">
        <v>6</v>
      </c>
      <c r="I4735">
        <v>33024</v>
      </c>
      <c r="J4735">
        <v>34962</v>
      </c>
      <c r="K4735">
        <v>1938</v>
      </c>
      <c r="L4735">
        <v>2.7</v>
      </c>
    </row>
    <row r="4736" spans="1:12" x14ac:dyDescent="0.3">
      <c r="A4736">
        <v>104734</v>
      </c>
      <c r="B4736" s="1">
        <v>45822</v>
      </c>
      <c r="C4736" t="s">
        <v>26</v>
      </c>
      <c r="D4736" t="s">
        <v>24</v>
      </c>
      <c r="E4736" t="s">
        <v>25</v>
      </c>
      <c r="F4736">
        <v>7924</v>
      </c>
      <c r="G4736">
        <v>8657</v>
      </c>
      <c r="H4736">
        <v>4</v>
      </c>
      <c r="I4736">
        <v>31696</v>
      </c>
      <c r="J4736">
        <v>34628</v>
      </c>
      <c r="K4736">
        <v>2932</v>
      </c>
      <c r="L4736">
        <v>3.1</v>
      </c>
    </row>
    <row r="4737" spans="1:12" x14ac:dyDescent="0.3">
      <c r="A4737">
        <v>104735</v>
      </c>
      <c r="B4737" s="1">
        <v>45367</v>
      </c>
      <c r="C4737" t="s">
        <v>33</v>
      </c>
      <c r="D4737" t="s">
        <v>28</v>
      </c>
      <c r="E4737" t="s">
        <v>56</v>
      </c>
      <c r="F4737">
        <v>3620</v>
      </c>
      <c r="G4737">
        <v>4459</v>
      </c>
      <c r="H4737">
        <v>5</v>
      </c>
      <c r="I4737">
        <v>18100</v>
      </c>
      <c r="J4737">
        <v>22295</v>
      </c>
      <c r="K4737">
        <v>4195</v>
      </c>
      <c r="L4737">
        <v>3.6</v>
      </c>
    </row>
    <row r="4738" spans="1:12" x14ac:dyDescent="0.3">
      <c r="A4738">
        <v>104736</v>
      </c>
      <c r="B4738" s="1">
        <v>45489</v>
      </c>
      <c r="C4738" t="s">
        <v>54</v>
      </c>
      <c r="D4738" t="s">
        <v>35</v>
      </c>
      <c r="E4738" t="s">
        <v>36</v>
      </c>
      <c r="F4738">
        <v>6108</v>
      </c>
      <c r="G4738">
        <v>8106</v>
      </c>
      <c r="H4738">
        <v>1</v>
      </c>
      <c r="I4738">
        <v>6108</v>
      </c>
      <c r="J4738">
        <v>8106</v>
      </c>
      <c r="K4738">
        <v>1998</v>
      </c>
      <c r="L4738">
        <v>3.1</v>
      </c>
    </row>
    <row r="4739" spans="1:12" x14ac:dyDescent="0.3">
      <c r="A4739">
        <v>104737</v>
      </c>
      <c r="B4739" s="1">
        <v>45337</v>
      </c>
      <c r="C4739" t="s">
        <v>12</v>
      </c>
      <c r="D4739" t="s">
        <v>24</v>
      </c>
      <c r="E4739" t="s">
        <v>42</v>
      </c>
      <c r="F4739">
        <v>6435</v>
      </c>
      <c r="G4739">
        <v>6704</v>
      </c>
      <c r="H4739">
        <v>5</v>
      </c>
      <c r="I4739">
        <v>32175</v>
      </c>
      <c r="J4739">
        <v>33520</v>
      </c>
      <c r="K4739">
        <v>1345</v>
      </c>
      <c r="L4739">
        <v>4.2</v>
      </c>
    </row>
    <row r="4740" spans="1:12" x14ac:dyDescent="0.3">
      <c r="A4740">
        <v>104738</v>
      </c>
      <c r="B4740" s="1">
        <v>45041</v>
      </c>
      <c r="C4740" t="s">
        <v>15</v>
      </c>
      <c r="D4740" t="s">
        <v>13</v>
      </c>
      <c r="E4740" t="s">
        <v>16</v>
      </c>
      <c r="F4740">
        <v>6894</v>
      </c>
      <c r="G4740">
        <v>7089</v>
      </c>
      <c r="H4740">
        <v>9</v>
      </c>
      <c r="I4740">
        <v>62046</v>
      </c>
      <c r="J4740">
        <v>63801</v>
      </c>
      <c r="K4740">
        <v>1755</v>
      </c>
      <c r="L4740">
        <v>3.1</v>
      </c>
    </row>
    <row r="4741" spans="1:12" x14ac:dyDescent="0.3">
      <c r="A4741">
        <v>104739</v>
      </c>
      <c r="B4741" s="1">
        <v>45531</v>
      </c>
      <c r="C4741" t="s">
        <v>54</v>
      </c>
      <c r="D4741" t="s">
        <v>24</v>
      </c>
      <c r="E4741" t="s">
        <v>42</v>
      </c>
      <c r="F4741">
        <v>6737</v>
      </c>
      <c r="G4741">
        <v>8244</v>
      </c>
      <c r="H4741">
        <v>2</v>
      </c>
      <c r="I4741">
        <v>13474</v>
      </c>
      <c r="J4741">
        <v>16488</v>
      </c>
      <c r="K4741">
        <v>3014</v>
      </c>
      <c r="L4741">
        <v>4.5</v>
      </c>
    </row>
    <row r="4742" spans="1:12" x14ac:dyDescent="0.3">
      <c r="A4742">
        <v>104740</v>
      </c>
      <c r="B4742" s="1">
        <v>45325</v>
      </c>
      <c r="C4742" t="s">
        <v>23</v>
      </c>
      <c r="D4742" t="s">
        <v>35</v>
      </c>
      <c r="E4742" t="s">
        <v>62</v>
      </c>
      <c r="F4742">
        <v>3217</v>
      </c>
      <c r="G4742">
        <v>4081</v>
      </c>
      <c r="H4742">
        <v>4</v>
      </c>
      <c r="I4742">
        <v>12868</v>
      </c>
      <c r="J4742">
        <v>16324</v>
      </c>
      <c r="K4742">
        <v>3456</v>
      </c>
      <c r="L4742">
        <v>4.7</v>
      </c>
    </row>
    <row r="4743" spans="1:12" x14ac:dyDescent="0.3">
      <c r="A4743">
        <v>104741</v>
      </c>
      <c r="B4743" s="1">
        <v>45001</v>
      </c>
      <c r="C4743" t="s">
        <v>17</v>
      </c>
      <c r="D4743" t="s">
        <v>35</v>
      </c>
      <c r="E4743" t="s">
        <v>36</v>
      </c>
      <c r="F4743">
        <v>7035</v>
      </c>
      <c r="G4743">
        <v>7824</v>
      </c>
      <c r="H4743">
        <v>4</v>
      </c>
      <c r="I4743">
        <v>28140</v>
      </c>
      <c r="J4743">
        <v>31296</v>
      </c>
      <c r="K4743">
        <v>3156</v>
      </c>
      <c r="L4743">
        <v>4.2</v>
      </c>
    </row>
    <row r="4744" spans="1:12" x14ac:dyDescent="0.3">
      <c r="A4744">
        <v>104742</v>
      </c>
      <c r="B4744" s="1">
        <v>45065</v>
      </c>
      <c r="C4744" t="s">
        <v>30</v>
      </c>
      <c r="D4744" t="s">
        <v>13</v>
      </c>
      <c r="E4744" t="s">
        <v>49</v>
      </c>
      <c r="F4744">
        <v>7195</v>
      </c>
      <c r="G4744">
        <v>9168</v>
      </c>
      <c r="H4744">
        <v>4</v>
      </c>
      <c r="I4744">
        <v>28780</v>
      </c>
      <c r="J4744">
        <v>36672</v>
      </c>
      <c r="K4744">
        <v>7892</v>
      </c>
      <c r="L4744">
        <v>3.2</v>
      </c>
    </row>
    <row r="4745" spans="1:12" x14ac:dyDescent="0.3">
      <c r="A4745">
        <v>104743</v>
      </c>
      <c r="B4745" s="1">
        <v>45493</v>
      </c>
      <c r="C4745" t="s">
        <v>26</v>
      </c>
      <c r="D4745" t="s">
        <v>24</v>
      </c>
      <c r="E4745" t="s">
        <v>61</v>
      </c>
      <c r="F4745">
        <v>2768</v>
      </c>
      <c r="G4745">
        <v>3557</v>
      </c>
      <c r="H4745">
        <v>9</v>
      </c>
      <c r="I4745">
        <v>24912</v>
      </c>
      <c r="J4745">
        <v>32013</v>
      </c>
      <c r="K4745">
        <v>7101</v>
      </c>
      <c r="L4745">
        <v>3.8</v>
      </c>
    </row>
    <row r="4746" spans="1:12" x14ac:dyDescent="0.3">
      <c r="A4746">
        <v>104744</v>
      </c>
      <c r="B4746" s="1">
        <v>45784</v>
      </c>
      <c r="C4746" t="s">
        <v>44</v>
      </c>
      <c r="D4746" t="s">
        <v>13</v>
      </c>
      <c r="E4746" t="s">
        <v>31</v>
      </c>
      <c r="F4746">
        <v>5744</v>
      </c>
      <c r="G4746">
        <v>6443</v>
      </c>
      <c r="H4746">
        <v>3</v>
      </c>
      <c r="I4746">
        <v>17232</v>
      </c>
      <c r="J4746">
        <v>19329</v>
      </c>
      <c r="K4746">
        <v>2097</v>
      </c>
      <c r="L4746">
        <v>2.7</v>
      </c>
    </row>
    <row r="4747" spans="1:12" x14ac:dyDescent="0.3">
      <c r="A4747">
        <v>104745</v>
      </c>
      <c r="B4747" s="1">
        <v>45271</v>
      </c>
      <c r="C4747" t="s">
        <v>23</v>
      </c>
      <c r="D4747" t="s">
        <v>13</v>
      </c>
      <c r="E4747" t="s">
        <v>37</v>
      </c>
      <c r="F4747">
        <v>2560</v>
      </c>
      <c r="G4747">
        <v>3634</v>
      </c>
      <c r="H4747">
        <v>7</v>
      </c>
      <c r="I4747">
        <v>17920</v>
      </c>
      <c r="J4747">
        <v>25438</v>
      </c>
      <c r="K4747">
        <v>7518</v>
      </c>
      <c r="L4747">
        <v>4.5</v>
      </c>
    </row>
    <row r="4748" spans="1:12" x14ac:dyDescent="0.3">
      <c r="A4748">
        <v>104746</v>
      </c>
      <c r="B4748" s="1">
        <v>45394</v>
      </c>
      <c r="C4748" t="s">
        <v>15</v>
      </c>
      <c r="D4748" t="s">
        <v>24</v>
      </c>
      <c r="E4748" t="s">
        <v>34</v>
      </c>
      <c r="F4748">
        <v>5486</v>
      </c>
      <c r="G4748">
        <v>6934</v>
      </c>
      <c r="H4748">
        <v>8</v>
      </c>
      <c r="I4748">
        <v>43888</v>
      </c>
      <c r="J4748">
        <v>55472</v>
      </c>
      <c r="K4748">
        <v>11584</v>
      </c>
      <c r="L4748">
        <v>3.2</v>
      </c>
    </row>
    <row r="4749" spans="1:12" x14ac:dyDescent="0.3">
      <c r="A4749">
        <v>104747</v>
      </c>
      <c r="B4749" s="1">
        <v>45687</v>
      </c>
      <c r="C4749" t="s">
        <v>26</v>
      </c>
      <c r="D4749" t="s">
        <v>13</v>
      </c>
      <c r="E4749" t="s">
        <v>40</v>
      </c>
      <c r="F4749">
        <v>6800</v>
      </c>
      <c r="G4749">
        <v>7754</v>
      </c>
      <c r="H4749">
        <v>5</v>
      </c>
      <c r="I4749">
        <v>34000</v>
      </c>
      <c r="J4749">
        <v>38770</v>
      </c>
      <c r="K4749">
        <v>4770</v>
      </c>
      <c r="L4749">
        <v>4.9000000000000004</v>
      </c>
    </row>
    <row r="4750" spans="1:12" x14ac:dyDescent="0.3">
      <c r="A4750">
        <v>104748</v>
      </c>
      <c r="B4750" s="1">
        <v>45385</v>
      </c>
      <c r="C4750" t="s">
        <v>17</v>
      </c>
      <c r="D4750" t="s">
        <v>13</v>
      </c>
      <c r="E4750" t="s">
        <v>14</v>
      </c>
      <c r="F4750">
        <v>375</v>
      </c>
      <c r="G4750">
        <v>1870</v>
      </c>
      <c r="H4750">
        <v>6</v>
      </c>
      <c r="I4750">
        <v>2250</v>
      </c>
      <c r="J4750">
        <v>11220</v>
      </c>
      <c r="K4750">
        <v>8970</v>
      </c>
      <c r="L4750">
        <v>2.6</v>
      </c>
    </row>
    <row r="4751" spans="1:12" x14ac:dyDescent="0.3">
      <c r="A4751">
        <v>104749</v>
      </c>
      <c r="B4751" s="1">
        <v>45217</v>
      </c>
      <c r="C4751" t="s">
        <v>44</v>
      </c>
      <c r="D4751" t="s">
        <v>21</v>
      </c>
      <c r="E4751" t="s">
        <v>57</v>
      </c>
      <c r="F4751">
        <v>3749</v>
      </c>
      <c r="G4751">
        <v>5612</v>
      </c>
      <c r="H4751">
        <v>7</v>
      </c>
      <c r="I4751">
        <v>26243</v>
      </c>
      <c r="J4751">
        <v>39284</v>
      </c>
      <c r="K4751">
        <v>13041</v>
      </c>
      <c r="L4751">
        <v>4.5999999999999996</v>
      </c>
    </row>
    <row r="4752" spans="1:12" x14ac:dyDescent="0.3">
      <c r="A4752">
        <v>104750</v>
      </c>
      <c r="B4752" s="1">
        <v>45990</v>
      </c>
      <c r="C4752" t="s">
        <v>12</v>
      </c>
      <c r="D4752" t="s">
        <v>18</v>
      </c>
      <c r="E4752" t="s">
        <v>39</v>
      </c>
      <c r="F4752">
        <v>3020</v>
      </c>
      <c r="G4752">
        <v>3656</v>
      </c>
      <c r="H4752">
        <v>1</v>
      </c>
      <c r="I4752">
        <v>3020</v>
      </c>
      <c r="J4752">
        <v>3656</v>
      </c>
      <c r="K4752">
        <v>636</v>
      </c>
      <c r="L4752">
        <v>3</v>
      </c>
    </row>
    <row r="4753" spans="1:12" x14ac:dyDescent="0.3">
      <c r="A4753">
        <v>104751</v>
      </c>
      <c r="B4753" s="1">
        <v>45302</v>
      </c>
      <c r="C4753" t="s">
        <v>41</v>
      </c>
      <c r="D4753" t="s">
        <v>13</v>
      </c>
      <c r="E4753" t="s">
        <v>40</v>
      </c>
      <c r="F4753">
        <v>6673</v>
      </c>
      <c r="G4753">
        <v>7482</v>
      </c>
      <c r="H4753">
        <v>8</v>
      </c>
      <c r="I4753">
        <v>53384</v>
      </c>
      <c r="J4753">
        <v>59856</v>
      </c>
      <c r="K4753">
        <v>6472</v>
      </c>
      <c r="L4753">
        <v>3.4</v>
      </c>
    </row>
    <row r="4754" spans="1:12" x14ac:dyDescent="0.3">
      <c r="A4754">
        <v>104752</v>
      </c>
      <c r="B4754" s="1">
        <v>45007</v>
      </c>
      <c r="C4754" t="s">
        <v>33</v>
      </c>
      <c r="D4754" t="s">
        <v>13</v>
      </c>
      <c r="E4754" t="s">
        <v>49</v>
      </c>
      <c r="F4754">
        <v>4967</v>
      </c>
      <c r="G4754">
        <v>6913</v>
      </c>
      <c r="H4754">
        <v>3</v>
      </c>
      <c r="I4754">
        <v>14901</v>
      </c>
      <c r="J4754">
        <v>20739</v>
      </c>
      <c r="K4754">
        <v>5838</v>
      </c>
      <c r="L4754">
        <v>4.7</v>
      </c>
    </row>
    <row r="4755" spans="1:12" x14ac:dyDescent="0.3">
      <c r="A4755">
        <v>104753</v>
      </c>
      <c r="B4755" s="1">
        <v>45603</v>
      </c>
      <c r="C4755" t="s">
        <v>41</v>
      </c>
      <c r="D4755" t="s">
        <v>13</v>
      </c>
      <c r="E4755" t="s">
        <v>37</v>
      </c>
      <c r="F4755">
        <v>4175</v>
      </c>
      <c r="G4755">
        <v>5031</v>
      </c>
      <c r="H4755">
        <v>6</v>
      </c>
      <c r="I4755">
        <v>25050</v>
      </c>
      <c r="J4755">
        <v>30186</v>
      </c>
      <c r="K4755">
        <v>5136</v>
      </c>
      <c r="L4755">
        <v>3</v>
      </c>
    </row>
    <row r="4756" spans="1:12" x14ac:dyDescent="0.3">
      <c r="A4756">
        <v>104754</v>
      </c>
      <c r="B4756" s="1">
        <v>45715</v>
      </c>
      <c r="C4756" t="s">
        <v>23</v>
      </c>
      <c r="D4756" t="s">
        <v>18</v>
      </c>
      <c r="E4756" t="s">
        <v>64</v>
      </c>
      <c r="F4756">
        <v>1761</v>
      </c>
      <c r="G4756">
        <v>2877</v>
      </c>
      <c r="H4756">
        <v>2</v>
      </c>
      <c r="I4756">
        <v>3522</v>
      </c>
      <c r="J4756">
        <v>5754</v>
      </c>
      <c r="K4756">
        <v>2232</v>
      </c>
      <c r="L4756">
        <v>4.3</v>
      </c>
    </row>
    <row r="4757" spans="1:12" x14ac:dyDescent="0.3">
      <c r="A4757">
        <v>104755</v>
      </c>
      <c r="B4757" s="1">
        <v>45137</v>
      </c>
      <c r="C4757" t="s">
        <v>17</v>
      </c>
      <c r="D4757" t="s">
        <v>35</v>
      </c>
      <c r="E4757" t="s">
        <v>45</v>
      </c>
      <c r="F4757">
        <v>4593</v>
      </c>
      <c r="G4757">
        <v>6055</v>
      </c>
      <c r="H4757">
        <v>2</v>
      </c>
      <c r="I4757">
        <v>9186</v>
      </c>
      <c r="J4757">
        <v>12110</v>
      </c>
      <c r="K4757">
        <v>2924</v>
      </c>
      <c r="L4757">
        <v>3.6</v>
      </c>
    </row>
    <row r="4758" spans="1:12" x14ac:dyDescent="0.3">
      <c r="A4758">
        <v>104756</v>
      </c>
      <c r="B4758" s="1">
        <v>45283</v>
      </c>
      <c r="C4758" t="s">
        <v>23</v>
      </c>
      <c r="D4758" t="s">
        <v>18</v>
      </c>
      <c r="E4758" t="s">
        <v>38</v>
      </c>
      <c r="F4758">
        <v>6833</v>
      </c>
      <c r="G4758">
        <v>8078</v>
      </c>
      <c r="H4758">
        <v>4</v>
      </c>
      <c r="I4758">
        <v>27332</v>
      </c>
      <c r="J4758">
        <v>32312</v>
      </c>
      <c r="K4758">
        <v>4980</v>
      </c>
      <c r="L4758">
        <v>4.3</v>
      </c>
    </row>
    <row r="4759" spans="1:12" x14ac:dyDescent="0.3">
      <c r="A4759">
        <v>104757</v>
      </c>
      <c r="B4759" s="1">
        <v>45432</v>
      </c>
      <c r="C4759" t="s">
        <v>20</v>
      </c>
      <c r="D4759" t="s">
        <v>18</v>
      </c>
      <c r="E4759" t="s">
        <v>59</v>
      </c>
      <c r="F4759">
        <v>6478</v>
      </c>
      <c r="G4759">
        <v>7101</v>
      </c>
      <c r="H4759">
        <v>4</v>
      </c>
      <c r="I4759">
        <v>25912</v>
      </c>
      <c r="J4759">
        <v>28404</v>
      </c>
      <c r="K4759">
        <v>2492</v>
      </c>
      <c r="L4759">
        <v>3.1</v>
      </c>
    </row>
    <row r="4760" spans="1:12" x14ac:dyDescent="0.3">
      <c r="A4760">
        <v>104758</v>
      </c>
      <c r="B4760" s="1">
        <v>45008</v>
      </c>
      <c r="C4760" t="s">
        <v>20</v>
      </c>
      <c r="D4760" t="s">
        <v>35</v>
      </c>
      <c r="E4760" t="s">
        <v>36</v>
      </c>
      <c r="F4760">
        <v>4227</v>
      </c>
      <c r="G4760">
        <v>5744</v>
      </c>
      <c r="H4760">
        <v>4</v>
      </c>
      <c r="I4760">
        <v>16908</v>
      </c>
      <c r="J4760">
        <v>22976</v>
      </c>
      <c r="K4760">
        <v>6068</v>
      </c>
      <c r="L4760">
        <v>4.3</v>
      </c>
    </row>
    <row r="4761" spans="1:12" x14ac:dyDescent="0.3">
      <c r="A4761">
        <v>104759</v>
      </c>
      <c r="B4761" s="1">
        <v>45828</v>
      </c>
      <c r="C4761" t="s">
        <v>23</v>
      </c>
      <c r="D4761" t="s">
        <v>21</v>
      </c>
      <c r="E4761" t="s">
        <v>58</v>
      </c>
      <c r="F4761">
        <v>4851</v>
      </c>
      <c r="G4761">
        <v>5794</v>
      </c>
      <c r="H4761">
        <v>1</v>
      </c>
      <c r="I4761">
        <v>4851</v>
      </c>
      <c r="J4761">
        <v>5794</v>
      </c>
      <c r="K4761">
        <v>943</v>
      </c>
      <c r="L4761">
        <v>2.7</v>
      </c>
    </row>
    <row r="4762" spans="1:12" x14ac:dyDescent="0.3">
      <c r="A4762">
        <v>104760</v>
      </c>
      <c r="B4762" s="1">
        <v>45754</v>
      </c>
      <c r="C4762" t="s">
        <v>17</v>
      </c>
      <c r="D4762" t="s">
        <v>21</v>
      </c>
      <c r="E4762" t="s">
        <v>65</v>
      </c>
      <c r="F4762">
        <v>7598</v>
      </c>
      <c r="G4762">
        <v>8113</v>
      </c>
      <c r="H4762">
        <v>8</v>
      </c>
      <c r="I4762">
        <v>60784</v>
      </c>
      <c r="J4762">
        <v>64904</v>
      </c>
      <c r="K4762">
        <v>4120</v>
      </c>
      <c r="L4762">
        <v>3.1</v>
      </c>
    </row>
    <row r="4763" spans="1:12" x14ac:dyDescent="0.3">
      <c r="A4763">
        <v>104761</v>
      </c>
      <c r="B4763" s="1">
        <v>45036</v>
      </c>
      <c r="C4763" t="s">
        <v>26</v>
      </c>
      <c r="D4763" t="s">
        <v>28</v>
      </c>
      <c r="E4763" t="s">
        <v>51</v>
      </c>
      <c r="F4763">
        <v>1615</v>
      </c>
      <c r="G4763">
        <v>2655</v>
      </c>
      <c r="H4763">
        <v>8</v>
      </c>
      <c r="I4763">
        <v>12920</v>
      </c>
      <c r="J4763">
        <v>21240</v>
      </c>
      <c r="K4763">
        <v>8320</v>
      </c>
      <c r="L4763">
        <v>4.8</v>
      </c>
    </row>
    <row r="4764" spans="1:12" x14ac:dyDescent="0.3">
      <c r="A4764">
        <v>104762</v>
      </c>
      <c r="B4764" s="1">
        <v>45987</v>
      </c>
      <c r="C4764" t="s">
        <v>41</v>
      </c>
      <c r="D4764" t="s">
        <v>35</v>
      </c>
      <c r="E4764" t="s">
        <v>62</v>
      </c>
      <c r="F4764">
        <v>1561</v>
      </c>
      <c r="G4764">
        <v>2080</v>
      </c>
      <c r="H4764">
        <v>7</v>
      </c>
      <c r="I4764">
        <v>10927</v>
      </c>
      <c r="J4764">
        <v>14560</v>
      </c>
      <c r="K4764">
        <v>3633</v>
      </c>
      <c r="L4764">
        <v>3.4</v>
      </c>
    </row>
    <row r="4765" spans="1:12" x14ac:dyDescent="0.3">
      <c r="A4765">
        <v>104763</v>
      </c>
      <c r="B4765" s="1">
        <v>45330</v>
      </c>
      <c r="C4765" t="s">
        <v>12</v>
      </c>
      <c r="D4765" t="s">
        <v>21</v>
      </c>
      <c r="E4765" t="s">
        <v>22</v>
      </c>
      <c r="F4765">
        <v>1898</v>
      </c>
      <c r="G4765">
        <v>3204</v>
      </c>
      <c r="H4765">
        <v>3</v>
      </c>
      <c r="I4765">
        <v>5694</v>
      </c>
      <c r="J4765">
        <v>9612</v>
      </c>
      <c r="K4765">
        <v>3918</v>
      </c>
      <c r="L4765">
        <v>3.2</v>
      </c>
    </row>
    <row r="4766" spans="1:12" x14ac:dyDescent="0.3">
      <c r="A4766">
        <v>104764</v>
      </c>
      <c r="B4766" s="1">
        <v>45786</v>
      </c>
      <c r="C4766" t="s">
        <v>17</v>
      </c>
      <c r="D4766" t="s">
        <v>35</v>
      </c>
      <c r="E4766" t="s">
        <v>62</v>
      </c>
      <c r="F4766">
        <v>177</v>
      </c>
      <c r="G4766">
        <v>1803</v>
      </c>
      <c r="H4766">
        <v>5</v>
      </c>
      <c r="I4766">
        <v>885</v>
      </c>
      <c r="J4766">
        <v>9015</v>
      </c>
      <c r="K4766">
        <v>8130</v>
      </c>
      <c r="L4766">
        <v>3.7</v>
      </c>
    </row>
    <row r="4767" spans="1:12" x14ac:dyDescent="0.3">
      <c r="A4767">
        <v>104765</v>
      </c>
      <c r="B4767" s="1">
        <v>45514</v>
      </c>
      <c r="C4767" t="s">
        <v>26</v>
      </c>
      <c r="D4767" t="s">
        <v>24</v>
      </c>
      <c r="E4767" t="s">
        <v>60</v>
      </c>
      <c r="F4767">
        <v>2906</v>
      </c>
      <c r="G4767">
        <v>4672</v>
      </c>
      <c r="H4767">
        <v>7</v>
      </c>
      <c r="I4767">
        <v>20342</v>
      </c>
      <c r="J4767">
        <v>32704</v>
      </c>
      <c r="K4767">
        <v>12362</v>
      </c>
      <c r="L4767">
        <v>2.7</v>
      </c>
    </row>
    <row r="4768" spans="1:12" x14ac:dyDescent="0.3">
      <c r="A4768">
        <v>104766</v>
      </c>
      <c r="B4768" s="1">
        <v>46001</v>
      </c>
      <c r="C4768" t="s">
        <v>12</v>
      </c>
      <c r="D4768" t="s">
        <v>24</v>
      </c>
      <c r="E4768" t="s">
        <v>42</v>
      </c>
      <c r="F4768">
        <v>2086</v>
      </c>
      <c r="G4768">
        <v>2605</v>
      </c>
      <c r="H4768">
        <v>7</v>
      </c>
      <c r="I4768">
        <v>14602</v>
      </c>
      <c r="J4768">
        <v>18235</v>
      </c>
      <c r="K4768">
        <v>3633</v>
      </c>
      <c r="L4768">
        <v>3.5</v>
      </c>
    </row>
    <row r="4769" spans="1:12" x14ac:dyDescent="0.3">
      <c r="A4769">
        <v>104767</v>
      </c>
      <c r="B4769" s="1">
        <v>45847</v>
      </c>
      <c r="C4769" t="s">
        <v>12</v>
      </c>
      <c r="D4769" t="s">
        <v>21</v>
      </c>
      <c r="E4769" t="s">
        <v>65</v>
      </c>
      <c r="F4769">
        <v>1943</v>
      </c>
      <c r="G4769">
        <v>3753</v>
      </c>
      <c r="H4769">
        <v>8</v>
      </c>
      <c r="I4769">
        <v>15544</v>
      </c>
      <c r="J4769">
        <v>30024</v>
      </c>
      <c r="K4769">
        <v>14480</v>
      </c>
      <c r="L4769">
        <v>3.7</v>
      </c>
    </row>
    <row r="4770" spans="1:12" x14ac:dyDescent="0.3">
      <c r="A4770">
        <v>104768</v>
      </c>
      <c r="B4770" s="1">
        <v>45480</v>
      </c>
      <c r="C4770" t="s">
        <v>54</v>
      </c>
      <c r="D4770" t="s">
        <v>35</v>
      </c>
      <c r="E4770" t="s">
        <v>62</v>
      </c>
      <c r="F4770">
        <v>3752</v>
      </c>
      <c r="G4770">
        <v>4533</v>
      </c>
      <c r="H4770">
        <v>8</v>
      </c>
      <c r="I4770">
        <v>30016</v>
      </c>
      <c r="J4770">
        <v>36264</v>
      </c>
      <c r="K4770">
        <v>6248</v>
      </c>
      <c r="L4770">
        <v>4.2</v>
      </c>
    </row>
    <row r="4771" spans="1:12" x14ac:dyDescent="0.3">
      <c r="A4771">
        <v>104769</v>
      </c>
      <c r="B4771" s="1">
        <v>45834</v>
      </c>
      <c r="C4771" t="s">
        <v>44</v>
      </c>
      <c r="D4771" t="s">
        <v>13</v>
      </c>
      <c r="E4771" t="s">
        <v>49</v>
      </c>
      <c r="F4771">
        <v>4061</v>
      </c>
      <c r="G4771">
        <v>5724</v>
      </c>
      <c r="H4771">
        <v>1</v>
      </c>
      <c r="I4771">
        <v>4061</v>
      </c>
      <c r="J4771">
        <v>5724</v>
      </c>
      <c r="K4771">
        <v>1663</v>
      </c>
      <c r="L4771">
        <v>4.0999999999999996</v>
      </c>
    </row>
    <row r="4772" spans="1:12" x14ac:dyDescent="0.3">
      <c r="A4772">
        <v>104770</v>
      </c>
      <c r="B4772" s="1">
        <v>45914</v>
      </c>
      <c r="C4772" t="s">
        <v>33</v>
      </c>
      <c r="D4772" t="s">
        <v>28</v>
      </c>
      <c r="E4772" t="s">
        <v>55</v>
      </c>
      <c r="F4772">
        <v>6122</v>
      </c>
      <c r="G4772">
        <v>8071</v>
      </c>
      <c r="H4772">
        <v>8</v>
      </c>
      <c r="I4772">
        <v>48976</v>
      </c>
      <c r="J4772">
        <v>64568</v>
      </c>
      <c r="K4772">
        <v>15592</v>
      </c>
      <c r="L4772">
        <v>4.7</v>
      </c>
    </row>
    <row r="4773" spans="1:12" x14ac:dyDescent="0.3">
      <c r="A4773">
        <v>104771</v>
      </c>
      <c r="B4773" s="1">
        <v>45552</v>
      </c>
      <c r="C4773" t="s">
        <v>26</v>
      </c>
      <c r="D4773" t="s">
        <v>28</v>
      </c>
      <c r="E4773" t="s">
        <v>29</v>
      </c>
      <c r="F4773">
        <v>4566</v>
      </c>
      <c r="G4773">
        <v>5729</v>
      </c>
      <c r="H4773">
        <v>6</v>
      </c>
      <c r="I4773">
        <v>27396</v>
      </c>
      <c r="J4773">
        <v>34374</v>
      </c>
      <c r="K4773">
        <v>6978</v>
      </c>
      <c r="L4773">
        <v>3</v>
      </c>
    </row>
    <row r="4774" spans="1:12" x14ac:dyDescent="0.3">
      <c r="A4774">
        <v>104772</v>
      </c>
      <c r="B4774" s="1">
        <v>45007</v>
      </c>
      <c r="C4774" t="s">
        <v>20</v>
      </c>
      <c r="D4774" t="s">
        <v>28</v>
      </c>
      <c r="E4774" t="s">
        <v>29</v>
      </c>
      <c r="F4774">
        <v>1147</v>
      </c>
      <c r="G4774">
        <v>2218</v>
      </c>
      <c r="H4774">
        <v>8</v>
      </c>
      <c r="I4774">
        <v>9176</v>
      </c>
      <c r="J4774">
        <v>17744</v>
      </c>
      <c r="K4774">
        <v>8568</v>
      </c>
      <c r="L4774">
        <v>3.9</v>
      </c>
    </row>
    <row r="4775" spans="1:12" x14ac:dyDescent="0.3">
      <c r="A4775">
        <v>104773</v>
      </c>
      <c r="B4775" s="1">
        <v>45108</v>
      </c>
      <c r="C4775" t="s">
        <v>44</v>
      </c>
      <c r="D4775" t="s">
        <v>21</v>
      </c>
      <c r="E4775" t="s">
        <v>43</v>
      </c>
      <c r="F4775">
        <v>7950</v>
      </c>
      <c r="G4775">
        <v>9578</v>
      </c>
      <c r="H4775">
        <v>9</v>
      </c>
      <c r="I4775">
        <v>71550</v>
      </c>
      <c r="J4775">
        <v>86202</v>
      </c>
      <c r="K4775">
        <v>14652</v>
      </c>
      <c r="L4775">
        <v>4.7</v>
      </c>
    </row>
    <row r="4776" spans="1:12" x14ac:dyDescent="0.3">
      <c r="A4776">
        <v>104774</v>
      </c>
      <c r="B4776" s="1">
        <v>45734</v>
      </c>
      <c r="C4776" t="s">
        <v>41</v>
      </c>
      <c r="D4776" t="s">
        <v>21</v>
      </c>
      <c r="E4776" t="s">
        <v>43</v>
      </c>
      <c r="F4776">
        <v>7156</v>
      </c>
      <c r="G4776">
        <v>8780</v>
      </c>
      <c r="H4776">
        <v>4</v>
      </c>
      <c r="I4776">
        <v>28624</v>
      </c>
      <c r="J4776">
        <v>35120</v>
      </c>
      <c r="K4776">
        <v>6496</v>
      </c>
      <c r="L4776">
        <v>4.9000000000000004</v>
      </c>
    </row>
    <row r="4777" spans="1:12" x14ac:dyDescent="0.3">
      <c r="A4777">
        <v>104775</v>
      </c>
      <c r="B4777" s="1">
        <v>45700</v>
      </c>
      <c r="C4777" t="s">
        <v>15</v>
      </c>
      <c r="D4777" t="s">
        <v>13</v>
      </c>
      <c r="E4777" t="s">
        <v>37</v>
      </c>
      <c r="F4777">
        <v>2282</v>
      </c>
      <c r="G4777">
        <v>4219</v>
      </c>
      <c r="H4777">
        <v>4</v>
      </c>
      <c r="I4777">
        <v>9128</v>
      </c>
      <c r="J4777">
        <v>16876</v>
      </c>
      <c r="K4777">
        <v>7748</v>
      </c>
      <c r="L4777">
        <v>3.7</v>
      </c>
    </row>
    <row r="4778" spans="1:12" x14ac:dyDescent="0.3">
      <c r="A4778">
        <v>104776</v>
      </c>
      <c r="B4778" s="1">
        <v>45605</v>
      </c>
      <c r="C4778" t="s">
        <v>30</v>
      </c>
      <c r="D4778" t="s">
        <v>28</v>
      </c>
      <c r="E4778" t="s">
        <v>29</v>
      </c>
      <c r="F4778">
        <v>6431</v>
      </c>
      <c r="G4778">
        <v>7665</v>
      </c>
      <c r="H4778">
        <v>6</v>
      </c>
      <c r="I4778">
        <v>38586</v>
      </c>
      <c r="J4778">
        <v>45990</v>
      </c>
      <c r="K4778">
        <v>7404</v>
      </c>
      <c r="L4778">
        <v>4.8</v>
      </c>
    </row>
    <row r="4779" spans="1:12" x14ac:dyDescent="0.3">
      <c r="A4779">
        <v>104777</v>
      </c>
      <c r="B4779" s="1">
        <v>45141</v>
      </c>
      <c r="C4779" t="s">
        <v>12</v>
      </c>
      <c r="D4779" t="s">
        <v>18</v>
      </c>
      <c r="E4779" t="s">
        <v>39</v>
      </c>
      <c r="F4779">
        <v>2131</v>
      </c>
      <c r="G4779">
        <v>3453</v>
      </c>
      <c r="H4779">
        <v>6</v>
      </c>
      <c r="I4779">
        <v>12786</v>
      </c>
      <c r="J4779">
        <v>20718</v>
      </c>
      <c r="K4779">
        <v>7932</v>
      </c>
      <c r="L4779">
        <v>4.0999999999999996</v>
      </c>
    </row>
    <row r="4780" spans="1:12" x14ac:dyDescent="0.3">
      <c r="A4780">
        <v>104778</v>
      </c>
      <c r="B4780" s="1">
        <v>45412</v>
      </c>
      <c r="C4780" t="s">
        <v>30</v>
      </c>
      <c r="D4780" t="s">
        <v>28</v>
      </c>
      <c r="E4780" t="s">
        <v>55</v>
      </c>
      <c r="F4780">
        <v>5326</v>
      </c>
      <c r="G4780">
        <v>6656</v>
      </c>
      <c r="H4780">
        <v>7</v>
      </c>
      <c r="I4780">
        <v>37282</v>
      </c>
      <c r="J4780">
        <v>46592</v>
      </c>
      <c r="K4780">
        <v>9310</v>
      </c>
      <c r="L4780">
        <v>4.2</v>
      </c>
    </row>
    <row r="4781" spans="1:12" x14ac:dyDescent="0.3">
      <c r="A4781">
        <v>104779</v>
      </c>
      <c r="B4781" s="1">
        <v>45689</v>
      </c>
      <c r="C4781" t="s">
        <v>41</v>
      </c>
      <c r="D4781" t="s">
        <v>24</v>
      </c>
      <c r="E4781" t="s">
        <v>61</v>
      </c>
      <c r="F4781">
        <v>7474</v>
      </c>
      <c r="G4781">
        <v>7799</v>
      </c>
      <c r="H4781">
        <v>7</v>
      </c>
      <c r="I4781">
        <v>52318</v>
      </c>
      <c r="J4781">
        <v>54593</v>
      </c>
      <c r="K4781">
        <v>2275</v>
      </c>
      <c r="L4781">
        <v>2.6</v>
      </c>
    </row>
    <row r="4782" spans="1:12" x14ac:dyDescent="0.3">
      <c r="A4782">
        <v>104780</v>
      </c>
      <c r="B4782" s="1">
        <v>45402</v>
      </c>
      <c r="C4782" t="s">
        <v>26</v>
      </c>
      <c r="D4782" t="s">
        <v>28</v>
      </c>
      <c r="E4782" t="s">
        <v>29</v>
      </c>
      <c r="F4782">
        <v>5435</v>
      </c>
      <c r="G4782">
        <v>6166</v>
      </c>
      <c r="H4782">
        <v>6</v>
      </c>
      <c r="I4782">
        <v>32610</v>
      </c>
      <c r="J4782">
        <v>36996</v>
      </c>
      <c r="K4782">
        <v>4386</v>
      </c>
      <c r="L4782">
        <v>2.6</v>
      </c>
    </row>
    <row r="4783" spans="1:12" x14ac:dyDescent="0.3">
      <c r="A4783">
        <v>104781</v>
      </c>
      <c r="B4783" s="1">
        <v>45947</v>
      </c>
      <c r="C4783" t="s">
        <v>15</v>
      </c>
      <c r="D4783" t="s">
        <v>35</v>
      </c>
      <c r="E4783" t="s">
        <v>45</v>
      </c>
      <c r="F4783">
        <v>7830</v>
      </c>
      <c r="G4783">
        <v>9283</v>
      </c>
      <c r="H4783">
        <v>6</v>
      </c>
      <c r="I4783">
        <v>46980</v>
      </c>
      <c r="J4783">
        <v>55698</v>
      </c>
      <c r="K4783">
        <v>8718</v>
      </c>
      <c r="L4783">
        <v>4.3</v>
      </c>
    </row>
    <row r="4784" spans="1:12" x14ac:dyDescent="0.3">
      <c r="A4784">
        <v>104782</v>
      </c>
      <c r="B4784" s="1">
        <v>45457</v>
      </c>
      <c r="C4784" t="s">
        <v>15</v>
      </c>
      <c r="D4784" t="s">
        <v>28</v>
      </c>
      <c r="E4784" t="s">
        <v>56</v>
      </c>
      <c r="F4784">
        <v>1387</v>
      </c>
      <c r="G4784">
        <v>1596</v>
      </c>
      <c r="H4784">
        <v>4</v>
      </c>
      <c r="I4784">
        <v>5548</v>
      </c>
      <c r="J4784">
        <v>6384</v>
      </c>
      <c r="K4784">
        <v>836</v>
      </c>
      <c r="L4784">
        <v>3.7</v>
      </c>
    </row>
    <row r="4785" spans="1:12" x14ac:dyDescent="0.3">
      <c r="A4785">
        <v>104783</v>
      </c>
      <c r="B4785" s="1">
        <v>45820</v>
      </c>
      <c r="C4785" t="s">
        <v>41</v>
      </c>
      <c r="D4785" t="s">
        <v>24</v>
      </c>
      <c r="E4785" t="s">
        <v>34</v>
      </c>
      <c r="F4785">
        <v>7299</v>
      </c>
      <c r="G4785">
        <v>7821</v>
      </c>
      <c r="H4785">
        <v>5</v>
      </c>
      <c r="I4785">
        <v>36495</v>
      </c>
      <c r="J4785">
        <v>39105</v>
      </c>
      <c r="K4785">
        <v>2610</v>
      </c>
      <c r="L4785">
        <v>5</v>
      </c>
    </row>
    <row r="4786" spans="1:12" x14ac:dyDescent="0.3">
      <c r="A4786">
        <v>104784</v>
      </c>
      <c r="B4786" s="1">
        <v>45052</v>
      </c>
      <c r="C4786" t="s">
        <v>44</v>
      </c>
      <c r="D4786" t="s">
        <v>13</v>
      </c>
      <c r="E4786" t="s">
        <v>49</v>
      </c>
      <c r="F4786">
        <v>1121</v>
      </c>
      <c r="G4786">
        <v>2596</v>
      </c>
      <c r="H4786">
        <v>7</v>
      </c>
      <c r="I4786">
        <v>7847</v>
      </c>
      <c r="J4786">
        <v>18172</v>
      </c>
      <c r="K4786">
        <v>10325</v>
      </c>
      <c r="L4786">
        <v>3.7</v>
      </c>
    </row>
    <row r="4787" spans="1:12" x14ac:dyDescent="0.3">
      <c r="A4787">
        <v>104785</v>
      </c>
      <c r="B4787" s="1">
        <v>45758</v>
      </c>
      <c r="C4787" t="s">
        <v>44</v>
      </c>
      <c r="D4787" t="s">
        <v>21</v>
      </c>
      <c r="E4787" t="s">
        <v>32</v>
      </c>
      <c r="F4787">
        <v>2513</v>
      </c>
      <c r="G4787">
        <v>2837</v>
      </c>
      <c r="H4787">
        <v>4</v>
      </c>
      <c r="I4787">
        <v>10052</v>
      </c>
      <c r="J4787">
        <v>11348</v>
      </c>
      <c r="K4787">
        <v>1296</v>
      </c>
      <c r="L4787">
        <v>3.2</v>
      </c>
    </row>
    <row r="4788" spans="1:12" x14ac:dyDescent="0.3">
      <c r="A4788">
        <v>104786</v>
      </c>
      <c r="B4788" s="1">
        <v>45845</v>
      </c>
      <c r="C4788" t="s">
        <v>41</v>
      </c>
      <c r="D4788" t="s">
        <v>18</v>
      </c>
      <c r="E4788" t="s">
        <v>19</v>
      </c>
      <c r="F4788">
        <v>1273</v>
      </c>
      <c r="G4788">
        <v>1942</v>
      </c>
      <c r="H4788">
        <v>5</v>
      </c>
      <c r="I4788">
        <v>6365</v>
      </c>
      <c r="J4788">
        <v>9710</v>
      </c>
      <c r="K4788">
        <v>3345</v>
      </c>
      <c r="L4788">
        <v>3.4</v>
      </c>
    </row>
    <row r="4789" spans="1:12" x14ac:dyDescent="0.3">
      <c r="A4789">
        <v>104787</v>
      </c>
      <c r="B4789" s="1">
        <v>45074</v>
      </c>
      <c r="C4789" t="s">
        <v>54</v>
      </c>
      <c r="D4789" t="s">
        <v>35</v>
      </c>
      <c r="E4789" t="s">
        <v>62</v>
      </c>
      <c r="F4789">
        <v>586</v>
      </c>
      <c r="G4789">
        <v>1217</v>
      </c>
      <c r="H4789">
        <v>8</v>
      </c>
      <c r="I4789">
        <v>4688</v>
      </c>
      <c r="J4789">
        <v>9736</v>
      </c>
      <c r="K4789">
        <v>5048</v>
      </c>
      <c r="L4789">
        <v>3.8</v>
      </c>
    </row>
    <row r="4790" spans="1:12" x14ac:dyDescent="0.3">
      <c r="A4790">
        <v>104788</v>
      </c>
      <c r="B4790" s="1">
        <v>45899</v>
      </c>
      <c r="C4790" t="s">
        <v>15</v>
      </c>
      <c r="D4790" t="s">
        <v>13</v>
      </c>
      <c r="E4790" t="s">
        <v>37</v>
      </c>
      <c r="F4790">
        <v>5222</v>
      </c>
      <c r="G4790">
        <v>6082</v>
      </c>
      <c r="H4790">
        <v>4</v>
      </c>
      <c r="I4790">
        <v>20888</v>
      </c>
      <c r="J4790">
        <v>24328</v>
      </c>
      <c r="K4790">
        <v>3440</v>
      </c>
      <c r="L4790">
        <v>4.0999999999999996</v>
      </c>
    </row>
    <row r="4791" spans="1:12" x14ac:dyDescent="0.3">
      <c r="A4791">
        <v>104789</v>
      </c>
      <c r="B4791" s="1">
        <v>45275</v>
      </c>
      <c r="C4791" t="s">
        <v>41</v>
      </c>
      <c r="D4791" t="s">
        <v>35</v>
      </c>
      <c r="E4791" t="s">
        <v>45</v>
      </c>
      <c r="F4791">
        <v>1688</v>
      </c>
      <c r="G4791">
        <v>1973</v>
      </c>
      <c r="H4791">
        <v>3</v>
      </c>
      <c r="I4791">
        <v>5064</v>
      </c>
      <c r="J4791">
        <v>5919</v>
      </c>
      <c r="K4791">
        <v>855</v>
      </c>
      <c r="L4791">
        <v>2.5</v>
      </c>
    </row>
    <row r="4792" spans="1:12" x14ac:dyDescent="0.3">
      <c r="A4792">
        <v>104790</v>
      </c>
      <c r="B4792" s="1">
        <v>45048</v>
      </c>
      <c r="C4792" t="s">
        <v>44</v>
      </c>
      <c r="D4792" t="s">
        <v>21</v>
      </c>
      <c r="E4792" t="s">
        <v>22</v>
      </c>
      <c r="F4792">
        <v>6876</v>
      </c>
      <c r="G4792">
        <v>8506</v>
      </c>
      <c r="H4792">
        <v>2</v>
      </c>
      <c r="I4792">
        <v>13752</v>
      </c>
      <c r="J4792">
        <v>17012</v>
      </c>
      <c r="K4792">
        <v>3260</v>
      </c>
      <c r="L4792">
        <v>2.6</v>
      </c>
    </row>
    <row r="4793" spans="1:12" x14ac:dyDescent="0.3">
      <c r="A4793">
        <v>104791</v>
      </c>
      <c r="B4793" s="1">
        <v>45192</v>
      </c>
      <c r="C4793" t="s">
        <v>17</v>
      </c>
      <c r="D4793" t="s">
        <v>13</v>
      </c>
      <c r="E4793" t="s">
        <v>40</v>
      </c>
      <c r="F4793">
        <v>6615</v>
      </c>
      <c r="G4793">
        <v>6725</v>
      </c>
      <c r="H4793">
        <v>6</v>
      </c>
      <c r="I4793">
        <v>39690</v>
      </c>
      <c r="J4793">
        <v>40350</v>
      </c>
      <c r="K4793">
        <v>660</v>
      </c>
      <c r="L4793">
        <v>2.6</v>
      </c>
    </row>
    <row r="4794" spans="1:12" x14ac:dyDescent="0.3">
      <c r="A4794">
        <v>104792</v>
      </c>
      <c r="B4794" s="1">
        <v>44941</v>
      </c>
      <c r="C4794" t="s">
        <v>17</v>
      </c>
      <c r="D4794" t="s">
        <v>13</v>
      </c>
      <c r="E4794" t="s">
        <v>16</v>
      </c>
      <c r="F4794">
        <v>589</v>
      </c>
      <c r="G4794">
        <v>1398</v>
      </c>
      <c r="H4794">
        <v>2</v>
      </c>
      <c r="I4794">
        <v>1178</v>
      </c>
      <c r="J4794">
        <v>2796</v>
      </c>
      <c r="K4794">
        <v>1618</v>
      </c>
      <c r="L4794">
        <v>4.4000000000000004</v>
      </c>
    </row>
    <row r="4795" spans="1:12" x14ac:dyDescent="0.3">
      <c r="A4795">
        <v>104793</v>
      </c>
      <c r="B4795" s="1">
        <v>45420</v>
      </c>
      <c r="C4795" t="s">
        <v>26</v>
      </c>
      <c r="D4795" t="s">
        <v>28</v>
      </c>
      <c r="E4795" t="s">
        <v>51</v>
      </c>
      <c r="F4795">
        <v>3309</v>
      </c>
      <c r="G4795">
        <v>4539</v>
      </c>
      <c r="H4795">
        <v>8</v>
      </c>
      <c r="I4795">
        <v>26472</v>
      </c>
      <c r="J4795">
        <v>36312</v>
      </c>
      <c r="K4795">
        <v>9840</v>
      </c>
      <c r="L4795">
        <v>5</v>
      </c>
    </row>
    <row r="4796" spans="1:12" x14ac:dyDescent="0.3">
      <c r="A4796">
        <v>104794</v>
      </c>
      <c r="B4796" s="1">
        <v>45876</v>
      </c>
      <c r="C4796" t="s">
        <v>17</v>
      </c>
      <c r="D4796" t="s">
        <v>28</v>
      </c>
      <c r="E4796" t="s">
        <v>51</v>
      </c>
      <c r="F4796">
        <v>2908</v>
      </c>
      <c r="G4796">
        <v>3435</v>
      </c>
      <c r="H4796">
        <v>2</v>
      </c>
      <c r="I4796">
        <v>5816</v>
      </c>
      <c r="J4796">
        <v>6870</v>
      </c>
      <c r="K4796">
        <v>1054</v>
      </c>
      <c r="L4796">
        <v>4.8</v>
      </c>
    </row>
    <row r="4797" spans="1:12" x14ac:dyDescent="0.3">
      <c r="A4797">
        <v>104795</v>
      </c>
      <c r="B4797" s="1">
        <v>45627</v>
      </c>
      <c r="C4797" t="s">
        <v>26</v>
      </c>
      <c r="D4797" t="s">
        <v>28</v>
      </c>
      <c r="E4797" t="s">
        <v>56</v>
      </c>
      <c r="F4797">
        <v>7954</v>
      </c>
      <c r="G4797">
        <v>8243</v>
      </c>
      <c r="H4797">
        <v>9</v>
      </c>
      <c r="I4797">
        <v>71586</v>
      </c>
      <c r="J4797">
        <v>74187</v>
      </c>
      <c r="K4797">
        <v>2601</v>
      </c>
      <c r="L4797">
        <v>4.5</v>
      </c>
    </row>
    <row r="4798" spans="1:12" x14ac:dyDescent="0.3">
      <c r="A4798">
        <v>104796</v>
      </c>
      <c r="B4798" s="1">
        <v>45899</v>
      </c>
      <c r="C4798" t="s">
        <v>12</v>
      </c>
      <c r="D4798" t="s">
        <v>24</v>
      </c>
      <c r="E4798" t="s">
        <v>42</v>
      </c>
      <c r="F4798">
        <v>2061</v>
      </c>
      <c r="G4798">
        <v>3122</v>
      </c>
      <c r="H4798">
        <v>1</v>
      </c>
      <c r="I4798">
        <v>2061</v>
      </c>
      <c r="J4798">
        <v>3122</v>
      </c>
      <c r="K4798">
        <v>1061</v>
      </c>
      <c r="L4798">
        <v>4.9000000000000004</v>
      </c>
    </row>
    <row r="4799" spans="1:12" x14ac:dyDescent="0.3">
      <c r="A4799">
        <v>104797</v>
      </c>
      <c r="B4799" s="1">
        <v>45442</v>
      </c>
      <c r="C4799" t="s">
        <v>20</v>
      </c>
      <c r="D4799" t="s">
        <v>18</v>
      </c>
      <c r="E4799" t="s">
        <v>64</v>
      </c>
      <c r="F4799">
        <v>6324</v>
      </c>
      <c r="G4799">
        <v>8000</v>
      </c>
      <c r="H4799">
        <v>3</v>
      </c>
      <c r="I4799">
        <v>18972</v>
      </c>
      <c r="J4799">
        <v>24000</v>
      </c>
      <c r="K4799">
        <v>5028</v>
      </c>
      <c r="L4799">
        <v>3.8</v>
      </c>
    </row>
    <row r="4800" spans="1:12" x14ac:dyDescent="0.3">
      <c r="A4800">
        <v>104798</v>
      </c>
      <c r="B4800" s="1">
        <v>45988</v>
      </c>
      <c r="C4800" t="s">
        <v>20</v>
      </c>
      <c r="D4800" t="s">
        <v>28</v>
      </c>
      <c r="E4800" t="s">
        <v>29</v>
      </c>
      <c r="F4800">
        <v>3228</v>
      </c>
      <c r="G4800">
        <v>4128</v>
      </c>
      <c r="H4800">
        <v>9</v>
      </c>
      <c r="I4800">
        <v>29052</v>
      </c>
      <c r="J4800">
        <v>37152</v>
      </c>
      <c r="K4800">
        <v>8100</v>
      </c>
      <c r="L4800">
        <v>4</v>
      </c>
    </row>
    <row r="4801" spans="1:12" x14ac:dyDescent="0.3">
      <c r="A4801">
        <v>104799</v>
      </c>
      <c r="B4801" s="1">
        <v>45868</v>
      </c>
      <c r="C4801" t="s">
        <v>30</v>
      </c>
      <c r="D4801" t="s">
        <v>18</v>
      </c>
      <c r="E4801" t="s">
        <v>64</v>
      </c>
      <c r="F4801">
        <v>4753</v>
      </c>
      <c r="G4801">
        <v>5289</v>
      </c>
      <c r="H4801">
        <v>1</v>
      </c>
      <c r="I4801">
        <v>4753</v>
      </c>
      <c r="J4801">
        <v>5289</v>
      </c>
      <c r="K4801">
        <v>536</v>
      </c>
      <c r="L4801">
        <v>3.3</v>
      </c>
    </row>
    <row r="4802" spans="1:12" x14ac:dyDescent="0.3">
      <c r="A4802">
        <v>104800</v>
      </c>
      <c r="B4802" s="1">
        <v>45632</v>
      </c>
      <c r="C4802" t="s">
        <v>17</v>
      </c>
      <c r="D4802" t="s">
        <v>18</v>
      </c>
      <c r="E4802" t="s">
        <v>59</v>
      </c>
      <c r="F4802">
        <v>4491</v>
      </c>
      <c r="G4802">
        <v>5662</v>
      </c>
      <c r="H4802">
        <v>1</v>
      </c>
      <c r="I4802">
        <v>4491</v>
      </c>
      <c r="J4802">
        <v>5662</v>
      </c>
      <c r="K4802">
        <v>1171</v>
      </c>
      <c r="L4802">
        <v>2.5</v>
      </c>
    </row>
    <row r="4803" spans="1:12" x14ac:dyDescent="0.3">
      <c r="A4803">
        <v>104801</v>
      </c>
      <c r="B4803" s="1">
        <v>44952</v>
      </c>
      <c r="C4803" t="s">
        <v>54</v>
      </c>
      <c r="D4803" t="s">
        <v>21</v>
      </c>
      <c r="E4803" t="s">
        <v>58</v>
      </c>
      <c r="F4803">
        <v>4084</v>
      </c>
      <c r="G4803">
        <v>4652</v>
      </c>
      <c r="H4803">
        <v>5</v>
      </c>
      <c r="I4803">
        <v>20420</v>
      </c>
      <c r="J4803">
        <v>23260</v>
      </c>
      <c r="K4803">
        <v>2840</v>
      </c>
      <c r="L4803">
        <v>2.5</v>
      </c>
    </row>
    <row r="4804" spans="1:12" x14ac:dyDescent="0.3">
      <c r="A4804">
        <v>104802</v>
      </c>
      <c r="B4804" s="1">
        <v>45148</v>
      </c>
      <c r="C4804" t="s">
        <v>30</v>
      </c>
      <c r="D4804" t="s">
        <v>13</v>
      </c>
      <c r="E4804" t="s">
        <v>14</v>
      </c>
      <c r="F4804">
        <v>6233</v>
      </c>
      <c r="G4804">
        <v>6822</v>
      </c>
      <c r="H4804">
        <v>1</v>
      </c>
      <c r="I4804">
        <v>6233</v>
      </c>
      <c r="J4804">
        <v>6822</v>
      </c>
      <c r="K4804">
        <v>589</v>
      </c>
      <c r="L4804">
        <v>2.6</v>
      </c>
    </row>
    <row r="4805" spans="1:12" x14ac:dyDescent="0.3">
      <c r="A4805">
        <v>104803</v>
      </c>
      <c r="B4805" s="1">
        <v>45300</v>
      </c>
      <c r="C4805" t="s">
        <v>54</v>
      </c>
      <c r="D4805" t="s">
        <v>18</v>
      </c>
      <c r="E4805" t="s">
        <v>19</v>
      </c>
      <c r="F4805">
        <v>4381</v>
      </c>
      <c r="G4805">
        <v>5861</v>
      </c>
      <c r="H4805">
        <v>7</v>
      </c>
      <c r="I4805">
        <v>30667</v>
      </c>
      <c r="J4805">
        <v>41027</v>
      </c>
      <c r="K4805">
        <v>10360</v>
      </c>
      <c r="L4805">
        <v>3.7</v>
      </c>
    </row>
    <row r="4806" spans="1:12" x14ac:dyDescent="0.3">
      <c r="A4806">
        <v>104804</v>
      </c>
      <c r="B4806" s="1">
        <v>45410</v>
      </c>
      <c r="C4806" t="s">
        <v>30</v>
      </c>
      <c r="D4806" t="s">
        <v>21</v>
      </c>
      <c r="E4806" t="s">
        <v>58</v>
      </c>
      <c r="F4806">
        <v>6636</v>
      </c>
      <c r="G4806">
        <v>7082</v>
      </c>
      <c r="H4806">
        <v>8</v>
      </c>
      <c r="I4806">
        <v>53088</v>
      </c>
      <c r="J4806">
        <v>56656</v>
      </c>
      <c r="K4806">
        <v>3568</v>
      </c>
      <c r="L4806">
        <v>4.3</v>
      </c>
    </row>
    <row r="4807" spans="1:12" x14ac:dyDescent="0.3">
      <c r="A4807">
        <v>104805</v>
      </c>
      <c r="B4807" s="1">
        <v>45000</v>
      </c>
      <c r="C4807" t="s">
        <v>20</v>
      </c>
      <c r="D4807" t="s">
        <v>24</v>
      </c>
      <c r="E4807" t="s">
        <v>50</v>
      </c>
      <c r="F4807">
        <v>5874</v>
      </c>
      <c r="G4807">
        <v>6740</v>
      </c>
      <c r="H4807">
        <v>7</v>
      </c>
      <c r="I4807">
        <v>41118</v>
      </c>
      <c r="J4807">
        <v>47180</v>
      </c>
      <c r="K4807">
        <v>6062</v>
      </c>
      <c r="L4807">
        <v>3.1</v>
      </c>
    </row>
    <row r="4808" spans="1:12" x14ac:dyDescent="0.3">
      <c r="A4808">
        <v>104806</v>
      </c>
      <c r="B4808" s="1">
        <v>45607</v>
      </c>
      <c r="C4808" t="s">
        <v>54</v>
      </c>
      <c r="D4808" t="s">
        <v>24</v>
      </c>
      <c r="E4808" t="s">
        <v>50</v>
      </c>
      <c r="F4808">
        <v>7225</v>
      </c>
      <c r="G4808">
        <v>7461</v>
      </c>
      <c r="H4808">
        <v>2</v>
      </c>
      <c r="I4808">
        <v>14450</v>
      </c>
      <c r="J4808">
        <v>14922</v>
      </c>
      <c r="K4808">
        <v>472</v>
      </c>
      <c r="L4808">
        <v>3.4</v>
      </c>
    </row>
    <row r="4809" spans="1:12" x14ac:dyDescent="0.3">
      <c r="A4809">
        <v>104807</v>
      </c>
      <c r="B4809" s="1">
        <v>45257</v>
      </c>
      <c r="C4809" t="s">
        <v>15</v>
      </c>
      <c r="D4809" t="s">
        <v>24</v>
      </c>
      <c r="E4809" t="s">
        <v>25</v>
      </c>
      <c r="F4809">
        <v>5921</v>
      </c>
      <c r="G4809">
        <v>6009</v>
      </c>
      <c r="H4809">
        <v>2</v>
      </c>
      <c r="I4809">
        <v>11842</v>
      </c>
      <c r="J4809">
        <v>12018</v>
      </c>
      <c r="K4809">
        <v>176</v>
      </c>
      <c r="L4809">
        <v>4.2</v>
      </c>
    </row>
    <row r="4810" spans="1:12" x14ac:dyDescent="0.3">
      <c r="A4810">
        <v>104808</v>
      </c>
      <c r="B4810" s="1">
        <v>45551</v>
      </c>
      <c r="C4810" t="s">
        <v>15</v>
      </c>
      <c r="D4810" t="s">
        <v>21</v>
      </c>
      <c r="E4810" t="s">
        <v>22</v>
      </c>
      <c r="F4810">
        <v>2375</v>
      </c>
      <c r="G4810">
        <v>4365</v>
      </c>
      <c r="H4810">
        <v>8</v>
      </c>
      <c r="I4810">
        <v>19000</v>
      </c>
      <c r="J4810">
        <v>34920</v>
      </c>
      <c r="K4810">
        <v>15920</v>
      </c>
      <c r="L4810">
        <v>4.4000000000000004</v>
      </c>
    </row>
    <row r="4811" spans="1:12" x14ac:dyDescent="0.3">
      <c r="A4811">
        <v>104809</v>
      </c>
      <c r="B4811" s="1">
        <v>45898</v>
      </c>
      <c r="C4811" t="s">
        <v>54</v>
      </c>
      <c r="D4811" t="s">
        <v>13</v>
      </c>
      <c r="E4811" t="s">
        <v>37</v>
      </c>
      <c r="F4811">
        <v>1617</v>
      </c>
      <c r="G4811">
        <v>2057</v>
      </c>
      <c r="H4811">
        <v>5</v>
      </c>
      <c r="I4811">
        <v>8085</v>
      </c>
      <c r="J4811">
        <v>10285</v>
      </c>
      <c r="K4811">
        <v>2200</v>
      </c>
      <c r="L4811">
        <v>4.8</v>
      </c>
    </row>
    <row r="4812" spans="1:12" x14ac:dyDescent="0.3">
      <c r="A4812">
        <v>104810</v>
      </c>
      <c r="B4812" s="1">
        <v>45639</v>
      </c>
      <c r="C4812" t="s">
        <v>23</v>
      </c>
      <c r="D4812" t="s">
        <v>18</v>
      </c>
      <c r="E4812" t="s">
        <v>38</v>
      </c>
      <c r="F4812">
        <v>3943</v>
      </c>
      <c r="G4812">
        <v>5074</v>
      </c>
      <c r="H4812">
        <v>2</v>
      </c>
      <c r="I4812">
        <v>7886</v>
      </c>
      <c r="J4812">
        <v>10148</v>
      </c>
      <c r="K4812">
        <v>2262</v>
      </c>
      <c r="L4812">
        <v>4.4000000000000004</v>
      </c>
    </row>
    <row r="4813" spans="1:12" x14ac:dyDescent="0.3">
      <c r="A4813">
        <v>104811</v>
      </c>
      <c r="B4813" s="1">
        <v>45378</v>
      </c>
      <c r="C4813" t="s">
        <v>15</v>
      </c>
      <c r="D4813" t="s">
        <v>13</v>
      </c>
      <c r="E4813" t="s">
        <v>16</v>
      </c>
      <c r="F4813">
        <v>5641</v>
      </c>
      <c r="G4813">
        <v>7117</v>
      </c>
      <c r="H4813">
        <v>7</v>
      </c>
      <c r="I4813">
        <v>39487</v>
      </c>
      <c r="J4813">
        <v>49819</v>
      </c>
      <c r="K4813">
        <v>10332</v>
      </c>
      <c r="L4813">
        <v>4.5</v>
      </c>
    </row>
    <row r="4814" spans="1:12" x14ac:dyDescent="0.3">
      <c r="A4814">
        <v>104812</v>
      </c>
      <c r="B4814" s="1">
        <v>45323</v>
      </c>
      <c r="C4814" t="s">
        <v>30</v>
      </c>
      <c r="D4814" t="s">
        <v>35</v>
      </c>
      <c r="E4814" t="s">
        <v>36</v>
      </c>
      <c r="F4814">
        <v>7946</v>
      </c>
      <c r="G4814">
        <v>8374</v>
      </c>
      <c r="H4814">
        <v>2</v>
      </c>
      <c r="I4814">
        <v>15892</v>
      </c>
      <c r="J4814">
        <v>16748</v>
      </c>
      <c r="K4814">
        <v>856</v>
      </c>
      <c r="L4814">
        <v>2.8</v>
      </c>
    </row>
    <row r="4815" spans="1:12" x14ac:dyDescent="0.3">
      <c r="A4815">
        <v>104813</v>
      </c>
      <c r="B4815" s="1">
        <v>45309</v>
      </c>
      <c r="C4815" t="s">
        <v>20</v>
      </c>
      <c r="D4815" t="s">
        <v>24</v>
      </c>
      <c r="E4815" t="s">
        <v>60</v>
      </c>
      <c r="F4815">
        <v>6895</v>
      </c>
      <c r="G4815">
        <v>7251</v>
      </c>
      <c r="H4815">
        <v>1</v>
      </c>
      <c r="I4815">
        <v>6895</v>
      </c>
      <c r="J4815">
        <v>7251</v>
      </c>
      <c r="K4815">
        <v>356</v>
      </c>
      <c r="L4815">
        <v>4.5</v>
      </c>
    </row>
    <row r="4816" spans="1:12" x14ac:dyDescent="0.3">
      <c r="A4816">
        <v>104814</v>
      </c>
      <c r="B4816" s="1">
        <v>45008</v>
      </c>
      <c r="C4816" t="s">
        <v>17</v>
      </c>
      <c r="D4816" t="s">
        <v>28</v>
      </c>
      <c r="E4816" t="s">
        <v>29</v>
      </c>
      <c r="F4816">
        <v>2079</v>
      </c>
      <c r="G4816">
        <v>3843</v>
      </c>
      <c r="H4816">
        <v>6</v>
      </c>
      <c r="I4816">
        <v>12474</v>
      </c>
      <c r="J4816">
        <v>23058</v>
      </c>
      <c r="K4816">
        <v>10584</v>
      </c>
      <c r="L4816">
        <v>2.9</v>
      </c>
    </row>
    <row r="4817" spans="1:12" x14ac:dyDescent="0.3">
      <c r="A4817">
        <v>104815</v>
      </c>
      <c r="B4817" s="1">
        <v>44964</v>
      </c>
      <c r="C4817" t="s">
        <v>23</v>
      </c>
      <c r="D4817" t="s">
        <v>18</v>
      </c>
      <c r="E4817" t="s">
        <v>39</v>
      </c>
      <c r="F4817">
        <v>4872</v>
      </c>
      <c r="G4817">
        <v>6040</v>
      </c>
      <c r="H4817">
        <v>2</v>
      </c>
      <c r="I4817">
        <v>9744</v>
      </c>
      <c r="J4817">
        <v>12080</v>
      </c>
      <c r="K4817">
        <v>2336</v>
      </c>
      <c r="L4817">
        <v>3.3</v>
      </c>
    </row>
    <row r="4818" spans="1:12" x14ac:dyDescent="0.3">
      <c r="A4818">
        <v>104816</v>
      </c>
      <c r="B4818" s="1">
        <v>44962</v>
      </c>
      <c r="C4818" t="s">
        <v>17</v>
      </c>
      <c r="D4818" t="s">
        <v>21</v>
      </c>
      <c r="E4818" t="s">
        <v>22</v>
      </c>
      <c r="F4818">
        <v>3369</v>
      </c>
      <c r="G4818">
        <v>4783</v>
      </c>
      <c r="H4818">
        <v>4</v>
      </c>
      <c r="I4818">
        <v>13476</v>
      </c>
      <c r="J4818">
        <v>19132</v>
      </c>
      <c r="K4818">
        <v>5656</v>
      </c>
      <c r="L4818">
        <v>4.0999999999999996</v>
      </c>
    </row>
    <row r="4819" spans="1:12" x14ac:dyDescent="0.3">
      <c r="A4819">
        <v>104817</v>
      </c>
      <c r="B4819" s="1">
        <v>45161</v>
      </c>
      <c r="C4819" t="s">
        <v>47</v>
      </c>
      <c r="D4819" t="s">
        <v>13</v>
      </c>
      <c r="E4819" t="s">
        <v>49</v>
      </c>
      <c r="F4819">
        <v>4603</v>
      </c>
      <c r="G4819">
        <v>4912</v>
      </c>
      <c r="H4819">
        <v>4</v>
      </c>
      <c r="I4819">
        <v>18412</v>
      </c>
      <c r="J4819">
        <v>19648</v>
      </c>
      <c r="K4819">
        <v>1236</v>
      </c>
      <c r="L4819">
        <v>3.1</v>
      </c>
    </row>
    <row r="4820" spans="1:12" x14ac:dyDescent="0.3">
      <c r="A4820">
        <v>104818</v>
      </c>
      <c r="B4820" s="1">
        <v>45780</v>
      </c>
      <c r="C4820" t="s">
        <v>17</v>
      </c>
      <c r="D4820" t="s">
        <v>21</v>
      </c>
      <c r="E4820" t="s">
        <v>65</v>
      </c>
      <c r="F4820">
        <v>7013</v>
      </c>
      <c r="G4820">
        <v>8129</v>
      </c>
      <c r="H4820">
        <v>1</v>
      </c>
      <c r="I4820">
        <v>7013</v>
      </c>
      <c r="J4820">
        <v>8129</v>
      </c>
      <c r="K4820">
        <v>1116</v>
      </c>
      <c r="L4820">
        <v>2.7</v>
      </c>
    </row>
    <row r="4821" spans="1:12" x14ac:dyDescent="0.3">
      <c r="A4821">
        <v>104819</v>
      </c>
      <c r="B4821" s="1">
        <v>45780</v>
      </c>
      <c r="C4821" t="s">
        <v>41</v>
      </c>
      <c r="D4821" t="s">
        <v>21</v>
      </c>
      <c r="E4821" t="s">
        <v>57</v>
      </c>
      <c r="F4821">
        <v>4365</v>
      </c>
      <c r="G4821">
        <v>5499</v>
      </c>
      <c r="H4821">
        <v>1</v>
      </c>
      <c r="I4821">
        <v>4365</v>
      </c>
      <c r="J4821">
        <v>5499</v>
      </c>
      <c r="K4821">
        <v>1134</v>
      </c>
      <c r="L4821">
        <v>3</v>
      </c>
    </row>
    <row r="4822" spans="1:12" x14ac:dyDescent="0.3">
      <c r="A4822">
        <v>104820</v>
      </c>
      <c r="B4822" s="1">
        <v>45780</v>
      </c>
      <c r="C4822" t="s">
        <v>47</v>
      </c>
      <c r="D4822" t="s">
        <v>21</v>
      </c>
      <c r="E4822" t="s">
        <v>22</v>
      </c>
      <c r="F4822">
        <v>5051</v>
      </c>
      <c r="G4822">
        <v>5559</v>
      </c>
      <c r="H4822">
        <v>9</v>
      </c>
      <c r="I4822">
        <v>45459</v>
      </c>
      <c r="J4822">
        <v>50031</v>
      </c>
      <c r="K4822">
        <v>4572</v>
      </c>
      <c r="L4822">
        <v>4.2</v>
      </c>
    </row>
    <row r="4823" spans="1:12" x14ac:dyDescent="0.3">
      <c r="A4823">
        <v>104821</v>
      </c>
      <c r="B4823" s="1">
        <v>45627</v>
      </c>
      <c r="C4823" t="s">
        <v>17</v>
      </c>
      <c r="D4823" t="s">
        <v>21</v>
      </c>
      <c r="E4823" t="s">
        <v>57</v>
      </c>
      <c r="F4823">
        <v>6658</v>
      </c>
      <c r="G4823">
        <v>8335</v>
      </c>
      <c r="H4823">
        <v>5</v>
      </c>
      <c r="I4823">
        <v>33290</v>
      </c>
      <c r="J4823">
        <v>41675</v>
      </c>
      <c r="K4823">
        <v>8385</v>
      </c>
      <c r="L4823">
        <v>2.8</v>
      </c>
    </row>
    <row r="4824" spans="1:12" x14ac:dyDescent="0.3">
      <c r="A4824">
        <v>104822</v>
      </c>
      <c r="B4824" s="1">
        <v>45022</v>
      </c>
      <c r="C4824" t="s">
        <v>47</v>
      </c>
      <c r="D4824" t="s">
        <v>28</v>
      </c>
      <c r="E4824" t="s">
        <v>63</v>
      </c>
      <c r="F4824">
        <v>6374</v>
      </c>
      <c r="G4824">
        <v>7856</v>
      </c>
      <c r="H4824">
        <v>5</v>
      </c>
      <c r="I4824">
        <v>31870</v>
      </c>
      <c r="J4824">
        <v>39280</v>
      </c>
      <c r="K4824">
        <v>7410</v>
      </c>
      <c r="L4824">
        <v>2.8</v>
      </c>
    </row>
    <row r="4825" spans="1:12" x14ac:dyDescent="0.3">
      <c r="A4825">
        <v>104823</v>
      </c>
      <c r="B4825" s="1">
        <v>45923</v>
      </c>
      <c r="C4825" t="s">
        <v>30</v>
      </c>
      <c r="D4825" t="s">
        <v>21</v>
      </c>
      <c r="E4825" t="s">
        <v>22</v>
      </c>
      <c r="F4825">
        <v>2324</v>
      </c>
      <c r="G4825">
        <v>3637</v>
      </c>
      <c r="H4825">
        <v>7</v>
      </c>
      <c r="I4825">
        <v>16268</v>
      </c>
      <c r="J4825">
        <v>25459</v>
      </c>
      <c r="K4825">
        <v>9191</v>
      </c>
      <c r="L4825">
        <v>4.4000000000000004</v>
      </c>
    </row>
    <row r="4826" spans="1:12" x14ac:dyDescent="0.3">
      <c r="A4826">
        <v>104824</v>
      </c>
      <c r="B4826" s="1">
        <v>45806</v>
      </c>
      <c r="C4826" t="s">
        <v>41</v>
      </c>
      <c r="D4826" t="s">
        <v>35</v>
      </c>
      <c r="E4826" t="s">
        <v>53</v>
      </c>
      <c r="F4826">
        <v>370</v>
      </c>
      <c r="G4826">
        <v>1936</v>
      </c>
      <c r="H4826">
        <v>5</v>
      </c>
      <c r="I4826">
        <v>1850</v>
      </c>
      <c r="J4826">
        <v>9680</v>
      </c>
      <c r="K4826">
        <v>7830</v>
      </c>
      <c r="L4826">
        <v>3.7</v>
      </c>
    </row>
    <row r="4827" spans="1:12" x14ac:dyDescent="0.3">
      <c r="A4827">
        <v>104825</v>
      </c>
      <c r="B4827" s="1">
        <v>45534</v>
      </c>
      <c r="C4827" t="s">
        <v>23</v>
      </c>
      <c r="D4827" t="s">
        <v>24</v>
      </c>
      <c r="E4827" t="s">
        <v>25</v>
      </c>
      <c r="F4827">
        <v>1627</v>
      </c>
      <c r="G4827">
        <v>2685</v>
      </c>
      <c r="H4827">
        <v>2</v>
      </c>
      <c r="I4827">
        <v>3254</v>
      </c>
      <c r="J4827">
        <v>5370</v>
      </c>
      <c r="K4827">
        <v>2116</v>
      </c>
      <c r="L4827">
        <v>4.0999999999999996</v>
      </c>
    </row>
    <row r="4828" spans="1:12" x14ac:dyDescent="0.3">
      <c r="A4828">
        <v>104826</v>
      </c>
      <c r="B4828" s="1">
        <v>45035</v>
      </c>
      <c r="C4828" t="s">
        <v>15</v>
      </c>
      <c r="D4828" t="s">
        <v>13</v>
      </c>
      <c r="E4828" t="s">
        <v>31</v>
      </c>
      <c r="F4828">
        <v>4051</v>
      </c>
      <c r="G4828">
        <v>5043</v>
      </c>
      <c r="H4828">
        <v>3</v>
      </c>
      <c r="I4828">
        <v>12153</v>
      </c>
      <c r="J4828">
        <v>15129</v>
      </c>
      <c r="K4828">
        <v>2976</v>
      </c>
      <c r="L4828">
        <v>2.9</v>
      </c>
    </row>
    <row r="4829" spans="1:12" x14ac:dyDescent="0.3">
      <c r="A4829">
        <v>104827</v>
      </c>
      <c r="B4829" s="1">
        <v>45271</v>
      </c>
      <c r="C4829" t="s">
        <v>12</v>
      </c>
      <c r="D4829" t="s">
        <v>18</v>
      </c>
      <c r="E4829" t="s">
        <v>38</v>
      </c>
      <c r="F4829">
        <v>5938</v>
      </c>
      <c r="G4829">
        <v>6118</v>
      </c>
      <c r="H4829">
        <v>7</v>
      </c>
      <c r="I4829">
        <v>41566</v>
      </c>
      <c r="J4829">
        <v>42826</v>
      </c>
      <c r="K4829">
        <v>1260</v>
      </c>
      <c r="L4829">
        <v>3.9</v>
      </c>
    </row>
    <row r="4830" spans="1:12" x14ac:dyDescent="0.3">
      <c r="A4830">
        <v>104828</v>
      </c>
      <c r="B4830" s="1">
        <v>45651</v>
      </c>
      <c r="C4830" t="s">
        <v>47</v>
      </c>
      <c r="D4830" t="s">
        <v>35</v>
      </c>
      <c r="E4830" t="s">
        <v>52</v>
      </c>
      <c r="F4830">
        <v>3109</v>
      </c>
      <c r="G4830">
        <v>4769</v>
      </c>
      <c r="H4830">
        <v>3</v>
      </c>
      <c r="I4830">
        <v>9327</v>
      </c>
      <c r="J4830">
        <v>14307</v>
      </c>
      <c r="K4830">
        <v>4980</v>
      </c>
      <c r="L4830">
        <v>3.3</v>
      </c>
    </row>
    <row r="4831" spans="1:12" x14ac:dyDescent="0.3">
      <c r="A4831">
        <v>104829</v>
      </c>
      <c r="B4831" s="1">
        <v>45154</v>
      </c>
      <c r="C4831" t="s">
        <v>15</v>
      </c>
      <c r="D4831" t="s">
        <v>35</v>
      </c>
      <c r="E4831" t="s">
        <v>36</v>
      </c>
      <c r="F4831">
        <v>4348</v>
      </c>
      <c r="G4831">
        <v>5264</v>
      </c>
      <c r="H4831">
        <v>4</v>
      </c>
      <c r="I4831">
        <v>17392</v>
      </c>
      <c r="J4831">
        <v>21056</v>
      </c>
      <c r="K4831">
        <v>3664</v>
      </c>
      <c r="L4831">
        <v>3.9</v>
      </c>
    </row>
    <row r="4832" spans="1:12" x14ac:dyDescent="0.3">
      <c r="A4832">
        <v>104830</v>
      </c>
      <c r="B4832" s="1">
        <v>45894</v>
      </c>
      <c r="C4832" t="s">
        <v>17</v>
      </c>
      <c r="D4832" t="s">
        <v>35</v>
      </c>
      <c r="E4832" t="s">
        <v>53</v>
      </c>
      <c r="F4832">
        <v>6136</v>
      </c>
      <c r="G4832">
        <v>7312</v>
      </c>
      <c r="H4832">
        <v>9</v>
      </c>
      <c r="I4832">
        <v>55224</v>
      </c>
      <c r="J4832">
        <v>65808</v>
      </c>
      <c r="K4832">
        <v>10584</v>
      </c>
      <c r="L4832">
        <v>3.8</v>
      </c>
    </row>
    <row r="4833" spans="1:12" x14ac:dyDescent="0.3">
      <c r="A4833">
        <v>104831</v>
      </c>
      <c r="B4833" s="1">
        <v>45960</v>
      </c>
      <c r="C4833" t="s">
        <v>20</v>
      </c>
      <c r="D4833" t="s">
        <v>21</v>
      </c>
      <c r="E4833" t="s">
        <v>22</v>
      </c>
      <c r="F4833">
        <v>4232</v>
      </c>
      <c r="G4833">
        <v>4332</v>
      </c>
      <c r="H4833">
        <v>3</v>
      </c>
      <c r="I4833">
        <v>12696</v>
      </c>
      <c r="J4833">
        <v>12996</v>
      </c>
      <c r="K4833">
        <v>300</v>
      </c>
      <c r="L4833">
        <v>4.4000000000000004</v>
      </c>
    </row>
    <row r="4834" spans="1:12" x14ac:dyDescent="0.3">
      <c r="A4834">
        <v>104832</v>
      </c>
      <c r="B4834" s="1">
        <v>45397</v>
      </c>
      <c r="C4834" t="s">
        <v>54</v>
      </c>
      <c r="D4834" t="s">
        <v>13</v>
      </c>
      <c r="E4834" t="s">
        <v>37</v>
      </c>
      <c r="F4834">
        <v>5696</v>
      </c>
      <c r="G4834">
        <v>7424</v>
      </c>
      <c r="H4834">
        <v>4</v>
      </c>
      <c r="I4834">
        <v>22784</v>
      </c>
      <c r="J4834">
        <v>29696</v>
      </c>
      <c r="K4834">
        <v>6912</v>
      </c>
      <c r="L4834">
        <v>3.6</v>
      </c>
    </row>
    <row r="4835" spans="1:12" x14ac:dyDescent="0.3">
      <c r="A4835">
        <v>104833</v>
      </c>
      <c r="B4835" s="1">
        <v>44932</v>
      </c>
      <c r="C4835" t="s">
        <v>44</v>
      </c>
      <c r="D4835" t="s">
        <v>24</v>
      </c>
      <c r="E4835" t="s">
        <v>50</v>
      </c>
      <c r="F4835">
        <v>6796</v>
      </c>
      <c r="G4835">
        <v>7089</v>
      </c>
      <c r="H4835">
        <v>5</v>
      </c>
      <c r="I4835">
        <v>33980</v>
      </c>
      <c r="J4835">
        <v>35445</v>
      </c>
      <c r="K4835">
        <v>1465</v>
      </c>
      <c r="L4835">
        <v>3.2</v>
      </c>
    </row>
    <row r="4836" spans="1:12" x14ac:dyDescent="0.3">
      <c r="A4836">
        <v>104834</v>
      </c>
      <c r="B4836" s="1">
        <v>45395</v>
      </c>
      <c r="C4836" t="s">
        <v>30</v>
      </c>
      <c r="D4836" t="s">
        <v>28</v>
      </c>
      <c r="E4836" t="s">
        <v>51</v>
      </c>
      <c r="F4836">
        <v>1523</v>
      </c>
      <c r="G4836">
        <v>3027</v>
      </c>
      <c r="H4836">
        <v>4</v>
      </c>
      <c r="I4836">
        <v>6092</v>
      </c>
      <c r="J4836">
        <v>12108</v>
      </c>
      <c r="K4836">
        <v>6016</v>
      </c>
      <c r="L4836">
        <v>4.9000000000000004</v>
      </c>
    </row>
    <row r="4837" spans="1:12" x14ac:dyDescent="0.3">
      <c r="A4837">
        <v>104835</v>
      </c>
      <c r="B4837" s="1">
        <v>45068</v>
      </c>
      <c r="C4837" t="s">
        <v>47</v>
      </c>
      <c r="D4837" t="s">
        <v>35</v>
      </c>
      <c r="E4837" t="s">
        <v>36</v>
      </c>
      <c r="F4837">
        <v>4583</v>
      </c>
      <c r="G4837">
        <v>5301</v>
      </c>
      <c r="H4837">
        <v>2</v>
      </c>
      <c r="I4837">
        <v>9166</v>
      </c>
      <c r="J4837">
        <v>10602</v>
      </c>
      <c r="K4837">
        <v>1436</v>
      </c>
      <c r="L4837">
        <v>3.8</v>
      </c>
    </row>
    <row r="4838" spans="1:12" x14ac:dyDescent="0.3">
      <c r="A4838">
        <v>104836</v>
      </c>
      <c r="B4838" s="1">
        <v>45660</v>
      </c>
      <c r="C4838" t="s">
        <v>17</v>
      </c>
      <c r="D4838" t="s">
        <v>13</v>
      </c>
      <c r="E4838" t="s">
        <v>14</v>
      </c>
      <c r="F4838">
        <v>6694</v>
      </c>
      <c r="G4838">
        <v>7296</v>
      </c>
      <c r="H4838">
        <v>2</v>
      </c>
      <c r="I4838">
        <v>13388</v>
      </c>
      <c r="J4838">
        <v>14592</v>
      </c>
      <c r="K4838">
        <v>1204</v>
      </c>
      <c r="L4838">
        <v>4.7</v>
      </c>
    </row>
    <row r="4839" spans="1:12" x14ac:dyDescent="0.3">
      <c r="A4839">
        <v>104837</v>
      </c>
      <c r="B4839" s="1">
        <v>45698</v>
      </c>
      <c r="C4839" t="s">
        <v>26</v>
      </c>
      <c r="D4839" t="s">
        <v>13</v>
      </c>
      <c r="E4839" t="s">
        <v>31</v>
      </c>
      <c r="F4839">
        <v>4131</v>
      </c>
      <c r="G4839">
        <v>4576</v>
      </c>
      <c r="H4839">
        <v>1</v>
      </c>
      <c r="I4839">
        <v>4131</v>
      </c>
      <c r="J4839">
        <v>4576</v>
      </c>
      <c r="K4839">
        <v>445</v>
      </c>
      <c r="L4839">
        <v>3.9</v>
      </c>
    </row>
    <row r="4840" spans="1:12" x14ac:dyDescent="0.3">
      <c r="A4840">
        <v>104838</v>
      </c>
      <c r="B4840" s="1">
        <v>45252</v>
      </c>
      <c r="C4840" t="s">
        <v>30</v>
      </c>
      <c r="D4840" t="s">
        <v>28</v>
      </c>
      <c r="E4840" t="s">
        <v>55</v>
      </c>
      <c r="F4840">
        <v>7907</v>
      </c>
      <c r="G4840">
        <v>8652</v>
      </c>
      <c r="H4840">
        <v>3</v>
      </c>
      <c r="I4840">
        <v>23721</v>
      </c>
      <c r="J4840">
        <v>25956</v>
      </c>
      <c r="K4840">
        <v>2235</v>
      </c>
      <c r="L4840">
        <v>3.1</v>
      </c>
    </row>
    <row r="4841" spans="1:12" x14ac:dyDescent="0.3">
      <c r="A4841">
        <v>104839</v>
      </c>
      <c r="B4841" s="1">
        <v>45354</v>
      </c>
      <c r="C4841" t="s">
        <v>20</v>
      </c>
      <c r="D4841" t="s">
        <v>13</v>
      </c>
      <c r="E4841" t="s">
        <v>14</v>
      </c>
      <c r="F4841">
        <v>6542</v>
      </c>
      <c r="G4841">
        <v>7368</v>
      </c>
      <c r="H4841">
        <v>4</v>
      </c>
      <c r="I4841">
        <v>26168</v>
      </c>
      <c r="J4841">
        <v>29472</v>
      </c>
      <c r="K4841">
        <v>3304</v>
      </c>
      <c r="L4841">
        <v>3.4</v>
      </c>
    </row>
    <row r="4842" spans="1:12" x14ac:dyDescent="0.3">
      <c r="A4842">
        <v>104840</v>
      </c>
      <c r="B4842" s="1">
        <v>45510</v>
      </c>
      <c r="C4842" t="s">
        <v>26</v>
      </c>
      <c r="D4842" t="s">
        <v>13</v>
      </c>
      <c r="E4842" t="s">
        <v>49</v>
      </c>
      <c r="F4842">
        <v>256</v>
      </c>
      <c r="G4842">
        <v>1704</v>
      </c>
      <c r="H4842">
        <v>9</v>
      </c>
      <c r="I4842">
        <v>2304</v>
      </c>
      <c r="J4842">
        <v>15336</v>
      </c>
      <c r="K4842">
        <v>13032</v>
      </c>
      <c r="L4842">
        <v>3.7</v>
      </c>
    </row>
    <row r="4843" spans="1:12" x14ac:dyDescent="0.3">
      <c r="A4843">
        <v>104841</v>
      </c>
      <c r="B4843" s="1">
        <v>46022</v>
      </c>
      <c r="C4843" t="s">
        <v>15</v>
      </c>
      <c r="D4843" t="s">
        <v>18</v>
      </c>
      <c r="E4843" t="s">
        <v>19</v>
      </c>
      <c r="F4843">
        <v>1951</v>
      </c>
      <c r="G4843">
        <v>3598</v>
      </c>
      <c r="H4843">
        <v>3</v>
      </c>
      <c r="I4843">
        <v>5853</v>
      </c>
      <c r="J4843">
        <v>10794</v>
      </c>
      <c r="K4843">
        <v>4941</v>
      </c>
      <c r="L4843">
        <v>2.7</v>
      </c>
    </row>
    <row r="4844" spans="1:12" x14ac:dyDescent="0.3">
      <c r="A4844">
        <v>104842</v>
      </c>
      <c r="B4844" s="1">
        <v>44943</v>
      </c>
      <c r="C4844" t="s">
        <v>47</v>
      </c>
      <c r="D4844" t="s">
        <v>18</v>
      </c>
      <c r="E4844" t="s">
        <v>19</v>
      </c>
      <c r="F4844">
        <v>2482</v>
      </c>
      <c r="G4844">
        <v>3909</v>
      </c>
      <c r="H4844">
        <v>2</v>
      </c>
      <c r="I4844">
        <v>4964</v>
      </c>
      <c r="J4844">
        <v>7818</v>
      </c>
      <c r="K4844">
        <v>2854</v>
      </c>
      <c r="L4844">
        <v>2.8</v>
      </c>
    </row>
    <row r="4845" spans="1:12" x14ac:dyDescent="0.3">
      <c r="A4845">
        <v>104843</v>
      </c>
      <c r="B4845" s="1">
        <v>45743</v>
      </c>
      <c r="C4845" t="s">
        <v>17</v>
      </c>
      <c r="D4845" t="s">
        <v>35</v>
      </c>
      <c r="E4845" t="s">
        <v>45</v>
      </c>
      <c r="F4845">
        <v>6694</v>
      </c>
      <c r="G4845">
        <v>8691</v>
      </c>
      <c r="H4845">
        <v>2</v>
      </c>
      <c r="I4845">
        <v>13388</v>
      </c>
      <c r="J4845">
        <v>17382</v>
      </c>
      <c r="K4845">
        <v>3994</v>
      </c>
      <c r="L4845">
        <v>3.9</v>
      </c>
    </row>
    <row r="4846" spans="1:12" x14ac:dyDescent="0.3">
      <c r="A4846">
        <v>104844</v>
      </c>
      <c r="B4846" s="1">
        <v>45783</v>
      </c>
      <c r="C4846" t="s">
        <v>41</v>
      </c>
      <c r="D4846" t="s">
        <v>28</v>
      </c>
      <c r="E4846" t="s">
        <v>63</v>
      </c>
      <c r="F4846">
        <v>4284</v>
      </c>
      <c r="G4846">
        <v>5904</v>
      </c>
      <c r="H4846">
        <v>7</v>
      </c>
      <c r="I4846">
        <v>29988</v>
      </c>
      <c r="J4846">
        <v>41328</v>
      </c>
      <c r="K4846">
        <v>11340</v>
      </c>
      <c r="L4846">
        <v>4.0999999999999996</v>
      </c>
    </row>
    <row r="4847" spans="1:12" x14ac:dyDescent="0.3">
      <c r="A4847">
        <v>104845</v>
      </c>
      <c r="B4847" s="1">
        <v>45820</v>
      </c>
      <c r="C4847" t="s">
        <v>54</v>
      </c>
      <c r="D4847" t="s">
        <v>18</v>
      </c>
      <c r="E4847" t="s">
        <v>64</v>
      </c>
      <c r="F4847">
        <v>2338</v>
      </c>
      <c r="G4847">
        <v>3187</v>
      </c>
      <c r="H4847">
        <v>2</v>
      </c>
      <c r="I4847">
        <v>4676</v>
      </c>
      <c r="J4847">
        <v>6374</v>
      </c>
      <c r="K4847">
        <v>1698</v>
      </c>
      <c r="L4847">
        <v>4.0999999999999996</v>
      </c>
    </row>
    <row r="4848" spans="1:12" x14ac:dyDescent="0.3">
      <c r="A4848">
        <v>104846</v>
      </c>
      <c r="B4848" s="1">
        <v>45415</v>
      </c>
      <c r="C4848" t="s">
        <v>47</v>
      </c>
      <c r="D4848" t="s">
        <v>21</v>
      </c>
      <c r="E4848" t="s">
        <v>58</v>
      </c>
      <c r="F4848">
        <v>1051</v>
      </c>
      <c r="G4848">
        <v>1755</v>
      </c>
      <c r="H4848">
        <v>2</v>
      </c>
      <c r="I4848">
        <v>2102</v>
      </c>
      <c r="J4848">
        <v>3510</v>
      </c>
      <c r="K4848">
        <v>1408</v>
      </c>
      <c r="L4848">
        <v>3</v>
      </c>
    </row>
    <row r="4849" spans="1:12" x14ac:dyDescent="0.3">
      <c r="A4849">
        <v>104847</v>
      </c>
      <c r="B4849" s="1">
        <v>44959</v>
      </c>
      <c r="C4849" t="s">
        <v>54</v>
      </c>
      <c r="D4849" t="s">
        <v>28</v>
      </c>
      <c r="E4849" t="s">
        <v>63</v>
      </c>
      <c r="F4849">
        <v>3699</v>
      </c>
      <c r="G4849">
        <v>4846</v>
      </c>
      <c r="H4849">
        <v>5</v>
      </c>
      <c r="I4849">
        <v>18495</v>
      </c>
      <c r="J4849">
        <v>24230</v>
      </c>
      <c r="K4849">
        <v>5735</v>
      </c>
      <c r="L4849">
        <v>4</v>
      </c>
    </row>
    <row r="4850" spans="1:12" x14ac:dyDescent="0.3">
      <c r="A4850">
        <v>104848</v>
      </c>
      <c r="B4850" s="1">
        <v>45383</v>
      </c>
      <c r="C4850" t="s">
        <v>47</v>
      </c>
      <c r="D4850" t="s">
        <v>24</v>
      </c>
      <c r="E4850" t="s">
        <v>50</v>
      </c>
      <c r="F4850">
        <v>3669</v>
      </c>
      <c r="G4850">
        <v>5255</v>
      </c>
      <c r="H4850">
        <v>6</v>
      </c>
      <c r="I4850">
        <v>22014</v>
      </c>
      <c r="J4850">
        <v>31530</v>
      </c>
      <c r="K4850">
        <v>9516</v>
      </c>
      <c r="L4850">
        <v>4.2</v>
      </c>
    </row>
    <row r="4851" spans="1:12" x14ac:dyDescent="0.3">
      <c r="A4851">
        <v>104849</v>
      </c>
      <c r="B4851" s="1">
        <v>45909</v>
      </c>
      <c r="C4851" t="s">
        <v>33</v>
      </c>
      <c r="D4851" t="s">
        <v>18</v>
      </c>
      <c r="E4851" t="s">
        <v>59</v>
      </c>
      <c r="F4851">
        <v>7800</v>
      </c>
      <c r="G4851">
        <v>9348</v>
      </c>
      <c r="H4851">
        <v>1</v>
      </c>
      <c r="I4851">
        <v>7800</v>
      </c>
      <c r="J4851">
        <v>9348</v>
      </c>
      <c r="K4851">
        <v>1548</v>
      </c>
      <c r="L4851">
        <v>3.1</v>
      </c>
    </row>
    <row r="4852" spans="1:12" x14ac:dyDescent="0.3">
      <c r="A4852">
        <v>104850</v>
      </c>
      <c r="B4852" s="1">
        <v>45924</v>
      </c>
      <c r="C4852" t="s">
        <v>20</v>
      </c>
      <c r="D4852" t="s">
        <v>24</v>
      </c>
      <c r="E4852" t="s">
        <v>34</v>
      </c>
      <c r="F4852">
        <v>4313</v>
      </c>
      <c r="G4852">
        <v>4533</v>
      </c>
      <c r="H4852">
        <v>1</v>
      </c>
      <c r="I4852">
        <v>4313</v>
      </c>
      <c r="J4852">
        <v>4533</v>
      </c>
      <c r="K4852">
        <v>220</v>
      </c>
      <c r="L4852">
        <v>4.5999999999999996</v>
      </c>
    </row>
    <row r="4853" spans="1:12" x14ac:dyDescent="0.3">
      <c r="A4853">
        <v>104851</v>
      </c>
      <c r="B4853" s="1">
        <v>45800</v>
      </c>
      <c r="C4853" t="s">
        <v>17</v>
      </c>
      <c r="D4853" t="s">
        <v>21</v>
      </c>
      <c r="E4853" t="s">
        <v>65</v>
      </c>
      <c r="F4853">
        <v>1427</v>
      </c>
      <c r="G4853">
        <v>2868</v>
      </c>
      <c r="H4853">
        <v>7</v>
      </c>
      <c r="I4853">
        <v>9989</v>
      </c>
      <c r="J4853">
        <v>20076</v>
      </c>
      <c r="K4853">
        <v>10087</v>
      </c>
      <c r="L4853">
        <v>3</v>
      </c>
    </row>
    <row r="4854" spans="1:12" x14ac:dyDescent="0.3">
      <c r="A4854">
        <v>104852</v>
      </c>
      <c r="B4854" s="1">
        <v>45444</v>
      </c>
      <c r="C4854" t="s">
        <v>41</v>
      </c>
      <c r="D4854" t="s">
        <v>28</v>
      </c>
      <c r="E4854" t="s">
        <v>29</v>
      </c>
      <c r="F4854">
        <v>6605</v>
      </c>
      <c r="G4854">
        <v>6773</v>
      </c>
      <c r="H4854">
        <v>6</v>
      </c>
      <c r="I4854">
        <v>39630</v>
      </c>
      <c r="J4854">
        <v>40638</v>
      </c>
      <c r="K4854">
        <v>1008</v>
      </c>
      <c r="L4854">
        <v>3.9</v>
      </c>
    </row>
    <row r="4855" spans="1:12" x14ac:dyDescent="0.3">
      <c r="A4855">
        <v>104853</v>
      </c>
      <c r="B4855" s="1">
        <v>45712</v>
      </c>
      <c r="C4855" t="s">
        <v>26</v>
      </c>
      <c r="D4855" t="s">
        <v>24</v>
      </c>
      <c r="E4855" t="s">
        <v>50</v>
      </c>
      <c r="F4855">
        <v>2379</v>
      </c>
      <c r="G4855">
        <v>3566</v>
      </c>
      <c r="H4855">
        <v>1</v>
      </c>
      <c r="I4855">
        <v>2379</v>
      </c>
      <c r="J4855">
        <v>3566</v>
      </c>
      <c r="K4855">
        <v>1187</v>
      </c>
      <c r="L4855">
        <v>2.6</v>
      </c>
    </row>
    <row r="4856" spans="1:12" x14ac:dyDescent="0.3">
      <c r="A4856">
        <v>104854</v>
      </c>
      <c r="B4856" s="1">
        <v>45087</v>
      </c>
      <c r="C4856" t="s">
        <v>47</v>
      </c>
      <c r="D4856" t="s">
        <v>35</v>
      </c>
      <c r="E4856" t="s">
        <v>36</v>
      </c>
      <c r="F4856">
        <v>6630</v>
      </c>
      <c r="G4856">
        <v>8019</v>
      </c>
      <c r="H4856">
        <v>7</v>
      </c>
      <c r="I4856">
        <v>46410</v>
      </c>
      <c r="J4856">
        <v>56133</v>
      </c>
      <c r="K4856">
        <v>9723</v>
      </c>
      <c r="L4856">
        <v>2.5</v>
      </c>
    </row>
    <row r="4857" spans="1:12" x14ac:dyDescent="0.3">
      <c r="A4857">
        <v>104855</v>
      </c>
      <c r="B4857" s="1">
        <v>45406</v>
      </c>
      <c r="C4857" t="s">
        <v>20</v>
      </c>
      <c r="D4857" t="s">
        <v>18</v>
      </c>
      <c r="E4857" t="s">
        <v>27</v>
      </c>
      <c r="F4857">
        <v>5087</v>
      </c>
      <c r="G4857">
        <v>6898</v>
      </c>
      <c r="H4857">
        <v>1</v>
      </c>
      <c r="I4857">
        <v>5087</v>
      </c>
      <c r="J4857">
        <v>6898</v>
      </c>
      <c r="K4857">
        <v>1811</v>
      </c>
      <c r="L4857">
        <v>4.7</v>
      </c>
    </row>
    <row r="4858" spans="1:12" x14ac:dyDescent="0.3">
      <c r="A4858">
        <v>104856</v>
      </c>
      <c r="B4858" s="1">
        <v>45130</v>
      </c>
      <c r="C4858" t="s">
        <v>54</v>
      </c>
      <c r="D4858" t="s">
        <v>35</v>
      </c>
      <c r="E4858" t="s">
        <v>36</v>
      </c>
      <c r="F4858">
        <v>4306</v>
      </c>
      <c r="G4858">
        <v>5627</v>
      </c>
      <c r="H4858">
        <v>9</v>
      </c>
      <c r="I4858">
        <v>38754</v>
      </c>
      <c r="J4858">
        <v>50643</v>
      </c>
      <c r="K4858">
        <v>11889</v>
      </c>
      <c r="L4858">
        <v>4.3</v>
      </c>
    </row>
    <row r="4859" spans="1:12" x14ac:dyDescent="0.3">
      <c r="A4859">
        <v>104857</v>
      </c>
      <c r="B4859" s="1">
        <v>45975</v>
      </c>
      <c r="C4859" t="s">
        <v>12</v>
      </c>
      <c r="D4859" t="s">
        <v>13</v>
      </c>
      <c r="E4859" t="s">
        <v>49</v>
      </c>
      <c r="F4859">
        <v>7259</v>
      </c>
      <c r="G4859">
        <v>8233</v>
      </c>
      <c r="H4859">
        <v>4</v>
      </c>
      <c r="I4859">
        <v>29036</v>
      </c>
      <c r="J4859">
        <v>32932</v>
      </c>
      <c r="K4859">
        <v>3896</v>
      </c>
      <c r="L4859">
        <v>3.6</v>
      </c>
    </row>
    <row r="4860" spans="1:12" x14ac:dyDescent="0.3">
      <c r="A4860">
        <v>104858</v>
      </c>
      <c r="B4860" s="1">
        <v>45385</v>
      </c>
      <c r="C4860" t="s">
        <v>47</v>
      </c>
      <c r="D4860" t="s">
        <v>35</v>
      </c>
      <c r="E4860" t="s">
        <v>53</v>
      </c>
      <c r="F4860">
        <v>4502</v>
      </c>
      <c r="G4860">
        <v>4729</v>
      </c>
      <c r="H4860">
        <v>8</v>
      </c>
      <c r="I4860">
        <v>36016</v>
      </c>
      <c r="J4860">
        <v>37832</v>
      </c>
      <c r="K4860">
        <v>1816</v>
      </c>
      <c r="L4860">
        <v>3.5</v>
      </c>
    </row>
    <row r="4861" spans="1:12" x14ac:dyDescent="0.3">
      <c r="A4861">
        <v>104859</v>
      </c>
      <c r="B4861" s="1">
        <v>45780</v>
      </c>
      <c r="C4861" t="s">
        <v>23</v>
      </c>
      <c r="D4861" t="s">
        <v>24</v>
      </c>
      <c r="E4861" t="s">
        <v>60</v>
      </c>
      <c r="F4861">
        <v>524</v>
      </c>
      <c r="G4861">
        <v>1868</v>
      </c>
      <c r="H4861">
        <v>8</v>
      </c>
      <c r="I4861">
        <v>4192</v>
      </c>
      <c r="J4861">
        <v>14944</v>
      </c>
      <c r="K4861">
        <v>10752</v>
      </c>
      <c r="L4861">
        <v>4.8</v>
      </c>
    </row>
    <row r="4862" spans="1:12" x14ac:dyDescent="0.3">
      <c r="A4862">
        <v>104860</v>
      </c>
      <c r="B4862" s="1">
        <v>45356</v>
      </c>
      <c r="C4862" t="s">
        <v>54</v>
      </c>
      <c r="D4862" t="s">
        <v>28</v>
      </c>
      <c r="E4862" t="s">
        <v>48</v>
      </c>
      <c r="F4862">
        <v>2975</v>
      </c>
      <c r="G4862">
        <v>3090</v>
      </c>
      <c r="H4862">
        <v>8</v>
      </c>
      <c r="I4862">
        <v>23800</v>
      </c>
      <c r="J4862">
        <v>24720</v>
      </c>
      <c r="K4862">
        <v>920</v>
      </c>
      <c r="L4862">
        <v>4.7</v>
      </c>
    </row>
    <row r="4863" spans="1:12" x14ac:dyDescent="0.3">
      <c r="A4863">
        <v>104861</v>
      </c>
      <c r="B4863" s="1">
        <v>45432</v>
      </c>
      <c r="C4863" t="s">
        <v>20</v>
      </c>
      <c r="D4863" t="s">
        <v>35</v>
      </c>
      <c r="E4863" t="s">
        <v>62</v>
      </c>
      <c r="F4863">
        <v>4749</v>
      </c>
      <c r="G4863">
        <v>5827</v>
      </c>
      <c r="H4863">
        <v>2</v>
      </c>
      <c r="I4863">
        <v>9498</v>
      </c>
      <c r="J4863">
        <v>11654</v>
      </c>
      <c r="K4863">
        <v>2156</v>
      </c>
      <c r="L4863">
        <v>4.0999999999999996</v>
      </c>
    </row>
    <row r="4864" spans="1:12" x14ac:dyDescent="0.3">
      <c r="A4864">
        <v>104862</v>
      </c>
      <c r="B4864" s="1">
        <v>45823</v>
      </c>
      <c r="C4864" t="s">
        <v>12</v>
      </c>
      <c r="D4864" t="s">
        <v>18</v>
      </c>
      <c r="E4864" t="s">
        <v>19</v>
      </c>
      <c r="F4864">
        <v>2678</v>
      </c>
      <c r="G4864">
        <v>4642</v>
      </c>
      <c r="H4864">
        <v>3</v>
      </c>
      <c r="I4864">
        <v>8034</v>
      </c>
      <c r="J4864">
        <v>13926</v>
      </c>
      <c r="K4864">
        <v>5892</v>
      </c>
      <c r="L4864">
        <v>3.4</v>
      </c>
    </row>
    <row r="4865" spans="1:12" x14ac:dyDescent="0.3">
      <c r="A4865">
        <v>104863</v>
      </c>
      <c r="B4865" s="1">
        <v>45076</v>
      </c>
      <c r="C4865" t="s">
        <v>20</v>
      </c>
      <c r="D4865" t="s">
        <v>28</v>
      </c>
      <c r="E4865" t="s">
        <v>63</v>
      </c>
      <c r="F4865">
        <v>4781</v>
      </c>
      <c r="G4865">
        <v>5516</v>
      </c>
      <c r="H4865">
        <v>9</v>
      </c>
      <c r="I4865">
        <v>43029</v>
      </c>
      <c r="J4865">
        <v>49644</v>
      </c>
      <c r="K4865">
        <v>6615</v>
      </c>
      <c r="L4865">
        <v>3.1</v>
      </c>
    </row>
    <row r="4866" spans="1:12" x14ac:dyDescent="0.3">
      <c r="A4866">
        <v>104864</v>
      </c>
      <c r="B4866" s="1">
        <v>45415</v>
      </c>
      <c r="C4866" t="s">
        <v>30</v>
      </c>
      <c r="D4866" t="s">
        <v>28</v>
      </c>
      <c r="E4866" t="s">
        <v>56</v>
      </c>
      <c r="F4866">
        <v>2905</v>
      </c>
      <c r="G4866">
        <v>3409</v>
      </c>
      <c r="H4866">
        <v>7</v>
      </c>
      <c r="I4866">
        <v>20335</v>
      </c>
      <c r="J4866">
        <v>23863</v>
      </c>
      <c r="K4866">
        <v>3528</v>
      </c>
      <c r="L4866">
        <v>2.8</v>
      </c>
    </row>
    <row r="4867" spans="1:12" x14ac:dyDescent="0.3">
      <c r="A4867">
        <v>104865</v>
      </c>
      <c r="B4867" s="1">
        <v>45166</v>
      </c>
      <c r="C4867" t="s">
        <v>54</v>
      </c>
      <c r="D4867" t="s">
        <v>21</v>
      </c>
      <c r="E4867" t="s">
        <v>58</v>
      </c>
      <c r="F4867">
        <v>7737</v>
      </c>
      <c r="G4867">
        <v>8545</v>
      </c>
      <c r="H4867">
        <v>2</v>
      </c>
      <c r="I4867">
        <v>15474</v>
      </c>
      <c r="J4867">
        <v>17090</v>
      </c>
      <c r="K4867">
        <v>1616</v>
      </c>
      <c r="L4867">
        <v>4.2</v>
      </c>
    </row>
    <row r="4868" spans="1:12" x14ac:dyDescent="0.3">
      <c r="A4868">
        <v>104866</v>
      </c>
      <c r="B4868" s="1">
        <v>45049</v>
      </c>
      <c r="C4868" t="s">
        <v>20</v>
      </c>
      <c r="D4868" t="s">
        <v>24</v>
      </c>
      <c r="E4868" t="s">
        <v>61</v>
      </c>
      <c r="F4868">
        <v>6779</v>
      </c>
      <c r="G4868">
        <v>7593</v>
      </c>
      <c r="H4868">
        <v>8</v>
      </c>
      <c r="I4868">
        <v>54232</v>
      </c>
      <c r="J4868">
        <v>60744</v>
      </c>
      <c r="K4868">
        <v>6512</v>
      </c>
      <c r="L4868">
        <v>4.0999999999999996</v>
      </c>
    </row>
    <row r="4869" spans="1:12" x14ac:dyDescent="0.3">
      <c r="A4869">
        <v>104867</v>
      </c>
      <c r="B4869" s="1">
        <v>45409</v>
      </c>
      <c r="C4869" t="s">
        <v>30</v>
      </c>
      <c r="D4869" t="s">
        <v>18</v>
      </c>
      <c r="E4869" t="s">
        <v>64</v>
      </c>
      <c r="F4869">
        <v>6704</v>
      </c>
      <c r="G4869">
        <v>7514</v>
      </c>
      <c r="H4869">
        <v>8</v>
      </c>
      <c r="I4869">
        <v>53632</v>
      </c>
      <c r="J4869">
        <v>60112</v>
      </c>
      <c r="K4869">
        <v>6480</v>
      </c>
      <c r="L4869">
        <v>3</v>
      </c>
    </row>
    <row r="4870" spans="1:12" x14ac:dyDescent="0.3">
      <c r="A4870">
        <v>104868</v>
      </c>
      <c r="B4870" s="1">
        <v>45007</v>
      </c>
      <c r="C4870" t="s">
        <v>23</v>
      </c>
      <c r="D4870" t="s">
        <v>24</v>
      </c>
      <c r="E4870" t="s">
        <v>60</v>
      </c>
      <c r="F4870">
        <v>479</v>
      </c>
      <c r="G4870">
        <v>1519</v>
      </c>
      <c r="H4870">
        <v>9</v>
      </c>
      <c r="I4870">
        <v>4311</v>
      </c>
      <c r="J4870">
        <v>13671</v>
      </c>
      <c r="K4870">
        <v>9360</v>
      </c>
      <c r="L4870">
        <v>2.8</v>
      </c>
    </row>
    <row r="4871" spans="1:12" x14ac:dyDescent="0.3">
      <c r="A4871">
        <v>104869</v>
      </c>
      <c r="B4871" s="1">
        <v>45268</v>
      </c>
      <c r="C4871" t="s">
        <v>33</v>
      </c>
      <c r="D4871" t="s">
        <v>28</v>
      </c>
      <c r="E4871" t="s">
        <v>48</v>
      </c>
      <c r="F4871">
        <v>1081</v>
      </c>
      <c r="G4871">
        <v>1778</v>
      </c>
      <c r="H4871">
        <v>9</v>
      </c>
      <c r="I4871">
        <v>9729</v>
      </c>
      <c r="J4871">
        <v>16002</v>
      </c>
      <c r="K4871">
        <v>6273</v>
      </c>
      <c r="L4871">
        <v>4.8</v>
      </c>
    </row>
    <row r="4872" spans="1:12" x14ac:dyDescent="0.3">
      <c r="A4872">
        <v>104870</v>
      </c>
      <c r="B4872" s="1">
        <v>45826</v>
      </c>
      <c r="C4872" t="s">
        <v>30</v>
      </c>
      <c r="D4872" t="s">
        <v>13</v>
      </c>
      <c r="E4872" t="s">
        <v>14</v>
      </c>
      <c r="F4872">
        <v>5951</v>
      </c>
      <c r="G4872">
        <v>6418</v>
      </c>
      <c r="H4872">
        <v>2</v>
      </c>
      <c r="I4872">
        <v>11902</v>
      </c>
      <c r="J4872">
        <v>12836</v>
      </c>
      <c r="K4872">
        <v>934</v>
      </c>
      <c r="L4872">
        <v>3.2</v>
      </c>
    </row>
    <row r="4873" spans="1:12" x14ac:dyDescent="0.3">
      <c r="A4873">
        <v>104871</v>
      </c>
      <c r="B4873" s="1">
        <v>45992</v>
      </c>
      <c r="C4873" t="s">
        <v>12</v>
      </c>
      <c r="D4873" t="s">
        <v>28</v>
      </c>
      <c r="E4873" t="s">
        <v>55</v>
      </c>
      <c r="F4873">
        <v>7307</v>
      </c>
      <c r="G4873">
        <v>7414</v>
      </c>
      <c r="H4873">
        <v>3</v>
      </c>
      <c r="I4873">
        <v>21921</v>
      </c>
      <c r="J4873">
        <v>22242</v>
      </c>
      <c r="K4873">
        <v>321</v>
      </c>
      <c r="L4873">
        <v>3.2</v>
      </c>
    </row>
    <row r="4874" spans="1:12" x14ac:dyDescent="0.3">
      <c r="A4874">
        <v>104872</v>
      </c>
      <c r="B4874" s="1">
        <v>45418</v>
      </c>
      <c r="C4874" t="s">
        <v>54</v>
      </c>
      <c r="D4874" t="s">
        <v>13</v>
      </c>
      <c r="E4874" t="s">
        <v>37</v>
      </c>
      <c r="F4874">
        <v>3041</v>
      </c>
      <c r="G4874">
        <v>4818</v>
      </c>
      <c r="H4874">
        <v>7</v>
      </c>
      <c r="I4874">
        <v>21287</v>
      </c>
      <c r="J4874">
        <v>33726</v>
      </c>
      <c r="K4874">
        <v>12439</v>
      </c>
      <c r="L4874">
        <v>4.7</v>
      </c>
    </row>
    <row r="4875" spans="1:12" x14ac:dyDescent="0.3">
      <c r="A4875">
        <v>104873</v>
      </c>
      <c r="B4875" s="1">
        <v>45014</v>
      </c>
      <c r="C4875" t="s">
        <v>44</v>
      </c>
      <c r="D4875" t="s">
        <v>13</v>
      </c>
      <c r="E4875" t="s">
        <v>37</v>
      </c>
      <c r="F4875">
        <v>5206</v>
      </c>
      <c r="G4875">
        <v>5347</v>
      </c>
      <c r="H4875">
        <v>5</v>
      </c>
      <c r="I4875">
        <v>26030</v>
      </c>
      <c r="J4875">
        <v>26735</v>
      </c>
      <c r="K4875">
        <v>705</v>
      </c>
      <c r="L4875">
        <v>3.7</v>
      </c>
    </row>
    <row r="4876" spans="1:12" x14ac:dyDescent="0.3">
      <c r="A4876">
        <v>104874</v>
      </c>
      <c r="B4876" s="1">
        <v>45422</v>
      </c>
      <c r="C4876" t="s">
        <v>30</v>
      </c>
      <c r="D4876" t="s">
        <v>35</v>
      </c>
      <c r="E4876" t="s">
        <v>46</v>
      </c>
      <c r="F4876">
        <v>5876</v>
      </c>
      <c r="G4876">
        <v>7055</v>
      </c>
      <c r="H4876">
        <v>6</v>
      </c>
      <c r="I4876">
        <v>35256</v>
      </c>
      <c r="J4876">
        <v>42330</v>
      </c>
      <c r="K4876">
        <v>7074</v>
      </c>
      <c r="L4876">
        <v>3.3</v>
      </c>
    </row>
    <row r="4877" spans="1:12" x14ac:dyDescent="0.3">
      <c r="A4877">
        <v>104875</v>
      </c>
      <c r="B4877" s="1">
        <v>45880</v>
      </c>
      <c r="C4877" t="s">
        <v>17</v>
      </c>
      <c r="D4877" t="s">
        <v>24</v>
      </c>
      <c r="E4877" t="s">
        <v>50</v>
      </c>
      <c r="F4877">
        <v>7981</v>
      </c>
      <c r="G4877">
        <v>9624</v>
      </c>
      <c r="H4877">
        <v>3</v>
      </c>
      <c r="I4877">
        <v>23943</v>
      </c>
      <c r="J4877">
        <v>28872</v>
      </c>
      <c r="K4877">
        <v>4929</v>
      </c>
      <c r="L4877">
        <v>4.9000000000000004</v>
      </c>
    </row>
    <row r="4878" spans="1:12" x14ac:dyDescent="0.3">
      <c r="A4878">
        <v>104876</v>
      </c>
      <c r="B4878" s="1">
        <v>45111</v>
      </c>
      <c r="C4878" t="s">
        <v>47</v>
      </c>
      <c r="D4878" t="s">
        <v>18</v>
      </c>
      <c r="E4878" t="s">
        <v>59</v>
      </c>
      <c r="F4878">
        <v>1188</v>
      </c>
      <c r="G4878">
        <v>3052</v>
      </c>
      <c r="H4878">
        <v>7</v>
      </c>
      <c r="I4878">
        <v>8316</v>
      </c>
      <c r="J4878">
        <v>21364</v>
      </c>
      <c r="K4878">
        <v>13048</v>
      </c>
      <c r="L4878">
        <v>4.4000000000000004</v>
      </c>
    </row>
    <row r="4879" spans="1:12" x14ac:dyDescent="0.3">
      <c r="A4879">
        <v>104877</v>
      </c>
      <c r="B4879" s="1">
        <v>45622</v>
      </c>
      <c r="C4879" t="s">
        <v>12</v>
      </c>
      <c r="D4879" t="s">
        <v>35</v>
      </c>
      <c r="E4879" t="s">
        <v>45</v>
      </c>
      <c r="F4879">
        <v>3596</v>
      </c>
      <c r="G4879">
        <v>4509</v>
      </c>
      <c r="H4879">
        <v>7</v>
      </c>
      <c r="I4879">
        <v>25172</v>
      </c>
      <c r="J4879">
        <v>31563</v>
      </c>
      <c r="K4879">
        <v>6391</v>
      </c>
      <c r="L4879">
        <v>4.7</v>
      </c>
    </row>
    <row r="4880" spans="1:12" x14ac:dyDescent="0.3">
      <c r="A4880">
        <v>104878</v>
      </c>
      <c r="B4880" s="1">
        <v>45111</v>
      </c>
      <c r="C4880" t="s">
        <v>23</v>
      </c>
      <c r="D4880" t="s">
        <v>24</v>
      </c>
      <c r="E4880" t="s">
        <v>61</v>
      </c>
      <c r="F4880">
        <v>5254</v>
      </c>
      <c r="G4880">
        <v>6884</v>
      </c>
      <c r="H4880">
        <v>3</v>
      </c>
      <c r="I4880">
        <v>15762</v>
      </c>
      <c r="J4880">
        <v>20652</v>
      </c>
      <c r="K4880">
        <v>4890</v>
      </c>
      <c r="L4880">
        <v>3.7</v>
      </c>
    </row>
    <row r="4881" spans="1:12" x14ac:dyDescent="0.3">
      <c r="A4881">
        <v>104879</v>
      </c>
      <c r="B4881" s="1">
        <v>45924</v>
      </c>
      <c r="C4881" t="s">
        <v>15</v>
      </c>
      <c r="D4881" t="s">
        <v>13</v>
      </c>
      <c r="E4881" t="s">
        <v>14</v>
      </c>
      <c r="F4881">
        <v>1653</v>
      </c>
      <c r="G4881">
        <v>2426</v>
      </c>
      <c r="H4881">
        <v>2</v>
      </c>
      <c r="I4881">
        <v>3306</v>
      </c>
      <c r="J4881">
        <v>4852</v>
      </c>
      <c r="K4881">
        <v>1546</v>
      </c>
      <c r="L4881">
        <v>4.5</v>
      </c>
    </row>
    <row r="4882" spans="1:12" x14ac:dyDescent="0.3">
      <c r="A4882">
        <v>104880</v>
      </c>
      <c r="B4882" s="1">
        <v>45334</v>
      </c>
      <c r="C4882" t="s">
        <v>30</v>
      </c>
      <c r="D4882" t="s">
        <v>35</v>
      </c>
      <c r="E4882" t="s">
        <v>53</v>
      </c>
      <c r="F4882">
        <v>3174</v>
      </c>
      <c r="G4882">
        <v>3491</v>
      </c>
      <c r="H4882">
        <v>2</v>
      </c>
      <c r="I4882">
        <v>6348</v>
      </c>
      <c r="J4882">
        <v>6982</v>
      </c>
      <c r="K4882">
        <v>634</v>
      </c>
      <c r="L4882">
        <v>3.5</v>
      </c>
    </row>
    <row r="4883" spans="1:12" x14ac:dyDescent="0.3">
      <c r="A4883">
        <v>104881</v>
      </c>
      <c r="B4883" s="1">
        <v>45251</v>
      </c>
      <c r="C4883" t="s">
        <v>44</v>
      </c>
      <c r="D4883" t="s">
        <v>24</v>
      </c>
      <c r="E4883" t="s">
        <v>61</v>
      </c>
      <c r="F4883">
        <v>3427</v>
      </c>
      <c r="G4883">
        <v>4370</v>
      </c>
      <c r="H4883">
        <v>4</v>
      </c>
      <c r="I4883">
        <v>13708</v>
      </c>
      <c r="J4883">
        <v>17480</v>
      </c>
      <c r="K4883">
        <v>3772</v>
      </c>
      <c r="L4883">
        <v>4</v>
      </c>
    </row>
    <row r="4884" spans="1:12" x14ac:dyDescent="0.3">
      <c r="A4884">
        <v>104882</v>
      </c>
      <c r="B4884" s="1">
        <v>45126</v>
      </c>
      <c r="C4884" t="s">
        <v>26</v>
      </c>
      <c r="D4884" t="s">
        <v>35</v>
      </c>
      <c r="E4884" t="s">
        <v>45</v>
      </c>
      <c r="F4884">
        <v>1357</v>
      </c>
      <c r="G4884">
        <v>3294</v>
      </c>
      <c r="H4884">
        <v>9</v>
      </c>
      <c r="I4884">
        <v>12213</v>
      </c>
      <c r="J4884">
        <v>29646</v>
      </c>
      <c r="K4884">
        <v>17433</v>
      </c>
      <c r="L4884">
        <v>3</v>
      </c>
    </row>
    <row r="4885" spans="1:12" x14ac:dyDescent="0.3">
      <c r="A4885">
        <v>104883</v>
      </c>
      <c r="B4885" s="1">
        <v>45798</v>
      </c>
      <c r="C4885" t="s">
        <v>23</v>
      </c>
      <c r="D4885" t="s">
        <v>28</v>
      </c>
      <c r="E4885" t="s">
        <v>48</v>
      </c>
      <c r="F4885">
        <v>6358</v>
      </c>
      <c r="G4885">
        <v>8098</v>
      </c>
      <c r="H4885">
        <v>1</v>
      </c>
      <c r="I4885">
        <v>6358</v>
      </c>
      <c r="J4885">
        <v>8098</v>
      </c>
      <c r="K4885">
        <v>1740</v>
      </c>
      <c r="L4885">
        <v>3.4</v>
      </c>
    </row>
    <row r="4886" spans="1:12" x14ac:dyDescent="0.3">
      <c r="A4886">
        <v>104884</v>
      </c>
      <c r="B4886" s="1">
        <v>46015</v>
      </c>
      <c r="C4886" t="s">
        <v>30</v>
      </c>
      <c r="D4886" t="s">
        <v>28</v>
      </c>
      <c r="E4886" t="s">
        <v>51</v>
      </c>
      <c r="F4886">
        <v>4556</v>
      </c>
      <c r="G4886">
        <v>6524</v>
      </c>
      <c r="H4886">
        <v>9</v>
      </c>
      <c r="I4886">
        <v>41004</v>
      </c>
      <c r="J4886">
        <v>58716</v>
      </c>
      <c r="K4886">
        <v>17712</v>
      </c>
      <c r="L4886">
        <v>3.5</v>
      </c>
    </row>
    <row r="4887" spans="1:12" x14ac:dyDescent="0.3">
      <c r="A4887">
        <v>104885</v>
      </c>
      <c r="B4887" s="1">
        <v>44956</v>
      </c>
      <c r="C4887" t="s">
        <v>26</v>
      </c>
      <c r="D4887" t="s">
        <v>24</v>
      </c>
      <c r="E4887" t="s">
        <v>50</v>
      </c>
      <c r="F4887">
        <v>120</v>
      </c>
      <c r="G4887">
        <v>860</v>
      </c>
      <c r="H4887">
        <v>5</v>
      </c>
      <c r="I4887">
        <v>600</v>
      </c>
      <c r="J4887">
        <v>4300</v>
      </c>
      <c r="K4887">
        <v>3700</v>
      </c>
      <c r="L4887">
        <v>4.5</v>
      </c>
    </row>
    <row r="4888" spans="1:12" x14ac:dyDescent="0.3">
      <c r="A4888">
        <v>104886</v>
      </c>
      <c r="B4888" s="1">
        <v>46000</v>
      </c>
      <c r="C4888" t="s">
        <v>23</v>
      </c>
      <c r="D4888" t="s">
        <v>24</v>
      </c>
      <c r="E4888" t="s">
        <v>60</v>
      </c>
      <c r="F4888">
        <v>4714</v>
      </c>
      <c r="G4888">
        <v>6213</v>
      </c>
      <c r="H4888">
        <v>6</v>
      </c>
      <c r="I4888">
        <v>28284</v>
      </c>
      <c r="J4888">
        <v>37278</v>
      </c>
      <c r="K4888">
        <v>8994</v>
      </c>
      <c r="L4888">
        <v>3.5</v>
      </c>
    </row>
    <row r="4889" spans="1:12" x14ac:dyDescent="0.3">
      <c r="A4889">
        <v>104887</v>
      </c>
      <c r="B4889" s="1">
        <v>45904</v>
      </c>
      <c r="C4889" t="s">
        <v>23</v>
      </c>
      <c r="D4889" t="s">
        <v>18</v>
      </c>
      <c r="E4889" t="s">
        <v>64</v>
      </c>
      <c r="F4889">
        <v>5485</v>
      </c>
      <c r="G4889">
        <v>6684</v>
      </c>
      <c r="H4889">
        <v>7</v>
      </c>
      <c r="I4889">
        <v>38395</v>
      </c>
      <c r="J4889">
        <v>46788</v>
      </c>
      <c r="K4889">
        <v>8393</v>
      </c>
      <c r="L4889">
        <v>3.9</v>
      </c>
    </row>
    <row r="4890" spans="1:12" x14ac:dyDescent="0.3">
      <c r="A4890">
        <v>104888</v>
      </c>
      <c r="B4890" s="1">
        <v>44984</v>
      </c>
      <c r="C4890" t="s">
        <v>41</v>
      </c>
      <c r="D4890" t="s">
        <v>24</v>
      </c>
      <c r="E4890" t="s">
        <v>25</v>
      </c>
      <c r="F4890">
        <v>388</v>
      </c>
      <c r="G4890">
        <v>2069</v>
      </c>
      <c r="H4890">
        <v>6</v>
      </c>
      <c r="I4890">
        <v>2328</v>
      </c>
      <c r="J4890">
        <v>12414</v>
      </c>
      <c r="K4890">
        <v>10086</v>
      </c>
      <c r="L4890">
        <v>3</v>
      </c>
    </row>
    <row r="4891" spans="1:12" x14ac:dyDescent="0.3">
      <c r="A4891">
        <v>104889</v>
      </c>
      <c r="B4891" s="1">
        <v>45978</v>
      </c>
      <c r="C4891" t="s">
        <v>54</v>
      </c>
      <c r="D4891" t="s">
        <v>28</v>
      </c>
      <c r="E4891" t="s">
        <v>29</v>
      </c>
      <c r="F4891">
        <v>3884</v>
      </c>
      <c r="G4891">
        <v>5554</v>
      </c>
      <c r="H4891">
        <v>6</v>
      </c>
      <c r="I4891">
        <v>23304</v>
      </c>
      <c r="J4891">
        <v>33324</v>
      </c>
      <c r="K4891">
        <v>10020</v>
      </c>
      <c r="L4891">
        <v>4.9000000000000004</v>
      </c>
    </row>
    <row r="4892" spans="1:12" x14ac:dyDescent="0.3">
      <c r="A4892">
        <v>104890</v>
      </c>
      <c r="B4892" s="1">
        <v>45351</v>
      </c>
      <c r="C4892" t="s">
        <v>44</v>
      </c>
      <c r="D4892" t="s">
        <v>24</v>
      </c>
      <c r="E4892" t="s">
        <v>50</v>
      </c>
      <c r="F4892">
        <v>2958</v>
      </c>
      <c r="G4892">
        <v>3951</v>
      </c>
      <c r="H4892">
        <v>5</v>
      </c>
      <c r="I4892">
        <v>14790</v>
      </c>
      <c r="J4892">
        <v>19755</v>
      </c>
      <c r="K4892">
        <v>4965</v>
      </c>
      <c r="L4892">
        <v>3.8</v>
      </c>
    </row>
    <row r="4893" spans="1:12" x14ac:dyDescent="0.3">
      <c r="A4893">
        <v>104891</v>
      </c>
      <c r="B4893" s="1">
        <v>45159</v>
      </c>
      <c r="C4893" t="s">
        <v>12</v>
      </c>
      <c r="D4893" t="s">
        <v>24</v>
      </c>
      <c r="E4893" t="s">
        <v>42</v>
      </c>
      <c r="F4893">
        <v>3220</v>
      </c>
      <c r="G4893">
        <v>3951</v>
      </c>
      <c r="H4893">
        <v>6</v>
      </c>
      <c r="I4893">
        <v>19320</v>
      </c>
      <c r="J4893">
        <v>23706</v>
      </c>
      <c r="K4893">
        <v>4386</v>
      </c>
      <c r="L4893">
        <v>3</v>
      </c>
    </row>
    <row r="4894" spans="1:12" x14ac:dyDescent="0.3">
      <c r="A4894">
        <v>104892</v>
      </c>
      <c r="B4894" s="1">
        <v>45346</v>
      </c>
      <c r="C4894" t="s">
        <v>30</v>
      </c>
      <c r="D4894" t="s">
        <v>28</v>
      </c>
      <c r="E4894" t="s">
        <v>51</v>
      </c>
      <c r="F4894">
        <v>165</v>
      </c>
      <c r="G4894">
        <v>1362</v>
      </c>
      <c r="H4894">
        <v>4</v>
      </c>
      <c r="I4894">
        <v>660</v>
      </c>
      <c r="J4894">
        <v>5448</v>
      </c>
      <c r="K4894">
        <v>4788</v>
      </c>
      <c r="L4894">
        <v>4.5999999999999996</v>
      </c>
    </row>
    <row r="4895" spans="1:12" x14ac:dyDescent="0.3">
      <c r="A4895">
        <v>104893</v>
      </c>
      <c r="B4895" s="1">
        <v>45187</v>
      </c>
      <c r="C4895" t="s">
        <v>12</v>
      </c>
      <c r="D4895" t="s">
        <v>35</v>
      </c>
      <c r="E4895" t="s">
        <v>46</v>
      </c>
      <c r="F4895">
        <v>3347</v>
      </c>
      <c r="G4895">
        <v>5189</v>
      </c>
      <c r="H4895">
        <v>1</v>
      </c>
      <c r="I4895">
        <v>3347</v>
      </c>
      <c r="J4895">
        <v>5189</v>
      </c>
      <c r="K4895">
        <v>1842</v>
      </c>
      <c r="L4895">
        <v>2.9</v>
      </c>
    </row>
    <row r="4896" spans="1:12" x14ac:dyDescent="0.3">
      <c r="A4896">
        <v>104894</v>
      </c>
      <c r="B4896" s="1">
        <v>45282</v>
      </c>
      <c r="C4896" t="s">
        <v>54</v>
      </c>
      <c r="D4896" t="s">
        <v>21</v>
      </c>
      <c r="E4896" t="s">
        <v>43</v>
      </c>
      <c r="F4896">
        <v>2497</v>
      </c>
      <c r="G4896">
        <v>2937</v>
      </c>
      <c r="H4896">
        <v>7</v>
      </c>
      <c r="I4896">
        <v>17479</v>
      </c>
      <c r="J4896">
        <v>20559</v>
      </c>
      <c r="K4896">
        <v>3080</v>
      </c>
      <c r="L4896">
        <v>3.7</v>
      </c>
    </row>
    <row r="4897" spans="1:12" x14ac:dyDescent="0.3">
      <c r="A4897">
        <v>104895</v>
      </c>
      <c r="B4897" s="1">
        <v>45883</v>
      </c>
      <c r="C4897" t="s">
        <v>44</v>
      </c>
      <c r="D4897" t="s">
        <v>28</v>
      </c>
      <c r="E4897" t="s">
        <v>55</v>
      </c>
      <c r="F4897">
        <v>5447</v>
      </c>
      <c r="G4897">
        <v>7328</v>
      </c>
      <c r="H4897">
        <v>2</v>
      </c>
      <c r="I4897">
        <v>10894</v>
      </c>
      <c r="J4897">
        <v>14656</v>
      </c>
      <c r="K4897">
        <v>3762</v>
      </c>
      <c r="L4897">
        <v>4.5</v>
      </c>
    </row>
    <row r="4898" spans="1:12" x14ac:dyDescent="0.3">
      <c r="A4898">
        <v>104896</v>
      </c>
      <c r="B4898" s="1">
        <v>45067</v>
      </c>
      <c r="C4898" t="s">
        <v>47</v>
      </c>
      <c r="D4898" t="s">
        <v>18</v>
      </c>
      <c r="E4898" t="s">
        <v>38</v>
      </c>
      <c r="F4898">
        <v>2706</v>
      </c>
      <c r="G4898">
        <v>4354</v>
      </c>
      <c r="H4898">
        <v>4</v>
      </c>
      <c r="I4898">
        <v>10824</v>
      </c>
      <c r="J4898">
        <v>17416</v>
      </c>
      <c r="K4898">
        <v>6592</v>
      </c>
      <c r="L4898">
        <v>2.8</v>
      </c>
    </row>
    <row r="4899" spans="1:12" x14ac:dyDescent="0.3">
      <c r="A4899">
        <v>104897</v>
      </c>
      <c r="B4899" s="1">
        <v>45101</v>
      </c>
      <c r="C4899" t="s">
        <v>17</v>
      </c>
      <c r="D4899" t="s">
        <v>18</v>
      </c>
      <c r="E4899" t="s">
        <v>19</v>
      </c>
      <c r="F4899">
        <v>4689</v>
      </c>
      <c r="G4899">
        <v>5067</v>
      </c>
      <c r="H4899">
        <v>6</v>
      </c>
      <c r="I4899">
        <v>28134</v>
      </c>
      <c r="J4899">
        <v>30402</v>
      </c>
      <c r="K4899">
        <v>2268</v>
      </c>
      <c r="L4899">
        <v>4.8</v>
      </c>
    </row>
    <row r="4900" spans="1:12" x14ac:dyDescent="0.3">
      <c r="A4900">
        <v>104898</v>
      </c>
      <c r="B4900" s="1">
        <v>44964</v>
      </c>
      <c r="C4900" t="s">
        <v>17</v>
      </c>
      <c r="D4900" t="s">
        <v>24</v>
      </c>
      <c r="E4900" t="s">
        <v>25</v>
      </c>
      <c r="F4900">
        <v>240</v>
      </c>
      <c r="G4900">
        <v>954</v>
      </c>
      <c r="H4900">
        <v>9</v>
      </c>
      <c r="I4900">
        <v>2160</v>
      </c>
      <c r="J4900">
        <v>8586</v>
      </c>
      <c r="K4900">
        <v>6426</v>
      </c>
      <c r="L4900">
        <v>4.0999999999999996</v>
      </c>
    </row>
    <row r="4901" spans="1:12" x14ac:dyDescent="0.3">
      <c r="A4901">
        <v>104899</v>
      </c>
      <c r="B4901" s="1">
        <v>45230</v>
      </c>
      <c r="C4901" t="s">
        <v>33</v>
      </c>
      <c r="D4901" t="s">
        <v>24</v>
      </c>
      <c r="E4901" t="s">
        <v>60</v>
      </c>
      <c r="F4901">
        <v>6623</v>
      </c>
      <c r="G4901">
        <v>7635</v>
      </c>
      <c r="H4901">
        <v>8</v>
      </c>
      <c r="I4901">
        <v>52984</v>
      </c>
      <c r="J4901">
        <v>61080</v>
      </c>
      <c r="K4901">
        <v>8096</v>
      </c>
      <c r="L4901">
        <v>2.6</v>
      </c>
    </row>
    <row r="4902" spans="1:12" x14ac:dyDescent="0.3">
      <c r="A4902">
        <v>104900</v>
      </c>
      <c r="B4902" s="1">
        <v>45199</v>
      </c>
      <c r="C4902" t="s">
        <v>20</v>
      </c>
      <c r="D4902" t="s">
        <v>24</v>
      </c>
      <c r="E4902" t="s">
        <v>42</v>
      </c>
      <c r="F4902">
        <v>6861</v>
      </c>
      <c r="G4902">
        <v>7457</v>
      </c>
      <c r="H4902">
        <v>6</v>
      </c>
      <c r="I4902">
        <v>41166</v>
      </c>
      <c r="J4902">
        <v>44742</v>
      </c>
      <c r="K4902">
        <v>3576</v>
      </c>
      <c r="L4902">
        <v>3.2</v>
      </c>
    </row>
    <row r="4903" spans="1:12" x14ac:dyDescent="0.3">
      <c r="A4903">
        <v>104901</v>
      </c>
      <c r="B4903" s="1">
        <v>45431</v>
      </c>
      <c r="C4903" t="s">
        <v>17</v>
      </c>
      <c r="D4903" t="s">
        <v>18</v>
      </c>
      <c r="E4903" t="s">
        <v>64</v>
      </c>
      <c r="F4903">
        <v>1698</v>
      </c>
      <c r="G4903">
        <v>2396</v>
      </c>
      <c r="H4903">
        <v>7</v>
      </c>
      <c r="I4903">
        <v>11886</v>
      </c>
      <c r="J4903">
        <v>16772</v>
      </c>
      <c r="K4903">
        <v>4886</v>
      </c>
      <c r="L4903">
        <v>4.4000000000000004</v>
      </c>
    </row>
    <row r="4904" spans="1:12" x14ac:dyDescent="0.3">
      <c r="A4904">
        <v>104902</v>
      </c>
      <c r="B4904" s="1">
        <v>45605</v>
      </c>
      <c r="C4904" t="s">
        <v>15</v>
      </c>
      <c r="D4904" t="s">
        <v>28</v>
      </c>
      <c r="E4904" t="s">
        <v>51</v>
      </c>
      <c r="F4904">
        <v>973</v>
      </c>
      <c r="G4904">
        <v>2625</v>
      </c>
      <c r="H4904">
        <v>8</v>
      </c>
      <c r="I4904">
        <v>7784</v>
      </c>
      <c r="J4904">
        <v>21000</v>
      </c>
      <c r="K4904">
        <v>13216</v>
      </c>
      <c r="L4904">
        <v>2.5</v>
      </c>
    </row>
    <row r="4905" spans="1:12" x14ac:dyDescent="0.3">
      <c r="A4905">
        <v>104903</v>
      </c>
      <c r="B4905" s="1">
        <v>45999</v>
      </c>
      <c r="C4905" t="s">
        <v>20</v>
      </c>
      <c r="D4905" t="s">
        <v>18</v>
      </c>
      <c r="E4905" t="s">
        <v>39</v>
      </c>
      <c r="F4905">
        <v>379</v>
      </c>
      <c r="G4905">
        <v>1153</v>
      </c>
      <c r="H4905">
        <v>5</v>
      </c>
      <c r="I4905">
        <v>1895</v>
      </c>
      <c r="J4905">
        <v>5765</v>
      </c>
      <c r="K4905">
        <v>3870</v>
      </c>
      <c r="L4905">
        <v>4.5999999999999996</v>
      </c>
    </row>
    <row r="4906" spans="1:12" x14ac:dyDescent="0.3">
      <c r="A4906">
        <v>104904</v>
      </c>
      <c r="B4906" s="1">
        <v>44975</v>
      </c>
      <c r="C4906" t="s">
        <v>54</v>
      </c>
      <c r="D4906" t="s">
        <v>21</v>
      </c>
      <c r="E4906" t="s">
        <v>58</v>
      </c>
      <c r="F4906">
        <v>5884</v>
      </c>
      <c r="G4906">
        <v>6022</v>
      </c>
      <c r="H4906">
        <v>8</v>
      </c>
      <c r="I4906">
        <v>47072</v>
      </c>
      <c r="J4906">
        <v>48176</v>
      </c>
      <c r="K4906">
        <v>1104</v>
      </c>
      <c r="L4906">
        <v>2.5</v>
      </c>
    </row>
    <row r="4907" spans="1:12" x14ac:dyDescent="0.3">
      <c r="A4907">
        <v>104905</v>
      </c>
      <c r="B4907" s="1">
        <v>45096</v>
      </c>
      <c r="C4907" t="s">
        <v>47</v>
      </c>
      <c r="D4907" t="s">
        <v>18</v>
      </c>
      <c r="E4907" t="s">
        <v>38</v>
      </c>
      <c r="F4907">
        <v>5092</v>
      </c>
      <c r="G4907">
        <v>6733</v>
      </c>
      <c r="H4907">
        <v>2</v>
      </c>
      <c r="I4907">
        <v>10184</v>
      </c>
      <c r="J4907">
        <v>13466</v>
      </c>
      <c r="K4907">
        <v>3282</v>
      </c>
      <c r="L4907">
        <v>2.7</v>
      </c>
    </row>
    <row r="4908" spans="1:12" x14ac:dyDescent="0.3">
      <c r="A4908">
        <v>104906</v>
      </c>
      <c r="B4908" s="1">
        <v>45276</v>
      </c>
      <c r="C4908" t="s">
        <v>23</v>
      </c>
      <c r="D4908" t="s">
        <v>28</v>
      </c>
      <c r="E4908" t="s">
        <v>63</v>
      </c>
      <c r="F4908">
        <v>1561</v>
      </c>
      <c r="G4908">
        <v>1913</v>
      </c>
      <c r="H4908">
        <v>5</v>
      </c>
      <c r="I4908">
        <v>7805</v>
      </c>
      <c r="J4908">
        <v>9565</v>
      </c>
      <c r="K4908">
        <v>1760</v>
      </c>
      <c r="L4908">
        <v>2.5</v>
      </c>
    </row>
    <row r="4909" spans="1:12" x14ac:dyDescent="0.3">
      <c r="A4909">
        <v>104907</v>
      </c>
      <c r="B4909" s="1">
        <v>45234</v>
      </c>
      <c r="C4909" t="s">
        <v>15</v>
      </c>
      <c r="D4909" t="s">
        <v>13</v>
      </c>
      <c r="E4909" t="s">
        <v>40</v>
      </c>
      <c r="F4909">
        <v>1150</v>
      </c>
      <c r="G4909">
        <v>2709</v>
      </c>
      <c r="H4909">
        <v>8</v>
      </c>
      <c r="I4909">
        <v>9200</v>
      </c>
      <c r="J4909">
        <v>21672</v>
      </c>
      <c r="K4909">
        <v>12472</v>
      </c>
      <c r="L4909">
        <v>2.9</v>
      </c>
    </row>
    <row r="4910" spans="1:12" x14ac:dyDescent="0.3">
      <c r="A4910">
        <v>104908</v>
      </c>
      <c r="B4910" s="1">
        <v>45907</v>
      </c>
      <c r="C4910" t="s">
        <v>54</v>
      </c>
      <c r="D4910" t="s">
        <v>21</v>
      </c>
      <c r="E4910" t="s">
        <v>22</v>
      </c>
      <c r="F4910">
        <v>7933</v>
      </c>
      <c r="G4910">
        <v>8515</v>
      </c>
      <c r="H4910">
        <v>2</v>
      </c>
      <c r="I4910">
        <v>15866</v>
      </c>
      <c r="J4910">
        <v>17030</v>
      </c>
      <c r="K4910">
        <v>1164</v>
      </c>
      <c r="L4910">
        <v>3.8</v>
      </c>
    </row>
    <row r="4911" spans="1:12" x14ac:dyDescent="0.3">
      <c r="A4911">
        <v>104909</v>
      </c>
      <c r="B4911" s="1">
        <v>45434</v>
      </c>
      <c r="C4911" t="s">
        <v>41</v>
      </c>
      <c r="D4911" t="s">
        <v>28</v>
      </c>
      <c r="E4911" t="s">
        <v>51</v>
      </c>
      <c r="F4911">
        <v>5131</v>
      </c>
      <c r="G4911">
        <v>6440</v>
      </c>
      <c r="H4911">
        <v>8</v>
      </c>
      <c r="I4911">
        <v>41048</v>
      </c>
      <c r="J4911">
        <v>51520</v>
      </c>
      <c r="K4911">
        <v>10472</v>
      </c>
      <c r="L4911">
        <v>4.5999999999999996</v>
      </c>
    </row>
    <row r="4912" spans="1:12" x14ac:dyDescent="0.3">
      <c r="A4912">
        <v>104910</v>
      </c>
      <c r="B4912" s="1">
        <v>45165</v>
      </c>
      <c r="C4912" t="s">
        <v>54</v>
      </c>
      <c r="D4912" t="s">
        <v>13</v>
      </c>
      <c r="E4912" t="s">
        <v>14</v>
      </c>
      <c r="F4912">
        <v>1263</v>
      </c>
      <c r="G4912">
        <v>3117</v>
      </c>
      <c r="H4912">
        <v>1</v>
      </c>
      <c r="I4912">
        <v>1263</v>
      </c>
      <c r="J4912">
        <v>3117</v>
      </c>
      <c r="K4912">
        <v>1854</v>
      </c>
      <c r="L4912">
        <v>3</v>
      </c>
    </row>
    <row r="4913" spans="1:12" x14ac:dyDescent="0.3">
      <c r="A4913">
        <v>104911</v>
      </c>
      <c r="B4913" s="1">
        <v>45860</v>
      </c>
      <c r="C4913" t="s">
        <v>15</v>
      </c>
      <c r="D4913" t="s">
        <v>18</v>
      </c>
      <c r="E4913" t="s">
        <v>39</v>
      </c>
      <c r="F4913">
        <v>4138</v>
      </c>
      <c r="G4913">
        <v>4844</v>
      </c>
      <c r="H4913">
        <v>4</v>
      </c>
      <c r="I4913">
        <v>16552</v>
      </c>
      <c r="J4913">
        <v>19376</v>
      </c>
      <c r="K4913">
        <v>2824</v>
      </c>
      <c r="L4913">
        <v>4.7</v>
      </c>
    </row>
    <row r="4914" spans="1:12" x14ac:dyDescent="0.3">
      <c r="A4914">
        <v>104912</v>
      </c>
      <c r="B4914" s="1">
        <v>45273</v>
      </c>
      <c r="C4914" t="s">
        <v>15</v>
      </c>
      <c r="D4914" t="s">
        <v>35</v>
      </c>
      <c r="E4914" t="s">
        <v>36</v>
      </c>
      <c r="F4914">
        <v>3079</v>
      </c>
      <c r="G4914">
        <v>4993</v>
      </c>
      <c r="H4914">
        <v>1</v>
      </c>
      <c r="I4914">
        <v>3079</v>
      </c>
      <c r="J4914">
        <v>4993</v>
      </c>
      <c r="K4914">
        <v>1914</v>
      </c>
      <c r="L4914">
        <v>4.9000000000000004</v>
      </c>
    </row>
    <row r="4915" spans="1:12" x14ac:dyDescent="0.3">
      <c r="A4915">
        <v>104913</v>
      </c>
      <c r="B4915" s="1">
        <v>45065</v>
      </c>
      <c r="C4915" t="s">
        <v>41</v>
      </c>
      <c r="D4915" t="s">
        <v>35</v>
      </c>
      <c r="E4915" t="s">
        <v>52</v>
      </c>
      <c r="F4915">
        <v>5103</v>
      </c>
      <c r="G4915">
        <v>6854</v>
      </c>
      <c r="H4915">
        <v>8</v>
      </c>
      <c r="I4915">
        <v>40824</v>
      </c>
      <c r="J4915">
        <v>54832</v>
      </c>
      <c r="K4915">
        <v>14008</v>
      </c>
      <c r="L4915">
        <v>3.6</v>
      </c>
    </row>
    <row r="4916" spans="1:12" x14ac:dyDescent="0.3">
      <c r="A4916">
        <v>104914</v>
      </c>
      <c r="B4916" s="1">
        <v>45447</v>
      </c>
      <c r="C4916" t="s">
        <v>54</v>
      </c>
      <c r="D4916" t="s">
        <v>21</v>
      </c>
      <c r="E4916" t="s">
        <v>43</v>
      </c>
      <c r="F4916">
        <v>5977</v>
      </c>
      <c r="G4916">
        <v>6296</v>
      </c>
      <c r="H4916">
        <v>1</v>
      </c>
      <c r="I4916">
        <v>5977</v>
      </c>
      <c r="J4916">
        <v>6296</v>
      </c>
      <c r="K4916">
        <v>319</v>
      </c>
      <c r="L4916">
        <v>4.8</v>
      </c>
    </row>
    <row r="4917" spans="1:12" x14ac:dyDescent="0.3">
      <c r="A4917">
        <v>104915</v>
      </c>
      <c r="B4917" s="1">
        <v>45515</v>
      </c>
      <c r="C4917" t="s">
        <v>33</v>
      </c>
      <c r="D4917" t="s">
        <v>18</v>
      </c>
      <c r="E4917" t="s">
        <v>27</v>
      </c>
      <c r="F4917">
        <v>5633</v>
      </c>
      <c r="G4917">
        <v>7574</v>
      </c>
      <c r="H4917">
        <v>3</v>
      </c>
      <c r="I4917">
        <v>16899</v>
      </c>
      <c r="J4917">
        <v>22722</v>
      </c>
      <c r="K4917">
        <v>5823</v>
      </c>
      <c r="L4917">
        <v>2.6</v>
      </c>
    </row>
    <row r="4918" spans="1:12" x14ac:dyDescent="0.3">
      <c r="A4918">
        <v>104916</v>
      </c>
      <c r="B4918" s="1">
        <v>45806</v>
      </c>
      <c r="C4918" t="s">
        <v>23</v>
      </c>
      <c r="D4918" t="s">
        <v>21</v>
      </c>
      <c r="E4918" t="s">
        <v>58</v>
      </c>
      <c r="F4918">
        <v>7841</v>
      </c>
      <c r="G4918">
        <v>9791</v>
      </c>
      <c r="H4918">
        <v>3</v>
      </c>
      <c r="I4918">
        <v>23523</v>
      </c>
      <c r="J4918">
        <v>29373</v>
      </c>
      <c r="K4918">
        <v>5850</v>
      </c>
      <c r="L4918">
        <v>4.4000000000000004</v>
      </c>
    </row>
    <row r="4919" spans="1:12" x14ac:dyDescent="0.3">
      <c r="A4919">
        <v>104917</v>
      </c>
      <c r="B4919" s="1">
        <v>46017</v>
      </c>
      <c r="C4919" t="s">
        <v>15</v>
      </c>
      <c r="D4919" t="s">
        <v>24</v>
      </c>
      <c r="E4919" t="s">
        <v>25</v>
      </c>
      <c r="F4919">
        <v>1484</v>
      </c>
      <c r="G4919">
        <v>3351</v>
      </c>
      <c r="H4919">
        <v>9</v>
      </c>
      <c r="I4919">
        <v>13356</v>
      </c>
      <c r="J4919">
        <v>30159</v>
      </c>
      <c r="K4919">
        <v>16803</v>
      </c>
      <c r="L4919">
        <v>2.5</v>
      </c>
    </row>
    <row r="4920" spans="1:12" x14ac:dyDescent="0.3">
      <c r="A4920">
        <v>104918</v>
      </c>
      <c r="B4920" s="1">
        <v>45349</v>
      </c>
      <c r="C4920" t="s">
        <v>33</v>
      </c>
      <c r="D4920" t="s">
        <v>35</v>
      </c>
      <c r="E4920" t="s">
        <v>46</v>
      </c>
      <c r="F4920">
        <v>7488</v>
      </c>
      <c r="G4920">
        <v>8101</v>
      </c>
      <c r="H4920">
        <v>6</v>
      </c>
      <c r="I4920">
        <v>44928</v>
      </c>
      <c r="J4920">
        <v>48606</v>
      </c>
      <c r="K4920">
        <v>3678</v>
      </c>
      <c r="L4920">
        <v>4.0999999999999996</v>
      </c>
    </row>
    <row r="4921" spans="1:12" x14ac:dyDescent="0.3">
      <c r="A4921">
        <v>104919</v>
      </c>
      <c r="B4921" s="1">
        <v>45282</v>
      </c>
      <c r="C4921" t="s">
        <v>44</v>
      </c>
      <c r="D4921" t="s">
        <v>28</v>
      </c>
      <c r="E4921" t="s">
        <v>51</v>
      </c>
      <c r="F4921">
        <v>1219</v>
      </c>
      <c r="G4921">
        <v>2059</v>
      </c>
      <c r="H4921">
        <v>5</v>
      </c>
      <c r="I4921">
        <v>6095</v>
      </c>
      <c r="J4921">
        <v>10295</v>
      </c>
      <c r="K4921">
        <v>4200</v>
      </c>
      <c r="L4921">
        <v>3</v>
      </c>
    </row>
    <row r="4922" spans="1:12" x14ac:dyDescent="0.3">
      <c r="A4922">
        <v>104920</v>
      </c>
      <c r="B4922" s="1">
        <v>45023</v>
      </c>
      <c r="C4922" t="s">
        <v>41</v>
      </c>
      <c r="D4922" t="s">
        <v>28</v>
      </c>
      <c r="E4922" t="s">
        <v>48</v>
      </c>
      <c r="F4922">
        <v>7013</v>
      </c>
      <c r="G4922">
        <v>7247</v>
      </c>
      <c r="H4922">
        <v>2</v>
      </c>
      <c r="I4922">
        <v>14026</v>
      </c>
      <c r="J4922">
        <v>14494</v>
      </c>
      <c r="K4922">
        <v>468</v>
      </c>
      <c r="L4922">
        <v>4.4000000000000004</v>
      </c>
    </row>
    <row r="4923" spans="1:12" x14ac:dyDescent="0.3">
      <c r="A4923">
        <v>104921</v>
      </c>
      <c r="B4923" s="1">
        <v>44927</v>
      </c>
      <c r="C4923" t="s">
        <v>12</v>
      </c>
      <c r="D4923" t="s">
        <v>35</v>
      </c>
      <c r="E4923" t="s">
        <v>62</v>
      </c>
      <c r="F4923">
        <v>5914</v>
      </c>
      <c r="G4923">
        <v>6328</v>
      </c>
      <c r="H4923">
        <v>3</v>
      </c>
      <c r="I4923">
        <v>17742</v>
      </c>
      <c r="J4923">
        <v>18984</v>
      </c>
      <c r="K4923">
        <v>1242</v>
      </c>
      <c r="L4923">
        <v>3.1</v>
      </c>
    </row>
    <row r="4924" spans="1:12" x14ac:dyDescent="0.3">
      <c r="A4924">
        <v>104922</v>
      </c>
      <c r="B4924" s="1">
        <v>45631</v>
      </c>
      <c r="C4924" t="s">
        <v>54</v>
      </c>
      <c r="D4924" t="s">
        <v>28</v>
      </c>
      <c r="E4924" t="s">
        <v>55</v>
      </c>
      <c r="F4924">
        <v>1682</v>
      </c>
      <c r="G4924">
        <v>2336</v>
      </c>
      <c r="H4924">
        <v>8</v>
      </c>
      <c r="I4924">
        <v>13456</v>
      </c>
      <c r="J4924">
        <v>18688</v>
      </c>
      <c r="K4924">
        <v>5232</v>
      </c>
      <c r="L4924">
        <v>3.9</v>
      </c>
    </row>
    <row r="4925" spans="1:12" x14ac:dyDescent="0.3">
      <c r="A4925">
        <v>104923</v>
      </c>
      <c r="B4925" s="1">
        <v>45271</v>
      </c>
      <c r="C4925" t="s">
        <v>17</v>
      </c>
      <c r="D4925" t="s">
        <v>24</v>
      </c>
      <c r="E4925" t="s">
        <v>42</v>
      </c>
      <c r="F4925">
        <v>2414</v>
      </c>
      <c r="G4925">
        <v>2538</v>
      </c>
      <c r="H4925">
        <v>2</v>
      </c>
      <c r="I4925">
        <v>4828</v>
      </c>
      <c r="J4925">
        <v>5076</v>
      </c>
      <c r="K4925">
        <v>248</v>
      </c>
      <c r="L4925">
        <v>4.0999999999999996</v>
      </c>
    </row>
    <row r="4926" spans="1:12" x14ac:dyDescent="0.3">
      <c r="A4926">
        <v>104924</v>
      </c>
      <c r="B4926" s="1">
        <v>45298</v>
      </c>
      <c r="C4926" t="s">
        <v>26</v>
      </c>
      <c r="D4926" t="s">
        <v>13</v>
      </c>
      <c r="E4926" t="s">
        <v>40</v>
      </c>
      <c r="F4926">
        <v>3311</v>
      </c>
      <c r="G4926">
        <v>3372</v>
      </c>
      <c r="H4926">
        <v>5</v>
      </c>
      <c r="I4926">
        <v>16555</v>
      </c>
      <c r="J4926">
        <v>16860</v>
      </c>
      <c r="K4926">
        <v>305</v>
      </c>
      <c r="L4926">
        <v>4.9000000000000004</v>
      </c>
    </row>
    <row r="4927" spans="1:12" x14ac:dyDescent="0.3">
      <c r="A4927">
        <v>104925</v>
      </c>
      <c r="B4927" s="1">
        <v>45848</v>
      </c>
      <c r="C4927" t="s">
        <v>47</v>
      </c>
      <c r="D4927" t="s">
        <v>24</v>
      </c>
      <c r="E4927" t="s">
        <v>50</v>
      </c>
      <c r="F4927">
        <v>1828</v>
      </c>
      <c r="G4927">
        <v>3563</v>
      </c>
      <c r="H4927">
        <v>3</v>
      </c>
      <c r="I4927">
        <v>5484</v>
      </c>
      <c r="J4927">
        <v>10689</v>
      </c>
      <c r="K4927">
        <v>5205</v>
      </c>
      <c r="L4927">
        <v>2.5</v>
      </c>
    </row>
    <row r="4928" spans="1:12" x14ac:dyDescent="0.3">
      <c r="A4928">
        <v>104926</v>
      </c>
      <c r="B4928" s="1">
        <v>45729</v>
      </c>
      <c r="C4928" t="s">
        <v>30</v>
      </c>
      <c r="D4928" t="s">
        <v>21</v>
      </c>
      <c r="E4928" t="s">
        <v>43</v>
      </c>
      <c r="F4928">
        <v>6017</v>
      </c>
      <c r="G4928">
        <v>6774</v>
      </c>
      <c r="H4928">
        <v>9</v>
      </c>
      <c r="I4928">
        <v>54153</v>
      </c>
      <c r="J4928">
        <v>60966</v>
      </c>
      <c r="K4928">
        <v>6813</v>
      </c>
      <c r="L4928">
        <v>2.7</v>
      </c>
    </row>
    <row r="4929" spans="1:12" x14ac:dyDescent="0.3">
      <c r="A4929">
        <v>104927</v>
      </c>
      <c r="B4929" s="1">
        <v>45384</v>
      </c>
      <c r="C4929" t="s">
        <v>26</v>
      </c>
      <c r="D4929" t="s">
        <v>18</v>
      </c>
      <c r="E4929" t="s">
        <v>39</v>
      </c>
      <c r="F4929">
        <v>6551</v>
      </c>
      <c r="G4929">
        <v>8422</v>
      </c>
      <c r="H4929">
        <v>5</v>
      </c>
      <c r="I4929">
        <v>32755</v>
      </c>
      <c r="J4929">
        <v>42110</v>
      </c>
      <c r="K4929">
        <v>9355</v>
      </c>
      <c r="L4929">
        <v>4.8</v>
      </c>
    </row>
    <row r="4930" spans="1:12" x14ac:dyDescent="0.3">
      <c r="A4930">
        <v>104928</v>
      </c>
      <c r="B4930" s="1">
        <v>45978</v>
      </c>
      <c r="C4930" t="s">
        <v>44</v>
      </c>
      <c r="D4930" t="s">
        <v>18</v>
      </c>
      <c r="E4930" t="s">
        <v>19</v>
      </c>
      <c r="F4930">
        <v>6768</v>
      </c>
      <c r="G4930">
        <v>8013</v>
      </c>
      <c r="H4930">
        <v>7</v>
      </c>
      <c r="I4930">
        <v>47376</v>
      </c>
      <c r="J4930">
        <v>56091</v>
      </c>
      <c r="K4930">
        <v>8715</v>
      </c>
      <c r="L4930">
        <v>4.9000000000000004</v>
      </c>
    </row>
    <row r="4931" spans="1:12" x14ac:dyDescent="0.3">
      <c r="A4931">
        <v>104929</v>
      </c>
      <c r="B4931" s="1">
        <v>45380</v>
      </c>
      <c r="C4931" t="s">
        <v>44</v>
      </c>
      <c r="D4931" t="s">
        <v>28</v>
      </c>
      <c r="E4931" t="s">
        <v>48</v>
      </c>
      <c r="F4931">
        <v>7085</v>
      </c>
      <c r="G4931">
        <v>8246</v>
      </c>
      <c r="H4931">
        <v>2</v>
      </c>
      <c r="I4931">
        <v>14170</v>
      </c>
      <c r="J4931">
        <v>16492</v>
      </c>
      <c r="K4931">
        <v>2322</v>
      </c>
      <c r="L4931">
        <v>2.6</v>
      </c>
    </row>
    <row r="4932" spans="1:12" x14ac:dyDescent="0.3">
      <c r="A4932">
        <v>104930</v>
      </c>
      <c r="B4932" s="1">
        <v>45237</v>
      </c>
      <c r="C4932" t="s">
        <v>26</v>
      </c>
      <c r="D4932" t="s">
        <v>13</v>
      </c>
      <c r="E4932" t="s">
        <v>37</v>
      </c>
      <c r="F4932">
        <v>3923</v>
      </c>
      <c r="G4932">
        <v>5745</v>
      </c>
      <c r="H4932">
        <v>4</v>
      </c>
      <c r="I4932">
        <v>15692</v>
      </c>
      <c r="J4932">
        <v>22980</v>
      </c>
      <c r="K4932">
        <v>7288</v>
      </c>
      <c r="L4932">
        <v>3.7</v>
      </c>
    </row>
    <row r="4933" spans="1:12" x14ac:dyDescent="0.3">
      <c r="A4933">
        <v>104931</v>
      </c>
      <c r="B4933" s="1">
        <v>45917</v>
      </c>
      <c r="C4933" t="s">
        <v>54</v>
      </c>
      <c r="D4933" t="s">
        <v>35</v>
      </c>
      <c r="E4933" t="s">
        <v>45</v>
      </c>
      <c r="F4933">
        <v>1985</v>
      </c>
      <c r="G4933">
        <v>3851</v>
      </c>
      <c r="H4933">
        <v>7</v>
      </c>
      <c r="I4933">
        <v>13895</v>
      </c>
      <c r="J4933">
        <v>26957</v>
      </c>
      <c r="K4933">
        <v>13062</v>
      </c>
      <c r="L4933">
        <v>2.6</v>
      </c>
    </row>
    <row r="4934" spans="1:12" x14ac:dyDescent="0.3">
      <c r="A4934">
        <v>104932</v>
      </c>
      <c r="B4934" s="1">
        <v>44992</v>
      </c>
      <c r="C4934" t="s">
        <v>33</v>
      </c>
      <c r="D4934" t="s">
        <v>18</v>
      </c>
      <c r="E4934" t="s">
        <v>19</v>
      </c>
      <c r="F4934">
        <v>1226</v>
      </c>
      <c r="G4934">
        <v>1530</v>
      </c>
      <c r="H4934">
        <v>1</v>
      </c>
      <c r="I4934">
        <v>1226</v>
      </c>
      <c r="J4934">
        <v>1530</v>
      </c>
      <c r="K4934">
        <v>304</v>
      </c>
      <c r="L4934">
        <v>2.8</v>
      </c>
    </row>
    <row r="4935" spans="1:12" x14ac:dyDescent="0.3">
      <c r="A4935">
        <v>104933</v>
      </c>
      <c r="B4935" s="1">
        <v>45096</v>
      </c>
      <c r="C4935" t="s">
        <v>44</v>
      </c>
      <c r="D4935" t="s">
        <v>24</v>
      </c>
      <c r="E4935" t="s">
        <v>25</v>
      </c>
      <c r="F4935">
        <v>1625</v>
      </c>
      <c r="G4935">
        <v>2987</v>
      </c>
      <c r="H4935">
        <v>6</v>
      </c>
      <c r="I4935">
        <v>9750</v>
      </c>
      <c r="J4935">
        <v>17922</v>
      </c>
      <c r="K4935">
        <v>8172</v>
      </c>
      <c r="L4935">
        <v>4.3</v>
      </c>
    </row>
    <row r="4936" spans="1:12" x14ac:dyDescent="0.3">
      <c r="A4936">
        <v>104934</v>
      </c>
      <c r="B4936" s="1">
        <v>45192</v>
      </c>
      <c r="C4936" t="s">
        <v>20</v>
      </c>
      <c r="D4936" t="s">
        <v>35</v>
      </c>
      <c r="E4936" t="s">
        <v>52</v>
      </c>
      <c r="F4936">
        <v>6588</v>
      </c>
      <c r="G4936">
        <v>7619</v>
      </c>
      <c r="H4936">
        <v>6</v>
      </c>
      <c r="I4936">
        <v>39528</v>
      </c>
      <c r="J4936">
        <v>45714</v>
      </c>
      <c r="K4936">
        <v>6186</v>
      </c>
      <c r="L4936">
        <v>4.3</v>
      </c>
    </row>
    <row r="4937" spans="1:12" x14ac:dyDescent="0.3">
      <c r="A4937">
        <v>104935</v>
      </c>
      <c r="B4937" s="1">
        <v>44999</v>
      </c>
      <c r="C4937" t="s">
        <v>15</v>
      </c>
      <c r="D4937" t="s">
        <v>13</v>
      </c>
      <c r="E4937" t="s">
        <v>31</v>
      </c>
      <c r="F4937">
        <v>2704</v>
      </c>
      <c r="G4937">
        <v>4344</v>
      </c>
      <c r="H4937">
        <v>1</v>
      </c>
      <c r="I4937">
        <v>2704</v>
      </c>
      <c r="J4937">
        <v>4344</v>
      </c>
      <c r="K4937">
        <v>1640</v>
      </c>
      <c r="L4937">
        <v>3.7</v>
      </c>
    </row>
    <row r="4938" spans="1:12" x14ac:dyDescent="0.3">
      <c r="A4938">
        <v>104936</v>
      </c>
      <c r="B4938" s="1">
        <v>45598</v>
      </c>
      <c r="C4938" t="s">
        <v>30</v>
      </c>
      <c r="D4938" t="s">
        <v>28</v>
      </c>
      <c r="E4938" t="s">
        <v>51</v>
      </c>
      <c r="F4938">
        <v>3604</v>
      </c>
      <c r="G4938">
        <v>4089</v>
      </c>
      <c r="H4938">
        <v>6</v>
      </c>
      <c r="I4938">
        <v>21624</v>
      </c>
      <c r="J4938">
        <v>24534</v>
      </c>
      <c r="K4938">
        <v>2910</v>
      </c>
      <c r="L4938">
        <v>4.2</v>
      </c>
    </row>
    <row r="4939" spans="1:12" x14ac:dyDescent="0.3">
      <c r="A4939">
        <v>104937</v>
      </c>
      <c r="B4939" s="1">
        <v>45528</v>
      </c>
      <c r="C4939" t="s">
        <v>44</v>
      </c>
      <c r="D4939" t="s">
        <v>21</v>
      </c>
      <c r="E4939" t="s">
        <v>32</v>
      </c>
      <c r="F4939">
        <v>3099</v>
      </c>
      <c r="G4939">
        <v>3848</v>
      </c>
      <c r="H4939">
        <v>6</v>
      </c>
      <c r="I4939">
        <v>18594</v>
      </c>
      <c r="J4939">
        <v>23088</v>
      </c>
      <c r="K4939">
        <v>4494</v>
      </c>
      <c r="L4939">
        <v>3.4</v>
      </c>
    </row>
    <row r="4940" spans="1:12" x14ac:dyDescent="0.3">
      <c r="A4940">
        <v>104938</v>
      </c>
      <c r="B4940" s="1">
        <v>45761</v>
      </c>
      <c r="C4940" t="s">
        <v>47</v>
      </c>
      <c r="D4940" t="s">
        <v>18</v>
      </c>
      <c r="E4940" t="s">
        <v>59</v>
      </c>
      <c r="F4940">
        <v>7983</v>
      </c>
      <c r="G4940">
        <v>8837</v>
      </c>
      <c r="H4940">
        <v>6</v>
      </c>
      <c r="I4940">
        <v>47898</v>
      </c>
      <c r="J4940">
        <v>53022</v>
      </c>
      <c r="K4940">
        <v>5124</v>
      </c>
      <c r="L4940">
        <v>3</v>
      </c>
    </row>
    <row r="4941" spans="1:12" x14ac:dyDescent="0.3">
      <c r="A4941">
        <v>104939</v>
      </c>
      <c r="B4941" s="1">
        <v>45387</v>
      </c>
      <c r="C4941" t="s">
        <v>15</v>
      </c>
      <c r="D4941" t="s">
        <v>24</v>
      </c>
      <c r="E4941" t="s">
        <v>34</v>
      </c>
      <c r="F4941">
        <v>1869</v>
      </c>
      <c r="G4941">
        <v>3599</v>
      </c>
      <c r="H4941">
        <v>1</v>
      </c>
      <c r="I4941">
        <v>1869</v>
      </c>
      <c r="J4941">
        <v>3599</v>
      </c>
      <c r="K4941">
        <v>1730</v>
      </c>
      <c r="L4941">
        <v>2.7</v>
      </c>
    </row>
    <row r="4942" spans="1:12" x14ac:dyDescent="0.3">
      <c r="A4942">
        <v>104940</v>
      </c>
      <c r="B4942" s="1">
        <v>45710</v>
      </c>
      <c r="C4942" t="s">
        <v>47</v>
      </c>
      <c r="D4942" t="s">
        <v>13</v>
      </c>
      <c r="E4942" t="s">
        <v>49</v>
      </c>
      <c r="F4942">
        <v>3669</v>
      </c>
      <c r="G4942">
        <v>5401</v>
      </c>
      <c r="H4942">
        <v>7</v>
      </c>
      <c r="I4942">
        <v>25683</v>
      </c>
      <c r="J4942">
        <v>37807</v>
      </c>
      <c r="K4942">
        <v>12124</v>
      </c>
      <c r="L4942">
        <v>2.7</v>
      </c>
    </row>
    <row r="4943" spans="1:12" x14ac:dyDescent="0.3">
      <c r="A4943">
        <v>104941</v>
      </c>
      <c r="B4943" s="1">
        <v>45165</v>
      </c>
      <c r="C4943" t="s">
        <v>15</v>
      </c>
      <c r="D4943" t="s">
        <v>35</v>
      </c>
      <c r="E4943" t="s">
        <v>45</v>
      </c>
      <c r="F4943">
        <v>2650</v>
      </c>
      <c r="G4943">
        <v>3809</v>
      </c>
      <c r="H4943">
        <v>5</v>
      </c>
      <c r="I4943">
        <v>13250</v>
      </c>
      <c r="J4943">
        <v>19045</v>
      </c>
      <c r="K4943">
        <v>5795</v>
      </c>
      <c r="L4943">
        <v>4.7</v>
      </c>
    </row>
    <row r="4944" spans="1:12" x14ac:dyDescent="0.3">
      <c r="A4944">
        <v>104942</v>
      </c>
      <c r="B4944" s="1">
        <v>45786</v>
      </c>
      <c r="C4944" t="s">
        <v>47</v>
      </c>
      <c r="D4944" t="s">
        <v>18</v>
      </c>
      <c r="E4944" t="s">
        <v>27</v>
      </c>
      <c r="F4944">
        <v>5336</v>
      </c>
      <c r="G4944">
        <v>6647</v>
      </c>
      <c r="H4944">
        <v>2</v>
      </c>
      <c r="I4944">
        <v>10672</v>
      </c>
      <c r="J4944">
        <v>13294</v>
      </c>
      <c r="K4944">
        <v>2622</v>
      </c>
      <c r="L4944">
        <v>3.4</v>
      </c>
    </row>
    <row r="4945" spans="1:12" x14ac:dyDescent="0.3">
      <c r="A4945">
        <v>104943</v>
      </c>
      <c r="B4945" s="1">
        <v>45328</v>
      </c>
      <c r="C4945" t="s">
        <v>47</v>
      </c>
      <c r="D4945" t="s">
        <v>13</v>
      </c>
      <c r="E4945" t="s">
        <v>49</v>
      </c>
      <c r="F4945">
        <v>6531</v>
      </c>
      <c r="G4945">
        <v>7515</v>
      </c>
      <c r="H4945">
        <v>3</v>
      </c>
      <c r="I4945">
        <v>19593</v>
      </c>
      <c r="J4945">
        <v>22545</v>
      </c>
      <c r="K4945">
        <v>2952</v>
      </c>
      <c r="L4945">
        <v>3.4</v>
      </c>
    </row>
    <row r="4946" spans="1:12" x14ac:dyDescent="0.3">
      <c r="A4946">
        <v>104944</v>
      </c>
      <c r="B4946" s="1">
        <v>45123</v>
      </c>
      <c r="C4946" t="s">
        <v>12</v>
      </c>
      <c r="D4946" t="s">
        <v>28</v>
      </c>
      <c r="E4946" t="s">
        <v>48</v>
      </c>
      <c r="F4946">
        <v>2071</v>
      </c>
      <c r="G4946">
        <v>2926</v>
      </c>
      <c r="H4946">
        <v>5</v>
      </c>
      <c r="I4946">
        <v>10355</v>
      </c>
      <c r="J4946">
        <v>14630</v>
      </c>
      <c r="K4946">
        <v>4275</v>
      </c>
      <c r="L4946">
        <v>3.9</v>
      </c>
    </row>
    <row r="4947" spans="1:12" x14ac:dyDescent="0.3">
      <c r="A4947">
        <v>104945</v>
      </c>
      <c r="B4947" s="1">
        <v>45286</v>
      </c>
      <c r="C4947" t="s">
        <v>54</v>
      </c>
      <c r="D4947" t="s">
        <v>21</v>
      </c>
      <c r="E4947" t="s">
        <v>43</v>
      </c>
      <c r="F4947">
        <v>7757</v>
      </c>
      <c r="G4947">
        <v>8414</v>
      </c>
      <c r="H4947">
        <v>5</v>
      </c>
      <c r="I4947">
        <v>38785</v>
      </c>
      <c r="J4947">
        <v>42070</v>
      </c>
      <c r="K4947">
        <v>3285</v>
      </c>
      <c r="L4947">
        <v>2.6</v>
      </c>
    </row>
    <row r="4948" spans="1:12" x14ac:dyDescent="0.3">
      <c r="A4948">
        <v>104946</v>
      </c>
      <c r="B4948" s="1">
        <v>45547</v>
      </c>
      <c r="C4948" t="s">
        <v>12</v>
      </c>
      <c r="D4948" t="s">
        <v>24</v>
      </c>
      <c r="E4948" t="s">
        <v>61</v>
      </c>
      <c r="F4948">
        <v>4956</v>
      </c>
      <c r="G4948">
        <v>5453</v>
      </c>
      <c r="H4948">
        <v>5</v>
      </c>
      <c r="I4948">
        <v>24780</v>
      </c>
      <c r="J4948">
        <v>27265</v>
      </c>
      <c r="K4948">
        <v>2485</v>
      </c>
      <c r="L4948">
        <v>4.4000000000000004</v>
      </c>
    </row>
    <row r="4949" spans="1:12" x14ac:dyDescent="0.3">
      <c r="A4949">
        <v>104947</v>
      </c>
      <c r="B4949" s="1">
        <v>45478</v>
      </c>
      <c r="C4949" t="s">
        <v>26</v>
      </c>
      <c r="D4949" t="s">
        <v>35</v>
      </c>
      <c r="E4949" t="s">
        <v>46</v>
      </c>
      <c r="F4949">
        <v>1738</v>
      </c>
      <c r="G4949">
        <v>2663</v>
      </c>
      <c r="H4949">
        <v>7</v>
      </c>
      <c r="I4949">
        <v>12166</v>
      </c>
      <c r="J4949">
        <v>18641</v>
      </c>
      <c r="K4949">
        <v>6475</v>
      </c>
      <c r="L4949">
        <v>3.2</v>
      </c>
    </row>
    <row r="4950" spans="1:12" x14ac:dyDescent="0.3">
      <c r="A4950">
        <v>104948</v>
      </c>
      <c r="B4950" s="1">
        <v>45917</v>
      </c>
      <c r="C4950" t="s">
        <v>41</v>
      </c>
      <c r="D4950" t="s">
        <v>35</v>
      </c>
      <c r="E4950" t="s">
        <v>45</v>
      </c>
      <c r="F4950">
        <v>929</v>
      </c>
      <c r="G4950">
        <v>1773</v>
      </c>
      <c r="H4950">
        <v>5</v>
      </c>
      <c r="I4950">
        <v>4645</v>
      </c>
      <c r="J4950">
        <v>8865</v>
      </c>
      <c r="K4950">
        <v>4220</v>
      </c>
      <c r="L4950">
        <v>4.7</v>
      </c>
    </row>
    <row r="4951" spans="1:12" x14ac:dyDescent="0.3">
      <c r="A4951">
        <v>104949</v>
      </c>
      <c r="B4951" s="1">
        <v>45751</v>
      </c>
      <c r="C4951" t="s">
        <v>54</v>
      </c>
      <c r="D4951" t="s">
        <v>35</v>
      </c>
      <c r="E4951" t="s">
        <v>53</v>
      </c>
      <c r="F4951">
        <v>7702</v>
      </c>
      <c r="G4951">
        <v>9025</v>
      </c>
      <c r="H4951">
        <v>4</v>
      </c>
      <c r="I4951">
        <v>30808</v>
      </c>
      <c r="J4951">
        <v>36100</v>
      </c>
      <c r="K4951">
        <v>5292</v>
      </c>
      <c r="L4951">
        <v>4.9000000000000004</v>
      </c>
    </row>
    <row r="4952" spans="1:12" x14ac:dyDescent="0.3">
      <c r="A4952">
        <v>104950</v>
      </c>
      <c r="B4952" s="1">
        <v>45766</v>
      </c>
      <c r="C4952" t="s">
        <v>33</v>
      </c>
      <c r="D4952" t="s">
        <v>18</v>
      </c>
      <c r="E4952" t="s">
        <v>19</v>
      </c>
      <c r="F4952">
        <v>3777</v>
      </c>
      <c r="G4952">
        <v>5650</v>
      </c>
      <c r="H4952">
        <v>4</v>
      </c>
      <c r="I4952">
        <v>15108</v>
      </c>
      <c r="J4952">
        <v>22600</v>
      </c>
      <c r="K4952">
        <v>7492</v>
      </c>
      <c r="L4952">
        <v>4.5999999999999996</v>
      </c>
    </row>
    <row r="4953" spans="1:12" x14ac:dyDescent="0.3">
      <c r="A4953">
        <v>104951</v>
      </c>
      <c r="B4953" s="1">
        <v>45178</v>
      </c>
      <c r="C4953" t="s">
        <v>20</v>
      </c>
      <c r="D4953" t="s">
        <v>21</v>
      </c>
      <c r="E4953" t="s">
        <v>58</v>
      </c>
      <c r="F4953">
        <v>7897</v>
      </c>
      <c r="G4953">
        <v>8944</v>
      </c>
      <c r="H4953">
        <v>6</v>
      </c>
      <c r="I4953">
        <v>47382</v>
      </c>
      <c r="J4953">
        <v>53664</v>
      </c>
      <c r="K4953">
        <v>6282</v>
      </c>
      <c r="L4953">
        <v>3.1</v>
      </c>
    </row>
    <row r="4954" spans="1:12" x14ac:dyDescent="0.3">
      <c r="A4954">
        <v>104952</v>
      </c>
      <c r="B4954" s="1">
        <v>45280</v>
      </c>
      <c r="C4954" t="s">
        <v>54</v>
      </c>
      <c r="D4954" t="s">
        <v>24</v>
      </c>
      <c r="E4954" t="s">
        <v>50</v>
      </c>
      <c r="F4954">
        <v>4113</v>
      </c>
      <c r="G4954">
        <v>4822</v>
      </c>
      <c r="H4954">
        <v>4</v>
      </c>
      <c r="I4954">
        <v>16452</v>
      </c>
      <c r="J4954">
        <v>19288</v>
      </c>
      <c r="K4954">
        <v>2836</v>
      </c>
      <c r="L4954">
        <v>4.5</v>
      </c>
    </row>
    <row r="4955" spans="1:12" x14ac:dyDescent="0.3">
      <c r="A4955">
        <v>104953</v>
      </c>
      <c r="B4955" s="1">
        <v>45389</v>
      </c>
      <c r="C4955" t="s">
        <v>15</v>
      </c>
      <c r="D4955" t="s">
        <v>35</v>
      </c>
      <c r="E4955" t="s">
        <v>52</v>
      </c>
      <c r="F4955">
        <v>2921</v>
      </c>
      <c r="G4955">
        <v>3348</v>
      </c>
      <c r="H4955">
        <v>7</v>
      </c>
      <c r="I4955">
        <v>20447</v>
      </c>
      <c r="J4955">
        <v>23436</v>
      </c>
      <c r="K4955">
        <v>2989</v>
      </c>
      <c r="L4955">
        <v>3</v>
      </c>
    </row>
    <row r="4956" spans="1:12" x14ac:dyDescent="0.3">
      <c r="A4956">
        <v>104954</v>
      </c>
      <c r="B4956" s="1">
        <v>45924</v>
      </c>
      <c r="C4956" t="s">
        <v>20</v>
      </c>
      <c r="D4956" t="s">
        <v>13</v>
      </c>
      <c r="E4956" t="s">
        <v>37</v>
      </c>
      <c r="F4956">
        <v>6588</v>
      </c>
      <c r="G4956">
        <v>8252</v>
      </c>
      <c r="H4956">
        <v>3</v>
      </c>
      <c r="I4956">
        <v>19764</v>
      </c>
      <c r="J4956">
        <v>24756</v>
      </c>
      <c r="K4956">
        <v>4992</v>
      </c>
      <c r="L4956">
        <v>4.4000000000000004</v>
      </c>
    </row>
    <row r="4957" spans="1:12" x14ac:dyDescent="0.3">
      <c r="A4957">
        <v>104955</v>
      </c>
      <c r="B4957" s="1">
        <v>45951</v>
      </c>
      <c r="C4957" t="s">
        <v>15</v>
      </c>
      <c r="D4957" t="s">
        <v>24</v>
      </c>
      <c r="E4957" t="s">
        <v>34</v>
      </c>
      <c r="F4957">
        <v>4257</v>
      </c>
      <c r="G4957">
        <v>4977</v>
      </c>
      <c r="H4957">
        <v>9</v>
      </c>
      <c r="I4957">
        <v>38313</v>
      </c>
      <c r="J4957">
        <v>44793</v>
      </c>
      <c r="K4957">
        <v>6480</v>
      </c>
      <c r="L4957">
        <v>3.2</v>
      </c>
    </row>
    <row r="4958" spans="1:12" x14ac:dyDescent="0.3">
      <c r="A4958">
        <v>104956</v>
      </c>
      <c r="B4958" s="1">
        <v>45087</v>
      </c>
      <c r="C4958" t="s">
        <v>17</v>
      </c>
      <c r="D4958" t="s">
        <v>13</v>
      </c>
      <c r="E4958" t="s">
        <v>40</v>
      </c>
      <c r="F4958">
        <v>1925</v>
      </c>
      <c r="G4958">
        <v>3501</v>
      </c>
      <c r="H4958">
        <v>7</v>
      </c>
      <c r="I4958">
        <v>13475</v>
      </c>
      <c r="J4958">
        <v>24507</v>
      </c>
      <c r="K4958">
        <v>11032</v>
      </c>
      <c r="L4958">
        <v>4</v>
      </c>
    </row>
    <row r="4959" spans="1:12" x14ac:dyDescent="0.3">
      <c r="A4959">
        <v>104957</v>
      </c>
      <c r="B4959" s="1">
        <v>45761</v>
      </c>
      <c r="C4959" t="s">
        <v>30</v>
      </c>
      <c r="D4959" t="s">
        <v>24</v>
      </c>
      <c r="E4959" t="s">
        <v>34</v>
      </c>
      <c r="F4959">
        <v>1528</v>
      </c>
      <c r="G4959">
        <v>2826</v>
      </c>
      <c r="H4959">
        <v>3</v>
      </c>
      <c r="I4959">
        <v>4584</v>
      </c>
      <c r="J4959">
        <v>8478</v>
      </c>
      <c r="K4959">
        <v>3894</v>
      </c>
      <c r="L4959">
        <v>3</v>
      </c>
    </row>
    <row r="4960" spans="1:12" x14ac:dyDescent="0.3">
      <c r="A4960">
        <v>104958</v>
      </c>
      <c r="B4960" s="1">
        <v>44933</v>
      </c>
      <c r="C4960" t="s">
        <v>33</v>
      </c>
      <c r="D4960" t="s">
        <v>21</v>
      </c>
      <c r="E4960" t="s">
        <v>57</v>
      </c>
      <c r="F4960">
        <v>6214</v>
      </c>
      <c r="G4960">
        <v>6561</v>
      </c>
      <c r="H4960">
        <v>7</v>
      </c>
      <c r="I4960">
        <v>43498</v>
      </c>
      <c r="J4960">
        <v>45927</v>
      </c>
      <c r="K4960">
        <v>2429</v>
      </c>
      <c r="L4960">
        <v>3.4</v>
      </c>
    </row>
    <row r="4961" spans="1:12" x14ac:dyDescent="0.3">
      <c r="A4961">
        <v>104959</v>
      </c>
      <c r="B4961" s="1">
        <v>45970</v>
      </c>
      <c r="C4961" t="s">
        <v>12</v>
      </c>
      <c r="D4961" t="s">
        <v>18</v>
      </c>
      <c r="E4961" t="s">
        <v>59</v>
      </c>
      <c r="F4961">
        <v>2452</v>
      </c>
      <c r="G4961">
        <v>3167</v>
      </c>
      <c r="H4961">
        <v>5</v>
      </c>
      <c r="I4961">
        <v>12260</v>
      </c>
      <c r="J4961">
        <v>15835</v>
      </c>
      <c r="K4961">
        <v>3575</v>
      </c>
      <c r="L4961">
        <v>3.1</v>
      </c>
    </row>
    <row r="4962" spans="1:12" x14ac:dyDescent="0.3">
      <c r="A4962">
        <v>104960</v>
      </c>
      <c r="B4962" s="1">
        <v>45165</v>
      </c>
      <c r="C4962" t="s">
        <v>30</v>
      </c>
      <c r="D4962" t="s">
        <v>18</v>
      </c>
      <c r="E4962" t="s">
        <v>59</v>
      </c>
      <c r="F4962">
        <v>4169</v>
      </c>
      <c r="G4962">
        <v>4617</v>
      </c>
      <c r="H4962">
        <v>3</v>
      </c>
      <c r="I4962">
        <v>12507</v>
      </c>
      <c r="J4962">
        <v>13851</v>
      </c>
      <c r="K4962">
        <v>1344</v>
      </c>
      <c r="L4962">
        <v>3.9</v>
      </c>
    </row>
    <row r="4963" spans="1:12" x14ac:dyDescent="0.3">
      <c r="A4963">
        <v>104961</v>
      </c>
      <c r="B4963" s="1">
        <v>45687</v>
      </c>
      <c r="C4963" t="s">
        <v>54</v>
      </c>
      <c r="D4963" t="s">
        <v>28</v>
      </c>
      <c r="E4963" t="s">
        <v>55</v>
      </c>
      <c r="F4963">
        <v>2451</v>
      </c>
      <c r="G4963">
        <v>3773</v>
      </c>
      <c r="H4963">
        <v>1</v>
      </c>
      <c r="I4963">
        <v>2451</v>
      </c>
      <c r="J4963">
        <v>3773</v>
      </c>
      <c r="K4963">
        <v>1322</v>
      </c>
      <c r="L4963">
        <v>4.9000000000000004</v>
      </c>
    </row>
    <row r="4964" spans="1:12" x14ac:dyDescent="0.3">
      <c r="A4964">
        <v>104962</v>
      </c>
      <c r="B4964" s="1">
        <v>45493</v>
      </c>
      <c r="C4964" t="s">
        <v>30</v>
      </c>
      <c r="D4964" t="s">
        <v>21</v>
      </c>
      <c r="E4964" t="s">
        <v>57</v>
      </c>
      <c r="F4964">
        <v>6013</v>
      </c>
      <c r="G4964">
        <v>6932</v>
      </c>
      <c r="H4964">
        <v>2</v>
      </c>
      <c r="I4964">
        <v>12026</v>
      </c>
      <c r="J4964">
        <v>13864</v>
      </c>
      <c r="K4964">
        <v>1838</v>
      </c>
      <c r="L4964">
        <v>3.8</v>
      </c>
    </row>
    <row r="4965" spans="1:12" x14ac:dyDescent="0.3">
      <c r="A4965">
        <v>104963</v>
      </c>
      <c r="B4965" s="1">
        <v>45292</v>
      </c>
      <c r="C4965" t="s">
        <v>30</v>
      </c>
      <c r="D4965" t="s">
        <v>35</v>
      </c>
      <c r="E4965" t="s">
        <v>36</v>
      </c>
      <c r="F4965">
        <v>3040</v>
      </c>
      <c r="G4965">
        <v>3479</v>
      </c>
      <c r="H4965">
        <v>4</v>
      </c>
      <c r="I4965">
        <v>12160</v>
      </c>
      <c r="J4965">
        <v>13916</v>
      </c>
      <c r="K4965">
        <v>1756</v>
      </c>
      <c r="L4965">
        <v>4.3</v>
      </c>
    </row>
    <row r="4966" spans="1:12" x14ac:dyDescent="0.3">
      <c r="A4966">
        <v>104964</v>
      </c>
      <c r="B4966" s="1">
        <v>45809</v>
      </c>
      <c r="C4966" t="s">
        <v>15</v>
      </c>
      <c r="D4966" t="s">
        <v>18</v>
      </c>
      <c r="E4966" t="s">
        <v>27</v>
      </c>
      <c r="F4966">
        <v>972</v>
      </c>
      <c r="G4966">
        <v>2487</v>
      </c>
      <c r="H4966">
        <v>6</v>
      </c>
      <c r="I4966">
        <v>5832</v>
      </c>
      <c r="J4966">
        <v>14922</v>
      </c>
      <c r="K4966">
        <v>9090</v>
      </c>
      <c r="L4966">
        <v>4.8</v>
      </c>
    </row>
    <row r="4967" spans="1:12" x14ac:dyDescent="0.3">
      <c r="A4967">
        <v>104965</v>
      </c>
      <c r="B4967" s="1">
        <v>45173</v>
      </c>
      <c r="C4967" t="s">
        <v>20</v>
      </c>
      <c r="D4967" t="s">
        <v>13</v>
      </c>
      <c r="E4967" t="s">
        <v>49</v>
      </c>
      <c r="F4967">
        <v>1656</v>
      </c>
      <c r="G4967">
        <v>1904</v>
      </c>
      <c r="H4967">
        <v>8</v>
      </c>
      <c r="I4967">
        <v>13248</v>
      </c>
      <c r="J4967">
        <v>15232</v>
      </c>
      <c r="K4967">
        <v>1984</v>
      </c>
      <c r="L4967">
        <v>2.6</v>
      </c>
    </row>
    <row r="4968" spans="1:12" x14ac:dyDescent="0.3">
      <c r="A4968">
        <v>104966</v>
      </c>
      <c r="B4968" s="1">
        <v>45770</v>
      </c>
      <c r="C4968" t="s">
        <v>33</v>
      </c>
      <c r="D4968" t="s">
        <v>13</v>
      </c>
      <c r="E4968" t="s">
        <v>37</v>
      </c>
      <c r="F4968">
        <v>256</v>
      </c>
      <c r="G4968">
        <v>1924</v>
      </c>
      <c r="H4968">
        <v>4</v>
      </c>
      <c r="I4968">
        <v>1024</v>
      </c>
      <c r="J4968">
        <v>7696</v>
      </c>
      <c r="K4968">
        <v>6672</v>
      </c>
      <c r="L4968">
        <v>3.3</v>
      </c>
    </row>
    <row r="4969" spans="1:12" x14ac:dyDescent="0.3">
      <c r="A4969">
        <v>104967</v>
      </c>
      <c r="B4969" s="1">
        <v>45167</v>
      </c>
      <c r="C4969" t="s">
        <v>17</v>
      </c>
      <c r="D4969" t="s">
        <v>28</v>
      </c>
      <c r="E4969" t="s">
        <v>56</v>
      </c>
      <c r="F4969">
        <v>1510</v>
      </c>
      <c r="G4969">
        <v>1648</v>
      </c>
      <c r="H4969">
        <v>8</v>
      </c>
      <c r="I4969">
        <v>12080</v>
      </c>
      <c r="J4969">
        <v>13184</v>
      </c>
      <c r="K4969">
        <v>1104</v>
      </c>
      <c r="L4969">
        <v>4.9000000000000004</v>
      </c>
    </row>
    <row r="4970" spans="1:12" x14ac:dyDescent="0.3">
      <c r="A4970">
        <v>104968</v>
      </c>
      <c r="B4970" s="1">
        <v>45256</v>
      </c>
      <c r="C4970" t="s">
        <v>20</v>
      </c>
      <c r="D4970" t="s">
        <v>24</v>
      </c>
      <c r="E4970" t="s">
        <v>34</v>
      </c>
      <c r="F4970">
        <v>7788</v>
      </c>
      <c r="G4970">
        <v>8198</v>
      </c>
      <c r="H4970">
        <v>5</v>
      </c>
      <c r="I4970">
        <v>38940</v>
      </c>
      <c r="J4970">
        <v>40990</v>
      </c>
      <c r="K4970">
        <v>2050</v>
      </c>
      <c r="L4970">
        <v>3.1</v>
      </c>
    </row>
    <row r="4971" spans="1:12" x14ac:dyDescent="0.3">
      <c r="A4971">
        <v>104969</v>
      </c>
      <c r="B4971" s="1">
        <v>45813</v>
      </c>
      <c r="C4971" t="s">
        <v>54</v>
      </c>
      <c r="D4971" t="s">
        <v>18</v>
      </c>
      <c r="E4971" t="s">
        <v>39</v>
      </c>
      <c r="F4971">
        <v>1628</v>
      </c>
      <c r="G4971">
        <v>2383</v>
      </c>
      <c r="H4971">
        <v>2</v>
      </c>
      <c r="I4971">
        <v>3256</v>
      </c>
      <c r="J4971">
        <v>4766</v>
      </c>
      <c r="K4971">
        <v>1510</v>
      </c>
      <c r="L4971">
        <v>4.4000000000000004</v>
      </c>
    </row>
    <row r="4972" spans="1:12" x14ac:dyDescent="0.3">
      <c r="A4972">
        <v>104970</v>
      </c>
      <c r="B4972" s="1">
        <v>45523</v>
      </c>
      <c r="C4972" t="s">
        <v>41</v>
      </c>
      <c r="D4972" t="s">
        <v>13</v>
      </c>
      <c r="E4972" t="s">
        <v>40</v>
      </c>
      <c r="F4972">
        <v>7255</v>
      </c>
      <c r="G4972">
        <v>7837</v>
      </c>
      <c r="H4972">
        <v>1</v>
      </c>
      <c r="I4972">
        <v>7255</v>
      </c>
      <c r="J4972">
        <v>7837</v>
      </c>
      <c r="K4972">
        <v>582</v>
      </c>
      <c r="L4972">
        <v>4.5</v>
      </c>
    </row>
    <row r="4973" spans="1:12" x14ac:dyDescent="0.3">
      <c r="A4973">
        <v>104971</v>
      </c>
      <c r="B4973" s="1">
        <v>45862</v>
      </c>
      <c r="C4973" t="s">
        <v>47</v>
      </c>
      <c r="D4973" t="s">
        <v>13</v>
      </c>
      <c r="E4973" t="s">
        <v>37</v>
      </c>
      <c r="F4973">
        <v>7237</v>
      </c>
      <c r="G4973">
        <v>8386</v>
      </c>
      <c r="H4973">
        <v>3</v>
      </c>
      <c r="I4973">
        <v>21711</v>
      </c>
      <c r="J4973">
        <v>25158</v>
      </c>
      <c r="K4973">
        <v>3447</v>
      </c>
      <c r="L4973">
        <v>4.5999999999999996</v>
      </c>
    </row>
    <row r="4974" spans="1:12" x14ac:dyDescent="0.3">
      <c r="A4974">
        <v>104972</v>
      </c>
      <c r="B4974" s="1">
        <v>45019</v>
      </c>
      <c r="C4974" t="s">
        <v>17</v>
      </c>
      <c r="D4974" t="s">
        <v>24</v>
      </c>
      <c r="E4974" t="s">
        <v>50</v>
      </c>
      <c r="F4974">
        <v>933</v>
      </c>
      <c r="G4974">
        <v>1850</v>
      </c>
      <c r="H4974">
        <v>4</v>
      </c>
      <c r="I4974">
        <v>3732</v>
      </c>
      <c r="J4974">
        <v>7400</v>
      </c>
      <c r="K4974">
        <v>3668</v>
      </c>
      <c r="L4974">
        <v>5</v>
      </c>
    </row>
    <row r="4975" spans="1:12" x14ac:dyDescent="0.3">
      <c r="A4975">
        <v>104973</v>
      </c>
      <c r="B4975" s="1">
        <v>45403</v>
      </c>
      <c r="C4975" t="s">
        <v>12</v>
      </c>
      <c r="D4975" t="s">
        <v>35</v>
      </c>
      <c r="E4975" t="s">
        <v>62</v>
      </c>
      <c r="F4975">
        <v>2354</v>
      </c>
      <c r="G4975">
        <v>2959</v>
      </c>
      <c r="H4975">
        <v>8</v>
      </c>
      <c r="I4975">
        <v>18832</v>
      </c>
      <c r="J4975">
        <v>23672</v>
      </c>
      <c r="K4975">
        <v>4840</v>
      </c>
      <c r="L4975">
        <v>3.3</v>
      </c>
    </row>
    <row r="4976" spans="1:12" x14ac:dyDescent="0.3">
      <c r="A4976">
        <v>104974</v>
      </c>
      <c r="B4976" s="1">
        <v>45166</v>
      </c>
      <c r="C4976" t="s">
        <v>33</v>
      </c>
      <c r="D4976" t="s">
        <v>13</v>
      </c>
      <c r="E4976" t="s">
        <v>16</v>
      </c>
      <c r="F4976">
        <v>6775</v>
      </c>
      <c r="G4976">
        <v>8634</v>
      </c>
      <c r="H4976">
        <v>2</v>
      </c>
      <c r="I4976">
        <v>13550</v>
      </c>
      <c r="J4976">
        <v>17268</v>
      </c>
      <c r="K4976">
        <v>3718</v>
      </c>
      <c r="L4976">
        <v>4.5999999999999996</v>
      </c>
    </row>
    <row r="4977" spans="1:12" x14ac:dyDescent="0.3">
      <c r="A4977">
        <v>104975</v>
      </c>
      <c r="B4977" s="1">
        <v>45752</v>
      </c>
      <c r="C4977" t="s">
        <v>54</v>
      </c>
      <c r="D4977" t="s">
        <v>21</v>
      </c>
      <c r="E4977" t="s">
        <v>65</v>
      </c>
      <c r="F4977">
        <v>2036</v>
      </c>
      <c r="G4977">
        <v>2756</v>
      </c>
      <c r="H4977">
        <v>5</v>
      </c>
      <c r="I4977">
        <v>10180</v>
      </c>
      <c r="J4977">
        <v>13780</v>
      </c>
      <c r="K4977">
        <v>3600</v>
      </c>
      <c r="L4977">
        <v>3.1</v>
      </c>
    </row>
    <row r="4978" spans="1:12" x14ac:dyDescent="0.3">
      <c r="A4978">
        <v>104976</v>
      </c>
      <c r="B4978" s="1">
        <v>45966</v>
      </c>
      <c r="C4978" t="s">
        <v>54</v>
      </c>
      <c r="D4978" t="s">
        <v>18</v>
      </c>
      <c r="E4978" t="s">
        <v>19</v>
      </c>
      <c r="F4978">
        <v>5599</v>
      </c>
      <c r="G4978">
        <v>5909</v>
      </c>
      <c r="H4978">
        <v>1</v>
      </c>
      <c r="I4978">
        <v>5599</v>
      </c>
      <c r="J4978">
        <v>5909</v>
      </c>
      <c r="K4978">
        <v>310</v>
      </c>
      <c r="L4978">
        <v>4.9000000000000004</v>
      </c>
    </row>
    <row r="4979" spans="1:12" x14ac:dyDescent="0.3">
      <c r="A4979">
        <v>104977</v>
      </c>
      <c r="B4979" s="1">
        <v>45180</v>
      </c>
      <c r="C4979" t="s">
        <v>44</v>
      </c>
      <c r="D4979" t="s">
        <v>35</v>
      </c>
      <c r="E4979" t="s">
        <v>53</v>
      </c>
      <c r="F4979">
        <v>5203</v>
      </c>
      <c r="G4979">
        <v>5452</v>
      </c>
      <c r="H4979">
        <v>4</v>
      </c>
      <c r="I4979">
        <v>20812</v>
      </c>
      <c r="J4979">
        <v>21808</v>
      </c>
      <c r="K4979">
        <v>996</v>
      </c>
      <c r="L4979">
        <v>3.4</v>
      </c>
    </row>
    <row r="4980" spans="1:12" x14ac:dyDescent="0.3">
      <c r="A4980">
        <v>104978</v>
      </c>
      <c r="B4980" s="1">
        <v>45512</v>
      </c>
      <c r="C4980" t="s">
        <v>54</v>
      </c>
      <c r="D4980" t="s">
        <v>28</v>
      </c>
      <c r="E4980" t="s">
        <v>51</v>
      </c>
      <c r="F4980">
        <v>6096</v>
      </c>
      <c r="G4980">
        <v>7153</v>
      </c>
      <c r="H4980">
        <v>5</v>
      </c>
      <c r="I4980">
        <v>30480</v>
      </c>
      <c r="J4980">
        <v>35765</v>
      </c>
      <c r="K4980">
        <v>5285</v>
      </c>
      <c r="L4980">
        <v>4.7</v>
      </c>
    </row>
    <row r="4981" spans="1:12" x14ac:dyDescent="0.3">
      <c r="A4981">
        <v>104979</v>
      </c>
      <c r="B4981" s="1">
        <v>45990</v>
      </c>
      <c r="C4981" t="s">
        <v>33</v>
      </c>
      <c r="D4981" t="s">
        <v>18</v>
      </c>
      <c r="E4981" t="s">
        <v>19</v>
      </c>
      <c r="F4981">
        <v>5937</v>
      </c>
      <c r="G4981">
        <v>7410</v>
      </c>
      <c r="H4981">
        <v>9</v>
      </c>
      <c r="I4981">
        <v>53433</v>
      </c>
      <c r="J4981">
        <v>66690</v>
      </c>
      <c r="K4981">
        <v>13257</v>
      </c>
      <c r="L4981">
        <v>4.8</v>
      </c>
    </row>
    <row r="4982" spans="1:12" x14ac:dyDescent="0.3">
      <c r="A4982">
        <v>104980</v>
      </c>
      <c r="B4982" s="1">
        <v>45962</v>
      </c>
      <c r="C4982" t="s">
        <v>26</v>
      </c>
      <c r="D4982" t="s">
        <v>28</v>
      </c>
      <c r="E4982" t="s">
        <v>55</v>
      </c>
      <c r="F4982">
        <v>114</v>
      </c>
      <c r="G4982">
        <v>367</v>
      </c>
      <c r="H4982">
        <v>2</v>
      </c>
      <c r="I4982">
        <v>228</v>
      </c>
      <c r="J4982">
        <v>734</v>
      </c>
      <c r="K4982">
        <v>506</v>
      </c>
      <c r="L4982">
        <v>3.2</v>
      </c>
    </row>
    <row r="4983" spans="1:12" x14ac:dyDescent="0.3">
      <c r="A4983">
        <v>104981</v>
      </c>
      <c r="B4983" s="1">
        <v>45907</v>
      </c>
      <c r="C4983" t="s">
        <v>44</v>
      </c>
      <c r="D4983" t="s">
        <v>13</v>
      </c>
      <c r="E4983" t="s">
        <v>31</v>
      </c>
      <c r="F4983">
        <v>3323</v>
      </c>
      <c r="G4983">
        <v>4612</v>
      </c>
      <c r="H4983">
        <v>6</v>
      </c>
      <c r="I4983">
        <v>19938</v>
      </c>
      <c r="J4983">
        <v>27672</v>
      </c>
      <c r="K4983">
        <v>7734</v>
      </c>
      <c r="L4983">
        <v>3.3</v>
      </c>
    </row>
    <row r="4984" spans="1:12" x14ac:dyDescent="0.3">
      <c r="A4984">
        <v>104982</v>
      </c>
      <c r="B4984" s="1">
        <v>45254</v>
      </c>
      <c r="C4984" t="s">
        <v>12</v>
      </c>
      <c r="D4984" t="s">
        <v>24</v>
      </c>
      <c r="E4984" t="s">
        <v>61</v>
      </c>
      <c r="F4984">
        <v>1192</v>
      </c>
      <c r="G4984">
        <v>1979</v>
      </c>
      <c r="H4984">
        <v>4</v>
      </c>
      <c r="I4984">
        <v>4768</v>
      </c>
      <c r="J4984">
        <v>7916</v>
      </c>
      <c r="K4984">
        <v>3148</v>
      </c>
      <c r="L4984">
        <v>4.3</v>
      </c>
    </row>
    <row r="4985" spans="1:12" x14ac:dyDescent="0.3">
      <c r="A4985">
        <v>104983</v>
      </c>
      <c r="B4985" s="1">
        <v>45513</v>
      </c>
      <c r="C4985" t="s">
        <v>41</v>
      </c>
      <c r="D4985" t="s">
        <v>28</v>
      </c>
      <c r="E4985" t="s">
        <v>48</v>
      </c>
      <c r="F4985">
        <v>7748</v>
      </c>
      <c r="G4985">
        <v>8161</v>
      </c>
      <c r="H4985">
        <v>2</v>
      </c>
      <c r="I4985">
        <v>15496</v>
      </c>
      <c r="J4985">
        <v>16322</v>
      </c>
      <c r="K4985">
        <v>826</v>
      </c>
      <c r="L4985">
        <v>3.7</v>
      </c>
    </row>
    <row r="4986" spans="1:12" x14ac:dyDescent="0.3">
      <c r="A4986">
        <v>104984</v>
      </c>
      <c r="B4986" s="1">
        <v>45192</v>
      </c>
      <c r="C4986" t="s">
        <v>54</v>
      </c>
      <c r="D4986" t="s">
        <v>18</v>
      </c>
      <c r="E4986" t="s">
        <v>39</v>
      </c>
      <c r="F4986">
        <v>482</v>
      </c>
      <c r="G4986">
        <v>2244</v>
      </c>
      <c r="H4986">
        <v>3</v>
      </c>
      <c r="I4986">
        <v>1446</v>
      </c>
      <c r="J4986">
        <v>6732</v>
      </c>
      <c r="K4986">
        <v>5286</v>
      </c>
      <c r="L4986">
        <v>4.5</v>
      </c>
    </row>
    <row r="4987" spans="1:12" x14ac:dyDescent="0.3">
      <c r="A4987">
        <v>104985</v>
      </c>
      <c r="B4987" s="1">
        <v>45951</v>
      </c>
      <c r="C4987" t="s">
        <v>15</v>
      </c>
      <c r="D4987" t="s">
        <v>35</v>
      </c>
      <c r="E4987" t="s">
        <v>36</v>
      </c>
      <c r="F4987">
        <v>1313</v>
      </c>
      <c r="G4987">
        <v>3139</v>
      </c>
      <c r="H4987">
        <v>8</v>
      </c>
      <c r="I4987">
        <v>10504</v>
      </c>
      <c r="J4987">
        <v>25112</v>
      </c>
      <c r="K4987">
        <v>14608</v>
      </c>
      <c r="L4987">
        <v>3.5</v>
      </c>
    </row>
    <row r="4988" spans="1:12" x14ac:dyDescent="0.3">
      <c r="A4988">
        <v>104986</v>
      </c>
      <c r="B4988" s="1">
        <v>45780</v>
      </c>
      <c r="C4988" t="s">
        <v>47</v>
      </c>
      <c r="D4988" t="s">
        <v>35</v>
      </c>
      <c r="E4988" t="s">
        <v>46</v>
      </c>
      <c r="F4988">
        <v>7098</v>
      </c>
      <c r="G4988">
        <v>9089</v>
      </c>
      <c r="H4988">
        <v>5</v>
      </c>
      <c r="I4988">
        <v>35490</v>
      </c>
      <c r="J4988">
        <v>45445</v>
      </c>
      <c r="K4988">
        <v>9955</v>
      </c>
      <c r="L4988">
        <v>4.5999999999999996</v>
      </c>
    </row>
    <row r="4989" spans="1:12" x14ac:dyDescent="0.3">
      <c r="A4989">
        <v>104987</v>
      </c>
      <c r="B4989" s="1">
        <v>45821</v>
      </c>
      <c r="C4989" t="s">
        <v>41</v>
      </c>
      <c r="D4989" t="s">
        <v>21</v>
      </c>
      <c r="E4989" t="s">
        <v>58</v>
      </c>
      <c r="F4989">
        <v>387</v>
      </c>
      <c r="G4989">
        <v>2320</v>
      </c>
      <c r="H4989">
        <v>3</v>
      </c>
      <c r="I4989">
        <v>1161</v>
      </c>
      <c r="J4989">
        <v>6960</v>
      </c>
      <c r="K4989">
        <v>5799</v>
      </c>
      <c r="L4989">
        <v>2.7</v>
      </c>
    </row>
    <row r="4990" spans="1:12" x14ac:dyDescent="0.3">
      <c r="A4990">
        <v>104988</v>
      </c>
      <c r="B4990" s="1">
        <v>45535</v>
      </c>
      <c r="C4990" t="s">
        <v>41</v>
      </c>
      <c r="D4990" t="s">
        <v>28</v>
      </c>
      <c r="E4990" t="s">
        <v>51</v>
      </c>
      <c r="F4990">
        <v>2483</v>
      </c>
      <c r="G4990">
        <v>3183</v>
      </c>
      <c r="H4990">
        <v>7</v>
      </c>
      <c r="I4990">
        <v>17381</v>
      </c>
      <c r="J4990">
        <v>22281</v>
      </c>
      <c r="K4990">
        <v>4900</v>
      </c>
      <c r="L4990">
        <v>4.9000000000000004</v>
      </c>
    </row>
    <row r="4991" spans="1:12" x14ac:dyDescent="0.3">
      <c r="A4991">
        <v>104989</v>
      </c>
      <c r="B4991" s="1">
        <v>45222</v>
      </c>
      <c r="C4991" t="s">
        <v>30</v>
      </c>
      <c r="D4991" t="s">
        <v>28</v>
      </c>
      <c r="E4991" t="s">
        <v>55</v>
      </c>
      <c r="F4991">
        <v>4527</v>
      </c>
      <c r="G4991">
        <v>5749</v>
      </c>
      <c r="H4991">
        <v>1</v>
      </c>
      <c r="I4991">
        <v>4527</v>
      </c>
      <c r="J4991">
        <v>5749</v>
      </c>
      <c r="K4991">
        <v>1222</v>
      </c>
      <c r="L4991">
        <v>3</v>
      </c>
    </row>
    <row r="4992" spans="1:12" x14ac:dyDescent="0.3">
      <c r="A4992">
        <v>104990</v>
      </c>
      <c r="B4992" s="1">
        <v>45678</v>
      </c>
      <c r="C4992" t="s">
        <v>23</v>
      </c>
      <c r="D4992" t="s">
        <v>21</v>
      </c>
      <c r="E4992" t="s">
        <v>43</v>
      </c>
      <c r="F4992">
        <v>6723</v>
      </c>
      <c r="G4992">
        <v>8179</v>
      </c>
      <c r="H4992">
        <v>7</v>
      </c>
      <c r="I4992">
        <v>47061</v>
      </c>
      <c r="J4992">
        <v>57253</v>
      </c>
      <c r="K4992">
        <v>10192</v>
      </c>
      <c r="L4992">
        <v>3.6</v>
      </c>
    </row>
    <row r="4993" spans="1:12" x14ac:dyDescent="0.3">
      <c r="A4993">
        <v>104991</v>
      </c>
      <c r="B4993" s="1">
        <v>45484</v>
      </c>
      <c r="C4993" t="s">
        <v>33</v>
      </c>
      <c r="D4993" t="s">
        <v>18</v>
      </c>
      <c r="E4993" t="s">
        <v>27</v>
      </c>
      <c r="F4993">
        <v>5941</v>
      </c>
      <c r="G4993">
        <v>7639</v>
      </c>
      <c r="H4993">
        <v>2</v>
      </c>
      <c r="I4993">
        <v>11882</v>
      </c>
      <c r="J4993">
        <v>15278</v>
      </c>
      <c r="K4993">
        <v>3396</v>
      </c>
      <c r="L4993">
        <v>2.7</v>
      </c>
    </row>
    <row r="4994" spans="1:12" x14ac:dyDescent="0.3">
      <c r="A4994">
        <v>104992</v>
      </c>
      <c r="B4994" s="1">
        <v>45332</v>
      </c>
      <c r="C4994" t="s">
        <v>47</v>
      </c>
      <c r="D4994" t="s">
        <v>21</v>
      </c>
      <c r="E4994" t="s">
        <v>58</v>
      </c>
      <c r="F4994">
        <v>1261</v>
      </c>
      <c r="G4994">
        <v>2191</v>
      </c>
      <c r="H4994">
        <v>4</v>
      </c>
      <c r="I4994">
        <v>5044</v>
      </c>
      <c r="J4994">
        <v>8764</v>
      </c>
      <c r="K4994">
        <v>3720</v>
      </c>
      <c r="L4994">
        <v>3.2</v>
      </c>
    </row>
    <row r="4995" spans="1:12" x14ac:dyDescent="0.3">
      <c r="A4995">
        <v>104993</v>
      </c>
      <c r="B4995" s="1">
        <v>45830</v>
      </c>
      <c r="C4995" t="s">
        <v>23</v>
      </c>
      <c r="D4995" t="s">
        <v>35</v>
      </c>
      <c r="E4995" t="s">
        <v>53</v>
      </c>
      <c r="F4995">
        <v>282</v>
      </c>
      <c r="G4995">
        <v>1162</v>
      </c>
      <c r="H4995">
        <v>1</v>
      </c>
      <c r="I4995">
        <v>282</v>
      </c>
      <c r="J4995">
        <v>1162</v>
      </c>
      <c r="K4995">
        <v>880</v>
      </c>
      <c r="L4995">
        <v>5</v>
      </c>
    </row>
    <row r="4996" spans="1:12" x14ac:dyDescent="0.3">
      <c r="A4996">
        <v>104994</v>
      </c>
      <c r="B4996" s="1">
        <v>45010</v>
      </c>
      <c r="C4996" t="s">
        <v>12</v>
      </c>
      <c r="D4996" t="s">
        <v>35</v>
      </c>
      <c r="E4996" t="s">
        <v>62</v>
      </c>
      <c r="F4996">
        <v>796</v>
      </c>
      <c r="G4996">
        <v>2001</v>
      </c>
      <c r="H4996">
        <v>3</v>
      </c>
      <c r="I4996">
        <v>2388</v>
      </c>
      <c r="J4996">
        <v>6003</v>
      </c>
      <c r="K4996">
        <v>3615</v>
      </c>
      <c r="L4996">
        <v>4.5</v>
      </c>
    </row>
    <row r="4997" spans="1:12" x14ac:dyDescent="0.3">
      <c r="A4997">
        <v>104995</v>
      </c>
      <c r="B4997" s="1">
        <v>45408</v>
      </c>
      <c r="C4997" t="s">
        <v>17</v>
      </c>
      <c r="D4997" t="s">
        <v>24</v>
      </c>
      <c r="E4997" t="s">
        <v>34</v>
      </c>
      <c r="F4997">
        <v>1484</v>
      </c>
      <c r="G4997">
        <v>1765</v>
      </c>
      <c r="H4997">
        <v>9</v>
      </c>
      <c r="I4997">
        <v>13356</v>
      </c>
      <c r="J4997">
        <v>15885</v>
      </c>
      <c r="K4997">
        <v>2529</v>
      </c>
      <c r="L4997">
        <v>3.2</v>
      </c>
    </row>
    <row r="4998" spans="1:12" x14ac:dyDescent="0.3">
      <c r="A4998">
        <v>104996</v>
      </c>
      <c r="B4998" s="1">
        <v>45511</v>
      </c>
      <c r="C4998" t="s">
        <v>41</v>
      </c>
      <c r="D4998" t="s">
        <v>18</v>
      </c>
      <c r="E4998" t="s">
        <v>59</v>
      </c>
      <c r="F4998">
        <v>712</v>
      </c>
      <c r="G4998">
        <v>2025</v>
      </c>
      <c r="H4998">
        <v>5</v>
      </c>
      <c r="I4998">
        <v>3560</v>
      </c>
      <c r="J4998">
        <v>10125</v>
      </c>
      <c r="K4998">
        <v>6565</v>
      </c>
      <c r="L4998">
        <v>4.0999999999999996</v>
      </c>
    </row>
    <row r="4999" spans="1:12" x14ac:dyDescent="0.3">
      <c r="A4999">
        <v>104997</v>
      </c>
      <c r="B4999" s="1">
        <v>45091</v>
      </c>
      <c r="C4999" t="s">
        <v>26</v>
      </c>
      <c r="D4999" t="s">
        <v>24</v>
      </c>
      <c r="E4999" t="s">
        <v>34</v>
      </c>
      <c r="F4999">
        <v>2054</v>
      </c>
      <c r="G4999">
        <v>2708</v>
      </c>
      <c r="H4999">
        <v>2</v>
      </c>
      <c r="I4999">
        <v>4108</v>
      </c>
      <c r="J4999">
        <v>5416</v>
      </c>
      <c r="K4999">
        <v>1308</v>
      </c>
      <c r="L4999">
        <v>4.8</v>
      </c>
    </row>
    <row r="5000" spans="1:12" x14ac:dyDescent="0.3">
      <c r="A5000">
        <v>104998</v>
      </c>
      <c r="B5000" s="1">
        <v>44967</v>
      </c>
      <c r="C5000" t="s">
        <v>17</v>
      </c>
      <c r="D5000" t="s">
        <v>18</v>
      </c>
      <c r="E5000" t="s">
        <v>19</v>
      </c>
      <c r="F5000">
        <v>4007</v>
      </c>
      <c r="G5000">
        <v>4407</v>
      </c>
      <c r="H5000">
        <v>7</v>
      </c>
      <c r="I5000">
        <v>28049</v>
      </c>
      <c r="J5000">
        <v>30849</v>
      </c>
      <c r="K5000">
        <v>2800</v>
      </c>
      <c r="L5000">
        <v>4.0999999999999996</v>
      </c>
    </row>
    <row r="5001" spans="1:12" x14ac:dyDescent="0.3">
      <c r="A5001">
        <v>104999</v>
      </c>
      <c r="B5001" s="1">
        <v>45244</v>
      </c>
      <c r="C5001" t="s">
        <v>44</v>
      </c>
      <c r="D5001" t="s">
        <v>28</v>
      </c>
      <c r="E5001" t="s">
        <v>51</v>
      </c>
      <c r="F5001">
        <v>7348</v>
      </c>
      <c r="G5001">
        <v>7442</v>
      </c>
      <c r="H5001">
        <v>2</v>
      </c>
      <c r="I5001">
        <v>14696</v>
      </c>
      <c r="J5001">
        <v>14884</v>
      </c>
      <c r="K5001">
        <v>188</v>
      </c>
      <c r="L5001">
        <v>3.1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76497-455C-43B2-811C-A733860C252C}">
  <sheetPr>
    <tabColor rgb="FFE577ED"/>
  </sheetPr>
  <dimension ref="A1"/>
  <sheetViews>
    <sheetView showGridLines="0" tabSelected="1" workbookViewId="0">
      <selection activeCell="X7" sqref="X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vt:lpstr>
      <vt:lpstr>KPI CARD</vt:lpstr>
      <vt:lpstr>DATA</vt:lpstr>
      <vt:lpstr>DASHBORD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VIKASH KUMAR</dc:creator>
  <cp:lastModifiedBy>VIKASH KUMAR</cp:lastModifiedBy>
  <dcterms:created xsi:type="dcterms:W3CDTF">2026-03-13T10:43:03Z</dcterms:created>
  <dcterms:modified xsi:type="dcterms:W3CDTF">2026-03-14T01:42:37Z</dcterms:modified>
</cp:coreProperties>
</file>