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523" documentId="11_7D4755BF84DCCE13E97046798E31F45B5A712953" xr6:coauthVersionLast="47" xr6:coauthVersionMax="47" xr10:uidLastSave="{7CDA3A2D-B0A7-483F-8252-749EAC29E985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" i="1"/>
  <c r="P3" i="1"/>
  <c r="O3" i="1"/>
</calcChain>
</file>

<file path=xl/sharedStrings.xml><?xml version="1.0" encoding="utf-8"?>
<sst xmlns="http://schemas.openxmlformats.org/spreadsheetml/2006/main" count="280" uniqueCount="71">
  <si>
    <t>Type de test</t>
  </si>
  <si>
    <t>Nom du fichier testé</t>
  </si>
  <si>
    <t>Paramètres</t>
  </si>
  <si>
    <t>score sujet 1</t>
  </si>
  <si>
    <t>score sujet 2</t>
  </si>
  <si>
    <t>score sujet 3</t>
  </si>
  <si>
    <t>score sujet 4</t>
  </si>
  <si>
    <t>score sujet 5</t>
  </si>
  <si>
    <t>score sujet 6</t>
  </si>
  <si>
    <t>score sujet 7</t>
  </si>
  <si>
    <t>Moyenne</t>
  </si>
  <si>
    <t>Ecart-Type</t>
  </si>
  <si>
    <t xml:space="preserve"> Delay d0</t>
  </si>
  <si>
    <t>Delay d1</t>
  </si>
  <si>
    <t>Facteur d'amplification</t>
  </si>
  <si>
    <t>Nombre de bits</t>
  </si>
  <si>
    <t>echo_ding</t>
  </si>
  <si>
    <t>sample_ding02.wav</t>
  </si>
  <si>
    <t>/</t>
  </si>
  <si>
    <t>sample_ding03.wav</t>
  </si>
  <si>
    <t>sample_ding04.wav</t>
  </si>
  <si>
    <t>sample_ding05.wav</t>
  </si>
  <si>
    <t>sample_ding06.wav</t>
  </si>
  <si>
    <t>sample_ding07.wav</t>
  </si>
  <si>
    <t>sample_ding08.wav</t>
  </si>
  <si>
    <t>sample_ding09.wav</t>
  </si>
  <si>
    <t>sample_ding10.wav</t>
  </si>
  <si>
    <t>sample_ding11.wav</t>
  </si>
  <si>
    <t>sample_ding12.wav</t>
  </si>
  <si>
    <t>sample_ding13.wav</t>
  </si>
  <si>
    <t>sample_ding14.wav</t>
  </si>
  <si>
    <t>sample_ding15.wav</t>
  </si>
  <si>
    <t>sample_ding16.wav</t>
  </si>
  <si>
    <t>sample_ding17.wav</t>
  </si>
  <si>
    <t>echo_mer</t>
  </si>
  <si>
    <t>sample_mer02.wav</t>
  </si>
  <si>
    <t>sample_mer03.wav</t>
  </si>
  <si>
    <t>sample_mer04.wav</t>
  </si>
  <si>
    <t>sample_mer05.wav</t>
  </si>
  <si>
    <t>sample_mer06.wav</t>
  </si>
  <si>
    <t>sample_mer07.wav</t>
  </si>
  <si>
    <t>sample_mer08.wav</t>
  </si>
  <si>
    <t>sample_mer09.wav</t>
  </si>
  <si>
    <t>sample_mer10.wav</t>
  </si>
  <si>
    <t>sample_mer11.wav</t>
  </si>
  <si>
    <t>sample_mer12.wav</t>
  </si>
  <si>
    <t>sample_mer13.wav</t>
  </si>
  <si>
    <t>sample_mer14.wav</t>
  </si>
  <si>
    <t>sample_mer15.wav</t>
  </si>
  <si>
    <t>sample_mer16.wav</t>
  </si>
  <si>
    <t>sample_mer17.wav</t>
  </si>
  <si>
    <t>echo_music</t>
  </si>
  <si>
    <t>sample02.wav</t>
  </si>
  <si>
    <t>sample03.wav</t>
  </si>
  <si>
    <t>sample04.wav</t>
  </si>
  <si>
    <t>sample05.wav</t>
  </si>
  <si>
    <t>sample06.wav</t>
  </si>
  <si>
    <t>sample07.wav</t>
  </si>
  <si>
    <t>sample08.wav</t>
  </si>
  <si>
    <t>sample09.wav</t>
  </si>
  <si>
    <t>sample10.wav</t>
  </si>
  <si>
    <t>sample11.wav</t>
  </si>
  <si>
    <t>sample12.wav</t>
  </si>
  <si>
    <t>sample13.wav</t>
  </si>
  <si>
    <t>sample14.wav</t>
  </si>
  <si>
    <t>sample15.wav</t>
  </si>
  <si>
    <t>sample16.wav</t>
  </si>
  <si>
    <t>sample17.wav</t>
  </si>
  <si>
    <t>lsb_ding</t>
  </si>
  <si>
    <t>lsb_mer</t>
  </si>
  <si>
    <t>lsb_music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</si>
</sst>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LSB ding.wav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{"moyenne"}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Feuil1!$F$51:$F$58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xVal>
          <c:yVal>
            <c:numRef>
              <c:f>Feuil1!$O$51:$O$58</c:f>
              <c:numCache>
                <c:formatCode>0.00</c:formatCode>
                <c:ptCount val="8"/>
                <c:pt idx="0">
                  <c:v>88.714285714285708</c:v>
                </c:pt>
                <c:pt idx="1">
                  <c:v>81.285714285714292</c:v>
                </c:pt>
                <c:pt idx="2">
                  <c:v>32.142857142857146</c:v>
                </c:pt>
                <c:pt idx="3">
                  <c:v>36.142857142857146</c:v>
                </c:pt>
                <c:pt idx="4">
                  <c:v>26.857142857142858</c:v>
                </c:pt>
                <c:pt idx="5">
                  <c:v>92.714285714285708</c:v>
                </c:pt>
                <c:pt idx="6">
                  <c:v>35.571428571428569</c:v>
                </c:pt>
                <c:pt idx="7">
                  <c:v>97.857142857142861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4E0-93A1-EC04DDFB33AA}"/>
            </c:ext>
          </c:extLst>
        </c:ser>
        <c:ser>
          <c:idx val="1"/>
          <c:order val="1"/>
          <c:tx>
            <c:strRef>
              <c:f>{"écart type"}</c:f>
              <c:strCache>
                <c:ptCount val="1"/>
                <c:pt idx="0">
                  <c:v>écart type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Feuil1!$F$51:$F$58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xVal>
          <c:yVal>
            <c:numRef>
              <c:f>Feuil1!$P$51:$P$58</c:f>
              <c:numCache>
                <c:formatCode>0.00</c:formatCode>
                <c:ptCount val="8"/>
                <c:pt idx="0">
                  <c:v>14.62548330499755</c:v>
                </c:pt>
                <c:pt idx="1">
                  <c:v>11.82813433744993</c:v>
                </c:pt>
                <c:pt idx="2">
                  <c:v>30.552842592403582</c:v>
                </c:pt>
                <c:pt idx="3">
                  <c:v>23.568542391844908</c:v>
                </c:pt>
                <c:pt idx="4">
                  <c:v>26.909902585161049</c:v>
                </c:pt>
                <c:pt idx="5">
                  <c:v>7.4769487028307147</c:v>
                </c:pt>
                <c:pt idx="6">
                  <c:v>25.376216836880573</c:v>
                </c:pt>
                <c:pt idx="7">
                  <c:v>2.9680841985233184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3-44E0-93A1-EC04DDFB3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3656"/>
        <c:axId val="352296456"/>
      </c:scatterChart>
      <c:valAx>
        <c:axId val="35228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96456"/>
        <c:crosses val="autoZero"/>
        <c:crossBetween val="midCat"/>
      </c:valAx>
      <c:valAx>
        <c:axId val="352296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alpha music.wav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alpha music.wav"}</c:f>
              <c:strCache>
                <c:ptCount val="1"/>
                <c:pt idx="0">
                  <c:v>moyenne alpha music.wav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Feuil1!$E$3:$E$18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0.5</c:v>
                </c:pt>
                <c:pt idx="14">
                  <c:v>0.3</c:v>
                </c:pt>
                <c:pt idx="15">
                  <c:v>1</c:v>
                </c:pt>
              </c:numCache>
            </c:numRef>
          </c:xVal>
          <c:yVal>
            <c:numRef>
              <c:f>Feuil1!O35:O50</c:f>
              <c:numCache>
                <c:formatCode>0.00</c:formatCode>
                <c:ptCount val="16"/>
                <c:pt idx="0">
                  <c:v>38.285714285714285</c:v>
                </c:pt>
                <c:pt idx="1">
                  <c:v>34.857142857142854</c:v>
                </c:pt>
                <c:pt idx="2">
                  <c:v>94.428571428571431</c:v>
                </c:pt>
                <c:pt idx="3">
                  <c:v>80.571428571428569</c:v>
                </c:pt>
                <c:pt idx="4">
                  <c:v>42.142857142857146</c:v>
                </c:pt>
                <c:pt idx="5">
                  <c:v>78.857142857142861</c:v>
                </c:pt>
                <c:pt idx="6">
                  <c:v>44.714285714285715</c:v>
                </c:pt>
                <c:pt idx="7">
                  <c:v>88.571428571428569</c:v>
                </c:pt>
                <c:pt idx="8">
                  <c:v>19.285714285714285</c:v>
                </c:pt>
                <c:pt idx="9">
                  <c:v>5.1428571428571432</c:v>
                </c:pt>
                <c:pt idx="10">
                  <c:v>10</c:v>
                </c:pt>
                <c:pt idx="11">
                  <c:v>17.857142857142858</c:v>
                </c:pt>
                <c:pt idx="12">
                  <c:v>84.857142857142861</c:v>
                </c:pt>
                <c:pt idx="13">
                  <c:v>33.428571428571431</c:v>
                </c:pt>
                <c:pt idx="14">
                  <c:v>40.571428571428569</c:v>
                </c:pt>
                <c:pt idx="15">
                  <c:v>20.142857142857142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1-4F25-9202-CDB61EAB95D7}"/>
            </c:ext>
          </c:extLst>
        </c:ser>
        <c:ser>
          <c:idx val="1"/>
          <c:order val="1"/>
          <c:tx>
            <c:strRef>
              <c:f>{"écart type alpha music.wav"}</c:f>
              <c:strCache>
                <c:ptCount val="1"/>
                <c:pt idx="0">
                  <c:v>écart type alpha music.wav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Feuil1!$E$3:$E$18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0.5</c:v>
                </c:pt>
                <c:pt idx="14">
                  <c:v>0.3</c:v>
                </c:pt>
                <c:pt idx="15">
                  <c:v>1</c:v>
                </c:pt>
              </c:numCache>
            </c:numRef>
          </c:xVal>
          <c:yVal>
            <c:numRef>
              <c:f>Feuil1!P35:P50</c:f>
              <c:numCache>
                <c:formatCode>0.00</c:formatCode>
                <c:ptCount val="16"/>
                <c:pt idx="0">
                  <c:v>21.061135500523907</c:v>
                </c:pt>
                <c:pt idx="1">
                  <c:v>19.239097097911252</c:v>
                </c:pt>
                <c:pt idx="2">
                  <c:v>10.9826703318932</c:v>
                </c:pt>
                <c:pt idx="3">
                  <c:v>16.511179473891229</c:v>
                </c:pt>
                <c:pt idx="4">
                  <c:v>30.661749088120484</c:v>
                </c:pt>
                <c:pt idx="5">
                  <c:v>16.375068156891974</c:v>
                </c:pt>
                <c:pt idx="6">
                  <c:v>24.281091997095775</c:v>
                </c:pt>
                <c:pt idx="7">
                  <c:v>11.34103379851445</c:v>
                </c:pt>
                <c:pt idx="8">
                  <c:v>11.309498746839399</c:v>
                </c:pt>
                <c:pt idx="9">
                  <c:v>4.4507891221134948</c:v>
                </c:pt>
                <c:pt idx="10">
                  <c:v>7.8951461882180078</c:v>
                </c:pt>
                <c:pt idx="11">
                  <c:v>9.5817286441186482</c:v>
                </c:pt>
                <c:pt idx="12">
                  <c:v>17.892536352984099</c:v>
                </c:pt>
                <c:pt idx="13">
                  <c:v>17.567556677553299</c:v>
                </c:pt>
                <c:pt idx="14">
                  <c:v>16.691885681942818</c:v>
                </c:pt>
                <c:pt idx="15">
                  <c:v>25.096006132640383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1-4F25-9202-CDB61EAB9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56424"/>
        <c:axId val="627652103"/>
      </c:scatterChart>
      <c:valAx>
        <c:axId val="10937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103"/>
        <c:crosses val="autoZero"/>
        <c:crossBetween val="midCat"/>
      </c:valAx>
      <c:valAx>
        <c:axId val="62765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d1 music.wav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d1 music.wav"}</c:f>
              <c:strCache>
                <c:ptCount val="1"/>
                <c:pt idx="0">
                  <c:v>moyenne d1 music.wav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Feuil1!$D$3:$D$18</c:f>
              <c:numCache>
                <c:formatCode>General</c:formatCode>
                <c:ptCount val="1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4000</c:v>
                </c:pt>
                <c:pt idx="6">
                  <c:v>4000</c:v>
                </c:pt>
                <c:pt idx="7">
                  <c:v>20</c:v>
                </c:pt>
                <c:pt idx="8">
                  <c:v>4000</c:v>
                </c:pt>
                <c:pt idx="9">
                  <c:v>800</c:v>
                </c:pt>
                <c:pt idx="10">
                  <c:v>20</c:v>
                </c:pt>
                <c:pt idx="11">
                  <c:v>200</c:v>
                </c:pt>
                <c:pt idx="12">
                  <c:v>800</c:v>
                </c:pt>
                <c:pt idx="13">
                  <c:v>800</c:v>
                </c:pt>
                <c:pt idx="14">
                  <c:v>20</c:v>
                </c:pt>
                <c:pt idx="15">
                  <c:v>4000</c:v>
                </c:pt>
              </c:numCache>
            </c:numRef>
          </c:xVal>
          <c:yVal>
            <c:numRef>
              <c:f>Feuil1!O35:O50</c:f>
              <c:numCache>
                <c:formatCode>0.00</c:formatCode>
                <c:ptCount val="16"/>
                <c:pt idx="0">
                  <c:v>38.285714285714285</c:v>
                </c:pt>
                <c:pt idx="1">
                  <c:v>34.857142857142854</c:v>
                </c:pt>
                <c:pt idx="2">
                  <c:v>94.428571428571431</c:v>
                </c:pt>
                <c:pt idx="3">
                  <c:v>80.571428571428569</c:v>
                </c:pt>
                <c:pt idx="4">
                  <c:v>42.142857142857146</c:v>
                </c:pt>
                <c:pt idx="5">
                  <c:v>78.857142857142861</c:v>
                </c:pt>
                <c:pt idx="6">
                  <c:v>44.714285714285715</c:v>
                </c:pt>
                <c:pt idx="7">
                  <c:v>88.571428571428569</c:v>
                </c:pt>
                <c:pt idx="8">
                  <c:v>19.285714285714285</c:v>
                </c:pt>
                <c:pt idx="9">
                  <c:v>5.1428571428571432</c:v>
                </c:pt>
                <c:pt idx="10">
                  <c:v>10</c:v>
                </c:pt>
                <c:pt idx="11">
                  <c:v>17.857142857142858</c:v>
                </c:pt>
                <c:pt idx="12">
                  <c:v>84.857142857142861</c:v>
                </c:pt>
                <c:pt idx="13">
                  <c:v>33.428571428571431</c:v>
                </c:pt>
                <c:pt idx="14">
                  <c:v>40.571428571428569</c:v>
                </c:pt>
                <c:pt idx="15">
                  <c:v>20.142857142857142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E-46B9-9757-259D6838C09B}"/>
            </c:ext>
          </c:extLst>
        </c:ser>
        <c:ser>
          <c:idx val="1"/>
          <c:order val="1"/>
          <c:tx>
            <c:strRef>
              <c:f>{"écart type d1 music.wav"}</c:f>
              <c:strCache>
                <c:ptCount val="1"/>
                <c:pt idx="0">
                  <c:v>écart type d1 music.wav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Feuil1!$D$3:$D$18</c:f>
              <c:numCache>
                <c:formatCode>General</c:formatCode>
                <c:ptCount val="1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4000</c:v>
                </c:pt>
                <c:pt idx="6">
                  <c:v>4000</c:v>
                </c:pt>
                <c:pt idx="7">
                  <c:v>20</c:v>
                </c:pt>
                <c:pt idx="8">
                  <c:v>4000</c:v>
                </c:pt>
                <c:pt idx="9">
                  <c:v>800</c:v>
                </c:pt>
                <c:pt idx="10">
                  <c:v>20</c:v>
                </c:pt>
                <c:pt idx="11">
                  <c:v>200</c:v>
                </c:pt>
                <c:pt idx="12">
                  <c:v>800</c:v>
                </c:pt>
                <c:pt idx="13">
                  <c:v>800</c:v>
                </c:pt>
                <c:pt idx="14">
                  <c:v>20</c:v>
                </c:pt>
                <c:pt idx="15">
                  <c:v>4000</c:v>
                </c:pt>
              </c:numCache>
            </c:numRef>
          </c:xVal>
          <c:yVal>
            <c:numRef>
              <c:f>Feuil1!P35:P50</c:f>
              <c:numCache>
                <c:formatCode>0.00</c:formatCode>
                <c:ptCount val="16"/>
                <c:pt idx="0">
                  <c:v>21.061135500523907</c:v>
                </c:pt>
                <c:pt idx="1">
                  <c:v>19.239097097911252</c:v>
                </c:pt>
                <c:pt idx="2">
                  <c:v>10.9826703318932</c:v>
                </c:pt>
                <c:pt idx="3">
                  <c:v>16.511179473891229</c:v>
                </c:pt>
                <c:pt idx="4">
                  <c:v>30.661749088120484</c:v>
                </c:pt>
                <c:pt idx="5">
                  <c:v>16.375068156891974</c:v>
                </c:pt>
                <c:pt idx="6">
                  <c:v>24.281091997095775</c:v>
                </c:pt>
                <c:pt idx="7">
                  <c:v>11.34103379851445</c:v>
                </c:pt>
                <c:pt idx="8">
                  <c:v>11.309498746839399</c:v>
                </c:pt>
                <c:pt idx="9">
                  <c:v>4.4507891221134948</c:v>
                </c:pt>
                <c:pt idx="10">
                  <c:v>7.8951461882180078</c:v>
                </c:pt>
                <c:pt idx="11">
                  <c:v>9.5817286441186482</c:v>
                </c:pt>
                <c:pt idx="12">
                  <c:v>17.892536352984099</c:v>
                </c:pt>
                <c:pt idx="13">
                  <c:v>17.567556677553299</c:v>
                </c:pt>
                <c:pt idx="14">
                  <c:v>16.691885681942818</c:v>
                </c:pt>
                <c:pt idx="15">
                  <c:v>25.096006132640383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E-46B9-9757-259D6838C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2632"/>
        <c:axId val="352609800"/>
      </c:scatterChart>
      <c:valAx>
        <c:axId val="352282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09800"/>
        <c:crosses val="autoZero"/>
        <c:crossBetween val="midCat"/>
      </c:valAx>
      <c:valAx>
        <c:axId val="35260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d0 music.wav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d0 music.wav"}</c:f>
              <c:strCache>
                <c:ptCount val="1"/>
                <c:pt idx="0">
                  <c:v>moyenne d0 music.wav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Feuil1!C35:C50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2000</c:v>
                </c:pt>
                <c:pt idx="6">
                  <c:v>2000</c:v>
                </c:pt>
                <c:pt idx="7">
                  <c:v>10</c:v>
                </c:pt>
                <c:pt idx="8">
                  <c:v>2000</c:v>
                </c:pt>
                <c:pt idx="9">
                  <c:v>500</c:v>
                </c:pt>
                <c:pt idx="10">
                  <c:v>10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10</c:v>
                </c:pt>
                <c:pt idx="15">
                  <c:v>2000</c:v>
                </c:pt>
              </c:numCache>
            </c:numRef>
          </c:xVal>
          <c:yVal>
            <c:numRef>
              <c:f>Feuil1!O35:O50</c:f>
              <c:numCache>
                <c:formatCode>0.00</c:formatCode>
                <c:ptCount val="16"/>
                <c:pt idx="0">
                  <c:v>38.285714285714285</c:v>
                </c:pt>
                <c:pt idx="1">
                  <c:v>34.857142857142854</c:v>
                </c:pt>
                <c:pt idx="2">
                  <c:v>94.428571428571431</c:v>
                </c:pt>
                <c:pt idx="3">
                  <c:v>80.571428571428569</c:v>
                </c:pt>
                <c:pt idx="4">
                  <c:v>42.142857142857146</c:v>
                </c:pt>
                <c:pt idx="5">
                  <c:v>78.857142857142861</c:v>
                </c:pt>
                <c:pt idx="6">
                  <c:v>44.714285714285715</c:v>
                </c:pt>
                <c:pt idx="7">
                  <c:v>88.571428571428569</c:v>
                </c:pt>
                <c:pt idx="8">
                  <c:v>19.285714285714285</c:v>
                </c:pt>
                <c:pt idx="9">
                  <c:v>5.1428571428571432</c:v>
                </c:pt>
                <c:pt idx="10">
                  <c:v>10</c:v>
                </c:pt>
                <c:pt idx="11">
                  <c:v>17.857142857142858</c:v>
                </c:pt>
                <c:pt idx="12">
                  <c:v>84.857142857142861</c:v>
                </c:pt>
                <c:pt idx="13">
                  <c:v>33.428571428571431</c:v>
                </c:pt>
                <c:pt idx="14">
                  <c:v>40.571428571428569</c:v>
                </c:pt>
                <c:pt idx="15">
                  <c:v>20.142857142857142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3-493E-9517-1E09F3E81A85}"/>
            </c:ext>
          </c:extLst>
        </c:ser>
        <c:ser>
          <c:idx val="1"/>
          <c:order val="1"/>
          <c:tx>
            <c:strRef>
              <c:f>{"écart type d0 music.wav"}</c:f>
              <c:strCache>
                <c:ptCount val="1"/>
                <c:pt idx="0">
                  <c:v>écart type d0 music.wav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Feuil1!C35:C50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2000</c:v>
                </c:pt>
                <c:pt idx="6">
                  <c:v>2000</c:v>
                </c:pt>
                <c:pt idx="7">
                  <c:v>10</c:v>
                </c:pt>
                <c:pt idx="8">
                  <c:v>2000</c:v>
                </c:pt>
                <c:pt idx="9">
                  <c:v>500</c:v>
                </c:pt>
                <c:pt idx="10">
                  <c:v>10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10</c:v>
                </c:pt>
                <c:pt idx="15">
                  <c:v>2000</c:v>
                </c:pt>
              </c:numCache>
            </c:numRef>
          </c:xVal>
          <c:yVal>
            <c:numRef>
              <c:f>Feuil1!P35:P50</c:f>
              <c:numCache>
                <c:formatCode>0.00</c:formatCode>
                <c:ptCount val="16"/>
                <c:pt idx="0">
                  <c:v>21.061135500523907</c:v>
                </c:pt>
                <c:pt idx="1">
                  <c:v>19.239097097911252</c:v>
                </c:pt>
                <c:pt idx="2">
                  <c:v>10.9826703318932</c:v>
                </c:pt>
                <c:pt idx="3">
                  <c:v>16.511179473891229</c:v>
                </c:pt>
                <c:pt idx="4">
                  <c:v>30.661749088120484</c:v>
                </c:pt>
                <c:pt idx="5">
                  <c:v>16.375068156891974</c:v>
                </c:pt>
                <c:pt idx="6">
                  <c:v>24.281091997095775</c:v>
                </c:pt>
                <c:pt idx="7">
                  <c:v>11.34103379851445</c:v>
                </c:pt>
                <c:pt idx="8">
                  <c:v>11.309498746839399</c:v>
                </c:pt>
                <c:pt idx="9">
                  <c:v>4.4507891221134948</c:v>
                </c:pt>
                <c:pt idx="10">
                  <c:v>7.8951461882180078</c:v>
                </c:pt>
                <c:pt idx="11">
                  <c:v>9.5817286441186482</c:v>
                </c:pt>
                <c:pt idx="12">
                  <c:v>17.892536352984099</c:v>
                </c:pt>
                <c:pt idx="13">
                  <c:v>17.567556677553299</c:v>
                </c:pt>
                <c:pt idx="14">
                  <c:v>16.691885681942818</c:v>
                </c:pt>
                <c:pt idx="15">
                  <c:v>25.096006132640383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3-493E-9517-1E09F3E81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00008"/>
        <c:axId val="1093023240"/>
      </c:scatterChart>
      <c:valAx>
        <c:axId val="1092800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23240"/>
        <c:crosses val="autoZero"/>
        <c:crossBetween val="midCat"/>
      </c:valAx>
      <c:valAx>
        <c:axId val="10930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0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99477608748309"/>
          <c:y val="0.89479111986001747"/>
          <c:w val="0.589530402449693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LSB mer.wav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{"moyenne"}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Feuil1!$F$59:$F$66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xVal>
          <c:yVal>
            <c:numRef>
              <c:f>Feuil1!$O$59:$O$66</c:f>
              <c:numCache>
                <c:formatCode>0.00</c:formatCode>
                <c:ptCount val="8"/>
                <c:pt idx="0">
                  <c:v>79.714285714285708</c:v>
                </c:pt>
                <c:pt idx="1">
                  <c:v>75</c:v>
                </c:pt>
                <c:pt idx="2">
                  <c:v>46.142857142857146</c:v>
                </c:pt>
                <c:pt idx="3">
                  <c:v>49.428571428571431</c:v>
                </c:pt>
                <c:pt idx="4">
                  <c:v>43.428571428571431</c:v>
                </c:pt>
                <c:pt idx="5">
                  <c:v>85</c:v>
                </c:pt>
                <c:pt idx="6">
                  <c:v>49.714285714285715</c:v>
                </c:pt>
                <c:pt idx="7">
                  <c:v>71.714285714285708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4-4DDD-B2DD-2594912BC3F6}"/>
            </c:ext>
          </c:extLst>
        </c:ser>
        <c:ser>
          <c:idx val="1"/>
          <c:order val="1"/>
          <c:tx>
            <c:strRef>
              <c:f>{"écart type"}</c:f>
              <c:strCache>
                <c:ptCount val="1"/>
                <c:pt idx="0">
                  <c:v>écart type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Feuil1!$F$59:$F$66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xVal>
          <c:yVal>
            <c:numRef>
              <c:f>Feuil1!$P$59:$P$66</c:f>
              <c:numCache>
                <c:formatCode>0.00</c:formatCode>
                <c:ptCount val="8"/>
                <c:pt idx="0">
                  <c:v>14.197585307770781</c:v>
                </c:pt>
                <c:pt idx="1">
                  <c:v>21.694853460363973</c:v>
                </c:pt>
                <c:pt idx="2">
                  <c:v>31.955325958951775</c:v>
                </c:pt>
                <c:pt idx="3">
                  <c:v>29.759352271496901</c:v>
                </c:pt>
                <c:pt idx="4">
                  <c:v>39.525760135457411</c:v>
                </c:pt>
                <c:pt idx="5">
                  <c:v>13.73559851869101</c:v>
                </c:pt>
                <c:pt idx="6">
                  <c:v>35.822312812520849</c:v>
                </c:pt>
                <c:pt idx="7">
                  <c:v>30.059464875001165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4-4DDD-B2DD-2594912B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08808"/>
        <c:axId val="352910856"/>
      </c:scatterChart>
      <c:valAx>
        <c:axId val="35290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0856"/>
        <c:crosses val="autoZero"/>
        <c:crossBetween val="midCat"/>
      </c:valAx>
      <c:valAx>
        <c:axId val="352910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LSB music.wav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{"moyenne"}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Feuil1!$F$67:$F$74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xVal>
          <c:yVal>
            <c:numRef>
              <c:f>Feuil1!$O$67:$O$74</c:f>
              <c:numCache>
                <c:formatCode>0.00</c:formatCode>
                <c:ptCount val="8"/>
                <c:pt idx="0">
                  <c:v>64.857142857142861</c:v>
                </c:pt>
                <c:pt idx="1">
                  <c:v>64.714285714285708</c:v>
                </c:pt>
                <c:pt idx="2">
                  <c:v>39.142857142857146</c:v>
                </c:pt>
                <c:pt idx="3">
                  <c:v>47.428571428571431</c:v>
                </c:pt>
                <c:pt idx="4">
                  <c:v>46.428571428571431</c:v>
                </c:pt>
                <c:pt idx="5">
                  <c:v>94.142857142857139</c:v>
                </c:pt>
                <c:pt idx="6">
                  <c:v>39.142857142857146</c:v>
                </c:pt>
                <c:pt idx="7">
                  <c:v>89.142857142857139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E-4016-93D7-588DE68FF92E}"/>
            </c:ext>
          </c:extLst>
        </c:ser>
        <c:ser>
          <c:idx val="1"/>
          <c:order val="1"/>
          <c:tx>
            <c:strRef>
              <c:f>{"écart type"}</c:f>
              <c:strCache>
                <c:ptCount val="1"/>
                <c:pt idx="0">
                  <c:v>écart type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Feuil1!$F$67:$F$74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1</c:v>
                </c:pt>
              </c:numCache>
            </c:numRef>
          </c:xVal>
          <c:yVal>
            <c:numRef>
              <c:f>Feuil1!$P$67:$P$74</c:f>
              <c:numCache>
                <c:formatCode>0.00</c:formatCode>
                <c:ptCount val="8"/>
                <c:pt idx="0">
                  <c:v>37.024444949378022</c:v>
                </c:pt>
                <c:pt idx="1">
                  <c:v>30.412246906546745</c:v>
                </c:pt>
                <c:pt idx="2">
                  <c:v>31.344476235473937</c:v>
                </c:pt>
                <c:pt idx="3">
                  <c:v>27.760026073817865</c:v>
                </c:pt>
                <c:pt idx="4">
                  <c:v>38.806602285595439</c:v>
                </c:pt>
                <c:pt idx="5">
                  <c:v>9.4061783140758326</c:v>
                </c:pt>
                <c:pt idx="6">
                  <c:v>31.034542966553531</c:v>
                </c:pt>
                <c:pt idx="7">
                  <c:v>24.22415166336118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E-4016-93D7-588DE68F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629256"/>
        <c:axId val="2070281736"/>
      </c:scatterChart>
      <c:valAx>
        <c:axId val="206462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81736"/>
        <c:crosses val="autoZero"/>
        <c:crossBetween val="midCat"/>
      </c:valAx>
      <c:valAx>
        <c:axId val="2070281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62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d0 ding.wav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d0 ding.wav"}</c:f>
              <c:strCache>
                <c:ptCount val="1"/>
                <c:pt idx="0">
                  <c:v>moyenne d0 ding.wav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Feuil1!$C$3:$C$18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2000</c:v>
                </c:pt>
                <c:pt idx="6">
                  <c:v>2000</c:v>
                </c:pt>
                <c:pt idx="7">
                  <c:v>10</c:v>
                </c:pt>
                <c:pt idx="8">
                  <c:v>2000</c:v>
                </c:pt>
                <c:pt idx="9">
                  <c:v>500</c:v>
                </c:pt>
                <c:pt idx="10">
                  <c:v>10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10</c:v>
                </c:pt>
                <c:pt idx="15">
                  <c:v>2000</c:v>
                </c:pt>
              </c:numCache>
            </c:numRef>
          </c:xVal>
          <c:yVal>
            <c:numRef>
              <c:f>Feuil1!O3:O18</c:f>
              <c:numCache>
                <c:formatCode>0.00</c:formatCode>
                <c:ptCount val="16"/>
                <c:pt idx="0">
                  <c:v>18.857142857142858</c:v>
                </c:pt>
                <c:pt idx="1">
                  <c:v>28</c:v>
                </c:pt>
                <c:pt idx="2">
                  <c:v>68</c:v>
                </c:pt>
                <c:pt idx="3">
                  <c:v>40.714285714285715</c:v>
                </c:pt>
                <c:pt idx="4">
                  <c:v>78.857142857142861</c:v>
                </c:pt>
                <c:pt idx="5">
                  <c:v>81.571428571428569</c:v>
                </c:pt>
                <c:pt idx="6">
                  <c:v>43.714285714285715</c:v>
                </c:pt>
                <c:pt idx="7">
                  <c:v>61.285714285714285</c:v>
                </c:pt>
                <c:pt idx="8">
                  <c:v>26.857142857142858</c:v>
                </c:pt>
                <c:pt idx="9">
                  <c:v>35.428571428571431</c:v>
                </c:pt>
                <c:pt idx="10">
                  <c:v>15.714285714285714</c:v>
                </c:pt>
                <c:pt idx="11">
                  <c:v>14</c:v>
                </c:pt>
                <c:pt idx="12">
                  <c:v>88.142857142857139</c:v>
                </c:pt>
                <c:pt idx="13">
                  <c:v>58.571428571428569</c:v>
                </c:pt>
                <c:pt idx="14">
                  <c:v>37.857142857142854</c:v>
                </c:pt>
                <c:pt idx="1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1-4DB3-84C0-CAD28C4D69D1}"/>
            </c:ext>
          </c:extLst>
        </c:ser>
        <c:ser>
          <c:idx val="1"/>
          <c:order val="1"/>
          <c:tx>
            <c:strRef>
              <c:f>{"écart type d0 ding.wav"}</c:f>
              <c:strCache>
                <c:ptCount val="1"/>
                <c:pt idx="0">
                  <c:v>écart type d0 ding.wav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Feuil1!C3:C18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2000</c:v>
                </c:pt>
                <c:pt idx="6">
                  <c:v>2000</c:v>
                </c:pt>
                <c:pt idx="7">
                  <c:v>10</c:v>
                </c:pt>
                <c:pt idx="8">
                  <c:v>2000</c:v>
                </c:pt>
                <c:pt idx="9">
                  <c:v>500</c:v>
                </c:pt>
                <c:pt idx="10">
                  <c:v>10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10</c:v>
                </c:pt>
                <c:pt idx="15">
                  <c:v>2000</c:v>
                </c:pt>
              </c:numCache>
            </c:numRef>
          </c:xVal>
          <c:yVal>
            <c:numRef>
              <c:f>Feuil1!P3:P18</c:f>
              <c:numCache>
                <c:formatCode>0.00</c:formatCode>
                <c:ptCount val="16"/>
                <c:pt idx="0">
                  <c:v>16.252472339396771</c:v>
                </c:pt>
                <c:pt idx="1">
                  <c:v>15</c:v>
                </c:pt>
                <c:pt idx="2">
                  <c:v>23.600847442411894</c:v>
                </c:pt>
                <c:pt idx="3">
                  <c:v>12.579272444704229</c:v>
                </c:pt>
                <c:pt idx="4">
                  <c:v>17.247498093236331</c:v>
                </c:pt>
                <c:pt idx="5">
                  <c:v>16.801360489130449</c:v>
                </c:pt>
                <c:pt idx="6">
                  <c:v>18.080507788907969</c:v>
                </c:pt>
                <c:pt idx="7">
                  <c:v>25.818044631060438</c:v>
                </c:pt>
                <c:pt idx="8">
                  <c:v>17.053138239324863</c:v>
                </c:pt>
                <c:pt idx="9">
                  <c:v>24.912226869933722</c:v>
                </c:pt>
                <c:pt idx="10">
                  <c:v>18.517687812055854</c:v>
                </c:pt>
                <c:pt idx="11">
                  <c:v>17.540429489230494</c:v>
                </c:pt>
                <c:pt idx="12">
                  <c:v>18.370525046285174</c:v>
                </c:pt>
                <c:pt idx="13">
                  <c:v>23.308490176022005</c:v>
                </c:pt>
                <c:pt idx="14">
                  <c:v>21.520754102560094</c:v>
                </c:pt>
                <c:pt idx="15">
                  <c:v>19.467922333931785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1-4DB3-84C0-CAD28C4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00008"/>
        <c:axId val="1093023240"/>
      </c:scatterChart>
      <c:valAx>
        <c:axId val="1092800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23240"/>
        <c:crosses val="autoZero"/>
        <c:crossBetween val="midCat"/>
      </c:valAx>
      <c:valAx>
        <c:axId val="10930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0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99477608748309"/>
          <c:y val="0.89479111986001747"/>
          <c:w val="0.589530402449693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alpha ding.wav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alpha ding.wav"}</c:f>
              <c:strCache>
                <c:ptCount val="1"/>
                <c:pt idx="0">
                  <c:v>moyenne alpha ding.wav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Feuil1!$E$3:$E$18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0.5</c:v>
                </c:pt>
                <c:pt idx="14">
                  <c:v>0.3</c:v>
                </c:pt>
                <c:pt idx="15">
                  <c:v>1</c:v>
                </c:pt>
              </c:numCache>
            </c:numRef>
          </c:xVal>
          <c:yVal>
            <c:numRef>
              <c:f>Feuil1!$O$3:$O$18</c:f>
              <c:numCache>
                <c:formatCode>0.00</c:formatCode>
                <c:ptCount val="16"/>
                <c:pt idx="0">
                  <c:v>18.857142857142858</c:v>
                </c:pt>
                <c:pt idx="1">
                  <c:v>28</c:v>
                </c:pt>
                <c:pt idx="2">
                  <c:v>68</c:v>
                </c:pt>
                <c:pt idx="3">
                  <c:v>40.714285714285715</c:v>
                </c:pt>
                <c:pt idx="4">
                  <c:v>78.857142857142861</c:v>
                </c:pt>
                <c:pt idx="5">
                  <c:v>81.571428571428569</c:v>
                </c:pt>
                <c:pt idx="6">
                  <c:v>43.714285714285715</c:v>
                </c:pt>
                <c:pt idx="7">
                  <c:v>61.285714285714285</c:v>
                </c:pt>
                <c:pt idx="8">
                  <c:v>26.857142857142858</c:v>
                </c:pt>
                <c:pt idx="9">
                  <c:v>35.428571428571431</c:v>
                </c:pt>
                <c:pt idx="10">
                  <c:v>15.714285714285714</c:v>
                </c:pt>
                <c:pt idx="11">
                  <c:v>14</c:v>
                </c:pt>
                <c:pt idx="12">
                  <c:v>88.142857142857139</c:v>
                </c:pt>
                <c:pt idx="13">
                  <c:v>58.571428571428569</c:v>
                </c:pt>
                <c:pt idx="14">
                  <c:v>37.857142857142854</c:v>
                </c:pt>
                <c:pt idx="1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B2-49A2-A740-4BEA9BAA364B}"/>
            </c:ext>
          </c:extLst>
        </c:ser>
        <c:ser>
          <c:idx val="1"/>
          <c:order val="1"/>
          <c:tx>
            <c:strRef>
              <c:f>{"écart type alpha ding.wav"}</c:f>
              <c:strCache>
                <c:ptCount val="1"/>
                <c:pt idx="0">
                  <c:v>écart type alpha ding.wav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Feuil1!$E$3:$E$18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0.5</c:v>
                </c:pt>
                <c:pt idx="14">
                  <c:v>0.3</c:v>
                </c:pt>
                <c:pt idx="15">
                  <c:v>1</c:v>
                </c:pt>
              </c:numCache>
            </c:numRef>
          </c:xVal>
          <c:yVal>
            <c:numRef>
              <c:f>Feuil1!$P$3:$P$18</c:f>
              <c:numCache>
                <c:formatCode>0.00</c:formatCode>
                <c:ptCount val="16"/>
                <c:pt idx="0">
                  <c:v>16.252472339396771</c:v>
                </c:pt>
                <c:pt idx="1">
                  <c:v>15</c:v>
                </c:pt>
                <c:pt idx="2">
                  <c:v>23.600847442411894</c:v>
                </c:pt>
                <c:pt idx="3">
                  <c:v>12.579272444704229</c:v>
                </c:pt>
                <c:pt idx="4">
                  <c:v>17.247498093236331</c:v>
                </c:pt>
                <c:pt idx="5">
                  <c:v>16.801360489130449</c:v>
                </c:pt>
                <c:pt idx="6">
                  <c:v>18.080507788907969</c:v>
                </c:pt>
                <c:pt idx="7">
                  <c:v>25.818044631060438</c:v>
                </c:pt>
                <c:pt idx="8">
                  <c:v>17.053138239324863</c:v>
                </c:pt>
                <c:pt idx="9">
                  <c:v>24.912226869933722</c:v>
                </c:pt>
                <c:pt idx="10">
                  <c:v>18.517687812055854</c:v>
                </c:pt>
                <c:pt idx="11">
                  <c:v>17.540429489230494</c:v>
                </c:pt>
                <c:pt idx="12">
                  <c:v>18.370525046285174</c:v>
                </c:pt>
                <c:pt idx="13">
                  <c:v>23.308490176022005</c:v>
                </c:pt>
                <c:pt idx="14">
                  <c:v>21.520754102560094</c:v>
                </c:pt>
                <c:pt idx="15">
                  <c:v>19.467922333931785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B2-49A2-A740-4BEA9BAA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56424"/>
        <c:axId val="627652103"/>
      </c:scatterChart>
      <c:valAx>
        <c:axId val="10937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103"/>
        <c:crosses val="autoZero"/>
        <c:crossBetween val="midCat"/>
      </c:valAx>
      <c:valAx>
        <c:axId val="62765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d1 ding.wav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d1 ding.wav"}</c:f>
              <c:strCache>
                <c:ptCount val="1"/>
                <c:pt idx="0">
                  <c:v>moyenne d1 ding.wav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Feuil1!$D$3:$D$18</c:f>
              <c:numCache>
                <c:formatCode>General</c:formatCode>
                <c:ptCount val="1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4000</c:v>
                </c:pt>
                <c:pt idx="6">
                  <c:v>4000</c:v>
                </c:pt>
                <c:pt idx="7">
                  <c:v>20</c:v>
                </c:pt>
                <c:pt idx="8">
                  <c:v>4000</c:v>
                </c:pt>
                <c:pt idx="9">
                  <c:v>800</c:v>
                </c:pt>
                <c:pt idx="10">
                  <c:v>20</c:v>
                </c:pt>
                <c:pt idx="11">
                  <c:v>200</c:v>
                </c:pt>
                <c:pt idx="12">
                  <c:v>800</c:v>
                </c:pt>
                <c:pt idx="13">
                  <c:v>800</c:v>
                </c:pt>
                <c:pt idx="14">
                  <c:v>20</c:v>
                </c:pt>
                <c:pt idx="15">
                  <c:v>4000</c:v>
                </c:pt>
              </c:numCache>
            </c:numRef>
          </c:xVal>
          <c:yVal>
            <c:numRef>
              <c:f>Feuil1!$O$3:$O$18</c:f>
              <c:numCache>
                <c:formatCode>0.00</c:formatCode>
                <c:ptCount val="16"/>
                <c:pt idx="0">
                  <c:v>18.857142857142858</c:v>
                </c:pt>
                <c:pt idx="1">
                  <c:v>28</c:v>
                </c:pt>
                <c:pt idx="2">
                  <c:v>68</c:v>
                </c:pt>
                <c:pt idx="3">
                  <c:v>40.714285714285715</c:v>
                </c:pt>
                <c:pt idx="4">
                  <c:v>78.857142857142861</c:v>
                </c:pt>
                <c:pt idx="5">
                  <c:v>81.571428571428569</c:v>
                </c:pt>
                <c:pt idx="6">
                  <c:v>43.714285714285715</c:v>
                </c:pt>
                <c:pt idx="7">
                  <c:v>61.285714285714285</c:v>
                </c:pt>
                <c:pt idx="8">
                  <c:v>26.857142857142858</c:v>
                </c:pt>
                <c:pt idx="9">
                  <c:v>35.428571428571431</c:v>
                </c:pt>
                <c:pt idx="10">
                  <c:v>15.714285714285714</c:v>
                </c:pt>
                <c:pt idx="11">
                  <c:v>14</c:v>
                </c:pt>
                <c:pt idx="12">
                  <c:v>88.142857142857139</c:v>
                </c:pt>
                <c:pt idx="13">
                  <c:v>58.571428571428569</c:v>
                </c:pt>
                <c:pt idx="14">
                  <c:v>37.857142857142854</c:v>
                </c:pt>
                <c:pt idx="1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E-4085-914E-61CEFF4A4A81}"/>
            </c:ext>
          </c:extLst>
        </c:ser>
        <c:ser>
          <c:idx val="1"/>
          <c:order val="1"/>
          <c:tx>
            <c:strRef>
              <c:f>{"écart type d1 ding.wav"}</c:f>
              <c:strCache>
                <c:ptCount val="1"/>
                <c:pt idx="0">
                  <c:v>écart type d1 ding.wav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Feuil1!$D$3:$D$18</c:f>
              <c:numCache>
                <c:formatCode>General</c:formatCode>
                <c:ptCount val="1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4000</c:v>
                </c:pt>
                <c:pt idx="6">
                  <c:v>4000</c:v>
                </c:pt>
                <c:pt idx="7">
                  <c:v>20</c:v>
                </c:pt>
                <c:pt idx="8">
                  <c:v>4000</c:v>
                </c:pt>
                <c:pt idx="9">
                  <c:v>800</c:v>
                </c:pt>
                <c:pt idx="10">
                  <c:v>20</c:v>
                </c:pt>
                <c:pt idx="11">
                  <c:v>200</c:v>
                </c:pt>
                <c:pt idx="12">
                  <c:v>800</c:v>
                </c:pt>
                <c:pt idx="13">
                  <c:v>800</c:v>
                </c:pt>
                <c:pt idx="14">
                  <c:v>20</c:v>
                </c:pt>
                <c:pt idx="15">
                  <c:v>4000</c:v>
                </c:pt>
              </c:numCache>
            </c:numRef>
          </c:xVal>
          <c:yVal>
            <c:numRef>
              <c:f>Feuil1!$P$3:$P$18</c:f>
              <c:numCache>
                <c:formatCode>0.00</c:formatCode>
                <c:ptCount val="16"/>
                <c:pt idx="0">
                  <c:v>16.252472339396771</c:v>
                </c:pt>
                <c:pt idx="1">
                  <c:v>15</c:v>
                </c:pt>
                <c:pt idx="2">
                  <c:v>23.600847442411894</c:v>
                </c:pt>
                <c:pt idx="3">
                  <c:v>12.579272444704229</c:v>
                </c:pt>
                <c:pt idx="4">
                  <c:v>17.247498093236331</c:v>
                </c:pt>
                <c:pt idx="5">
                  <c:v>16.801360489130449</c:v>
                </c:pt>
                <c:pt idx="6">
                  <c:v>18.080507788907969</c:v>
                </c:pt>
                <c:pt idx="7">
                  <c:v>25.818044631060438</c:v>
                </c:pt>
                <c:pt idx="8">
                  <c:v>17.053138239324863</c:v>
                </c:pt>
                <c:pt idx="9">
                  <c:v>24.912226869933722</c:v>
                </c:pt>
                <c:pt idx="10">
                  <c:v>18.517687812055854</c:v>
                </c:pt>
                <c:pt idx="11">
                  <c:v>17.540429489230494</c:v>
                </c:pt>
                <c:pt idx="12">
                  <c:v>18.370525046285174</c:v>
                </c:pt>
                <c:pt idx="13">
                  <c:v>23.308490176022005</c:v>
                </c:pt>
                <c:pt idx="14">
                  <c:v>21.520754102560094</c:v>
                </c:pt>
                <c:pt idx="15">
                  <c:v>19.467922333931785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8E-4085-914E-61CEFF4A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2632"/>
        <c:axId val="352609800"/>
      </c:scatterChart>
      <c:valAx>
        <c:axId val="352282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09800"/>
        <c:crosses val="autoZero"/>
        <c:crossBetween val="midCat"/>
      </c:valAx>
      <c:valAx>
        <c:axId val="35260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d0 mer.wav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d0 mer.wav"}</c:f>
              <c:strCache>
                <c:ptCount val="1"/>
                <c:pt idx="0">
                  <c:v>moyenne d0 mer.wav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Feuil1!C19:C34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2000</c:v>
                </c:pt>
                <c:pt idx="6">
                  <c:v>2000</c:v>
                </c:pt>
                <c:pt idx="7">
                  <c:v>10</c:v>
                </c:pt>
                <c:pt idx="8">
                  <c:v>2000</c:v>
                </c:pt>
                <c:pt idx="9">
                  <c:v>500</c:v>
                </c:pt>
                <c:pt idx="10">
                  <c:v>10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10</c:v>
                </c:pt>
                <c:pt idx="15">
                  <c:v>2000</c:v>
                </c:pt>
              </c:numCache>
            </c:numRef>
          </c:xVal>
          <c:yVal>
            <c:numRef>
              <c:f>Feuil1!O19:O34</c:f>
              <c:numCache>
                <c:formatCode>0.00</c:formatCode>
                <c:ptCount val="16"/>
                <c:pt idx="0">
                  <c:v>3.2857142857142856</c:v>
                </c:pt>
                <c:pt idx="1">
                  <c:v>17.714285714285715</c:v>
                </c:pt>
                <c:pt idx="2">
                  <c:v>78.571428571428569</c:v>
                </c:pt>
                <c:pt idx="3">
                  <c:v>43.571428571428569</c:v>
                </c:pt>
                <c:pt idx="4">
                  <c:v>51.428571428571431</c:v>
                </c:pt>
                <c:pt idx="5">
                  <c:v>78.142857142857139</c:v>
                </c:pt>
                <c:pt idx="6">
                  <c:v>71.571428571428569</c:v>
                </c:pt>
                <c:pt idx="7">
                  <c:v>83.285714285714292</c:v>
                </c:pt>
                <c:pt idx="8">
                  <c:v>38.571428571428569</c:v>
                </c:pt>
                <c:pt idx="9">
                  <c:v>15.571428571428571</c:v>
                </c:pt>
                <c:pt idx="10">
                  <c:v>3.5714285714285716</c:v>
                </c:pt>
                <c:pt idx="11">
                  <c:v>11.428571428571429</c:v>
                </c:pt>
                <c:pt idx="12">
                  <c:v>84.714285714285708</c:v>
                </c:pt>
                <c:pt idx="13">
                  <c:v>35</c:v>
                </c:pt>
                <c:pt idx="14">
                  <c:v>25.285714285714285</c:v>
                </c:pt>
                <c:pt idx="15">
                  <c:v>8.8571428571428577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4FB9-8002-35CF5F27FFEB}"/>
            </c:ext>
          </c:extLst>
        </c:ser>
        <c:ser>
          <c:idx val="1"/>
          <c:order val="1"/>
          <c:tx>
            <c:strRef>
              <c:f>{"écart type d0 mer.wav"}</c:f>
              <c:strCache>
                <c:ptCount val="1"/>
                <c:pt idx="0">
                  <c:v>écart type d0 mer.wav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Feuil1!C19:C34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2000</c:v>
                </c:pt>
                <c:pt idx="6">
                  <c:v>2000</c:v>
                </c:pt>
                <c:pt idx="7">
                  <c:v>10</c:v>
                </c:pt>
                <c:pt idx="8">
                  <c:v>2000</c:v>
                </c:pt>
                <c:pt idx="9">
                  <c:v>500</c:v>
                </c:pt>
                <c:pt idx="10">
                  <c:v>10</c:v>
                </c:pt>
                <c:pt idx="11">
                  <c:v>100</c:v>
                </c:pt>
                <c:pt idx="12">
                  <c:v>500</c:v>
                </c:pt>
                <c:pt idx="13">
                  <c:v>500</c:v>
                </c:pt>
                <c:pt idx="14">
                  <c:v>10</c:v>
                </c:pt>
                <c:pt idx="15">
                  <c:v>2000</c:v>
                </c:pt>
              </c:numCache>
            </c:numRef>
          </c:xVal>
          <c:yVal>
            <c:numRef>
              <c:f>Feuil1!P19:P34</c:f>
              <c:numCache>
                <c:formatCode>0.00</c:formatCode>
                <c:ptCount val="16"/>
                <c:pt idx="0">
                  <c:v>4.3479606604432277</c:v>
                </c:pt>
                <c:pt idx="1">
                  <c:v>6.9931939701943007</c:v>
                </c:pt>
                <c:pt idx="2">
                  <c:v>27.723979649737284</c:v>
                </c:pt>
                <c:pt idx="3">
                  <c:v>23.020694623585559</c:v>
                </c:pt>
                <c:pt idx="4">
                  <c:v>15.873007936505955</c:v>
                </c:pt>
                <c:pt idx="5">
                  <c:v>18.270454942598558</c:v>
                </c:pt>
                <c:pt idx="6">
                  <c:v>22.515603055489773</c:v>
                </c:pt>
                <c:pt idx="7">
                  <c:v>18.025114754274441</c:v>
                </c:pt>
                <c:pt idx="8">
                  <c:v>23.179424373476454</c:v>
                </c:pt>
                <c:pt idx="9">
                  <c:v>16.821188452436438</c:v>
                </c:pt>
                <c:pt idx="10">
                  <c:v>3.505098327538656</c:v>
                </c:pt>
                <c:pt idx="11">
                  <c:v>10.260882724488877</c:v>
                </c:pt>
                <c:pt idx="12">
                  <c:v>17.23092458067071</c:v>
                </c:pt>
                <c:pt idx="13">
                  <c:v>14.708274315273473</c:v>
                </c:pt>
                <c:pt idx="14">
                  <c:v>20.213149892370279</c:v>
                </c:pt>
                <c:pt idx="15">
                  <c:v>8.8962271296801525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4FB9-8002-35CF5F27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800008"/>
        <c:axId val="1093023240"/>
      </c:scatterChart>
      <c:valAx>
        <c:axId val="1092800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23240"/>
        <c:crosses val="autoZero"/>
        <c:crossBetween val="midCat"/>
      </c:valAx>
      <c:valAx>
        <c:axId val="109302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80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99477608748309"/>
          <c:y val="0.89479111986001747"/>
          <c:w val="0.5895304024496937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d1 mer.wav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d1 mer.wav"}</c:f>
              <c:strCache>
                <c:ptCount val="1"/>
                <c:pt idx="0">
                  <c:v>moyenne d1 mer.wav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Feuil1!D19:D34</c:f>
              <c:numCache>
                <c:formatCode>General</c:formatCode>
                <c:ptCount val="1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4000</c:v>
                </c:pt>
                <c:pt idx="6">
                  <c:v>4000</c:v>
                </c:pt>
                <c:pt idx="7">
                  <c:v>20</c:v>
                </c:pt>
                <c:pt idx="8">
                  <c:v>4000</c:v>
                </c:pt>
                <c:pt idx="9">
                  <c:v>800</c:v>
                </c:pt>
                <c:pt idx="10">
                  <c:v>20</c:v>
                </c:pt>
                <c:pt idx="11">
                  <c:v>200</c:v>
                </c:pt>
                <c:pt idx="12">
                  <c:v>800</c:v>
                </c:pt>
                <c:pt idx="13">
                  <c:v>800</c:v>
                </c:pt>
                <c:pt idx="14">
                  <c:v>20</c:v>
                </c:pt>
                <c:pt idx="15">
                  <c:v>4000</c:v>
                </c:pt>
              </c:numCache>
            </c:numRef>
          </c:xVal>
          <c:yVal>
            <c:numRef>
              <c:f>Feuil1!O19:O34</c:f>
              <c:numCache>
                <c:formatCode>0.00</c:formatCode>
                <c:ptCount val="16"/>
                <c:pt idx="0">
                  <c:v>3.2857142857142856</c:v>
                </c:pt>
                <c:pt idx="1">
                  <c:v>17.714285714285715</c:v>
                </c:pt>
                <c:pt idx="2">
                  <c:v>78.571428571428569</c:v>
                </c:pt>
                <c:pt idx="3">
                  <c:v>43.571428571428569</c:v>
                </c:pt>
                <c:pt idx="4">
                  <c:v>51.428571428571431</c:v>
                </c:pt>
                <c:pt idx="5">
                  <c:v>78.142857142857139</c:v>
                </c:pt>
                <c:pt idx="6">
                  <c:v>71.571428571428569</c:v>
                </c:pt>
                <c:pt idx="7">
                  <c:v>83.285714285714292</c:v>
                </c:pt>
                <c:pt idx="8">
                  <c:v>38.571428571428569</c:v>
                </c:pt>
                <c:pt idx="9">
                  <c:v>15.571428571428571</c:v>
                </c:pt>
                <c:pt idx="10">
                  <c:v>3.5714285714285716</c:v>
                </c:pt>
                <c:pt idx="11">
                  <c:v>11.428571428571429</c:v>
                </c:pt>
                <c:pt idx="12">
                  <c:v>84.714285714285708</c:v>
                </c:pt>
                <c:pt idx="13">
                  <c:v>35</c:v>
                </c:pt>
                <c:pt idx="14">
                  <c:v>25.285714285714285</c:v>
                </c:pt>
                <c:pt idx="15">
                  <c:v>8.8571428571428577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03-4279-A84F-F545AD683543}"/>
            </c:ext>
          </c:extLst>
        </c:ser>
        <c:ser>
          <c:idx val="1"/>
          <c:order val="1"/>
          <c:tx>
            <c:strRef>
              <c:f>{"écart type d1 mer.wav"}</c:f>
              <c:strCache>
                <c:ptCount val="1"/>
                <c:pt idx="0">
                  <c:v>écart type d1 mer.wav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Feuil1!D19:D34</c:f>
              <c:numCache>
                <c:formatCode>General</c:formatCode>
                <c:ptCount val="16"/>
                <c:pt idx="0">
                  <c:v>20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800</c:v>
                </c:pt>
                <c:pt idx="5">
                  <c:v>4000</c:v>
                </c:pt>
                <c:pt idx="6">
                  <c:v>4000</c:v>
                </c:pt>
                <c:pt idx="7">
                  <c:v>20</c:v>
                </c:pt>
                <c:pt idx="8">
                  <c:v>4000</c:v>
                </c:pt>
                <c:pt idx="9">
                  <c:v>800</c:v>
                </c:pt>
                <c:pt idx="10">
                  <c:v>20</c:v>
                </c:pt>
                <c:pt idx="11">
                  <c:v>200</c:v>
                </c:pt>
                <c:pt idx="12">
                  <c:v>800</c:v>
                </c:pt>
                <c:pt idx="13">
                  <c:v>800</c:v>
                </c:pt>
                <c:pt idx="14">
                  <c:v>20</c:v>
                </c:pt>
                <c:pt idx="15">
                  <c:v>4000</c:v>
                </c:pt>
              </c:numCache>
            </c:numRef>
          </c:xVal>
          <c:yVal>
            <c:numRef>
              <c:f>Feuil1!P19:P34</c:f>
              <c:numCache>
                <c:formatCode>0.00</c:formatCode>
                <c:ptCount val="16"/>
                <c:pt idx="0">
                  <c:v>4.3479606604432277</c:v>
                </c:pt>
                <c:pt idx="1">
                  <c:v>6.9931939701943007</c:v>
                </c:pt>
                <c:pt idx="2">
                  <c:v>27.723979649737284</c:v>
                </c:pt>
                <c:pt idx="3">
                  <c:v>23.020694623585559</c:v>
                </c:pt>
                <c:pt idx="4">
                  <c:v>15.873007936505955</c:v>
                </c:pt>
                <c:pt idx="5">
                  <c:v>18.270454942598558</c:v>
                </c:pt>
                <c:pt idx="6">
                  <c:v>22.515603055489773</c:v>
                </c:pt>
                <c:pt idx="7">
                  <c:v>18.025114754274441</c:v>
                </c:pt>
                <c:pt idx="8">
                  <c:v>23.179424373476454</c:v>
                </c:pt>
                <c:pt idx="9">
                  <c:v>16.821188452436438</c:v>
                </c:pt>
                <c:pt idx="10">
                  <c:v>3.505098327538656</c:v>
                </c:pt>
                <c:pt idx="11">
                  <c:v>10.260882724488877</c:v>
                </c:pt>
                <c:pt idx="12">
                  <c:v>17.23092458067071</c:v>
                </c:pt>
                <c:pt idx="13">
                  <c:v>14.708274315273473</c:v>
                </c:pt>
                <c:pt idx="14">
                  <c:v>20.213149892370279</c:v>
                </c:pt>
                <c:pt idx="15">
                  <c:v>8.8962271296801525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3-4279-A84F-F545AD68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2632"/>
        <c:axId val="352609800"/>
      </c:scatterChart>
      <c:valAx>
        <c:axId val="352282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09800"/>
        <c:crosses val="autoZero"/>
        <c:crossBetween val="midCat"/>
      </c:valAx>
      <c:valAx>
        <c:axId val="35260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 Hiding alpha mer.wav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{"moyenne alpha mer.wav"}</c:f>
              <c:strCache>
                <c:ptCount val="1"/>
                <c:pt idx="0">
                  <c:v>moyenne alpha mer.wav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Feuil1!E19:E34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0.5</c:v>
                </c:pt>
                <c:pt idx="14">
                  <c:v>0.3</c:v>
                </c:pt>
                <c:pt idx="15">
                  <c:v>1</c:v>
                </c:pt>
              </c:numCache>
            </c:numRef>
          </c:xVal>
          <c:yVal>
            <c:numRef>
              <c:f>Feuil1!O19:O34</c:f>
              <c:numCache>
                <c:formatCode>0.00</c:formatCode>
                <c:ptCount val="16"/>
                <c:pt idx="0">
                  <c:v>3.2857142857142856</c:v>
                </c:pt>
                <c:pt idx="1">
                  <c:v>17.714285714285715</c:v>
                </c:pt>
                <c:pt idx="2">
                  <c:v>78.571428571428569</c:v>
                </c:pt>
                <c:pt idx="3">
                  <c:v>43.571428571428569</c:v>
                </c:pt>
                <c:pt idx="4">
                  <c:v>51.428571428571431</c:v>
                </c:pt>
                <c:pt idx="5">
                  <c:v>78.142857142857139</c:v>
                </c:pt>
                <c:pt idx="6">
                  <c:v>71.571428571428569</c:v>
                </c:pt>
                <c:pt idx="7">
                  <c:v>83.285714285714292</c:v>
                </c:pt>
                <c:pt idx="8">
                  <c:v>38.571428571428569</c:v>
                </c:pt>
                <c:pt idx="9">
                  <c:v>15.571428571428571</c:v>
                </c:pt>
                <c:pt idx="10">
                  <c:v>3.5714285714285716</c:v>
                </c:pt>
                <c:pt idx="11">
                  <c:v>11.428571428571429</c:v>
                </c:pt>
                <c:pt idx="12">
                  <c:v>84.714285714285708</c:v>
                </c:pt>
                <c:pt idx="13">
                  <c:v>35</c:v>
                </c:pt>
                <c:pt idx="14">
                  <c:v>25.285714285714285</c:v>
                </c:pt>
                <c:pt idx="15">
                  <c:v>8.8571428571428577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3-4700-9632-18E5C7DF8BC0}"/>
            </c:ext>
          </c:extLst>
        </c:ser>
        <c:ser>
          <c:idx val="1"/>
          <c:order val="1"/>
          <c:tx>
            <c:strRef>
              <c:f>{"écart type alpha mer.wav"}</c:f>
              <c:strCache>
                <c:ptCount val="1"/>
                <c:pt idx="0">
                  <c:v>écart type alpha mer.wav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Feuil1!E19:E34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0.3</c:v>
                </c:pt>
                <c:pt idx="5">
                  <c:v>0.1</c:v>
                </c:pt>
                <c:pt idx="6">
                  <c:v>0.3</c:v>
                </c:pt>
                <c:pt idx="7">
                  <c:v>0.1</c:v>
                </c:pt>
                <c:pt idx="8">
                  <c:v>0.5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0.1</c:v>
                </c:pt>
                <c:pt idx="13">
                  <c:v>0.5</c:v>
                </c:pt>
                <c:pt idx="14">
                  <c:v>0.3</c:v>
                </c:pt>
                <c:pt idx="15">
                  <c:v>1</c:v>
                </c:pt>
              </c:numCache>
            </c:numRef>
          </c:xVal>
          <c:yVal>
            <c:numRef>
              <c:f>Feuil1!P19:P34</c:f>
              <c:numCache>
                <c:formatCode>0.00</c:formatCode>
                <c:ptCount val="16"/>
                <c:pt idx="0">
                  <c:v>4.3479606604432277</c:v>
                </c:pt>
                <c:pt idx="1">
                  <c:v>6.9931939701943007</c:v>
                </c:pt>
                <c:pt idx="2">
                  <c:v>27.723979649737284</c:v>
                </c:pt>
                <c:pt idx="3">
                  <c:v>23.020694623585559</c:v>
                </c:pt>
                <c:pt idx="4">
                  <c:v>15.873007936505955</c:v>
                </c:pt>
                <c:pt idx="5">
                  <c:v>18.270454942598558</c:v>
                </c:pt>
                <c:pt idx="6">
                  <c:v>22.515603055489773</c:v>
                </c:pt>
                <c:pt idx="7">
                  <c:v>18.025114754274441</c:v>
                </c:pt>
                <c:pt idx="8">
                  <c:v>23.179424373476454</c:v>
                </c:pt>
                <c:pt idx="9">
                  <c:v>16.821188452436438</c:v>
                </c:pt>
                <c:pt idx="10">
                  <c:v>3.505098327538656</c:v>
                </c:pt>
                <c:pt idx="11">
                  <c:v>10.260882724488877</c:v>
                </c:pt>
                <c:pt idx="12">
                  <c:v>17.23092458067071</c:v>
                </c:pt>
                <c:pt idx="13">
                  <c:v>14.708274315273473</c:v>
                </c:pt>
                <c:pt idx="14">
                  <c:v>20.213149892370279</c:v>
                </c:pt>
                <c:pt idx="15">
                  <c:v>8.8962271296801525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23-4700-9632-18E5C7D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56424"/>
        <c:axId val="627652103"/>
      </c:scatterChart>
      <c:valAx>
        <c:axId val="109375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103"/>
        <c:crosses val="autoZero"/>
        <c:crossBetween val="midCat"/>
      </c:valAx>
      <c:valAx>
        <c:axId val="627652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180975</xdr:colOff>
      <xdr:row>49</xdr:row>
      <xdr:rowOff>76200</xdr:rowOff>
    </xdr:from>
    <xdr:to>
      <xdr:col>24</xdr:col>
      <xdr:colOff>485775</xdr:colOff>
      <xdr:row>63</xdr:row>
      <xdr:rowOff>152400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EF4A02A-6FE7-EF9F-E7A6-63169A15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171450</xdr:colOff>
      <xdr:row>64</xdr:row>
      <xdr:rowOff>28575</xdr:rowOff>
    </xdr:from>
    <xdr:to>
      <xdr:col>24</xdr:col>
      <xdr:colOff>476250</xdr:colOff>
      <xdr:row>78</xdr:row>
      <xdr:rowOff>104775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08367D4-900B-BEB8-C8FB-AFC0D12455CF}"/>
            </a:ext>
            <a:ext uri="{147F2762-F138-4A5C-976F-8EAC2B608ADB}">
              <a16:predDERef xmlns:a16="http://schemas.microsoft.com/office/drawing/2014/main" pred="{CEF4A02A-6FE7-EF9F-E7A6-63169A15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78</xdr:row>
      <xdr:rowOff>171450</xdr:rowOff>
    </xdr:from>
    <xdr:to>
      <xdr:col>24</xdr:col>
      <xdr:colOff>476250</xdr:colOff>
      <xdr:row>93</xdr:row>
      <xdr:rowOff>57150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99EAB62-3301-016C-BFF0-D6F4EAE920C6}"/>
            </a:ext>
            <a:ext uri="{147F2762-F138-4A5C-976F-8EAC2B608ADB}">
              <a16:predDERef xmlns:a16="http://schemas.microsoft.com/office/drawing/2014/main" pred="{F08367D4-900B-BEB8-C8FB-AFC0D1245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3</xdr:row>
      <xdr:rowOff>9525</xdr:rowOff>
    </xdr:from>
    <xdr:to>
      <xdr:col>24</xdr:col>
      <xdr:colOff>419100</xdr:colOff>
      <xdr:row>17</xdr:row>
      <xdr:rowOff>85725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37FDE87F-A5FB-BAF9-37BF-1DA928DEE006}"/>
            </a:ext>
            <a:ext uri="{147F2762-F138-4A5C-976F-8EAC2B608ADB}">
              <a16:predDERef xmlns:a16="http://schemas.microsoft.com/office/drawing/2014/main" pred="{A99EAB62-3301-016C-BFF0-D6F4EAE92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314325</xdr:colOff>
      <xdr:row>3</xdr:row>
      <xdr:rowOff>0</xdr:rowOff>
    </xdr:from>
    <xdr:to>
      <xdr:col>40</xdr:col>
      <xdr:colOff>9525</xdr:colOff>
      <xdr:row>17</xdr:row>
      <xdr:rowOff>76200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5DF7FCE-95E3-EDDA-546A-FA43E700CD04}"/>
            </a:ext>
            <a:ext uri="{147F2762-F138-4A5C-976F-8EAC2B608ADB}">
              <a16:predDERef xmlns:a16="http://schemas.microsoft.com/office/drawing/2014/main" pred="{37FDE87F-A5FB-BAF9-37BF-1DA928DEE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533400</xdr:colOff>
      <xdr:row>3</xdr:row>
      <xdr:rowOff>0</xdr:rowOff>
    </xdr:from>
    <xdr:to>
      <xdr:col>32</xdr:col>
      <xdr:colOff>228600</xdr:colOff>
      <xdr:row>17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27E533D-23C6-3398-BF2F-61896A65E8C3}"/>
            </a:ext>
            <a:ext uri="{147F2762-F138-4A5C-976F-8EAC2B608ADB}">
              <a16:predDERef xmlns:a16="http://schemas.microsoft.com/office/drawing/2014/main" pred="{A5DF7FCE-95E3-EDDA-546A-FA43E700C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123825</xdr:colOff>
      <xdr:row>18</xdr:row>
      <xdr:rowOff>95250</xdr:rowOff>
    </xdr:from>
    <xdr:to>
      <xdr:col>24</xdr:col>
      <xdr:colOff>428625</xdr:colOff>
      <xdr:row>32</xdr:row>
      <xdr:rowOff>171450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F341F6F9-095E-4C93-94D3-913C513A96E4}"/>
            </a:ext>
            <a:ext uri="{147F2762-F138-4A5C-976F-8EAC2B608ADB}">
              <a16:predDERef xmlns:a16="http://schemas.microsoft.com/office/drawing/2014/main" pred="{327E533D-23C6-3398-BF2F-61896A65E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552450</xdr:colOff>
      <xdr:row>18</xdr:row>
      <xdr:rowOff>95250</xdr:rowOff>
    </xdr:from>
    <xdr:to>
      <xdr:col>32</xdr:col>
      <xdr:colOff>247650</xdr:colOff>
      <xdr:row>32</xdr:row>
      <xdr:rowOff>171450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F75857A4-6D73-4ED2-B1FF-E226AFCE9EF3}"/>
            </a:ext>
            <a:ext uri="{147F2762-F138-4A5C-976F-8EAC2B608ADB}">
              <a16:predDERef xmlns:a16="http://schemas.microsoft.com/office/drawing/2014/main" pred="{F341F6F9-095E-4C93-94D3-913C513A9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390525</xdr:colOff>
      <xdr:row>18</xdr:row>
      <xdr:rowOff>76200</xdr:rowOff>
    </xdr:from>
    <xdr:to>
      <xdr:col>40</xdr:col>
      <xdr:colOff>85725</xdr:colOff>
      <xdr:row>32</xdr:row>
      <xdr:rowOff>152400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47B208F5-7107-43FB-A34B-A5BC9F60765F}"/>
            </a:ext>
            <a:ext uri="{147F2762-F138-4A5C-976F-8EAC2B608ADB}">
              <a16:predDERef xmlns:a16="http://schemas.microsoft.com/office/drawing/2014/main" pred="{F75857A4-6D73-4ED2-B1FF-E226AFCE9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523875</xdr:colOff>
      <xdr:row>34</xdr:row>
      <xdr:rowOff>28575</xdr:rowOff>
    </xdr:from>
    <xdr:to>
      <xdr:col>40</xdr:col>
      <xdr:colOff>219075</xdr:colOff>
      <xdr:row>48</xdr:row>
      <xdr:rowOff>104775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97443CC5-67F3-47BE-86CE-BA18895F3530}"/>
            </a:ext>
            <a:ext uri="{147F2762-F138-4A5C-976F-8EAC2B608ADB}">
              <a16:predDERef xmlns:a16="http://schemas.microsoft.com/office/drawing/2014/main" pred="{47B208F5-7107-43FB-A34B-A5BC9F607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542925</xdr:colOff>
      <xdr:row>34</xdr:row>
      <xdr:rowOff>9525</xdr:rowOff>
    </xdr:from>
    <xdr:to>
      <xdr:col>32</xdr:col>
      <xdr:colOff>238125</xdr:colOff>
      <xdr:row>48</xdr:row>
      <xdr:rowOff>85725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21211296-1F5F-470E-A32F-27B802CA3ADA}"/>
            </a:ext>
            <a:ext uri="{147F2762-F138-4A5C-976F-8EAC2B608ADB}">
              <a16:predDERef xmlns:a16="http://schemas.microsoft.com/office/drawing/2014/main" pred="{97443CC5-67F3-47BE-86CE-BA18895F3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171450</xdr:colOff>
      <xdr:row>34</xdr:row>
      <xdr:rowOff>76200</xdr:rowOff>
    </xdr:from>
    <xdr:to>
      <xdr:col>24</xdr:col>
      <xdr:colOff>476250</xdr:colOff>
      <xdr:row>48</xdr:row>
      <xdr:rowOff>152400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BABF1313-8DFB-47E5-AA59-B4FD0E0DD371}"/>
            </a:ext>
            <a:ext uri="{147F2762-F138-4A5C-976F-8EAC2B608ADB}">
              <a16:predDERef xmlns:a16="http://schemas.microsoft.com/office/drawing/2014/main" pred="{21211296-1F5F-470E-A32F-27B802CA3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>
      <selection activeCell="N4" sqref="N4"/>
    </sheetView>
  </sheetViews>
  <sheetFormatPr defaultRowHeight="15"/>
  <cols>
    <col min="1" max="1" width="11.7109375" customWidth="1"/>
    <col min="2" max="6" width="24.42578125" customWidth="1"/>
    <col min="7" max="13" width="12.85546875" customWidth="1"/>
    <col min="16" max="16" width="10" bestFit="1" customWidth="1"/>
  </cols>
  <sheetData>
    <row r="1" spans="1:16">
      <c r="A1" s="12" t="s">
        <v>0</v>
      </c>
      <c r="B1" s="12" t="s">
        <v>1</v>
      </c>
      <c r="C1" s="14" t="s">
        <v>2</v>
      </c>
      <c r="D1" s="12"/>
      <c r="E1" s="12"/>
      <c r="F1" s="15"/>
      <c r="G1" s="12" t="s">
        <v>3</v>
      </c>
      <c r="H1" s="12" t="s">
        <v>4</v>
      </c>
      <c r="I1" s="12" t="s">
        <v>5</v>
      </c>
      <c r="J1" s="12" t="s">
        <v>6</v>
      </c>
      <c r="K1" s="12" t="s">
        <v>7</v>
      </c>
      <c r="L1" s="12" t="s">
        <v>8</v>
      </c>
      <c r="M1" s="12" t="s">
        <v>9</v>
      </c>
      <c r="O1" s="12" t="s">
        <v>10</v>
      </c>
      <c r="P1" s="12" t="s">
        <v>11</v>
      </c>
    </row>
    <row r="2" spans="1:16">
      <c r="A2" s="13"/>
      <c r="B2" s="13"/>
      <c r="C2" s="4" t="s">
        <v>12</v>
      </c>
      <c r="D2" s="2" t="s">
        <v>13</v>
      </c>
      <c r="E2" s="2" t="s">
        <v>14</v>
      </c>
      <c r="F2" s="10" t="s">
        <v>15</v>
      </c>
      <c r="G2" s="13"/>
      <c r="H2" s="13"/>
      <c r="I2" s="13"/>
      <c r="J2" s="13"/>
      <c r="K2" s="13"/>
      <c r="L2" s="13"/>
      <c r="M2" s="13"/>
      <c r="O2" s="13"/>
      <c r="P2" s="13"/>
    </row>
    <row r="3" spans="1:16">
      <c r="A3" t="s">
        <v>16</v>
      </c>
      <c r="B3" t="s">
        <v>17</v>
      </c>
      <c r="C3" s="5">
        <v>10</v>
      </c>
      <c r="D3" s="1">
        <v>20</v>
      </c>
      <c r="E3" s="1">
        <v>0.5</v>
      </c>
      <c r="F3" s="1" t="s">
        <v>18</v>
      </c>
      <c r="G3" s="3">
        <v>20</v>
      </c>
      <c r="H3">
        <v>20</v>
      </c>
      <c r="I3">
        <v>0</v>
      </c>
      <c r="J3">
        <v>50</v>
      </c>
      <c r="K3">
        <v>10</v>
      </c>
      <c r="L3">
        <v>7</v>
      </c>
      <c r="M3">
        <v>25</v>
      </c>
      <c r="O3" s="11">
        <f>AVERAGE(G3:M3)</f>
        <v>18.857142857142858</v>
      </c>
      <c r="P3" s="11">
        <f>_xlfn.STDEV.S(G3:M3)</f>
        <v>16.252472339396771</v>
      </c>
    </row>
    <row r="4" spans="1:16">
      <c r="A4" t="s">
        <v>16</v>
      </c>
      <c r="B4" t="s">
        <v>19</v>
      </c>
      <c r="C4" s="5">
        <v>100</v>
      </c>
      <c r="D4" s="1">
        <v>200</v>
      </c>
      <c r="E4" s="1">
        <v>0.5</v>
      </c>
      <c r="F4" s="1" t="s">
        <v>18</v>
      </c>
      <c r="G4" s="3">
        <v>20</v>
      </c>
      <c r="H4">
        <v>28</v>
      </c>
      <c r="I4">
        <v>23</v>
      </c>
      <c r="J4">
        <v>60</v>
      </c>
      <c r="K4">
        <v>20</v>
      </c>
      <c r="L4">
        <v>30</v>
      </c>
      <c r="M4">
        <v>15</v>
      </c>
      <c r="O4" s="11">
        <f>AVERAGE(G4:M4)</f>
        <v>28</v>
      </c>
      <c r="P4" s="11">
        <f t="shared" ref="P4:P67" si="0">_xlfn.STDEV.S(G4:M4)</f>
        <v>15</v>
      </c>
    </row>
    <row r="5" spans="1:16">
      <c r="A5" t="s">
        <v>16</v>
      </c>
      <c r="B5" t="s">
        <v>20</v>
      </c>
      <c r="C5" s="5">
        <v>100</v>
      </c>
      <c r="D5" s="1">
        <v>200</v>
      </c>
      <c r="E5" s="1">
        <v>0.1</v>
      </c>
      <c r="F5" s="1" t="s">
        <v>18</v>
      </c>
      <c r="G5" s="3">
        <v>37</v>
      </c>
      <c r="H5">
        <v>85</v>
      </c>
      <c r="I5">
        <v>54</v>
      </c>
      <c r="J5">
        <v>90</v>
      </c>
      <c r="K5">
        <v>100</v>
      </c>
      <c r="L5">
        <v>50</v>
      </c>
      <c r="M5">
        <v>60</v>
      </c>
      <c r="O5" s="11">
        <f t="shared" ref="O5:O68" si="1">AVERAGE(G5:M5)</f>
        <v>68</v>
      </c>
      <c r="P5" s="11">
        <f t="shared" si="0"/>
        <v>23.600847442411894</v>
      </c>
    </row>
    <row r="6" spans="1:16">
      <c r="A6" t="s">
        <v>16</v>
      </c>
      <c r="B6" t="s">
        <v>21</v>
      </c>
      <c r="C6" s="5">
        <v>100</v>
      </c>
      <c r="D6" s="1">
        <v>200</v>
      </c>
      <c r="E6" s="1">
        <v>0.3</v>
      </c>
      <c r="F6" s="1" t="s">
        <v>18</v>
      </c>
      <c r="G6" s="3">
        <v>22</v>
      </c>
      <c r="H6">
        <v>50</v>
      </c>
      <c r="I6">
        <v>38</v>
      </c>
      <c r="J6">
        <v>50</v>
      </c>
      <c r="K6">
        <v>50</v>
      </c>
      <c r="L6">
        <v>25</v>
      </c>
      <c r="M6">
        <v>50</v>
      </c>
      <c r="O6" s="11">
        <f t="shared" si="1"/>
        <v>40.714285714285715</v>
      </c>
      <c r="P6" s="11">
        <f t="shared" si="0"/>
        <v>12.579272444704229</v>
      </c>
    </row>
    <row r="7" spans="1:16">
      <c r="A7" t="s">
        <v>16</v>
      </c>
      <c r="B7" t="s">
        <v>22</v>
      </c>
      <c r="C7" s="5">
        <v>500</v>
      </c>
      <c r="D7" s="1">
        <v>800</v>
      </c>
      <c r="E7" s="1">
        <v>0.3</v>
      </c>
      <c r="F7" s="1" t="s">
        <v>18</v>
      </c>
      <c r="G7" s="3">
        <v>45</v>
      </c>
      <c r="H7">
        <v>92</v>
      </c>
      <c r="I7">
        <v>70</v>
      </c>
      <c r="J7">
        <v>80</v>
      </c>
      <c r="K7">
        <v>95</v>
      </c>
      <c r="L7">
        <v>80</v>
      </c>
      <c r="M7">
        <v>90</v>
      </c>
      <c r="O7" s="11">
        <f t="shared" si="1"/>
        <v>78.857142857142861</v>
      </c>
      <c r="P7" s="11">
        <f t="shared" si="0"/>
        <v>17.247498093236331</v>
      </c>
    </row>
    <row r="8" spans="1:16">
      <c r="A8" t="s">
        <v>16</v>
      </c>
      <c r="B8" t="s">
        <v>23</v>
      </c>
      <c r="C8" s="5">
        <v>2000</v>
      </c>
      <c r="D8" s="1">
        <v>4000</v>
      </c>
      <c r="E8" s="1">
        <v>0.1</v>
      </c>
      <c r="F8" s="1" t="s">
        <v>18</v>
      </c>
      <c r="G8" s="3">
        <v>100</v>
      </c>
      <c r="H8">
        <v>78</v>
      </c>
      <c r="I8">
        <v>54</v>
      </c>
      <c r="J8">
        <v>90</v>
      </c>
      <c r="K8">
        <v>89</v>
      </c>
      <c r="L8">
        <v>65</v>
      </c>
      <c r="M8">
        <v>95</v>
      </c>
      <c r="O8" s="11">
        <f t="shared" si="1"/>
        <v>81.571428571428569</v>
      </c>
      <c r="P8" s="11">
        <f t="shared" si="0"/>
        <v>16.801360489130449</v>
      </c>
    </row>
    <row r="9" spans="1:16">
      <c r="A9" t="s">
        <v>16</v>
      </c>
      <c r="B9" t="s">
        <v>24</v>
      </c>
      <c r="C9" s="5">
        <v>2000</v>
      </c>
      <c r="D9" s="1">
        <v>4000</v>
      </c>
      <c r="E9" s="1">
        <v>0.3</v>
      </c>
      <c r="F9" s="1" t="s">
        <v>18</v>
      </c>
      <c r="G9" s="3">
        <v>58</v>
      </c>
      <c r="H9">
        <v>43</v>
      </c>
      <c r="I9">
        <v>40</v>
      </c>
      <c r="J9">
        <v>20</v>
      </c>
      <c r="K9">
        <v>30</v>
      </c>
      <c r="L9">
        <v>40</v>
      </c>
      <c r="M9">
        <v>75</v>
      </c>
      <c r="O9" s="11">
        <f t="shared" si="1"/>
        <v>43.714285714285715</v>
      </c>
      <c r="P9" s="11">
        <f t="shared" si="0"/>
        <v>18.080507788907969</v>
      </c>
    </row>
    <row r="10" spans="1:16">
      <c r="A10" t="s">
        <v>16</v>
      </c>
      <c r="B10" t="s">
        <v>25</v>
      </c>
      <c r="C10" s="5">
        <v>10</v>
      </c>
      <c r="D10" s="1">
        <v>20</v>
      </c>
      <c r="E10" s="1">
        <v>0.1</v>
      </c>
      <c r="F10" s="1" t="s">
        <v>18</v>
      </c>
      <c r="G10" s="3">
        <v>54</v>
      </c>
      <c r="H10">
        <v>85</v>
      </c>
      <c r="I10">
        <v>55</v>
      </c>
      <c r="J10">
        <v>80</v>
      </c>
      <c r="K10">
        <v>65</v>
      </c>
      <c r="L10">
        <v>10</v>
      </c>
      <c r="M10">
        <v>80</v>
      </c>
      <c r="O10" s="11">
        <f t="shared" si="1"/>
        <v>61.285714285714285</v>
      </c>
      <c r="P10" s="11">
        <f t="shared" si="0"/>
        <v>25.818044631060438</v>
      </c>
    </row>
    <row r="11" spans="1:16">
      <c r="A11" t="s">
        <v>16</v>
      </c>
      <c r="B11" t="s">
        <v>26</v>
      </c>
      <c r="C11" s="5">
        <v>2000</v>
      </c>
      <c r="D11" s="1">
        <v>4000</v>
      </c>
      <c r="E11" s="1">
        <v>0.5</v>
      </c>
      <c r="F11" s="1" t="s">
        <v>18</v>
      </c>
      <c r="G11" s="3">
        <v>50</v>
      </c>
      <c r="H11">
        <v>38</v>
      </c>
      <c r="I11">
        <v>30</v>
      </c>
      <c r="J11">
        <v>10</v>
      </c>
      <c r="K11">
        <v>15</v>
      </c>
      <c r="L11">
        <v>5</v>
      </c>
      <c r="M11">
        <v>40</v>
      </c>
      <c r="O11" s="11">
        <f t="shared" si="1"/>
        <v>26.857142857142858</v>
      </c>
      <c r="P11" s="11">
        <f t="shared" si="0"/>
        <v>17.053138239324863</v>
      </c>
    </row>
    <row r="12" spans="1:16">
      <c r="A12" t="s">
        <v>16</v>
      </c>
      <c r="B12" t="s">
        <v>27</v>
      </c>
      <c r="C12" s="5">
        <v>500</v>
      </c>
      <c r="D12" s="1">
        <v>800</v>
      </c>
      <c r="E12" s="1">
        <v>1</v>
      </c>
      <c r="F12" s="1" t="s">
        <v>18</v>
      </c>
      <c r="G12" s="3">
        <v>14</v>
      </c>
      <c r="H12">
        <v>83</v>
      </c>
      <c r="I12">
        <v>27</v>
      </c>
      <c r="J12">
        <v>50</v>
      </c>
      <c r="K12">
        <v>40</v>
      </c>
      <c r="L12">
        <v>14</v>
      </c>
      <c r="M12">
        <v>20</v>
      </c>
      <c r="O12" s="11">
        <f t="shared" si="1"/>
        <v>35.428571428571431</v>
      </c>
      <c r="P12" s="11">
        <f t="shared" si="0"/>
        <v>24.912226869933722</v>
      </c>
    </row>
    <row r="13" spans="1:16">
      <c r="A13" t="s">
        <v>16</v>
      </c>
      <c r="B13" t="s">
        <v>28</v>
      </c>
      <c r="C13" s="5">
        <v>10</v>
      </c>
      <c r="D13" s="1">
        <v>20</v>
      </c>
      <c r="E13" s="1">
        <v>1</v>
      </c>
      <c r="F13" s="1" t="s">
        <v>18</v>
      </c>
      <c r="G13" s="3">
        <v>4</v>
      </c>
      <c r="H13">
        <v>29</v>
      </c>
      <c r="I13">
        <v>2</v>
      </c>
      <c r="J13">
        <v>50</v>
      </c>
      <c r="K13">
        <v>20</v>
      </c>
      <c r="L13">
        <v>0</v>
      </c>
      <c r="M13">
        <v>5</v>
      </c>
      <c r="O13" s="11">
        <f t="shared" si="1"/>
        <v>15.714285714285714</v>
      </c>
      <c r="P13" s="11">
        <f t="shared" si="0"/>
        <v>18.517687812055854</v>
      </c>
    </row>
    <row r="14" spans="1:16">
      <c r="A14" t="s">
        <v>16</v>
      </c>
      <c r="B14" t="s">
        <v>29</v>
      </c>
      <c r="C14" s="5">
        <v>100</v>
      </c>
      <c r="D14" s="1">
        <v>200</v>
      </c>
      <c r="E14" s="1">
        <v>1</v>
      </c>
      <c r="F14" s="1" t="s">
        <v>18</v>
      </c>
      <c r="G14" s="3">
        <v>0</v>
      </c>
      <c r="H14">
        <v>22</v>
      </c>
      <c r="I14">
        <v>11</v>
      </c>
      <c r="J14">
        <v>50</v>
      </c>
      <c r="K14">
        <v>10</v>
      </c>
      <c r="L14">
        <v>2</v>
      </c>
      <c r="M14">
        <v>3</v>
      </c>
      <c r="O14" s="11">
        <f t="shared" si="1"/>
        <v>14</v>
      </c>
      <c r="P14" s="11">
        <f t="shared" si="0"/>
        <v>17.540429489230494</v>
      </c>
    </row>
    <row r="15" spans="1:16">
      <c r="A15" t="s">
        <v>16</v>
      </c>
      <c r="B15" t="s">
        <v>30</v>
      </c>
      <c r="C15" s="5">
        <v>500</v>
      </c>
      <c r="D15" s="1">
        <v>800</v>
      </c>
      <c r="E15" s="1">
        <v>0.1</v>
      </c>
      <c r="F15" s="1" t="s">
        <v>18</v>
      </c>
      <c r="G15" s="3">
        <v>100</v>
      </c>
      <c r="H15">
        <v>97</v>
      </c>
      <c r="I15">
        <v>80</v>
      </c>
      <c r="J15">
        <v>50</v>
      </c>
      <c r="K15">
        <v>100</v>
      </c>
      <c r="L15">
        <v>100</v>
      </c>
      <c r="M15">
        <v>90</v>
      </c>
      <c r="O15" s="11">
        <f t="shared" si="1"/>
        <v>88.142857142857139</v>
      </c>
      <c r="P15" s="11">
        <f t="shared" si="0"/>
        <v>18.370525046285174</v>
      </c>
    </row>
    <row r="16" spans="1:16">
      <c r="A16" t="s">
        <v>16</v>
      </c>
      <c r="B16" t="s">
        <v>31</v>
      </c>
      <c r="C16" s="5">
        <v>500</v>
      </c>
      <c r="D16" s="1">
        <v>800</v>
      </c>
      <c r="E16" s="1">
        <v>0.5</v>
      </c>
      <c r="F16" s="1" t="s">
        <v>18</v>
      </c>
      <c r="G16" s="3">
        <v>44</v>
      </c>
      <c r="H16">
        <v>83</v>
      </c>
      <c r="I16">
        <v>40</v>
      </c>
      <c r="J16">
        <v>50</v>
      </c>
      <c r="K16">
        <v>50</v>
      </c>
      <c r="L16">
        <v>43</v>
      </c>
      <c r="M16">
        <v>100</v>
      </c>
      <c r="O16" s="11">
        <f t="shared" si="1"/>
        <v>58.571428571428569</v>
      </c>
      <c r="P16" s="11">
        <f t="shared" si="0"/>
        <v>23.308490176022005</v>
      </c>
    </row>
    <row r="17" spans="1:16">
      <c r="A17" t="s">
        <v>16</v>
      </c>
      <c r="B17" t="s">
        <v>32</v>
      </c>
      <c r="C17" s="5">
        <v>10</v>
      </c>
      <c r="D17" s="1">
        <v>20</v>
      </c>
      <c r="E17" s="1">
        <v>0.3</v>
      </c>
      <c r="F17" s="1" t="s">
        <v>18</v>
      </c>
      <c r="G17" s="3">
        <v>15</v>
      </c>
      <c r="H17">
        <v>35</v>
      </c>
      <c r="I17">
        <v>27</v>
      </c>
      <c r="J17">
        <v>50</v>
      </c>
      <c r="K17">
        <v>24</v>
      </c>
      <c r="L17">
        <v>34</v>
      </c>
      <c r="M17">
        <v>80</v>
      </c>
      <c r="O17" s="11">
        <f t="shared" si="1"/>
        <v>37.857142857142854</v>
      </c>
      <c r="P17" s="11">
        <f t="shared" si="0"/>
        <v>21.520754102560094</v>
      </c>
    </row>
    <row r="18" spans="1:16">
      <c r="A18" t="s">
        <v>16</v>
      </c>
      <c r="B18" t="s">
        <v>33</v>
      </c>
      <c r="C18" s="5">
        <v>2000</v>
      </c>
      <c r="D18" s="1">
        <v>4000</v>
      </c>
      <c r="E18" s="1">
        <v>1</v>
      </c>
      <c r="F18" s="1" t="s">
        <v>18</v>
      </c>
      <c r="G18" s="3">
        <v>47</v>
      </c>
      <c r="H18">
        <v>42</v>
      </c>
      <c r="I18">
        <v>17</v>
      </c>
      <c r="J18">
        <v>50</v>
      </c>
      <c r="K18">
        <v>0</v>
      </c>
      <c r="L18">
        <v>10</v>
      </c>
      <c r="M18">
        <v>30</v>
      </c>
      <c r="O18" s="11">
        <f t="shared" si="1"/>
        <v>28</v>
      </c>
      <c r="P18" s="11">
        <f t="shared" si="0"/>
        <v>19.467922333931785</v>
      </c>
    </row>
    <row r="19" spans="1:16">
      <c r="A19" t="s">
        <v>34</v>
      </c>
      <c r="B19" t="s">
        <v>35</v>
      </c>
      <c r="C19" s="5">
        <v>10</v>
      </c>
      <c r="D19" s="1">
        <v>20</v>
      </c>
      <c r="E19" s="1">
        <v>0.5</v>
      </c>
      <c r="F19" s="1" t="s">
        <v>18</v>
      </c>
      <c r="G19" s="3">
        <v>0</v>
      </c>
      <c r="H19">
        <v>10</v>
      </c>
      <c r="I19">
        <v>5</v>
      </c>
      <c r="J19">
        <v>0</v>
      </c>
      <c r="K19">
        <v>0</v>
      </c>
      <c r="L19">
        <v>8</v>
      </c>
      <c r="M19">
        <v>0</v>
      </c>
      <c r="O19" s="11">
        <f t="shared" si="1"/>
        <v>3.2857142857142856</v>
      </c>
      <c r="P19" s="11">
        <f t="shared" si="0"/>
        <v>4.3479606604432277</v>
      </c>
    </row>
    <row r="20" spans="1:16">
      <c r="A20" t="s">
        <v>34</v>
      </c>
      <c r="B20" t="s">
        <v>36</v>
      </c>
      <c r="C20" s="5">
        <v>100</v>
      </c>
      <c r="D20" s="1">
        <v>200</v>
      </c>
      <c r="E20" s="1">
        <v>0.5</v>
      </c>
      <c r="F20" s="1" t="s">
        <v>18</v>
      </c>
      <c r="G20" s="3">
        <v>16</v>
      </c>
      <c r="H20">
        <v>26</v>
      </c>
      <c r="I20">
        <v>14</v>
      </c>
      <c r="J20">
        <v>10</v>
      </c>
      <c r="K20">
        <v>14</v>
      </c>
      <c r="L20">
        <v>29</v>
      </c>
      <c r="M20">
        <v>15</v>
      </c>
      <c r="O20" s="11">
        <f t="shared" si="1"/>
        <v>17.714285714285715</v>
      </c>
      <c r="P20" s="11">
        <f t="shared" si="0"/>
        <v>6.9931939701943007</v>
      </c>
    </row>
    <row r="21" spans="1:16">
      <c r="A21" t="s">
        <v>34</v>
      </c>
      <c r="B21" t="s">
        <v>37</v>
      </c>
      <c r="C21" s="5">
        <v>100</v>
      </c>
      <c r="D21" s="1">
        <v>200</v>
      </c>
      <c r="E21" s="1">
        <v>0.1</v>
      </c>
      <c r="F21" s="1" t="s">
        <v>18</v>
      </c>
      <c r="G21" s="3">
        <v>36</v>
      </c>
      <c r="H21">
        <v>90</v>
      </c>
      <c r="I21">
        <v>41</v>
      </c>
      <c r="J21">
        <v>90</v>
      </c>
      <c r="K21">
        <v>100</v>
      </c>
      <c r="L21">
        <v>93</v>
      </c>
      <c r="M21">
        <v>100</v>
      </c>
      <c r="O21" s="11">
        <f t="shared" si="1"/>
        <v>78.571428571428569</v>
      </c>
      <c r="P21" s="11">
        <f t="shared" si="0"/>
        <v>27.723979649737284</v>
      </c>
    </row>
    <row r="22" spans="1:16">
      <c r="A22" t="s">
        <v>34</v>
      </c>
      <c r="B22" t="s">
        <v>38</v>
      </c>
      <c r="C22" s="5">
        <v>100</v>
      </c>
      <c r="D22" s="1">
        <v>200</v>
      </c>
      <c r="E22" s="1">
        <v>0.3</v>
      </c>
      <c r="F22" s="1" t="s">
        <v>18</v>
      </c>
      <c r="G22" s="3">
        <v>24</v>
      </c>
      <c r="H22">
        <v>79</v>
      </c>
      <c r="I22">
        <v>26</v>
      </c>
      <c r="J22">
        <v>30</v>
      </c>
      <c r="K22">
        <v>26</v>
      </c>
      <c r="L22">
        <v>50</v>
      </c>
      <c r="M22">
        <v>70</v>
      </c>
      <c r="O22" s="11">
        <f t="shared" si="1"/>
        <v>43.571428571428569</v>
      </c>
      <c r="P22" s="11">
        <f t="shared" si="0"/>
        <v>23.020694623585559</v>
      </c>
    </row>
    <row r="23" spans="1:16">
      <c r="A23" t="s">
        <v>34</v>
      </c>
      <c r="B23" t="s">
        <v>39</v>
      </c>
      <c r="C23" s="5">
        <v>500</v>
      </c>
      <c r="D23" s="1">
        <v>800</v>
      </c>
      <c r="E23" s="1">
        <v>0.3</v>
      </c>
      <c r="F23" s="1" t="s">
        <v>18</v>
      </c>
      <c r="G23" s="3">
        <v>29</v>
      </c>
      <c r="H23">
        <v>64</v>
      </c>
      <c r="I23">
        <v>42</v>
      </c>
      <c r="J23">
        <v>40</v>
      </c>
      <c r="K23">
        <v>60</v>
      </c>
      <c r="L23">
        <v>75</v>
      </c>
      <c r="M23">
        <v>50</v>
      </c>
      <c r="O23" s="11">
        <f t="shared" si="1"/>
        <v>51.428571428571431</v>
      </c>
      <c r="P23" s="11">
        <f t="shared" si="0"/>
        <v>15.873007936505955</v>
      </c>
    </row>
    <row r="24" spans="1:16">
      <c r="A24" t="s">
        <v>34</v>
      </c>
      <c r="B24" t="s">
        <v>40</v>
      </c>
      <c r="C24" s="5">
        <v>2000</v>
      </c>
      <c r="D24" s="1">
        <v>4000</v>
      </c>
      <c r="E24" s="1">
        <v>0.1</v>
      </c>
      <c r="F24" s="1" t="s">
        <v>18</v>
      </c>
      <c r="G24" s="3">
        <v>46</v>
      </c>
      <c r="H24">
        <v>93</v>
      </c>
      <c r="I24">
        <v>69</v>
      </c>
      <c r="J24">
        <v>70</v>
      </c>
      <c r="K24">
        <v>89</v>
      </c>
      <c r="L24">
        <v>80</v>
      </c>
      <c r="M24">
        <v>100</v>
      </c>
      <c r="O24" s="11">
        <f t="shared" si="1"/>
        <v>78.142857142857139</v>
      </c>
      <c r="P24" s="11">
        <f t="shared" si="0"/>
        <v>18.270454942598558</v>
      </c>
    </row>
    <row r="25" spans="1:16">
      <c r="A25" t="s">
        <v>34</v>
      </c>
      <c r="B25" t="s">
        <v>41</v>
      </c>
      <c r="C25" s="5">
        <v>2000</v>
      </c>
      <c r="D25" s="1">
        <v>4000</v>
      </c>
      <c r="E25" s="1">
        <v>0.3</v>
      </c>
      <c r="F25" s="1" t="s">
        <v>18</v>
      </c>
      <c r="G25" s="3">
        <v>67</v>
      </c>
      <c r="H25">
        <v>83</v>
      </c>
      <c r="I25">
        <v>36</v>
      </c>
      <c r="J25">
        <v>60</v>
      </c>
      <c r="K25">
        <v>60</v>
      </c>
      <c r="L25">
        <v>100</v>
      </c>
      <c r="M25">
        <v>95</v>
      </c>
      <c r="O25" s="11">
        <f t="shared" si="1"/>
        <v>71.571428571428569</v>
      </c>
      <c r="P25" s="11">
        <f t="shared" si="0"/>
        <v>22.515603055489773</v>
      </c>
    </row>
    <row r="26" spans="1:16">
      <c r="A26" t="s">
        <v>34</v>
      </c>
      <c r="B26" t="s">
        <v>42</v>
      </c>
      <c r="C26" s="5">
        <v>10</v>
      </c>
      <c r="D26" s="1">
        <v>20</v>
      </c>
      <c r="E26" s="1">
        <v>0.1</v>
      </c>
      <c r="F26" s="1" t="s">
        <v>18</v>
      </c>
      <c r="G26" s="3">
        <v>71</v>
      </c>
      <c r="H26">
        <v>92</v>
      </c>
      <c r="I26">
        <v>50</v>
      </c>
      <c r="J26">
        <v>80</v>
      </c>
      <c r="K26">
        <v>90</v>
      </c>
      <c r="L26">
        <v>100</v>
      </c>
      <c r="M26">
        <v>100</v>
      </c>
      <c r="O26" s="11">
        <f t="shared" si="1"/>
        <v>83.285714285714292</v>
      </c>
      <c r="P26" s="11">
        <f t="shared" si="0"/>
        <v>18.025114754274441</v>
      </c>
    </row>
    <row r="27" spans="1:16">
      <c r="A27" t="s">
        <v>34</v>
      </c>
      <c r="B27" t="s">
        <v>43</v>
      </c>
      <c r="C27" s="5">
        <v>2000</v>
      </c>
      <c r="D27" s="1">
        <v>4000</v>
      </c>
      <c r="E27" s="1">
        <v>0.5</v>
      </c>
      <c r="F27" s="1" t="s">
        <v>18</v>
      </c>
      <c r="G27" s="3">
        <v>27</v>
      </c>
      <c r="H27">
        <v>40</v>
      </c>
      <c r="I27">
        <v>28</v>
      </c>
      <c r="J27">
        <v>10</v>
      </c>
      <c r="K27">
        <v>40</v>
      </c>
      <c r="L27">
        <v>85</v>
      </c>
      <c r="M27">
        <v>40</v>
      </c>
      <c r="O27" s="11">
        <f t="shared" si="1"/>
        <v>38.571428571428569</v>
      </c>
      <c r="P27" s="11">
        <f t="shared" si="0"/>
        <v>23.179424373476454</v>
      </c>
    </row>
    <row r="28" spans="1:16">
      <c r="A28" t="s">
        <v>34</v>
      </c>
      <c r="B28" t="s">
        <v>44</v>
      </c>
      <c r="C28" s="5">
        <v>500</v>
      </c>
      <c r="D28" s="1">
        <v>800</v>
      </c>
      <c r="E28" s="1">
        <v>1</v>
      </c>
      <c r="F28" s="1" t="s">
        <v>18</v>
      </c>
      <c r="G28" s="3">
        <v>1</v>
      </c>
      <c r="H28">
        <v>15</v>
      </c>
      <c r="I28">
        <v>13</v>
      </c>
      <c r="J28">
        <v>20</v>
      </c>
      <c r="K28">
        <v>0</v>
      </c>
      <c r="L28">
        <v>50</v>
      </c>
      <c r="M28">
        <v>10</v>
      </c>
      <c r="O28" s="11">
        <f t="shared" si="1"/>
        <v>15.571428571428571</v>
      </c>
      <c r="P28" s="11">
        <f t="shared" si="0"/>
        <v>16.821188452436438</v>
      </c>
    </row>
    <row r="29" spans="1:16">
      <c r="A29" t="s">
        <v>34</v>
      </c>
      <c r="B29" t="s">
        <v>45</v>
      </c>
      <c r="C29" s="5">
        <v>10</v>
      </c>
      <c r="D29" s="1">
        <v>20</v>
      </c>
      <c r="E29" s="1">
        <v>1</v>
      </c>
      <c r="F29" s="1" t="s">
        <v>18</v>
      </c>
      <c r="G29" s="3">
        <v>8</v>
      </c>
      <c r="H29">
        <v>5</v>
      </c>
      <c r="I29">
        <v>7</v>
      </c>
      <c r="J29">
        <v>0</v>
      </c>
      <c r="K29">
        <v>5</v>
      </c>
      <c r="L29">
        <v>0</v>
      </c>
      <c r="M29">
        <v>0</v>
      </c>
      <c r="O29" s="11">
        <f t="shared" si="1"/>
        <v>3.5714285714285716</v>
      </c>
      <c r="P29" s="11">
        <f t="shared" si="0"/>
        <v>3.505098327538656</v>
      </c>
    </row>
    <row r="30" spans="1:16">
      <c r="A30" t="s">
        <v>34</v>
      </c>
      <c r="B30" t="s">
        <v>46</v>
      </c>
      <c r="C30" s="5">
        <v>100</v>
      </c>
      <c r="D30" s="1">
        <v>200</v>
      </c>
      <c r="E30" s="1">
        <v>1</v>
      </c>
      <c r="F30" s="1" t="s">
        <v>18</v>
      </c>
      <c r="G30" s="3">
        <v>19</v>
      </c>
      <c r="H30">
        <v>10</v>
      </c>
      <c r="I30">
        <v>0</v>
      </c>
      <c r="J30">
        <v>10</v>
      </c>
      <c r="K30">
        <v>29</v>
      </c>
      <c r="L30">
        <v>12</v>
      </c>
      <c r="M30">
        <v>0</v>
      </c>
      <c r="O30" s="11">
        <f t="shared" si="1"/>
        <v>11.428571428571429</v>
      </c>
      <c r="P30" s="11">
        <f t="shared" si="0"/>
        <v>10.260882724488877</v>
      </c>
    </row>
    <row r="31" spans="1:16">
      <c r="A31" t="s">
        <v>34</v>
      </c>
      <c r="B31" t="s">
        <v>47</v>
      </c>
      <c r="C31" s="5">
        <v>500</v>
      </c>
      <c r="D31" s="1">
        <v>800</v>
      </c>
      <c r="E31" s="1">
        <v>0.1</v>
      </c>
      <c r="F31" s="1" t="s">
        <v>18</v>
      </c>
      <c r="G31" s="3">
        <v>94</v>
      </c>
      <c r="H31">
        <v>92</v>
      </c>
      <c r="I31">
        <v>61</v>
      </c>
      <c r="J31">
        <v>100</v>
      </c>
      <c r="K31">
        <v>100</v>
      </c>
      <c r="L31">
        <v>86</v>
      </c>
      <c r="M31">
        <v>60</v>
      </c>
      <c r="O31" s="11">
        <f t="shared" si="1"/>
        <v>84.714285714285708</v>
      </c>
      <c r="P31" s="11">
        <f t="shared" si="0"/>
        <v>17.23092458067071</v>
      </c>
    </row>
    <row r="32" spans="1:16">
      <c r="A32" t="s">
        <v>34</v>
      </c>
      <c r="B32" t="s">
        <v>48</v>
      </c>
      <c r="C32" s="5">
        <v>500</v>
      </c>
      <c r="D32" s="1">
        <v>800</v>
      </c>
      <c r="E32" s="1">
        <v>0.5</v>
      </c>
      <c r="F32" s="1" t="s">
        <v>18</v>
      </c>
      <c r="G32" s="3">
        <v>40</v>
      </c>
      <c r="H32">
        <v>25</v>
      </c>
      <c r="I32">
        <v>22</v>
      </c>
      <c r="J32">
        <v>50</v>
      </c>
      <c r="K32">
        <v>30</v>
      </c>
      <c r="L32">
        <v>58</v>
      </c>
      <c r="M32">
        <v>20</v>
      </c>
      <c r="O32" s="11">
        <f t="shared" si="1"/>
        <v>35</v>
      </c>
      <c r="P32" s="11">
        <f t="shared" si="0"/>
        <v>14.708274315273473</v>
      </c>
    </row>
    <row r="33" spans="1:16">
      <c r="A33" t="s">
        <v>34</v>
      </c>
      <c r="B33" t="s">
        <v>49</v>
      </c>
      <c r="C33" s="5">
        <v>10</v>
      </c>
      <c r="D33" s="1">
        <v>20</v>
      </c>
      <c r="E33" s="1">
        <v>0.3</v>
      </c>
      <c r="F33" s="1" t="s">
        <v>18</v>
      </c>
      <c r="G33" s="3">
        <v>26</v>
      </c>
      <c r="H33">
        <v>55</v>
      </c>
      <c r="I33">
        <v>8</v>
      </c>
      <c r="J33">
        <v>40</v>
      </c>
      <c r="K33">
        <v>39</v>
      </c>
      <c r="L33">
        <v>4</v>
      </c>
      <c r="M33">
        <v>5</v>
      </c>
      <c r="O33" s="11">
        <f t="shared" si="1"/>
        <v>25.285714285714285</v>
      </c>
      <c r="P33" s="11">
        <f t="shared" si="0"/>
        <v>20.213149892370279</v>
      </c>
    </row>
    <row r="34" spans="1:16">
      <c r="A34" t="s">
        <v>34</v>
      </c>
      <c r="B34" t="s">
        <v>50</v>
      </c>
      <c r="C34" s="5">
        <v>2000</v>
      </c>
      <c r="D34" s="1">
        <v>4000</v>
      </c>
      <c r="E34" s="1">
        <v>1</v>
      </c>
      <c r="F34" s="1" t="s">
        <v>18</v>
      </c>
      <c r="G34" s="3">
        <v>13</v>
      </c>
      <c r="H34">
        <v>11</v>
      </c>
      <c r="I34">
        <v>3</v>
      </c>
      <c r="J34">
        <v>10</v>
      </c>
      <c r="K34">
        <v>0</v>
      </c>
      <c r="L34">
        <v>25</v>
      </c>
      <c r="M34">
        <v>0</v>
      </c>
      <c r="O34" s="11">
        <f t="shared" si="1"/>
        <v>8.8571428571428577</v>
      </c>
      <c r="P34" s="11">
        <f t="shared" si="0"/>
        <v>8.8962271296801525</v>
      </c>
    </row>
    <row r="35" spans="1:16">
      <c r="A35" t="s">
        <v>51</v>
      </c>
      <c r="B35" t="s">
        <v>52</v>
      </c>
      <c r="C35" s="5">
        <v>10</v>
      </c>
      <c r="D35" s="1">
        <v>20</v>
      </c>
      <c r="E35" s="1">
        <v>0.5</v>
      </c>
      <c r="F35" s="1" t="s">
        <v>18</v>
      </c>
      <c r="G35" s="3">
        <v>22</v>
      </c>
      <c r="H35">
        <v>63</v>
      </c>
      <c r="I35">
        <v>13</v>
      </c>
      <c r="J35">
        <v>30</v>
      </c>
      <c r="K35">
        <v>30</v>
      </c>
      <c r="L35">
        <v>70</v>
      </c>
      <c r="M35">
        <v>40</v>
      </c>
      <c r="O35" s="11">
        <f t="shared" si="1"/>
        <v>38.285714285714285</v>
      </c>
      <c r="P35" s="11">
        <f t="shared" si="0"/>
        <v>21.061135500523907</v>
      </c>
    </row>
    <row r="36" spans="1:16">
      <c r="A36" t="s">
        <v>51</v>
      </c>
      <c r="B36" t="s">
        <v>53</v>
      </c>
      <c r="C36" s="5">
        <v>100</v>
      </c>
      <c r="D36" s="1">
        <v>200</v>
      </c>
      <c r="E36" s="1">
        <v>0.5</v>
      </c>
      <c r="F36" s="1" t="s">
        <v>18</v>
      </c>
      <c r="G36" s="3">
        <v>37</v>
      </c>
      <c r="H36">
        <v>22</v>
      </c>
      <c r="I36">
        <v>12</v>
      </c>
      <c r="J36">
        <v>30</v>
      </c>
      <c r="K36">
        <v>40</v>
      </c>
      <c r="L36">
        <v>73</v>
      </c>
      <c r="M36">
        <v>30</v>
      </c>
      <c r="O36" s="11">
        <f t="shared" si="1"/>
        <v>34.857142857142854</v>
      </c>
      <c r="P36" s="11">
        <f t="shared" si="0"/>
        <v>19.239097097911252</v>
      </c>
    </row>
    <row r="37" spans="1:16">
      <c r="A37" t="s">
        <v>51</v>
      </c>
      <c r="B37" t="s">
        <v>54</v>
      </c>
      <c r="C37" s="5">
        <v>100</v>
      </c>
      <c r="D37" s="1">
        <v>200</v>
      </c>
      <c r="E37" s="1">
        <v>0.1</v>
      </c>
      <c r="F37" s="1" t="s">
        <v>18</v>
      </c>
      <c r="G37" s="3">
        <v>100</v>
      </c>
      <c r="H37">
        <v>95</v>
      </c>
      <c r="I37">
        <v>70</v>
      </c>
      <c r="J37">
        <v>100</v>
      </c>
      <c r="K37">
        <v>100</v>
      </c>
      <c r="L37">
        <v>96</v>
      </c>
      <c r="M37">
        <v>100</v>
      </c>
      <c r="O37" s="11">
        <f t="shared" si="1"/>
        <v>94.428571428571431</v>
      </c>
      <c r="P37" s="11">
        <f t="shared" si="0"/>
        <v>10.9826703318932</v>
      </c>
    </row>
    <row r="38" spans="1:16">
      <c r="A38" t="s">
        <v>51</v>
      </c>
      <c r="B38" t="s">
        <v>55</v>
      </c>
      <c r="C38" s="5">
        <v>100</v>
      </c>
      <c r="D38" s="1">
        <v>200</v>
      </c>
      <c r="E38" s="1">
        <v>0.3</v>
      </c>
      <c r="F38" s="1" t="s">
        <v>18</v>
      </c>
      <c r="G38" s="3">
        <v>89</v>
      </c>
      <c r="H38">
        <v>86</v>
      </c>
      <c r="I38">
        <v>69</v>
      </c>
      <c r="J38">
        <v>90</v>
      </c>
      <c r="K38">
        <v>50</v>
      </c>
      <c r="L38">
        <v>100</v>
      </c>
      <c r="M38">
        <v>80</v>
      </c>
      <c r="O38" s="11">
        <f t="shared" si="1"/>
        <v>80.571428571428569</v>
      </c>
      <c r="P38" s="11">
        <f t="shared" si="0"/>
        <v>16.511179473891229</v>
      </c>
    </row>
    <row r="39" spans="1:16">
      <c r="A39" t="s">
        <v>51</v>
      </c>
      <c r="B39" t="s">
        <v>56</v>
      </c>
      <c r="C39" s="5">
        <v>500</v>
      </c>
      <c r="D39" s="1">
        <v>800</v>
      </c>
      <c r="E39" s="1">
        <v>0.3</v>
      </c>
      <c r="F39" s="1" t="s">
        <v>18</v>
      </c>
      <c r="G39" s="3">
        <v>42</v>
      </c>
      <c r="H39">
        <v>15</v>
      </c>
      <c r="I39">
        <v>28</v>
      </c>
      <c r="J39">
        <v>80</v>
      </c>
      <c r="K39">
        <v>20</v>
      </c>
      <c r="L39">
        <v>90</v>
      </c>
      <c r="M39">
        <v>20</v>
      </c>
      <c r="O39" s="11">
        <f t="shared" si="1"/>
        <v>42.142857142857146</v>
      </c>
      <c r="P39" s="11">
        <f t="shared" si="0"/>
        <v>30.661749088120484</v>
      </c>
    </row>
    <row r="40" spans="1:16">
      <c r="A40" t="s">
        <v>51</v>
      </c>
      <c r="B40" t="s">
        <v>57</v>
      </c>
      <c r="C40" s="5">
        <v>2000</v>
      </c>
      <c r="D40" s="1">
        <v>4000</v>
      </c>
      <c r="E40" s="1">
        <v>0.1</v>
      </c>
      <c r="F40" s="1" t="s">
        <v>18</v>
      </c>
      <c r="G40" s="3">
        <v>55</v>
      </c>
      <c r="H40">
        <v>74</v>
      </c>
      <c r="I40">
        <v>69</v>
      </c>
      <c r="J40">
        <v>80</v>
      </c>
      <c r="K40">
        <v>100</v>
      </c>
      <c r="L40">
        <v>74</v>
      </c>
      <c r="M40">
        <v>100</v>
      </c>
      <c r="O40" s="11">
        <f t="shared" si="1"/>
        <v>78.857142857142861</v>
      </c>
      <c r="P40" s="11">
        <f t="shared" si="0"/>
        <v>16.375068156891974</v>
      </c>
    </row>
    <row r="41" spans="1:16">
      <c r="A41" t="s">
        <v>51</v>
      </c>
      <c r="B41" t="s">
        <v>58</v>
      </c>
      <c r="C41" s="5">
        <v>2000</v>
      </c>
      <c r="D41" s="1">
        <v>4000</v>
      </c>
      <c r="E41" s="1">
        <v>0.3</v>
      </c>
      <c r="F41" s="1" t="s">
        <v>18</v>
      </c>
      <c r="G41" s="3">
        <v>38</v>
      </c>
      <c r="H41">
        <v>8</v>
      </c>
      <c r="I41">
        <v>34</v>
      </c>
      <c r="J41">
        <v>30</v>
      </c>
      <c r="K41">
        <v>60</v>
      </c>
      <c r="L41">
        <v>63</v>
      </c>
      <c r="M41">
        <v>80</v>
      </c>
      <c r="O41" s="11">
        <f t="shared" si="1"/>
        <v>44.714285714285715</v>
      </c>
      <c r="P41" s="11">
        <f t="shared" si="0"/>
        <v>24.281091997095775</v>
      </c>
    </row>
    <row r="42" spans="1:16">
      <c r="A42" t="s">
        <v>51</v>
      </c>
      <c r="B42" t="s">
        <v>59</v>
      </c>
      <c r="C42" s="5">
        <v>10</v>
      </c>
      <c r="D42" s="1">
        <v>20</v>
      </c>
      <c r="E42" s="1">
        <v>0.1</v>
      </c>
      <c r="F42" s="1" t="s">
        <v>18</v>
      </c>
      <c r="G42" s="3">
        <v>89</v>
      </c>
      <c r="H42">
        <v>84</v>
      </c>
      <c r="I42">
        <v>70</v>
      </c>
      <c r="J42">
        <v>100</v>
      </c>
      <c r="K42">
        <v>80</v>
      </c>
      <c r="L42">
        <v>97</v>
      </c>
      <c r="M42">
        <v>100</v>
      </c>
      <c r="O42" s="11">
        <f t="shared" si="1"/>
        <v>88.571428571428569</v>
      </c>
      <c r="P42" s="11">
        <f t="shared" si="0"/>
        <v>11.34103379851445</v>
      </c>
    </row>
    <row r="43" spans="1:16">
      <c r="A43" t="s">
        <v>51</v>
      </c>
      <c r="B43" t="s">
        <v>60</v>
      </c>
      <c r="C43" s="5">
        <v>2000</v>
      </c>
      <c r="D43" s="1">
        <v>4000</v>
      </c>
      <c r="E43" s="1">
        <v>0.5</v>
      </c>
      <c r="F43" s="1" t="s">
        <v>18</v>
      </c>
      <c r="G43" s="3">
        <v>7</v>
      </c>
      <c r="H43">
        <v>8</v>
      </c>
      <c r="I43">
        <v>33</v>
      </c>
      <c r="J43">
        <v>20</v>
      </c>
      <c r="K43">
        <v>20</v>
      </c>
      <c r="L43">
        <v>12</v>
      </c>
      <c r="M43">
        <v>35</v>
      </c>
      <c r="O43" s="11">
        <f t="shared" si="1"/>
        <v>19.285714285714285</v>
      </c>
      <c r="P43" s="11">
        <f t="shared" si="0"/>
        <v>11.309498746839399</v>
      </c>
    </row>
    <row r="44" spans="1:16">
      <c r="A44" t="s">
        <v>51</v>
      </c>
      <c r="B44" t="s">
        <v>61</v>
      </c>
      <c r="C44" s="5">
        <v>500</v>
      </c>
      <c r="D44" s="1">
        <v>800</v>
      </c>
      <c r="E44" s="1">
        <v>1</v>
      </c>
      <c r="F44" s="1" t="s">
        <v>18</v>
      </c>
      <c r="G44" s="3">
        <v>0</v>
      </c>
      <c r="H44">
        <v>2</v>
      </c>
      <c r="I44">
        <v>8</v>
      </c>
      <c r="J44">
        <v>10</v>
      </c>
      <c r="K44">
        <v>10</v>
      </c>
      <c r="L44">
        <v>0</v>
      </c>
      <c r="M44">
        <v>6</v>
      </c>
      <c r="O44" s="11">
        <f t="shared" si="1"/>
        <v>5.1428571428571432</v>
      </c>
      <c r="P44" s="11">
        <f t="shared" si="0"/>
        <v>4.4507891221134948</v>
      </c>
    </row>
    <row r="45" spans="1:16">
      <c r="A45" t="s">
        <v>51</v>
      </c>
      <c r="B45" t="s">
        <v>62</v>
      </c>
      <c r="C45" s="5">
        <v>10</v>
      </c>
      <c r="D45" s="1">
        <v>20</v>
      </c>
      <c r="E45" s="1">
        <v>1</v>
      </c>
      <c r="F45" s="1" t="s">
        <v>18</v>
      </c>
      <c r="G45" s="3">
        <v>16</v>
      </c>
      <c r="H45">
        <v>5</v>
      </c>
      <c r="I45">
        <v>17</v>
      </c>
      <c r="J45">
        <v>20</v>
      </c>
      <c r="K45">
        <v>10</v>
      </c>
      <c r="L45">
        <v>0</v>
      </c>
      <c r="M45">
        <v>2</v>
      </c>
      <c r="O45" s="11">
        <f t="shared" si="1"/>
        <v>10</v>
      </c>
      <c r="P45" s="11">
        <f t="shared" si="0"/>
        <v>7.8951461882180078</v>
      </c>
    </row>
    <row r="46" spans="1:16">
      <c r="A46" t="s">
        <v>51</v>
      </c>
      <c r="B46" t="s">
        <v>63</v>
      </c>
      <c r="C46" s="5">
        <v>100</v>
      </c>
      <c r="D46" s="1">
        <v>200</v>
      </c>
      <c r="E46" s="1">
        <v>1</v>
      </c>
      <c r="F46" s="1" t="s">
        <v>18</v>
      </c>
      <c r="G46" s="3">
        <v>25</v>
      </c>
      <c r="H46">
        <v>13</v>
      </c>
      <c r="I46">
        <v>17</v>
      </c>
      <c r="J46">
        <v>30</v>
      </c>
      <c r="K46">
        <v>20</v>
      </c>
      <c r="L46">
        <v>20</v>
      </c>
      <c r="M46">
        <v>0</v>
      </c>
      <c r="O46" s="11">
        <f t="shared" si="1"/>
        <v>17.857142857142858</v>
      </c>
      <c r="P46" s="11">
        <f t="shared" si="0"/>
        <v>9.5817286441186482</v>
      </c>
    </row>
    <row r="47" spans="1:16">
      <c r="A47" t="s">
        <v>51</v>
      </c>
      <c r="B47" t="s">
        <v>64</v>
      </c>
      <c r="C47" s="5">
        <v>500</v>
      </c>
      <c r="D47" s="1">
        <v>800</v>
      </c>
      <c r="E47" s="1">
        <v>0.1</v>
      </c>
      <c r="F47" s="1" t="s">
        <v>18</v>
      </c>
      <c r="G47" s="3">
        <v>50</v>
      </c>
      <c r="H47">
        <v>91</v>
      </c>
      <c r="I47">
        <v>77</v>
      </c>
      <c r="J47">
        <v>80</v>
      </c>
      <c r="K47">
        <v>100</v>
      </c>
      <c r="L47">
        <v>96</v>
      </c>
      <c r="M47">
        <v>100</v>
      </c>
      <c r="O47" s="11">
        <f t="shared" si="1"/>
        <v>84.857142857142861</v>
      </c>
      <c r="P47" s="11">
        <f t="shared" si="0"/>
        <v>17.892536352984099</v>
      </c>
    </row>
    <row r="48" spans="1:16">
      <c r="A48" t="s">
        <v>51</v>
      </c>
      <c r="B48" t="s">
        <v>65</v>
      </c>
      <c r="C48" s="5">
        <v>500</v>
      </c>
      <c r="D48" s="1">
        <v>800</v>
      </c>
      <c r="E48" s="1">
        <v>0.5</v>
      </c>
      <c r="F48" s="1" t="s">
        <v>18</v>
      </c>
      <c r="G48" s="3">
        <v>20</v>
      </c>
      <c r="H48">
        <v>19</v>
      </c>
      <c r="I48">
        <v>27</v>
      </c>
      <c r="J48">
        <v>40</v>
      </c>
      <c r="K48">
        <v>30</v>
      </c>
      <c r="L48">
        <v>28</v>
      </c>
      <c r="M48">
        <v>70</v>
      </c>
      <c r="O48" s="11">
        <f t="shared" si="1"/>
        <v>33.428571428571431</v>
      </c>
      <c r="P48" s="11">
        <f t="shared" si="0"/>
        <v>17.567556677553299</v>
      </c>
    </row>
    <row r="49" spans="1:17">
      <c r="A49" t="s">
        <v>51</v>
      </c>
      <c r="B49" t="s">
        <v>66</v>
      </c>
      <c r="C49" s="5">
        <v>10</v>
      </c>
      <c r="D49" s="1">
        <v>20</v>
      </c>
      <c r="E49" s="1">
        <v>0.3</v>
      </c>
      <c r="F49" s="1" t="s">
        <v>18</v>
      </c>
      <c r="G49" s="3">
        <v>35</v>
      </c>
      <c r="H49">
        <v>68</v>
      </c>
      <c r="I49">
        <v>37</v>
      </c>
      <c r="J49">
        <v>50</v>
      </c>
      <c r="K49">
        <v>20</v>
      </c>
      <c r="L49">
        <v>24</v>
      </c>
      <c r="M49">
        <v>50</v>
      </c>
      <c r="O49" s="11">
        <f t="shared" si="1"/>
        <v>40.571428571428569</v>
      </c>
      <c r="P49" s="11">
        <f t="shared" si="0"/>
        <v>16.691885681942818</v>
      </c>
    </row>
    <row r="50" spans="1:17">
      <c r="A50" t="s">
        <v>51</v>
      </c>
      <c r="B50" t="s">
        <v>67</v>
      </c>
      <c r="C50" s="5">
        <v>2000</v>
      </c>
      <c r="D50" s="1">
        <v>4000</v>
      </c>
      <c r="E50" s="1">
        <v>1</v>
      </c>
      <c r="F50" s="1" t="s">
        <v>18</v>
      </c>
      <c r="G50" s="3">
        <v>22</v>
      </c>
      <c r="H50">
        <v>71</v>
      </c>
      <c r="I50">
        <v>13</v>
      </c>
      <c r="J50">
        <v>30</v>
      </c>
      <c r="K50">
        <v>0</v>
      </c>
      <c r="L50">
        <v>0</v>
      </c>
      <c r="M50">
        <v>5</v>
      </c>
      <c r="O50" s="11">
        <f t="shared" si="1"/>
        <v>20.142857142857142</v>
      </c>
      <c r="P50" s="11">
        <f t="shared" si="0"/>
        <v>25.096006132640383</v>
      </c>
    </row>
    <row r="51" spans="1:17">
      <c r="A51" s="6" t="s">
        <v>68</v>
      </c>
      <c r="B51" s="6" t="s">
        <v>17</v>
      </c>
      <c r="C51" s="7" t="s">
        <v>18</v>
      </c>
      <c r="D51" s="8" t="s">
        <v>18</v>
      </c>
      <c r="E51" s="8" t="s">
        <v>18</v>
      </c>
      <c r="F51" s="8">
        <v>3</v>
      </c>
      <c r="G51" s="9">
        <v>100</v>
      </c>
      <c r="H51" s="6">
        <v>82</v>
      </c>
      <c r="I51" s="6">
        <v>95</v>
      </c>
      <c r="J51" s="6">
        <v>100</v>
      </c>
      <c r="K51" s="6">
        <v>60</v>
      </c>
      <c r="L51" s="6">
        <v>99</v>
      </c>
      <c r="M51" s="6">
        <v>85</v>
      </c>
      <c r="O51" s="11">
        <f t="shared" si="1"/>
        <v>88.714285714285708</v>
      </c>
      <c r="P51" s="11">
        <f t="shared" si="0"/>
        <v>14.62548330499755</v>
      </c>
      <c r="Q51" s="8"/>
    </row>
    <row r="52" spans="1:17">
      <c r="A52" t="s">
        <v>68</v>
      </c>
      <c r="B52" t="s">
        <v>19</v>
      </c>
      <c r="C52" s="5" t="s">
        <v>18</v>
      </c>
      <c r="D52" s="1" t="s">
        <v>18</v>
      </c>
      <c r="E52" s="1" t="s">
        <v>18</v>
      </c>
      <c r="F52" s="1">
        <v>4</v>
      </c>
      <c r="G52" s="3">
        <v>77</v>
      </c>
      <c r="H52">
        <v>73</v>
      </c>
      <c r="I52">
        <v>79</v>
      </c>
      <c r="J52">
        <v>100</v>
      </c>
      <c r="K52">
        <v>66</v>
      </c>
      <c r="L52">
        <v>94</v>
      </c>
      <c r="M52">
        <v>80</v>
      </c>
      <c r="O52" s="11">
        <f t="shared" si="1"/>
        <v>81.285714285714292</v>
      </c>
      <c r="P52" s="11">
        <f t="shared" si="0"/>
        <v>11.82813433744993</v>
      </c>
      <c r="Q52" s="1"/>
    </row>
    <row r="53" spans="1:17">
      <c r="A53" t="s">
        <v>68</v>
      </c>
      <c r="B53" t="s">
        <v>20</v>
      </c>
      <c r="C53" s="5" t="s">
        <v>18</v>
      </c>
      <c r="D53" s="1" t="s">
        <v>18</v>
      </c>
      <c r="E53" s="1" t="s">
        <v>18</v>
      </c>
      <c r="F53" s="1">
        <v>8</v>
      </c>
      <c r="G53" s="3">
        <v>0</v>
      </c>
      <c r="H53">
        <v>8</v>
      </c>
      <c r="I53">
        <v>12</v>
      </c>
      <c r="J53">
        <v>60</v>
      </c>
      <c r="K53">
        <v>30</v>
      </c>
      <c r="L53">
        <v>30</v>
      </c>
      <c r="M53">
        <v>85</v>
      </c>
      <c r="O53" s="11">
        <f t="shared" si="1"/>
        <v>32.142857142857146</v>
      </c>
      <c r="P53" s="11">
        <f t="shared" si="0"/>
        <v>30.552842592403582</v>
      </c>
      <c r="Q53" s="1"/>
    </row>
    <row r="54" spans="1:17">
      <c r="A54" t="s">
        <v>68</v>
      </c>
      <c r="B54" t="s">
        <v>21</v>
      </c>
      <c r="C54" s="5" t="s">
        <v>18</v>
      </c>
      <c r="D54" s="1" t="s">
        <v>18</v>
      </c>
      <c r="E54" s="1" t="s">
        <v>18</v>
      </c>
      <c r="F54" s="1">
        <v>5</v>
      </c>
      <c r="G54" s="3">
        <v>11</v>
      </c>
      <c r="H54">
        <v>35</v>
      </c>
      <c r="I54">
        <v>32</v>
      </c>
      <c r="J54">
        <v>40</v>
      </c>
      <c r="K54">
        <v>21</v>
      </c>
      <c r="L54">
        <v>29</v>
      </c>
      <c r="M54">
        <v>85</v>
      </c>
      <c r="O54" s="11">
        <f t="shared" si="1"/>
        <v>36.142857142857146</v>
      </c>
      <c r="P54" s="11">
        <f t="shared" si="0"/>
        <v>23.568542391844908</v>
      </c>
      <c r="Q54" s="1"/>
    </row>
    <row r="55" spans="1:17">
      <c r="A55" t="s">
        <v>68</v>
      </c>
      <c r="B55" t="s">
        <v>22</v>
      </c>
      <c r="C55" s="5" t="s">
        <v>18</v>
      </c>
      <c r="D55" s="1" t="s">
        <v>18</v>
      </c>
      <c r="E55" s="1" t="s">
        <v>18</v>
      </c>
      <c r="F55" s="1">
        <v>7</v>
      </c>
      <c r="G55" s="3">
        <v>0</v>
      </c>
      <c r="H55">
        <v>9</v>
      </c>
      <c r="I55">
        <v>12</v>
      </c>
      <c r="J55">
        <v>30</v>
      </c>
      <c r="K55">
        <v>12</v>
      </c>
      <c r="L55">
        <v>75</v>
      </c>
      <c r="M55">
        <v>50</v>
      </c>
      <c r="O55" s="11">
        <f t="shared" si="1"/>
        <v>26.857142857142858</v>
      </c>
      <c r="P55" s="11">
        <f t="shared" si="0"/>
        <v>26.909902585161049</v>
      </c>
      <c r="Q55" s="1"/>
    </row>
    <row r="56" spans="1:17">
      <c r="A56" t="s">
        <v>68</v>
      </c>
      <c r="B56" t="s">
        <v>23</v>
      </c>
      <c r="C56" s="5" t="s">
        <v>18</v>
      </c>
      <c r="D56" s="1" t="s">
        <v>18</v>
      </c>
      <c r="E56" s="1" t="s">
        <v>18</v>
      </c>
      <c r="F56" s="1">
        <v>2</v>
      </c>
      <c r="G56" s="3">
        <v>88</v>
      </c>
      <c r="H56">
        <v>91</v>
      </c>
      <c r="I56">
        <v>81</v>
      </c>
      <c r="J56">
        <v>100</v>
      </c>
      <c r="K56">
        <v>89</v>
      </c>
      <c r="L56">
        <v>100</v>
      </c>
      <c r="M56">
        <v>100</v>
      </c>
      <c r="O56" s="11">
        <f t="shared" si="1"/>
        <v>92.714285714285708</v>
      </c>
      <c r="P56" s="11">
        <f t="shared" si="0"/>
        <v>7.4769487028307147</v>
      </c>
      <c r="Q56" s="1"/>
    </row>
    <row r="57" spans="1:17">
      <c r="A57" t="s">
        <v>68</v>
      </c>
      <c r="B57" t="s">
        <v>24</v>
      </c>
      <c r="C57" s="5" t="s">
        <v>18</v>
      </c>
      <c r="D57" s="1" t="s">
        <v>18</v>
      </c>
      <c r="E57" s="1" t="s">
        <v>18</v>
      </c>
      <c r="F57" s="1">
        <v>6</v>
      </c>
      <c r="G57" s="3">
        <v>7</v>
      </c>
      <c r="H57">
        <v>17</v>
      </c>
      <c r="I57">
        <v>33</v>
      </c>
      <c r="J57">
        <v>70</v>
      </c>
      <c r="K57">
        <v>12</v>
      </c>
      <c r="L57">
        <v>65</v>
      </c>
      <c r="M57">
        <v>45</v>
      </c>
      <c r="O57" s="11">
        <f t="shared" si="1"/>
        <v>35.571428571428569</v>
      </c>
      <c r="P57" s="11">
        <f t="shared" si="0"/>
        <v>25.376216836880573</v>
      </c>
      <c r="Q57" s="1"/>
    </row>
    <row r="58" spans="1:17">
      <c r="A58" t="s">
        <v>68</v>
      </c>
      <c r="B58" t="s">
        <v>25</v>
      </c>
      <c r="C58" s="5" t="s">
        <v>18</v>
      </c>
      <c r="D58" s="1" t="s">
        <v>18</v>
      </c>
      <c r="E58" s="1" t="s">
        <v>18</v>
      </c>
      <c r="F58" s="1">
        <v>1</v>
      </c>
      <c r="G58" s="3">
        <v>100</v>
      </c>
      <c r="H58">
        <v>98</v>
      </c>
      <c r="I58">
        <v>92</v>
      </c>
      <c r="J58">
        <v>100</v>
      </c>
      <c r="K58">
        <v>99</v>
      </c>
      <c r="L58">
        <v>96</v>
      </c>
      <c r="M58">
        <v>100</v>
      </c>
      <c r="O58" s="11">
        <f t="shared" si="1"/>
        <v>97.857142857142861</v>
      </c>
      <c r="P58" s="11">
        <f t="shared" si="0"/>
        <v>2.9680841985233184</v>
      </c>
      <c r="Q58" s="1"/>
    </row>
    <row r="59" spans="1:17">
      <c r="A59" t="s">
        <v>69</v>
      </c>
      <c r="B59" t="s">
        <v>35</v>
      </c>
      <c r="C59" s="5" t="s">
        <v>18</v>
      </c>
      <c r="D59" s="1" t="s">
        <v>18</v>
      </c>
      <c r="E59" s="1" t="s">
        <v>18</v>
      </c>
      <c r="F59" s="1">
        <v>3</v>
      </c>
      <c r="G59" s="3">
        <v>86</v>
      </c>
      <c r="H59">
        <v>95</v>
      </c>
      <c r="I59">
        <v>80</v>
      </c>
      <c r="J59">
        <v>80</v>
      </c>
      <c r="K59">
        <v>50</v>
      </c>
      <c r="L59">
        <v>87</v>
      </c>
      <c r="M59">
        <v>80</v>
      </c>
      <c r="O59" s="11">
        <f t="shared" si="1"/>
        <v>79.714285714285708</v>
      </c>
      <c r="P59" s="11">
        <f t="shared" si="0"/>
        <v>14.197585307770781</v>
      </c>
    </row>
    <row r="60" spans="1:17">
      <c r="A60" t="s">
        <v>69</v>
      </c>
      <c r="B60" t="s">
        <v>36</v>
      </c>
      <c r="C60" s="5" t="s">
        <v>18</v>
      </c>
      <c r="D60" s="1" t="s">
        <v>18</v>
      </c>
      <c r="E60" s="1" t="s">
        <v>18</v>
      </c>
      <c r="F60" s="1">
        <v>4</v>
      </c>
      <c r="G60" s="3">
        <v>83</v>
      </c>
      <c r="H60">
        <v>83</v>
      </c>
      <c r="I60">
        <v>40</v>
      </c>
      <c r="J60">
        <v>50</v>
      </c>
      <c r="K60">
        <v>100</v>
      </c>
      <c r="L60">
        <v>89</v>
      </c>
      <c r="M60">
        <v>80</v>
      </c>
      <c r="O60" s="11">
        <f t="shared" si="1"/>
        <v>75</v>
      </c>
      <c r="P60" s="11">
        <f t="shared" si="0"/>
        <v>21.694853460363973</v>
      </c>
    </row>
    <row r="61" spans="1:17">
      <c r="A61" t="s">
        <v>69</v>
      </c>
      <c r="B61" t="s">
        <v>37</v>
      </c>
      <c r="C61" s="5" t="s">
        <v>18</v>
      </c>
      <c r="D61" s="1" t="s">
        <v>18</v>
      </c>
      <c r="E61" s="1" t="s">
        <v>18</v>
      </c>
      <c r="F61" s="1">
        <v>8</v>
      </c>
      <c r="G61" s="3">
        <v>29</v>
      </c>
      <c r="H61">
        <v>5</v>
      </c>
      <c r="I61">
        <v>26</v>
      </c>
      <c r="J61">
        <v>30</v>
      </c>
      <c r="K61">
        <v>60</v>
      </c>
      <c r="L61">
        <v>83</v>
      </c>
      <c r="M61">
        <v>90</v>
      </c>
      <c r="O61" s="11">
        <f t="shared" si="1"/>
        <v>46.142857142857146</v>
      </c>
      <c r="P61" s="11">
        <f t="shared" si="0"/>
        <v>31.955325958951775</v>
      </c>
    </row>
    <row r="62" spans="1:17">
      <c r="A62" t="s">
        <v>69</v>
      </c>
      <c r="B62" t="s">
        <v>38</v>
      </c>
      <c r="C62" s="5" t="s">
        <v>18</v>
      </c>
      <c r="D62" s="1" t="s">
        <v>18</v>
      </c>
      <c r="E62" s="1" t="s">
        <v>18</v>
      </c>
      <c r="F62" s="1">
        <v>5</v>
      </c>
      <c r="G62" s="3">
        <v>17</v>
      </c>
      <c r="H62">
        <v>18</v>
      </c>
      <c r="I62">
        <v>43</v>
      </c>
      <c r="J62">
        <v>30</v>
      </c>
      <c r="K62">
        <v>75</v>
      </c>
      <c r="L62">
        <v>73</v>
      </c>
      <c r="M62">
        <v>90</v>
      </c>
      <c r="O62" s="11">
        <f t="shared" si="1"/>
        <v>49.428571428571431</v>
      </c>
      <c r="P62" s="11">
        <f t="shared" si="0"/>
        <v>29.759352271496901</v>
      </c>
    </row>
    <row r="63" spans="1:17">
      <c r="A63" t="s">
        <v>69</v>
      </c>
      <c r="B63" t="s">
        <v>39</v>
      </c>
      <c r="C63" s="5" t="s">
        <v>18</v>
      </c>
      <c r="D63" s="1" t="s">
        <v>18</v>
      </c>
      <c r="E63" s="1" t="s">
        <v>18</v>
      </c>
      <c r="F63" s="1">
        <v>7</v>
      </c>
      <c r="G63" s="3">
        <v>0</v>
      </c>
      <c r="H63">
        <v>6</v>
      </c>
      <c r="I63">
        <v>26</v>
      </c>
      <c r="J63">
        <v>30</v>
      </c>
      <c r="K63">
        <v>50</v>
      </c>
      <c r="L63">
        <v>100</v>
      </c>
      <c r="M63">
        <v>92</v>
      </c>
      <c r="O63" s="11">
        <f t="shared" si="1"/>
        <v>43.428571428571431</v>
      </c>
      <c r="P63" s="11">
        <f t="shared" si="0"/>
        <v>39.525760135457411</v>
      </c>
    </row>
    <row r="64" spans="1:17">
      <c r="A64" t="s">
        <v>69</v>
      </c>
      <c r="B64" t="s">
        <v>40</v>
      </c>
      <c r="C64" s="5" t="s">
        <v>18</v>
      </c>
      <c r="D64" s="1" t="s">
        <v>18</v>
      </c>
      <c r="E64" s="1" t="s">
        <v>18</v>
      </c>
      <c r="F64" s="1">
        <v>2</v>
      </c>
      <c r="G64" s="3">
        <v>81</v>
      </c>
      <c r="H64">
        <v>100</v>
      </c>
      <c r="I64">
        <v>89</v>
      </c>
      <c r="J64">
        <v>70</v>
      </c>
      <c r="K64">
        <v>90</v>
      </c>
      <c r="L64">
        <v>100</v>
      </c>
      <c r="M64">
        <v>65</v>
      </c>
      <c r="O64" s="11">
        <f t="shared" si="1"/>
        <v>85</v>
      </c>
      <c r="P64" s="11">
        <f t="shared" si="0"/>
        <v>13.73559851869101</v>
      </c>
    </row>
    <row r="65" spans="1:16">
      <c r="A65" t="s">
        <v>69</v>
      </c>
      <c r="B65" t="s">
        <v>41</v>
      </c>
      <c r="C65" s="5" t="s">
        <v>18</v>
      </c>
      <c r="D65" s="1" t="s">
        <v>18</v>
      </c>
      <c r="E65" s="1" t="s">
        <v>18</v>
      </c>
      <c r="F65" s="1">
        <v>6</v>
      </c>
      <c r="G65" s="3">
        <v>5</v>
      </c>
      <c r="H65">
        <v>11</v>
      </c>
      <c r="I65">
        <v>27</v>
      </c>
      <c r="J65">
        <v>60</v>
      </c>
      <c r="K65">
        <v>70</v>
      </c>
      <c r="L65">
        <v>100</v>
      </c>
      <c r="M65">
        <v>75</v>
      </c>
      <c r="O65" s="11">
        <f t="shared" si="1"/>
        <v>49.714285714285715</v>
      </c>
      <c r="P65" s="11">
        <f t="shared" si="0"/>
        <v>35.822312812520849</v>
      </c>
    </row>
    <row r="66" spans="1:16">
      <c r="A66" t="s">
        <v>69</v>
      </c>
      <c r="B66" t="s">
        <v>42</v>
      </c>
      <c r="C66" s="5" t="s">
        <v>18</v>
      </c>
      <c r="D66" s="1" t="s">
        <v>18</v>
      </c>
      <c r="E66" s="1" t="s">
        <v>18</v>
      </c>
      <c r="F66" s="1">
        <v>1</v>
      </c>
      <c r="G66" s="3">
        <v>23</v>
      </c>
      <c r="H66">
        <v>100</v>
      </c>
      <c r="I66">
        <v>92</v>
      </c>
      <c r="J66">
        <v>50</v>
      </c>
      <c r="K66">
        <v>100</v>
      </c>
      <c r="L66">
        <v>52</v>
      </c>
      <c r="M66">
        <v>85</v>
      </c>
      <c r="O66" s="11">
        <f t="shared" si="1"/>
        <v>71.714285714285708</v>
      </c>
      <c r="P66" s="11">
        <f t="shared" si="0"/>
        <v>30.059464875001165</v>
      </c>
    </row>
    <row r="67" spans="1:16">
      <c r="A67" t="s">
        <v>70</v>
      </c>
      <c r="B67" t="s">
        <v>52</v>
      </c>
      <c r="C67" s="5" t="s">
        <v>18</v>
      </c>
      <c r="D67" s="1" t="s">
        <v>18</v>
      </c>
      <c r="E67" s="1" t="s">
        <v>18</v>
      </c>
      <c r="F67" s="1">
        <v>3</v>
      </c>
      <c r="G67" s="3">
        <v>6</v>
      </c>
      <c r="H67">
        <v>85</v>
      </c>
      <c r="I67">
        <v>28</v>
      </c>
      <c r="J67">
        <v>90</v>
      </c>
      <c r="K67">
        <v>100</v>
      </c>
      <c r="L67">
        <v>50</v>
      </c>
      <c r="M67">
        <v>95</v>
      </c>
      <c r="O67" s="11">
        <f t="shared" si="1"/>
        <v>64.857142857142861</v>
      </c>
      <c r="P67" s="11">
        <f t="shared" si="0"/>
        <v>37.024444949378022</v>
      </c>
    </row>
    <row r="68" spans="1:16">
      <c r="A68" t="s">
        <v>70</v>
      </c>
      <c r="B68" t="s">
        <v>53</v>
      </c>
      <c r="C68" s="5" t="s">
        <v>18</v>
      </c>
      <c r="D68" s="1" t="s">
        <v>18</v>
      </c>
      <c r="E68" s="1" t="s">
        <v>18</v>
      </c>
      <c r="F68" s="1">
        <v>4</v>
      </c>
      <c r="G68" s="3">
        <v>16</v>
      </c>
      <c r="H68">
        <v>76</v>
      </c>
      <c r="I68">
        <v>28</v>
      </c>
      <c r="J68">
        <v>80</v>
      </c>
      <c r="K68">
        <v>70</v>
      </c>
      <c r="L68">
        <v>93</v>
      </c>
      <c r="M68">
        <v>90</v>
      </c>
      <c r="O68" s="11">
        <f t="shared" si="1"/>
        <v>64.714285714285708</v>
      </c>
      <c r="P68" s="11">
        <f t="shared" ref="P68:P74" si="2">_xlfn.STDEV.S(G68:M68)</f>
        <v>30.412246906546745</v>
      </c>
    </row>
    <row r="69" spans="1:16">
      <c r="A69" t="s">
        <v>70</v>
      </c>
      <c r="B69" t="s">
        <v>54</v>
      </c>
      <c r="C69" s="5" t="s">
        <v>18</v>
      </c>
      <c r="D69" s="1" t="s">
        <v>18</v>
      </c>
      <c r="E69" s="1" t="s">
        <v>18</v>
      </c>
      <c r="F69" s="1">
        <v>8</v>
      </c>
      <c r="G69" s="3">
        <v>0</v>
      </c>
      <c r="H69">
        <v>10</v>
      </c>
      <c r="I69">
        <v>18</v>
      </c>
      <c r="J69">
        <v>80</v>
      </c>
      <c r="K69">
        <v>60</v>
      </c>
      <c r="L69">
        <v>36</v>
      </c>
      <c r="M69">
        <v>70</v>
      </c>
      <c r="O69" s="11">
        <f t="shared" ref="O69:O74" si="3">AVERAGE(G69:M69)</f>
        <v>39.142857142857146</v>
      </c>
      <c r="P69" s="11">
        <f t="shared" si="2"/>
        <v>31.344476235473937</v>
      </c>
    </row>
    <row r="70" spans="1:16">
      <c r="A70" t="s">
        <v>70</v>
      </c>
      <c r="B70" t="s">
        <v>55</v>
      </c>
      <c r="C70" s="5" t="s">
        <v>18</v>
      </c>
      <c r="D70" s="1" t="s">
        <v>18</v>
      </c>
      <c r="E70" s="1" t="s">
        <v>18</v>
      </c>
      <c r="F70" s="1">
        <v>5</v>
      </c>
      <c r="G70" s="3">
        <v>8</v>
      </c>
      <c r="H70">
        <v>21</v>
      </c>
      <c r="I70">
        <v>31</v>
      </c>
      <c r="J70">
        <v>70</v>
      </c>
      <c r="K70">
        <v>80</v>
      </c>
      <c r="L70">
        <v>52</v>
      </c>
      <c r="M70">
        <v>70</v>
      </c>
      <c r="O70" s="11">
        <f t="shared" si="3"/>
        <v>47.428571428571431</v>
      </c>
      <c r="P70" s="11">
        <f t="shared" si="2"/>
        <v>27.760026073817865</v>
      </c>
    </row>
    <row r="71" spans="1:16">
      <c r="A71" t="s">
        <v>70</v>
      </c>
      <c r="B71" t="s">
        <v>56</v>
      </c>
      <c r="C71" s="5" t="s">
        <v>18</v>
      </c>
      <c r="D71" s="1" t="s">
        <v>18</v>
      </c>
      <c r="E71" s="1" t="s">
        <v>18</v>
      </c>
      <c r="F71" s="1">
        <v>7</v>
      </c>
      <c r="G71" s="3">
        <v>0</v>
      </c>
      <c r="H71">
        <v>10</v>
      </c>
      <c r="I71">
        <v>15</v>
      </c>
      <c r="J71">
        <v>70</v>
      </c>
      <c r="K71">
        <v>50</v>
      </c>
      <c r="L71">
        <v>100</v>
      </c>
      <c r="M71">
        <v>80</v>
      </c>
      <c r="O71" s="11">
        <f t="shared" si="3"/>
        <v>46.428571428571431</v>
      </c>
      <c r="P71" s="11">
        <f t="shared" si="2"/>
        <v>38.806602285595439</v>
      </c>
    </row>
    <row r="72" spans="1:16">
      <c r="A72" t="s">
        <v>70</v>
      </c>
      <c r="B72" t="s">
        <v>57</v>
      </c>
      <c r="C72" s="5" t="s">
        <v>18</v>
      </c>
      <c r="D72" s="1" t="s">
        <v>18</v>
      </c>
      <c r="E72" s="1" t="s">
        <v>18</v>
      </c>
      <c r="F72" s="1">
        <v>2</v>
      </c>
      <c r="G72" s="3">
        <v>100</v>
      </c>
      <c r="H72">
        <v>95</v>
      </c>
      <c r="I72">
        <v>89</v>
      </c>
      <c r="J72">
        <v>100</v>
      </c>
      <c r="K72">
        <v>100</v>
      </c>
      <c r="L72">
        <v>100</v>
      </c>
      <c r="M72">
        <v>75</v>
      </c>
      <c r="O72" s="11">
        <f t="shared" si="3"/>
        <v>94.142857142857139</v>
      </c>
      <c r="P72" s="11">
        <f t="shared" si="2"/>
        <v>9.4061783140758326</v>
      </c>
    </row>
    <row r="73" spans="1:16">
      <c r="A73" t="s">
        <v>70</v>
      </c>
      <c r="B73" t="s">
        <v>58</v>
      </c>
      <c r="C73" s="5" t="s">
        <v>18</v>
      </c>
      <c r="D73" s="1" t="s">
        <v>18</v>
      </c>
      <c r="E73" s="1" t="s">
        <v>18</v>
      </c>
      <c r="F73" s="1">
        <v>6</v>
      </c>
      <c r="G73" s="3">
        <v>0</v>
      </c>
      <c r="H73">
        <v>18</v>
      </c>
      <c r="I73">
        <v>29</v>
      </c>
      <c r="J73">
        <v>60</v>
      </c>
      <c r="K73">
        <v>65</v>
      </c>
      <c r="L73">
        <v>17</v>
      </c>
      <c r="M73">
        <v>85</v>
      </c>
      <c r="O73" s="11">
        <f t="shared" si="3"/>
        <v>39.142857142857146</v>
      </c>
      <c r="P73" s="11">
        <f t="shared" si="2"/>
        <v>31.034542966553531</v>
      </c>
    </row>
    <row r="74" spans="1:16">
      <c r="A74" t="s">
        <v>70</v>
      </c>
      <c r="B74" t="s">
        <v>59</v>
      </c>
      <c r="C74" s="5" t="s">
        <v>18</v>
      </c>
      <c r="D74" s="1" t="s">
        <v>18</v>
      </c>
      <c r="E74" s="1" t="s">
        <v>18</v>
      </c>
      <c r="F74" s="1">
        <v>1</v>
      </c>
      <c r="G74" s="3">
        <v>35</v>
      </c>
      <c r="H74">
        <v>100</v>
      </c>
      <c r="I74">
        <v>89</v>
      </c>
      <c r="J74">
        <v>100</v>
      </c>
      <c r="K74">
        <v>100</v>
      </c>
      <c r="L74">
        <v>100</v>
      </c>
      <c r="M74">
        <v>100</v>
      </c>
      <c r="O74" s="11">
        <f t="shared" si="3"/>
        <v>89.142857142857139</v>
      </c>
      <c r="P74" s="11">
        <f t="shared" si="2"/>
        <v>24.22415166336118</v>
      </c>
    </row>
  </sheetData>
  <mergeCells count="12">
    <mergeCell ref="O1:O2"/>
    <mergeCell ref="P1:P2"/>
    <mergeCell ref="B1:B2"/>
    <mergeCell ref="A1:A2"/>
    <mergeCell ref="M1:M2"/>
    <mergeCell ref="C1:F1"/>
    <mergeCell ref="L1:L2"/>
    <mergeCell ref="K1:K2"/>
    <mergeCell ref="J1:J2"/>
    <mergeCell ref="I1:I2"/>
    <mergeCell ref="H1:H2"/>
    <mergeCell ref="G1:G2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f5c8052-b1ea-40d1-8cd5-ea0c204ca84f}" enabled="1" method="Standard" siteId="{19e51c11-d919-4a98-899d-9b9dc33f4e0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Antonin LEDEE</cp:lastModifiedBy>
  <cp:revision/>
  <dcterms:created xsi:type="dcterms:W3CDTF">2025-04-23T21:19:02Z</dcterms:created>
  <dcterms:modified xsi:type="dcterms:W3CDTF">2025-04-25T13:04:34Z</dcterms:modified>
  <cp:category/>
  <cp:contentStatus/>
</cp:coreProperties>
</file>