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de projects\MAS_work\MAS - Doubts\"/>
    </mc:Choice>
  </mc:AlternateContent>
  <bookViews>
    <workbookView xWindow="0" yWindow="0" windowWidth="23040" windowHeight="9384"/>
  </bookViews>
  <sheets>
    <sheet name="mcdm" sheetId="1" r:id="rId1"/>
    <sheet name="sca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" l="1"/>
  <c r="R40" i="1"/>
  <c r="Q41" i="1"/>
  <c r="Q40" i="1"/>
  <c r="I38" i="1"/>
  <c r="K38" i="1" s="1"/>
  <c r="I39" i="1"/>
  <c r="K39" i="1" s="1"/>
  <c r="I37" i="1"/>
  <c r="H38" i="1"/>
  <c r="H39" i="1"/>
  <c r="H37" i="1"/>
  <c r="G38" i="1"/>
  <c r="G39" i="1"/>
  <c r="G37" i="1"/>
  <c r="H33" i="1"/>
  <c r="G33" i="1"/>
  <c r="G32" i="1"/>
  <c r="G34" i="1" s="1"/>
  <c r="I32" i="1"/>
  <c r="I34" i="1" s="1"/>
  <c r="B25" i="1"/>
  <c r="B26" i="1"/>
  <c r="B27" i="1"/>
  <c r="B28" i="1"/>
  <c r="E17" i="2"/>
  <c r="E16" i="2"/>
  <c r="E7" i="2"/>
  <c r="E8" i="2"/>
  <c r="E9" i="2"/>
  <c r="E10" i="2"/>
  <c r="E11" i="2"/>
  <c r="E12" i="2"/>
  <c r="E13" i="2"/>
  <c r="E14" i="2"/>
  <c r="E15" i="2"/>
  <c r="E6" i="2"/>
  <c r="K37" i="1"/>
  <c r="H34" i="1"/>
  <c r="H8" i="1" l="1"/>
  <c r="H12" i="1" s="1"/>
  <c r="K6" i="1"/>
  <c r="K5" i="1"/>
  <c r="J5" i="1"/>
  <c r="K4" i="1"/>
  <c r="J4" i="1"/>
  <c r="I4" i="1"/>
  <c r="I8" i="1" s="1"/>
  <c r="K8" i="1" l="1"/>
  <c r="K11" i="1" s="1"/>
  <c r="J8" i="1"/>
  <c r="J13" i="1" s="1"/>
  <c r="J11" i="1"/>
  <c r="I12" i="1"/>
  <c r="I13" i="1"/>
  <c r="I11" i="1"/>
  <c r="I14" i="1"/>
  <c r="H11" i="1"/>
  <c r="H14" i="1"/>
  <c r="J14" i="1"/>
  <c r="H13" i="1"/>
  <c r="K12" i="1" l="1"/>
  <c r="K14" i="1"/>
  <c r="K13" i="1"/>
  <c r="J12" i="1"/>
  <c r="M12" i="1" s="1"/>
  <c r="M13" i="1"/>
  <c r="M14" i="1" l="1"/>
  <c r="M11" i="1"/>
</calcChain>
</file>

<file path=xl/sharedStrings.xml><?xml version="1.0" encoding="utf-8"?>
<sst xmlns="http://schemas.openxmlformats.org/spreadsheetml/2006/main" count="93" uniqueCount="60">
  <si>
    <t>Saaty Scale</t>
  </si>
  <si>
    <t>Scale</t>
  </si>
  <si>
    <t>Degree of Preference</t>
  </si>
  <si>
    <t>Pair-wise Matrix</t>
  </si>
  <si>
    <t>SR</t>
  </si>
  <si>
    <t>Equal Importance</t>
  </si>
  <si>
    <t>Moderate Importance</t>
  </si>
  <si>
    <t>Strong Importance</t>
  </si>
  <si>
    <t>Very Strong Importance</t>
  </si>
  <si>
    <t>Extreme Importance</t>
  </si>
  <si>
    <t>2,4,6,8</t>
  </si>
  <si>
    <t>Intermediate values</t>
  </si>
  <si>
    <t>1/3,1/5,1/7,1/9</t>
  </si>
  <si>
    <t>Inverse Importance</t>
  </si>
  <si>
    <t>Criteria_Weights</t>
  </si>
  <si>
    <t>Notes</t>
  </si>
  <si>
    <t>Bnd%, SR - similar</t>
  </si>
  <si>
    <t>Weights analysis</t>
  </si>
  <si>
    <t>sum</t>
  </si>
  <si>
    <t xml:space="preserve">Normalised </t>
  </si>
  <si>
    <t>dot_percentage</t>
  </si>
  <si>
    <t>Eco</t>
  </si>
  <si>
    <t>Avg</t>
  </si>
  <si>
    <t>Jobs A &amp; B</t>
  </si>
  <si>
    <t>Location</t>
  </si>
  <si>
    <t>Bangalore</t>
  </si>
  <si>
    <t>Chennai</t>
  </si>
  <si>
    <t>Package</t>
  </si>
  <si>
    <t>10 LPA</t>
  </si>
  <si>
    <t>12 LPA</t>
  </si>
  <si>
    <t>Domain</t>
  </si>
  <si>
    <t>Sports</t>
  </si>
  <si>
    <t>Location &gt;&gt; Package</t>
  </si>
  <si>
    <t>Location &gt; Domain</t>
  </si>
  <si>
    <t>Domain &gt; Package</t>
  </si>
  <si>
    <t>Sum</t>
  </si>
  <si>
    <t>Weights</t>
  </si>
  <si>
    <t>Linear Scale</t>
  </si>
  <si>
    <t>Log Scale</t>
  </si>
  <si>
    <t>Equal Imp</t>
  </si>
  <si>
    <t>Moderate</t>
  </si>
  <si>
    <t>Strong</t>
  </si>
  <si>
    <t>Very Strong</t>
  </si>
  <si>
    <t>Extremely Strong</t>
  </si>
  <si>
    <t>less imp</t>
  </si>
  <si>
    <t>very less</t>
  </si>
  <si>
    <t>lot lesser</t>
  </si>
  <si>
    <t>least</t>
  </si>
  <si>
    <t>Comp A</t>
  </si>
  <si>
    <t>Comp B</t>
  </si>
  <si>
    <t>Entertainment</t>
  </si>
  <si>
    <t>C1</t>
  </si>
  <si>
    <t>C2</t>
  </si>
  <si>
    <t>C3</t>
  </si>
  <si>
    <t>C4</t>
  </si>
  <si>
    <t>Virat</t>
  </si>
  <si>
    <t>KL</t>
  </si>
  <si>
    <t>Bnd</t>
  </si>
  <si>
    <t>Notouts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</si>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</sst>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4" borderId="1" xfId="0" applyNumberFormat="1" applyFont="1" applyFill="1" applyBorder="1"/>
    <xf numFmtId="2" fontId="0" fillId="0" borderId="1" xfId="0" applyNumberFormat="1" applyFont="1" applyFill="1" applyBorder="1"/>
    <xf numFmtId="2" fontId="0" fillId="5" borderId="1" xfId="0" applyNumberFormat="1" applyFont="1" applyFill="1" applyBorder="1"/>
    <xf numFmtId="0" fontId="2" fillId="0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2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0" fillId="0" borderId="1" xfId="1" applyNumberFormat="1" applyFont="1" applyBorder="1"/>
    <xf numFmtId="0" fontId="1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tabSelected="1" topLeftCell="A23" zoomScale="149" workbookViewId="0">
      <selection activeCell="J31" sqref="J31"/>
    </sheetView>
  </sheetViews>
  <sheetFormatPr defaultRowHeight="14.4" x14ac:dyDescent="0.3"/>
  <cols>
    <col min="3" max="3" width="22.33203125" bestFit="1" customWidth="1"/>
    <col min="6" max="6" width="15.6640625" customWidth="1"/>
    <col min="7" max="9" width="15.109375" bestFit="1" customWidth="1"/>
    <col min="11" max="11" width="10.109375" customWidth="1"/>
    <col min="13" max="13" width="16" bestFit="1" customWidth="1"/>
  </cols>
  <sheetData>
    <row r="2" spans="2:14" x14ac:dyDescent="0.3">
      <c r="B2" s="31" t="s">
        <v>0</v>
      </c>
      <c r="C2" s="31"/>
      <c r="D2" s="1"/>
    </row>
    <row r="3" spans="2:14" x14ac:dyDescent="0.3">
      <c r="B3" s="2" t="s">
        <v>1</v>
      </c>
      <c r="C3" s="2" t="s">
        <v>2</v>
      </c>
      <c r="D3" s="1"/>
      <c r="F3" s="3" t="s">
        <v>3</v>
      </c>
      <c r="G3" s="1"/>
      <c r="H3" s="4" t="s">
        <v>20</v>
      </c>
      <c r="I3" s="4" t="s">
        <v>4</v>
      </c>
      <c r="J3" s="4" t="s">
        <v>21</v>
      </c>
      <c r="K3" s="4" t="s">
        <v>22</v>
      </c>
    </row>
    <row r="4" spans="2:14" x14ac:dyDescent="0.3">
      <c r="B4" s="5">
        <v>1</v>
      </c>
      <c r="C4" s="6" t="s">
        <v>5</v>
      </c>
      <c r="D4" s="1"/>
      <c r="F4" s="1"/>
      <c r="G4" s="4" t="s">
        <v>20</v>
      </c>
      <c r="H4" s="7">
        <v>1</v>
      </c>
      <c r="I4" s="8">
        <f>1/H5</f>
        <v>0.33333333333333331</v>
      </c>
      <c r="J4" s="8">
        <f>1/H6</f>
        <v>1</v>
      </c>
      <c r="K4" s="8">
        <f>1/H7</f>
        <v>0.33333333333333331</v>
      </c>
    </row>
    <row r="5" spans="2:14" x14ac:dyDescent="0.3">
      <c r="B5" s="5">
        <v>3</v>
      </c>
      <c r="C5" s="6" t="s">
        <v>6</v>
      </c>
      <c r="D5" s="1"/>
      <c r="F5" s="1"/>
      <c r="G5" s="4" t="s">
        <v>4</v>
      </c>
      <c r="H5" s="9">
        <v>3</v>
      </c>
      <c r="I5" s="7">
        <v>1</v>
      </c>
      <c r="J5" s="8">
        <f>1/I6</f>
        <v>2</v>
      </c>
      <c r="K5" s="8">
        <f>1/I7</f>
        <v>1</v>
      </c>
    </row>
    <row r="6" spans="2:14" x14ac:dyDescent="0.3">
      <c r="B6" s="5">
        <v>5</v>
      </c>
      <c r="C6" s="6" t="s">
        <v>7</v>
      </c>
      <c r="D6" s="1"/>
      <c r="F6" s="1"/>
      <c r="G6" s="4" t="s">
        <v>21</v>
      </c>
      <c r="H6" s="9">
        <v>1</v>
      </c>
      <c r="I6" s="9">
        <v>0.5</v>
      </c>
      <c r="J6" s="7">
        <v>1</v>
      </c>
      <c r="K6" s="8">
        <f>1/J7</f>
        <v>0.5</v>
      </c>
    </row>
    <row r="7" spans="2:14" x14ac:dyDescent="0.3">
      <c r="B7" s="5">
        <v>7</v>
      </c>
      <c r="C7" s="6" t="s">
        <v>8</v>
      </c>
      <c r="D7" s="1"/>
      <c r="F7" s="1"/>
      <c r="G7" s="4" t="s">
        <v>22</v>
      </c>
      <c r="H7" s="9">
        <v>3</v>
      </c>
      <c r="I7" s="9">
        <v>1</v>
      </c>
      <c r="J7" s="9">
        <v>2</v>
      </c>
      <c r="K7" s="7">
        <v>1</v>
      </c>
    </row>
    <row r="8" spans="2:14" x14ac:dyDescent="0.3">
      <c r="B8" s="5">
        <v>9</v>
      </c>
      <c r="C8" s="6" t="s">
        <v>9</v>
      </c>
      <c r="D8" s="1"/>
      <c r="F8" s="1"/>
      <c r="G8" s="12" t="s">
        <v>18</v>
      </c>
      <c r="H8" s="13">
        <f>SUM(H4:H7)</f>
        <v>8</v>
      </c>
      <c r="I8" s="13">
        <f t="shared" ref="I8:K8" si="0">SUM(I4:I7)</f>
        <v>2.833333333333333</v>
      </c>
      <c r="J8" s="13">
        <f t="shared" si="0"/>
        <v>6</v>
      </c>
      <c r="K8" s="13">
        <f t="shared" si="0"/>
        <v>2.833333333333333</v>
      </c>
    </row>
    <row r="9" spans="2:14" x14ac:dyDescent="0.3">
      <c r="B9" s="6" t="s">
        <v>10</v>
      </c>
      <c r="C9" s="6" t="s">
        <v>11</v>
      </c>
      <c r="D9" s="1"/>
    </row>
    <row r="10" spans="2:14" x14ac:dyDescent="0.3">
      <c r="B10" s="10" t="s">
        <v>12</v>
      </c>
      <c r="C10" s="6" t="s">
        <v>13</v>
      </c>
      <c r="D10" s="1"/>
      <c r="F10" s="3" t="s">
        <v>19</v>
      </c>
      <c r="G10" s="1"/>
      <c r="H10" s="4" t="s">
        <v>20</v>
      </c>
      <c r="I10" s="4" t="s">
        <v>4</v>
      </c>
      <c r="J10" s="4" t="s">
        <v>21</v>
      </c>
      <c r="K10" s="4" t="s">
        <v>22</v>
      </c>
      <c r="L10" s="1"/>
      <c r="M10" s="11" t="s">
        <v>14</v>
      </c>
    </row>
    <row r="11" spans="2:14" x14ac:dyDescent="0.3">
      <c r="B11" s="1"/>
      <c r="C11" s="1"/>
      <c r="D11" s="1"/>
      <c r="F11" s="1"/>
      <c r="G11" s="11" t="s">
        <v>20</v>
      </c>
      <c r="H11" s="8">
        <f>H4/$H$8</f>
        <v>0.125</v>
      </c>
      <c r="I11" s="8">
        <f>I4/$I$8</f>
        <v>0.11764705882352942</v>
      </c>
      <c r="J11" s="8">
        <f>J4/$J$8</f>
        <v>0.16666666666666666</v>
      </c>
      <c r="K11" s="8">
        <f>K4/$K$8</f>
        <v>0.11764705882352942</v>
      </c>
      <c r="L11" s="1"/>
      <c r="M11" s="8">
        <f>AVERAGE(H11:K11)</f>
        <v>0.13174019607843138</v>
      </c>
    </row>
    <row r="12" spans="2:14" x14ac:dyDescent="0.3">
      <c r="B12" s="1"/>
      <c r="C12" s="1"/>
      <c r="D12" s="1"/>
      <c r="F12" s="1"/>
      <c r="G12" s="11" t="s">
        <v>4</v>
      </c>
      <c r="H12" s="8">
        <f t="shared" ref="H12:H14" si="1">H5/$H$8</f>
        <v>0.375</v>
      </c>
      <c r="I12" s="8">
        <f t="shared" ref="I12:I14" si="2">I5/$I$8</f>
        <v>0.35294117647058826</v>
      </c>
      <c r="J12" s="8">
        <f t="shared" ref="J12:J14" si="3">J5/$J$8</f>
        <v>0.33333333333333331</v>
      </c>
      <c r="K12" s="8">
        <f t="shared" ref="K12:K14" si="4">K5/$K$8</f>
        <v>0.35294117647058826</v>
      </c>
      <c r="L12" s="1"/>
      <c r="M12" s="8">
        <f>AVERAGE(H12:K12)</f>
        <v>0.35355392156862747</v>
      </c>
    </row>
    <row r="13" spans="2:14" x14ac:dyDescent="0.3">
      <c r="B13" s="1"/>
      <c r="C13" s="1"/>
      <c r="D13" s="1"/>
      <c r="F13" s="1"/>
      <c r="G13" s="11" t="s">
        <v>21</v>
      </c>
      <c r="H13" s="8">
        <f t="shared" si="1"/>
        <v>0.125</v>
      </c>
      <c r="I13" s="8">
        <f t="shared" si="2"/>
        <v>0.17647058823529413</v>
      </c>
      <c r="J13" s="8">
        <f t="shared" si="3"/>
        <v>0.16666666666666666</v>
      </c>
      <c r="K13" s="8">
        <f t="shared" si="4"/>
        <v>0.17647058823529413</v>
      </c>
      <c r="L13" s="1"/>
      <c r="M13" s="8">
        <f>AVERAGE(H13:K13)</f>
        <v>0.16115196078431374</v>
      </c>
    </row>
    <row r="14" spans="2:14" x14ac:dyDescent="0.3">
      <c r="B14" s="1"/>
      <c r="C14" s="1"/>
      <c r="D14" s="1"/>
      <c r="F14" s="1"/>
      <c r="G14" s="11" t="s">
        <v>22</v>
      </c>
      <c r="H14" s="8">
        <f t="shared" si="1"/>
        <v>0.375</v>
      </c>
      <c r="I14" s="8">
        <f t="shared" si="2"/>
        <v>0.35294117647058826</v>
      </c>
      <c r="J14" s="8">
        <f t="shared" si="3"/>
        <v>0.33333333333333331</v>
      </c>
      <c r="K14" s="8">
        <f t="shared" si="4"/>
        <v>0.35294117647058826</v>
      </c>
      <c r="L14" s="1"/>
      <c r="M14" s="8">
        <f>AVERAGE(H14:K14)</f>
        <v>0.35355392156862747</v>
      </c>
    </row>
    <row r="15" spans="2:14" x14ac:dyDescent="0.3">
      <c r="B15" s="1"/>
      <c r="C15" s="1" t="s">
        <v>15</v>
      </c>
      <c r="D15" s="1"/>
      <c r="F15" s="1"/>
      <c r="N15" s="1"/>
    </row>
    <row r="16" spans="2:14" x14ac:dyDescent="0.3">
      <c r="B16" s="1"/>
      <c r="C16" s="1" t="s">
        <v>16</v>
      </c>
      <c r="D16" s="1"/>
      <c r="F16" s="1"/>
      <c r="N16" s="1"/>
    </row>
    <row r="17" spans="2:19" x14ac:dyDescent="0.3">
      <c r="B17" s="1"/>
      <c r="C17" s="1" t="s">
        <v>17</v>
      </c>
      <c r="D17" s="1"/>
    </row>
    <row r="18" spans="2:19" x14ac:dyDescent="0.3">
      <c r="B18" s="1"/>
      <c r="C18" s="1"/>
      <c r="D18" s="1"/>
    </row>
    <row r="19" spans="2:19" x14ac:dyDescent="0.3">
      <c r="B19" s="1"/>
      <c r="C19" s="1"/>
      <c r="D19" s="1"/>
    </row>
    <row r="22" spans="2:19" x14ac:dyDescent="0.3">
      <c r="B22" s="31" t="s">
        <v>0</v>
      </c>
      <c r="C22" s="31"/>
      <c r="F22" s="16" t="s">
        <v>23</v>
      </c>
      <c r="G22" s="16" t="s">
        <v>24</v>
      </c>
      <c r="H22" s="16" t="s">
        <v>27</v>
      </c>
      <c r="I22" s="16" t="s">
        <v>30</v>
      </c>
    </row>
    <row r="23" spans="2:19" x14ac:dyDescent="0.3">
      <c r="B23" s="2" t="s">
        <v>1</v>
      </c>
      <c r="C23" s="2" t="s">
        <v>2</v>
      </c>
      <c r="F23" s="16" t="s">
        <v>48</v>
      </c>
      <c r="G23" s="16" t="s">
        <v>25</v>
      </c>
      <c r="H23" s="16" t="s">
        <v>28</v>
      </c>
      <c r="I23" s="16" t="s">
        <v>50</v>
      </c>
    </row>
    <row r="24" spans="2:19" x14ac:dyDescent="0.3">
      <c r="B24" s="15"/>
      <c r="C24" s="15"/>
      <c r="F24" s="16" t="s">
        <v>49</v>
      </c>
      <c r="G24" s="16" t="s">
        <v>26</v>
      </c>
      <c r="H24" s="16" t="s">
        <v>29</v>
      </c>
      <c r="I24" s="16" t="s">
        <v>31</v>
      </c>
    </row>
    <row r="25" spans="2:19" x14ac:dyDescent="0.3">
      <c r="B25" s="27" t="str">
        <f>"1/9"</f>
        <v>1/9</v>
      </c>
      <c r="C25" s="27" t="s">
        <v>47</v>
      </c>
    </row>
    <row r="26" spans="2:19" x14ac:dyDescent="0.3">
      <c r="B26" s="27" t="str">
        <f>"1/7"</f>
        <v>1/7</v>
      </c>
      <c r="C26" s="27" t="s">
        <v>46</v>
      </c>
      <c r="F26" t="s">
        <v>32</v>
      </c>
    </row>
    <row r="27" spans="2:19" x14ac:dyDescent="0.3">
      <c r="B27" s="5" t="str">
        <f>"1/5"</f>
        <v>1/5</v>
      </c>
      <c r="C27" s="6" t="s">
        <v>45</v>
      </c>
      <c r="F27" t="s">
        <v>33</v>
      </c>
    </row>
    <row r="28" spans="2:19" x14ac:dyDescent="0.3">
      <c r="B28" s="26" t="str">
        <f>"1/3"</f>
        <v>1/3</v>
      </c>
      <c r="C28" s="6" t="s">
        <v>44</v>
      </c>
      <c r="F28" t="s">
        <v>34</v>
      </c>
    </row>
    <row r="29" spans="2:19" x14ac:dyDescent="0.3">
      <c r="B29" s="5">
        <v>1</v>
      </c>
      <c r="C29" s="6" t="s">
        <v>39</v>
      </c>
    </row>
    <row r="30" spans="2:19" x14ac:dyDescent="0.3">
      <c r="B30" s="5">
        <v>2</v>
      </c>
      <c r="C30" s="6"/>
      <c r="F30" s="17" t="s">
        <v>3</v>
      </c>
      <c r="G30" s="29" t="s">
        <v>24</v>
      </c>
      <c r="H30" s="29" t="s">
        <v>27</v>
      </c>
      <c r="I30" s="29" t="s">
        <v>30</v>
      </c>
    </row>
    <row r="31" spans="2:19" x14ac:dyDescent="0.3">
      <c r="B31" s="5">
        <v>3</v>
      </c>
      <c r="C31" s="6" t="s">
        <v>40</v>
      </c>
      <c r="F31" s="29" t="s">
        <v>24</v>
      </c>
      <c r="G31" s="18">
        <v>1</v>
      </c>
      <c r="H31" s="28">
        <v>9</v>
      </c>
      <c r="I31" s="28">
        <v>3</v>
      </c>
    </row>
    <row r="32" spans="2:19" x14ac:dyDescent="0.3">
      <c r="B32" s="6">
        <v>4</v>
      </c>
      <c r="C32" s="6"/>
      <c r="F32" s="29" t="s">
        <v>27</v>
      </c>
      <c r="G32" s="18">
        <f>1/H31</f>
        <v>0.1111111111111111</v>
      </c>
      <c r="H32" s="18">
        <v>1</v>
      </c>
      <c r="I32" s="28">
        <f>1/3</f>
        <v>0.33333333333333331</v>
      </c>
      <c r="R32" t="s">
        <v>57</v>
      </c>
      <c r="S32">
        <v>0.5</v>
      </c>
    </row>
    <row r="33" spans="2:19" x14ac:dyDescent="0.3">
      <c r="B33" s="6">
        <v>5</v>
      </c>
      <c r="C33" s="6" t="s">
        <v>41</v>
      </c>
      <c r="F33" s="29" t="s">
        <v>30</v>
      </c>
      <c r="G33" s="18">
        <f>1/I31</f>
        <v>0.33333333333333331</v>
      </c>
      <c r="H33" s="18">
        <f>1/I32</f>
        <v>3</v>
      </c>
      <c r="I33" s="18">
        <v>1</v>
      </c>
      <c r="R33" t="s">
        <v>58</v>
      </c>
      <c r="S33">
        <v>0.3</v>
      </c>
    </row>
    <row r="34" spans="2:19" x14ac:dyDescent="0.3">
      <c r="B34" s="6">
        <v>6</v>
      </c>
      <c r="C34" s="6"/>
      <c r="F34" s="19" t="s">
        <v>35</v>
      </c>
      <c r="G34" s="19">
        <f>SUM(G31:G33)</f>
        <v>1.4444444444444444</v>
      </c>
      <c r="H34" s="19">
        <f t="shared" ref="H34:I34" si="5">SUM(H31:H33)</f>
        <v>13</v>
      </c>
      <c r="I34" s="19">
        <f t="shared" si="5"/>
        <v>4.3333333333333339</v>
      </c>
      <c r="R34" t="s">
        <v>59</v>
      </c>
      <c r="S34">
        <v>0.2</v>
      </c>
    </row>
    <row r="35" spans="2:19" x14ac:dyDescent="0.3">
      <c r="B35" s="18">
        <v>7</v>
      </c>
      <c r="C35" s="18" t="s">
        <v>42</v>
      </c>
    </row>
    <row r="36" spans="2:19" x14ac:dyDescent="0.3">
      <c r="B36" s="18">
        <v>8</v>
      </c>
      <c r="C36" s="18"/>
      <c r="F36" s="14" t="s">
        <v>19</v>
      </c>
      <c r="G36" s="18" t="s">
        <v>24</v>
      </c>
      <c r="H36" s="18" t="s">
        <v>27</v>
      </c>
      <c r="I36" s="18" t="s">
        <v>30</v>
      </c>
      <c r="K36" s="21" t="s">
        <v>36</v>
      </c>
      <c r="Q36" t="s">
        <v>55</v>
      </c>
      <c r="R36" t="s">
        <v>56</v>
      </c>
    </row>
    <row r="37" spans="2:19" x14ac:dyDescent="0.3">
      <c r="B37" s="18">
        <v>9</v>
      </c>
      <c r="C37" s="18" t="s">
        <v>43</v>
      </c>
      <c r="F37" s="18" t="s">
        <v>24</v>
      </c>
      <c r="G37" s="18">
        <f>G31/$G$34</f>
        <v>0.69230769230769229</v>
      </c>
      <c r="H37" s="18">
        <f>H31/$H$34</f>
        <v>0.69230769230769229</v>
      </c>
      <c r="I37" s="18">
        <f>I31/$I$34</f>
        <v>0.69230769230769218</v>
      </c>
      <c r="K37" s="30">
        <f>AVERAGE(G37:I37)</f>
        <v>0.69230769230769218</v>
      </c>
      <c r="M37">
        <v>0.33</v>
      </c>
      <c r="N37">
        <v>0.69</v>
      </c>
      <c r="Q37">
        <v>65</v>
      </c>
      <c r="R37">
        <v>70</v>
      </c>
    </row>
    <row r="38" spans="2:19" x14ac:dyDescent="0.3">
      <c r="F38" s="18" t="s">
        <v>27</v>
      </c>
      <c r="G38" s="18">
        <f t="shared" ref="G38:G39" si="6">G32/$G$34</f>
        <v>7.6923076923076913E-2</v>
      </c>
      <c r="H38" s="18">
        <f t="shared" ref="H38:H39" si="7">H32/$H$34</f>
        <v>7.6923076923076927E-2</v>
      </c>
      <c r="I38" s="18">
        <f t="shared" ref="I38:I39" si="8">I32/$I$34</f>
        <v>7.6923076923076913E-2</v>
      </c>
      <c r="K38" s="30">
        <f t="shared" ref="K38:K39" si="9">AVERAGE(G38:I38)</f>
        <v>7.6923076923076927E-2</v>
      </c>
      <c r="M38">
        <v>0.33</v>
      </c>
      <c r="N38">
        <v>7.0000000000000007E-2</v>
      </c>
      <c r="Q38">
        <v>23</v>
      </c>
      <c r="R38">
        <v>56</v>
      </c>
    </row>
    <row r="39" spans="2:19" x14ac:dyDescent="0.3">
      <c r="F39" s="18" t="s">
        <v>30</v>
      </c>
      <c r="G39" s="18">
        <f t="shared" si="6"/>
        <v>0.23076923076923075</v>
      </c>
      <c r="H39" s="18">
        <f t="shared" si="7"/>
        <v>0.23076923076923078</v>
      </c>
      <c r="I39" s="18">
        <f t="shared" si="8"/>
        <v>0.23076923076923073</v>
      </c>
      <c r="K39" s="30">
        <f t="shared" si="9"/>
        <v>0.23076923076923075</v>
      </c>
      <c r="M39">
        <v>0.33</v>
      </c>
      <c r="N39">
        <v>0.23</v>
      </c>
      <c r="Q39">
        <v>6000</v>
      </c>
      <c r="R39">
        <v>4000</v>
      </c>
    </row>
    <row r="40" spans="2:19" x14ac:dyDescent="0.3">
      <c r="Q40">
        <f>Q37*S32</f>
        <v>32.5</v>
      </c>
      <c r="R40">
        <f>R37*S32</f>
        <v>35</v>
      </c>
    </row>
    <row r="41" spans="2:19" x14ac:dyDescent="0.3">
      <c r="Q41">
        <f>Q38*S33</f>
        <v>6.8999999999999995</v>
      </c>
      <c r="R41">
        <f>R38*S33</f>
        <v>16.8</v>
      </c>
    </row>
    <row r="43" spans="2:19" x14ac:dyDescent="0.3">
      <c r="F43" s="16"/>
      <c r="G43" s="16" t="s">
        <v>51</v>
      </c>
      <c r="H43" s="16" t="s">
        <v>52</v>
      </c>
      <c r="I43" s="16" t="s">
        <v>53</v>
      </c>
      <c r="J43" s="16" t="s">
        <v>54</v>
      </c>
    </row>
    <row r="44" spans="2:19" x14ac:dyDescent="0.3">
      <c r="F44" s="16" t="s">
        <v>51</v>
      </c>
      <c r="G44" s="16"/>
      <c r="H44" s="16"/>
      <c r="I44" s="16"/>
      <c r="J44" s="16"/>
    </row>
    <row r="45" spans="2:19" x14ac:dyDescent="0.3">
      <c r="F45" s="16" t="s">
        <v>52</v>
      </c>
      <c r="G45" s="20"/>
      <c r="H45" s="16"/>
      <c r="I45" s="16"/>
      <c r="J45" s="16"/>
    </row>
    <row r="46" spans="2:19" x14ac:dyDescent="0.3">
      <c r="F46" s="16" t="s">
        <v>53</v>
      </c>
      <c r="G46" s="20"/>
      <c r="H46" s="20"/>
      <c r="I46" s="16"/>
      <c r="J46" s="16"/>
    </row>
    <row r="47" spans="2:19" x14ac:dyDescent="0.3">
      <c r="F47" s="16" t="s">
        <v>54</v>
      </c>
      <c r="G47" s="20"/>
      <c r="H47" s="20"/>
      <c r="I47" s="20"/>
      <c r="J47" s="16"/>
    </row>
  </sheetData>
  <mergeCells count="2">
    <mergeCell ref="B2:C2"/>
    <mergeCell ref="B22:C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7"/>
  <sheetViews>
    <sheetView showGridLines="0" topLeftCell="C4" zoomScale="181" workbookViewId="0">
      <selection activeCell="E5" sqref="E5"/>
    </sheetView>
  </sheetViews>
  <sheetFormatPr defaultRowHeight="14.4" x14ac:dyDescent="0.3"/>
  <cols>
    <col min="4" max="4" width="13" customWidth="1"/>
    <col min="5" max="5" width="12.44140625" customWidth="1"/>
  </cols>
  <sheetData>
    <row r="5" spans="4:5" x14ac:dyDescent="0.3">
      <c r="D5" s="21" t="s">
        <v>37</v>
      </c>
      <c r="E5" s="21" t="s">
        <v>38</v>
      </c>
    </row>
    <row r="6" spans="4:5" x14ac:dyDescent="0.3">
      <c r="D6" s="18">
        <v>1</v>
      </c>
      <c r="E6" s="24">
        <f>LOG(D6,10)</f>
        <v>0</v>
      </c>
    </row>
    <row r="7" spans="4:5" x14ac:dyDescent="0.3">
      <c r="D7" s="18">
        <v>2</v>
      </c>
      <c r="E7" s="24">
        <f t="shared" ref="E7:E15" si="0">LOG(D7,10)</f>
        <v>0.30102999566398114</v>
      </c>
    </row>
    <row r="8" spans="4:5" x14ac:dyDescent="0.3">
      <c r="D8" s="18">
        <v>3</v>
      </c>
      <c r="E8" s="24">
        <f t="shared" si="0"/>
        <v>0.47712125471966244</v>
      </c>
    </row>
    <row r="9" spans="4:5" x14ac:dyDescent="0.3">
      <c r="D9" s="18">
        <v>4</v>
      </c>
      <c r="E9" s="24">
        <f t="shared" si="0"/>
        <v>0.60205999132796229</v>
      </c>
    </row>
    <row r="10" spans="4:5" x14ac:dyDescent="0.3">
      <c r="D10" s="18">
        <v>5</v>
      </c>
      <c r="E10" s="24">
        <f t="shared" si="0"/>
        <v>0.69897000433601875</v>
      </c>
    </row>
    <row r="11" spans="4:5" x14ac:dyDescent="0.3">
      <c r="D11" s="18">
        <v>6</v>
      </c>
      <c r="E11" s="24">
        <f t="shared" si="0"/>
        <v>0.77815125038364352</v>
      </c>
    </row>
    <row r="12" spans="4:5" x14ac:dyDescent="0.3">
      <c r="D12" s="18">
        <v>7</v>
      </c>
      <c r="E12" s="24">
        <f t="shared" si="0"/>
        <v>0.8450980400142567</v>
      </c>
    </row>
    <row r="13" spans="4:5" x14ac:dyDescent="0.3">
      <c r="D13" s="18">
        <v>8</v>
      </c>
      <c r="E13" s="24">
        <f t="shared" si="0"/>
        <v>0.90308998699194343</v>
      </c>
    </row>
    <row r="14" spans="4:5" x14ac:dyDescent="0.3">
      <c r="D14" s="22">
        <v>9</v>
      </c>
      <c r="E14" s="24">
        <f t="shared" si="0"/>
        <v>0.95424250943932487</v>
      </c>
    </row>
    <row r="15" spans="4:5" x14ac:dyDescent="0.3">
      <c r="D15" s="23">
        <v>10</v>
      </c>
      <c r="E15" s="24">
        <f t="shared" si="0"/>
        <v>1</v>
      </c>
    </row>
    <row r="16" spans="4:5" x14ac:dyDescent="0.3">
      <c r="D16" s="23">
        <v>100</v>
      </c>
      <c r="E16" s="25">
        <f>LOG(100,10)</f>
        <v>2</v>
      </c>
    </row>
    <row r="17" spans="4:5" x14ac:dyDescent="0.3">
      <c r="D17" s="23">
        <v>1000</v>
      </c>
      <c r="E17" s="16">
        <f>LOG(1000,10)</f>
        <v>2.9999999999999996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mcdm</vt:lpstr>
      <vt:lpstr>scales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Open Bracket Tutorials</cp:lastModifiedBy>
  <dcterms:created xsi:type="dcterms:W3CDTF">2021-03-15T23:45:25Z</dcterms:created>
  <dcterms:modified xsi:type="dcterms:W3CDTF">2021-06-26T16:34:54Z</dcterms:modified>
</cp:coreProperties>
</file>