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ivas.h\Documents\vdart nivas haroon\exel dash board\"/>
    </mc:Choice>
  </mc:AlternateContent>
  <bookViews>
    <workbookView xWindow="0" yWindow="0" windowWidth="20490" windowHeight="7620" activeTab="2"/>
  </bookViews>
  <sheets>
    <sheet name="pivot table" sheetId="5" r:id="rId1"/>
    <sheet name="SalesData" sheetId="3" r:id="rId2"/>
    <sheet name="dashboard" sheetId="6" r:id="rId3"/>
  </sheets>
  <definedNames>
    <definedName name="Slicer_Product">#N/A</definedName>
    <definedName name="Slicer_Region">#N/A</definedName>
    <definedName name="Slicer_Sales_Pers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1" i="3" l="1"/>
  <c r="H51" i="3"/>
  <c r="G51" i="3"/>
  <c r="F51" i="3"/>
  <c r="I50" i="3"/>
  <c r="H50" i="3"/>
  <c r="G50" i="3"/>
  <c r="F50" i="3"/>
  <c r="I49" i="3"/>
  <c r="H49" i="3"/>
  <c r="G49" i="3"/>
  <c r="F49" i="3"/>
  <c r="I48" i="3"/>
  <c r="H48" i="3"/>
  <c r="G48" i="3"/>
  <c r="F48" i="3"/>
  <c r="I47" i="3"/>
  <c r="H47" i="3"/>
  <c r="G47" i="3"/>
  <c r="F47" i="3"/>
  <c r="I46" i="3"/>
  <c r="H46" i="3"/>
  <c r="G46" i="3"/>
  <c r="F46" i="3"/>
  <c r="I45" i="3"/>
  <c r="H45" i="3"/>
  <c r="G45" i="3"/>
  <c r="F45" i="3"/>
  <c r="I44" i="3"/>
  <c r="H44" i="3"/>
  <c r="G44" i="3"/>
  <c r="F44" i="3"/>
  <c r="I43" i="3"/>
  <c r="H43" i="3"/>
  <c r="G43" i="3"/>
  <c r="F43" i="3"/>
  <c r="I42" i="3"/>
  <c r="H42" i="3"/>
  <c r="G42" i="3"/>
  <c r="F42" i="3"/>
  <c r="I41" i="3"/>
  <c r="H41" i="3"/>
  <c r="G41" i="3"/>
  <c r="F41" i="3"/>
  <c r="I40" i="3"/>
  <c r="H40" i="3"/>
  <c r="G40" i="3"/>
  <c r="F40" i="3"/>
  <c r="I39" i="3"/>
  <c r="H39" i="3"/>
  <c r="G39" i="3"/>
  <c r="F39" i="3"/>
  <c r="I38" i="3"/>
  <c r="H38" i="3"/>
  <c r="G38" i="3"/>
  <c r="F38" i="3"/>
  <c r="I37" i="3"/>
  <c r="H37" i="3"/>
  <c r="G37" i="3"/>
  <c r="F37" i="3"/>
  <c r="I36" i="3"/>
  <c r="H36" i="3"/>
  <c r="G36" i="3"/>
  <c r="F36" i="3"/>
  <c r="I35" i="3"/>
  <c r="H35" i="3"/>
  <c r="G35" i="3"/>
  <c r="F35" i="3"/>
  <c r="I34" i="3"/>
  <c r="H34" i="3"/>
  <c r="G34" i="3"/>
  <c r="F34" i="3"/>
  <c r="I33" i="3"/>
  <c r="H33" i="3"/>
  <c r="G33" i="3"/>
  <c r="F33" i="3"/>
  <c r="I32" i="3"/>
  <c r="H32" i="3"/>
  <c r="G32" i="3"/>
  <c r="F32" i="3"/>
  <c r="I31" i="3"/>
  <c r="H31" i="3"/>
  <c r="G31" i="3"/>
  <c r="F31" i="3"/>
  <c r="I30" i="3"/>
  <c r="H30" i="3"/>
  <c r="G30" i="3"/>
  <c r="F30" i="3"/>
  <c r="I29" i="3"/>
  <c r="H29" i="3"/>
  <c r="G29" i="3"/>
  <c r="F29" i="3"/>
  <c r="I28" i="3"/>
  <c r="H28" i="3"/>
  <c r="G28" i="3"/>
  <c r="F28" i="3"/>
  <c r="I27" i="3"/>
  <c r="H27" i="3"/>
  <c r="G27" i="3"/>
  <c r="F27" i="3"/>
  <c r="I26" i="3"/>
  <c r="H26" i="3"/>
  <c r="G26" i="3"/>
  <c r="F26" i="3"/>
  <c r="I25" i="3"/>
  <c r="H25" i="3"/>
  <c r="G25" i="3"/>
  <c r="F25" i="3"/>
  <c r="I24" i="3"/>
  <c r="H24" i="3"/>
  <c r="G24" i="3"/>
  <c r="F24" i="3"/>
  <c r="I23" i="3"/>
  <c r="H23" i="3"/>
  <c r="G23" i="3"/>
  <c r="F23" i="3"/>
  <c r="I22" i="3"/>
  <c r="H22" i="3"/>
  <c r="G22" i="3"/>
  <c r="F22" i="3"/>
  <c r="I21" i="3"/>
  <c r="H21" i="3"/>
  <c r="G21" i="3"/>
  <c r="F21" i="3"/>
  <c r="I20" i="3"/>
  <c r="H20" i="3"/>
  <c r="G20" i="3"/>
  <c r="F20" i="3"/>
  <c r="I19" i="3"/>
  <c r="H19" i="3"/>
  <c r="G19" i="3"/>
  <c r="F19" i="3"/>
  <c r="I18" i="3"/>
  <c r="H18" i="3"/>
  <c r="G18" i="3"/>
  <c r="F18" i="3"/>
  <c r="I17" i="3"/>
  <c r="H17" i="3"/>
  <c r="G17" i="3"/>
  <c r="F17" i="3"/>
  <c r="I16" i="3"/>
  <c r="H16" i="3"/>
  <c r="G16" i="3"/>
  <c r="F16" i="3"/>
  <c r="I15" i="3"/>
  <c r="H15" i="3"/>
  <c r="G15" i="3"/>
  <c r="F15" i="3"/>
  <c r="I14" i="3"/>
  <c r="H14" i="3"/>
  <c r="G14" i="3"/>
  <c r="F14" i="3"/>
  <c r="I13" i="3"/>
  <c r="H13" i="3"/>
  <c r="G13" i="3"/>
  <c r="F13" i="3"/>
  <c r="I12" i="3"/>
  <c r="H12" i="3"/>
  <c r="G12" i="3"/>
  <c r="F12" i="3"/>
  <c r="I11" i="3"/>
  <c r="H11" i="3"/>
  <c r="G11" i="3"/>
  <c r="F11" i="3"/>
  <c r="I10" i="3"/>
  <c r="H10" i="3"/>
  <c r="G10" i="3"/>
  <c r="F10" i="3"/>
  <c r="I9" i="3"/>
  <c r="H9" i="3"/>
  <c r="G9" i="3"/>
  <c r="F9" i="3"/>
  <c r="K8" i="3"/>
  <c r="I8" i="3"/>
  <c r="H8" i="3"/>
  <c r="G8" i="3"/>
  <c r="F8" i="3"/>
  <c r="I7" i="3"/>
  <c r="H7" i="3"/>
  <c r="G7" i="3"/>
  <c r="F7" i="3"/>
  <c r="K6" i="3"/>
  <c r="I6" i="3"/>
  <c r="H6" i="3"/>
  <c r="G6" i="3"/>
  <c r="F6" i="3"/>
  <c r="I5" i="3"/>
  <c r="H5" i="3"/>
  <c r="G5" i="3"/>
  <c r="F5" i="3"/>
  <c r="K4" i="3"/>
  <c r="I4" i="3"/>
  <c r="H4" i="3"/>
  <c r="G4" i="3"/>
  <c r="F4" i="3"/>
  <c r="I3" i="3"/>
  <c r="H3" i="3"/>
  <c r="G3" i="3"/>
  <c r="F3" i="3"/>
  <c r="K2" i="3"/>
  <c r="I2" i="3"/>
  <c r="H2" i="3"/>
  <c r="G2" i="3"/>
  <c r="F2" i="3"/>
</calcChain>
</file>

<file path=xl/sharedStrings.xml><?xml version="1.0" encoding="utf-8"?>
<sst xmlns="http://schemas.openxmlformats.org/spreadsheetml/2006/main" count="203" uniqueCount="38">
  <si>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</si>
  <si>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</si>
  <si>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</si>
  <si>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</si>
  <si>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</si>
  <si>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</si>
  <si>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</si>
  <si>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</si>
  <si>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</si>
  <si>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</si>
  <si>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</si>
  <si>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</si>
  <si>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</si>
  <si>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</si>
  <si>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</si>
  <si>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</si>
  <si>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</si>
  <si>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</si>
  <si>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</si>
  <si>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</si>
  <si>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</si>
  <si>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</si>
  <si>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</si>
  <si>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</si>
  <si>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</si>
  <si>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</si>
  <si>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</si>
  <si>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</si>
  <si>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</si>
  <si>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</si>
  <si>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unit sold</t>
  </si>
  <si>
    <t>average</t>
  </si>
  <si>
    <t>Profit</t>
  </si>
  <si>
    <t>total profit</t>
  </si>
  <si>
    <t>Row Labels</t>
  </si>
  <si>
    <t>Grand Total</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</si>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</sst>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quot;Rs.&quot;\ * #,##0_ ;_ &quot;Rs.&quot;\ * \-#,##0_ ;_ &quot;Rs.&quot;\ * &quot;-&quot;_ ;_ @_ "/>
    <numFmt numFmtId="165" formatCode="&quot;$&quot;.\ ##\.##,&quot;L&quot;"/>
  </numFmts>
  <fonts count="3" x14ac:knownFonts="1">
    <font>
      <sz val="11"/>
      <color theme="1"/>
      <name val="Gill Sans MT"/>
      <family val="2"/>
      <scheme val="minor"/>
    </font>
    <font>
      <sz val="11"/>
      <color theme="1"/>
      <name val="Gill Sans MT"/>
      <family val="2"/>
      <scheme val="minor"/>
    </font>
    <font>
      <sz val="11"/>
      <color theme="0"/>
      <name val="Gill Sans MT"/>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2">
    <xf numFmtId="0" fontId="0" fillId="0" borderId="0"/>
    <xf numFmtId="164" fontId="1" fillId="0" borderId="0" applyFont="0" applyFill="0" applyBorder="0" applyAlignment="0" applyProtection="0"/>
  </cellStyleXfs>
  <cellXfs count="10">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Border="1" applyAlignment="1">
      <alignment horizontal="center" vertical="center"/>
    </xf>
    <xf numFmtId="164" fontId="0" fillId="0" borderId="0" xfId="0" applyNumberFormat="1"/>
    <xf numFmtId="0" fontId="0" fillId="0" borderId="0" xfId="0" pivotButton="1"/>
    <xf numFmtId="0" fontId="0" fillId="0" borderId="0" xfId="0" applyNumberFormat="1"/>
    <xf numFmtId="165" fontId="0" fillId="0" borderId="0" xfId="0" applyNumberFormat="1"/>
  </cellXfs>
  <cellStyles count="2">
    <cellStyle name="Currency [0]" xfId="1" builtinId="7"/>
    <cellStyle name="Normal" xfId="0" builtinId="0"/>
  </cellStyles>
  <dxfs count="8">
    <dxf>
      <numFmt numFmtId="164" formatCode="_ &quot;Rs.&quot;\ * #,##0_ ;_ &quot;Rs.&quot;\ * \-#,##0_ ;_ &quot;Rs.&quot;\ * &quot;-&quot;_ ;_ @_ "/>
    </dxf>
    <dxf>
      <font>
        <b val="0"/>
        <i val="0"/>
        <strike val="0"/>
        <condense val="0"/>
        <extend val="0"/>
        <outline val="0"/>
        <shadow val="0"/>
        <u val="none"/>
        <vertAlign val="baseline"/>
        <sz val="11"/>
        <color theme="1"/>
        <name val="Gill Sans MT"/>
        <scheme val="minor"/>
      </font>
    </dxf>
    <dxf>
      <font>
        <b val="0"/>
        <i val="0"/>
        <strike val="0"/>
        <condense val="0"/>
        <extend val="0"/>
        <outline val="0"/>
        <shadow val="0"/>
        <u val="none"/>
        <vertAlign val="baseline"/>
        <sz val="11"/>
        <color theme="1"/>
        <name val="Gill Sans MT"/>
        <scheme val="minor"/>
      </font>
    </dxf>
    <dxf>
      <font>
        <b val="0"/>
        <i val="0"/>
        <strike val="0"/>
        <condense val="0"/>
        <extend val="0"/>
        <outline val="0"/>
        <shadow val="0"/>
        <u val="none"/>
        <vertAlign val="baseline"/>
        <sz val="11"/>
        <color theme="1"/>
        <name val="Gill Sans MT"/>
        <scheme val="minor"/>
      </font>
    </dxf>
    <dxf>
      <alignment horizontal="left" vertical="bottom" textRotation="0" wrapText="0" indent="0" justifyLastLine="0" shrinkToFit="0" readingOrder="0"/>
    </dxf>
    <dxf>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Gill Sans MT"/>
        <scheme val="minor"/>
      </font>
    </dxf>
    <dxf>
      <font>
        <b val="0"/>
        <i val="0"/>
        <strike val="0"/>
        <condense val="0"/>
        <extend val="0"/>
        <outline val="0"/>
        <shadow val="0"/>
        <u val="none"/>
        <vertAlign val="baseline"/>
        <sz val="11"/>
        <color theme="0"/>
        <name val="Gill Sans MT"/>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dashboard.xlsx]pivot table!PivotTable2</c:name>
    <c:fmtId val="0"/>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817-49B8-9E9A-AD86AE50E5E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348-4803-BE18-EA2B7F317DE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348-4803-BE18-EA2B7F317DE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348-4803-BE18-EA2B7F317DE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 ##\.##,"L"</c:formatCode>
                <c:ptCount val="4"/>
                <c:pt idx="0">
                  <c:v>3534400</c:v>
                </c:pt>
                <c:pt idx="1">
                  <c:v>2661400</c:v>
                </c:pt>
                <c:pt idx="2">
                  <c:v>2870600</c:v>
                </c:pt>
                <c:pt idx="3">
                  <c:v>3878100</c:v>
                </c:pt>
              </c:numCache>
            </c:numRef>
          </c:val>
          <c:extLst>
            <c:ext xmlns:c16="http://schemas.microsoft.com/office/drawing/2014/chart" uri="{C3380CC4-5D6E-409C-BE32-E72D297353CC}">
              <c16:uniqueId val="{00000000-C817-49B8-9E9A-AD86AE50E5E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dashboard.xlsx]pivot table!PivotTable3</c:name>
    <c:fmtId val="0"/>
  </c:pivotSource>
  <c:chart>
    <c:autoTitleDeleted val="1"/>
    <c:pivotFmts>
      <c:pivotFmt>
        <c:idx val="0"/>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bar"/>
        <c:grouping val="clustered"/>
        <c:varyColors val="0"/>
        <c:ser>
          <c:idx val="0"/>
          <c:order val="0"/>
          <c:tx>
            <c:strRef>
              <c:f>'pivot table'!$E$6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'pivot table'!$D$7:$D$14</c:f>
              <c:strCache>
                <c:ptCount val="7"/>
                <c:pt idx="0">
                  <c:v>Action Figure</c:v>
                </c:pt>
                <c:pt idx="1">
                  <c:v>Blender</c:v>
                </c:pt>
                <c:pt idx="2">
                  <c:v>Moisturizer</c:v>
                </c:pt>
                <c:pt idx="3">
                  <c:v>Novel</c:v>
                </c:pt>
                <c:pt idx="4">
                  <c:v>Smartphone</c:v>
                </c:pt>
                <c:pt idx="5">
                  <c:v>Sneakers</c:v>
                </c:pt>
                <c:pt idx="6">
                  <c:v>Tent</c:v>
                </c:pt>
              </c:strCache>
            </c:strRef>
          </c:cat>
          <c:val>
            <c:numRef>
              <c:f>'pivot table'!$E$7:$E$14</c:f>
              <c:numCache>
                <c:formatCode>"$".\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3D23-4F8C-ABBF-89CAD38933C7}"/>
            </c:ext>
          </c:extLst>
        </c:ser>
        <c:dLbls>
          <c:dLblPos val="outEnd"/>
          <c:showLegendKey val="0"/>
          <c:showVal val="1"/>
          <c:showCatName val="0"/>
          <c:showSerName val="0"/>
          <c:showPercent val="0"/>
          <c:showBubbleSize val="0"/>
        </c:dLbls>
        <c:gapWidth val="65"/>
        <c:axId val="1686367375"/>
        <c:axId val="1686363215"/>
      </c:barChart>
      <c:catAx>
        <c:axId val="168636737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crossAx val="1686363215"/>
        <c:crosses val="autoZero"/>
        <c:auto val="1"/>
        <c:lblAlgn val="ctr"/>
        <c:lblOffset val="100"/>
        <c:noMultiLvlLbl val="0"/>
      </c:catAx>
      <c:valAx>
        <c:axId val="1686363215"/>
        <c:scaling>
          <c:orientation val="minMax"/>
        </c:scaling>
        <c:delete val="0"/>
        <c:axPos val="b"/>
        <c:numFmt formatCode="&quot;$&quot;.\ ##\.##,&quot;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86367375"/>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dashboard.xlsx]pivot table!PivotTable4</c:name>
    <c:fmtId val="6"/>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table'!$H$4:$H$14</c:f>
              <c:numCache>
                <c:formatCode>"$".\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7CE9-49CA-87E8-E23F358397D1}"/>
            </c:ext>
          </c:extLst>
        </c:ser>
        <c:dLbls>
          <c:dLblPos val="inEnd"/>
          <c:showLegendKey val="0"/>
          <c:showVal val="1"/>
          <c:showCatName val="0"/>
          <c:showSerName val="0"/>
          <c:showPercent val="0"/>
          <c:showBubbleSize val="0"/>
        </c:dLbls>
        <c:gapWidth val="65"/>
        <c:axId val="1759534719"/>
        <c:axId val="1826048847"/>
      </c:barChart>
      <c:catAx>
        <c:axId val="17595347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6048847"/>
        <c:crosses val="autoZero"/>
        <c:auto val="1"/>
        <c:lblAlgn val="ctr"/>
        <c:lblOffset val="100"/>
        <c:noMultiLvlLbl val="0"/>
      </c:catAx>
      <c:valAx>
        <c:axId val="18260488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quot;L&quot;" sourceLinked="1"/>
        <c:majorTickMark val="none"/>
        <c:minorTickMark val="none"/>
        <c:tickLblPos val="nextTo"/>
        <c:crossAx val="1759534719"/>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dashboard.xlsx]pivot table!PivotTable5</c:name>
    <c:fmtId val="1"/>
  </c:pivotSource>
  <c:chart>
    <c:autoTitleDeleted val="1"/>
    <c:pivotFmts>
      <c:pivotFmt>
        <c:idx val="0"/>
      </c:pivotFmt>
      <c:pivotFmt>
        <c:idx val="1"/>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none"/>
        </c:marker>
      </c:pivotFmt>
    </c:pivotFmts>
    <c:plotArea>
      <c:layout/>
      <c:lineChart>
        <c:grouping val="standard"/>
        <c:varyColors val="0"/>
        <c:ser>
          <c:idx val="0"/>
          <c:order val="0"/>
          <c:tx>
            <c:strRef>
              <c:f>'pivot table'!$K$3</c:f>
              <c:strCache>
                <c:ptCount val="1"/>
                <c:pt idx="0">
                  <c:v>Total</c:v>
                </c:pt>
              </c:strCache>
            </c:strRef>
          </c:tx>
          <c:spPr>
            <a:ln w="31750" cap="rnd">
              <a:solidFill>
                <a:schemeClr val="accent1"/>
              </a:solidFill>
              <a:round/>
            </a:ln>
            <a:effectLst/>
          </c:spPr>
          <c:marker>
            <c:symbol val="none"/>
          </c:marker>
          <c:cat>
            <c:strRef>
              <c:f>'pivot table'!$J$4:$J$11</c:f>
              <c:strCache>
                <c:ptCount val="7"/>
                <c:pt idx="0">
                  <c:v>Action Figure</c:v>
                </c:pt>
                <c:pt idx="1">
                  <c:v>Blender</c:v>
                </c:pt>
                <c:pt idx="2">
                  <c:v>Moisturizer</c:v>
                </c:pt>
                <c:pt idx="3">
                  <c:v>Novel</c:v>
                </c:pt>
                <c:pt idx="4">
                  <c:v>Smartphone</c:v>
                </c:pt>
                <c:pt idx="5">
                  <c:v>Sneakers</c:v>
                </c:pt>
                <c:pt idx="6">
                  <c:v>Tent</c:v>
                </c:pt>
              </c:strCache>
            </c:strRef>
          </c:cat>
          <c:val>
            <c:numRef>
              <c:f>'pivot table'!$K$4:$K$11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730E-4D93-91BC-CBF6812F2760}"/>
            </c:ext>
          </c:extLst>
        </c:ser>
        <c:dLbls>
          <c:showLegendKey val="0"/>
          <c:showVal val="0"/>
          <c:showCatName val="0"/>
          <c:showSerName val="0"/>
          <c:showPercent val="0"/>
          <c:showBubbleSize val="0"/>
        </c:dLbls>
        <c:smooth val="0"/>
        <c:axId val="1835918559"/>
        <c:axId val="1835926879"/>
      </c:lineChart>
      <c:catAx>
        <c:axId val="18359185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35926879"/>
        <c:crosses val="autoZero"/>
        <c:auto val="1"/>
        <c:lblAlgn val="ctr"/>
        <c:lblOffset val="100"/>
        <c:noMultiLvlLbl val="0"/>
      </c:catAx>
      <c:valAx>
        <c:axId val="1835926879"/>
        <c:scaling>
          <c:orientation val="minMax"/>
        </c:scaling>
        <c:delete val="1"/>
        <c:axPos val="l"/>
        <c:numFmt formatCode="General" sourceLinked="1"/>
        <c:majorTickMark val="none"/>
        <c:minorTickMark val="none"/>
        <c:tickLblPos val="nextTo"/>
        <c:crossAx val="1835918559"/>
        <c:crosses val="autoZero"/>
        <c:crossBetween val="between"/>
      </c:valAx>
      <c:spPr>
        <a:noFill/>
        <a:ln>
          <a:solidFill>
            <a:sysClr val="windowText" lastClr="000000">
              <a:lumMod val="25000"/>
              <a:lumOff val="75000"/>
            </a:sysClr>
          </a:solid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dashboard.xlsx]pivot table!PivotTable5</c:name>
    <c:fmtId val="3"/>
  </c:pivotSource>
  <c:chart>
    <c:autoTitleDeleted val="1"/>
    <c:pivotFmts>
      <c:pivotFmt>
        <c:idx val="0"/>
      </c:pivotFmt>
      <c:pivotFmt>
        <c:idx val="1"/>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none"/>
        </c:marker>
      </c:pivotFmt>
      <c:pivotFmt>
        <c:idx val="3"/>
        <c:spPr>
          <a:solidFill>
            <a:schemeClr val="accent1">
              <a:alpha val="85000"/>
            </a:schemeClr>
          </a:solidFill>
          <a:ln w="31750" cap="rnd" cmpd="sng" algn="ctr">
            <a:solidFill>
              <a:schemeClr val="accent1"/>
            </a:solidFill>
            <a:round/>
          </a:ln>
          <a:effectLst/>
        </c:spPr>
        <c:marker>
          <c:symbol val="none"/>
        </c:marker>
      </c:pivotFmt>
      <c:pivotFmt>
        <c:idx val="4"/>
        <c:spPr>
          <a:ln w="31750" cap="rnd">
            <a:solidFill>
              <a:schemeClr val="accent1"/>
            </a:solidFill>
            <a:round/>
          </a:ln>
          <a:effectLst/>
        </c:spPr>
        <c:marker>
          <c:symbol val="none"/>
        </c:marker>
      </c:pivotFmt>
    </c:pivotFmts>
    <c:plotArea>
      <c:layout/>
      <c:lineChart>
        <c:grouping val="standard"/>
        <c:varyColors val="0"/>
        <c:ser>
          <c:idx val="0"/>
          <c:order val="0"/>
          <c:tx>
            <c:strRef>
              <c:f>'pivot table'!$K$3</c:f>
              <c:strCache>
                <c:ptCount val="1"/>
                <c:pt idx="0">
                  <c:v>Total</c:v>
                </c:pt>
              </c:strCache>
            </c:strRef>
          </c:tx>
          <c:spPr>
            <a:ln w="31750" cap="rnd">
              <a:solidFill>
                <a:schemeClr val="accent1"/>
              </a:solidFill>
              <a:round/>
            </a:ln>
            <a:effectLst/>
          </c:spPr>
          <c:marker>
            <c:symbol val="none"/>
          </c:marker>
          <c:cat>
            <c:strRef>
              <c:f>'pivot table'!$J$4:$J$11</c:f>
              <c:strCache>
                <c:ptCount val="7"/>
                <c:pt idx="0">
                  <c:v>Action Figure</c:v>
                </c:pt>
                <c:pt idx="1">
                  <c:v>Blender</c:v>
                </c:pt>
                <c:pt idx="2">
                  <c:v>Moisturizer</c:v>
                </c:pt>
                <c:pt idx="3">
                  <c:v>Novel</c:v>
                </c:pt>
                <c:pt idx="4">
                  <c:v>Smartphone</c:v>
                </c:pt>
                <c:pt idx="5">
                  <c:v>Sneakers</c:v>
                </c:pt>
                <c:pt idx="6">
                  <c:v>Tent</c:v>
                </c:pt>
              </c:strCache>
            </c:strRef>
          </c:cat>
          <c:val>
            <c:numRef>
              <c:f>'pivot table'!$K$4:$K$11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3C9A-4EAF-9229-DE8031BFB411}"/>
            </c:ext>
          </c:extLst>
        </c:ser>
        <c:dLbls>
          <c:showLegendKey val="0"/>
          <c:showVal val="0"/>
          <c:showCatName val="0"/>
          <c:showSerName val="0"/>
          <c:showPercent val="0"/>
          <c:showBubbleSize val="0"/>
        </c:dLbls>
        <c:smooth val="0"/>
        <c:axId val="1835918559"/>
        <c:axId val="1835926879"/>
      </c:lineChart>
      <c:catAx>
        <c:axId val="18359185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35926879"/>
        <c:crosses val="autoZero"/>
        <c:auto val="1"/>
        <c:lblAlgn val="ctr"/>
        <c:lblOffset val="100"/>
        <c:noMultiLvlLbl val="0"/>
      </c:catAx>
      <c:valAx>
        <c:axId val="1835926879"/>
        <c:scaling>
          <c:orientation val="minMax"/>
        </c:scaling>
        <c:delete val="1"/>
        <c:axPos val="l"/>
        <c:numFmt formatCode="General" sourceLinked="1"/>
        <c:majorTickMark val="none"/>
        <c:minorTickMark val="none"/>
        <c:tickLblPos val="nextTo"/>
        <c:crossAx val="1835918559"/>
        <c:crosses val="autoZero"/>
        <c:crossBetween val="between"/>
      </c:valAx>
      <c:spPr>
        <a:noFill/>
        <a:ln>
          <a:solidFill>
            <a:sysClr val="windowText" lastClr="000000">
              <a:lumMod val="25000"/>
              <a:lumOff val="75000"/>
            </a:sysClr>
          </a:solid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dashboard.xlsx]pivot table!PivotTable2</c:name>
    <c:fmtId val="2"/>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dLbl>
          <c:idx val="0"/>
          <c:layout>
            <c:manualLayout>
              <c:x val="0.1518448849716684"/>
              <c:y val="-0.13233577859286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a:outerShdw blurRad="254000" sx="102000" sy="102000" algn="ctr" rotWithShape="0">
              <a:prstClr val="black">
                <a:alpha val="20000"/>
              </a:prstClr>
            </a:outerShdw>
          </a:effectLst>
        </c:spPr>
        <c:dLbl>
          <c:idx val="0"/>
          <c:layout>
            <c:manualLayout>
              <c:x val="0.12197376005920903"/>
              <c:y val="0.1203052532662402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a:outerShdw blurRad="254000" sx="102000" sy="102000" algn="ctr" rotWithShape="0">
              <a:prstClr val="black">
                <a:alpha val="20000"/>
              </a:prstClr>
            </a:outerShdw>
          </a:effectLst>
        </c:spPr>
        <c:dLbl>
          <c:idx val="0"/>
          <c:layout>
            <c:manualLayout>
              <c:x val="-0.11431997031703965"/>
              <c:y val="0.1263205159295522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a:noFill/>
          </a:ln>
          <a:effectLst>
            <a:outerShdw blurRad="254000" sx="102000" sy="102000" algn="ctr" rotWithShape="0">
              <a:prstClr val="black">
                <a:alpha val="20000"/>
              </a:prstClr>
            </a:outerShdw>
          </a:effectLst>
        </c:spPr>
        <c:dLbl>
          <c:idx val="0"/>
          <c:layout>
            <c:manualLayout>
              <c:x val="-0.1493556245622969"/>
              <c:y val="-0.1263205159295522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46A-47A1-9341-BFA8637BE37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46A-47A1-9341-BFA8637BE37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46A-47A1-9341-BFA8637BE37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46A-47A1-9341-BFA8637BE371}"/>
              </c:ext>
            </c:extLst>
          </c:dPt>
          <c:dLbls>
            <c:dLbl>
              <c:idx val="0"/>
              <c:layout>
                <c:manualLayout>
                  <c:x val="0.1518448849716684"/>
                  <c:y val="-0.132335778592864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446A-47A1-9341-BFA8637BE371}"/>
                </c:ext>
              </c:extLst>
            </c:dLbl>
            <c:dLbl>
              <c:idx val="1"/>
              <c:layout>
                <c:manualLayout>
                  <c:x val="0.12197376005920903"/>
                  <c:y val="0.1203052532662402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446A-47A1-9341-BFA8637BE371}"/>
                </c:ext>
              </c:extLst>
            </c:dLbl>
            <c:dLbl>
              <c:idx val="2"/>
              <c:layout>
                <c:manualLayout>
                  <c:x val="-0.11431997031703965"/>
                  <c:y val="0.1263205159295522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446A-47A1-9341-BFA8637BE371}"/>
                </c:ext>
              </c:extLst>
            </c:dLbl>
            <c:dLbl>
              <c:idx val="3"/>
              <c:layout>
                <c:manualLayout>
                  <c:x val="-0.1493556245622969"/>
                  <c:y val="-0.1263205159295522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446A-47A1-9341-BFA8637BE37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 ##\.##,"L"</c:formatCode>
                <c:ptCount val="4"/>
                <c:pt idx="0">
                  <c:v>3534400</c:v>
                </c:pt>
                <c:pt idx="1">
                  <c:v>2661400</c:v>
                </c:pt>
                <c:pt idx="2">
                  <c:v>2870600</c:v>
                </c:pt>
                <c:pt idx="3">
                  <c:v>3878100</c:v>
                </c:pt>
              </c:numCache>
            </c:numRef>
          </c:val>
          <c:extLst>
            <c:ext xmlns:c16="http://schemas.microsoft.com/office/drawing/2014/chart" uri="{C3380CC4-5D6E-409C-BE32-E72D297353CC}">
              <c16:uniqueId val="{00000008-446A-47A1-9341-BFA8637BE37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dashboard.xlsx]pivot table!PivotTable3</c:name>
    <c:fmtId val="2"/>
  </c:pivotSource>
  <c:chart>
    <c:autoTitleDeleted val="1"/>
    <c:pivotFmts>
      <c:pivotFmt>
        <c:idx val="0"/>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pivotFmt>
      <c:pivotFmt>
        <c:idx val="4"/>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bar"/>
        <c:grouping val="clustered"/>
        <c:varyColors val="0"/>
        <c:ser>
          <c:idx val="0"/>
          <c:order val="0"/>
          <c:tx>
            <c:strRef>
              <c:f>'pivot table'!$E$6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'pivot table'!$D$7:$D$14</c:f>
              <c:strCache>
                <c:ptCount val="7"/>
                <c:pt idx="0">
                  <c:v>Action Figure</c:v>
                </c:pt>
                <c:pt idx="1">
                  <c:v>Blender</c:v>
                </c:pt>
                <c:pt idx="2">
                  <c:v>Moisturizer</c:v>
                </c:pt>
                <c:pt idx="3">
                  <c:v>Novel</c:v>
                </c:pt>
                <c:pt idx="4">
                  <c:v>Smartphone</c:v>
                </c:pt>
                <c:pt idx="5">
                  <c:v>Sneakers</c:v>
                </c:pt>
                <c:pt idx="6">
                  <c:v>Tent</c:v>
                </c:pt>
              </c:strCache>
            </c:strRef>
          </c:cat>
          <c:val>
            <c:numRef>
              <c:f>'pivot table'!$E$7:$E$14</c:f>
              <c:numCache>
                <c:formatCode>"$".\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74C1-44B8-8742-2399BEB4F8A6}"/>
            </c:ext>
          </c:extLst>
        </c:ser>
        <c:dLbls>
          <c:dLblPos val="outEnd"/>
          <c:showLegendKey val="0"/>
          <c:showVal val="1"/>
          <c:showCatName val="0"/>
          <c:showSerName val="0"/>
          <c:showPercent val="0"/>
          <c:showBubbleSize val="0"/>
        </c:dLbls>
        <c:gapWidth val="65"/>
        <c:axId val="1686367375"/>
        <c:axId val="1686363215"/>
      </c:barChart>
      <c:catAx>
        <c:axId val="168636737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crossAx val="1686363215"/>
        <c:crosses val="autoZero"/>
        <c:auto val="1"/>
        <c:lblAlgn val="ctr"/>
        <c:lblOffset val="100"/>
        <c:noMultiLvlLbl val="0"/>
      </c:catAx>
      <c:valAx>
        <c:axId val="1686363215"/>
        <c:scaling>
          <c:orientation val="minMax"/>
        </c:scaling>
        <c:delete val="0"/>
        <c:axPos val="b"/>
        <c:numFmt formatCode="&quot;$&quot;.\ ##\.##,&quot;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8636737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dashboard.xlsx]pivot table!PivotTable4</c:name>
    <c:fmtId val="8"/>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table'!$H$3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table'!$H$4:$H$14</c:f>
              <c:numCache>
                <c:formatCode>"$".\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1EB0-407F-812E-C3CB69DAFE8B}"/>
            </c:ext>
          </c:extLst>
        </c:ser>
        <c:dLbls>
          <c:dLblPos val="inEnd"/>
          <c:showLegendKey val="0"/>
          <c:showVal val="1"/>
          <c:showCatName val="0"/>
          <c:showSerName val="0"/>
          <c:showPercent val="0"/>
          <c:showBubbleSize val="0"/>
        </c:dLbls>
        <c:gapWidth val="65"/>
        <c:axId val="1759534719"/>
        <c:axId val="1826048847"/>
      </c:barChart>
      <c:catAx>
        <c:axId val="17595347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6048847"/>
        <c:crosses val="autoZero"/>
        <c:auto val="1"/>
        <c:lblAlgn val="ctr"/>
        <c:lblOffset val="100"/>
        <c:noMultiLvlLbl val="0"/>
      </c:catAx>
      <c:valAx>
        <c:axId val="18260488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quot;L&quot;" sourceLinked="1"/>
        <c:majorTickMark val="none"/>
        <c:minorTickMark val="none"/>
        <c:tickLblPos val="nextTo"/>
        <c:crossAx val="1759534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3.jpeg"/><Relationship Id="rId7" Type="http://schemas.openxmlformats.org/officeDocument/2006/relationships/chart" Target="../charts/chart6.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61755</xdr:rowOff>
    </xdr:from>
    <xdr:to>
      <xdr:col>4</xdr:col>
      <xdr:colOff>298571</xdr:colOff>
      <xdr:row>32</xdr:row>
      <xdr:rowOff>50739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765559</xdr:colOff>
      <xdr:row>17</xdr:row>
      <xdr:rowOff>144689</xdr:rowOff>
    </xdr:from>
    <xdr:to>
      <xdr:col>8</xdr:col>
      <xdr:colOff>126767</xdr:colOff>
      <xdr:row>32</xdr:row>
      <xdr:rowOff>133673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291104</xdr:colOff>
      <xdr:row>35</xdr:row>
      <xdr:rowOff>198454</xdr:rowOff>
    </xdr:from>
    <xdr:to>
      <xdr:col>8</xdr:col>
      <xdr:colOff>164967</xdr:colOff>
      <xdr:row>51</xdr:row>
      <xdr:rowOff>419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130758</xdr:colOff>
      <xdr:row>34</xdr:row>
      <xdr:rowOff>157049</xdr:rowOff>
    </xdr:from>
    <xdr:to>
      <xdr:col>3</xdr:col>
      <xdr:colOff>1238044</xdr:colOff>
      <xdr:row>49</xdr:row>
      <xdr:rowOff>178821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9</xdr:col>
      <xdr:colOff>141725</xdr:colOff>
      <xdr:row>29</xdr:row>
      <xdr:rowOff>94595</xdr:rowOff>
    </xdr:from>
    <xdr:ext cx="1828800" cy="2524125"/>
    <mc:AlternateContent xmlns:mc="http://schemas.openxmlformats.org/markup-compatibility/2006" xmlns:a14="http://schemas.microsoft.com/office/drawing/2010/main">
      <mc:Choice Requires="a14">
        <xdr:graphicFrame macro="">
          <xdr:nvGraphicFramePr>
            <xdr:cNvPr id="6"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1047850" y="653984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954318</xdr:colOff>
      <xdr:row>10</xdr:row>
      <xdr:rowOff>170963</xdr:rowOff>
    </xdr:from>
    <xdr:ext cx="2098566" cy="992360"/>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4318" y="2393463"/>
              <a:ext cx="2098566" cy="992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8</xdr:col>
      <xdr:colOff>490624</xdr:colOff>
      <xdr:row>16</xdr:row>
      <xdr:rowOff>121732</xdr:rowOff>
    </xdr:from>
    <xdr:ext cx="1828800" cy="2524125"/>
    <mc:AlternateContent xmlns:mc="http://schemas.openxmlformats.org/markup-compatibility/2006" xmlns:a14="http://schemas.microsoft.com/office/drawing/2010/main">
      <mc:Choice Requires="a14">
        <xdr:graphicFrame macro="">
          <xdr:nvGraphicFramePr>
            <xdr:cNvPr id="8"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714124" y="367773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317500</xdr:colOff>
      <xdr:row>5</xdr:row>
      <xdr:rowOff>123896</xdr:rowOff>
    </xdr:to>
    <xdr:sp macro="" textlink="">
      <xdr:nvSpPr>
        <xdr:cNvPr id="2" name="Rounded Rectangle 1"/>
        <xdr:cNvSpPr/>
      </xdr:nvSpPr>
      <xdr:spPr>
        <a:xfrm>
          <a:off x="0" y="0"/>
          <a:ext cx="16827500" cy="1005840"/>
        </a:xfrm>
        <a:prstGeom prst="round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  sales dashbord 2024</a:t>
          </a:r>
        </a:p>
      </xdr:txBody>
    </xdr:sp>
    <xdr:clientData/>
  </xdr:twoCellAnchor>
  <xdr:twoCellAnchor>
    <xdr:from>
      <xdr:col>0</xdr:col>
      <xdr:colOff>1</xdr:colOff>
      <xdr:row>5</xdr:row>
      <xdr:rowOff>199718</xdr:rowOff>
    </xdr:from>
    <xdr:to>
      <xdr:col>5</xdr:col>
      <xdr:colOff>153081</xdr:colOff>
      <xdr:row>11</xdr:row>
      <xdr:rowOff>130638</xdr:rowOff>
    </xdr:to>
    <xdr:sp macro="" textlink="">
      <xdr:nvSpPr>
        <xdr:cNvPr id="3" name="Rounded Rectangle 2"/>
        <xdr:cNvSpPr/>
      </xdr:nvSpPr>
      <xdr:spPr>
        <a:xfrm>
          <a:off x="1" y="1275121"/>
          <a:ext cx="3609733" cy="1221404"/>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a:p>
      </xdr:txBody>
    </xdr:sp>
    <xdr:clientData/>
  </xdr:twoCellAnchor>
  <xdr:twoCellAnchor>
    <xdr:from>
      <xdr:col>0</xdr:col>
      <xdr:colOff>60285</xdr:colOff>
      <xdr:row>6</xdr:row>
      <xdr:rowOff>55944</xdr:rowOff>
    </xdr:from>
    <xdr:to>
      <xdr:col>2</xdr:col>
      <xdr:colOff>253196</xdr:colOff>
      <xdr:row>11</xdr:row>
      <xdr:rowOff>12057</xdr:rowOff>
    </xdr:to>
    <xdr:sp macro="" textlink="">
      <xdr:nvSpPr>
        <xdr:cNvPr id="4" name="Rounded Rectangle 3"/>
        <xdr:cNvSpPr/>
      </xdr:nvSpPr>
      <xdr:spPr>
        <a:xfrm>
          <a:off x="60285" y="1141071"/>
          <a:ext cx="1567405" cy="860385"/>
        </a:xfrm>
        <a:prstGeom prst="roundRect">
          <a:avLst/>
        </a:prstGeom>
        <a:solidFill>
          <a:schemeClr val="tx2"/>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a:p>
      </xdr:txBody>
    </xdr:sp>
    <xdr:clientData/>
  </xdr:twoCellAnchor>
  <xdr:twoCellAnchor>
    <xdr:from>
      <xdr:col>2</xdr:col>
      <xdr:colOff>482276</xdr:colOff>
      <xdr:row>6</xdr:row>
      <xdr:rowOff>1</xdr:rowOff>
    </xdr:from>
    <xdr:to>
      <xdr:col>4</xdr:col>
      <xdr:colOff>662263</xdr:colOff>
      <xdr:row>8</xdr:row>
      <xdr:rowOff>4053</xdr:rowOff>
    </xdr:to>
    <xdr:sp macro="" textlink="">
      <xdr:nvSpPr>
        <xdr:cNvPr id="5" name="Rectangle 4"/>
        <xdr:cNvSpPr/>
      </xdr:nvSpPr>
      <xdr:spPr>
        <a:xfrm>
          <a:off x="1856770" y="1085128"/>
          <a:ext cx="1554480" cy="365760"/>
        </a:xfrm>
        <a:prstGeom prst="rect">
          <a:avLst/>
        </a:prstGeom>
        <a:solidFill>
          <a:sysClr val="window" lastClr="FFFFFF"/>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600" b="1">
              <a:solidFill>
                <a:schemeClr val="accent1">
                  <a:lumMod val="50000"/>
                </a:schemeClr>
              </a:solidFill>
            </a:rPr>
            <a:t>Total</a:t>
          </a:r>
          <a:r>
            <a:rPr lang="en-US" sz="1600" b="1" baseline="0">
              <a:solidFill>
                <a:schemeClr val="accent1">
                  <a:lumMod val="50000"/>
                </a:schemeClr>
              </a:solidFill>
            </a:rPr>
            <a:t> Sales</a:t>
          </a:r>
          <a:endParaRPr lang="en-US" sz="1600" b="1">
            <a:solidFill>
              <a:schemeClr val="accent1">
                <a:lumMod val="50000"/>
              </a:schemeClr>
            </a:solidFill>
          </a:endParaRPr>
        </a:p>
      </xdr:txBody>
    </xdr:sp>
    <xdr:clientData/>
  </xdr:twoCellAnchor>
  <xdr:oneCellAnchor>
    <xdr:from>
      <xdr:col>4</xdr:col>
      <xdr:colOff>132627</xdr:colOff>
      <xdr:row>7</xdr:row>
      <xdr:rowOff>12057</xdr:rowOff>
    </xdr:from>
    <xdr:ext cx="184731" cy="252185"/>
    <xdr:sp macro="" textlink="">
      <xdr:nvSpPr>
        <xdr:cNvPr id="6" name="TextBox 5"/>
        <xdr:cNvSpPr txBox="1"/>
      </xdr:nvSpPr>
      <xdr:spPr>
        <a:xfrm>
          <a:off x="2881614" y="1278038"/>
          <a:ext cx="184731"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xdr:col>
      <xdr:colOff>434050</xdr:colOff>
      <xdr:row>8</xdr:row>
      <xdr:rowOff>108514</xdr:rowOff>
    </xdr:from>
    <xdr:to>
      <xdr:col>5</xdr:col>
      <xdr:colOff>96456</xdr:colOff>
      <xdr:row>10</xdr:row>
      <xdr:rowOff>60285</xdr:rowOff>
    </xdr:to>
    <xdr:sp macro="" textlink="SalesData!K2">
      <xdr:nvSpPr>
        <xdr:cNvPr id="7" name="Rectangle 6"/>
        <xdr:cNvSpPr/>
      </xdr:nvSpPr>
      <xdr:spPr>
        <a:xfrm>
          <a:off x="1808544" y="1555349"/>
          <a:ext cx="1724146" cy="31348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8BFE8032-7D57-42E0-8C87-E037FB02B05A}" type="TxLink">
            <a:rPr lang="en-US" sz="1200" b="1" i="0" u="none" strike="noStrike">
              <a:solidFill>
                <a:schemeClr val="accent2"/>
              </a:solidFill>
              <a:latin typeface="Aptos Narrow"/>
            </a:rPr>
            <a:pPr algn="l"/>
            <a:t> Rs. 12,944,500 </a:t>
          </a:fld>
          <a:endParaRPr lang="en-US" sz="1200" b="1">
            <a:solidFill>
              <a:schemeClr val="accent2"/>
            </a:solidFill>
          </a:endParaRPr>
        </a:p>
      </xdr:txBody>
    </xdr:sp>
    <xdr:clientData/>
  </xdr:twoCellAnchor>
  <xdr:twoCellAnchor>
    <xdr:from>
      <xdr:col>5</xdr:col>
      <xdr:colOff>204108</xdr:colOff>
      <xdr:row>5</xdr:row>
      <xdr:rowOff>199718</xdr:rowOff>
    </xdr:from>
    <xdr:to>
      <xdr:col>10</xdr:col>
      <xdr:colOff>595313</xdr:colOff>
      <xdr:row>11</xdr:row>
      <xdr:rowOff>130638</xdr:rowOff>
    </xdr:to>
    <xdr:sp macro="" textlink="">
      <xdr:nvSpPr>
        <xdr:cNvPr id="15" name="Rounded Rectangle 14"/>
        <xdr:cNvSpPr/>
      </xdr:nvSpPr>
      <xdr:spPr>
        <a:xfrm>
          <a:off x="3660761" y="1275121"/>
          <a:ext cx="3847858" cy="1221404"/>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a:p>
      </xdr:txBody>
    </xdr:sp>
    <xdr:clientData/>
  </xdr:twoCellAnchor>
  <xdr:twoCellAnchor>
    <xdr:from>
      <xdr:col>5</xdr:col>
      <xdr:colOff>289151</xdr:colOff>
      <xdr:row>6</xdr:row>
      <xdr:rowOff>31830</xdr:rowOff>
    </xdr:from>
    <xdr:to>
      <xdr:col>7</xdr:col>
      <xdr:colOff>221116</xdr:colOff>
      <xdr:row>10</xdr:row>
      <xdr:rowOff>168798</xdr:rowOff>
    </xdr:to>
    <xdr:sp macro="" textlink="">
      <xdr:nvSpPr>
        <xdr:cNvPr id="16" name="Rounded Rectangle 15"/>
        <xdr:cNvSpPr/>
      </xdr:nvSpPr>
      <xdr:spPr>
        <a:xfrm>
          <a:off x="3690937" y="1154419"/>
          <a:ext cx="1292679" cy="885361"/>
        </a:xfrm>
        <a:prstGeom prst="roundRect">
          <a:avLst/>
        </a:prstGeom>
        <a:solidFill>
          <a:schemeClr val="tx2"/>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a:p>
      </xdr:txBody>
    </xdr:sp>
    <xdr:clientData/>
  </xdr:twoCellAnchor>
  <xdr:twoCellAnchor>
    <xdr:from>
      <xdr:col>7</xdr:col>
      <xdr:colOff>404121</xdr:colOff>
      <xdr:row>6</xdr:row>
      <xdr:rowOff>123370</xdr:rowOff>
    </xdr:from>
    <xdr:to>
      <xdr:col>9</xdr:col>
      <xdr:colOff>584108</xdr:colOff>
      <xdr:row>8</xdr:row>
      <xdr:rowOff>127422</xdr:rowOff>
    </xdr:to>
    <xdr:sp macro="" textlink="">
      <xdr:nvSpPr>
        <xdr:cNvPr id="17" name="Rectangle 16"/>
        <xdr:cNvSpPr/>
      </xdr:nvSpPr>
      <xdr:spPr>
        <a:xfrm>
          <a:off x="5166621" y="1245959"/>
          <a:ext cx="1540701" cy="378249"/>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1">
              <a:solidFill>
                <a:schemeClr val="tx2"/>
              </a:solidFill>
            </a:rPr>
            <a:t>Average </a:t>
          </a:r>
          <a:r>
            <a:rPr lang="en-US" sz="1600" b="1">
              <a:solidFill>
                <a:schemeClr val="tx2"/>
              </a:solidFill>
            </a:rPr>
            <a:t>sale</a:t>
          </a:r>
          <a:endParaRPr lang="en-US" sz="1400" b="1">
            <a:solidFill>
              <a:schemeClr val="tx2"/>
            </a:solidFill>
          </a:endParaRPr>
        </a:p>
      </xdr:txBody>
    </xdr:sp>
    <xdr:clientData/>
  </xdr:twoCellAnchor>
  <xdr:twoCellAnchor>
    <xdr:from>
      <xdr:col>7</xdr:col>
      <xdr:colOff>389135</xdr:colOff>
      <xdr:row>9</xdr:row>
      <xdr:rowOff>32727</xdr:rowOff>
    </xdr:from>
    <xdr:to>
      <xdr:col>9</xdr:col>
      <xdr:colOff>537550</xdr:colOff>
      <xdr:row>10</xdr:row>
      <xdr:rowOff>171596</xdr:rowOff>
    </xdr:to>
    <xdr:sp macro="" textlink="SalesData!K8">
      <xdr:nvSpPr>
        <xdr:cNvPr id="18" name="Rectangle 17"/>
        <xdr:cNvSpPr/>
      </xdr:nvSpPr>
      <xdr:spPr>
        <a:xfrm>
          <a:off x="5208219" y="1645376"/>
          <a:ext cx="1525296" cy="318052"/>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F8E46DE0-4FF8-49BA-9476-7E7D5A298709}" type="TxLink">
            <a:rPr lang="en-US" sz="1200" b="0" i="0" u="none" strike="noStrike">
              <a:solidFill>
                <a:schemeClr val="accent1"/>
              </a:solidFill>
              <a:latin typeface="Aptos Narrow"/>
            </a:rPr>
            <a:pPr algn="l"/>
            <a:t> Rs. 258,890 </a:t>
          </a:fld>
          <a:endParaRPr lang="en-US" sz="1400" b="0">
            <a:solidFill>
              <a:schemeClr val="accent1"/>
            </a:solidFill>
          </a:endParaRPr>
        </a:p>
      </xdr:txBody>
    </xdr:sp>
    <xdr:clientData/>
  </xdr:twoCellAnchor>
  <xdr:twoCellAnchor>
    <xdr:from>
      <xdr:col>10</xdr:col>
      <xdr:colOff>578305</xdr:colOff>
      <xdr:row>5</xdr:row>
      <xdr:rowOff>144684</xdr:rowOff>
    </xdr:from>
    <xdr:to>
      <xdr:col>16</xdr:col>
      <xdr:colOff>170090</xdr:colOff>
      <xdr:row>11</xdr:row>
      <xdr:rowOff>178865</xdr:rowOff>
    </xdr:to>
    <xdr:sp macro="" textlink="">
      <xdr:nvSpPr>
        <xdr:cNvPr id="19" name="Rounded Rectangle 18"/>
        <xdr:cNvSpPr/>
      </xdr:nvSpPr>
      <xdr:spPr>
        <a:xfrm>
          <a:off x="7381876" y="1080175"/>
          <a:ext cx="3673928" cy="115677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a:p>
      </xdr:txBody>
    </xdr:sp>
    <xdr:clientData/>
  </xdr:twoCellAnchor>
  <xdr:twoCellAnchor>
    <xdr:from>
      <xdr:col>11</xdr:col>
      <xdr:colOff>85045</xdr:colOff>
      <xdr:row>6</xdr:row>
      <xdr:rowOff>68001</xdr:rowOff>
    </xdr:from>
    <xdr:to>
      <xdr:col>12</xdr:col>
      <xdr:colOff>612322</xdr:colOff>
      <xdr:row>11</xdr:row>
      <xdr:rowOff>24114</xdr:rowOff>
    </xdr:to>
    <xdr:sp macro="" textlink="">
      <xdr:nvSpPr>
        <xdr:cNvPr id="20" name="Rounded Rectangle 19"/>
        <xdr:cNvSpPr/>
      </xdr:nvSpPr>
      <xdr:spPr>
        <a:xfrm>
          <a:off x="7568974" y="1190590"/>
          <a:ext cx="1207634" cy="891604"/>
        </a:xfrm>
        <a:prstGeom prst="roundRect">
          <a:avLst/>
        </a:prstGeom>
        <a:solidFill>
          <a:schemeClr val="tx2"/>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a:p>
      </xdr:txBody>
    </xdr:sp>
    <xdr:clientData/>
  </xdr:twoCellAnchor>
  <xdr:twoCellAnchor>
    <xdr:from>
      <xdr:col>13</xdr:col>
      <xdr:colOff>130903</xdr:colOff>
      <xdr:row>7</xdr:row>
      <xdr:rowOff>15717</xdr:rowOff>
    </xdr:from>
    <xdr:to>
      <xdr:col>15</xdr:col>
      <xdr:colOff>304000</xdr:colOff>
      <xdr:row>9</xdr:row>
      <xdr:rowOff>19770</xdr:rowOff>
    </xdr:to>
    <xdr:sp macro="" textlink="">
      <xdr:nvSpPr>
        <xdr:cNvPr id="21" name="Rectangle 20"/>
        <xdr:cNvSpPr/>
      </xdr:nvSpPr>
      <xdr:spPr>
        <a:xfrm>
          <a:off x="8975546" y="1325405"/>
          <a:ext cx="1533811" cy="378249"/>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600" b="1">
              <a:solidFill>
                <a:schemeClr val="tx2"/>
              </a:solidFill>
            </a:rPr>
            <a:t>Units</a:t>
          </a:r>
          <a:r>
            <a:rPr lang="en-US" sz="1600" b="1" baseline="0">
              <a:solidFill>
                <a:schemeClr val="tx2"/>
              </a:solidFill>
            </a:rPr>
            <a:t> sold</a:t>
          </a:r>
          <a:endParaRPr lang="en-US" sz="1600" b="1">
            <a:solidFill>
              <a:schemeClr val="tx2"/>
            </a:solidFill>
          </a:endParaRPr>
        </a:p>
      </xdr:txBody>
    </xdr:sp>
    <xdr:clientData/>
  </xdr:twoCellAnchor>
  <xdr:twoCellAnchor>
    <xdr:from>
      <xdr:col>13</xdr:col>
      <xdr:colOff>145760</xdr:colOff>
      <xdr:row>9</xdr:row>
      <xdr:rowOff>106360</xdr:rowOff>
    </xdr:from>
    <xdr:to>
      <xdr:col>15</xdr:col>
      <xdr:colOff>488523</xdr:colOff>
      <xdr:row>11</xdr:row>
      <xdr:rowOff>58131</xdr:rowOff>
    </xdr:to>
    <xdr:sp macro="" textlink="SalesData!K4">
      <xdr:nvSpPr>
        <xdr:cNvPr id="22" name="Rectangle 21"/>
        <xdr:cNvSpPr/>
      </xdr:nvSpPr>
      <xdr:spPr>
        <a:xfrm>
          <a:off x="8990403" y="1790244"/>
          <a:ext cx="1703477" cy="325967"/>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l"/>
          <a:fld id="{D5909196-7504-4967-AEEC-AC01AD7327C2}" type="TxLink">
            <a:rPr lang="en-US" sz="1200" b="0" i="0" u="none" strike="noStrike">
              <a:solidFill>
                <a:schemeClr val="accent1"/>
              </a:solidFill>
              <a:latin typeface="Aptos Narrow"/>
            </a:rPr>
            <a:pPr algn="l"/>
            <a:t>4705</a:t>
          </a:fld>
          <a:endParaRPr lang="en-US" sz="1400" b="0">
            <a:solidFill>
              <a:schemeClr val="accent1"/>
            </a:solidFill>
          </a:endParaRPr>
        </a:p>
      </xdr:txBody>
    </xdr:sp>
    <xdr:clientData/>
  </xdr:twoCellAnchor>
  <xdr:twoCellAnchor>
    <xdr:from>
      <xdr:col>16</xdr:col>
      <xdr:colOff>153083</xdr:colOff>
      <xdr:row>5</xdr:row>
      <xdr:rowOff>138266</xdr:rowOff>
    </xdr:from>
    <xdr:to>
      <xdr:col>20</xdr:col>
      <xdr:colOff>352779</xdr:colOff>
      <xdr:row>11</xdr:row>
      <xdr:rowOff>170090</xdr:rowOff>
    </xdr:to>
    <xdr:sp macro="" textlink="">
      <xdr:nvSpPr>
        <xdr:cNvPr id="23" name="Rounded Rectangle 22"/>
        <xdr:cNvSpPr/>
      </xdr:nvSpPr>
      <xdr:spPr>
        <a:xfrm>
          <a:off x="11214373" y="1213669"/>
          <a:ext cx="2965019" cy="1322308"/>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a:p>
      </xdr:txBody>
    </xdr:sp>
    <xdr:clientData/>
  </xdr:twoCellAnchor>
  <xdr:twoCellAnchor>
    <xdr:from>
      <xdr:col>16</xdr:col>
      <xdr:colOff>102054</xdr:colOff>
      <xdr:row>6</xdr:row>
      <xdr:rowOff>119028</xdr:rowOff>
    </xdr:from>
    <xdr:to>
      <xdr:col>17</xdr:col>
      <xdr:colOff>629331</xdr:colOff>
      <xdr:row>11</xdr:row>
      <xdr:rowOff>75141</xdr:rowOff>
    </xdr:to>
    <xdr:sp macro="" textlink="">
      <xdr:nvSpPr>
        <xdr:cNvPr id="24" name="Rounded Rectangle 23"/>
        <xdr:cNvSpPr/>
      </xdr:nvSpPr>
      <xdr:spPr>
        <a:xfrm>
          <a:off x="10987768" y="1241617"/>
          <a:ext cx="1207634" cy="891604"/>
        </a:xfrm>
        <a:prstGeom prst="roundRect">
          <a:avLst/>
        </a:prstGeom>
        <a:solidFill>
          <a:schemeClr val="tx2"/>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a:p>
      </xdr:txBody>
    </xdr:sp>
    <xdr:clientData/>
  </xdr:twoCellAnchor>
  <xdr:twoCellAnchor>
    <xdr:from>
      <xdr:col>18</xdr:col>
      <xdr:colOff>96885</xdr:colOff>
      <xdr:row>7</xdr:row>
      <xdr:rowOff>15717</xdr:rowOff>
    </xdr:from>
    <xdr:to>
      <xdr:col>20</xdr:col>
      <xdr:colOff>269982</xdr:colOff>
      <xdr:row>9</xdr:row>
      <xdr:rowOff>19770</xdr:rowOff>
    </xdr:to>
    <xdr:sp macro="" textlink="">
      <xdr:nvSpPr>
        <xdr:cNvPr id="25" name="Rectangle 24"/>
        <xdr:cNvSpPr/>
      </xdr:nvSpPr>
      <xdr:spPr>
        <a:xfrm>
          <a:off x="12343314" y="1325405"/>
          <a:ext cx="1533811" cy="378249"/>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600" b="1">
              <a:solidFill>
                <a:schemeClr val="tx2"/>
              </a:solidFill>
            </a:rPr>
            <a:t>PROFIT</a:t>
          </a:r>
        </a:p>
      </xdr:txBody>
    </xdr:sp>
    <xdr:clientData/>
  </xdr:twoCellAnchor>
  <xdr:twoCellAnchor>
    <xdr:from>
      <xdr:col>18</xdr:col>
      <xdr:colOff>43706</xdr:colOff>
      <xdr:row>9</xdr:row>
      <xdr:rowOff>140378</xdr:rowOff>
    </xdr:from>
    <xdr:to>
      <xdr:col>20</xdr:col>
      <xdr:colOff>386469</xdr:colOff>
      <xdr:row>11</xdr:row>
      <xdr:rowOff>92149</xdr:rowOff>
    </xdr:to>
    <xdr:sp macro="" textlink="SalesData!K6">
      <xdr:nvSpPr>
        <xdr:cNvPr id="26" name="Rectangle 25"/>
        <xdr:cNvSpPr/>
      </xdr:nvSpPr>
      <xdr:spPr>
        <a:xfrm>
          <a:off x="12290135" y="1824262"/>
          <a:ext cx="1703477" cy="325967"/>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5D9F9574-5422-4B42-839B-4DCC6E8D580D}" type="TxLink">
            <a:rPr lang="en-US" sz="1200" b="0" i="0" u="none" strike="noStrike">
              <a:solidFill>
                <a:schemeClr val="accent2"/>
              </a:solidFill>
              <a:latin typeface="Aptos Narrow"/>
            </a:rPr>
            <a:pPr algn="l"/>
            <a:t> Rs. 3,834,400 </a:t>
          </a:fld>
          <a:endParaRPr lang="en-US" sz="1400" b="0">
            <a:solidFill>
              <a:schemeClr val="accent2"/>
            </a:solidFill>
          </a:endParaRPr>
        </a:p>
      </xdr:txBody>
    </xdr:sp>
    <xdr:clientData/>
  </xdr:twoCellAnchor>
  <xdr:twoCellAnchor editAs="oneCell">
    <xdr:from>
      <xdr:col>0</xdr:col>
      <xdr:colOff>155510</xdr:colOff>
      <xdr:row>7</xdr:row>
      <xdr:rowOff>0</xdr:rowOff>
    </xdr:from>
    <xdr:to>
      <xdr:col>2</xdr:col>
      <xdr:colOff>170629</xdr:colOff>
      <xdr:row>9</xdr:row>
      <xdr:rowOff>155501</xdr:rowOff>
    </xdr:to>
    <xdr:pic>
      <xdr:nvPicPr>
        <xdr:cNvPr id="30" name="Picture 29" descr="C:\Users\nivas.h\AppData\Local\Packages\Microsoft.Windows.Photos_8wekyb3d8bbwe\TempState\ShareServiceTempFolder\coin.jpe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510" y="1292679"/>
          <a:ext cx="1395272" cy="6496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529166</xdr:colOff>
      <xdr:row>7</xdr:row>
      <xdr:rowOff>30239</xdr:rowOff>
    </xdr:from>
    <xdr:to>
      <xdr:col>7</xdr:col>
      <xdr:colOff>90715</xdr:colOff>
      <xdr:row>9</xdr:row>
      <xdr:rowOff>135485</xdr:rowOff>
    </xdr:to>
    <xdr:pic>
      <xdr:nvPicPr>
        <xdr:cNvPr id="31" name="Picture 30" descr="C:\Users\nivas.h\AppData\Local\Packages\Microsoft.Windows.Photos_8wekyb3d8bbwe\TempState\ShareServiceTempFolder\coins.jpe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30952" y="1300239"/>
          <a:ext cx="922263" cy="589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120952</xdr:colOff>
      <xdr:row>7</xdr:row>
      <xdr:rowOff>0</xdr:rowOff>
    </xdr:from>
    <xdr:to>
      <xdr:col>12</xdr:col>
      <xdr:colOff>544286</xdr:colOff>
      <xdr:row>9</xdr:row>
      <xdr:rowOff>170302</xdr:rowOff>
    </xdr:to>
    <xdr:pic>
      <xdr:nvPicPr>
        <xdr:cNvPr id="33" name="Picture 32" descr="C:\Users\nivas.h\AppData\Local\Packages\Microsoft.Windows.Photos_8wekyb3d8bbwe\TempState\ShareServiceTempFolder\sold (2).jpe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604881" y="1270000"/>
          <a:ext cx="1103691" cy="6652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211667</xdr:colOff>
      <xdr:row>7</xdr:row>
      <xdr:rowOff>45357</xdr:rowOff>
    </xdr:from>
    <xdr:to>
      <xdr:col>17</xdr:col>
      <xdr:colOff>650119</xdr:colOff>
      <xdr:row>9</xdr:row>
      <xdr:rowOff>215658</xdr:rowOff>
    </xdr:to>
    <xdr:pic>
      <xdr:nvPicPr>
        <xdr:cNvPr id="34" name="Picture 33" descr="C:\Users\nivas.h\AppData\Local\Packages\Microsoft.Windows.Photos_8wekyb3d8bbwe\TempState\ShareServiceTempFolder\profit.jpe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097381" y="1315357"/>
          <a:ext cx="1118809" cy="6652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370416</xdr:colOff>
      <xdr:row>0</xdr:row>
      <xdr:rowOff>88194</xdr:rowOff>
    </xdr:from>
    <xdr:to>
      <xdr:col>9</xdr:col>
      <xdr:colOff>70556</xdr:colOff>
      <xdr:row>3</xdr:row>
      <xdr:rowOff>143746</xdr:rowOff>
    </xdr:to>
    <xdr:pic>
      <xdr:nvPicPr>
        <xdr:cNvPr id="35" name="Picture 34" descr="C:\Users\nivas.h\AppData\Local\Packages\Microsoft.Windows.Photos_8wekyb3d8bbwe\TempState\ShareServiceTempFolder\funds.jpeg"/>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185833" y="88194"/>
          <a:ext cx="1075973" cy="7584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374196</xdr:colOff>
      <xdr:row>6</xdr:row>
      <xdr:rowOff>107539</xdr:rowOff>
    </xdr:from>
    <xdr:ext cx="2553860" cy="1167581"/>
    <mc:AlternateContent xmlns:mc="http://schemas.openxmlformats.org/markup-compatibility/2006" xmlns:a14="http://schemas.microsoft.com/office/drawing/2010/main">
      <mc:Choice Requires="a14">
        <xdr:graphicFrame macro="">
          <xdr:nvGraphicFramePr>
            <xdr:cNvPr id="36"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981339" y="1332182"/>
              <a:ext cx="2553860" cy="11675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88194</xdr:colOff>
      <xdr:row>25</xdr:row>
      <xdr:rowOff>134154</xdr:rowOff>
    </xdr:from>
    <xdr:ext cx="2720040" cy="3987871"/>
    <mc:AlternateContent xmlns:mc="http://schemas.openxmlformats.org/markup-compatibility/2006" xmlns:a14="http://schemas.microsoft.com/office/drawing/2010/main">
      <mc:Choice Requires="a14">
        <xdr:graphicFrame macro="">
          <xdr:nvGraphicFramePr>
            <xdr:cNvPr id="37" name="Sales Person 1"/>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88194" y="5471438"/>
              <a:ext cx="2720040" cy="3987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35278</xdr:colOff>
      <xdr:row>12</xdr:row>
      <xdr:rowOff>123471</xdr:rowOff>
    </xdr:from>
    <xdr:ext cx="2628194" cy="2635493"/>
    <mc:AlternateContent xmlns:mc="http://schemas.openxmlformats.org/markup-compatibility/2006" xmlns:a14="http://schemas.microsoft.com/office/drawing/2010/main">
      <mc:Choice Requires="a14">
        <xdr:graphicFrame macro="">
          <xdr:nvGraphicFramePr>
            <xdr:cNvPr id="38"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35278" y="2685368"/>
              <a:ext cx="2628194" cy="26354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4</xdr:col>
      <xdr:colOff>131379</xdr:colOff>
      <xdr:row>11</xdr:row>
      <xdr:rowOff>173567</xdr:rowOff>
    </xdr:from>
    <xdr:to>
      <xdr:col>13</xdr:col>
      <xdr:colOff>389049</xdr:colOff>
      <xdr:row>27</xdr:row>
      <xdr:rowOff>152402</xdr:rowOff>
    </xdr:to>
    <xdr:sp macro="" textlink="">
      <xdr:nvSpPr>
        <xdr:cNvPr id="40" name="Rounded Rectangle 39"/>
        <xdr:cNvSpPr/>
      </xdr:nvSpPr>
      <xdr:spPr>
        <a:xfrm>
          <a:off x="2890345" y="2521972"/>
          <a:ext cx="6465342" cy="3394697"/>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600" b="1"/>
            <a:t>unit sold by product</a:t>
          </a:r>
        </a:p>
      </xdr:txBody>
    </xdr:sp>
    <xdr:clientData/>
  </xdr:twoCellAnchor>
  <xdr:twoCellAnchor>
    <xdr:from>
      <xdr:col>4</xdr:col>
      <xdr:colOff>381000</xdr:colOff>
      <xdr:row>14</xdr:row>
      <xdr:rowOff>84667</xdr:rowOff>
    </xdr:from>
    <xdr:to>
      <xdr:col>11</xdr:col>
      <xdr:colOff>444499</xdr:colOff>
      <xdr:row>27</xdr:row>
      <xdr:rowOff>105832</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456127</xdr:colOff>
      <xdr:row>11</xdr:row>
      <xdr:rowOff>169335</xdr:rowOff>
    </xdr:from>
    <xdr:to>
      <xdr:col>24</xdr:col>
      <xdr:colOff>362219</xdr:colOff>
      <xdr:row>27</xdr:row>
      <xdr:rowOff>190501</xdr:rowOff>
    </xdr:to>
    <xdr:sp macro="" textlink="">
      <xdr:nvSpPr>
        <xdr:cNvPr id="42" name="Rounded Rectangle 41"/>
        <xdr:cNvSpPr/>
      </xdr:nvSpPr>
      <xdr:spPr>
        <a:xfrm>
          <a:off x="9371527" y="2544235"/>
          <a:ext cx="7449892" cy="3475566"/>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600" b="1"/>
            <a:t>Total</a:t>
          </a:r>
          <a:r>
            <a:rPr lang="en-US" sz="1600" b="1" baseline="0"/>
            <a:t> sales by region</a:t>
          </a:r>
          <a:endParaRPr lang="en-US" sz="1600" b="1"/>
        </a:p>
      </xdr:txBody>
    </xdr:sp>
    <xdr:clientData/>
  </xdr:twoCellAnchor>
  <xdr:twoCellAnchor>
    <xdr:from>
      <xdr:col>4</xdr:col>
      <xdr:colOff>262466</xdr:colOff>
      <xdr:row>27</xdr:row>
      <xdr:rowOff>198968</xdr:rowOff>
    </xdr:from>
    <xdr:to>
      <xdr:col>13</xdr:col>
      <xdr:colOff>437469</xdr:colOff>
      <xdr:row>44</xdr:row>
      <xdr:rowOff>46570</xdr:rowOff>
    </xdr:to>
    <xdr:sp macro="" textlink="">
      <xdr:nvSpPr>
        <xdr:cNvPr id="43" name="Rounded Rectangle 42"/>
        <xdr:cNvSpPr/>
      </xdr:nvSpPr>
      <xdr:spPr>
        <a:xfrm>
          <a:off x="3005666" y="6028268"/>
          <a:ext cx="6347203" cy="3517902"/>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600" b="1"/>
            <a:t>Total</a:t>
          </a:r>
          <a:r>
            <a:rPr lang="en-US" sz="1600" b="1" baseline="0"/>
            <a:t> sale</a:t>
          </a:r>
          <a:r>
            <a:rPr lang="en-US" sz="1600" b="1"/>
            <a:t> by product</a:t>
          </a:r>
        </a:p>
      </xdr:txBody>
    </xdr:sp>
    <xdr:clientData/>
  </xdr:twoCellAnchor>
  <xdr:twoCellAnchor>
    <xdr:from>
      <xdr:col>13</xdr:col>
      <xdr:colOff>488496</xdr:colOff>
      <xdr:row>27</xdr:row>
      <xdr:rowOff>197536</xdr:rowOff>
    </xdr:from>
    <xdr:to>
      <xdr:col>24</xdr:col>
      <xdr:colOff>489934</xdr:colOff>
      <xdr:row>43</xdr:row>
      <xdr:rowOff>176371</xdr:rowOff>
    </xdr:to>
    <xdr:sp macro="" textlink="">
      <xdr:nvSpPr>
        <xdr:cNvPr id="44" name="Rounded Rectangle 43"/>
        <xdr:cNvSpPr/>
      </xdr:nvSpPr>
      <xdr:spPr>
        <a:xfrm>
          <a:off x="9403896" y="6026836"/>
          <a:ext cx="7545238" cy="343323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600" b="1"/>
            <a:t>Total</a:t>
          </a:r>
          <a:r>
            <a:rPr lang="en-US" sz="1600" b="1" baseline="0"/>
            <a:t> sales by salesman</a:t>
          </a:r>
          <a:endParaRPr lang="en-US" sz="1600" b="1"/>
        </a:p>
      </xdr:txBody>
    </xdr:sp>
    <xdr:clientData/>
  </xdr:twoCellAnchor>
  <xdr:twoCellAnchor>
    <xdr:from>
      <xdr:col>15</xdr:col>
      <xdr:colOff>527277</xdr:colOff>
      <xdr:row>14</xdr:row>
      <xdr:rowOff>148167</xdr:rowOff>
    </xdr:from>
    <xdr:to>
      <xdr:col>23</xdr:col>
      <xdr:colOff>170090</xdr:colOff>
      <xdr:row>26</xdr:row>
      <xdr:rowOff>127000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502708</xdr:colOff>
      <xdr:row>30</xdr:row>
      <xdr:rowOff>105833</xdr:rowOff>
    </xdr:from>
    <xdr:to>
      <xdr:col>12</xdr:col>
      <xdr:colOff>132291</xdr:colOff>
      <xdr:row>43</xdr:row>
      <xdr:rowOff>26027</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170089</xdr:colOff>
      <xdr:row>31</xdr:row>
      <xdr:rowOff>52917</xdr:rowOff>
    </xdr:from>
    <xdr:to>
      <xdr:col>23</xdr:col>
      <xdr:colOff>17008</xdr:colOff>
      <xdr:row>44</xdr:row>
      <xdr:rowOff>606</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vas Haroon J" refreshedDate="45573.142299537038" createdVersion="6" refreshedVersion="6" minRefreshableVersion="3" recordCount="50">
  <cacheSource type="worksheet">
    <worksheetSource name="Table3"/>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2" baseItem="0" numFmtId="165"/>
  </dataFields>
  <chartFormats count="10">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2" count="1" selected="0">
            <x v="0"/>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2" count="1" selected="0">
            <x v="0"/>
          </reference>
        </references>
      </pivotArea>
    </chartFormat>
    <chartFormat chart="2" format="16">
      <pivotArea type="data" outline="0" fieldPosition="0">
        <references count="2">
          <reference field="4294967294" count="1" selected="0">
            <x v="0"/>
          </reference>
          <reference field="2" count="1" selected="0">
            <x v="1"/>
          </reference>
        </references>
      </pivotArea>
    </chartFormat>
    <chartFormat chart="2" format="17">
      <pivotArea type="data" outline="0" fieldPosition="0">
        <references count="2">
          <reference field="4294967294" count="1" selected="0">
            <x v="0"/>
          </reference>
          <reference field="2" count="1" selected="0">
            <x v="2"/>
          </reference>
        </references>
      </pivotArea>
    </chartFormat>
    <chartFormat chart="2" format="18">
      <pivotArea type="data" outline="0" fieldPosition="0">
        <references count="2">
          <reference field="4294967294" count="1" selected="0">
            <x v="0"/>
          </reference>
          <reference field="2" count="1" selected="0">
            <x v="3"/>
          </reference>
        </references>
      </pivotArea>
    </chartFormat>
    <chartFormat chart="0" format="12">
      <pivotArea type="data" outline="0" fieldPosition="0">
        <references count="2">
          <reference field="4294967294" count="1" selected="0">
            <x v="0"/>
          </reference>
          <reference field="2" count="1" selected="0">
            <x v="1"/>
          </reference>
        </references>
      </pivotArea>
    </chartFormat>
    <chartFormat chart="0" format="13">
      <pivotArea type="data" outline="0" fieldPosition="0">
        <references count="2">
          <reference field="4294967294" count="1" selected="0">
            <x v="0"/>
          </reference>
          <reference field="2" count="1" selected="0">
            <x v="2"/>
          </reference>
        </references>
      </pivotArea>
    </chartFormat>
    <chartFormat chart="0"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3:K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2">
    <chartFormat chart="1"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G3:H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0" numFmtId="165"/>
  </dataFields>
  <chartFormats count="3">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6:E14"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3" baseItem="0" numFmtId="165"/>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2"/>
    <pivotTable tabId="5" name="PivotTable3"/>
    <pivotTable tabId="5" name="PivotTable4"/>
    <pivotTable tabId="5" name="PivotTable5"/>
  </pivotTables>
  <data>
    <tabular pivotCacheId="1">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 tabId="5" name="PivotTable3"/>
    <pivotTable tabId="5" name="PivotTable4"/>
    <pivotTable tabId="5" name="PivotTable5"/>
  </pivotTables>
  <data>
    <tabular pivotCacheId="1">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5" name="PivotTable2"/>
    <pivotTable tabId="5" name="PivotTable3"/>
    <pivotTable tabId="5" name="PivotTable4"/>
    <pivotTable tabId="5" name="PivotTable5"/>
  </pivotTables>
  <data>
    <tabular pivotCacheId="1">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rowHeight="241300"/>
  <slicer name="Region" cache="Slicer_Region" caption="Region" columnCount="2" showCaption="0" rowHeight="241300"/>
  <slicer name="Product"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s Person 1" cache="Slicer_Sales_Person" caption="Sales Person" rowHeight="241300"/>
  <slicer name="Region 1" cache="Slicer_Region" caption="Region" columnCount="2" showCaption="0" rowHeight="241300"/>
  <slicer name="Product 1" cache="Slicer_Product" caption="Product" rowHeight="241300"/>
</slicers>
</file>

<file path=xl/tables/table1.xml><?xml version="1.0" encoding="utf-8"?>
<table xmlns="http://schemas.openxmlformats.org/spreadsheetml/2006/main" id="3" name="Table3" displayName="Table3" ref="A1:I51" totalsRowShown="0" headerRowDxfId="7" dataDxfId="6" dataCellStyle="Currency [0]">
  <autoFilter ref="A1:I51"/>
  <tableColumns count="9">
    <tableColumn id="1" name="Date" dataDxfId="5"/>
    <tableColumn id="2" name="Sales Person"/>
    <tableColumn id="3" name="Region"/>
    <tableColumn id="4" name="Product"/>
    <tableColumn id="5" name="Units Sold" dataDxfId="4"/>
    <tableColumn id="6" name="Unit Price" dataDxfId="3" dataCellStyle="Currency [0]">
      <calculatedColumnFormula>IF(D2="Tent",6000,IF(D2="Blender",3500,IF(D2="Action Figure",1200,IF(D2="Novel",1000,IF(D2="Sneakers",4000,IF(D2="Smartphone",10000,IF(D2="moisturizer",600,"No Product Found")))))))</calculatedColumnFormula>
    </tableColumn>
    <tableColumn id="7" name="Cost of Goods" dataDxfId="2" dataCellStyle="Currency [0]">
      <calculatedColumnFormula>IF(D2="Tent",4000,IF(D2="Blender",2500,IF(D2="Action Figure",800,IF(D2="Novel",700,IF(D2="Sneakers",3000,IF(D2="Smartphone",7000,IF(D2="moisturizer",400,"No Product Found")))))))</calculatedColumnFormula>
    </tableColumn>
    <tableColumn id="8" name="Total Sales" dataDxfId="1" dataCellStyle="Currency [0]">
      <calculatedColumnFormula>F2*E2</calculatedColumnFormula>
    </tableColumn>
    <tableColumn id="9" name="Profit" dataDxfId="0">
      <calculatedColumnFormula>H2-(G2*E2)</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4"/>
  <sheetViews>
    <sheetView zoomScale="60" zoomScaleNormal="44" workbookViewId="0">
      <selection activeCell="N32" sqref="N32"/>
    </sheetView>
  </sheetViews>
  <sheetFormatPr defaultRowHeight="17.25" x14ac:dyDescent="0.35"/>
  <cols>
    <col min="1" max="1" width="17.75" customWidth="1"/>
    <col min="2" max="2" width="21.125" customWidth="1"/>
    <col min="4" max="4" width="17.75" customWidth="1"/>
    <col min="5" max="5" width="21.125" customWidth="1"/>
    <col min="7" max="7" width="17.75" customWidth="1"/>
    <col min="8" max="8" width="21.125" customWidth="1"/>
    <col min="10" max="10" width="17.75" customWidth="1"/>
    <col min="11" max="11" width="20" customWidth="1"/>
  </cols>
  <sheetData>
    <row r="3" spans="1:11" x14ac:dyDescent="0.35">
      <c r="A3" s="7" t="s">
        <v>34</v>
      </c>
      <c r="B3" t="s">
        <v>36</v>
      </c>
      <c r="G3" s="7" t="s">
        <v>34</v>
      </c>
      <c r="H3" t="s">
        <v>36</v>
      </c>
      <c r="J3" s="7" t="s">
        <v>34</v>
      </c>
      <c r="K3" t="s">
        <v>37</v>
      </c>
    </row>
    <row r="4" spans="1:11" x14ac:dyDescent="0.35">
      <c r="A4" s="3" t="s">
        <v>12</v>
      </c>
      <c r="B4" s="9">
        <v>3534400</v>
      </c>
      <c r="G4" s="3" t="s">
        <v>8</v>
      </c>
      <c r="H4" s="9">
        <v>1591600</v>
      </c>
      <c r="J4" s="3" t="s">
        <v>16</v>
      </c>
      <c r="K4" s="8">
        <v>456</v>
      </c>
    </row>
    <row r="5" spans="1:11" x14ac:dyDescent="0.35">
      <c r="A5" s="3" t="s">
        <v>18</v>
      </c>
      <c r="B5" s="9">
        <v>2661400</v>
      </c>
      <c r="G5" s="3" t="s">
        <v>25</v>
      </c>
      <c r="H5" s="9">
        <v>677600</v>
      </c>
      <c r="J5" s="3" t="s">
        <v>13</v>
      </c>
      <c r="K5" s="8">
        <v>635</v>
      </c>
    </row>
    <row r="6" spans="1:11" x14ac:dyDescent="0.35">
      <c r="A6" s="3" t="s">
        <v>15</v>
      </c>
      <c r="B6" s="9">
        <v>2870600</v>
      </c>
      <c r="D6" s="7" t="s">
        <v>34</v>
      </c>
      <c r="E6" t="s">
        <v>36</v>
      </c>
      <c r="G6" s="3" t="s">
        <v>17</v>
      </c>
      <c r="H6" s="9">
        <v>1957000</v>
      </c>
      <c r="J6" s="3" t="s">
        <v>26</v>
      </c>
      <c r="K6" s="8">
        <v>1178</v>
      </c>
    </row>
    <row r="7" spans="1:11" x14ac:dyDescent="0.35">
      <c r="A7" s="3" t="s">
        <v>9</v>
      </c>
      <c r="B7" s="9">
        <v>3878100</v>
      </c>
      <c r="D7" s="3" t="s">
        <v>16</v>
      </c>
      <c r="E7" s="9">
        <v>547200</v>
      </c>
      <c r="G7" s="3" t="s">
        <v>22</v>
      </c>
      <c r="H7" s="9">
        <v>1661400</v>
      </c>
      <c r="J7" s="3" t="s">
        <v>19</v>
      </c>
      <c r="K7" s="8">
        <v>898</v>
      </c>
    </row>
    <row r="8" spans="1:11" x14ac:dyDescent="0.35">
      <c r="A8" s="3" t="s">
        <v>35</v>
      </c>
      <c r="B8" s="9">
        <v>12944500</v>
      </c>
      <c r="D8" s="3" t="s">
        <v>13</v>
      </c>
      <c r="E8" s="9">
        <v>2222500</v>
      </c>
      <c r="G8" s="3" t="s">
        <v>24</v>
      </c>
      <c r="H8" s="9">
        <v>1741200</v>
      </c>
      <c r="J8" s="3" t="s">
        <v>28</v>
      </c>
      <c r="K8" s="8">
        <v>235</v>
      </c>
    </row>
    <row r="9" spans="1:11" x14ac:dyDescent="0.35">
      <c r="D9" s="3" t="s">
        <v>26</v>
      </c>
      <c r="E9" s="9">
        <v>706800</v>
      </c>
      <c r="G9" s="3" t="s">
        <v>14</v>
      </c>
      <c r="H9" s="9">
        <v>1110000</v>
      </c>
      <c r="J9" s="3" t="s">
        <v>21</v>
      </c>
      <c r="K9" s="8">
        <v>799</v>
      </c>
    </row>
    <row r="10" spans="1:11" x14ac:dyDescent="0.35">
      <c r="D10" s="3" t="s">
        <v>19</v>
      </c>
      <c r="E10" s="9">
        <v>898000</v>
      </c>
      <c r="G10" s="3" t="s">
        <v>11</v>
      </c>
      <c r="H10" s="9">
        <v>1777400</v>
      </c>
      <c r="J10" s="3" t="s">
        <v>10</v>
      </c>
      <c r="K10" s="8">
        <v>504</v>
      </c>
    </row>
    <row r="11" spans="1:11" x14ac:dyDescent="0.35">
      <c r="D11" s="3" t="s">
        <v>28</v>
      </c>
      <c r="E11" s="9">
        <v>2350000</v>
      </c>
      <c r="G11" s="3" t="s">
        <v>20</v>
      </c>
      <c r="H11" s="9">
        <v>1065400</v>
      </c>
      <c r="J11" s="3" t="s">
        <v>35</v>
      </c>
      <c r="K11" s="8">
        <v>4705</v>
      </c>
    </row>
    <row r="12" spans="1:11" x14ac:dyDescent="0.35">
      <c r="D12" s="3" t="s">
        <v>21</v>
      </c>
      <c r="E12" s="9">
        <v>3196000</v>
      </c>
      <c r="G12" s="3" t="s">
        <v>27</v>
      </c>
      <c r="H12" s="9">
        <v>784400</v>
      </c>
    </row>
    <row r="13" spans="1:11" x14ac:dyDescent="0.35">
      <c r="D13" s="3" t="s">
        <v>10</v>
      </c>
      <c r="E13" s="9">
        <v>3024000</v>
      </c>
      <c r="G13" s="3" t="s">
        <v>23</v>
      </c>
      <c r="H13" s="9">
        <v>578500</v>
      </c>
    </row>
    <row r="14" spans="1:11" x14ac:dyDescent="0.35">
      <c r="D14" s="3" t="s">
        <v>35</v>
      </c>
      <c r="E14" s="9">
        <v>12944500</v>
      </c>
      <c r="G14" s="3" t="s">
        <v>35</v>
      </c>
      <c r="H14" s="9">
        <v>12944500</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zoomScale="84" workbookViewId="0">
      <selection activeCell="K6" sqref="K6"/>
    </sheetView>
  </sheetViews>
  <sheetFormatPr defaultRowHeight="17.25" x14ac:dyDescent="0.35"/>
  <cols>
    <col min="1" max="1" width="12.875" customWidth="1"/>
    <col min="2" max="2" width="14.5" customWidth="1"/>
    <col min="3" max="3" width="9.25" customWidth="1"/>
    <col min="4" max="4" width="15.625" customWidth="1"/>
    <col min="5" max="5" width="11.875" customWidth="1"/>
    <col min="6" max="6" width="11.5" customWidth="1"/>
    <col min="7" max="7" width="15.5" customWidth="1"/>
    <col min="8" max="9" width="13.5" customWidth="1"/>
    <col min="10" max="10" width="12.25" customWidth="1"/>
    <col min="11" max="11" width="14.25" customWidth="1"/>
  </cols>
  <sheetData>
    <row r="1" spans="1:11" ht="20.100000000000001" customHeight="1" thickBot="1" x14ac:dyDescent="0.4">
      <c r="A1" s="1" t="s">
        <v>0</v>
      </c>
      <c r="B1" s="1" t="s">
        <v>1</v>
      </c>
      <c r="C1" s="1" t="s">
        <v>2</v>
      </c>
      <c r="D1" s="1" t="s">
        <v>3</v>
      </c>
      <c r="E1" s="1" t="s">
        <v>4</v>
      </c>
      <c r="F1" s="1" t="s">
        <v>5</v>
      </c>
      <c r="G1" s="1" t="s">
        <v>6</v>
      </c>
      <c r="H1" s="1" t="s">
        <v>7</v>
      </c>
      <c r="I1" s="5" t="s">
        <v>32</v>
      </c>
      <c r="K1" s="5" t="s">
        <v>29</v>
      </c>
    </row>
    <row r="2" spans="1:11" ht="18" thickTop="1" x14ac:dyDescent="0.35">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6">
        <f>H2-(G2*E2)</f>
        <v>168000</v>
      </c>
      <c r="K2" s="6">
        <f>SUM(H2:H51)</f>
        <v>12944500</v>
      </c>
    </row>
    <row r="3" spans="1:11" x14ac:dyDescent="0.35">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6">
        <f t="shared" ref="I3:I51" si="3">H3-(G3*E3)</f>
        <v>128000</v>
      </c>
      <c r="K3" t="s">
        <v>30</v>
      </c>
    </row>
    <row r="4" spans="1:11" x14ac:dyDescent="0.35">
      <c r="A4" s="2">
        <v>44230</v>
      </c>
      <c r="B4" t="s">
        <v>14</v>
      </c>
      <c r="C4" t="s">
        <v>15</v>
      </c>
      <c r="D4" t="s">
        <v>16</v>
      </c>
      <c r="E4" s="3">
        <v>136</v>
      </c>
      <c r="F4" s="4">
        <f t="shared" si="0"/>
        <v>1200</v>
      </c>
      <c r="G4" s="4">
        <f t="shared" si="1"/>
        <v>800</v>
      </c>
      <c r="H4" s="4">
        <f t="shared" si="2"/>
        <v>163200</v>
      </c>
      <c r="I4" s="6">
        <f t="shared" si="3"/>
        <v>54400</v>
      </c>
      <c r="K4">
        <f>SUM(E2:E51)</f>
        <v>4705</v>
      </c>
    </row>
    <row r="5" spans="1:11" x14ac:dyDescent="0.35">
      <c r="A5" s="2">
        <v>44085</v>
      </c>
      <c r="B5" t="s">
        <v>17</v>
      </c>
      <c r="C5" t="s">
        <v>18</v>
      </c>
      <c r="D5" t="s">
        <v>19</v>
      </c>
      <c r="E5" s="3">
        <v>91</v>
      </c>
      <c r="F5" s="4">
        <f t="shared" si="0"/>
        <v>1000</v>
      </c>
      <c r="G5" s="4">
        <f t="shared" si="1"/>
        <v>700</v>
      </c>
      <c r="H5" s="4">
        <f t="shared" si="2"/>
        <v>91000</v>
      </c>
      <c r="I5" s="6">
        <f t="shared" si="3"/>
        <v>27300</v>
      </c>
      <c r="K5" t="s">
        <v>33</v>
      </c>
    </row>
    <row r="6" spans="1:11" x14ac:dyDescent="0.35">
      <c r="A6" s="2">
        <v>44462</v>
      </c>
      <c r="B6" t="s">
        <v>20</v>
      </c>
      <c r="C6" t="s">
        <v>9</v>
      </c>
      <c r="D6" t="s">
        <v>21</v>
      </c>
      <c r="E6" s="3">
        <v>110</v>
      </c>
      <c r="F6" s="4">
        <f t="shared" si="0"/>
        <v>4000</v>
      </c>
      <c r="G6" s="4">
        <f t="shared" si="1"/>
        <v>3000</v>
      </c>
      <c r="H6" s="4">
        <f t="shared" si="2"/>
        <v>440000</v>
      </c>
      <c r="I6" s="6">
        <f t="shared" si="3"/>
        <v>110000</v>
      </c>
      <c r="K6" s="6">
        <f>SUM(I2:I51)</f>
        <v>3834400</v>
      </c>
    </row>
    <row r="7" spans="1:11" x14ac:dyDescent="0.35">
      <c r="A7" s="2">
        <v>44105</v>
      </c>
      <c r="B7" t="s">
        <v>22</v>
      </c>
      <c r="C7" t="s">
        <v>12</v>
      </c>
      <c r="D7" t="s">
        <v>16</v>
      </c>
      <c r="E7" s="3">
        <v>51</v>
      </c>
      <c r="F7" s="4">
        <f t="shared" si="0"/>
        <v>1200</v>
      </c>
      <c r="G7" s="4">
        <f t="shared" si="1"/>
        <v>800</v>
      </c>
      <c r="H7" s="4">
        <f t="shared" si="2"/>
        <v>61200</v>
      </c>
      <c r="I7" s="6">
        <f t="shared" si="3"/>
        <v>20400</v>
      </c>
      <c r="K7" t="s">
        <v>31</v>
      </c>
    </row>
    <row r="8" spans="1:11" x14ac:dyDescent="0.35">
      <c r="A8" s="2">
        <v>44413</v>
      </c>
      <c r="B8" t="s">
        <v>23</v>
      </c>
      <c r="C8" t="s">
        <v>18</v>
      </c>
      <c r="D8" t="s">
        <v>19</v>
      </c>
      <c r="E8" s="3">
        <v>78</v>
      </c>
      <c r="F8" s="4">
        <f t="shared" si="0"/>
        <v>1000</v>
      </c>
      <c r="G8" s="4">
        <f t="shared" si="1"/>
        <v>700</v>
      </c>
      <c r="H8" s="4">
        <f t="shared" si="2"/>
        <v>78000</v>
      </c>
      <c r="I8" s="6">
        <f t="shared" si="3"/>
        <v>23400</v>
      </c>
      <c r="K8" s="6">
        <f>AVERAGE(H2:H51)</f>
        <v>258890</v>
      </c>
    </row>
    <row r="9" spans="1:11" x14ac:dyDescent="0.35">
      <c r="A9" s="2">
        <v>44141</v>
      </c>
      <c r="B9" t="s">
        <v>24</v>
      </c>
      <c r="C9" t="s">
        <v>15</v>
      </c>
      <c r="D9" t="s">
        <v>10</v>
      </c>
      <c r="E9" s="3">
        <v>146</v>
      </c>
      <c r="F9" s="4">
        <f t="shared" si="0"/>
        <v>6000</v>
      </c>
      <c r="G9" s="4">
        <f t="shared" si="1"/>
        <v>4000</v>
      </c>
      <c r="H9" s="4">
        <f t="shared" si="2"/>
        <v>876000</v>
      </c>
      <c r="I9" s="6">
        <f t="shared" si="3"/>
        <v>292000</v>
      </c>
    </row>
    <row r="10" spans="1:11" x14ac:dyDescent="0.35">
      <c r="A10" s="2">
        <v>44223</v>
      </c>
      <c r="B10" t="s">
        <v>25</v>
      </c>
      <c r="C10" t="s">
        <v>9</v>
      </c>
      <c r="D10" t="s">
        <v>26</v>
      </c>
      <c r="E10" s="3">
        <v>101</v>
      </c>
      <c r="F10" s="4">
        <f t="shared" si="0"/>
        <v>600</v>
      </c>
      <c r="G10" s="4">
        <f t="shared" si="1"/>
        <v>400</v>
      </c>
      <c r="H10" s="4">
        <f t="shared" si="2"/>
        <v>60600</v>
      </c>
      <c r="I10" s="6">
        <f t="shared" si="3"/>
        <v>20200</v>
      </c>
    </row>
    <row r="11" spans="1:11" x14ac:dyDescent="0.35">
      <c r="A11" s="2">
        <v>44442</v>
      </c>
      <c r="B11" t="s">
        <v>27</v>
      </c>
      <c r="C11" t="s">
        <v>15</v>
      </c>
      <c r="D11" t="s">
        <v>10</v>
      </c>
      <c r="E11" s="3">
        <v>52</v>
      </c>
      <c r="F11" s="4">
        <f t="shared" si="0"/>
        <v>6000</v>
      </c>
      <c r="G11" s="4">
        <f t="shared" si="1"/>
        <v>4000</v>
      </c>
      <c r="H11" s="4">
        <f t="shared" si="2"/>
        <v>312000</v>
      </c>
      <c r="I11" s="6">
        <f t="shared" si="3"/>
        <v>104000</v>
      </c>
    </row>
    <row r="12" spans="1:11" x14ac:dyDescent="0.35">
      <c r="A12" s="2">
        <v>44469</v>
      </c>
      <c r="B12" t="s">
        <v>27</v>
      </c>
      <c r="C12" t="s">
        <v>12</v>
      </c>
      <c r="D12" t="s">
        <v>16</v>
      </c>
      <c r="E12" s="3">
        <v>55</v>
      </c>
      <c r="F12" s="4">
        <f t="shared" si="0"/>
        <v>1200</v>
      </c>
      <c r="G12" s="4">
        <f t="shared" si="1"/>
        <v>800</v>
      </c>
      <c r="H12" s="4">
        <f t="shared" si="2"/>
        <v>66000</v>
      </c>
      <c r="I12" s="6">
        <f t="shared" si="3"/>
        <v>22000</v>
      </c>
    </row>
    <row r="13" spans="1:11" x14ac:dyDescent="0.35">
      <c r="A13" s="2">
        <v>44084</v>
      </c>
      <c r="B13" t="s">
        <v>27</v>
      </c>
      <c r="C13" t="s">
        <v>15</v>
      </c>
      <c r="D13" t="s">
        <v>19</v>
      </c>
      <c r="E13" s="3">
        <v>137</v>
      </c>
      <c r="F13" s="4">
        <f t="shared" si="0"/>
        <v>1000</v>
      </c>
      <c r="G13" s="4">
        <f t="shared" si="1"/>
        <v>700</v>
      </c>
      <c r="H13" s="4">
        <f t="shared" si="2"/>
        <v>137000</v>
      </c>
      <c r="I13" s="6">
        <f t="shared" si="3"/>
        <v>41100</v>
      </c>
    </row>
    <row r="14" spans="1:11" x14ac:dyDescent="0.35">
      <c r="A14" s="2">
        <v>44404</v>
      </c>
      <c r="B14" t="s">
        <v>24</v>
      </c>
      <c r="C14" t="s">
        <v>15</v>
      </c>
      <c r="D14" t="s">
        <v>13</v>
      </c>
      <c r="E14" s="3">
        <v>96</v>
      </c>
      <c r="F14" s="4">
        <f t="shared" si="0"/>
        <v>3500</v>
      </c>
      <c r="G14" s="4">
        <f t="shared" si="1"/>
        <v>2500</v>
      </c>
      <c r="H14" s="4">
        <f t="shared" si="2"/>
        <v>336000</v>
      </c>
      <c r="I14" s="6">
        <f t="shared" si="3"/>
        <v>96000</v>
      </c>
    </row>
    <row r="15" spans="1:11" x14ac:dyDescent="0.35">
      <c r="A15" s="2">
        <v>44113</v>
      </c>
      <c r="B15" t="s">
        <v>25</v>
      </c>
      <c r="C15" t="s">
        <v>12</v>
      </c>
      <c r="D15" t="s">
        <v>21</v>
      </c>
      <c r="E15" s="3">
        <v>52</v>
      </c>
      <c r="F15" s="4">
        <f t="shared" si="0"/>
        <v>4000</v>
      </c>
      <c r="G15" s="4">
        <f t="shared" si="1"/>
        <v>3000</v>
      </c>
      <c r="H15" s="4">
        <f t="shared" si="2"/>
        <v>208000</v>
      </c>
      <c r="I15" s="6">
        <f t="shared" si="3"/>
        <v>52000</v>
      </c>
    </row>
    <row r="16" spans="1:11" x14ac:dyDescent="0.35">
      <c r="A16" s="2">
        <v>44292</v>
      </c>
      <c r="B16" t="s">
        <v>17</v>
      </c>
      <c r="C16" t="s">
        <v>9</v>
      </c>
      <c r="D16" t="s">
        <v>13</v>
      </c>
      <c r="E16" s="3">
        <v>76</v>
      </c>
      <c r="F16" s="4">
        <f t="shared" si="0"/>
        <v>3500</v>
      </c>
      <c r="G16" s="4">
        <f t="shared" si="1"/>
        <v>2500</v>
      </c>
      <c r="H16" s="4">
        <f t="shared" si="2"/>
        <v>266000</v>
      </c>
      <c r="I16" s="6">
        <f t="shared" si="3"/>
        <v>76000</v>
      </c>
    </row>
    <row r="17" spans="1:9" x14ac:dyDescent="0.35">
      <c r="A17" s="2">
        <v>44362</v>
      </c>
      <c r="B17" t="s">
        <v>11</v>
      </c>
      <c r="C17" t="s">
        <v>18</v>
      </c>
      <c r="D17" t="s">
        <v>21</v>
      </c>
      <c r="E17" s="3">
        <v>145</v>
      </c>
      <c r="F17" s="4">
        <f t="shared" si="0"/>
        <v>4000</v>
      </c>
      <c r="G17" s="4">
        <f t="shared" si="1"/>
        <v>3000</v>
      </c>
      <c r="H17" s="4">
        <f t="shared" si="2"/>
        <v>580000</v>
      </c>
      <c r="I17" s="6">
        <f t="shared" si="3"/>
        <v>145000</v>
      </c>
    </row>
    <row r="18" spans="1:9" x14ac:dyDescent="0.35">
      <c r="A18" s="2">
        <v>44083</v>
      </c>
      <c r="B18" t="s">
        <v>8</v>
      </c>
      <c r="C18" t="s">
        <v>15</v>
      </c>
      <c r="D18" t="s">
        <v>26</v>
      </c>
      <c r="E18" s="3">
        <v>83</v>
      </c>
      <c r="F18" s="4">
        <f t="shared" si="0"/>
        <v>600</v>
      </c>
      <c r="G18" s="4">
        <f t="shared" si="1"/>
        <v>400</v>
      </c>
      <c r="H18" s="4">
        <f t="shared" si="2"/>
        <v>49800</v>
      </c>
      <c r="I18" s="6">
        <f t="shared" si="3"/>
        <v>16600</v>
      </c>
    </row>
    <row r="19" spans="1:9" x14ac:dyDescent="0.35">
      <c r="A19" s="2">
        <v>44421</v>
      </c>
      <c r="B19" t="s">
        <v>20</v>
      </c>
      <c r="C19" t="s">
        <v>15</v>
      </c>
      <c r="D19" t="s">
        <v>19</v>
      </c>
      <c r="E19" s="3">
        <v>91</v>
      </c>
      <c r="F19" s="4">
        <f t="shared" si="0"/>
        <v>1000</v>
      </c>
      <c r="G19" s="4">
        <f t="shared" si="1"/>
        <v>700</v>
      </c>
      <c r="H19" s="4">
        <f t="shared" si="2"/>
        <v>91000</v>
      </c>
      <c r="I19" s="6">
        <f t="shared" si="3"/>
        <v>27300</v>
      </c>
    </row>
    <row r="20" spans="1:9" x14ac:dyDescent="0.35">
      <c r="A20" s="2">
        <v>44070</v>
      </c>
      <c r="B20" t="s">
        <v>22</v>
      </c>
      <c r="C20" t="s">
        <v>9</v>
      </c>
      <c r="D20" t="s">
        <v>28</v>
      </c>
      <c r="E20" s="3">
        <v>108</v>
      </c>
      <c r="F20" s="4">
        <f t="shared" si="0"/>
        <v>10000</v>
      </c>
      <c r="G20" s="4">
        <f t="shared" si="1"/>
        <v>7000</v>
      </c>
      <c r="H20" s="4">
        <f t="shared" si="2"/>
        <v>1080000</v>
      </c>
      <c r="I20" s="6">
        <f t="shared" si="3"/>
        <v>324000</v>
      </c>
    </row>
    <row r="21" spans="1:9" x14ac:dyDescent="0.35">
      <c r="A21" s="2">
        <v>44293</v>
      </c>
      <c r="B21" t="s">
        <v>14</v>
      </c>
      <c r="C21" t="s">
        <v>18</v>
      </c>
      <c r="D21" t="s">
        <v>21</v>
      </c>
      <c r="E21" s="3">
        <v>144</v>
      </c>
      <c r="F21" s="4">
        <f t="shared" si="0"/>
        <v>4000</v>
      </c>
      <c r="G21" s="4">
        <f t="shared" si="1"/>
        <v>3000</v>
      </c>
      <c r="H21" s="4">
        <f t="shared" si="2"/>
        <v>576000</v>
      </c>
      <c r="I21" s="6">
        <f t="shared" si="3"/>
        <v>144000</v>
      </c>
    </row>
    <row r="22" spans="1:9" x14ac:dyDescent="0.35">
      <c r="A22" s="2">
        <v>43990</v>
      </c>
      <c r="B22" t="s">
        <v>20</v>
      </c>
      <c r="C22" t="s">
        <v>15</v>
      </c>
      <c r="D22" t="s">
        <v>26</v>
      </c>
      <c r="E22" s="3">
        <v>92</v>
      </c>
      <c r="F22" s="4">
        <f t="shared" si="0"/>
        <v>600</v>
      </c>
      <c r="G22" s="4">
        <f t="shared" si="1"/>
        <v>400</v>
      </c>
      <c r="H22" s="4">
        <f t="shared" si="2"/>
        <v>55200</v>
      </c>
      <c r="I22" s="6">
        <f t="shared" si="3"/>
        <v>18400</v>
      </c>
    </row>
    <row r="23" spans="1:9" x14ac:dyDescent="0.35">
      <c r="A23" s="2">
        <v>44551</v>
      </c>
      <c r="B23" t="s">
        <v>24</v>
      </c>
      <c r="C23" t="s">
        <v>9</v>
      </c>
      <c r="D23" t="s">
        <v>10</v>
      </c>
      <c r="E23" s="3">
        <v>71</v>
      </c>
      <c r="F23" s="4">
        <f t="shared" si="0"/>
        <v>6000</v>
      </c>
      <c r="G23" s="4">
        <f t="shared" si="1"/>
        <v>4000</v>
      </c>
      <c r="H23" s="4">
        <f t="shared" si="2"/>
        <v>426000</v>
      </c>
      <c r="I23" s="6">
        <f t="shared" si="3"/>
        <v>142000</v>
      </c>
    </row>
    <row r="24" spans="1:9" x14ac:dyDescent="0.35">
      <c r="A24" s="2">
        <v>44418</v>
      </c>
      <c r="B24" t="s">
        <v>8</v>
      </c>
      <c r="C24" t="s">
        <v>12</v>
      </c>
      <c r="D24" t="s">
        <v>26</v>
      </c>
      <c r="E24" s="3">
        <v>103</v>
      </c>
      <c r="F24" s="4">
        <f t="shared" si="0"/>
        <v>600</v>
      </c>
      <c r="G24" s="4">
        <f t="shared" si="1"/>
        <v>400</v>
      </c>
      <c r="H24" s="4">
        <f t="shared" si="2"/>
        <v>61800</v>
      </c>
      <c r="I24" s="6">
        <f t="shared" si="3"/>
        <v>20600</v>
      </c>
    </row>
    <row r="25" spans="1:9" x14ac:dyDescent="0.35">
      <c r="A25" s="2">
        <v>44532</v>
      </c>
      <c r="B25" t="s">
        <v>27</v>
      </c>
      <c r="C25" t="s">
        <v>18</v>
      </c>
      <c r="D25" t="s">
        <v>19</v>
      </c>
      <c r="E25" s="3">
        <v>55</v>
      </c>
      <c r="F25" s="4">
        <f t="shared" si="0"/>
        <v>1000</v>
      </c>
      <c r="G25" s="4">
        <f t="shared" si="1"/>
        <v>700</v>
      </c>
      <c r="H25" s="4">
        <f t="shared" si="2"/>
        <v>55000</v>
      </c>
      <c r="I25" s="6">
        <f t="shared" si="3"/>
        <v>16500</v>
      </c>
    </row>
    <row r="26" spans="1:9" x14ac:dyDescent="0.35">
      <c r="A26" s="2">
        <v>44438</v>
      </c>
      <c r="B26" t="s">
        <v>22</v>
      </c>
      <c r="C26" t="s">
        <v>12</v>
      </c>
      <c r="D26" t="s">
        <v>21</v>
      </c>
      <c r="E26" s="3">
        <v>93</v>
      </c>
      <c r="F26" s="4">
        <f t="shared" si="0"/>
        <v>4000</v>
      </c>
      <c r="G26" s="4">
        <f t="shared" si="1"/>
        <v>3000</v>
      </c>
      <c r="H26" s="4">
        <f t="shared" si="2"/>
        <v>372000</v>
      </c>
      <c r="I26" s="6">
        <f t="shared" si="3"/>
        <v>93000</v>
      </c>
    </row>
    <row r="27" spans="1:9" x14ac:dyDescent="0.35">
      <c r="A27" s="2">
        <v>43971</v>
      </c>
      <c r="B27" t="s">
        <v>14</v>
      </c>
      <c r="C27" t="s">
        <v>15</v>
      </c>
      <c r="D27" t="s">
        <v>26</v>
      </c>
      <c r="E27" s="3">
        <v>143</v>
      </c>
      <c r="F27" s="4">
        <f t="shared" si="0"/>
        <v>600</v>
      </c>
      <c r="G27" s="4">
        <f t="shared" si="1"/>
        <v>400</v>
      </c>
      <c r="H27" s="4">
        <f t="shared" si="2"/>
        <v>85800</v>
      </c>
      <c r="I27" s="6">
        <f t="shared" si="3"/>
        <v>28600</v>
      </c>
    </row>
    <row r="28" spans="1:9" x14ac:dyDescent="0.35">
      <c r="A28" s="2">
        <v>44452</v>
      </c>
      <c r="B28" t="s">
        <v>23</v>
      </c>
      <c r="C28" t="s">
        <v>9</v>
      </c>
      <c r="D28" t="s">
        <v>13</v>
      </c>
      <c r="E28" s="3">
        <v>143</v>
      </c>
      <c r="F28" s="4">
        <f t="shared" si="0"/>
        <v>3500</v>
      </c>
      <c r="G28" s="4">
        <f t="shared" si="1"/>
        <v>2500</v>
      </c>
      <c r="H28" s="4">
        <f t="shared" si="2"/>
        <v>500500</v>
      </c>
      <c r="I28" s="6">
        <f t="shared" si="3"/>
        <v>143000</v>
      </c>
    </row>
    <row r="29" spans="1:9" x14ac:dyDescent="0.35">
      <c r="A29" s="2">
        <v>44496</v>
      </c>
      <c r="B29" t="s">
        <v>25</v>
      </c>
      <c r="C29" t="s">
        <v>18</v>
      </c>
      <c r="D29" t="s">
        <v>26</v>
      </c>
      <c r="E29" s="3">
        <v>99</v>
      </c>
      <c r="F29" s="4">
        <f t="shared" si="0"/>
        <v>600</v>
      </c>
      <c r="G29" s="4">
        <f t="shared" si="1"/>
        <v>400</v>
      </c>
      <c r="H29" s="4">
        <f t="shared" si="2"/>
        <v>59400</v>
      </c>
      <c r="I29" s="6">
        <f t="shared" si="3"/>
        <v>19800</v>
      </c>
    </row>
    <row r="30" spans="1:9" x14ac:dyDescent="0.35">
      <c r="A30" s="2">
        <v>44187</v>
      </c>
      <c r="B30" t="s">
        <v>17</v>
      </c>
      <c r="C30" t="s">
        <v>9</v>
      </c>
      <c r="D30" t="s">
        <v>19</v>
      </c>
      <c r="E30" s="3">
        <v>120</v>
      </c>
      <c r="F30" s="4">
        <f t="shared" si="0"/>
        <v>1000</v>
      </c>
      <c r="G30" s="4">
        <f t="shared" si="1"/>
        <v>700</v>
      </c>
      <c r="H30" s="4">
        <f t="shared" si="2"/>
        <v>120000</v>
      </c>
      <c r="I30" s="6">
        <f t="shared" si="3"/>
        <v>36000</v>
      </c>
    </row>
    <row r="31" spans="1:9" x14ac:dyDescent="0.35">
      <c r="A31" s="2">
        <v>44405</v>
      </c>
      <c r="B31" t="s">
        <v>11</v>
      </c>
      <c r="C31" t="s">
        <v>15</v>
      </c>
      <c r="D31" t="s">
        <v>13</v>
      </c>
      <c r="E31" s="3">
        <v>66</v>
      </c>
      <c r="F31" s="4">
        <f t="shared" si="0"/>
        <v>3500</v>
      </c>
      <c r="G31" s="4">
        <f t="shared" si="1"/>
        <v>2500</v>
      </c>
      <c r="H31" s="4">
        <f t="shared" si="2"/>
        <v>231000</v>
      </c>
      <c r="I31" s="6">
        <f t="shared" si="3"/>
        <v>66000</v>
      </c>
    </row>
    <row r="32" spans="1:9" x14ac:dyDescent="0.35">
      <c r="A32" s="2">
        <v>44103</v>
      </c>
      <c r="B32" t="s">
        <v>25</v>
      </c>
      <c r="C32" t="s">
        <v>18</v>
      </c>
      <c r="D32" t="s">
        <v>16</v>
      </c>
      <c r="E32" s="3">
        <v>88</v>
      </c>
      <c r="F32" s="4">
        <f t="shared" si="0"/>
        <v>1200</v>
      </c>
      <c r="G32" s="4">
        <f t="shared" si="1"/>
        <v>800</v>
      </c>
      <c r="H32" s="4">
        <f t="shared" si="2"/>
        <v>105600</v>
      </c>
      <c r="I32" s="6">
        <f t="shared" si="3"/>
        <v>35200</v>
      </c>
    </row>
    <row r="33" spans="1:9" x14ac:dyDescent="0.35">
      <c r="A33" s="2">
        <v>44126</v>
      </c>
      <c r="B33" t="s">
        <v>17</v>
      </c>
      <c r="C33" t="s">
        <v>12</v>
      </c>
      <c r="D33" t="s">
        <v>28</v>
      </c>
      <c r="E33" s="3">
        <v>127</v>
      </c>
      <c r="F33" s="4">
        <f t="shared" si="0"/>
        <v>10000</v>
      </c>
      <c r="G33" s="4">
        <f t="shared" si="1"/>
        <v>7000</v>
      </c>
      <c r="H33" s="4">
        <f t="shared" si="2"/>
        <v>1270000</v>
      </c>
      <c r="I33" s="6">
        <f t="shared" si="3"/>
        <v>381000</v>
      </c>
    </row>
    <row r="34" spans="1:9" x14ac:dyDescent="0.35">
      <c r="A34" s="2">
        <v>43970</v>
      </c>
      <c r="B34" t="s">
        <v>20</v>
      </c>
      <c r="C34" t="s">
        <v>9</v>
      </c>
      <c r="D34" t="s">
        <v>21</v>
      </c>
      <c r="E34" s="3">
        <v>67</v>
      </c>
      <c r="F34" s="4">
        <f t="shared" si="0"/>
        <v>4000</v>
      </c>
      <c r="G34" s="4">
        <f t="shared" si="1"/>
        <v>3000</v>
      </c>
      <c r="H34" s="4">
        <f t="shared" si="2"/>
        <v>268000</v>
      </c>
      <c r="I34" s="6">
        <f t="shared" si="3"/>
        <v>67000</v>
      </c>
    </row>
    <row r="35" spans="1:9" x14ac:dyDescent="0.35">
      <c r="A35" s="2">
        <v>44536</v>
      </c>
      <c r="B35" t="s">
        <v>11</v>
      </c>
      <c r="C35" t="s">
        <v>12</v>
      </c>
      <c r="D35" t="s">
        <v>16</v>
      </c>
      <c r="E35" s="3">
        <v>67</v>
      </c>
      <c r="F35" s="4">
        <f t="shared" si="0"/>
        <v>1200</v>
      </c>
      <c r="G35" s="4">
        <f t="shared" si="1"/>
        <v>800</v>
      </c>
      <c r="H35" s="4">
        <f t="shared" si="2"/>
        <v>80400</v>
      </c>
      <c r="I35" s="6">
        <f t="shared" si="3"/>
        <v>26800</v>
      </c>
    </row>
    <row r="36" spans="1:9" x14ac:dyDescent="0.35">
      <c r="A36" s="2">
        <v>44069</v>
      </c>
      <c r="B36" t="s">
        <v>27</v>
      </c>
      <c r="C36" t="s">
        <v>15</v>
      </c>
      <c r="D36" t="s">
        <v>19</v>
      </c>
      <c r="E36" s="3">
        <v>149</v>
      </c>
      <c r="F36" s="4">
        <f t="shared" si="0"/>
        <v>1000</v>
      </c>
      <c r="G36" s="4">
        <f t="shared" si="1"/>
        <v>700</v>
      </c>
      <c r="H36" s="4">
        <f t="shared" si="2"/>
        <v>149000</v>
      </c>
      <c r="I36" s="6">
        <f t="shared" si="3"/>
        <v>44700</v>
      </c>
    </row>
    <row r="37" spans="1:9" x14ac:dyDescent="0.35">
      <c r="A37" s="2">
        <v>44378</v>
      </c>
      <c r="B37" t="s">
        <v>20</v>
      </c>
      <c r="C37" t="s">
        <v>18</v>
      </c>
      <c r="D37" t="s">
        <v>26</v>
      </c>
      <c r="E37" s="3">
        <v>104</v>
      </c>
      <c r="F37" s="4">
        <f t="shared" si="0"/>
        <v>600</v>
      </c>
      <c r="G37" s="4">
        <f t="shared" si="1"/>
        <v>400</v>
      </c>
      <c r="H37" s="4">
        <f t="shared" si="2"/>
        <v>62400</v>
      </c>
      <c r="I37" s="6">
        <f t="shared" si="3"/>
        <v>20800</v>
      </c>
    </row>
    <row r="38" spans="1:9" x14ac:dyDescent="0.35">
      <c r="A38" s="2">
        <v>44404</v>
      </c>
      <c r="B38" t="s">
        <v>24</v>
      </c>
      <c r="C38" t="s">
        <v>9</v>
      </c>
      <c r="D38" t="s">
        <v>26</v>
      </c>
      <c r="E38" s="3">
        <v>57</v>
      </c>
      <c r="F38" s="4">
        <f t="shared" si="0"/>
        <v>600</v>
      </c>
      <c r="G38" s="4">
        <f t="shared" si="1"/>
        <v>400</v>
      </c>
      <c r="H38" s="4">
        <f t="shared" si="2"/>
        <v>34200</v>
      </c>
      <c r="I38" s="6">
        <f t="shared" si="3"/>
        <v>11400</v>
      </c>
    </row>
    <row r="39" spans="1:9" x14ac:dyDescent="0.35">
      <c r="A39" s="2">
        <v>44109</v>
      </c>
      <c r="B39" t="s">
        <v>14</v>
      </c>
      <c r="C39" t="s">
        <v>12</v>
      </c>
      <c r="D39" t="s">
        <v>26</v>
      </c>
      <c r="E39" s="3">
        <v>90</v>
      </c>
      <c r="F39" s="4">
        <f t="shared" si="0"/>
        <v>600</v>
      </c>
      <c r="G39" s="4">
        <f t="shared" si="1"/>
        <v>400</v>
      </c>
      <c r="H39" s="4">
        <f t="shared" si="2"/>
        <v>54000</v>
      </c>
      <c r="I39" s="6">
        <f t="shared" si="3"/>
        <v>18000</v>
      </c>
    </row>
    <row r="40" spans="1:9" x14ac:dyDescent="0.35">
      <c r="A40" s="2">
        <v>44076</v>
      </c>
      <c r="B40" t="s">
        <v>22</v>
      </c>
      <c r="C40" t="s">
        <v>15</v>
      </c>
      <c r="D40" t="s">
        <v>26</v>
      </c>
      <c r="E40" s="3">
        <v>67</v>
      </c>
      <c r="F40" s="4">
        <f t="shared" si="0"/>
        <v>600</v>
      </c>
      <c r="G40" s="4">
        <f t="shared" si="1"/>
        <v>400</v>
      </c>
      <c r="H40" s="4">
        <f t="shared" si="2"/>
        <v>40200</v>
      </c>
      <c r="I40" s="6">
        <f t="shared" si="3"/>
        <v>13400</v>
      </c>
    </row>
    <row r="41" spans="1:9" x14ac:dyDescent="0.35">
      <c r="A41" s="2">
        <v>44441</v>
      </c>
      <c r="B41" t="s">
        <v>8</v>
      </c>
      <c r="C41" t="s">
        <v>18</v>
      </c>
      <c r="D41" t="s">
        <v>21</v>
      </c>
      <c r="E41" s="3">
        <v>127</v>
      </c>
      <c r="F41" s="4">
        <f t="shared" si="0"/>
        <v>4000</v>
      </c>
      <c r="G41" s="4">
        <f t="shared" si="1"/>
        <v>3000</v>
      </c>
      <c r="H41" s="4">
        <f t="shared" si="2"/>
        <v>508000</v>
      </c>
      <c r="I41" s="6">
        <f t="shared" si="3"/>
        <v>127000</v>
      </c>
    </row>
    <row r="42" spans="1:9" x14ac:dyDescent="0.35">
      <c r="A42" s="2">
        <v>44299</v>
      </c>
      <c r="B42" t="s">
        <v>22</v>
      </c>
      <c r="C42" t="s">
        <v>9</v>
      </c>
      <c r="D42" t="s">
        <v>19</v>
      </c>
      <c r="E42" s="3">
        <v>108</v>
      </c>
      <c r="F42" s="4">
        <f t="shared" si="0"/>
        <v>1000</v>
      </c>
      <c r="G42" s="4">
        <f t="shared" si="1"/>
        <v>700</v>
      </c>
      <c r="H42" s="4">
        <f t="shared" si="2"/>
        <v>108000</v>
      </c>
      <c r="I42" s="6">
        <f t="shared" si="3"/>
        <v>32400</v>
      </c>
    </row>
    <row r="43" spans="1:9" x14ac:dyDescent="0.35">
      <c r="A43" s="2">
        <v>44322</v>
      </c>
      <c r="B43" t="s">
        <v>14</v>
      </c>
      <c r="C43" t="s">
        <v>12</v>
      </c>
      <c r="D43" t="s">
        <v>13</v>
      </c>
      <c r="E43" s="3">
        <v>66</v>
      </c>
      <c r="F43" s="4">
        <f t="shared" si="0"/>
        <v>3500</v>
      </c>
      <c r="G43" s="4">
        <f t="shared" si="1"/>
        <v>2500</v>
      </c>
      <c r="H43" s="4">
        <f t="shared" si="2"/>
        <v>231000</v>
      </c>
      <c r="I43" s="6">
        <f t="shared" si="3"/>
        <v>66000</v>
      </c>
    </row>
    <row r="44" spans="1:9" x14ac:dyDescent="0.35">
      <c r="A44" s="2">
        <v>44211</v>
      </c>
      <c r="B44" t="s">
        <v>8</v>
      </c>
      <c r="C44" t="s">
        <v>18</v>
      </c>
      <c r="D44" t="s">
        <v>10</v>
      </c>
      <c r="E44" s="3">
        <v>78</v>
      </c>
      <c r="F44" s="4">
        <f t="shared" si="0"/>
        <v>6000</v>
      </c>
      <c r="G44" s="4">
        <f t="shared" si="1"/>
        <v>4000</v>
      </c>
      <c r="H44" s="4">
        <f t="shared" si="2"/>
        <v>468000</v>
      </c>
      <c r="I44" s="6">
        <f t="shared" si="3"/>
        <v>156000</v>
      </c>
    </row>
    <row r="45" spans="1:9" x14ac:dyDescent="0.35">
      <c r="A45" s="2">
        <v>44070</v>
      </c>
      <c r="B45" t="s">
        <v>24</v>
      </c>
      <c r="C45" t="s">
        <v>15</v>
      </c>
      <c r="D45" t="s">
        <v>19</v>
      </c>
      <c r="E45" s="3">
        <v>69</v>
      </c>
      <c r="F45" s="4">
        <f t="shared" si="0"/>
        <v>1000</v>
      </c>
      <c r="G45" s="4">
        <f t="shared" si="1"/>
        <v>700</v>
      </c>
      <c r="H45" s="4">
        <f t="shared" si="2"/>
        <v>69000</v>
      </c>
      <c r="I45" s="6">
        <f t="shared" si="3"/>
        <v>20700</v>
      </c>
    </row>
    <row r="46" spans="1:9" x14ac:dyDescent="0.35">
      <c r="A46" s="2">
        <v>44232</v>
      </c>
      <c r="B46" t="s">
        <v>20</v>
      </c>
      <c r="C46" t="s">
        <v>9</v>
      </c>
      <c r="D46" t="s">
        <v>16</v>
      </c>
      <c r="E46" s="3">
        <v>59</v>
      </c>
      <c r="F46" s="4">
        <f t="shared" si="0"/>
        <v>1200</v>
      </c>
      <c r="G46" s="4">
        <f t="shared" si="1"/>
        <v>800</v>
      </c>
      <c r="H46" s="4">
        <f t="shared" si="2"/>
        <v>70800</v>
      </c>
      <c r="I46" s="6">
        <f t="shared" si="3"/>
        <v>23600</v>
      </c>
    </row>
    <row r="47" spans="1:9" x14ac:dyDescent="0.35">
      <c r="A47" s="2">
        <v>44517</v>
      </c>
      <c r="B47" t="s">
        <v>27</v>
      </c>
      <c r="C47" t="s">
        <v>15</v>
      </c>
      <c r="D47" t="s">
        <v>26</v>
      </c>
      <c r="E47" s="3">
        <v>109</v>
      </c>
      <c r="F47" s="4">
        <f t="shared" si="0"/>
        <v>600</v>
      </c>
      <c r="G47" s="4">
        <f t="shared" si="1"/>
        <v>400</v>
      </c>
      <c r="H47" s="4">
        <f t="shared" si="2"/>
        <v>65400</v>
      </c>
      <c r="I47" s="6">
        <f t="shared" si="3"/>
        <v>21800</v>
      </c>
    </row>
    <row r="48" spans="1:9" x14ac:dyDescent="0.35">
      <c r="A48" s="2">
        <v>44193</v>
      </c>
      <c r="B48" t="s">
        <v>25</v>
      </c>
      <c r="C48" t="s">
        <v>12</v>
      </c>
      <c r="D48" t="s">
        <v>21</v>
      </c>
      <c r="E48" s="3">
        <v>61</v>
      </c>
      <c r="F48" s="4">
        <f t="shared" si="0"/>
        <v>4000</v>
      </c>
      <c r="G48" s="4">
        <f t="shared" si="1"/>
        <v>3000</v>
      </c>
      <c r="H48" s="4">
        <f t="shared" si="2"/>
        <v>244000</v>
      </c>
      <c r="I48" s="6">
        <f t="shared" si="3"/>
        <v>61000</v>
      </c>
    </row>
    <row r="49" spans="1:9" x14ac:dyDescent="0.35">
      <c r="A49" s="2">
        <v>44496</v>
      </c>
      <c r="B49" t="s">
        <v>20</v>
      </c>
      <c r="C49" t="s">
        <v>18</v>
      </c>
      <c r="D49" t="s">
        <v>26</v>
      </c>
      <c r="E49" s="3">
        <v>130</v>
      </c>
      <c r="F49" s="4">
        <f t="shared" si="0"/>
        <v>600</v>
      </c>
      <c r="G49" s="4">
        <f t="shared" si="1"/>
        <v>400</v>
      </c>
      <c r="H49" s="4">
        <f t="shared" si="2"/>
        <v>78000</v>
      </c>
      <c r="I49" s="6">
        <f t="shared" si="3"/>
        <v>26000</v>
      </c>
    </row>
    <row r="50" spans="1:9" x14ac:dyDescent="0.35">
      <c r="A50" s="2">
        <v>44502</v>
      </c>
      <c r="B50" t="s">
        <v>17</v>
      </c>
      <c r="C50" t="s">
        <v>15</v>
      </c>
      <c r="D50" t="s">
        <v>13</v>
      </c>
      <c r="E50" s="3">
        <v>60</v>
      </c>
      <c r="F50" s="4">
        <f t="shared" si="0"/>
        <v>3500</v>
      </c>
      <c r="G50" s="4">
        <f t="shared" si="1"/>
        <v>2500</v>
      </c>
      <c r="H50" s="4">
        <f t="shared" si="2"/>
        <v>210000</v>
      </c>
      <c r="I50" s="6">
        <f t="shared" si="3"/>
        <v>60000</v>
      </c>
    </row>
    <row r="51" spans="1:9" x14ac:dyDescent="0.35">
      <c r="A51" s="2">
        <v>43958</v>
      </c>
      <c r="B51" t="s">
        <v>11</v>
      </c>
      <c r="C51" t="s">
        <v>12</v>
      </c>
      <c r="D51" t="s">
        <v>10</v>
      </c>
      <c r="E51" s="3">
        <v>73</v>
      </c>
      <c r="F51" s="4">
        <f t="shared" si="0"/>
        <v>6000</v>
      </c>
      <c r="G51" s="4">
        <f t="shared" si="1"/>
        <v>4000</v>
      </c>
      <c r="H51" s="4">
        <f t="shared" si="2"/>
        <v>438000</v>
      </c>
      <c r="I51" s="6">
        <f t="shared" si="3"/>
        <v>146000</v>
      </c>
    </row>
    <row r="52" spans="1:9" x14ac:dyDescent="0.35">
      <c r="I52" s="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58" zoomScaleNormal="85" workbookViewId="0">
      <selection activeCell="AA27" sqref="AA27"/>
    </sheetView>
  </sheetViews>
  <sheetFormatPr defaultRowHeight="17.2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SalesData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Nivas Haroon J</cp:lastModifiedBy>
  <cp:lastPrinted>2024-10-08T09:06:49Z</cp:lastPrinted>
  <dcterms:created xsi:type="dcterms:W3CDTF">2024-05-30T14:35:02Z</dcterms:created>
  <dcterms:modified xsi:type="dcterms:W3CDTF">2024-10-30T04:08:54Z</dcterms:modified>
</cp:coreProperties>
</file>