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\Academics\PPP\TOPICS\Optimization\"/>
    </mc:Choice>
  </mc:AlternateContent>
  <xr:revisionPtr revIDLastSave="0" documentId="13_ncr:1_{8C011179-758B-4DA5-821D-082CA31920EF}" xr6:coauthVersionLast="46" xr6:coauthVersionMax="46" xr10:uidLastSave="{00000000-0000-0000-0000-000000000000}"/>
  <bookViews>
    <workbookView xWindow="-108" yWindow="-108" windowWidth="23256" windowHeight="13176" xr2:uid="{FDA8E516-C1B8-49EA-AE4E-6AA0B426277C}"/>
  </bookViews>
  <sheets>
    <sheet name="Tabelle1" sheetId="1" r:id="rId1"/>
  </sheets>
  <definedNames>
    <definedName name="_xlnm._FilterDatabase" localSheetId="0" hidden="1">Tabelle1!$A$713:$M$724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91" i="1" l="1"/>
  <c r="H790" i="1"/>
  <c r="H789" i="1"/>
  <c r="H788" i="1"/>
  <c r="H787" i="1"/>
  <c r="H786" i="1"/>
  <c r="H785" i="1"/>
  <c r="H784" i="1"/>
  <c r="H783" i="1"/>
  <c r="H782" i="1"/>
  <c r="E791" i="1"/>
  <c r="E790" i="1"/>
  <c r="E789" i="1"/>
  <c r="E788" i="1"/>
  <c r="E787" i="1"/>
  <c r="E786" i="1"/>
  <c r="E785" i="1"/>
  <c r="E784" i="1"/>
  <c r="E783" i="1"/>
  <c r="E782" i="1"/>
  <c r="J647" i="1"/>
  <c r="J646" i="1"/>
  <c r="J645" i="1"/>
  <c r="H662" i="1" a="1"/>
  <c r="J672" i="1" s="1"/>
  <c r="H644" i="1"/>
  <c r="B646" i="1" s="1"/>
  <c r="C649" i="1" s="1"/>
  <c r="J578" i="1"/>
  <c r="J577" i="1"/>
  <c r="J576" i="1"/>
  <c r="H593" i="1" a="1"/>
  <c r="H603" i="1" s="1"/>
  <c r="H575" i="1"/>
  <c r="B577" i="1" s="1"/>
  <c r="J509" i="1"/>
  <c r="J508" i="1"/>
  <c r="J507" i="1"/>
  <c r="H524" i="1" a="1"/>
  <c r="J534" i="1" s="1"/>
  <c r="H506" i="1"/>
  <c r="B508" i="1" s="1"/>
  <c r="J440" i="1"/>
  <c r="J439" i="1"/>
  <c r="J438" i="1"/>
  <c r="H455" i="1" a="1"/>
  <c r="H466" i="1" s="1"/>
  <c r="H437" i="1"/>
  <c r="B439" i="1" s="1"/>
  <c r="J371" i="1"/>
  <c r="J370" i="1"/>
  <c r="J369" i="1"/>
  <c r="H386" i="1" a="1"/>
  <c r="H396" i="1" s="1"/>
  <c r="H368" i="1"/>
  <c r="J302" i="1"/>
  <c r="J301" i="1"/>
  <c r="J300" i="1"/>
  <c r="H317" i="1" a="1"/>
  <c r="K326" i="1" s="1"/>
  <c r="H299" i="1"/>
  <c r="J233" i="1"/>
  <c r="J232" i="1"/>
  <c r="J231" i="1"/>
  <c r="H248" i="1" a="1"/>
  <c r="H258" i="1" s="1"/>
  <c r="H230" i="1"/>
  <c r="B231" i="1" s="1"/>
  <c r="J164" i="1"/>
  <c r="J163" i="1"/>
  <c r="J162" i="1"/>
  <c r="H179" i="1" a="1"/>
  <c r="K189" i="1" s="1"/>
  <c r="H161" i="1"/>
  <c r="J95" i="1"/>
  <c r="J94" i="1"/>
  <c r="J93" i="1"/>
  <c r="H110" i="1" a="1"/>
  <c r="K120" i="1" s="1"/>
  <c r="H92" i="1"/>
  <c r="B93" i="1" s="1"/>
  <c r="B97" i="1" s="1"/>
  <c r="J26" i="1"/>
  <c r="J25" i="1"/>
  <c r="J24" i="1"/>
  <c r="B26" i="1" s="1"/>
  <c r="O82" i="1" s="1"/>
  <c r="H23" i="1"/>
  <c r="B25" i="1" s="1"/>
  <c r="C28" i="1" s="1"/>
  <c r="H41" i="1" a="1"/>
  <c r="I41" i="1" s="1"/>
  <c r="B754" i="1" l="1" a="1"/>
  <c r="B754" i="1" s="1"/>
  <c r="B95" i="1"/>
  <c r="O151" i="1" s="1"/>
  <c r="K662" i="1"/>
  <c r="K671" i="1"/>
  <c r="K672" i="1"/>
  <c r="K664" i="1"/>
  <c r="K666" i="1"/>
  <c r="K668" i="1"/>
  <c r="K670" i="1"/>
  <c r="B648" i="1"/>
  <c r="O686" i="1" s="1"/>
  <c r="B647" i="1"/>
  <c r="O703" i="1" s="1"/>
  <c r="E650" i="1"/>
  <c r="H667" i="1"/>
  <c r="H673" i="1"/>
  <c r="I663" i="1"/>
  <c r="I665" i="1"/>
  <c r="I667" i="1"/>
  <c r="I669" i="1"/>
  <c r="I671" i="1"/>
  <c r="I673" i="1"/>
  <c r="H663" i="1"/>
  <c r="H665" i="1"/>
  <c r="H669" i="1"/>
  <c r="J663" i="1"/>
  <c r="J665" i="1"/>
  <c r="J667" i="1"/>
  <c r="J669" i="1"/>
  <c r="J671" i="1"/>
  <c r="J673" i="1"/>
  <c r="K673" i="1"/>
  <c r="H671" i="1"/>
  <c r="K663" i="1"/>
  <c r="K669" i="1"/>
  <c r="B645" i="1"/>
  <c r="H662" i="1"/>
  <c r="H664" i="1"/>
  <c r="H666" i="1"/>
  <c r="H668" i="1"/>
  <c r="H670" i="1"/>
  <c r="H672" i="1"/>
  <c r="K667" i="1"/>
  <c r="I662" i="1"/>
  <c r="I664" i="1"/>
  <c r="I666" i="1"/>
  <c r="I668" i="1"/>
  <c r="I670" i="1"/>
  <c r="I672" i="1"/>
  <c r="K665" i="1"/>
  <c r="J662" i="1"/>
  <c r="J664" i="1"/>
  <c r="J666" i="1"/>
  <c r="J668" i="1"/>
  <c r="J670" i="1"/>
  <c r="K595" i="1"/>
  <c r="I599" i="1"/>
  <c r="K602" i="1"/>
  <c r="H593" i="1"/>
  <c r="H596" i="1"/>
  <c r="J599" i="1"/>
  <c r="I593" i="1"/>
  <c r="K596" i="1"/>
  <c r="K599" i="1"/>
  <c r="K603" i="1"/>
  <c r="J593" i="1"/>
  <c r="H597" i="1"/>
  <c r="H601" i="1"/>
  <c r="H604" i="1"/>
  <c r="J603" i="1"/>
  <c r="K593" i="1"/>
  <c r="I597" i="1"/>
  <c r="I601" i="1"/>
  <c r="K604" i="1"/>
  <c r="H594" i="1"/>
  <c r="H598" i="1"/>
  <c r="J601" i="1"/>
  <c r="K594" i="1"/>
  <c r="K598" i="1"/>
  <c r="K601" i="1"/>
  <c r="J595" i="1"/>
  <c r="H599" i="1"/>
  <c r="H602" i="1"/>
  <c r="B578" i="1"/>
  <c r="O634" i="1" s="1"/>
  <c r="B579" i="1"/>
  <c r="O617" i="1" s="1"/>
  <c r="C580" i="1"/>
  <c r="E581" i="1"/>
  <c r="H595" i="1"/>
  <c r="J597" i="1"/>
  <c r="H600" i="1"/>
  <c r="B576" i="1"/>
  <c r="J604" i="1"/>
  <c r="J602" i="1"/>
  <c r="J600" i="1"/>
  <c r="J598" i="1"/>
  <c r="J596" i="1"/>
  <c r="J594" i="1"/>
  <c r="I604" i="1"/>
  <c r="I602" i="1"/>
  <c r="I600" i="1"/>
  <c r="I598" i="1"/>
  <c r="I596" i="1"/>
  <c r="I594" i="1"/>
  <c r="I595" i="1"/>
  <c r="K597" i="1"/>
  <c r="K600" i="1"/>
  <c r="I603" i="1"/>
  <c r="I528" i="1"/>
  <c r="I533" i="1"/>
  <c r="K524" i="1"/>
  <c r="I530" i="1"/>
  <c r="I535" i="1"/>
  <c r="I525" i="1"/>
  <c r="K530" i="1"/>
  <c r="I526" i="1"/>
  <c r="I531" i="1"/>
  <c r="K526" i="1"/>
  <c r="I532" i="1"/>
  <c r="I527" i="1"/>
  <c r="K532" i="1"/>
  <c r="K528" i="1"/>
  <c r="I534" i="1"/>
  <c r="I524" i="1"/>
  <c r="I529" i="1"/>
  <c r="K534" i="1"/>
  <c r="B509" i="1"/>
  <c r="O565" i="1" s="1"/>
  <c r="B510" i="1"/>
  <c r="O548" i="1" s="1"/>
  <c r="C511" i="1"/>
  <c r="E512" i="1"/>
  <c r="H525" i="1"/>
  <c r="H527" i="1"/>
  <c r="H529" i="1"/>
  <c r="H531" i="1"/>
  <c r="H533" i="1"/>
  <c r="H535" i="1"/>
  <c r="J525" i="1"/>
  <c r="J527" i="1"/>
  <c r="J529" i="1"/>
  <c r="J531" i="1"/>
  <c r="J533" i="1"/>
  <c r="J535" i="1"/>
  <c r="K525" i="1"/>
  <c r="K527" i="1"/>
  <c r="K529" i="1"/>
  <c r="K531" i="1"/>
  <c r="K533" i="1"/>
  <c r="K535" i="1"/>
  <c r="B507" i="1"/>
  <c r="H524" i="1"/>
  <c r="H526" i="1"/>
  <c r="H528" i="1"/>
  <c r="H530" i="1"/>
  <c r="H532" i="1"/>
  <c r="H534" i="1"/>
  <c r="J524" i="1"/>
  <c r="J526" i="1"/>
  <c r="J528" i="1"/>
  <c r="J530" i="1"/>
  <c r="J532" i="1"/>
  <c r="B440" i="1"/>
  <c r="O496" i="1" s="1"/>
  <c r="B441" i="1"/>
  <c r="O479" i="1" s="1"/>
  <c r="E443" i="1"/>
  <c r="C442" i="1"/>
  <c r="I464" i="1"/>
  <c r="J456" i="1"/>
  <c r="J458" i="1"/>
  <c r="J460" i="1"/>
  <c r="J462" i="1"/>
  <c r="J464" i="1"/>
  <c r="J466" i="1"/>
  <c r="K456" i="1"/>
  <c r="K458" i="1"/>
  <c r="K460" i="1"/>
  <c r="K464" i="1"/>
  <c r="K466" i="1"/>
  <c r="I460" i="1"/>
  <c r="K462" i="1"/>
  <c r="B438" i="1"/>
  <c r="H455" i="1"/>
  <c r="H457" i="1"/>
  <c r="H459" i="1"/>
  <c r="H461" i="1"/>
  <c r="H463" i="1"/>
  <c r="H465" i="1"/>
  <c r="I466" i="1"/>
  <c r="I455" i="1"/>
  <c r="I457" i="1"/>
  <c r="I459" i="1"/>
  <c r="I461" i="1"/>
  <c r="I463" i="1"/>
  <c r="I465" i="1"/>
  <c r="I462" i="1"/>
  <c r="J455" i="1"/>
  <c r="J457" i="1"/>
  <c r="J459" i="1"/>
  <c r="J461" i="1"/>
  <c r="J463" i="1"/>
  <c r="J465" i="1"/>
  <c r="I456" i="1"/>
  <c r="K455" i="1"/>
  <c r="K457" i="1"/>
  <c r="K459" i="1"/>
  <c r="K461" i="1"/>
  <c r="K463" i="1"/>
  <c r="K465" i="1"/>
  <c r="I458" i="1"/>
  <c r="H456" i="1"/>
  <c r="H458" i="1"/>
  <c r="H460" i="1"/>
  <c r="H462" i="1"/>
  <c r="H464" i="1"/>
  <c r="I388" i="1"/>
  <c r="I386" i="1"/>
  <c r="I390" i="1"/>
  <c r="I392" i="1"/>
  <c r="I394" i="1"/>
  <c r="I396" i="1"/>
  <c r="B369" i="1"/>
  <c r="B370" i="1"/>
  <c r="B371" i="1"/>
  <c r="O427" i="1" s="1"/>
  <c r="B372" i="1"/>
  <c r="O410" i="1" s="1"/>
  <c r="J386" i="1"/>
  <c r="J388" i="1"/>
  <c r="J390" i="1"/>
  <c r="J392" i="1"/>
  <c r="J394" i="1"/>
  <c r="J396" i="1"/>
  <c r="K390" i="1"/>
  <c r="K396" i="1"/>
  <c r="H387" i="1"/>
  <c r="H389" i="1"/>
  <c r="H391" i="1"/>
  <c r="H393" i="1"/>
  <c r="H395" i="1"/>
  <c r="H397" i="1"/>
  <c r="K386" i="1"/>
  <c r="K392" i="1"/>
  <c r="I387" i="1"/>
  <c r="I389" i="1"/>
  <c r="I391" i="1"/>
  <c r="I393" i="1"/>
  <c r="I395" i="1"/>
  <c r="I397" i="1"/>
  <c r="K388" i="1"/>
  <c r="K394" i="1"/>
  <c r="J387" i="1"/>
  <c r="J389" i="1"/>
  <c r="J391" i="1"/>
  <c r="J393" i="1"/>
  <c r="J395" i="1"/>
  <c r="J397" i="1"/>
  <c r="K387" i="1"/>
  <c r="K389" i="1"/>
  <c r="K391" i="1"/>
  <c r="K393" i="1"/>
  <c r="K395" i="1"/>
  <c r="K397" i="1"/>
  <c r="H386" i="1"/>
  <c r="H388" i="1"/>
  <c r="H390" i="1"/>
  <c r="H392" i="1"/>
  <c r="H394" i="1"/>
  <c r="I320" i="1"/>
  <c r="K321" i="1"/>
  <c r="K325" i="1"/>
  <c r="I326" i="1"/>
  <c r="K320" i="1"/>
  <c r="H328" i="1"/>
  <c r="H326" i="1"/>
  <c r="H324" i="1"/>
  <c r="H322" i="1"/>
  <c r="H320" i="1"/>
  <c r="H318" i="1"/>
  <c r="J327" i="1"/>
  <c r="J325" i="1"/>
  <c r="J323" i="1"/>
  <c r="J321" i="1"/>
  <c r="J319" i="1"/>
  <c r="J317" i="1"/>
  <c r="I327" i="1"/>
  <c r="I325" i="1"/>
  <c r="I323" i="1"/>
  <c r="I321" i="1"/>
  <c r="I319" i="1"/>
  <c r="I317" i="1"/>
  <c r="H327" i="1"/>
  <c r="H325" i="1"/>
  <c r="H323" i="1"/>
  <c r="H321" i="1"/>
  <c r="H319" i="1"/>
  <c r="H317" i="1"/>
  <c r="J328" i="1"/>
  <c r="J326" i="1"/>
  <c r="J324" i="1"/>
  <c r="J322" i="1"/>
  <c r="J320" i="1"/>
  <c r="J318" i="1"/>
  <c r="I322" i="1"/>
  <c r="K327" i="1"/>
  <c r="K317" i="1"/>
  <c r="B301" i="1"/>
  <c r="B300" i="1"/>
  <c r="K323" i="1"/>
  <c r="B302" i="1"/>
  <c r="O358" i="1" s="1"/>
  <c r="K318" i="1"/>
  <c r="I324" i="1"/>
  <c r="K322" i="1"/>
  <c r="I328" i="1"/>
  <c r="I318" i="1"/>
  <c r="K328" i="1"/>
  <c r="B303" i="1"/>
  <c r="O341" i="1" s="1"/>
  <c r="K319" i="1"/>
  <c r="K324" i="1"/>
  <c r="J252" i="1"/>
  <c r="J248" i="1"/>
  <c r="J250" i="1"/>
  <c r="J254" i="1"/>
  <c r="J258" i="1"/>
  <c r="J256" i="1"/>
  <c r="B233" i="1"/>
  <c r="O289" i="1" s="1"/>
  <c r="B234" i="1"/>
  <c r="O272" i="1" s="1"/>
  <c r="B232" i="1"/>
  <c r="C235" i="1" s="1"/>
  <c r="B235" i="1"/>
  <c r="D236" i="1"/>
  <c r="I248" i="1"/>
  <c r="I250" i="1"/>
  <c r="I252" i="1"/>
  <c r="I254" i="1"/>
  <c r="I256" i="1"/>
  <c r="I258" i="1"/>
  <c r="E236" i="1"/>
  <c r="K248" i="1"/>
  <c r="K250" i="1"/>
  <c r="K252" i="1"/>
  <c r="K254" i="1"/>
  <c r="K256" i="1"/>
  <c r="K258" i="1"/>
  <c r="H249" i="1"/>
  <c r="H251" i="1"/>
  <c r="H253" i="1"/>
  <c r="H255" i="1"/>
  <c r="H257" i="1"/>
  <c r="H259" i="1"/>
  <c r="I249" i="1"/>
  <c r="I251" i="1"/>
  <c r="I253" i="1"/>
  <c r="I255" i="1"/>
  <c r="I257" i="1"/>
  <c r="I259" i="1"/>
  <c r="J249" i="1"/>
  <c r="J251" i="1"/>
  <c r="J253" i="1"/>
  <c r="J255" i="1"/>
  <c r="J257" i="1"/>
  <c r="J259" i="1"/>
  <c r="K249" i="1"/>
  <c r="K251" i="1"/>
  <c r="K253" i="1"/>
  <c r="K255" i="1"/>
  <c r="K257" i="1"/>
  <c r="K259" i="1"/>
  <c r="H248" i="1"/>
  <c r="H250" i="1"/>
  <c r="H252" i="1"/>
  <c r="H254" i="1"/>
  <c r="H256" i="1"/>
  <c r="I180" i="1"/>
  <c r="I182" i="1"/>
  <c r="H182" i="1"/>
  <c r="I188" i="1"/>
  <c r="H190" i="1"/>
  <c r="I186" i="1"/>
  <c r="I190" i="1"/>
  <c r="H184" i="1"/>
  <c r="I184" i="1"/>
  <c r="H186" i="1"/>
  <c r="H180" i="1"/>
  <c r="H188" i="1"/>
  <c r="B165" i="1"/>
  <c r="O203" i="1" s="1"/>
  <c r="B164" i="1"/>
  <c r="O220" i="1" s="1"/>
  <c r="B162" i="1"/>
  <c r="B163" i="1"/>
  <c r="J180" i="1"/>
  <c r="J182" i="1"/>
  <c r="J184" i="1"/>
  <c r="J186" i="1"/>
  <c r="J188" i="1"/>
  <c r="J190" i="1"/>
  <c r="K180" i="1"/>
  <c r="K182" i="1"/>
  <c r="K184" i="1"/>
  <c r="K186" i="1"/>
  <c r="K188" i="1"/>
  <c r="K190" i="1"/>
  <c r="H185" i="1"/>
  <c r="H183" i="1"/>
  <c r="I179" i="1"/>
  <c r="I181" i="1"/>
  <c r="I183" i="1"/>
  <c r="I185" i="1"/>
  <c r="I187" i="1"/>
  <c r="I189" i="1"/>
  <c r="H179" i="1"/>
  <c r="H189" i="1"/>
  <c r="J179" i="1"/>
  <c r="J181" i="1"/>
  <c r="J183" i="1"/>
  <c r="J185" i="1"/>
  <c r="J187" i="1"/>
  <c r="J189" i="1"/>
  <c r="H181" i="1"/>
  <c r="H187" i="1"/>
  <c r="K179" i="1"/>
  <c r="K181" i="1"/>
  <c r="K183" i="1"/>
  <c r="K185" i="1"/>
  <c r="K187" i="1"/>
  <c r="H117" i="1"/>
  <c r="J110" i="1"/>
  <c r="J118" i="1"/>
  <c r="H119" i="1"/>
  <c r="J120" i="1"/>
  <c r="H113" i="1"/>
  <c r="H121" i="1"/>
  <c r="H111" i="1"/>
  <c r="J112" i="1"/>
  <c r="J114" i="1"/>
  <c r="H115" i="1"/>
  <c r="J116" i="1"/>
  <c r="B94" i="1"/>
  <c r="E98" i="1" s="1"/>
  <c r="D98" i="1"/>
  <c r="I111" i="1"/>
  <c r="I113" i="1"/>
  <c r="I115" i="1"/>
  <c r="I117" i="1"/>
  <c r="I119" i="1"/>
  <c r="I121" i="1"/>
  <c r="B96" i="1"/>
  <c r="O134" i="1" s="1"/>
  <c r="J111" i="1"/>
  <c r="J113" i="1"/>
  <c r="J115" i="1"/>
  <c r="J117" i="1"/>
  <c r="J119" i="1"/>
  <c r="J121" i="1"/>
  <c r="K111" i="1"/>
  <c r="K113" i="1"/>
  <c r="K115" i="1"/>
  <c r="K117" i="1"/>
  <c r="K119" i="1"/>
  <c r="K121" i="1"/>
  <c r="H110" i="1"/>
  <c r="H112" i="1"/>
  <c r="H114" i="1"/>
  <c r="H116" i="1"/>
  <c r="H118" i="1"/>
  <c r="H120" i="1"/>
  <c r="I110" i="1"/>
  <c r="I112" i="1"/>
  <c r="I114" i="1"/>
  <c r="I116" i="1"/>
  <c r="I118" i="1"/>
  <c r="I120" i="1"/>
  <c r="K110" i="1"/>
  <c r="K112" i="1"/>
  <c r="K114" i="1"/>
  <c r="K116" i="1"/>
  <c r="K118" i="1"/>
  <c r="B27" i="1"/>
  <c r="O65" i="1" s="1"/>
  <c r="J50" i="1"/>
  <c r="J46" i="1"/>
  <c r="J44" i="1"/>
  <c r="I50" i="1"/>
  <c r="I46" i="1"/>
  <c r="I42" i="1"/>
  <c r="H52" i="1"/>
  <c r="H50" i="1"/>
  <c r="H48" i="1"/>
  <c r="H46" i="1"/>
  <c r="H42" i="1"/>
  <c r="K51" i="1"/>
  <c r="K47" i="1"/>
  <c r="K41" i="1"/>
  <c r="J51" i="1"/>
  <c r="J49" i="1"/>
  <c r="J47" i="1"/>
  <c r="J45" i="1"/>
  <c r="J43" i="1"/>
  <c r="J41" i="1"/>
  <c r="H51" i="1"/>
  <c r="H49" i="1"/>
  <c r="H47" i="1"/>
  <c r="H45" i="1"/>
  <c r="H43" i="1"/>
  <c r="H41" i="1"/>
  <c r="K52" i="1"/>
  <c r="K50" i="1"/>
  <c r="K48" i="1"/>
  <c r="K46" i="1"/>
  <c r="K44" i="1"/>
  <c r="K42" i="1"/>
  <c r="J52" i="1"/>
  <c r="J48" i="1"/>
  <c r="J42" i="1"/>
  <c r="I52" i="1"/>
  <c r="I48" i="1"/>
  <c r="I44" i="1"/>
  <c r="H44" i="1"/>
  <c r="K49" i="1"/>
  <c r="K45" i="1"/>
  <c r="K43" i="1"/>
  <c r="I51" i="1"/>
  <c r="I49" i="1"/>
  <c r="I47" i="1"/>
  <c r="I45" i="1"/>
  <c r="I43" i="1"/>
  <c r="E29" i="1"/>
  <c r="B24" i="1"/>
  <c r="C97" i="1" l="1"/>
  <c r="E117" i="1" s="1" a="1"/>
  <c r="E255" i="1" a="1"/>
  <c r="B755" i="1"/>
  <c r="D755" i="1"/>
  <c r="E755" i="1"/>
  <c r="G755" i="1"/>
  <c r="H755" i="1"/>
  <c r="I758" i="1"/>
  <c r="I754" i="1"/>
  <c r="F755" i="1"/>
  <c r="B760" i="1"/>
  <c r="D760" i="1"/>
  <c r="E760" i="1"/>
  <c r="G760" i="1"/>
  <c r="H760" i="1"/>
  <c r="F754" i="1"/>
  <c r="F760" i="1"/>
  <c r="C758" i="1"/>
  <c r="B761" i="1"/>
  <c r="D761" i="1"/>
  <c r="E761" i="1"/>
  <c r="G761" i="1"/>
  <c r="H761" i="1"/>
  <c r="C757" i="1"/>
  <c r="F758" i="1"/>
  <c r="D754" i="1"/>
  <c r="E754" i="1"/>
  <c r="G754" i="1"/>
  <c r="H754" i="1"/>
  <c r="C756" i="1"/>
  <c r="I759" i="1"/>
  <c r="I760" i="1"/>
  <c r="C759" i="1"/>
  <c r="B756" i="1"/>
  <c r="D756" i="1"/>
  <c r="E756" i="1"/>
  <c r="G756" i="1"/>
  <c r="H756" i="1"/>
  <c r="F761" i="1"/>
  <c r="F757" i="1"/>
  <c r="I761" i="1"/>
  <c r="B757" i="1"/>
  <c r="D757" i="1"/>
  <c r="E757" i="1"/>
  <c r="G757" i="1"/>
  <c r="H757" i="1"/>
  <c r="C754" i="1"/>
  <c r="C760" i="1"/>
  <c r="I755" i="1"/>
  <c r="B758" i="1"/>
  <c r="D758" i="1"/>
  <c r="E758" i="1"/>
  <c r="G758" i="1"/>
  <c r="H758" i="1"/>
  <c r="I756" i="1"/>
  <c r="C755" i="1"/>
  <c r="C761" i="1"/>
  <c r="B759" i="1"/>
  <c r="D759" i="1"/>
  <c r="E759" i="1"/>
  <c r="G759" i="1"/>
  <c r="H759" i="1"/>
  <c r="F759" i="1"/>
  <c r="I757" i="1"/>
  <c r="F756" i="1"/>
  <c r="D650" i="1"/>
  <c r="B649" i="1"/>
  <c r="E669" i="1" s="1" a="1"/>
  <c r="D581" i="1"/>
  <c r="B580" i="1"/>
  <c r="E600" i="1" s="1" a="1"/>
  <c r="D512" i="1"/>
  <c r="B511" i="1"/>
  <c r="E531" i="1" s="1" a="1"/>
  <c r="D443" i="1"/>
  <c r="B442" i="1"/>
  <c r="C373" i="1"/>
  <c r="E374" i="1"/>
  <c r="D374" i="1"/>
  <c r="B373" i="1"/>
  <c r="C304" i="1"/>
  <c r="E305" i="1"/>
  <c r="D305" i="1"/>
  <c r="B304" i="1"/>
  <c r="B246" i="1" a="1"/>
  <c r="B238" i="1" a="1"/>
  <c r="H235" i="1" a="1"/>
  <c r="D167" i="1"/>
  <c r="B166" i="1"/>
  <c r="E167" i="1"/>
  <c r="C166" i="1"/>
  <c r="H97" i="1" a="1"/>
  <c r="I100" i="1" s="1"/>
  <c r="B108" i="1" a="1"/>
  <c r="B100" i="1" a="1"/>
  <c r="D29" i="1"/>
  <c r="B28" i="1"/>
  <c r="E48" i="1" s="1" a="1"/>
  <c r="E48" i="1" l="1"/>
  <c r="E49" i="1"/>
  <c r="E51" i="1" s="1"/>
  <c r="E52" i="1" s="1"/>
  <c r="E393" i="1" a="1"/>
  <c r="E601" i="1"/>
  <c r="E600" i="1"/>
  <c r="E603" i="1" s="1"/>
  <c r="E604" i="1" s="1"/>
  <c r="E670" i="1"/>
  <c r="E669" i="1"/>
  <c r="E672" i="1" s="1"/>
  <c r="E673" i="1" s="1"/>
  <c r="E532" i="1"/>
  <c r="E531" i="1"/>
  <c r="E255" i="1"/>
  <c r="E256" i="1"/>
  <c r="E258" i="1" s="1"/>
  <c r="E259" i="1" s="1"/>
  <c r="E186" i="1" a="1"/>
  <c r="E324" i="1" a="1"/>
  <c r="E462" i="1" a="1"/>
  <c r="E118" i="1"/>
  <c r="E117" i="1"/>
  <c r="E120" i="1" s="1"/>
  <c r="E121" i="1" s="1"/>
  <c r="B773" i="1" a="1"/>
  <c r="B776" i="1" s="1"/>
  <c r="H649" i="1" a="1"/>
  <c r="B660" i="1" a="1"/>
  <c r="B652" i="1" a="1"/>
  <c r="B591" i="1" a="1"/>
  <c r="B583" i="1" a="1"/>
  <c r="H580" i="1" a="1"/>
  <c r="B522" i="1" a="1"/>
  <c r="B514" i="1" a="1"/>
  <c r="H511" i="1" a="1"/>
  <c r="B445" i="1" a="1"/>
  <c r="H442" i="1" a="1"/>
  <c r="B453" i="1" a="1"/>
  <c r="B384" i="1" a="1"/>
  <c r="B376" i="1" a="1"/>
  <c r="H373" i="1" a="1"/>
  <c r="B307" i="1" a="1"/>
  <c r="H304" i="1" a="1"/>
  <c r="B315" i="1" a="1"/>
  <c r="C246" i="1"/>
  <c r="B246" i="1"/>
  <c r="E247" i="1"/>
  <c r="E246" i="1"/>
  <c r="D247" i="1"/>
  <c r="C247" i="1"/>
  <c r="B247" i="1"/>
  <c r="D246" i="1"/>
  <c r="H238" i="1"/>
  <c r="I237" i="1"/>
  <c r="H237" i="1"/>
  <c r="I236" i="1"/>
  <c r="H235" i="1"/>
  <c r="H236" i="1"/>
  <c r="I235" i="1"/>
  <c r="I238" i="1"/>
  <c r="E238" i="1"/>
  <c r="D238" i="1"/>
  <c r="C238" i="1"/>
  <c r="C239" i="1"/>
  <c r="B238" i="1"/>
  <c r="E239" i="1"/>
  <c r="D239" i="1"/>
  <c r="B239" i="1"/>
  <c r="H166" i="1" a="1"/>
  <c r="B177" i="1" a="1"/>
  <c r="B169" i="1" a="1"/>
  <c r="I97" i="1"/>
  <c r="H97" i="1"/>
  <c r="B103" i="1" s="1" a="1"/>
  <c r="H98" i="1"/>
  <c r="I98" i="1"/>
  <c r="H99" i="1"/>
  <c r="H100" i="1"/>
  <c r="I99" i="1"/>
  <c r="D101" i="1"/>
  <c r="B101" i="1"/>
  <c r="E100" i="1"/>
  <c r="D100" i="1"/>
  <c r="C100" i="1"/>
  <c r="E101" i="1"/>
  <c r="B100" i="1"/>
  <c r="C101" i="1"/>
  <c r="B109" i="1"/>
  <c r="D108" i="1"/>
  <c r="B108" i="1"/>
  <c r="C108" i="1"/>
  <c r="C109" i="1"/>
  <c r="E109" i="1"/>
  <c r="D109" i="1"/>
  <c r="E108" i="1"/>
  <c r="B39" i="1" a="1"/>
  <c r="B31" i="1" a="1"/>
  <c r="H28" i="1" a="1"/>
  <c r="E325" i="1" l="1"/>
  <c r="E324" i="1"/>
  <c r="E327" i="1" s="1"/>
  <c r="E328" i="1" s="1"/>
  <c r="E187" i="1"/>
  <c r="E186" i="1"/>
  <c r="E189" i="1" s="1"/>
  <c r="E190" i="1" s="1"/>
  <c r="E394" i="1"/>
  <c r="E393" i="1"/>
  <c r="E463" i="1"/>
  <c r="E462" i="1"/>
  <c r="E465" i="1" s="1"/>
  <c r="E466" i="1" s="1"/>
  <c r="E534" i="1"/>
  <c r="E535" i="1" s="1"/>
  <c r="B778" i="1"/>
  <c r="B775" i="1"/>
  <c r="B777" i="1"/>
  <c r="B773" i="1"/>
  <c r="B774" i="1"/>
  <c r="B779" i="1"/>
  <c r="B780" i="1"/>
  <c r="C653" i="1"/>
  <c r="B653" i="1"/>
  <c r="E652" i="1"/>
  <c r="D652" i="1"/>
  <c r="C652" i="1"/>
  <c r="B652" i="1"/>
  <c r="E653" i="1"/>
  <c r="D653" i="1"/>
  <c r="H649" i="1"/>
  <c r="I652" i="1"/>
  <c r="I651" i="1"/>
  <c r="H652" i="1"/>
  <c r="H650" i="1"/>
  <c r="H651" i="1"/>
  <c r="I650" i="1"/>
  <c r="I649" i="1"/>
  <c r="E660" i="1"/>
  <c r="D660" i="1"/>
  <c r="B660" i="1"/>
  <c r="C660" i="1"/>
  <c r="E661" i="1"/>
  <c r="D661" i="1"/>
  <c r="C661" i="1"/>
  <c r="B661" i="1"/>
  <c r="H582" i="1"/>
  <c r="I581" i="1"/>
  <c r="I582" i="1"/>
  <c r="I580" i="1"/>
  <c r="H580" i="1"/>
  <c r="I583" i="1"/>
  <c r="H583" i="1"/>
  <c r="H581" i="1"/>
  <c r="E592" i="1"/>
  <c r="D592" i="1"/>
  <c r="B591" i="1"/>
  <c r="E591" i="1"/>
  <c r="C592" i="1"/>
  <c r="B592" i="1"/>
  <c r="D591" i="1"/>
  <c r="C591" i="1"/>
  <c r="C583" i="1"/>
  <c r="B583" i="1"/>
  <c r="B584" i="1"/>
  <c r="D583" i="1"/>
  <c r="E584" i="1"/>
  <c r="D584" i="1"/>
  <c r="C584" i="1"/>
  <c r="E583" i="1"/>
  <c r="H511" i="1"/>
  <c r="H514" i="1"/>
  <c r="I513" i="1"/>
  <c r="H513" i="1"/>
  <c r="H512" i="1"/>
  <c r="I511" i="1"/>
  <c r="I514" i="1"/>
  <c r="I512" i="1"/>
  <c r="E522" i="1"/>
  <c r="C522" i="1"/>
  <c r="B522" i="1"/>
  <c r="E523" i="1"/>
  <c r="C523" i="1"/>
  <c r="B523" i="1"/>
  <c r="D522" i="1"/>
  <c r="D523" i="1"/>
  <c r="C515" i="1"/>
  <c r="E514" i="1"/>
  <c r="D514" i="1"/>
  <c r="C514" i="1"/>
  <c r="E515" i="1"/>
  <c r="D515" i="1"/>
  <c r="B515" i="1"/>
  <c r="B514" i="1"/>
  <c r="E446" i="1"/>
  <c r="D446" i="1"/>
  <c r="C446" i="1"/>
  <c r="B446" i="1"/>
  <c r="B445" i="1"/>
  <c r="E445" i="1"/>
  <c r="D445" i="1"/>
  <c r="C445" i="1"/>
  <c r="C454" i="1"/>
  <c r="B454" i="1"/>
  <c r="E453" i="1"/>
  <c r="D453" i="1"/>
  <c r="C453" i="1"/>
  <c r="B453" i="1"/>
  <c r="E454" i="1"/>
  <c r="D454" i="1"/>
  <c r="H443" i="1"/>
  <c r="I442" i="1"/>
  <c r="H442" i="1"/>
  <c r="I443" i="1"/>
  <c r="I445" i="1"/>
  <c r="H445" i="1"/>
  <c r="I444" i="1"/>
  <c r="H444" i="1"/>
  <c r="C384" i="1"/>
  <c r="E385" i="1"/>
  <c r="D385" i="1"/>
  <c r="C385" i="1"/>
  <c r="B385" i="1"/>
  <c r="E384" i="1"/>
  <c r="B384" i="1"/>
  <c r="D384" i="1"/>
  <c r="E376" i="1"/>
  <c r="C376" i="1"/>
  <c r="B376" i="1"/>
  <c r="E377" i="1"/>
  <c r="C377" i="1"/>
  <c r="B377" i="1"/>
  <c r="D376" i="1"/>
  <c r="D377" i="1"/>
  <c r="H376" i="1"/>
  <c r="H375" i="1"/>
  <c r="I374" i="1"/>
  <c r="H374" i="1"/>
  <c r="H373" i="1"/>
  <c r="I375" i="1"/>
  <c r="I376" i="1"/>
  <c r="I373" i="1"/>
  <c r="H305" i="1"/>
  <c r="H304" i="1"/>
  <c r="I307" i="1"/>
  <c r="H307" i="1"/>
  <c r="H306" i="1"/>
  <c r="I306" i="1"/>
  <c r="I305" i="1"/>
  <c r="I304" i="1"/>
  <c r="E308" i="1"/>
  <c r="C308" i="1"/>
  <c r="B308" i="1"/>
  <c r="E307" i="1"/>
  <c r="C307" i="1"/>
  <c r="D307" i="1"/>
  <c r="B307" i="1"/>
  <c r="D308" i="1"/>
  <c r="C316" i="1"/>
  <c r="E315" i="1"/>
  <c r="D315" i="1"/>
  <c r="C315" i="1"/>
  <c r="E316" i="1"/>
  <c r="D316" i="1"/>
  <c r="B316" i="1"/>
  <c r="B315" i="1"/>
  <c r="B249" i="1" a="1"/>
  <c r="B241" i="1" a="1"/>
  <c r="B178" i="1"/>
  <c r="E177" i="1"/>
  <c r="D177" i="1"/>
  <c r="C177" i="1"/>
  <c r="E178" i="1"/>
  <c r="D178" i="1"/>
  <c r="C178" i="1"/>
  <c r="B177" i="1"/>
  <c r="D170" i="1"/>
  <c r="C170" i="1"/>
  <c r="E169" i="1"/>
  <c r="B170" i="1"/>
  <c r="D169" i="1"/>
  <c r="C169" i="1"/>
  <c r="B169" i="1"/>
  <c r="E170" i="1"/>
  <c r="I166" i="1"/>
  <c r="H169" i="1"/>
  <c r="H166" i="1"/>
  <c r="I169" i="1"/>
  <c r="H168" i="1"/>
  <c r="I168" i="1"/>
  <c r="I167" i="1"/>
  <c r="H167" i="1"/>
  <c r="B111" i="1" a="1"/>
  <c r="D113" i="1" s="1"/>
  <c r="C106" i="1"/>
  <c r="C104" i="1"/>
  <c r="E105" i="1"/>
  <c r="E103" i="1"/>
  <c r="C103" i="1"/>
  <c r="D104" i="1"/>
  <c r="D105" i="1"/>
  <c r="D103" i="1"/>
  <c r="C105" i="1"/>
  <c r="B105" i="1"/>
  <c r="B103" i="1"/>
  <c r="E106" i="1"/>
  <c r="E104" i="1"/>
  <c r="D106" i="1"/>
  <c r="B106" i="1"/>
  <c r="B104" i="1"/>
  <c r="C31" i="1"/>
  <c r="B31" i="1"/>
  <c r="D32" i="1"/>
  <c r="B32" i="1"/>
  <c r="C32" i="1"/>
  <c r="E32" i="1"/>
  <c r="E31" i="1"/>
  <c r="D31" i="1"/>
  <c r="C39" i="1"/>
  <c r="B40" i="1"/>
  <c r="E40" i="1"/>
  <c r="B39" i="1"/>
  <c r="D40" i="1"/>
  <c r="D39" i="1"/>
  <c r="C40" i="1"/>
  <c r="E39" i="1"/>
  <c r="I28" i="1"/>
  <c r="H31" i="1"/>
  <c r="I30" i="1"/>
  <c r="H30" i="1"/>
  <c r="I29" i="1"/>
  <c r="H29" i="1"/>
  <c r="H28" i="1"/>
  <c r="I31" i="1"/>
  <c r="E396" i="1" l="1"/>
  <c r="E397" i="1" s="1"/>
  <c r="B663" i="1" a="1"/>
  <c r="B655" i="1" a="1"/>
  <c r="B586" i="1" a="1"/>
  <c r="B594" i="1" a="1"/>
  <c r="B525" i="1" a="1"/>
  <c r="B517" i="1" a="1"/>
  <c r="B456" i="1" a="1"/>
  <c r="B448" i="1" a="1"/>
  <c r="B387" i="1" a="1"/>
  <c r="B379" i="1" a="1"/>
  <c r="B318" i="1" a="1"/>
  <c r="B310" i="1" a="1"/>
  <c r="D243" i="1"/>
  <c r="D241" i="1"/>
  <c r="C243" i="1"/>
  <c r="C241" i="1"/>
  <c r="B243" i="1"/>
  <c r="B241" i="1"/>
  <c r="E244" i="1"/>
  <c r="E242" i="1"/>
  <c r="D244" i="1"/>
  <c r="D242" i="1"/>
  <c r="B242" i="1"/>
  <c r="C244" i="1"/>
  <c r="C242" i="1"/>
  <c r="B244" i="1"/>
  <c r="E243" i="1"/>
  <c r="E241" i="1"/>
  <c r="D252" i="1"/>
  <c r="E250" i="1"/>
  <c r="E252" i="1"/>
  <c r="D250" i="1"/>
  <c r="C252" i="1"/>
  <c r="C250" i="1"/>
  <c r="C249" i="1"/>
  <c r="B252" i="1"/>
  <c r="B250" i="1"/>
  <c r="E251" i="1"/>
  <c r="E249" i="1"/>
  <c r="D251" i="1"/>
  <c r="D249" i="1"/>
  <c r="C251" i="1"/>
  <c r="B251" i="1"/>
  <c r="B249" i="1"/>
  <c r="B180" i="1" a="1"/>
  <c r="B172" i="1" a="1"/>
  <c r="D112" i="1"/>
  <c r="E114" i="1"/>
  <c r="C111" i="1"/>
  <c r="D114" i="1"/>
  <c r="C113" i="1"/>
  <c r="E112" i="1"/>
  <c r="E113" i="1"/>
  <c r="E111" i="1"/>
  <c r="B112" i="1"/>
  <c r="B111" i="1"/>
  <c r="B114" i="1"/>
  <c r="B113" i="1"/>
  <c r="B123" i="1" a="1"/>
  <c r="K125" i="1" s="1"/>
  <c r="C112" i="1"/>
  <c r="D111" i="1"/>
  <c r="C114" i="1"/>
  <c r="B42" i="1" a="1"/>
  <c r="B34" i="1" a="1"/>
  <c r="B142" i="1" l="1" a="1"/>
  <c r="K144" i="1" s="1"/>
  <c r="B280" i="1" a="1"/>
  <c r="M283" i="1" s="1"/>
  <c r="E666" i="1"/>
  <c r="C665" i="1"/>
  <c r="C663" i="1"/>
  <c r="B665" i="1"/>
  <c r="B663" i="1"/>
  <c r="E664" i="1"/>
  <c r="D663" i="1"/>
  <c r="D666" i="1"/>
  <c r="D664" i="1"/>
  <c r="C666" i="1"/>
  <c r="C664" i="1"/>
  <c r="E663" i="1"/>
  <c r="B666" i="1"/>
  <c r="B664" i="1"/>
  <c r="E665" i="1"/>
  <c r="D665" i="1"/>
  <c r="B658" i="1"/>
  <c r="B656" i="1"/>
  <c r="E657" i="1"/>
  <c r="E655" i="1"/>
  <c r="C655" i="1"/>
  <c r="D657" i="1"/>
  <c r="D655" i="1"/>
  <c r="C657" i="1"/>
  <c r="D656" i="1"/>
  <c r="B657" i="1"/>
  <c r="B655" i="1"/>
  <c r="D658" i="1"/>
  <c r="E658" i="1"/>
  <c r="E656" i="1"/>
  <c r="C658" i="1"/>
  <c r="C656" i="1"/>
  <c r="B588" i="1"/>
  <c r="B586" i="1"/>
  <c r="E589" i="1"/>
  <c r="E587" i="1"/>
  <c r="C588" i="1"/>
  <c r="D587" i="1"/>
  <c r="C587" i="1"/>
  <c r="C589" i="1"/>
  <c r="E586" i="1"/>
  <c r="E588" i="1"/>
  <c r="D588" i="1"/>
  <c r="B589" i="1"/>
  <c r="D586" i="1"/>
  <c r="C586" i="1"/>
  <c r="B587" i="1"/>
  <c r="D589" i="1"/>
  <c r="E597" i="1"/>
  <c r="C597" i="1"/>
  <c r="C595" i="1"/>
  <c r="B597" i="1"/>
  <c r="B595" i="1"/>
  <c r="E595" i="1"/>
  <c r="D595" i="1"/>
  <c r="D597" i="1"/>
  <c r="D594" i="1"/>
  <c r="B594" i="1"/>
  <c r="C596" i="1"/>
  <c r="B596" i="1"/>
  <c r="E596" i="1"/>
  <c r="C594" i="1"/>
  <c r="D596" i="1"/>
  <c r="E594" i="1"/>
  <c r="B520" i="1"/>
  <c r="B518" i="1"/>
  <c r="D519" i="1"/>
  <c r="D517" i="1"/>
  <c r="C519" i="1"/>
  <c r="C517" i="1"/>
  <c r="B519" i="1"/>
  <c r="B517" i="1"/>
  <c r="D520" i="1"/>
  <c r="D518" i="1"/>
  <c r="C520" i="1"/>
  <c r="C518" i="1"/>
  <c r="E520" i="1"/>
  <c r="E518" i="1"/>
  <c r="E517" i="1"/>
  <c r="E519" i="1"/>
  <c r="C527" i="1"/>
  <c r="C525" i="1"/>
  <c r="B527" i="1"/>
  <c r="B525" i="1"/>
  <c r="E528" i="1"/>
  <c r="E526" i="1"/>
  <c r="D528" i="1"/>
  <c r="D526" i="1"/>
  <c r="C528" i="1"/>
  <c r="C526" i="1"/>
  <c r="B528" i="1"/>
  <c r="B526" i="1"/>
  <c r="E527" i="1"/>
  <c r="E525" i="1"/>
  <c r="D527" i="1"/>
  <c r="D525" i="1"/>
  <c r="E458" i="1"/>
  <c r="E456" i="1"/>
  <c r="D456" i="1"/>
  <c r="B459" i="1"/>
  <c r="D458" i="1"/>
  <c r="C458" i="1"/>
  <c r="C456" i="1"/>
  <c r="B458" i="1"/>
  <c r="B456" i="1"/>
  <c r="E459" i="1"/>
  <c r="E457" i="1"/>
  <c r="B457" i="1"/>
  <c r="D459" i="1"/>
  <c r="D457" i="1"/>
  <c r="C459" i="1"/>
  <c r="C457" i="1"/>
  <c r="D451" i="1"/>
  <c r="D449" i="1"/>
  <c r="C451" i="1"/>
  <c r="E449" i="1"/>
  <c r="C449" i="1"/>
  <c r="B451" i="1"/>
  <c r="B449" i="1"/>
  <c r="E451" i="1"/>
  <c r="E450" i="1"/>
  <c r="E448" i="1"/>
  <c r="D450" i="1"/>
  <c r="D448" i="1"/>
  <c r="C450" i="1"/>
  <c r="C448" i="1"/>
  <c r="B450" i="1"/>
  <c r="B448" i="1"/>
  <c r="E390" i="1"/>
  <c r="E388" i="1"/>
  <c r="D390" i="1"/>
  <c r="D388" i="1"/>
  <c r="C390" i="1"/>
  <c r="C388" i="1"/>
  <c r="D389" i="1"/>
  <c r="B390" i="1"/>
  <c r="B388" i="1"/>
  <c r="D387" i="1"/>
  <c r="E389" i="1"/>
  <c r="E387" i="1"/>
  <c r="C389" i="1"/>
  <c r="C387" i="1"/>
  <c r="B387" i="1"/>
  <c r="B389" i="1"/>
  <c r="D381" i="1"/>
  <c r="D379" i="1"/>
  <c r="B381" i="1"/>
  <c r="B379" i="1"/>
  <c r="E382" i="1"/>
  <c r="E380" i="1"/>
  <c r="D382" i="1"/>
  <c r="D380" i="1"/>
  <c r="B382" i="1"/>
  <c r="B380" i="1"/>
  <c r="C380" i="1"/>
  <c r="C382" i="1"/>
  <c r="E381" i="1"/>
  <c r="C381" i="1"/>
  <c r="E379" i="1"/>
  <c r="C379" i="1"/>
  <c r="E321" i="1"/>
  <c r="E320" i="1"/>
  <c r="E318" i="1"/>
  <c r="C320" i="1"/>
  <c r="C318" i="1"/>
  <c r="B320" i="1"/>
  <c r="B318" i="1"/>
  <c r="E319" i="1"/>
  <c r="C321" i="1"/>
  <c r="C319" i="1"/>
  <c r="B319" i="1"/>
  <c r="D318" i="1"/>
  <c r="B321" i="1"/>
  <c r="D319" i="1"/>
  <c r="D321" i="1"/>
  <c r="D320" i="1"/>
  <c r="D313" i="1"/>
  <c r="D311" i="1"/>
  <c r="B313" i="1"/>
  <c r="B311" i="1"/>
  <c r="E312" i="1"/>
  <c r="E310" i="1"/>
  <c r="D312" i="1"/>
  <c r="D310" i="1"/>
  <c r="B312" i="1"/>
  <c r="B310" i="1"/>
  <c r="E313" i="1"/>
  <c r="E311" i="1"/>
  <c r="C313" i="1"/>
  <c r="C312" i="1"/>
  <c r="C311" i="1"/>
  <c r="C310" i="1"/>
  <c r="D283" i="1"/>
  <c r="K283" i="1"/>
  <c r="C283" i="1"/>
  <c r="G282" i="1"/>
  <c r="K281" i="1"/>
  <c r="F282" i="1"/>
  <c r="J281" i="1"/>
  <c r="F280" i="1"/>
  <c r="L280" i="1"/>
  <c r="D280" i="1"/>
  <c r="F283" i="1"/>
  <c r="G281" i="1"/>
  <c r="I283" i="1"/>
  <c r="J282" i="1"/>
  <c r="C280" i="1"/>
  <c r="B282" i="1"/>
  <c r="G283" i="1"/>
  <c r="I281" i="1"/>
  <c r="B280" i="1"/>
  <c r="B261" i="1" a="1"/>
  <c r="C175" i="1"/>
  <c r="C173" i="1"/>
  <c r="D174" i="1"/>
  <c r="B175" i="1"/>
  <c r="B173" i="1"/>
  <c r="E174" i="1"/>
  <c r="E172" i="1"/>
  <c r="D172" i="1"/>
  <c r="B174" i="1"/>
  <c r="B172" i="1"/>
  <c r="C174" i="1"/>
  <c r="E173" i="1"/>
  <c r="D173" i="1"/>
  <c r="C172" i="1"/>
  <c r="E175" i="1"/>
  <c r="D175" i="1"/>
  <c r="D182" i="1"/>
  <c r="D180" i="1"/>
  <c r="C182" i="1"/>
  <c r="C180" i="1"/>
  <c r="B182" i="1"/>
  <c r="B180" i="1"/>
  <c r="E183" i="1"/>
  <c r="E181" i="1"/>
  <c r="D183" i="1"/>
  <c r="D181" i="1"/>
  <c r="C183" i="1"/>
  <c r="C181" i="1"/>
  <c r="B183" i="1"/>
  <c r="E182" i="1"/>
  <c r="B181" i="1"/>
  <c r="E180" i="1"/>
  <c r="E123" i="1"/>
  <c r="G126" i="1"/>
  <c r="L123" i="1"/>
  <c r="D126" i="1"/>
  <c r="M123" i="1"/>
  <c r="H124" i="1"/>
  <c r="C124" i="1"/>
  <c r="F125" i="1"/>
  <c r="J125" i="1"/>
  <c r="B125" i="1"/>
  <c r="I126" i="1"/>
  <c r="F126" i="1"/>
  <c r="H125" i="1"/>
  <c r="D123" i="1"/>
  <c r="K124" i="1"/>
  <c r="E124" i="1"/>
  <c r="J124" i="1"/>
  <c r="L126" i="1"/>
  <c r="G123" i="1"/>
  <c r="E126" i="1"/>
  <c r="I125" i="1"/>
  <c r="M125" i="1"/>
  <c r="C123" i="1"/>
  <c r="F124" i="1"/>
  <c r="D125" i="1"/>
  <c r="H126" i="1"/>
  <c r="B124" i="1"/>
  <c r="K126" i="1"/>
  <c r="K123" i="1"/>
  <c r="E125" i="1"/>
  <c r="J123" i="1"/>
  <c r="F123" i="1"/>
  <c r="M124" i="1"/>
  <c r="H123" i="1"/>
  <c r="G124" i="1"/>
  <c r="I123" i="1"/>
  <c r="C126" i="1"/>
  <c r="I124" i="1"/>
  <c r="M126" i="1"/>
  <c r="L125" i="1"/>
  <c r="D124" i="1"/>
  <c r="C125" i="1"/>
  <c r="B126" i="1"/>
  <c r="G125" i="1"/>
  <c r="B123" i="1"/>
  <c r="B129" i="1" s="1" a="1"/>
  <c r="J126" i="1"/>
  <c r="L124" i="1"/>
  <c r="G145" i="1"/>
  <c r="C144" i="1"/>
  <c r="G143" i="1"/>
  <c r="K142" i="1"/>
  <c r="C142" i="1"/>
  <c r="M145" i="1"/>
  <c r="E145" i="1"/>
  <c r="I144" i="1"/>
  <c r="E143" i="1"/>
  <c r="I142" i="1"/>
  <c r="L145" i="1"/>
  <c r="D145" i="1"/>
  <c r="H144" i="1"/>
  <c r="L143" i="1"/>
  <c r="D143" i="1"/>
  <c r="K145" i="1"/>
  <c r="C145" i="1"/>
  <c r="G144" i="1"/>
  <c r="K143" i="1"/>
  <c r="C143" i="1"/>
  <c r="G142" i="1"/>
  <c r="J145" i="1"/>
  <c r="F144" i="1"/>
  <c r="J143" i="1"/>
  <c r="B143" i="1"/>
  <c r="F142" i="1"/>
  <c r="I145" i="1"/>
  <c r="M144" i="1"/>
  <c r="E144" i="1"/>
  <c r="M142" i="1"/>
  <c r="E142" i="1"/>
  <c r="F143" i="1"/>
  <c r="H145" i="1"/>
  <c r="L142" i="1"/>
  <c r="F145" i="1"/>
  <c r="J142" i="1"/>
  <c r="D142" i="1"/>
  <c r="J144" i="1"/>
  <c r="B142" i="1"/>
  <c r="D144" i="1"/>
  <c r="B144" i="1"/>
  <c r="H143" i="1"/>
  <c r="C43" i="1"/>
  <c r="D44" i="1"/>
  <c r="C45" i="1"/>
  <c r="D45" i="1"/>
  <c r="D43" i="1"/>
  <c r="B44" i="1"/>
  <c r="B43" i="1"/>
  <c r="E45" i="1"/>
  <c r="E43" i="1"/>
  <c r="D42" i="1"/>
  <c r="C44" i="1"/>
  <c r="C42" i="1"/>
  <c r="B45" i="1"/>
  <c r="B42" i="1"/>
  <c r="E44" i="1"/>
  <c r="E42" i="1"/>
  <c r="C35" i="1"/>
  <c r="D35" i="1"/>
  <c r="C34" i="1"/>
  <c r="B37" i="1"/>
  <c r="B36" i="1"/>
  <c r="B35" i="1"/>
  <c r="B34" i="1"/>
  <c r="E37" i="1"/>
  <c r="E34" i="1"/>
  <c r="E35" i="1"/>
  <c r="D34" i="1"/>
  <c r="D37" i="1"/>
  <c r="E36" i="1"/>
  <c r="D36" i="1"/>
  <c r="C37" i="1"/>
  <c r="C36" i="1"/>
  <c r="K280" i="1" l="1"/>
  <c r="B281" i="1"/>
  <c r="L283" i="1"/>
  <c r="I280" i="1"/>
  <c r="E281" i="1"/>
  <c r="E280" i="1"/>
  <c r="M280" i="1"/>
  <c r="H281" i="1"/>
  <c r="B283" i="1"/>
  <c r="H280" i="1"/>
  <c r="M281" i="1"/>
  <c r="C282" i="1"/>
  <c r="K282" i="1"/>
  <c r="D282" i="1"/>
  <c r="J283" i="1"/>
  <c r="D281" i="1"/>
  <c r="I282" i="1"/>
  <c r="L144" i="1"/>
  <c r="I143" i="1"/>
  <c r="B145" i="1"/>
  <c r="H142" i="1"/>
  <c r="B147" i="1" s="1" a="1"/>
  <c r="M143" i="1"/>
  <c r="J280" i="1"/>
  <c r="B285" i="1" s="1" a="1"/>
  <c r="H295" i="1" s="1"/>
  <c r="Z295" i="1" s="1"/>
  <c r="F281" i="1"/>
  <c r="L282" i="1"/>
  <c r="G280" i="1"/>
  <c r="L281" i="1"/>
  <c r="E283" i="1"/>
  <c r="E282" i="1"/>
  <c r="M282" i="1"/>
  <c r="H283" i="1"/>
  <c r="C281" i="1"/>
  <c r="H282" i="1"/>
  <c r="B694" i="1" a="1"/>
  <c r="B675" i="1" a="1"/>
  <c r="B625" i="1" a="1"/>
  <c r="B606" i="1" a="1"/>
  <c r="B537" i="1" a="1"/>
  <c r="B556" i="1" a="1"/>
  <c r="B468" i="1" a="1"/>
  <c r="B487" i="1" a="1"/>
  <c r="B418" i="1" a="1"/>
  <c r="B399" i="1" a="1"/>
  <c r="B330" i="1" a="1"/>
  <c r="L333" i="1" s="1"/>
  <c r="B349" i="1" a="1"/>
  <c r="M264" i="1"/>
  <c r="E264" i="1"/>
  <c r="I263" i="1"/>
  <c r="M262" i="1"/>
  <c r="E262" i="1"/>
  <c r="I261" i="1"/>
  <c r="K264" i="1"/>
  <c r="C264" i="1"/>
  <c r="G263" i="1"/>
  <c r="K262" i="1"/>
  <c r="C262" i="1"/>
  <c r="G261" i="1"/>
  <c r="H264" i="1"/>
  <c r="J263" i="1"/>
  <c r="J262" i="1"/>
  <c r="L261" i="1"/>
  <c r="B261" i="1"/>
  <c r="G264" i="1"/>
  <c r="H263" i="1"/>
  <c r="I262" i="1"/>
  <c r="K261" i="1"/>
  <c r="J264" i="1"/>
  <c r="F264" i="1"/>
  <c r="F263" i="1"/>
  <c r="H262" i="1"/>
  <c r="J261" i="1"/>
  <c r="L263" i="1"/>
  <c r="D264" i="1"/>
  <c r="E263" i="1"/>
  <c r="G262" i="1"/>
  <c r="H261" i="1"/>
  <c r="B262" i="1"/>
  <c r="B264" i="1"/>
  <c r="D263" i="1"/>
  <c r="F262" i="1"/>
  <c r="F261" i="1"/>
  <c r="D261" i="1"/>
  <c r="L264" i="1"/>
  <c r="M263" i="1"/>
  <c r="C263" i="1"/>
  <c r="D262" i="1"/>
  <c r="E261" i="1"/>
  <c r="B263" i="1"/>
  <c r="I264" i="1"/>
  <c r="K263" i="1"/>
  <c r="L262" i="1"/>
  <c r="M261" i="1"/>
  <c r="C261" i="1"/>
  <c r="B192" i="1" a="1"/>
  <c r="J195" i="1" s="1"/>
  <c r="B211" i="1" a="1"/>
  <c r="F140" i="1"/>
  <c r="X140" i="1" s="1"/>
  <c r="J139" i="1"/>
  <c r="AB139" i="1" s="1"/>
  <c r="B139" i="1"/>
  <c r="T139" i="1" s="1"/>
  <c r="F138" i="1"/>
  <c r="X138" i="1" s="1"/>
  <c r="J137" i="1"/>
  <c r="AB137" i="1" s="1"/>
  <c r="B137" i="1"/>
  <c r="T137" i="1" s="1"/>
  <c r="F136" i="1"/>
  <c r="X136" i="1" s="1"/>
  <c r="J135" i="1"/>
  <c r="AB135" i="1" s="1"/>
  <c r="B135" i="1"/>
  <c r="T135" i="1" s="1"/>
  <c r="F134" i="1"/>
  <c r="X134" i="1" s="1"/>
  <c r="J133" i="1"/>
  <c r="AB133" i="1" s="1"/>
  <c r="B133" i="1"/>
  <c r="T133" i="1" s="1"/>
  <c r="F132" i="1"/>
  <c r="X132" i="1" s="1"/>
  <c r="J131" i="1"/>
  <c r="AB131" i="1" s="1"/>
  <c r="B131" i="1"/>
  <c r="T131" i="1" s="1"/>
  <c r="F130" i="1"/>
  <c r="X130" i="1" s="1"/>
  <c r="J129" i="1"/>
  <c r="AB129" i="1" s="1"/>
  <c r="B129" i="1"/>
  <c r="T129" i="1" s="1"/>
  <c r="L140" i="1"/>
  <c r="AD140" i="1" s="1"/>
  <c r="D140" i="1"/>
  <c r="V140" i="1" s="1"/>
  <c r="H139" i="1"/>
  <c r="Z139" i="1" s="1"/>
  <c r="L138" i="1"/>
  <c r="AD138" i="1" s="1"/>
  <c r="D138" i="1"/>
  <c r="V138" i="1" s="1"/>
  <c r="H137" i="1"/>
  <c r="Z137" i="1" s="1"/>
  <c r="L136" i="1"/>
  <c r="AD136" i="1" s="1"/>
  <c r="D136" i="1"/>
  <c r="V136" i="1" s="1"/>
  <c r="H135" i="1"/>
  <c r="Z135" i="1" s="1"/>
  <c r="L134" i="1"/>
  <c r="AD134" i="1" s="1"/>
  <c r="D134" i="1"/>
  <c r="V134" i="1" s="1"/>
  <c r="H133" i="1"/>
  <c r="Z133" i="1" s="1"/>
  <c r="L132" i="1"/>
  <c r="AD132" i="1" s="1"/>
  <c r="D132" i="1"/>
  <c r="V132" i="1" s="1"/>
  <c r="K140" i="1"/>
  <c r="AC140" i="1" s="1"/>
  <c r="C140" i="1"/>
  <c r="U140" i="1" s="1"/>
  <c r="G139" i="1"/>
  <c r="Y139" i="1" s="1"/>
  <c r="K138" i="1"/>
  <c r="AC138" i="1" s="1"/>
  <c r="C138" i="1"/>
  <c r="U138" i="1" s="1"/>
  <c r="G137" i="1"/>
  <c r="Y137" i="1" s="1"/>
  <c r="K136" i="1"/>
  <c r="AC136" i="1" s="1"/>
  <c r="C136" i="1"/>
  <c r="U136" i="1" s="1"/>
  <c r="G135" i="1"/>
  <c r="Y135" i="1" s="1"/>
  <c r="K134" i="1"/>
  <c r="AC134" i="1" s="1"/>
  <c r="C134" i="1"/>
  <c r="U134" i="1" s="1"/>
  <c r="G133" i="1"/>
  <c r="Y133" i="1" s="1"/>
  <c r="K132" i="1"/>
  <c r="AC132" i="1" s="1"/>
  <c r="C132" i="1"/>
  <c r="U132" i="1" s="1"/>
  <c r="G131" i="1"/>
  <c r="Y131" i="1" s="1"/>
  <c r="K130" i="1"/>
  <c r="AC130" i="1" s="1"/>
  <c r="C130" i="1"/>
  <c r="U130" i="1" s="1"/>
  <c r="G129" i="1"/>
  <c r="Y129" i="1" s="1"/>
  <c r="M140" i="1"/>
  <c r="AE140" i="1" s="1"/>
  <c r="L139" i="1"/>
  <c r="AD139" i="1" s="1"/>
  <c r="J138" i="1"/>
  <c r="AB138" i="1" s="1"/>
  <c r="K137" i="1"/>
  <c r="AC137" i="1" s="1"/>
  <c r="I136" i="1"/>
  <c r="AA136" i="1" s="1"/>
  <c r="I135" i="1"/>
  <c r="AA135" i="1" s="1"/>
  <c r="H134" i="1"/>
  <c r="Z134" i="1" s="1"/>
  <c r="F133" i="1"/>
  <c r="X133" i="1" s="1"/>
  <c r="G132" i="1"/>
  <c r="Y132" i="1" s="1"/>
  <c r="F131" i="1"/>
  <c r="X131" i="1" s="1"/>
  <c r="H130" i="1"/>
  <c r="Z130" i="1" s="1"/>
  <c r="I129" i="1"/>
  <c r="AA129" i="1" s="1"/>
  <c r="J140" i="1"/>
  <c r="AB140" i="1" s="1"/>
  <c r="K139" i="1"/>
  <c r="AC139" i="1" s="1"/>
  <c r="I138" i="1"/>
  <c r="AA138" i="1" s="1"/>
  <c r="I137" i="1"/>
  <c r="AA137" i="1" s="1"/>
  <c r="H136" i="1"/>
  <c r="Z136" i="1" s="1"/>
  <c r="F135" i="1"/>
  <c r="X135" i="1" s="1"/>
  <c r="G134" i="1"/>
  <c r="Y134" i="1" s="1"/>
  <c r="E133" i="1"/>
  <c r="W133" i="1" s="1"/>
  <c r="E132" i="1"/>
  <c r="W132" i="1" s="1"/>
  <c r="E131" i="1"/>
  <c r="W131" i="1" s="1"/>
  <c r="G130" i="1"/>
  <c r="Y130" i="1" s="1"/>
  <c r="H129" i="1"/>
  <c r="Z129" i="1" s="1"/>
  <c r="I140" i="1"/>
  <c r="AA140" i="1" s="1"/>
  <c r="I139" i="1"/>
  <c r="AA139" i="1" s="1"/>
  <c r="H138" i="1"/>
  <c r="Z138" i="1" s="1"/>
  <c r="F137" i="1"/>
  <c r="X137" i="1" s="1"/>
  <c r="G136" i="1"/>
  <c r="Y136" i="1" s="1"/>
  <c r="E135" i="1"/>
  <c r="W135" i="1" s="1"/>
  <c r="E134" i="1"/>
  <c r="W134" i="1" s="1"/>
  <c r="D133" i="1"/>
  <c r="V133" i="1" s="1"/>
  <c r="B132" i="1"/>
  <c r="T132" i="1" s="1"/>
  <c r="D131" i="1"/>
  <c r="V131" i="1" s="1"/>
  <c r="E130" i="1"/>
  <c r="W130" i="1" s="1"/>
  <c r="F129" i="1"/>
  <c r="X129" i="1" s="1"/>
  <c r="K135" i="1"/>
  <c r="AC135" i="1" s="1"/>
  <c r="I130" i="1"/>
  <c r="AA130" i="1" s="1"/>
  <c r="H140" i="1"/>
  <c r="Z140" i="1" s="1"/>
  <c r="F139" i="1"/>
  <c r="X139" i="1" s="1"/>
  <c r="G138" i="1"/>
  <c r="Y138" i="1" s="1"/>
  <c r="E137" i="1"/>
  <c r="W137" i="1" s="1"/>
  <c r="E136" i="1"/>
  <c r="W136" i="1" s="1"/>
  <c r="D135" i="1"/>
  <c r="V135" i="1" s="1"/>
  <c r="B134" i="1"/>
  <c r="T134" i="1" s="1"/>
  <c r="C133" i="1"/>
  <c r="U133" i="1" s="1"/>
  <c r="M131" i="1"/>
  <c r="AE131" i="1" s="1"/>
  <c r="C131" i="1"/>
  <c r="U131" i="1" s="1"/>
  <c r="D130" i="1"/>
  <c r="V130" i="1" s="1"/>
  <c r="E129" i="1"/>
  <c r="W129" i="1" s="1"/>
  <c r="J136" i="1"/>
  <c r="AB136" i="1" s="1"/>
  <c r="G140" i="1"/>
  <c r="Y140" i="1" s="1"/>
  <c r="E139" i="1"/>
  <c r="W139" i="1" s="1"/>
  <c r="E138" i="1"/>
  <c r="W138" i="1" s="1"/>
  <c r="D137" i="1"/>
  <c r="V137" i="1" s="1"/>
  <c r="B136" i="1"/>
  <c r="T136" i="1" s="1"/>
  <c r="C135" i="1"/>
  <c r="U135" i="1" s="1"/>
  <c r="M133" i="1"/>
  <c r="AE133" i="1" s="1"/>
  <c r="M132" i="1"/>
  <c r="AE132" i="1" s="1"/>
  <c r="L131" i="1"/>
  <c r="AD131" i="1" s="1"/>
  <c r="M130" i="1"/>
  <c r="AE130" i="1" s="1"/>
  <c r="B130" i="1"/>
  <c r="T130" i="1" s="1"/>
  <c r="D129" i="1"/>
  <c r="V129" i="1" s="1"/>
  <c r="I133" i="1"/>
  <c r="AA133" i="1" s="1"/>
  <c r="E140" i="1"/>
  <c r="W140" i="1" s="1"/>
  <c r="D139" i="1"/>
  <c r="V139" i="1" s="1"/>
  <c r="B138" i="1"/>
  <c r="T138" i="1" s="1"/>
  <c r="C137" i="1"/>
  <c r="U137" i="1" s="1"/>
  <c r="M135" i="1"/>
  <c r="AE135" i="1" s="1"/>
  <c r="M134" i="1"/>
  <c r="AE134" i="1" s="1"/>
  <c r="L133" i="1"/>
  <c r="AD133" i="1" s="1"/>
  <c r="J132" i="1"/>
  <c r="AB132" i="1" s="1"/>
  <c r="K131" i="1"/>
  <c r="AC131" i="1" s="1"/>
  <c r="L130" i="1"/>
  <c r="AD130" i="1" s="1"/>
  <c r="M129" i="1"/>
  <c r="AE129" i="1" s="1"/>
  <c r="C129" i="1"/>
  <c r="U129" i="1" s="1"/>
  <c r="B140" i="1"/>
  <c r="T140" i="1" s="1"/>
  <c r="C139" i="1"/>
  <c r="U139" i="1" s="1"/>
  <c r="M137" i="1"/>
  <c r="AE137" i="1" s="1"/>
  <c r="M136" i="1"/>
  <c r="AE136" i="1" s="1"/>
  <c r="L135" i="1"/>
  <c r="AD135" i="1" s="1"/>
  <c r="J134" i="1"/>
  <c r="AB134" i="1" s="1"/>
  <c r="K133" i="1"/>
  <c r="AC133" i="1" s="1"/>
  <c r="I132" i="1"/>
  <c r="AA132" i="1" s="1"/>
  <c r="I131" i="1"/>
  <c r="AA131" i="1" s="1"/>
  <c r="J130" i="1"/>
  <c r="AB130" i="1" s="1"/>
  <c r="L129" i="1"/>
  <c r="AD129" i="1" s="1"/>
  <c r="M139" i="1"/>
  <c r="AE139" i="1" s="1"/>
  <c r="M138" i="1"/>
  <c r="AE138" i="1" s="1"/>
  <c r="L137" i="1"/>
  <c r="AD137" i="1" s="1"/>
  <c r="I134" i="1"/>
  <c r="AA134" i="1" s="1"/>
  <c r="H132" i="1"/>
  <c r="Z132" i="1" s="1"/>
  <c r="H131" i="1"/>
  <c r="Z131" i="1" s="1"/>
  <c r="K129" i="1"/>
  <c r="AC129" i="1" s="1"/>
  <c r="B73" i="1" a="1"/>
  <c r="B54" i="1" a="1"/>
  <c r="G697" i="1" l="1"/>
  <c r="K696" i="1"/>
  <c r="C696" i="1"/>
  <c r="G695" i="1"/>
  <c r="K694" i="1"/>
  <c r="C694" i="1"/>
  <c r="M697" i="1"/>
  <c r="E697" i="1"/>
  <c r="I696" i="1"/>
  <c r="M695" i="1"/>
  <c r="E695" i="1"/>
  <c r="I694" i="1"/>
  <c r="L697" i="1"/>
  <c r="D697" i="1"/>
  <c r="H696" i="1"/>
  <c r="L695" i="1"/>
  <c r="D695" i="1"/>
  <c r="H694" i="1"/>
  <c r="K697" i="1"/>
  <c r="C697" i="1"/>
  <c r="G696" i="1"/>
  <c r="K695" i="1"/>
  <c r="C695" i="1"/>
  <c r="G694" i="1"/>
  <c r="J697" i="1"/>
  <c r="B697" i="1"/>
  <c r="F696" i="1"/>
  <c r="J695" i="1"/>
  <c r="B695" i="1"/>
  <c r="F694" i="1"/>
  <c r="I697" i="1"/>
  <c r="M696" i="1"/>
  <c r="E696" i="1"/>
  <c r="I695" i="1"/>
  <c r="M694" i="1"/>
  <c r="E694" i="1"/>
  <c r="D696" i="1"/>
  <c r="B696" i="1"/>
  <c r="H695" i="1"/>
  <c r="B694" i="1"/>
  <c r="F695" i="1"/>
  <c r="H697" i="1"/>
  <c r="L694" i="1"/>
  <c r="F697" i="1"/>
  <c r="J694" i="1"/>
  <c r="L696" i="1"/>
  <c r="D694" i="1"/>
  <c r="J696" i="1"/>
  <c r="G678" i="1"/>
  <c r="K677" i="1"/>
  <c r="C677" i="1"/>
  <c r="G676" i="1"/>
  <c r="L678" i="1"/>
  <c r="D678" i="1"/>
  <c r="H677" i="1"/>
  <c r="L676" i="1"/>
  <c r="D676" i="1"/>
  <c r="H675" i="1"/>
  <c r="H678" i="1"/>
  <c r="I677" i="1"/>
  <c r="J676" i="1"/>
  <c r="L675" i="1"/>
  <c r="C675" i="1"/>
  <c r="K676" i="1"/>
  <c r="F678" i="1"/>
  <c r="G677" i="1"/>
  <c r="I676" i="1"/>
  <c r="K675" i="1"/>
  <c r="B675" i="1"/>
  <c r="M675" i="1"/>
  <c r="E678" i="1"/>
  <c r="F677" i="1"/>
  <c r="H676" i="1"/>
  <c r="J675" i="1"/>
  <c r="J677" i="1"/>
  <c r="C678" i="1"/>
  <c r="E677" i="1"/>
  <c r="F676" i="1"/>
  <c r="I675" i="1"/>
  <c r="M678" i="1"/>
  <c r="B678" i="1"/>
  <c r="D677" i="1"/>
  <c r="E676" i="1"/>
  <c r="G675" i="1"/>
  <c r="J678" i="1"/>
  <c r="M676" i="1"/>
  <c r="E675" i="1"/>
  <c r="D675" i="1"/>
  <c r="K678" i="1"/>
  <c r="M677" i="1"/>
  <c r="B677" i="1"/>
  <c r="C676" i="1"/>
  <c r="F675" i="1"/>
  <c r="L677" i="1"/>
  <c r="B676" i="1"/>
  <c r="I678" i="1"/>
  <c r="M628" i="1"/>
  <c r="E628" i="1"/>
  <c r="I627" i="1"/>
  <c r="M626" i="1"/>
  <c r="E626" i="1"/>
  <c r="I625" i="1"/>
  <c r="I628" i="1"/>
  <c r="M627" i="1"/>
  <c r="E627" i="1"/>
  <c r="I626" i="1"/>
  <c r="M625" i="1"/>
  <c r="E625" i="1"/>
  <c r="L628" i="1"/>
  <c r="B628" i="1"/>
  <c r="C627" i="1"/>
  <c r="D626" i="1"/>
  <c r="F625" i="1"/>
  <c r="K628" i="1"/>
  <c r="L627" i="1"/>
  <c r="B627" i="1"/>
  <c r="C626" i="1"/>
  <c r="D625" i="1"/>
  <c r="F627" i="1"/>
  <c r="F628" i="1"/>
  <c r="D627" i="1"/>
  <c r="L625" i="1"/>
  <c r="D628" i="1"/>
  <c r="L626" i="1"/>
  <c r="K625" i="1"/>
  <c r="C628" i="1"/>
  <c r="K626" i="1"/>
  <c r="J625" i="1"/>
  <c r="J627" i="1"/>
  <c r="H627" i="1"/>
  <c r="C625" i="1"/>
  <c r="H628" i="1"/>
  <c r="F626" i="1"/>
  <c r="B626" i="1"/>
  <c r="K627" i="1"/>
  <c r="J626" i="1"/>
  <c r="H625" i="1"/>
  <c r="H626" i="1"/>
  <c r="G625" i="1"/>
  <c r="J628" i="1"/>
  <c r="G626" i="1"/>
  <c r="G627" i="1"/>
  <c r="B625" i="1"/>
  <c r="G628" i="1"/>
  <c r="L609" i="1"/>
  <c r="D609" i="1"/>
  <c r="H608" i="1"/>
  <c r="L607" i="1"/>
  <c r="D607" i="1"/>
  <c r="H606" i="1"/>
  <c r="H609" i="1"/>
  <c r="K608" i="1"/>
  <c r="B608" i="1"/>
  <c r="E607" i="1"/>
  <c r="G606" i="1"/>
  <c r="G609" i="1"/>
  <c r="J608" i="1"/>
  <c r="M607" i="1"/>
  <c r="C607" i="1"/>
  <c r="F606" i="1"/>
  <c r="F607" i="1"/>
  <c r="D608" i="1"/>
  <c r="B609" i="1"/>
  <c r="C608" i="1"/>
  <c r="M606" i="1"/>
  <c r="B606" i="1"/>
  <c r="K609" i="1"/>
  <c r="L608" i="1"/>
  <c r="J607" i="1"/>
  <c r="K606" i="1"/>
  <c r="G608" i="1"/>
  <c r="I606" i="1"/>
  <c r="F609" i="1"/>
  <c r="G607" i="1"/>
  <c r="E609" i="1"/>
  <c r="C609" i="1"/>
  <c r="C606" i="1"/>
  <c r="J609" i="1"/>
  <c r="I608" i="1"/>
  <c r="I607" i="1"/>
  <c r="J606" i="1"/>
  <c r="I609" i="1"/>
  <c r="H607" i="1"/>
  <c r="F608" i="1"/>
  <c r="E606" i="1"/>
  <c r="E608" i="1"/>
  <c r="D606" i="1"/>
  <c r="B607" i="1"/>
  <c r="M608" i="1"/>
  <c r="M609" i="1"/>
  <c r="K607" i="1"/>
  <c r="L606" i="1"/>
  <c r="G540" i="1"/>
  <c r="K539" i="1"/>
  <c r="C539" i="1"/>
  <c r="G538" i="1"/>
  <c r="K537" i="1"/>
  <c r="C537" i="1"/>
  <c r="M540" i="1"/>
  <c r="E540" i="1"/>
  <c r="I539" i="1"/>
  <c r="M538" i="1"/>
  <c r="E538" i="1"/>
  <c r="I537" i="1"/>
  <c r="L540" i="1"/>
  <c r="D540" i="1"/>
  <c r="H539" i="1"/>
  <c r="L538" i="1"/>
  <c r="D538" i="1"/>
  <c r="H537" i="1"/>
  <c r="F540" i="1"/>
  <c r="E539" i="1"/>
  <c r="C538" i="1"/>
  <c r="D537" i="1"/>
  <c r="C540" i="1"/>
  <c r="D539" i="1"/>
  <c r="B538" i="1"/>
  <c r="B537" i="1"/>
  <c r="B540" i="1"/>
  <c r="B539" i="1"/>
  <c r="M537" i="1"/>
  <c r="M539" i="1"/>
  <c r="K538" i="1"/>
  <c r="L537" i="1"/>
  <c r="K540" i="1"/>
  <c r="L539" i="1"/>
  <c r="J538" i="1"/>
  <c r="J537" i="1"/>
  <c r="J540" i="1"/>
  <c r="J539" i="1"/>
  <c r="I538" i="1"/>
  <c r="I540" i="1"/>
  <c r="G539" i="1"/>
  <c r="H538" i="1"/>
  <c r="F537" i="1"/>
  <c r="H540" i="1"/>
  <c r="F539" i="1"/>
  <c r="F538" i="1"/>
  <c r="E537" i="1"/>
  <c r="G537" i="1"/>
  <c r="G559" i="1"/>
  <c r="K558" i="1"/>
  <c r="C558" i="1"/>
  <c r="G557" i="1"/>
  <c r="K556" i="1"/>
  <c r="C556" i="1"/>
  <c r="M559" i="1"/>
  <c r="E559" i="1"/>
  <c r="I558" i="1"/>
  <c r="M557" i="1"/>
  <c r="E557" i="1"/>
  <c r="I556" i="1"/>
  <c r="L559" i="1"/>
  <c r="D559" i="1"/>
  <c r="H558" i="1"/>
  <c r="L557" i="1"/>
  <c r="D557" i="1"/>
  <c r="H556" i="1"/>
  <c r="K559" i="1"/>
  <c r="C559" i="1"/>
  <c r="G558" i="1"/>
  <c r="K557" i="1"/>
  <c r="C557" i="1"/>
  <c r="G556" i="1"/>
  <c r="J559" i="1"/>
  <c r="B559" i="1"/>
  <c r="F558" i="1"/>
  <c r="J557" i="1"/>
  <c r="B557" i="1"/>
  <c r="F556" i="1"/>
  <c r="I559" i="1"/>
  <c r="M558" i="1"/>
  <c r="E558" i="1"/>
  <c r="I557" i="1"/>
  <c r="M556" i="1"/>
  <c r="E556" i="1"/>
  <c r="F557" i="1"/>
  <c r="H559" i="1"/>
  <c r="L556" i="1"/>
  <c r="F559" i="1"/>
  <c r="J556" i="1"/>
  <c r="L558" i="1"/>
  <c r="D556" i="1"/>
  <c r="J558" i="1"/>
  <c r="B556" i="1"/>
  <c r="D558" i="1"/>
  <c r="B558" i="1"/>
  <c r="H557" i="1"/>
  <c r="M490" i="1"/>
  <c r="E490" i="1"/>
  <c r="I489" i="1"/>
  <c r="M488" i="1"/>
  <c r="E488" i="1"/>
  <c r="I487" i="1"/>
  <c r="L490" i="1"/>
  <c r="D490" i="1"/>
  <c r="H489" i="1"/>
  <c r="L488" i="1"/>
  <c r="D488" i="1"/>
  <c r="H487" i="1"/>
  <c r="I490" i="1"/>
  <c r="M489" i="1"/>
  <c r="E489" i="1"/>
  <c r="I488" i="1"/>
  <c r="M487" i="1"/>
  <c r="E487" i="1"/>
  <c r="C490" i="1"/>
  <c r="C489" i="1"/>
  <c r="B488" i="1"/>
  <c r="B487" i="1"/>
  <c r="B490" i="1"/>
  <c r="B489" i="1"/>
  <c r="L487" i="1"/>
  <c r="L489" i="1"/>
  <c r="K488" i="1"/>
  <c r="K487" i="1"/>
  <c r="K490" i="1"/>
  <c r="K489" i="1"/>
  <c r="J488" i="1"/>
  <c r="J487" i="1"/>
  <c r="J490" i="1"/>
  <c r="J489" i="1"/>
  <c r="H488" i="1"/>
  <c r="G487" i="1"/>
  <c r="H490" i="1"/>
  <c r="G489" i="1"/>
  <c r="G488" i="1"/>
  <c r="F487" i="1"/>
  <c r="G490" i="1"/>
  <c r="F489" i="1"/>
  <c r="F488" i="1"/>
  <c r="D487" i="1"/>
  <c r="F490" i="1"/>
  <c r="D489" i="1"/>
  <c r="C488" i="1"/>
  <c r="C487" i="1"/>
  <c r="G471" i="1"/>
  <c r="K470" i="1"/>
  <c r="C470" i="1"/>
  <c r="G469" i="1"/>
  <c r="K468" i="1"/>
  <c r="C468" i="1"/>
  <c r="L471" i="1"/>
  <c r="D471" i="1"/>
  <c r="H470" i="1"/>
  <c r="L469" i="1"/>
  <c r="D469" i="1"/>
  <c r="H468" i="1"/>
  <c r="K471" i="1"/>
  <c r="M470" i="1"/>
  <c r="B470" i="1"/>
  <c r="C469" i="1"/>
  <c r="E468" i="1"/>
  <c r="J471" i="1"/>
  <c r="L470" i="1"/>
  <c r="M469" i="1"/>
  <c r="B469" i="1"/>
  <c r="D468" i="1"/>
  <c r="D470" i="1"/>
  <c r="I471" i="1"/>
  <c r="J470" i="1"/>
  <c r="K469" i="1"/>
  <c r="M468" i="1"/>
  <c r="B468" i="1"/>
  <c r="B471" i="1"/>
  <c r="F468" i="1"/>
  <c r="H471" i="1"/>
  <c r="I470" i="1"/>
  <c r="J469" i="1"/>
  <c r="L468" i="1"/>
  <c r="F471" i="1"/>
  <c r="G470" i="1"/>
  <c r="I469" i="1"/>
  <c r="J468" i="1"/>
  <c r="E471" i="1"/>
  <c r="F470" i="1"/>
  <c r="H469" i="1"/>
  <c r="I468" i="1"/>
  <c r="C471" i="1"/>
  <c r="E470" i="1"/>
  <c r="F469" i="1"/>
  <c r="G468" i="1"/>
  <c r="M471" i="1"/>
  <c r="E469" i="1"/>
  <c r="L402" i="1"/>
  <c r="D402" i="1"/>
  <c r="H401" i="1"/>
  <c r="L400" i="1"/>
  <c r="D400" i="1"/>
  <c r="H399" i="1"/>
  <c r="J402" i="1"/>
  <c r="M401" i="1"/>
  <c r="D401" i="1"/>
  <c r="G400" i="1"/>
  <c r="J399" i="1"/>
  <c r="I402" i="1"/>
  <c r="L401" i="1"/>
  <c r="C401" i="1"/>
  <c r="F400" i="1"/>
  <c r="I399" i="1"/>
  <c r="H402" i="1"/>
  <c r="K401" i="1"/>
  <c r="B401" i="1"/>
  <c r="E400" i="1"/>
  <c r="G399" i="1"/>
  <c r="E402" i="1"/>
  <c r="M399" i="1"/>
  <c r="G402" i="1"/>
  <c r="J401" i="1"/>
  <c r="M400" i="1"/>
  <c r="C400" i="1"/>
  <c r="F399" i="1"/>
  <c r="G401" i="1"/>
  <c r="F402" i="1"/>
  <c r="I401" i="1"/>
  <c r="K400" i="1"/>
  <c r="B400" i="1"/>
  <c r="E399" i="1"/>
  <c r="J400" i="1"/>
  <c r="D399" i="1"/>
  <c r="M402" i="1"/>
  <c r="C402" i="1"/>
  <c r="F401" i="1"/>
  <c r="I400" i="1"/>
  <c r="L399" i="1"/>
  <c r="C399" i="1"/>
  <c r="K402" i="1"/>
  <c r="K399" i="1"/>
  <c r="B402" i="1"/>
  <c r="E401" i="1"/>
  <c r="H400" i="1"/>
  <c r="B399" i="1"/>
  <c r="M421" i="1"/>
  <c r="E421" i="1"/>
  <c r="I420" i="1"/>
  <c r="M419" i="1"/>
  <c r="E419" i="1"/>
  <c r="I418" i="1"/>
  <c r="I421" i="1"/>
  <c r="M420" i="1"/>
  <c r="E420" i="1"/>
  <c r="I419" i="1"/>
  <c r="M418" i="1"/>
  <c r="E418" i="1"/>
  <c r="C421" i="1"/>
  <c r="D420" i="1"/>
  <c r="F419" i="1"/>
  <c r="G418" i="1"/>
  <c r="L421" i="1"/>
  <c r="B421" i="1"/>
  <c r="C420" i="1"/>
  <c r="D419" i="1"/>
  <c r="F418" i="1"/>
  <c r="K421" i="1"/>
  <c r="L420" i="1"/>
  <c r="B420" i="1"/>
  <c r="C419" i="1"/>
  <c r="D418" i="1"/>
  <c r="J421" i="1"/>
  <c r="K420" i="1"/>
  <c r="L419" i="1"/>
  <c r="B419" i="1"/>
  <c r="C418" i="1"/>
  <c r="H421" i="1"/>
  <c r="J420" i="1"/>
  <c r="K419" i="1"/>
  <c r="L418" i="1"/>
  <c r="B418" i="1"/>
  <c r="G421" i="1"/>
  <c r="H420" i="1"/>
  <c r="J419" i="1"/>
  <c r="K418" i="1"/>
  <c r="F421" i="1"/>
  <c r="G420" i="1"/>
  <c r="H419" i="1"/>
  <c r="J418" i="1"/>
  <c r="D421" i="1"/>
  <c r="F420" i="1"/>
  <c r="G419" i="1"/>
  <c r="H418" i="1"/>
  <c r="C332" i="1"/>
  <c r="I331" i="1"/>
  <c r="F331" i="1"/>
  <c r="I333" i="1"/>
  <c r="D330" i="1"/>
  <c r="E333" i="1"/>
  <c r="E331" i="1"/>
  <c r="C333" i="1"/>
  <c r="B330" i="1"/>
  <c r="H331" i="1"/>
  <c r="L330" i="1"/>
  <c r="J331" i="1"/>
  <c r="B332" i="1"/>
  <c r="I332" i="1"/>
  <c r="M331" i="1"/>
  <c r="H333" i="1"/>
  <c r="F333" i="1"/>
  <c r="C331" i="1"/>
  <c r="J333" i="1"/>
  <c r="D331" i="1"/>
  <c r="K332" i="1"/>
  <c r="K330" i="1"/>
  <c r="F332" i="1"/>
  <c r="H330" i="1"/>
  <c r="G333" i="1"/>
  <c r="G332" i="1"/>
  <c r="J330" i="1"/>
  <c r="E332" i="1"/>
  <c r="M333" i="1"/>
  <c r="L331" i="1"/>
  <c r="F330" i="1"/>
  <c r="M330" i="1"/>
  <c r="G331" i="1"/>
  <c r="B333" i="1"/>
  <c r="E330" i="1"/>
  <c r="H332" i="1"/>
  <c r="I330" i="1"/>
  <c r="L332" i="1"/>
  <c r="D332" i="1"/>
  <c r="K333" i="1"/>
  <c r="B331" i="1"/>
  <c r="D333" i="1"/>
  <c r="J332" i="1"/>
  <c r="G330" i="1"/>
  <c r="M332" i="1"/>
  <c r="C330" i="1"/>
  <c r="K331" i="1"/>
  <c r="M352" i="1"/>
  <c r="E352" i="1"/>
  <c r="I351" i="1"/>
  <c r="M350" i="1"/>
  <c r="E350" i="1"/>
  <c r="I349" i="1"/>
  <c r="I352" i="1"/>
  <c r="M351" i="1"/>
  <c r="E351" i="1"/>
  <c r="I350" i="1"/>
  <c r="M349" i="1"/>
  <c r="E349" i="1"/>
  <c r="C352" i="1"/>
  <c r="D351" i="1"/>
  <c r="F350" i="1"/>
  <c r="G349" i="1"/>
  <c r="L352" i="1"/>
  <c r="B352" i="1"/>
  <c r="C351" i="1"/>
  <c r="D350" i="1"/>
  <c r="F349" i="1"/>
  <c r="K352" i="1"/>
  <c r="L351" i="1"/>
  <c r="B351" i="1"/>
  <c r="C350" i="1"/>
  <c r="D349" i="1"/>
  <c r="J350" i="1"/>
  <c r="J352" i="1"/>
  <c r="K351" i="1"/>
  <c r="L350" i="1"/>
  <c r="B350" i="1"/>
  <c r="C349" i="1"/>
  <c r="H352" i="1"/>
  <c r="J351" i="1"/>
  <c r="K350" i="1"/>
  <c r="L349" i="1"/>
  <c r="B349" i="1"/>
  <c r="G352" i="1"/>
  <c r="H351" i="1"/>
  <c r="K349" i="1"/>
  <c r="F352" i="1"/>
  <c r="G351" i="1"/>
  <c r="H350" i="1"/>
  <c r="J349" i="1"/>
  <c r="H349" i="1"/>
  <c r="F351" i="1"/>
  <c r="G350" i="1"/>
  <c r="D352" i="1"/>
  <c r="E288" i="1"/>
  <c r="W288" i="1" s="1"/>
  <c r="E294" i="1"/>
  <c r="W294" i="1" s="1"/>
  <c r="K285" i="1"/>
  <c r="AC285" i="1" s="1"/>
  <c r="E295" i="1"/>
  <c r="W295" i="1" s="1"/>
  <c r="K292" i="1"/>
  <c r="AC292" i="1" s="1"/>
  <c r="I294" i="1"/>
  <c r="AA294" i="1" s="1"/>
  <c r="J291" i="1"/>
  <c r="AB291" i="1" s="1"/>
  <c r="L295" i="1"/>
  <c r="AD295" i="1" s="1"/>
  <c r="G290" i="1"/>
  <c r="Y290" i="1" s="1"/>
  <c r="B288" i="1"/>
  <c r="T288" i="1" s="1"/>
  <c r="H285" i="1"/>
  <c r="Z285" i="1" s="1"/>
  <c r="C292" i="1"/>
  <c r="U292" i="1" s="1"/>
  <c r="J293" i="1"/>
  <c r="AB293" i="1" s="1"/>
  <c r="D295" i="1"/>
  <c r="V295" i="1" s="1"/>
  <c r="C291" i="1"/>
  <c r="U291" i="1" s="1"/>
  <c r="J288" i="1"/>
  <c r="AB288" i="1" s="1"/>
  <c r="D286" i="1"/>
  <c r="V286" i="1" s="1"/>
  <c r="M296" i="1"/>
  <c r="AE296" i="1" s="1"/>
  <c r="I295" i="1"/>
  <c r="AA295" i="1" s="1"/>
  <c r="K295" i="1"/>
  <c r="AC295" i="1" s="1"/>
  <c r="F293" i="1"/>
  <c r="X293" i="1" s="1"/>
  <c r="F286" i="1"/>
  <c r="X286" i="1" s="1"/>
  <c r="E296" i="1"/>
  <c r="W296" i="1" s="1"/>
  <c r="G296" i="1"/>
  <c r="Y296" i="1" s="1"/>
  <c r="B294" i="1"/>
  <c r="T294" i="1" s="1"/>
  <c r="H291" i="1"/>
  <c r="Z291" i="1" s="1"/>
  <c r="C285" i="1"/>
  <c r="U285" i="1" s="1"/>
  <c r="F294" i="1"/>
  <c r="X294" i="1" s="1"/>
  <c r="L290" i="1"/>
  <c r="AD290" i="1" s="1"/>
  <c r="L293" i="1"/>
  <c r="AD293" i="1" s="1"/>
  <c r="F296" i="1"/>
  <c r="X296" i="1" s="1"/>
  <c r="E289" i="1"/>
  <c r="W289" i="1" s="1"/>
  <c r="K286" i="1"/>
  <c r="AC286" i="1" s="1"/>
  <c r="D296" i="1"/>
  <c r="V296" i="1" s="1"/>
  <c r="L289" i="1"/>
  <c r="AD289" i="1" s="1"/>
  <c r="E286" i="1"/>
  <c r="W286" i="1" s="1"/>
  <c r="J295" i="1"/>
  <c r="AB295" i="1" s="1"/>
  <c r="L285" i="1"/>
  <c r="AD285" i="1" s="1"/>
  <c r="M289" i="1"/>
  <c r="AE289" i="1" s="1"/>
  <c r="G287" i="1"/>
  <c r="Y287" i="1" s="1"/>
  <c r="L296" i="1"/>
  <c r="AD296" i="1" s="1"/>
  <c r="L287" i="1"/>
  <c r="AD287" i="1" s="1"/>
  <c r="I293" i="1"/>
  <c r="AA293" i="1" s="1"/>
  <c r="B285" i="1"/>
  <c r="T285" i="1" s="1"/>
  <c r="D285" i="1"/>
  <c r="V285" i="1" s="1"/>
  <c r="I285" i="1"/>
  <c r="AA285" i="1" s="1"/>
  <c r="I287" i="1"/>
  <c r="AA287" i="1" s="1"/>
  <c r="I289" i="1"/>
  <c r="AA289" i="1" s="1"/>
  <c r="C287" i="1"/>
  <c r="U287" i="1" s="1"/>
  <c r="G292" i="1"/>
  <c r="Y292" i="1" s="1"/>
  <c r="M285" i="1"/>
  <c r="AE285" i="1" s="1"/>
  <c r="E291" i="1"/>
  <c r="W291" i="1" s="1"/>
  <c r="I296" i="1"/>
  <c r="AA296" i="1" s="1"/>
  <c r="B290" i="1"/>
  <c r="T290" i="1" s="1"/>
  <c r="F295" i="1"/>
  <c r="X295" i="1" s="1"/>
  <c r="K288" i="1"/>
  <c r="AC288" i="1" s="1"/>
  <c r="C294" i="1"/>
  <c r="U294" i="1" s="1"/>
  <c r="H287" i="1"/>
  <c r="Z287" i="1" s="1"/>
  <c r="L292" i="1"/>
  <c r="AD292" i="1" s="1"/>
  <c r="J285" i="1"/>
  <c r="AB285" i="1" s="1"/>
  <c r="J287" i="1"/>
  <c r="AB287" i="1" s="1"/>
  <c r="G286" i="1"/>
  <c r="Y286" i="1" s="1"/>
  <c r="K291" i="1"/>
  <c r="AC291" i="1" s="1"/>
  <c r="E285" i="1"/>
  <c r="W285" i="1" s="1"/>
  <c r="I290" i="1"/>
  <c r="AA290" i="1" s="1"/>
  <c r="M295" i="1"/>
  <c r="AE295" i="1" s="1"/>
  <c r="F289" i="1"/>
  <c r="X289" i="1" s="1"/>
  <c r="J294" i="1"/>
  <c r="AB294" i="1" s="1"/>
  <c r="C288" i="1"/>
  <c r="U288" i="1" s="1"/>
  <c r="G293" i="1"/>
  <c r="Y293" i="1" s="1"/>
  <c r="L286" i="1"/>
  <c r="AD286" i="1" s="1"/>
  <c r="D292" i="1"/>
  <c r="V292" i="1" s="1"/>
  <c r="J289" i="1"/>
  <c r="AB289" i="1" s="1"/>
  <c r="H286" i="1"/>
  <c r="Z286" i="1" s="1"/>
  <c r="M286" i="1"/>
  <c r="AE286" i="1" s="1"/>
  <c r="B287" i="1"/>
  <c r="T287" i="1" s="1"/>
  <c r="D287" i="1"/>
  <c r="V287" i="1" s="1"/>
  <c r="D289" i="1"/>
  <c r="V289" i="1" s="1"/>
  <c r="D291" i="1"/>
  <c r="V291" i="1" s="1"/>
  <c r="K287" i="1"/>
  <c r="AC287" i="1" s="1"/>
  <c r="C293" i="1"/>
  <c r="U293" i="1" s="1"/>
  <c r="I286" i="1"/>
  <c r="AA286" i="1" s="1"/>
  <c r="M291" i="1"/>
  <c r="AE291" i="1" s="1"/>
  <c r="F285" i="1"/>
  <c r="X285" i="1" s="1"/>
  <c r="J290" i="1"/>
  <c r="AB290" i="1" s="1"/>
  <c r="B296" i="1"/>
  <c r="T296" i="1" s="1"/>
  <c r="G289" i="1"/>
  <c r="Y289" i="1" s="1"/>
  <c r="K294" i="1"/>
  <c r="AC294" i="1" s="1"/>
  <c r="D288" i="1"/>
  <c r="V288" i="1" s="1"/>
  <c r="H293" i="1"/>
  <c r="Z293" i="1" s="1"/>
  <c r="I291" i="1"/>
  <c r="AA291" i="1" s="1"/>
  <c r="F288" i="1"/>
  <c r="X288" i="1" s="1"/>
  <c r="H288" i="1"/>
  <c r="Z288" i="1" s="1"/>
  <c r="M288" i="1"/>
  <c r="AE288" i="1" s="1"/>
  <c r="B289" i="1"/>
  <c r="T289" i="1" s="1"/>
  <c r="B291" i="1"/>
  <c r="T291" i="1" s="1"/>
  <c r="B293" i="1"/>
  <c r="T293" i="1" s="1"/>
  <c r="G288" i="1"/>
  <c r="Y288" i="1" s="1"/>
  <c r="K293" i="1"/>
  <c r="AC293" i="1" s="1"/>
  <c r="E287" i="1"/>
  <c r="W287" i="1" s="1"/>
  <c r="I292" i="1"/>
  <c r="AA292" i="1" s="1"/>
  <c r="B286" i="1"/>
  <c r="T286" i="1" s="1"/>
  <c r="F291" i="1"/>
  <c r="X291" i="1" s="1"/>
  <c r="J296" i="1"/>
  <c r="AB296" i="1" s="1"/>
  <c r="C290" i="1"/>
  <c r="U290" i="1" s="1"/>
  <c r="G295" i="1"/>
  <c r="Y295" i="1" s="1"/>
  <c r="L288" i="1"/>
  <c r="AD288" i="1" s="1"/>
  <c r="D294" i="1"/>
  <c r="V294" i="1" s="1"/>
  <c r="D293" i="1"/>
  <c r="V293" i="1" s="1"/>
  <c r="E290" i="1"/>
  <c r="W290" i="1" s="1"/>
  <c r="F290" i="1"/>
  <c r="X290" i="1" s="1"/>
  <c r="H290" i="1"/>
  <c r="Z290" i="1" s="1"/>
  <c r="M290" i="1"/>
  <c r="AE290" i="1" s="1"/>
  <c r="M292" i="1"/>
  <c r="AE292" i="1" s="1"/>
  <c r="M294" i="1"/>
  <c r="AE294" i="1" s="1"/>
  <c r="C289" i="1"/>
  <c r="U289" i="1" s="1"/>
  <c r="G294" i="1"/>
  <c r="Y294" i="1" s="1"/>
  <c r="M287" i="1"/>
  <c r="AE287" i="1" s="1"/>
  <c r="E293" i="1"/>
  <c r="W293" i="1" s="1"/>
  <c r="J286" i="1"/>
  <c r="AB286" i="1" s="1"/>
  <c r="B292" i="1"/>
  <c r="T292" i="1" s="1"/>
  <c r="G285" i="1"/>
  <c r="Y285" i="1" s="1"/>
  <c r="K290" i="1"/>
  <c r="AC290" i="1" s="1"/>
  <c r="C296" i="1"/>
  <c r="U296" i="1" s="1"/>
  <c r="H289" i="1"/>
  <c r="Z289" i="1" s="1"/>
  <c r="L294" i="1"/>
  <c r="AD294" i="1" s="1"/>
  <c r="B295" i="1"/>
  <c r="T295" i="1" s="1"/>
  <c r="L291" i="1"/>
  <c r="AD291" i="1" s="1"/>
  <c r="E292" i="1"/>
  <c r="W292" i="1" s="1"/>
  <c r="F292" i="1"/>
  <c r="X292" i="1" s="1"/>
  <c r="H292" i="1"/>
  <c r="Z292" i="1" s="1"/>
  <c r="H294" i="1"/>
  <c r="Z294" i="1" s="1"/>
  <c r="H296" i="1"/>
  <c r="Z296" i="1" s="1"/>
  <c r="K289" i="1"/>
  <c r="AC289" i="1" s="1"/>
  <c r="C295" i="1"/>
  <c r="U295" i="1" s="1"/>
  <c r="I288" i="1"/>
  <c r="AA288" i="1" s="1"/>
  <c r="M293" i="1"/>
  <c r="AE293" i="1" s="1"/>
  <c r="F287" i="1"/>
  <c r="X287" i="1" s="1"/>
  <c r="J292" i="1"/>
  <c r="AB292" i="1" s="1"/>
  <c r="C286" i="1"/>
  <c r="U286" i="1" s="1"/>
  <c r="G291" i="1"/>
  <c r="Y291" i="1" s="1"/>
  <c r="K296" i="1"/>
  <c r="AC296" i="1" s="1"/>
  <c r="D290" i="1"/>
  <c r="V290" i="1" s="1"/>
  <c r="B267" i="1" a="1"/>
  <c r="M193" i="1"/>
  <c r="G192" i="1"/>
  <c r="I192" i="1"/>
  <c r="B192" i="1"/>
  <c r="J194" i="1"/>
  <c r="H195" i="1"/>
  <c r="M195" i="1"/>
  <c r="G195" i="1"/>
  <c r="D193" i="1"/>
  <c r="E195" i="1"/>
  <c r="L193" i="1"/>
  <c r="B194" i="1"/>
  <c r="H193" i="1"/>
  <c r="L195" i="1"/>
  <c r="M194" i="1"/>
  <c r="G194" i="1"/>
  <c r="K192" i="1"/>
  <c r="C193" i="1"/>
  <c r="D195" i="1"/>
  <c r="F195" i="1"/>
  <c r="I194" i="1"/>
  <c r="G193" i="1"/>
  <c r="J193" i="1"/>
  <c r="M192" i="1"/>
  <c r="E192" i="1"/>
  <c r="I195" i="1"/>
  <c r="L194" i="1"/>
  <c r="E193" i="1"/>
  <c r="L192" i="1"/>
  <c r="F192" i="1"/>
  <c r="D194" i="1"/>
  <c r="K193" i="1"/>
  <c r="B193" i="1"/>
  <c r="C195" i="1"/>
  <c r="H192" i="1"/>
  <c r="J192" i="1"/>
  <c r="K195" i="1"/>
  <c r="C194" i="1"/>
  <c r="F194" i="1"/>
  <c r="D192" i="1"/>
  <c r="F193" i="1"/>
  <c r="I193" i="1"/>
  <c r="C192" i="1"/>
  <c r="K194" i="1"/>
  <c r="B195" i="1"/>
  <c r="E194" i="1"/>
  <c r="H194" i="1"/>
  <c r="G214" i="1"/>
  <c r="K213" i="1"/>
  <c r="C213" i="1"/>
  <c r="G212" i="1"/>
  <c r="K211" i="1"/>
  <c r="C211" i="1"/>
  <c r="M214" i="1"/>
  <c r="E214" i="1"/>
  <c r="I213" i="1"/>
  <c r="M212" i="1"/>
  <c r="E212" i="1"/>
  <c r="I211" i="1"/>
  <c r="L214" i="1"/>
  <c r="D214" i="1"/>
  <c r="H213" i="1"/>
  <c r="L212" i="1"/>
  <c r="D212" i="1"/>
  <c r="H211" i="1"/>
  <c r="K214" i="1"/>
  <c r="C214" i="1"/>
  <c r="G213" i="1"/>
  <c r="K212" i="1"/>
  <c r="C212" i="1"/>
  <c r="G211" i="1"/>
  <c r="F214" i="1"/>
  <c r="B213" i="1"/>
  <c r="J211" i="1"/>
  <c r="B214" i="1"/>
  <c r="J212" i="1"/>
  <c r="F211" i="1"/>
  <c r="M213" i="1"/>
  <c r="I212" i="1"/>
  <c r="E211" i="1"/>
  <c r="L213" i="1"/>
  <c r="H212" i="1"/>
  <c r="D211" i="1"/>
  <c r="J213" i="1"/>
  <c r="F212" i="1"/>
  <c r="B211" i="1"/>
  <c r="J214" i="1"/>
  <c r="F213" i="1"/>
  <c r="B212" i="1"/>
  <c r="I214" i="1"/>
  <c r="E213" i="1"/>
  <c r="M211" i="1"/>
  <c r="H214" i="1"/>
  <c r="D213" i="1"/>
  <c r="L211" i="1"/>
  <c r="F158" i="1"/>
  <c r="X158" i="1" s="1"/>
  <c r="J157" i="1"/>
  <c r="AB157" i="1" s="1"/>
  <c r="B157" i="1"/>
  <c r="T157" i="1" s="1"/>
  <c r="F156" i="1"/>
  <c r="X156" i="1" s="1"/>
  <c r="J155" i="1"/>
  <c r="AB155" i="1" s="1"/>
  <c r="B155" i="1"/>
  <c r="T155" i="1" s="1"/>
  <c r="F154" i="1"/>
  <c r="X154" i="1" s="1"/>
  <c r="J153" i="1"/>
  <c r="AB153" i="1" s="1"/>
  <c r="B153" i="1"/>
  <c r="T153" i="1" s="1"/>
  <c r="F152" i="1"/>
  <c r="X152" i="1" s="1"/>
  <c r="J151" i="1"/>
  <c r="AB151" i="1" s="1"/>
  <c r="B151" i="1"/>
  <c r="T151" i="1" s="1"/>
  <c r="F150" i="1"/>
  <c r="X150" i="1" s="1"/>
  <c r="J149" i="1"/>
  <c r="AB149" i="1" s="1"/>
  <c r="B149" i="1"/>
  <c r="T149" i="1" s="1"/>
  <c r="F148" i="1"/>
  <c r="X148" i="1" s="1"/>
  <c r="J147" i="1"/>
  <c r="AB147" i="1" s="1"/>
  <c r="B147" i="1"/>
  <c r="T147" i="1" s="1"/>
  <c r="L158" i="1"/>
  <c r="AD158" i="1" s="1"/>
  <c r="D158" i="1"/>
  <c r="V158" i="1" s="1"/>
  <c r="H157" i="1"/>
  <c r="Z157" i="1" s="1"/>
  <c r="L156" i="1"/>
  <c r="AD156" i="1" s="1"/>
  <c r="D156" i="1"/>
  <c r="V156" i="1" s="1"/>
  <c r="H155" i="1"/>
  <c r="Z155" i="1" s="1"/>
  <c r="L154" i="1"/>
  <c r="AD154" i="1" s="1"/>
  <c r="D154" i="1"/>
  <c r="V154" i="1" s="1"/>
  <c r="H153" i="1"/>
  <c r="Z153" i="1" s="1"/>
  <c r="L152" i="1"/>
  <c r="AD152" i="1" s="1"/>
  <c r="D152" i="1"/>
  <c r="V152" i="1" s="1"/>
  <c r="H151" i="1"/>
  <c r="Z151" i="1" s="1"/>
  <c r="L150" i="1"/>
  <c r="AD150" i="1" s="1"/>
  <c r="D150" i="1"/>
  <c r="V150" i="1" s="1"/>
  <c r="H149" i="1"/>
  <c r="Z149" i="1" s="1"/>
  <c r="L148" i="1"/>
  <c r="AD148" i="1" s="1"/>
  <c r="D148" i="1"/>
  <c r="V148" i="1" s="1"/>
  <c r="H147" i="1"/>
  <c r="Z147" i="1" s="1"/>
  <c r="K158" i="1"/>
  <c r="AC158" i="1" s="1"/>
  <c r="C158" i="1"/>
  <c r="U158" i="1" s="1"/>
  <c r="G157" i="1"/>
  <c r="Y157" i="1" s="1"/>
  <c r="K156" i="1"/>
  <c r="AC156" i="1" s="1"/>
  <c r="C156" i="1"/>
  <c r="U156" i="1" s="1"/>
  <c r="G155" i="1"/>
  <c r="Y155" i="1" s="1"/>
  <c r="K154" i="1"/>
  <c r="AC154" i="1" s="1"/>
  <c r="C154" i="1"/>
  <c r="U154" i="1" s="1"/>
  <c r="G153" i="1"/>
  <c r="Y153" i="1" s="1"/>
  <c r="K152" i="1"/>
  <c r="AC152" i="1" s="1"/>
  <c r="C152" i="1"/>
  <c r="U152" i="1" s="1"/>
  <c r="G151" i="1"/>
  <c r="Y151" i="1" s="1"/>
  <c r="K150" i="1"/>
  <c r="AC150" i="1" s="1"/>
  <c r="C150" i="1"/>
  <c r="U150" i="1" s="1"/>
  <c r="G149" i="1"/>
  <c r="Y149" i="1" s="1"/>
  <c r="K148" i="1"/>
  <c r="AC148" i="1" s="1"/>
  <c r="C148" i="1"/>
  <c r="U148" i="1" s="1"/>
  <c r="G147" i="1"/>
  <c r="Y147" i="1" s="1"/>
  <c r="J158" i="1"/>
  <c r="AB158" i="1" s="1"/>
  <c r="B158" i="1"/>
  <c r="T158" i="1" s="1"/>
  <c r="F157" i="1"/>
  <c r="X157" i="1" s="1"/>
  <c r="J156" i="1"/>
  <c r="AB156" i="1" s="1"/>
  <c r="B156" i="1"/>
  <c r="T156" i="1" s="1"/>
  <c r="F155" i="1"/>
  <c r="X155" i="1" s="1"/>
  <c r="J154" i="1"/>
  <c r="AB154" i="1" s="1"/>
  <c r="B154" i="1"/>
  <c r="T154" i="1" s="1"/>
  <c r="F153" i="1"/>
  <c r="X153" i="1" s="1"/>
  <c r="J152" i="1"/>
  <c r="AB152" i="1" s="1"/>
  <c r="B152" i="1"/>
  <c r="T152" i="1" s="1"/>
  <c r="F151" i="1"/>
  <c r="X151" i="1" s="1"/>
  <c r="J150" i="1"/>
  <c r="AB150" i="1" s="1"/>
  <c r="B150" i="1"/>
  <c r="T150" i="1" s="1"/>
  <c r="F149" i="1"/>
  <c r="X149" i="1" s="1"/>
  <c r="J148" i="1"/>
  <c r="AB148" i="1" s="1"/>
  <c r="B148" i="1"/>
  <c r="T148" i="1" s="1"/>
  <c r="F147" i="1"/>
  <c r="X147" i="1" s="1"/>
  <c r="I158" i="1"/>
  <c r="AA158" i="1" s="1"/>
  <c r="M157" i="1"/>
  <c r="AE157" i="1" s="1"/>
  <c r="E157" i="1"/>
  <c r="W157" i="1" s="1"/>
  <c r="I156" i="1"/>
  <c r="AA156" i="1" s="1"/>
  <c r="M155" i="1"/>
  <c r="AE155" i="1" s="1"/>
  <c r="E155" i="1"/>
  <c r="W155" i="1" s="1"/>
  <c r="I154" i="1"/>
  <c r="AA154" i="1" s="1"/>
  <c r="M153" i="1"/>
  <c r="AE153" i="1" s="1"/>
  <c r="E153" i="1"/>
  <c r="W153" i="1" s="1"/>
  <c r="I152" i="1"/>
  <c r="AA152" i="1" s="1"/>
  <c r="M151" i="1"/>
  <c r="AE151" i="1" s="1"/>
  <c r="E151" i="1"/>
  <c r="W151" i="1" s="1"/>
  <c r="I150" i="1"/>
  <c r="AA150" i="1" s="1"/>
  <c r="M149" i="1"/>
  <c r="AE149" i="1" s="1"/>
  <c r="E149" i="1"/>
  <c r="W149" i="1" s="1"/>
  <c r="I148" i="1"/>
  <c r="AA148" i="1" s="1"/>
  <c r="M147" i="1"/>
  <c r="AE147" i="1" s="1"/>
  <c r="E147" i="1"/>
  <c r="W147" i="1" s="1"/>
  <c r="H158" i="1"/>
  <c r="Z158" i="1" s="1"/>
  <c r="L157" i="1"/>
  <c r="AD157" i="1" s="1"/>
  <c r="D157" i="1"/>
  <c r="V157" i="1" s="1"/>
  <c r="H156" i="1"/>
  <c r="Z156" i="1" s="1"/>
  <c r="L155" i="1"/>
  <c r="AD155" i="1" s="1"/>
  <c r="D155" i="1"/>
  <c r="V155" i="1" s="1"/>
  <c r="H154" i="1"/>
  <c r="Z154" i="1" s="1"/>
  <c r="L153" i="1"/>
  <c r="AD153" i="1" s="1"/>
  <c r="D153" i="1"/>
  <c r="V153" i="1" s="1"/>
  <c r="H152" i="1"/>
  <c r="Z152" i="1" s="1"/>
  <c r="L151" i="1"/>
  <c r="AD151" i="1" s="1"/>
  <c r="D151" i="1"/>
  <c r="V151" i="1" s="1"/>
  <c r="H150" i="1"/>
  <c r="Z150" i="1" s="1"/>
  <c r="L149" i="1"/>
  <c r="AD149" i="1" s="1"/>
  <c r="D149" i="1"/>
  <c r="V149" i="1" s="1"/>
  <c r="H148" i="1"/>
  <c r="Z148" i="1" s="1"/>
  <c r="L147" i="1"/>
  <c r="AD147" i="1" s="1"/>
  <c r="D147" i="1"/>
  <c r="V147" i="1" s="1"/>
  <c r="I157" i="1"/>
  <c r="AA157" i="1" s="1"/>
  <c r="M154" i="1"/>
  <c r="AE154" i="1" s="1"/>
  <c r="E152" i="1"/>
  <c r="W152" i="1" s="1"/>
  <c r="I149" i="1"/>
  <c r="AA149" i="1" s="1"/>
  <c r="C157" i="1"/>
  <c r="U157" i="1" s="1"/>
  <c r="G154" i="1"/>
  <c r="Y154" i="1" s="1"/>
  <c r="K151" i="1"/>
  <c r="AC151" i="1" s="1"/>
  <c r="C149" i="1"/>
  <c r="U149" i="1" s="1"/>
  <c r="M156" i="1"/>
  <c r="AE156" i="1" s="1"/>
  <c r="E154" i="1"/>
  <c r="W154" i="1" s="1"/>
  <c r="I151" i="1"/>
  <c r="AA151" i="1" s="1"/>
  <c r="M148" i="1"/>
  <c r="AE148" i="1" s="1"/>
  <c r="G156" i="1"/>
  <c r="Y156" i="1" s="1"/>
  <c r="K153" i="1"/>
  <c r="AC153" i="1" s="1"/>
  <c r="C151" i="1"/>
  <c r="U151" i="1" s="1"/>
  <c r="G148" i="1"/>
  <c r="Y148" i="1" s="1"/>
  <c r="M158" i="1"/>
  <c r="AE158" i="1" s="1"/>
  <c r="E156" i="1"/>
  <c r="W156" i="1" s="1"/>
  <c r="I153" i="1"/>
  <c r="AA153" i="1" s="1"/>
  <c r="M150" i="1"/>
  <c r="AE150" i="1" s="1"/>
  <c r="E148" i="1"/>
  <c r="W148" i="1" s="1"/>
  <c r="G158" i="1"/>
  <c r="Y158" i="1" s="1"/>
  <c r="K155" i="1"/>
  <c r="AC155" i="1" s="1"/>
  <c r="C153" i="1"/>
  <c r="U153" i="1" s="1"/>
  <c r="G150" i="1"/>
  <c r="Y150" i="1" s="1"/>
  <c r="K147" i="1"/>
  <c r="AC147" i="1" s="1"/>
  <c r="E158" i="1"/>
  <c r="W158" i="1" s="1"/>
  <c r="I155" i="1"/>
  <c r="AA155" i="1" s="1"/>
  <c r="M152" i="1"/>
  <c r="AE152" i="1" s="1"/>
  <c r="E150" i="1"/>
  <c r="W150" i="1" s="1"/>
  <c r="I147" i="1"/>
  <c r="AA147" i="1" s="1"/>
  <c r="K157" i="1"/>
  <c r="AC157" i="1" s="1"/>
  <c r="C155" i="1"/>
  <c r="U155" i="1" s="1"/>
  <c r="G152" i="1"/>
  <c r="Y152" i="1" s="1"/>
  <c r="K149" i="1"/>
  <c r="AC149" i="1" s="1"/>
  <c r="C147" i="1"/>
  <c r="U147" i="1" s="1"/>
  <c r="M57" i="1"/>
  <c r="F57" i="1"/>
  <c r="M55" i="1"/>
  <c r="C55" i="1"/>
  <c r="H57" i="1"/>
  <c r="D55" i="1"/>
  <c r="M54" i="1"/>
  <c r="F56" i="1"/>
  <c r="G56" i="1"/>
  <c r="F54" i="1"/>
  <c r="J56" i="1"/>
  <c r="E55" i="1"/>
  <c r="J57" i="1"/>
  <c r="L56" i="1"/>
  <c r="K57" i="1"/>
  <c r="G57" i="1"/>
  <c r="B56" i="1"/>
  <c r="D56" i="1"/>
  <c r="L55" i="1"/>
  <c r="I54" i="1"/>
  <c r="K56" i="1"/>
  <c r="L54" i="1"/>
  <c r="F55" i="1"/>
  <c r="D57" i="1"/>
  <c r="J55" i="1"/>
  <c r="H55" i="1"/>
  <c r="G54" i="1"/>
  <c r="C56" i="1"/>
  <c r="J54" i="1"/>
  <c r="B54" i="1"/>
  <c r="E54" i="1"/>
  <c r="G55" i="1"/>
  <c r="E57" i="1"/>
  <c r="D54" i="1"/>
  <c r="K54" i="1"/>
  <c r="I56" i="1"/>
  <c r="L57" i="1"/>
  <c r="C54" i="1"/>
  <c r="B55" i="1"/>
  <c r="E56" i="1"/>
  <c r="I55" i="1"/>
  <c r="H54" i="1"/>
  <c r="H56" i="1"/>
  <c r="M56" i="1"/>
  <c r="C57" i="1"/>
  <c r="B57" i="1"/>
  <c r="K55" i="1"/>
  <c r="I57" i="1"/>
  <c r="C73" i="1"/>
  <c r="G73" i="1"/>
  <c r="L75" i="1"/>
  <c r="F74" i="1"/>
  <c r="L76" i="1"/>
  <c r="B74" i="1"/>
  <c r="K73" i="1"/>
  <c r="H74" i="1"/>
  <c r="H73" i="1"/>
  <c r="B76" i="1"/>
  <c r="D75" i="1"/>
  <c r="B73" i="1"/>
  <c r="H75" i="1"/>
  <c r="M75" i="1"/>
  <c r="J73" i="1"/>
  <c r="J74" i="1"/>
  <c r="M76" i="1"/>
  <c r="I74" i="1"/>
  <c r="D76" i="1"/>
  <c r="F73" i="1"/>
  <c r="L73" i="1"/>
  <c r="E76" i="1"/>
  <c r="K76" i="1"/>
  <c r="M73" i="1"/>
  <c r="L74" i="1"/>
  <c r="I76" i="1"/>
  <c r="D73" i="1"/>
  <c r="I75" i="1"/>
  <c r="G75" i="1"/>
  <c r="G76" i="1"/>
  <c r="D74" i="1"/>
  <c r="B75" i="1"/>
  <c r="C75" i="1"/>
  <c r="C76" i="1"/>
  <c r="M74" i="1"/>
  <c r="G74" i="1"/>
  <c r="K74" i="1"/>
  <c r="E74" i="1"/>
  <c r="J76" i="1"/>
  <c r="F75" i="1"/>
  <c r="E75" i="1"/>
  <c r="I73" i="1"/>
  <c r="H76" i="1"/>
  <c r="K75" i="1"/>
  <c r="E73" i="1"/>
  <c r="C74" i="1"/>
  <c r="F76" i="1"/>
  <c r="J75" i="1"/>
  <c r="B699" i="1" l="1" a="1"/>
  <c r="B681" i="1" a="1"/>
  <c r="B630" i="1" a="1"/>
  <c r="L641" i="1" s="1"/>
  <c r="AD641" i="1" s="1"/>
  <c r="B612" i="1" a="1"/>
  <c r="B543" i="1" a="1"/>
  <c r="B561" i="1" a="1"/>
  <c r="B492" i="1" a="1"/>
  <c r="B474" i="1" a="1"/>
  <c r="B405" i="1" a="1"/>
  <c r="B423" i="1" a="1"/>
  <c r="B336" i="1" a="1"/>
  <c r="G343" i="1" s="1"/>
  <c r="Y343" i="1" s="1"/>
  <c r="B354" i="1" a="1"/>
  <c r="G278" i="1"/>
  <c r="Y278" i="1" s="1"/>
  <c r="K277" i="1"/>
  <c r="AC277" i="1" s="1"/>
  <c r="C277" i="1"/>
  <c r="U277" i="1" s="1"/>
  <c r="G276" i="1"/>
  <c r="Y276" i="1" s="1"/>
  <c r="K275" i="1"/>
  <c r="AC275" i="1" s="1"/>
  <c r="C275" i="1"/>
  <c r="U275" i="1" s="1"/>
  <c r="G274" i="1"/>
  <c r="Y274" i="1" s="1"/>
  <c r="K273" i="1"/>
  <c r="AC273" i="1" s="1"/>
  <c r="C273" i="1"/>
  <c r="U273" i="1" s="1"/>
  <c r="G272" i="1"/>
  <c r="Y272" i="1" s="1"/>
  <c r="K271" i="1"/>
  <c r="AC271" i="1" s="1"/>
  <c r="C271" i="1"/>
  <c r="U271" i="1" s="1"/>
  <c r="G270" i="1"/>
  <c r="Y270" i="1" s="1"/>
  <c r="K269" i="1"/>
  <c r="AC269" i="1" s="1"/>
  <c r="C269" i="1"/>
  <c r="U269" i="1" s="1"/>
  <c r="M278" i="1"/>
  <c r="AE278" i="1" s="1"/>
  <c r="E278" i="1"/>
  <c r="W278" i="1" s="1"/>
  <c r="I277" i="1"/>
  <c r="AA277" i="1" s="1"/>
  <c r="M276" i="1"/>
  <c r="AE276" i="1" s="1"/>
  <c r="E276" i="1"/>
  <c r="W276" i="1" s="1"/>
  <c r="I275" i="1"/>
  <c r="AA275" i="1" s="1"/>
  <c r="M274" i="1"/>
  <c r="AE274" i="1" s="1"/>
  <c r="E274" i="1"/>
  <c r="W274" i="1" s="1"/>
  <c r="I273" i="1"/>
  <c r="AA273" i="1" s="1"/>
  <c r="M272" i="1"/>
  <c r="AE272" i="1" s="1"/>
  <c r="E272" i="1"/>
  <c r="W272" i="1" s="1"/>
  <c r="I271" i="1"/>
  <c r="AA271" i="1" s="1"/>
  <c r="M270" i="1"/>
  <c r="AE270" i="1" s="1"/>
  <c r="E270" i="1"/>
  <c r="W270" i="1" s="1"/>
  <c r="I269" i="1"/>
  <c r="AA269" i="1" s="1"/>
  <c r="M268" i="1"/>
  <c r="AE268" i="1" s="1"/>
  <c r="E268" i="1"/>
  <c r="W268" i="1" s="1"/>
  <c r="I267" i="1"/>
  <c r="AA267" i="1" s="1"/>
  <c r="L278" i="1"/>
  <c r="AD278" i="1" s="1"/>
  <c r="D278" i="1"/>
  <c r="V278" i="1" s="1"/>
  <c r="H277" i="1"/>
  <c r="Z277" i="1" s="1"/>
  <c r="L276" i="1"/>
  <c r="AD276" i="1" s="1"/>
  <c r="D276" i="1"/>
  <c r="V276" i="1" s="1"/>
  <c r="H275" i="1"/>
  <c r="Z275" i="1" s="1"/>
  <c r="L274" i="1"/>
  <c r="AD274" i="1" s="1"/>
  <c r="D274" i="1"/>
  <c r="V274" i="1" s="1"/>
  <c r="H273" i="1"/>
  <c r="Z273" i="1" s="1"/>
  <c r="L272" i="1"/>
  <c r="AD272" i="1" s="1"/>
  <c r="D272" i="1"/>
  <c r="V272" i="1" s="1"/>
  <c r="H271" i="1"/>
  <c r="Z271" i="1" s="1"/>
  <c r="L270" i="1"/>
  <c r="AD270" i="1" s="1"/>
  <c r="D270" i="1"/>
  <c r="V270" i="1" s="1"/>
  <c r="H269" i="1"/>
  <c r="Z269" i="1" s="1"/>
  <c r="L268" i="1"/>
  <c r="AD268" i="1" s="1"/>
  <c r="D268" i="1"/>
  <c r="V268" i="1" s="1"/>
  <c r="H267" i="1"/>
  <c r="Z267" i="1" s="1"/>
  <c r="J278" i="1"/>
  <c r="AB278" i="1" s="1"/>
  <c r="B278" i="1"/>
  <c r="T278" i="1" s="1"/>
  <c r="F277" i="1"/>
  <c r="X277" i="1" s="1"/>
  <c r="J276" i="1"/>
  <c r="AB276" i="1" s="1"/>
  <c r="B276" i="1"/>
  <c r="T276" i="1" s="1"/>
  <c r="F275" i="1"/>
  <c r="X275" i="1" s="1"/>
  <c r="J274" i="1"/>
  <c r="AB274" i="1" s="1"/>
  <c r="B274" i="1"/>
  <c r="T274" i="1" s="1"/>
  <c r="F273" i="1"/>
  <c r="X273" i="1" s="1"/>
  <c r="J272" i="1"/>
  <c r="AB272" i="1" s="1"/>
  <c r="B272" i="1"/>
  <c r="T272" i="1" s="1"/>
  <c r="F271" i="1"/>
  <c r="X271" i="1" s="1"/>
  <c r="J270" i="1"/>
  <c r="AB270" i="1" s="1"/>
  <c r="B270" i="1"/>
  <c r="T270" i="1" s="1"/>
  <c r="F269" i="1"/>
  <c r="X269" i="1" s="1"/>
  <c r="J268" i="1"/>
  <c r="AB268" i="1" s="1"/>
  <c r="B268" i="1"/>
  <c r="T268" i="1" s="1"/>
  <c r="F267" i="1"/>
  <c r="X267" i="1" s="1"/>
  <c r="L277" i="1"/>
  <c r="AD277" i="1" s="1"/>
  <c r="H276" i="1"/>
  <c r="Z276" i="1" s="1"/>
  <c r="D275" i="1"/>
  <c r="V275" i="1" s="1"/>
  <c r="L273" i="1"/>
  <c r="AD273" i="1" s="1"/>
  <c r="H272" i="1"/>
  <c r="Z272" i="1" s="1"/>
  <c r="D271" i="1"/>
  <c r="V271" i="1" s="1"/>
  <c r="L269" i="1"/>
  <c r="AD269" i="1" s="1"/>
  <c r="H268" i="1"/>
  <c r="Z268" i="1" s="1"/>
  <c r="G267" i="1"/>
  <c r="Y267" i="1" s="1"/>
  <c r="J277" i="1"/>
  <c r="AB277" i="1" s="1"/>
  <c r="F276" i="1"/>
  <c r="X276" i="1" s="1"/>
  <c r="B275" i="1"/>
  <c r="T275" i="1" s="1"/>
  <c r="J273" i="1"/>
  <c r="AB273" i="1" s="1"/>
  <c r="F272" i="1"/>
  <c r="X272" i="1" s="1"/>
  <c r="B271" i="1"/>
  <c r="T271" i="1" s="1"/>
  <c r="J269" i="1"/>
  <c r="AB269" i="1" s="1"/>
  <c r="G268" i="1"/>
  <c r="Y268" i="1" s="1"/>
  <c r="E267" i="1"/>
  <c r="W267" i="1" s="1"/>
  <c r="K278" i="1"/>
  <c r="AC278" i="1" s="1"/>
  <c r="G277" i="1"/>
  <c r="Y277" i="1" s="1"/>
  <c r="C276" i="1"/>
  <c r="U276" i="1" s="1"/>
  <c r="K274" i="1"/>
  <c r="AC274" i="1" s="1"/>
  <c r="G273" i="1"/>
  <c r="Y273" i="1" s="1"/>
  <c r="C272" i="1"/>
  <c r="U272" i="1" s="1"/>
  <c r="K270" i="1"/>
  <c r="AC270" i="1" s="1"/>
  <c r="G269" i="1"/>
  <c r="Y269" i="1" s="1"/>
  <c r="F268" i="1"/>
  <c r="X268" i="1" s="1"/>
  <c r="D267" i="1"/>
  <c r="V267" i="1" s="1"/>
  <c r="G275" i="1"/>
  <c r="Y275" i="1" s="1"/>
  <c r="G271" i="1"/>
  <c r="Y271" i="1" s="1"/>
  <c r="K267" i="1"/>
  <c r="AC267" i="1" s="1"/>
  <c r="I278" i="1"/>
  <c r="AA278" i="1" s="1"/>
  <c r="E277" i="1"/>
  <c r="W277" i="1" s="1"/>
  <c r="M275" i="1"/>
  <c r="AE275" i="1" s="1"/>
  <c r="I274" i="1"/>
  <c r="AA274" i="1" s="1"/>
  <c r="E273" i="1"/>
  <c r="W273" i="1" s="1"/>
  <c r="M271" i="1"/>
  <c r="AE271" i="1" s="1"/>
  <c r="I270" i="1"/>
  <c r="AA270" i="1" s="1"/>
  <c r="E269" i="1"/>
  <c r="W269" i="1" s="1"/>
  <c r="C268" i="1"/>
  <c r="U268" i="1" s="1"/>
  <c r="C267" i="1"/>
  <c r="U267" i="1" s="1"/>
  <c r="C274" i="1"/>
  <c r="U274" i="1" s="1"/>
  <c r="H278" i="1"/>
  <c r="Z278" i="1" s="1"/>
  <c r="D277" i="1"/>
  <c r="V277" i="1" s="1"/>
  <c r="L275" i="1"/>
  <c r="AD275" i="1" s="1"/>
  <c r="H274" i="1"/>
  <c r="Z274" i="1" s="1"/>
  <c r="D273" i="1"/>
  <c r="V273" i="1" s="1"/>
  <c r="L271" i="1"/>
  <c r="AD271" i="1" s="1"/>
  <c r="H270" i="1"/>
  <c r="Z270" i="1" s="1"/>
  <c r="D269" i="1"/>
  <c r="V269" i="1" s="1"/>
  <c r="M267" i="1"/>
  <c r="AE267" i="1" s="1"/>
  <c r="B267" i="1"/>
  <c r="T267" i="1" s="1"/>
  <c r="C278" i="1"/>
  <c r="U278" i="1" s="1"/>
  <c r="C270" i="1"/>
  <c r="U270" i="1" s="1"/>
  <c r="F278" i="1"/>
  <c r="X278" i="1" s="1"/>
  <c r="B277" i="1"/>
  <c r="T277" i="1" s="1"/>
  <c r="J275" i="1"/>
  <c r="AB275" i="1" s="1"/>
  <c r="F274" i="1"/>
  <c r="X274" i="1" s="1"/>
  <c r="B273" i="1"/>
  <c r="T273" i="1" s="1"/>
  <c r="J271" i="1"/>
  <c r="AB271" i="1" s="1"/>
  <c r="F270" i="1"/>
  <c r="X270" i="1" s="1"/>
  <c r="B269" i="1"/>
  <c r="T269" i="1" s="1"/>
  <c r="L267" i="1"/>
  <c r="AD267" i="1" s="1"/>
  <c r="K276" i="1"/>
  <c r="AC276" i="1" s="1"/>
  <c r="K272" i="1"/>
  <c r="AC272" i="1" s="1"/>
  <c r="K268" i="1"/>
  <c r="AC268" i="1" s="1"/>
  <c r="M277" i="1"/>
  <c r="AE277" i="1" s="1"/>
  <c r="I276" i="1"/>
  <c r="AA276" i="1" s="1"/>
  <c r="E275" i="1"/>
  <c r="W275" i="1" s="1"/>
  <c r="M273" i="1"/>
  <c r="AE273" i="1" s="1"/>
  <c r="I272" i="1"/>
  <c r="AA272" i="1" s="1"/>
  <c r="E271" i="1"/>
  <c r="W271" i="1" s="1"/>
  <c r="M269" i="1"/>
  <c r="AE269" i="1" s="1"/>
  <c r="I268" i="1"/>
  <c r="AA268" i="1" s="1"/>
  <c r="J267" i="1"/>
  <c r="AB267" i="1" s="1"/>
  <c r="B198" i="1" a="1"/>
  <c r="I209" i="1" s="1"/>
  <c r="AA209" i="1" s="1"/>
  <c r="B216" i="1" a="1"/>
  <c r="B60" i="1" a="1"/>
  <c r="B78" i="1" a="1"/>
  <c r="F710" i="1" l="1"/>
  <c r="X710" i="1" s="1"/>
  <c r="J709" i="1"/>
  <c r="AB709" i="1" s="1"/>
  <c r="B709" i="1"/>
  <c r="T709" i="1" s="1"/>
  <c r="F708" i="1"/>
  <c r="X708" i="1" s="1"/>
  <c r="J707" i="1"/>
  <c r="AB707" i="1" s="1"/>
  <c r="B707" i="1"/>
  <c r="T707" i="1" s="1"/>
  <c r="F706" i="1"/>
  <c r="X706" i="1" s="1"/>
  <c r="J705" i="1"/>
  <c r="AB705" i="1" s="1"/>
  <c r="B705" i="1"/>
  <c r="T705" i="1" s="1"/>
  <c r="F704" i="1"/>
  <c r="X704" i="1" s="1"/>
  <c r="J703" i="1"/>
  <c r="AB703" i="1" s="1"/>
  <c r="B703" i="1"/>
  <c r="T703" i="1" s="1"/>
  <c r="F702" i="1"/>
  <c r="X702" i="1" s="1"/>
  <c r="J701" i="1"/>
  <c r="AB701" i="1" s="1"/>
  <c r="B701" i="1"/>
  <c r="T701" i="1" s="1"/>
  <c r="F700" i="1"/>
  <c r="X700" i="1" s="1"/>
  <c r="J699" i="1"/>
  <c r="AB699" i="1" s="1"/>
  <c r="B699" i="1"/>
  <c r="T699" i="1" s="1"/>
  <c r="M710" i="1"/>
  <c r="AE710" i="1" s="1"/>
  <c r="E710" i="1"/>
  <c r="W710" i="1" s="1"/>
  <c r="I709" i="1"/>
  <c r="AA709" i="1" s="1"/>
  <c r="M708" i="1"/>
  <c r="AE708" i="1" s="1"/>
  <c r="E708" i="1"/>
  <c r="W708" i="1" s="1"/>
  <c r="I707" i="1"/>
  <c r="AA707" i="1" s="1"/>
  <c r="M706" i="1"/>
  <c r="AE706" i="1" s="1"/>
  <c r="E706" i="1"/>
  <c r="W706" i="1" s="1"/>
  <c r="I705" i="1"/>
  <c r="AA705" i="1" s="1"/>
  <c r="M704" i="1"/>
  <c r="AE704" i="1" s="1"/>
  <c r="E704" i="1"/>
  <c r="W704" i="1" s="1"/>
  <c r="I703" i="1"/>
  <c r="AA703" i="1" s="1"/>
  <c r="M702" i="1"/>
  <c r="AE702" i="1" s="1"/>
  <c r="E702" i="1"/>
  <c r="W702" i="1" s="1"/>
  <c r="I701" i="1"/>
  <c r="AA701" i="1" s="1"/>
  <c r="M700" i="1"/>
  <c r="AE700" i="1" s="1"/>
  <c r="E700" i="1"/>
  <c r="W700" i="1" s="1"/>
  <c r="I699" i="1"/>
  <c r="AA699" i="1" s="1"/>
  <c r="L710" i="1"/>
  <c r="AD710" i="1" s="1"/>
  <c r="D710" i="1"/>
  <c r="V710" i="1" s="1"/>
  <c r="H709" i="1"/>
  <c r="Z709" i="1" s="1"/>
  <c r="L708" i="1"/>
  <c r="AD708" i="1" s="1"/>
  <c r="D708" i="1"/>
  <c r="V708" i="1" s="1"/>
  <c r="H707" i="1"/>
  <c r="Z707" i="1" s="1"/>
  <c r="L706" i="1"/>
  <c r="AD706" i="1" s="1"/>
  <c r="D706" i="1"/>
  <c r="V706" i="1" s="1"/>
  <c r="H705" i="1"/>
  <c r="Z705" i="1" s="1"/>
  <c r="L704" i="1"/>
  <c r="AD704" i="1" s="1"/>
  <c r="D704" i="1"/>
  <c r="V704" i="1" s="1"/>
  <c r="H703" i="1"/>
  <c r="Z703" i="1" s="1"/>
  <c r="L702" i="1"/>
  <c r="AD702" i="1" s="1"/>
  <c r="D702" i="1"/>
  <c r="V702" i="1" s="1"/>
  <c r="H701" i="1"/>
  <c r="Z701" i="1" s="1"/>
  <c r="L700" i="1"/>
  <c r="AD700" i="1" s="1"/>
  <c r="D700" i="1"/>
  <c r="V700" i="1" s="1"/>
  <c r="H699" i="1"/>
  <c r="Z699" i="1" s="1"/>
  <c r="K710" i="1"/>
  <c r="AC710" i="1" s="1"/>
  <c r="C710" i="1"/>
  <c r="U710" i="1" s="1"/>
  <c r="G709" i="1"/>
  <c r="Y709" i="1" s="1"/>
  <c r="K708" i="1"/>
  <c r="AC708" i="1" s="1"/>
  <c r="C708" i="1"/>
  <c r="U708" i="1" s="1"/>
  <c r="G707" i="1"/>
  <c r="Y707" i="1" s="1"/>
  <c r="K706" i="1"/>
  <c r="AC706" i="1" s="1"/>
  <c r="C706" i="1"/>
  <c r="U706" i="1" s="1"/>
  <c r="G705" i="1"/>
  <c r="Y705" i="1" s="1"/>
  <c r="K704" i="1"/>
  <c r="AC704" i="1" s="1"/>
  <c r="C704" i="1"/>
  <c r="U704" i="1" s="1"/>
  <c r="G703" i="1"/>
  <c r="Y703" i="1" s="1"/>
  <c r="K702" i="1"/>
  <c r="AC702" i="1" s="1"/>
  <c r="C702" i="1"/>
  <c r="U702" i="1" s="1"/>
  <c r="G701" i="1"/>
  <c r="Y701" i="1" s="1"/>
  <c r="K700" i="1"/>
  <c r="AC700" i="1" s="1"/>
  <c r="C700" i="1"/>
  <c r="U700" i="1" s="1"/>
  <c r="G699" i="1"/>
  <c r="Y699" i="1" s="1"/>
  <c r="J710" i="1"/>
  <c r="AB710" i="1" s="1"/>
  <c r="B710" i="1"/>
  <c r="T710" i="1" s="1"/>
  <c r="F709" i="1"/>
  <c r="X709" i="1" s="1"/>
  <c r="J708" i="1"/>
  <c r="AB708" i="1" s="1"/>
  <c r="B708" i="1"/>
  <c r="T708" i="1" s="1"/>
  <c r="F707" i="1"/>
  <c r="X707" i="1" s="1"/>
  <c r="J706" i="1"/>
  <c r="AB706" i="1" s="1"/>
  <c r="B706" i="1"/>
  <c r="T706" i="1" s="1"/>
  <c r="F705" i="1"/>
  <c r="X705" i="1" s="1"/>
  <c r="J704" i="1"/>
  <c r="AB704" i="1" s="1"/>
  <c r="B704" i="1"/>
  <c r="T704" i="1" s="1"/>
  <c r="F703" i="1"/>
  <c r="X703" i="1" s="1"/>
  <c r="J702" i="1"/>
  <c r="AB702" i="1" s="1"/>
  <c r="B702" i="1"/>
  <c r="T702" i="1" s="1"/>
  <c r="F701" i="1"/>
  <c r="X701" i="1" s="1"/>
  <c r="J700" i="1"/>
  <c r="AB700" i="1" s="1"/>
  <c r="B700" i="1"/>
  <c r="T700" i="1" s="1"/>
  <c r="F699" i="1"/>
  <c r="X699" i="1" s="1"/>
  <c r="I710" i="1"/>
  <c r="AA710" i="1" s="1"/>
  <c r="M709" i="1"/>
  <c r="AE709" i="1" s="1"/>
  <c r="E709" i="1"/>
  <c r="W709" i="1" s="1"/>
  <c r="I708" i="1"/>
  <c r="AA708" i="1" s="1"/>
  <c r="M707" i="1"/>
  <c r="AE707" i="1" s="1"/>
  <c r="E707" i="1"/>
  <c r="W707" i="1" s="1"/>
  <c r="I706" i="1"/>
  <c r="AA706" i="1" s="1"/>
  <c r="M705" i="1"/>
  <c r="AE705" i="1" s="1"/>
  <c r="E705" i="1"/>
  <c r="W705" i="1" s="1"/>
  <c r="I704" i="1"/>
  <c r="AA704" i="1" s="1"/>
  <c r="M703" i="1"/>
  <c r="AE703" i="1" s="1"/>
  <c r="E703" i="1"/>
  <c r="W703" i="1" s="1"/>
  <c r="I702" i="1"/>
  <c r="AA702" i="1" s="1"/>
  <c r="M701" i="1"/>
  <c r="AE701" i="1" s="1"/>
  <c r="E701" i="1"/>
  <c r="W701" i="1" s="1"/>
  <c r="I700" i="1"/>
  <c r="AA700" i="1" s="1"/>
  <c r="M699" i="1"/>
  <c r="AE699" i="1" s="1"/>
  <c r="E699" i="1"/>
  <c r="W699" i="1" s="1"/>
  <c r="H710" i="1"/>
  <c r="Z710" i="1" s="1"/>
  <c r="L709" i="1"/>
  <c r="AD709" i="1" s="1"/>
  <c r="D709" i="1"/>
  <c r="V709" i="1" s="1"/>
  <c r="H708" i="1"/>
  <c r="Z708" i="1" s="1"/>
  <c r="L707" i="1"/>
  <c r="AD707" i="1" s="1"/>
  <c r="D707" i="1"/>
  <c r="V707" i="1" s="1"/>
  <c r="H706" i="1"/>
  <c r="Z706" i="1" s="1"/>
  <c r="L705" i="1"/>
  <c r="AD705" i="1" s="1"/>
  <c r="D705" i="1"/>
  <c r="V705" i="1" s="1"/>
  <c r="H704" i="1"/>
  <c r="Z704" i="1" s="1"/>
  <c r="L703" i="1"/>
  <c r="AD703" i="1" s="1"/>
  <c r="D703" i="1"/>
  <c r="V703" i="1" s="1"/>
  <c r="H702" i="1"/>
  <c r="Z702" i="1" s="1"/>
  <c r="L701" i="1"/>
  <c r="AD701" i="1" s="1"/>
  <c r="D701" i="1"/>
  <c r="V701" i="1" s="1"/>
  <c r="H700" i="1"/>
  <c r="Z700" i="1" s="1"/>
  <c r="L699" i="1"/>
  <c r="AD699" i="1" s="1"/>
  <c r="D699" i="1"/>
  <c r="V699" i="1" s="1"/>
  <c r="G706" i="1"/>
  <c r="Y706" i="1" s="1"/>
  <c r="C701" i="1"/>
  <c r="U701" i="1" s="1"/>
  <c r="K705" i="1"/>
  <c r="AC705" i="1" s="1"/>
  <c r="G700" i="1"/>
  <c r="Y700" i="1" s="1"/>
  <c r="G710" i="1"/>
  <c r="Y710" i="1" s="1"/>
  <c r="C705" i="1"/>
  <c r="U705" i="1" s="1"/>
  <c r="K699" i="1"/>
  <c r="AC699" i="1" s="1"/>
  <c r="K709" i="1"/>
  <c r="AC709" i="1" s="1"/>
  <c r="G704" i="1"/>
  <c r="Y704" i="1" s="1"/>
  <c r="C699" i="1"/>
  <c r="U699" i="1" s="1"/>
  <c r="C709" i="1"/>
  <c r="U709" i="1" s="1"/>
  <c r="K703" i="1"/>
  <c r="AC703" i="1" s="1"/>
  <c r="K701" i="1"/>
  <c r="AC701" i="1" s="1"/>
  <c r="G708" i="1"/>
  <c r="Y708" i="1" s="1"/>
  <c r="C703" i="1"/>
  <c r="U703" i="1" s="1"/>
  <c r="K707" i="1"/>
  <c r="AC707" i="1" s="1"/>
  <c r="G702" i="1"/>
  <c r="Y702" i="1" s="1"/>
  <c r="C707" i="1"/>
  <c r="U707" i="1" s="1"/>
  <c r="G692" i="1"/>
  <c r="Y692" i="1" s="1"/>
  <c r="K691" i="1"/>
  <c r="AC691" i="1" s="1"/>
  <c r="C691" i="1"/>
  <c r="U691" i="1" s="1"/>
  <c r="G690" i="1"/>
  <c r="Y690" i="1" s="1"/>
  <c r="K689" i="1"/>
  <c r="AC689" i="1" s="1"/>
  <c r="C689" i="1"/>
  <c r="U689" i="1" s="1"/>
  <c r="G688" i="1"/>
  <c r="Y688" i="1" s="1"/>
  <c r="F692" i="1"/>
  <c r="X692" i="1" s="1"/>
  <c r="J691" i="1"/>
  <c r="AB691" i="1" s="1"/>
  <c r="B691" i="1"/>
  <c r="T691" i="1" s="1"/>
  <c r="F690" i="1"/>
  <c r="X690" i="1" s="1"/>
  <c r="J689" i="1"/>
  <c r="AB689" i="1" s="1"/>
  <c r="B689" i="1"/>
  <c r="T689" i="1" s="1"/>
  <c r="F688" i="1"/>
  <c r="X688" i="1" s="1"/>
  <c r="J687" i="1"/>
  <c r="AB687" i="1" s="1"/>
  <c r="B687" i="1"/>
  <c r="T687" i="1" s="1"/>
  <c r="F686" i="1"/>
  <c r="X686" i="1" s="1"/>
  <c r="J685" i="1"/>
  <c r="AB685" i="1" s="1"/>
  <c r="B685" i="1"/>
  <c r="T685" i="1" s="1"/>
  <c r="F684" i="1"/>
  <c r="X684" i="1" s="1"/>
  <c r="J683" i="1"/>
  <c r="AB683" i="1" s="1"/>
  <c r="B683" i="1"/>
  <c r="T683" i="1" s="1"/>
  <c r="F682" i="1"/>
  <c r="X682" i="1" s="1"/>
  <c r="J681" i="1"/>
  <c r="AB681" i="1" s="1"/>
  <c r="B681" i="1"/>
  <c r="T681" i="1" s="1"/>
  <c r="K692" i="1"/>
  <c r="AC692" i="1" s="1"/>
  <c r="C692" i="1"/>
  <c r="U692" i="1" s="1"/>
  <c r="G691" i="1"/>
  <c r="Y691" i="1" s="1"/>
  <c r="K690" i="1"/>
  <c r="AC690" i="1" s="1"/>
  <c r="C690" i="1"/>
  <c r="U690" i="1" s="1"/>
  <c r="G689" i="1"/>
  <c r="Y689" i="1" s="1"/>
  <c r="K688" i="1"/>
  <c r="AC688" i="1" s="1"/>
  <c r="C688" i="1"/>
  <c r="U688" i="1" s="1"/>
  <c r="G687" i="1"/>
  <c r="Y687" i="1" s="1"/>
  <c r="K686" i="1"/>
  <c r="AC686" i="1" s="1"/>
  <c r="C686" i="1"/>
  <c r="U686" i="1" s="1"/>
  <c r="G685" i="1"/>
  <c r="Y685" i="1" s="1"/>
  <c r="K684" i="1"/>
  <c r="AC684" i="1" s="1"/>
  <c r="C684" i="1"/>
  <c r="U684" i="1" s="1"/>
  <c r="G683" i="1"/>
  <c r="Y683" i="1" s="1"/>
  <c r="K682" i="1"/>
  <c r="AC682" i="1" s="1"/>
  <c r="C682" i="1"/>
  <c r="U682" i="1" s="1"/>
  <c r="G681" i="1"/>
  <c r="Y681" i="1" s="1"/>
  <c r="J692" i="1"/>
  <c r="AB692" i="1" s="1"/>
  <c r="I691" i="1"/>
  <c r="AA691" i="1" s="1"/>
  <c r="I690" i="1"/>
  <c r="AA690" i="1" s="1"/>
  <c r="H689" i="1"/>
  <c r="Z689" i="1" s="1"/>
  <c r="H688" i="1"/>
  <c r="Z688" i="1" s="1"/>
  <c r="H687" i="1"/>
  <c r="Z687" i="1" s="1"/>
  <c r="I686" i="1"/>
  <c r="AA686" i="1" s="1"/>
  <c r="K685" i="1"/>
  <c r="AC685" i="1" s="1"/>
  <c r="L684" i="1"/>
  <c r="AD684" i="1" s="1"/>
  <c r="M683" i="1"/>
  <c r="AE683" i="1" s="1"/>
  <c r="C683" i="1"/>
  <c r="U683" i="1" s="1"/>
  <c r="D682" i="1"/>
  <c r="V682" i="1" s="1"/>
  <c r="E681" i="1"/>
  <c r="W681" i="1" s="1"/>
  <c r="I692" i="1"/>
  <c r="AA692" i="1" s="1"/>
  <c r="H691" i="1"/>
  <c r="Z691" i="1" s="1"/>
  <c r="H690" i="1"/>
  <c r="Z690" i="1" s="1"/>
  <c r="F689" i="1"/>
  <c r="X689" i="1" s="1"/>
  <c r="E688" i="1"/>
  <c r="W688" i="1" s="1"/>
  <c r="F687" i="1"/>
  <c r="X687" i="1" s="1"/>
  <c r="H686" i="1"/>
  <c r="Z686" i="1" s="1"/>
  <c r="I685" i="1"/>
  <c r="AA685" i="1" s="1"/>
  <c r="J684" i="1"/>
  <c r="AB684" i="1" s="1"/>
  <c r="L683" i="1"/>
  <c r="AD683" i="1" s="1"/>
  <c r="M682" i="1"/>
  <c r="AE682" i="1" s="1"/>
  <c r="B682" i="1"/>
  <c r="T682" i="1" s="1"/>
  <c r="D681" i="1"/>
  <c r="V681" i="1" s="1"/>
  <c r="L691" i="1"/>
  <c r="AD691" i="1" s="1"/>
  <c r="H692" i="1"/>
  <c r="Z692" i="1" s="1"/>
  <c r="F691" i="1"/>
  <c r="X691" i="1" s="1"/>
  <c r="E690" i="1"/>
  <c r="W690" i="1" s="1"/>
  <c r="E689" i="1"/>
  <c r="W689" i="1" s="1"/>
  <c r="D688" i="1"/>
  <c r="V688" i="1" s="1"/>
  <c r="E687" i="1"/>
  <c r="W687" i="1" s="1"/>
  <c r="G686" i="1"/>
  <c r="Y686" i="1" s="1"/>
  <c r="H685" i="1"/>
  <c r="Z685" i="1" s="1"/>
  <c r="I684" i="1"/>
  <c r="AA684" i="1" s="1"/>
  <c r="K683" i="1"/>
  <c r="AC683" i="1" s="1"/>
  <c r="L682" i="1"/>
  <c r="AD682" i="1" s="1"/>
  <c r="M681" i="1"/>
  <c r="AE681" i="1" s="1"/>
  <c r="C681" i="1"/>
  <c r="U681" i="1" s="1"/>
  <c r="J688" i="1"/>
  <c r="AB688" i="1" s="1"/>
  <c r="L692" i="1"/>
  <c r="AD692" i="1" s="1"/>
  <c r="I688" i="1"/>
  <c r="AA688" i="1" s="1"/>
  <c r="J686" i="1"/>
  <c r="AB686" i="1" s="1"/>
  <c r="M684" i="1"/>
  <c r="AE684" i="1" s="1"/>
  <c r="F681" i="1"/>
  <c r="X681" i="1" s="1"/>
  <c r="E692" i="1"/>
  <c r="W692" i="1" s="1"/>
  <c r="E691" i="1"/>
  <c r="W691" i="1" s="1"/>
  <c r="D690" i="1"/>
  <c r="V690" i="1" s="1"/>
  <c r="D689" i="1"/>
  <c r="V689" i="1" s="1"/>
  <c r="B688" i="1"/>
  <c r="T688" i="1" s="1"/>
  <c r="D687" i="1"/>
  <c r="V687" i="1" s="1"/>
  <c r="E686" i="1"/>
  <c r="W686" i="1" s="1"/>
  <c r="F685" i="1"/>
  <c r="X685" i="1" s="1"/>
  <c r="H684" i="1"/>
  <c r="Z684" i="1" s="1"/>
  <c r="I683" i="1"/>
  <c r="AA683" i="1" s="1"/>
  <c r="J682" i="1"/>
  <c r="AB682" i="1" s="1"/>
  <c r="L681" i="1"/>
  <c r="AD681" i="1" s="1"/>
  <c r="D692" i="1"/>
  <c r="V692" i="1" s="1"/>
  <c r="D691" i="1"/>
  <c r="V691" i="1" s="1"/>
  <c r="B690" i="1"/>
  <c r="T690" i="1" s="1"/>
  <c r="M688" i="1"/>
  <c r="AE688" i="1" s="1"/>
  <c r="M687" i="1"/>
  <c r="AE687" i="1" s="1"/>
  <c r="C687" i="1"/>
  <c r="U687" i="1" s="1"/>
  <c r="D686" i="1"/>
  <c r="V686" i="1" s="1"/>
  <c r="E685" i="1"/>
  <c r="W685" i="1" s="1"/>
  <c r="G684" i="1"/>
  <c r="Y684" i="1" s="1"/>
  <c r="H683" i="1"/>
  <c r="Z683" i="1" s="1"/>
  <c r="I682" i="1"/>
  <c r="AA682" i="1" s="1"/>
  <c r="K681" i="1"/>
  <c r="AC681" i="1" s="1"/>
  <c r="C685" i="1"/>
  <c r="U685" i="1" s="1"/>
  <c r="G682" i="1"/>
  <c r="Y682" i="1" s="1"/>
  <c r="I689" i="1"/>
  <c r="AA689" i="1" s="1"/>
  <c r="D683" i="1"/>
  <c r="V683" i="1" s="1"/>
  <c r="B692" i="1"/>
  <c r="T692" i="1" s="1"/>
  <c r="M690" i="1"/>
  <c r="AE690" i="1" s="1"/>
  <c r="M689" i="1"/>
  <c r="AE689" i="1" s="1"/>
  <c r="L688" i="1"/>
  <c r="AD688" i="1" s="1"/>
  <c r="L687" i="1"/>
  <c r="AD687" i="1" s="1"/>
  <c r="M686" i="1"/>
  <c r="AE686" i="1" s="1"/>
  <c r="B686" i="1"/>
  <c r="T686" i="1" s="1"/>
  <c r="D685" i="1"/>
  <c r="V685" i="1" s="1"/>
  <c r="E684" i="1"/>
  <c r="W684" i="1" s="1"/>
  <c r="F683" i="1"/>
  <c r="X683" i="1" s="1"/>
  <c r="H682" i="1"/>
  <c r="Z682" i="1" s="1"/>
  <c r="I681" i="1"/>
  <c r="AA681" i="1" s="1"/>
  <c r="M692" i="1"/>
  <c r="AE692" i="1" s="1"/>
  <c r="M691" i="1"/>
  <c r="AE691" i="1" s="1"/>
  <c r="L690" i="1"/>
  <c r="AD690" i="1" s="1"/>
  <c r="L689" i="1"/>
  <c r="AD689" i="1" s="1"/>
  <c r="K687" i="1"/>
  <c r="AC687" i="1" s="1"/>
  <c r="L686" i="1"/>
  <c r="AD686" i="1" s="1"/>
  <c r="M685" i="1"/>
  <c r="AE685" i="1" s="1"/>
  <c r="D684" i="1"/>
  <c r="V684" i="1" s="1"/>
  <c r="E683" i="1"/>
  <c r="W683" i="1" s="1"/>
  <c r="H681" i="1"/>
  <c r="Z681" i="1" s="1"/>
  <c r="J690" i="1"/>
  <c r="AB690" i="1" s="1"/>
  <c r="I687" i="1"/>
  <c r="AA687" i="1" s="1"/>
  <c r="L685" i="1"/>
  <c r="AD685" i="1" s="1"/>
  <c r="B684" i="1"/>
  <c r="T684" i="1" s="1"/>
  <c r="E682" i="1"/>
  <c r="W682" i="1" s="1"/>
  <c r="J635" i="1"/>
  <c r="AB635" i="1" s="1"/>
  <c r="B639" i="1"/>
  <c r="T639" i="1" s="1"/>
  <c r="E636" i="1"/>
  <c r="W636" i="1" s="1"/>
  <c r="M635" i="1"/>
  <c r="AE635" i="1" s="1"/>
  <c r="J638" i="1"/>
  <c r="AB638" i="1" s="1"/>
  <c r="D638" i="1"/>
  <c r="V638" i="1" s="1"/>
  <c r="D637" i="1"/>
  <c r="V637" i="1" s="1"/>
  <c r="J636" i="1"/>
  <c r="AB636" i="1" s="1"/>
  <c r="G630" i="1"/>
  <c r="Y630" i="1" s="1"/>
  <c r="K640" i="1"/>
  <c r="AC640" i="1" s="1"/>
  <c r="E635" i="1"/>
  <c r="W635" i="1" s="1"/>
  <c r="K636" i="1"/>
  <c r="AC636" i="1" s="1"/>
  <c r="I639" i="1"/>
  <c r="AA639" i="1" s="1"/>
  <c r="H632" i="1"/>
  <c r="Z632" i="1" s="1"/>
  <c r="G636" i="1"/>
  <c r="Y636" i="1" s="1"/>
  <c r="C639" i="1"/>
  <c r="U639" i="1" s="1"/>
  <c r="C638" i="1"/>
  <c r="U638" i="1" s="1"/>
  <c r="J634" i="1"/>
  <c r="AB634" i="1" s="1"/>
  <c r="F635" i="1"/>
  <c r="X635" i="1" s="1"/>
  <c r="G641" i="1"/>
  <c r="Y641" i="1" s="1"/>
  <c r="I632" i="1"/>
  <c r="AA632" i="1" s="1"/>
  <c r="M641" i="1"/>
  <c r="AE641" i="1" s="1"/>
  <c r="G638" i="1"/>
  <c r="Y638" i="1" s="1"/>
  <c r="F636" i="1"/>
  <c r="X636" i="1" s="1"/>
  <c r="I630" i="1"/>
  <c r="AA630" i="1" s="1"/>
  <c r="J637" i="1"/>
  <c r="AB637" i="1" s="1"/>
  <c r="F633" i="1"/>
  <c r="X633" i="1" s="1"/>
  <c r="G640" i="1"/>
  <c r="Y640" i="1" s="1"/>
  <c r="D634" i="1"/>
  <c r="V634" i="1" s="1"/>
  <c r="H639" i="1"/>
  <c r="Z639" i="1" s="1"/>
  <c r="D633" i="1"/>
  <c r="V633" i="1" s="1"/>
  <c r="H638" i="1"/>
  <c r="Z638" i="1" s="1"/>
  <c r="K631" i="1"/>
  <c r="AC631" i="1" s="1"/>
  <c r="G634" i="1"/>
  <c r="Y634" i="1" s="1"/>
  <c r="E632" i="1"/>
  <c r="W632" i="1" s="1"/>
  <c r="K641" i="1"/>
  <c r="AC641" i="1" s="1"/>
  <c r="C630" i="1"/>
  <c r="U630" i="1" s="1"/>
  <c r="J639" i="1"/>
  <c r="AB639" i="1" s="1"/>
  <c r="M633" i="1"/>
  <c r="AE633" i="1" s="1"/>
  <c r="I637" i="1"/>
  <c r="AA637" i="1" s="1"/>
  <c r="I631" i="1"/>
  <c r="AA631" i="1" s="1"/>
  <c r="L632" i="1"/>
  <c r="AD632" i="1" s="1"/>
  <c r="L631" i="1"/>
  <c r="AD631" i="1" s="1"/>
  <c r="B634" i="1"/>
  <c r="T634" i="1" s="1"/>
  <c r="B637" i="1"/>
  <c r="T637" i="1" s="1"/>
  <c r="I633" i="1"/>
  <c r="AA633" i="1" s="1"/>
  <c r="C640" i="1"/>
  <c r="U640" i="1" s="1"/>
  <c r="E631" i="1"/>
  <c r="W631" i="1" s="1"/>
  <c r="F637" i="1"/>
  <c r="X637" i="1" s="1"/>
  <c r="K630" i="1"/>
  <c r="AC630" i="1" s="1"/>
  <c r="G632" i="1"/>
  <c r="Y632" i="1" s="1"/>
  <c r="H633" i="1"/>
  <c r="Z633" i="1" s="1"/>
  <c r="L638" i="1"/>
  <c r="AD638" i="1" s="1"/>
  <c r="L637" i="1"/>
  <c r="AD637" i="1" s="1"/>
  <c r="B640" i="1"/>
  <c r="T640" i="1" s="1"/>
  <c r="I641" i="1"/>
  <c r="AA641" i="1" s="1"/>
  <c r="E639" i="1"/>
  <c r="W639" i="1" s="1"/>
  <c r="K635" i="1"/>
  <c r="AC635" i="1" s="1"/>
  <c r="M638" i="1"/>
  <c r="AE638" i="1" s="1"/>
  <c r="M630" i="1"/>
  <c r="AE630" i="1" s="1"/>
  <c r="J633" i="1"/>
  <c r="AB633" i="1" s="1"/>
  <c r="E630" i="1"/>
  <c r="W630" i="1" s="1"/>
  <c r="K639" i="1"/>
  <c r="AC639" i="1" s="1"/>
  <c r="G637" i="1"/>
  <c r="Y637" i="1" s="1"/>
  <c r="G631" i="1"/>
  <c r="Y631" i="1" s="1"/>
  <c r="I638" i="1"/>
  <c r="AA638" i="1" s="1"/>
  <c r="E634" i="1"/>
  <c r="W634" i="1" s="1"/>
  <c r="F641" i="1"/>
  <c r="X641" i="1" s="1"/>
  <c r="L634" i="1"/>
  <c r="AD634" i="1" s="1"/>
  <c r="D640" i="1"/>
  <c r="V640" i="1" s="1"/>
  <c r="L633" i="1"/>
  <c r="AD633" i="1" s="1"/>
  <c r="D639" i="1"/>
  <c r="V639" i="1" s="1"/>
  <c r="C641" i="1"/>
  <c r="U641" i="1" s="1"/>
  <c r="B631" i="1"/>
  <c r="T631" i="1" s="1"/>
  <c r="I640" i="1"/>
  <c r="AA640" i="1" s="1"/>
  <c r="C637" i="1"/>
  <c r="U637" i="1" s="1"/>
  <c r="M631" i="1"/>
  <c r="AE631" i="1" s="1"/>
  <c r="C633" i="1"/>
  <c r="U633" i="1" s="1"/>
  <c r="K634" i="1"/>
  <c r="AC634" i="1" s="1"/>
  <c r="F631" i="1"/>
  <c r="X631" i="1" s="1"/>
  <c r="M640" i="1"/>
  <c r="AE640" i="1" s="1"/>
  <c r="K638" i="1"/>
  <c r="AC638" i="1" s="1"/>
  <c r="F632" i="1"/>
  <c r="X632" i="1" s="1"/>
  <c r="G639" i="1"/>
  <c r="Y639" i="1" s="1"/>
  <c r="C635" i="1"/>
  <c r="U635" i="1" s="1"/>
  <c r="D630" i="1"/>
  <c r="V630" i="1" s="1"/>
  <c r="H635" i="1"/>
  <c r="Z635" i="1" s="1"/>
  <c r="L640" i="1"/>
  <c r="AD640" i="1" s="1"/>
  <c r="H634" i="1"/>
  <c r="Z634" i="1" s="1"/>
  <c r="L639" i="1"/>
  <c r="AD639" i="1" s="1"/>
  <c r="B633" i="1"/>
  <c r="T633" i="1" s="1"/>
  <c r="C632" i="1"/>
  <c r="U632" i="1" s="1"/>
  <c r="J641" i="1"/>
  <c r="AB641" i="1" s="1"/>
  <c r="E638" i="1"/>
  <c r="W638" i="1" s="1"/>
  <c r="F634" i="1"/>
  <c r="X634" i="1" s="1"/>
  <c r="I635" i="1"/>
  <c r="AA635" i="1" s="1"/>
  <c r="C636" i="1"/>
  <c r="U636" i="1" s="1"/>
  <c r="J632" i="1"/>
  <c r="AB632" i="1" s="1"/>
  <c r="F630" i="1"/>
  <c r="X630" i="1" s="1"/>
  <c r="M639" i="1"/>
  <c r="AE639" i="1" s="1"/>
  <c r="E633" i="1"/>
  <c r="W633" i="1" s="1"/>
  <c r="F640" i="1"/>
  <c r="X640" i="1" s="1"/>
  <c r="B636" i="1"/>
  <c r="T636" i="1" s="1"/>
  <c r="L630" i="1"/>
  <c r="AD630" i="1" s="1"/>
  <c r="D636" i="1"/>
  <c r="V636" i="1" s="1"/>
  <c r="H641" i="1"/>
  <c r="Z641" i="1" s="1"/>
  <c r="D635" i="1"/>
  <c r="V635" i="1" s="1"/>
  <c r="H640" i="1"/>
  <c r="Z640" i="1" s="1"/>
  <c r="M637" i="1"/>
  <c r="AE637" i="1" s="1"/>
  <c r="G633" i="1"/>
  <c r="Y633" i="1" s="1"/>
  <c r="B630" i="1"/>
  <c r="T630" i="1" s="1"/>
  <c r="F639" i="1"/>
  <c r="X639" i="1" s="1"/>
  <c r="G635" i="1"/>
  <c r="Y635" i="1" s="1"/>
  <c r="B638" i="1"/>
  <c r="T638" i="1" s="1"/>
  <c r="E637" i="1"/>
  <c r="W637" i="1" s="1"/>
  <c r="K633" i="1"/>
  <c r="AC633" i="1" s="1"/>
  <c r="J631" i="1"/>
  <c r="AB631" i="1" s="1"/>
  <c r="B641" i="1"/>
  <c r="T641" i="1" s="1"/>
  <c r="C634" i="1"/>
  <c r="U634" i="1" s="1"/>
  <c r="E641" i="1"/>
  <c r="W641" i="1" s="1"/>
  <c r="M636" i="1"/>
  <c r="AE636" i="1" s="1"/>
  <c r="H631" i="1"/>
  <c r="Z631" i="1" s="1"/>
  <c r="L636" i="1"/>
  <c r="AD636" i="1" s="1"/>
  <c r="H630" i="1"/>
  <c r="Z630" i="1" s="1"/>
  <c r="L635" i="1"/>
  <c r="AD635" i="1" s="1"/>
  <c r="D641" i="1"/>
  <c r="V641" i="1" s="1"/>
  <c r="B632" i="1"/>
  <c r="T632" i="1" s="1"/>
  <c r="I634" i="1"/>
  <c r="AA634" i="1" s="1"/>
  <c r="C631" i="1"/>
  <c r="U631" i="1" s="1"/>
  <c r="J640" i="1"/>
  <c r="AB640" i="1" s="1"/>
  <c r="I636" i="1"/>
  <c r="AA636" i="1" s="1"/>
  <c r="E640" i="1"/>
  <c r="W640" i="1" s="1"/>
  <c r="F638" i="1"/>
  <c r="X638" i="1" s="1"/>
  <c r="M634" i="1"/>
  <c r="AE634" i="1" s="1"/>
  <c r="K632" i="1"/>
  <c r="AC632" i="1" s="1"/>
  <c r="M632" i="1"/>
  <c r="AE632" i="1" s="1"/>
  <c r="B635" i="1"/>
  <c r="T635" i="1" s="1"/>
  <c r="J630" i="1"/>
  <c r="AB630" i="1" s="1"/>
  <c r="K637" i="1"/>
  <c r="AC637" i="1" s="1"/>
  <c r="D632" i="1"/>
  <c r="V632" i="1" s="1"/>
  <c r="H637" i="1"/>
  <c r="Z637" i="1" s="1"/>
  <c r="D631" i="1"/>
  <c r="V631" i="1" s="1"/>
  <c r="H636" i="1"/>
  <c r="Z636" i="1" s="1"/>
  <c r="K623" i="1"/>
  <c r="AC623" i="1" s="1"/>
  <c r="C623" i="1"/>
  <c r="U623" i="1" s="1"/>
  <c r="G622" i="1"/>
  <c r="Y622" i="1" s="1"/>
  <c r="K621" i="1"/>
  <c r="AC621" i="1" s="1"/>
  <c r="C621" i="1"/>
  <c r="U621" i="1" s="1"/>
  <c r="G620" i="1"/>
  <c r="Y620" i="1" s="1"/>
  <c r="K619" i="1"/>
  <c r="AC619" i="1" s="1"/>
  <c r="C619" i="1"/>
  <c r="U619" i="1" s="1"/>
  <c r="G618" i="1"/>
  <c r="Y618" i="1" s="1"/>
  <c r="K617" i="1"/>
  <c r="AC617" i="1" s="1"/>
  <c r="C617" i="1"/>
  <c r="U617" i="1" s="1"/>
  <c r="G616" i="1"/>
  <c r="Y616" i="1" s="1"/>
  <c r="K615" i="1"/>
  <c r="AC615" i="1" s="1"/>
  <c r="C615" i="1"/>
  <c r="U615" i="1" s="1"/>
  <c r="G614" i="1"/>
  <c r="Y614" i="1" s="1"/>
  <c r="K613" i="1"/>
  <c r="AC613" i="1" s="1"/>
  <c r="C613" i="1"/>
  <c r="U613" i="1" s="1"/>
  <c r="G612" i="1"/>
  <c r="Y612" i="1" s="1"/>
  <c r="I623" i="1"/>
  <c r="AA623" i="1" s="1"/>
  <c r="L622" i="1"/>
  <c r="AD622" i="1" s="1"/>
  <c r="C622" i="1"/>
  <c r="U622" i="1" s="1"/>
  <c r="F621" i="1"/>
  <c r="X621" i="1" s="1"/>
  <c r="I620" i="1"/>
  <c r="AA620" i="1" s="1"/>
  <c r="L619" i="1"/>
  <c r="AD619" i="1" s="1"/>
  <c r="B619" i="1"/>
  <c r="T619" i="1" s="1"/>
  <c r="E618" i="1"/>
  <c r="W618" i="1" s="1"/>
  <c r="H617" i="1"/>
  <c r="Z617" i="1" s="1"/>
  <c r="K616" i="1"/>
  <c r="AC616" i="1" s="1"/>
  <c r="B616" i="1"/>
  <c r="T616" i="1" s="1"/>
  <c r="E615" i="1"/>
  <c r="W615" i="1" s="1"/>
  <c r="H614" i="1"/>
  <c r="Z614" i="1" s="1"/>
  <c r="J613" i="1"/>
  <c r="AB613" i="1" s="1"/>
  <c r="M612" i="1"/>
  <c r="AE612" i="1" s="1"/>
  <c r="D612" i="1"/>
  <c r="V612" i="1" s="1"/>
  <c r="H623" i="1"/>
  <c r="Z623" i="1" s="1"/>
  <c r="K622" i="1"/>
  <c r="AC622" i="1" s="1"/>
  <c r="B622" i="1"/>
  <c r="T622" i="1" s="1"/>
  <c r="E621" i="1"/>
  <c r="W621" i="1" s="1"/>
  <c r="H620" i="1"/>
  <c r="Z620" i="1" s="1"/>
  <c r="J619" i="1"/>
  <c r="AB619" i="1" s="1"/>
  <c r="M618" i="1"/>
  <c r="AE618" i="1" s="1"/>
  <c r="D618" i="1"/>
  <c r="V618" i="1" s="1"/>
  <c r="G617" i="1"/>
  <c r="Y617" i="1" s="1"/>
  <c r="J616" i="1"/>
  <c r="AB616" i="1" s="1"/>
  <c r="M615" i="1"/>
  <c r="AE615" i="1" s="1"/>
  <c r="D615" i="1"/>
  <c r="V615" i="1" s="1"/>
  <c r="F614" i="1"/>
  <c r="X614" i="1" s="1"/>
  <c r="I613" i="1"/>
  <c r="AA613" i="1" s="1"/>
  <c r="L612" i="1"/>
  <c r="AD612" i="1" s="1"/>
  <c r="C612" i="1"/>
  <c r="U612" i="1" s="1"/>
  <c r="H618" i="1"/>
  <c r="Z618" i="1" s="1"/>
  <c r="E620" i="1"/>
  <c r="W620" i="1" s="1"/>
  <c r="D614" i="1"/>
  <c r="V614" i="1" s="1"/>
  <c r="E622" i="1"/>
  <c r="W622" i="1" s="1"/>
  <c r="E619" i="1"/>
  <c r="W619" i="1" s="1"/>
  <c r="D616" i="1"/>
  <c r="V616" i="1" s="1"/>
  <c r="D613" i="1"/>
  <c r="V613" i="1" s="1"/>
  <c r="D623" i="1"/>
  <c r="V623" i="1" s="1"/>
  <c r="D622" i="1"/>
  <c r="V622" i="1" s="1"/>
  <c r="B621" i="1"/>
  <c r="T621" i="1" s="1"/>
  <c r="C620" i="1"/>
  <c r="U620" i="1" s="1"/>
  <c r="D619" i="1"/>
  <c r="V619" i="1" s="1"/>
  <c r="B618" i="1"/>
  <c r="T618" i="1" s="1"/>
  <c r="B617" i="1"/>
  <c r="T617" i="1" s="1"/>
  <c r="C616" i="1"/>
  <c r="U616" i="1" s="1"/>
  <c r="M614" i="1"/>
  <c r="AE614" i="1" s="1"/>
  <c r="B614" i="1"/>
  <c r="T614" i="1" s="1"/>
  <c r="B613" i="1"/>
  <c r="T613" i="1" s="1"/>
  <c r="M623" i="1"/>
  <c r="AE623" i="1" s="1"/>
  <c r="M622" i="1"/>
  <c r="AE622" i="1" s="1"/>
  <c r="L621" i="1"/>
  <c r="AD621" i="1" s="1"/>
  <c r="L620" i="1"/>
  <c r="AD620" i="1" s="1"/>
  <c r="M619" i="1"/>
  <c r="AE619" i="1" s="1"/>
  <c r="K618" i="1"/>
  <c r="AC618" i="1" s="1"/>
  <c r="L617" i="1"/>
  <c r="AD617" i="1" s="1"/>
  <c r="L616" i="1"/>
  <c r="AD616" i="1" s="1"/>
  <c r="J615" i="1"/>
  <c r="AB615" i="1" s="1"/>
  <c r="K614" i="1"/>
  <c r="AC614" i="1" s="1"/>
  <c r="L613" i="1"/>
  <c r="AD613" i="1" s="1"/>
  <c r="J612" i="1"/>
  <c r="AB612" i="1" s="1"/>
  <c r="I622" i="1"/>
  <c r="AA622" i="1" s="1"/>
  <c r="J620" i="1"/>
  <c r="AB620" i="1" s="1"/>
  <c r="I618" i="1"/>
  <c r="AA618" i="1" s="1"/>
  <c r="H616" i="1"/>
  <c r="Z616" i="1" s="1"/>
  <c r="I614" i="1"/>
  <c r="AA614" i="1" s="1"/>
  <c r="H612" i="1"/>
  <c r="Z612" i="1" s="1"/>
  <c r="G623" i="1"/>
  <c r="Y623" i="1" s="1"/>
  <c r="H622" i="1"/>
  <c r="Z622" i="1" s="1"/>
  <c r="F620" i="1"/>
  <c r="X620" i="1" s="1"/>
  <c r="F617" i="1"/>
  <c r="X617" i="1" s="1"/>
  <c r="G615" i="1"/>
  <c r="Y615" i="1" s="1"/>
  <c r="F613" i="1"/>
  <c r="X613" i="1" s="1"/>
  <c r="F623" i="1"/>
  <c r="X623" i="1" s="1"/>
  <c r="G621" i="1"/>
  <c r="Y621" i="1" s="1"/>
  <c r="F618" i="1"/>
  <c r="X618" i="1" s="1"/>
  <c r="E616" i="1"/>
  <c r="W616" i="1" s="1"/>
  <c r="E613" i="1"/>
  <c r="W613" i="1" s="1"/>
  <c r="D621" i="1"/>
  <c r="V621" i="1" s="1"/>
  <c r="C618" i="1"/>
  <c r="U618" i="1" s="1"/>
  <c r="C614" i="1"/>
  <c r="U614" i="1" s="1"/>
  <c r="L623" i="1"/>
  <c r="AD623" i="1" s="1"/>
  <c r="J622" i="1"/>
  <c r="AB622" i="1" s="1"/>
  <c r="J621" i="1"/>
  <c r="AB621" i="1" s="1"/>
  <c r="K620" i="1"/>
  <c r="AC620" i="1" s="1"/>
  <c r="I619" i="1"/>
  <c r="AA619" i="1" s="1"/>
  <c r="J618" i="1"/>
  <c r="AB618" i="1" s="1"/>
  <c r="J617" i="1"/>
  <c r="AB617" i="1" s="1"/>
  <c r="I616" i="1"/>
  <c r="AA616" i="1" s="1"/>
  <c r="I615" i="1"/>
  <c r="AA615" i="1" s="1"/>
  <c r="J614" i="1"/>
  <c r="AB614" i="1" s="1"/>
  <c r="H613" i="1"/>
  <c r="Z613" i="1" s="1"/>
  <c r="I612" i="1"/>
  <c r="AA612" i="1" s="1"/>
  <c r="J623" i="1"/>
  <c r="AB623" i="1" s="1"/>
  <c r="I621" i="1"/>
  <c r="AA621" i="1" s="1"/>
  <c r="H619" i="1"/>
  <c r="Z619" i="1" s="1"/>
  <c r="I617" i="1"/>
  <c r="AA617" i="1" s="1"/>
  <c r="H615" i="1"/>
  <c r="Z615" i="1" s="1"/>
  <c r="G613" i="1"/>
  <c r="Y613" i="1" s="1"/>
  <c r="H621" i="1"/>
  <c r="Z621" i="1" s="1"/>
  <c r="G619" i="1"/>
  <c r="Y619" i="1" s="1"/>
  <c r="F616" i="1"/>
  <c r="X616" i="1" s="1"/>
  <c r="E614" i="1"/>
  <c r="W614" i="1" s="1"/>
  <c r="F612" i="1"/>
  <c r="X612" i="1" s="1"/>
  <c r="F622" i="1"/>
  <c r="X622" i="1" s="1"/>
  <c r="F619" i="1"/>
  <c r="X619" i="1" s="1"/>
  <c r="E617" i="1"/>
  <c r="W617" i="1" s="1"/>
  <c r="F615" i="1"/>
  <c r="X615" i="1" s="1"/>
  <c r="E612" i="1"/>
  <c r="W612" i="1" s="1"/>
  <c r="E623" i="1"/>
  <c r="W623" i="1" s="1"/>
  <c r="D620" i="1"/>
  <c r="V620" i="1" s="1"/>
  <c r="D617" i="1"/>
  <c r="V617" i="1" s="1"/>
  <c r="B615" i="1"/>
  <c r="T615" i="1" s="1"/>
  <c r="B612" i="1"/>
  <c r="T612" i="1" s="1"/>
  <c r="L618" i="1"/>
  <c r="AD618" i="1" s="1"/>
  <c r="L614" i="1"/>
  <c r="AD614" i="1" s="1"/>
  <c r="M613" i="1"/>
  <c r="AE613" i="1" s="1"/>
  <c r="K612" i="1"/>
  <c r="AC612" i="1" s="1"/>
  <c r="M617" i="1"/>
  <c r="AE617" i="1" s="1"/>
  <c r="M616" i="1"/>
  <c r="AE616" i="1" s="1"/>
  <c r="L615" i="1"/>
  <c r="AD615" i="1" s="1"/>
  <c r="B623" i="1"/>
  <c r="T623" i="1" s="1"/>
  <c r="M621" i="1"/>
  <c r="AE621" i="1" s="1"/>
  <c r="M620" i="1"/>
  <c r="AE620" i="1" s="1"/>
  <c r="B620" i="1"/>
  <c r="T620" i="1" s="1"/>
  <c r="F572" i="1"/>
  <c r="X572" i="1" s="1"/>
  <c r="J571" i="1"/>
  <c r="AB571" i="1" s="1"/>
  <c r="B571" i="1"/>
  <c r="T571" i="1" s="1"/>
  <c r="F570" i="1"/>
  <c r="X570" i="1" s="1"/>
  <c r="J569" i="1"/>
  <c r="AB569" i="1" s="1"/>
  <c r="B569" i="1"/>
  <c r="T569" i="1" s="1"/>
  <c r="F568" i="1"/>
  <c r="X568" i="1" s="1"/>
  <c r="J567" i="1"/>
  <c r="AB567" i="1" s="1"/>
  <c r="B567" i="1"/>
  <c r="T567" i="1" s="1"/>
  <c r="F566" i="1"/>
  <c r="X566" i="1" s="1"/>
  <c r="J565" i="1"/>
  <c r="AB565" i="1" s="1"/>
  <c r="B565" i="1"/>
  <c r="T565" i="1" s="1"/>
  <c r="F564" i="1"/>
  <c r="X564" i="1" s="1"/>
  <c r="J563" i="1"/>
  <c r="AB563" i="1" s="1"/>
  <c r="B563" i="1"/>
  <c r="T563" i="1" s="1"/>
  <c r="F562" i="1"/>
  <c r="X562" i="1" s="1"/>
  <c r="J561" i="1"/>
  <c r="AB561" i="1" s="1"/>
  <c r="B561" i="1"/>
  <c r="T561" i="1" s="1"/>
  <c r="L572" i="1"/>
  <c r="AD572" i="1" s="1"/>
  <c r="D572" i="1"/>
  <c r="V572" i="1" s="1"/>
  <c r="H571" i="1"/>
  <c r="Z571" i="1" s="1"/>
  <c r="L570" i="1"/>
  <c r="AD570" i="1" s="1"/>
  <c r="D570" i="1"/>
  <c r="V570" i="1" s="1"/>
  <c r="H569" i="1"/>
  <c r="Z569" i="1" s="1"/>
  <c r="L568" i="1"/>
  <c r="AD568" i="1" s="1"/>
  <c r="D568" i="1"/>
  <c r="V568" i="1" s="1"/>
  <c r="H567" i="1"/>
  <c r="Z567" i="1" s="1"/>
  <c r="L566" i="1"/>
  <c r="AD566" i="1" s="1"/>
  <c r="D566" i="1"/>
  <c r="V566" i="1" s="1"/>
  <c r="H565" i="1"/>
  <c r="Z565" i="1" s="1"/>
  <c r="L564" i="1"/>
  <c r="AD564" i="1" s="1"/>
  <c r="D564" i="1"/>
  <c r="V564" i="1" s="1"/>
  <c r="H563" i="1"/>
  <c r="Z563" i="1" s="1"/>
  <c r="L562" i="1"/>
  <c r="AD562" i="1" s="1"/>
  <c r="D562" i="1"/>
  <c r="V562" i="1" s="1"/>
  <c r="H561" i="1"/>
  <c r="Z561" i="1" s="1"/>
  <c r="K572" i="1"/>
  <c r="AC572" i="1" s="1"/>
  <c r="C572" i="1"/>
  <c r="U572" i="1" s="1"/>
  <c r="G571" i="1"/>
  <c r="Y571" i="1" s="1"/>
  <c r="K570" i="1"/>
  <c r="AC570" i="1" s="1"/>
  <c r="C570" i="1"/>
  <c r="U570" i="1" s="1"/>
  <c r="G569" i="1"/>
  <c r="Y569" i="1" s="1"/>
  <c r="K568" i="1"/>
  <c r="AC568" i="1" s="1"/>
  <c r="C568" i="1"/>
  <c r="U568" i="1" s="1"/>
  <c r="G567" i="1"/>
  <c r="Y567" i="1" s="1"/>
  <c r="K566" i="1"/>
  <c r="AC566" i="1" s="1"/>
  <c r="C566" i="1"/>
  <c r="U566" i="1" s="1"/>
  <c r="G565" i="1"/>
  <c r="Y565" i="1" s="1"/>
  <c r="K564" i="1"/>
  <c r="AC564" i="1" s="1"/>
  <c r="C564" i="1"/>
  <c r="U564" i="1" s="1"/>
  <c r="G563" i="1"/>
  <c r="Y563" i="1" s="1"/>
  <c r="K562" i="1"/>
  <c r="AC562" i="1" s="1"/>
  <c r="C562" i="1"/>
  <c r="U562" i="1" s="1"/>
  <c r="G561" i="1"/>
  <c r="Y561" i="1" s="1"/>
  <c r="J572" i="1"/>
  <c r="AB572" i="1" s="1"/>
  <c r="B572" i="1"/>
  <c r="T572" i="1" s="1"/>
  <c r="F571" i="1"/>
  <c r="X571" i="1" s="1"/>
  <c r="J570" i="1"/>
  <c r="AB570" i="1" s="1"/>
  <c r="B570" i="1"/>
  <c r="T570" i="1" s="1"/>
  <c r="F569" i="1"/>
  <c r="X569" i="1" s="1"/>
  <c r="J568" i="1"/>
  <c r="AB568" i="1" s="1"/>
  <c r="B568" i="1"/>
  <c r="T568" i="1" s="1"/>
  <c r="F567" i="1"/>
  <c r="X567" i="1" s="1"/>
  <c r="J566" i="1"/>
  <c r="AB566" i="1" s="1"/>
  <c r="B566" i="1"/>
  <c r="T566" i="1" s="1"/>
  <c r="F565" i="1"/>
  <c r="X565" i="1" s="1"/>
  <c r="J564" i="1"/>
  <c r="AB564" i="1" s="1"/>
  <c r="B564" i="1"/>
  <c r="T564" i="1" s="1"/>
  <c r="F563" i="1"/>
  <c r="X563" i="1" s="1"/>
  <c r="J562" i="1"/>
  <c r="AB562" i="1" s="1"/>
  <c r="B562" i="1"/>
  <c r="T562" i="1" s="1"/>
  <c r="F561" i="1"/>
  <c r="X561" i="1" s="1"/>
  <c r="I572" i="1"/>
  <c r="AA572" i="1" s="1"/>
  <c r="M571" i="1"/>
  <c r="AE571" i="1" s="1"/>
  <c r="E571" i="1"/>
  <c r="W571" i="1" s="1"/>
  <c r="I570" i="1"/>
  <c r="AA570" i="1" s="1"/>
  <c r="M569" i="1"/>
  <c r="AE569" i="1" s="1"/>
  <c r="E569" i="1"/>
  <c r="W569" i="1" s="1"/>
  <c r="I568" i="1"/>
  <c r="AA568" i="1" s="1"/>
  <c r="M567" i="1"/>
  <c r="AE567" i="1" s="1"/>
  <c r="E567" i="1"/>
  <c r="W567" i="1" s="1"/>
  <c r="I566" i="1"/>
  <c r="AA566" i="1" s="1"/>
  <c r="M565" i="1"/>
  <c r="AE565" i="1" s="1"/>
  <c r="E565" i="1"/>
  <c r="W565" i="1" s="1"/>
  <c r="I564" i="1"/>
  <c r="AA564" i="1" s="1"/>
  <c r="M563" i="1"/>
  <c r="AE563" i="1" s="1"/>
  <c r="E563" i="1"/>
  <c r="W563" i="1" s="1"/>
  <c r="I562" i="1"/>
  <c r="AA562" i="1" s="1"/>
  <c r="M561" i="1"/>
  <c r="AE561" i="1" s="1"/>
  <c r="E561" i="1"/>
  <c r="W561" i="1" s="1"/>
  <c r="H572" i="1"/>
  <c r="Z572" i="1" s="1"/>
  <c r="L571" i="1"/>
  <c r="AD571" i="1" s="1"/>
  <c r="D571" i="1"/>
  <c r="V571" i="1" s="1"/>
  <c r="H570" i="1"/>
  <c r="Z570" i="1" s="1"/>
  <c r="L569" i="1"/>
  <c r="AD569" i="1" s="1"/>
  <c r="D569" i="1"/>
  <c r="V569" i="1" s="1"/>
  <c r="H568" i="1"/>
  <c r="Z568" i="1" s="1"/>
  <c r="L567" i="1"/>
  <c r="AD567" i="1" s="1"/>
  <c r="D567" i="1"/>
  <c r="V567" i="1" s="1"/>
  <c r="H566" i="1"/>
  <c r="Z566" i="1" s="1"/>
  <c r="L565" i="1"/>
  <c r="AD565" i="1" s="1"/>
  <c r="D565" i="1"/>
  <c r="V565" i="1" s="1"/>
  <c r="H564" i="1"/>
  <c r="Z564" i="1" s="1"/>
  <c r="L563" i="1"/>
  <c r="AD563" i="1" s="1"/>
  <c r="D563" i="1"/>
  <c r="V563" i="1" s="1"/>
  <c r="H562" i="1"/>
  <c r="Z562" i="1" s="1"/>
  <c r="L561" i="1"/>
  <c r="AD561" i="1" s="1"/>
  <c r="D561" i="1"/>
  <c r="V561" i="1" s="1"/>
  <c r="I571" i="1"/>
  <c r="AA571" i="1" s="1"/>
  <c r="M568" i="1"/>
  <c r="AE568" i="1" s="1"/>
  <c r="E566" i="1"/>
  <c r="W566" i="1" s="1"/>
  <c r="I563" i="1"/>
  <c r="AA563" i="1" s="1"/>
  <c r="C571" i="1"/>
  <c r="U571" i="1" s="1"/>
  <c r="G568" i="1"/>
  <c r="Y568" i="1" s="1"/>
  <c r="K565" i="1"/>
  <c r="AC565" i="1" s="1"/>
  <c r="C563" i="1"/>
  <c r="U563" i="1" s="1"/>
  <c r="M570" i="1"/>
  <c r="AE570" i="1" s="1"/>
  <c r="E568" i="1"/>
  <c r="W568" i="1" s="1"/>
  <c r="I565" i="1"/>
  <c r="AA565" i="1" s="1"/>
  <c r="M562" i="1"/>
  <c r="AE562" i="1" s="1"/>
  <c r="G570" i="1"/>
  <c r="Y570" i="1" s="1"/>
  <c r="K567" i="1"/>
  <c r="AC567" i="1" s="1"/>
  <c r="C565" i="1"/>
  <c r="U565" i="1" s="1"/>
  <c r="G562" i="1"/>
  <c r="Y562" i="1" s="1"/>
  <c r="M572" i="1"/>
  <c r="AE572" i="1" s="1"/>
  <c r="E570" i="1"/>
  <c r="W570" i="1" s="1"/>
  <c r="I567" i="1"/>
  <c r="AA567" i="1" s="1"/>
  <c r="M564" i="1"/>
  <c r="AE564" i="1" s="1"/>
  <c r="E562" i="1"/>
  <c r="W562" i="1" s="1"/>
  <c r="G572" i="1"/>
  <c r="Y572" i="1" s="1"/>
  <c r="K569" i="1"/>
  <c r="AC569" i="1" s="1"/>
  <c r="C567" i="1"/>
  <c r="U567" i="1" s="1"/>
  <c r="G564" i="1"/>
  <c r="Y564" i="1" s="1"/>
  <c r="K561" i="1"/>
  <c r="AC561" i="1" s="1"/>
  <c r="E572" i="1"/>
  <c r="W572" i="1" s="1"/>
  <c r="I569" i="1"/>
  <c r="AA569" i="1" s="1"/>
  <c r="M566" i="1"/>
  <c r="AE566" i="1" s="1"/>
  <c r="E564" i="1"/>
  <c r="W564" i="1" s="1"/>
  <c r="I561" i="1"/>
  <c r="AA561" i="1" s="1"/>
  <c r="K571" i="1"/>
  <c r="AC571" i="1" s="1"/>
  <c r="C569" i="1"/>
  <c r="U569" i="1" s="1"/>
  <c r="G566" i="1"/>
  <c r="Y566" i="1" s="1"/>
  <c r="K563" i="1"/>
  <c r="AC563" i="1" s="1"/>
  <c r="C561" i="1"/>
  <c r="U561" i="1" s="1"/>
  <c r="F554" i="1"/>
  <c r="X554" i="1" s="1"/>
  <c r="J553" i="1"/>
  <c r="AB553" i="1" s="1"/>
  <c r="B553" i="1"/>
  <c r="T553" i="1" s="1"/>
  <c r="F552" i="1"/>
  <c r="X552" i="1" s="1"/>
  <c r="J551" i="1"/>
  <c r="AB551" i="1" s="1"/>
  <c r="B551" i="1"/>
  <c r="T551" i="1" s="1"/>
  <c r="F550" i="1"/>
  <c r="X550" i="1" s="1"/>
  <c r="J549" i="1"/>
  <c r="AB549" i="1" s="1"/>
  <c r="B549" i="1"/>
  <c r="T549" i="1" s="1"/>
  <c r="F548" i="1"/>
  <c r="X548" i="1" s="1"/>
  <c r="J547" i="1"/>
  <c r="AB547" i="1" s="1"/>
  <c r="B547" i="1"/>
  <c r="T547" i="1" s="1"/>
  <c r="F546" i="1"/>
  <c r="X546" i="1" s="1"/>
  <c r="J545" i="1"/>
  <c r="AB545" i="1" s="1"/>
  <c r="B545" i="1"/>
  <c r="T545" i="1" s="1"/>
  <c r="F544" i="1"/>
  <c r="X544" i="1" s="1"/>
  <c r="J543" i="1"/>
  <c r="AB543" i="1" s="1"/>
  <c r="B543" i="1"/>
  <c r="T543" i="1" s="1"/>
  <c r="L554" i="1"/>
  <c r="AD554" i="1" s="1"/>
  <c r="D554" i="1"/>
  <c r="V554" i="1" s="1"/>
  <c r="H553" i="1"/>
  <c r="Z553" i="1" s="1"/>
  <c r="L552" i="1"/>
  <c r="AD552" i="1" s="1"/>
  <c r="D552" i="1"/>
  <c r="V552" i="1" s="1"/>
  <c r="H551" i="1"/>
  <c r="Z551" i="1" s="1"/>
  <c r="L550" i="1"/>
  <c r="AD550" i="1" s="1"/>
  <c r="D550" i="1"/>
  <c r="V550" i="1" s="1"/>
  <c r="H549" i="1"/>
  <c r="Z549" i="1" s="1"/>
  <c r="L548" i="1"/>
  <c r="AD548" i="1" s="1"/>
  <c r="D548" i="1"/>
  <c r="V548" i="1" s="1"/>
  <c r="H547" i="1"/>
  <c r="Z547" i="1" s="1"/>
  <c r="L546" i="1"/>
  <c r="AD546" i="1" s="1"/>
  <c r="D546" i="1"/>
  <c r="V546" i="1" s="1"/>
  <c r="H545" i="1"/>
  <c r="Z545" i="1" s="1"/>
  <c r="L544" i="1"/>
  <c r="AD544" i="1" s="1"/>
  <c r="D544" i="1"/>
  <c r="V544" i="1" s="1"/>
  <c r="H543" i="1"/>
  <c r="Z543" i="1" s="1"/>
  <c r="K554" i="1"/>
  <c r="AC554" i="1" s="1"/>
  <c r="C554" i="1"/>
  <c r="U554" i="1" s="1"/>
  <c r="G553" i="1"/>
  <c r="Y553" i="1" s="1"/>
  <c r="K552" i="1"/>
  <c r="AC552" i="1" s="1"/>
  <c r="C552" i="1"/>
  <c r="U552" i="1" s="1"/>
  <c r="G551" i="1"/>
  <c r="Y551" i="1" s="1"/>
  <c r="K550" i="1"/>
  <c r="AC550" i="1" s="1"/>
  <c r="C550" i="1"/>
  <c r="U550" i="1" s="1"/>
  <c r="G549" i="1"/>
  <c r="Y549" i="1" s="1"/>
  <c r="K548" i="1"/>
  <c r="AC548" i="1" s="1"/>
  <c r="C548" i="1"/>
  <c r="U548" i="1" s="1"/>
  <c r="G547" i="1"/>
  <c r="Y547" i="1" s="1"/>
  <c r="K546" i="1"/>
  <c r="AC546" i="1" s="1"/>
  <c r="C546" i="1"/>
  <c r="U546" i="1" s="1"/>
  <c r="G545" i="1"/>
  <c r="Y545" i="1" s="1"/>
  <c r="K544" i="1"/>
  <c r="AC544" i="1" s="1"/>
  <c r="C544" i="1"/>
  <c r="U544" i="1" s="1"/>
  <c r="G543" i="1"/>
  <c r="Y543" i="1" s="1"/>
  <c r="M553" i="1"/>
  <c r="AE553" i="1" s="1"/>
  <c r="M552" i="1"/>
  <c r="AE552" i="1" s="1"/>
  <c r="L551" i="1"/>
  <c r="AD551" i="1" s="1"/>
  <c r="J550" i="1"/>
  <c r="AB550" i="1" s="1"/>
  <c r="K549" i="1"/>
  <c r="AC549" i="1" s="1"/>
  <c r="I548" i="1"/>
  <c r="AA548" i="1" s="1"/>
  <c r="I547" i="1"/>
  <c r="AA547" i="1" s="1"/>
  <c r="H546" i="1"/>
  <c r="Z546" i="1" s="1"/>
  <c r="F545" i="1"/>
  <c r="X545" i="1" s="1"/>
  <c r="G544" i="1"/>
  <c r="Y544" i="1" s="1"/>
  <c r="E543" i="1"/>
  <c r="W543" i="1" s="1"/>
  <c r="M554" i="1"/>
  <c r="AE554" i="1" s="1"/>
  <c r="L553" i="1"/>
  <c r="AD553" i="1" s="1"/>
  <c r="J552" i="1"/>
  <c r="AB552" i="1" s="1"/>
  <c r="K551" i="1"/>
  <c r="AC551" i="1" s="1"/>
  <c r="I550" i="1"/>
  <c r="AA550" i="1" s="1"/>
  <c r="I549" i="1"/>
  <c r="AA549" i="1" s="1"/>
  <c r="H548" i="1"/>
  <c r="Z548" i="1" s="1"/>
  <c r="F547" i="1"/>
  <c r="X547" i="1" s="1"/>
  <c r="G546" i="1"/>
  <c r="Y546" i="1" s="1"/>
  <c r="E545" i="1"/>
  <c r="W545" i="1" s="1"/>
  <c r="E544" i="1"/>
  <c r="W544" i="1" s="1"/>
  <c r="D543" i="1"/>
  <c r="V543" i="1" s="1"/>
  <c r="J554" i="1"/>
  <c r="AB554" i="1" s="1"/>
  <c r="K553" i="1"/>
  <c r="AC553" i="1" s="1"/>
  <c r="I552" i="1"/>
  <c r="AA552" i="1" s="1"/>
  <c r="I551" i="1"/>
  <c r="AA551" i="1" s="1"/>
  <c r="H550" i="1"/>
  <c r="Z550" i="1" s="1"/>
  <c r="F549" i="1"/>
  <c r="X549" i="1" s="1"/>
  <c r="G548" i="1"/>
  <c r="Y548" i="1" s="1"/>
  <c r="E547" i="1"/>
  <c r="W547" i="1" s="1"/>
  <c r="E546" i="1"/>
  <c r="W546" i="1" s="1"/>
  <c r="D545" i="1"/>
  <c r="V545" i="1" s="1"/>
  <c r="B544" i="1"/>
  <c r="T544" i="1" s="1"/>
  <c r="C543" i="1"/>
  <c r="U543" i="1" s="1"/>
  <c r="I554" i="1"/>
  <c r="AA554" i="1" s="1"/>
  <c r="I553" i="1"/>
  <c r="AA553" i="1" s="1"/>
  <c r="H552" i="1"/>
  <c r="Z552" i="1" s="1"/>
  <c r="F551" i="1"/>
  <c r="X551" i="1" s="1"/>
  <c r="G550" i="1"/>
  <c r="Y550" i="1" s="1"/>
  <c r="E549" i="1"/>
  <c r="W549" i="1" s="1"/>
  <c r="E548" i="1"/>
  <c r="W548" i="1" s="1"/>
  <c r="D547" i="1"/>
  <c r="V547" i="1" s="1"/>
  <c r="B546" i="1"/>
  <c r="T546" i="1" s="1"/>
  <c r="C545" i="1"/>
  <c r="U545" i="1" s="1"/>
  <c r="M543" i="1"/>
  <c r="AE543" i="1" s="1"/>
  <c r="H554" i="1"/>
  <c r="Z554" i="1" s="1"/>
  <c r="F553" i="1"/>
  <c r="X553" i="1" s="1"/>
  <c r="G552" i="1"/>
  <c r="Y552" i="1" s="1"/>
  <c r="E551" i="1"/>
  <c r="W551" i="1" s="1"/>
  <c r="E550" i="1"/>
  <c r="W550" i="1" s="1"/>
  <c r="D549" i="1"/>
  <c r="V549" i="1" s="1"/>
  <c r="B548" i="1"/>
  <c r="T548" i="1" s="1"/>
  <c r="C547" i="1"/>
  <c r="U547" i="1" s="1"/>
  <c r="M545" i="1"/>
  <c r="AE545" i="1" s="1"/>
  <c r="M544" i="1"/>
  <c r="AE544" i="1" s="1"/>
  <c r="L543" i="1"/>
  <c r="AD543" i="1" s="1"/>
  <c r="G554" i="1"/>
  <c r="Y554" i="1" s="1"/>
  <c r="E553" i="1"/>
  <c r="W553" i="1" s="1"/>
  <c r="E552" i="1"/>
  <c r="W552" i="1" s="1"/>
  <c r="D551" i="1"/>
  <c r="V551" i="1" s="1"/>
  <c r="B550" i="1"/>
  <c r="T550" i="1" s="1"/>
  <c r="C549" i="1"/>
  <c r="U549" i="1" s="1"/>
  <c r="M547" i="1"/>
  <c r="AE547" i="1" s="1"/>
  <c r="M546" i="1"/>
  <c r="AE546" i="1" s="1"/>
  <c r="L545" i="1"/>
  <c r="AD545" i="1" s="1"/>
  <c r="J544" i="1"/>
  <c r="AB544" i="1" s="1"/>
  <c r="K543" i="1"/>
  <c r="AC543" i="1" s="1"/>
  <c r="E554" i="1"/>
  <c r="W554" i="1" s="1"/>
  <c r="D553" i="1"/>
  <c r="V553" i="1" s="1"/>
  <c r="B552" i="1"/>
  <c r="T552" i="1" s="1"/>
  <c r="C551" i="1"/>
  <c r="U551" i="1" s="1"/>
  <c r="M549" i="1"/>
  <c r="AE549" i="1" s="1"/>
  <c r="M548" i="1"/>
  <c r="AE548" i="1" s="1"/>
  <c r="L547" i="1"/>
  <c r="AD547" i="1" s="1"/>
  <c r="J546" i="1"/>
  <c r="AB546" i="1" s="1"/>
  <c r="K545" i="1"/>
  <c r="AC545" i="1" s="1"/>
  <c r="I544" i="1"/>
  <c r="AA544" i="1" s="1"/>
  <c r="I543" i="1"/>
  <c r="AA543" i="1" s="1"/>
  <c r="B554" i="1"/>
  <c r="T554" i="1" s="1"/>
  <c r="C553" i="1"/>
  <c r="U553" i="1" s="1"/>
  <c r="M551" i="1"/>
  <c r="AE551" i="1" s="1"/>
  <c r="M550" i="1"/>
  <c r="AE550" i="1" s="1"/>
  <c r="L549" i="1"/>
  <c r="AD549" i="1" s="1"/>
  <c r="J548" i="1"/>
  <c r="AB548" i="1" s="1"/>
  <c r="K547" i="1"/>
  <c r="AC547" i="1" s="1"/>
  <c r="I546" i="1"/>
  <c r="AA546" i="1" s="1"/>
  <c r="I545" i="1"/>
  <c r="AA545" i="1" s="1"/>
  <c r="H544" i="1"/>
  <c r="Z544" i="1" s="1"/>
  <c r="F543" i="1"/>
  <c r="X543" i="1" s="1"/>
  <c r="F485" i="1"/>
  <c r="X485" i="1" s="1"/>
  <c r="J484" i="1"/>
  <c r="AB484" i="1" s="1"/>
  <c r="B484" i="1"/>
  <c r="T484" i="1" s="1"/>
  <c r="F483" i="1"/>
  <c r="X483" i="1" s="1"/>
  <c r="J482" i="1"/>
  <c r="AB482" i="1" s="1"/>
  <c r="B482" i="1"/>
  <c r="T482" i="1" s="1"/>
  <c r="F481" i="1"/>
  <c r="X481" i="1" s="1"/>
  <c r="J480" i="1"/>
  <c r="AB480" i="1" s="1"/>
  <c r="B480" i="1"/>
  <c r="T480" i="1" s="1"/>
  <c r="F479" i="1"/>
  <c r="X479" i="1" s="1"/>
  <c r="J478" i="1"/>
  <c r="AB478" i="1" s="1"/>
  <c r="B478" i="1"/>
  <c r="T478" i="1" s="1"/>
  <c r="F477" i="1"/>
  <c r="X477" i="1" s="1"/>
  <c r="J476" i="1"/>
  <c r="AB476" i="1" s="1"/>
  <c r="B476" i="1"/>
  <c r="T476" i="1" s="1"/>
  <c r="F475" i="1"/>
  <c r="X475" i="1" s="1"/>
  <c r="J474" i="1"/>
  <c r="AB474" i="1" s="1"/>
  <c r="B474" i="1"/>
  <c r="T474" i="1" s="1"/>
  <c r="K485" i="1"/>
  <c r="AC485" i="1" s="1"/>
  <c r="C485" i="1"/>
  <c r="U485" i="1" s="1"/>
  <c r="G484" i="1"/>
  <c r="Y484" i="1" s="1"/>
  <c r="K483" i="1"/>
  <c r="AC483" i="1" s="1"/>
  <c r="C483" i="1"/>
  <c r="U483" i="1" s="1"/>
  <c r="G482" i="1"/>
  <c r="Y482" i="1" s="1"/>
  <c r="K481" i="1"/>
  <c r="AC481" i="1" s="1"/>
  <c r="C481" i="1"/>
  <c r="U481" i="1" s="1"/>
  <c r="G480" i="1"/>
  <c r="Y480" i="1" s="1"/>
  <c r="K479" i="1"/>
  <c r="AC479" i="1" s="1"/>
  <c r="C479" i="1"/>
  <c r="U479" i="1" s="1"/>
  <c r="G478" i="1"/>
  <c r="Y478" i="1" s="1"/>
  <c r="K477" i="1"/>
  <c r="AC477" i="1" s="1"/>
  <c r="C477" i="1"/>
  <c r="U477" i="1" s="1"/>
  <c r="G476" i="1"/>
  <c r="Y476" i="1" s="1"/>
  <c r="K475" i="1"/>
  <c r="AC475" i="1" s="1"/>
  <c r="C475" i="1"/>
  <c r="U475" i="1" s="1"/>
  <c r="G474" i="1"/>
  <c r="Y474" i="1" s="1"/>
  <c r="E485" i="1"/>
  <c r="W485" i="1" s="1"/>
  <c r="F484" i="1"/>
  <c r="X484" i="1" s="1"/>
  <c r="H483" i="1"/>
  <c r="Z483" i="1" s="1"/>
  <c r="I482" i="1"/>
  <c r="AA482" i="1" s="1"/>
  <c r="J481" i="1"/>
  <c r="AB481" i="1" s="1"/>
  <c r="L480" i="1"/>
  <c r="AD480" i="1" s="1"/>
  <c r="M479" i="1"/>
  <c r="AE479" i="1" s="1"/>
  <c r="B479" i="1"/>
  <c r="T479" i="1" s="1"/>
  <c r="D478" i="1"/>
  <c r="V478" i="1" s="1"/>
  <c r="E477" i="1"/>
  <c r="W477" i="1" s="1"/>
  <c r="F476" i="1"/>
  <c r="X476" i="1" s="1"/>
  <c r="H475" i="1"/>
  <c r="Z475" i="1" s="1"/>
  <c r="I474" i="1"/>
  <c r="AA474" i="1" s="1"/>
  <c r="G477" i="1"/>
  <c r="Y477" i="1" s="1"/>
  <c r="D485" i="1"/>
  <c r="V485" i="1" s="1"/>
  <c r="E484" i="1"/>
  <c r="W484" i="1" s="1"/>
  <c r="G483" i="1"/>
  <c r="Y483" i="1" s="1"/>
  <c r="H482" i="1"/>
  <c r="Z482" i="1" s="1"/>
  <c r="I481" i="1"/>
  <c r="AA481" i="1" s="1"/>
  <c r="K480" i="1"/>
  <c r="AC480" i="1" s="1"/>
  <c r="L479" i="1"/>
  <c r="AD479" i="1" s="1"/>
  <c r="M478" i="1"/>
  <c r="AE478" i="1" s="1"/>
  <c r="C478" i="1"/>
  <c r="U478" i="1" s="1"/>
  <c r="D477" i="1"/>
  <c r="V477" i="1" s="1"/>
  <c r="E476" i="1"/>
  <c r="W476" i="1" s="1"/>
  <c r="G475" i="1"/>
  <c r="Y475" i="1" s="1"/>
  <c r="H474" i="1"/>
  <c r="Z474" i="1" s="1"/>
  <c r="M485" i="1"/>
  <c r="AE485" i="1" s="1"/>
  <c r="B485" i="1"/>
  <c r="T485" i="1" s="1"/>
  <c r="D484" i="1"/>
  <c r="V484" i="1" s="1"/>
  <c r="E483" i="1"/>
  <c r="W483" i="1" s="1"/>
  <c r="F482" i="1"/>
  <c r="X482" i="1" s="1"/>
  <c r="H481" i="1"/>
  <c r="Z481" i="1" s="1"/>
  <c r="I480" i="1"/>
  <c r="AA480" i="1" s="1"/>
  <c r="J479" i="1"/>
  <c r="AB479" i="1" s="1"/>
  <c r="L478" i="1"/>
  <c r="AD478" i="1" s="1"/>
  <c r="M477" i="1"/>
  <c r="AE477" i="1" s="1"/>
  <c r="B477" i="1"/>
  <c r="T477" i="1" s="1"/>
  <c r="D476" i="1"/>
  <c r="V476" i="1" s="1"/>
  <c r="E475" i="1"/>
  <c r="W475" i="1" s="1"/>
  <c r="F474" i="1"/>
  <c r="X474" i="1" s="1"/>
  <c r="L481" i="1"/>
  <c r="AD481" i="1" s="1"/>
  <c r="E478" i="1"/>
  <c r="W478" i="1" s="1"/>
  <c r="K474" i="1"/>
  <c r="AC474" i="1" s="1"/>
  <c r="L485" i="1"/>
  <c r="AD485" i="1" s="1"/>
  <c r="M484" i="1"/>
  <c r="AE484" i="1" s="1"/>
  <c r="C484" i="1"/>
  <c r="U484" i="1" s="1"/>
  <c r="D483" i="1"/>
  <c r="V483" i="1" s="1"/>
  <c r="E482" i="1"/>
  <c r="W482" i="1" s="1"/>
  <c r="G481" i="1"/>
  <c r="Y481" i="1" s="1"/>
  <c r="H480" i="1"/>
  <c r="Z480" i="1" s="1"/>
  <c r="I479" i="1"/>
  <c r="AA479" i="1" s="1"/>
  <c r="K478" i="1"/>
  <c r="AC478" i="1" s="1"/>
  <c r="L477" i="1"/>
  <c r="AD477" i="1" s="1"/>
  <c r="M476" i="1"/>
  <c r="AE476" i="1" s="1"/>
  <c r="C476" i="1"/>
  <c r="U476" i="1" s="1"/>
  <c r="D475" i="1"/>
  <c r="V475" i="1" s="1"/>
  <c r="E474" i="1"/>
  <c r="W474" i="1" s="1"/>
  <c r="C480" i="1"/>
  <c r="U480" i="1" s="1"/>
  <c r="J485" i="1"/>
  <c r="AB485" i="1" s="1"/>
  <c r="L484" i="1"/>
  <c r="AD484" i="1" s="1"/>
  <c r="M483" i="1"/>
  <c r="AE483" i="1" s="1"/>
  <c r="B483" i="1"/>
  <c r="T483" i="1" s="1"/>
  <c r="D482" i="1"/>
  <c r="V482" i="1" s="1"/>
  <c r="E481" i="1"/>
  <c r="W481" i="1" s="1"/>
  <c r="F480" i="1"/>
  <c r="X480" i="1" s="1"/>
  <c r="H479" i="1"/>
  <c r="Z479" i="1" s="1"/>
  <c r="I478" i="1"/>
  <c r="AA478" i="1" s="1"/>
  <c r="J477" i="1"/>
  <c r="AB477" i="1" s="1"/>
  <c r="L476" i="1"/>
  <c r="AD476" i="1" s="1"/>
  <c r="M475" i="1"/>
  <c r="AE475" i="1" s="1"/>
  <c r="B475" i="1"/>
  <c r="T475" i="1" s="1"/>
  <c r="D474" i="1"/>
  <c r="V474" i="1" s="1"/>
  <c r="H476" i="1"/>
  <c r="Z476" i="1" s="1"/>
  <c r="I485" i="1"/>
  <c r="AA485" i="1" s="1"/>
  <c r="K484" i="1"/>
  <c r="AC484" i="1" s="1"/>
  <c r="L483" i="1"/>
  <c r="AD483" i="1" s="1"/>
  <c r="M482" i="1"/>
  <c r="AE482" i="1" s="1"/>
  <c r="C482" i="1"/>
  <c r="U482" i="1" s="1"/>
  <c r="D481" i="1"/>
  <c r="V481" i="1" s="1"/>
  <c r="E480" i="1"/>
  <c r="W480" i="1" s="1"/>
  <c r="G479" i="1"/>
  <c r="Y479" i="1" s="1"/>
  <c r="H478" i="1"/>
  <c r="Z478" i="1" s="1"/>
  <c r="I477" i="1"/>
  <c r="AA477" i="1" s="1"/>
  <c r="K476" i="1"/>
  <c r="AC476" i="1" s="1"/>
  <c r="L475" i="1"/>
  <c r="AD475" i="1" s="1"/>
  <c r="M474" i="1"/>
  <c r="AE474" i="1" s="1"/>
  <c r="C474" i="1"/>
  <c r="U474" i="1" s="1"/>
  <c r="H485" i="1"/>
  <c r="Z485" i="1" s="1"/>
  <c r="I484" i="1"/>
  <c r="AA484" i="1" s="1"/>
  <c r="J483" i="1"/>
  <c r="AB483" i="1" s="1"/>
  <c r="L482" i="1"/>
  <c r="AD482" i="1" s="1"/>
  <c r="M481" i="1"/>
  <c r="AE481" i="1" s="1"/>
  <c r="B481" i="1"/>
  <c r="T481" i="1" s="1"/>
  <c r="D480" i="1"/>
  <c r="V480" i="1" s="1"/>
  <c r="E479" i="1"/>
  <c r="W479" i="1" s="1"/>
  <c r="F478" i="1"/>
  <c r="X478" i="1" s="1"/>
  <c r="H477" i="1"/>
  <c r="Z477" i="1" s="1"/>
  <c r="I476" i="1"/>
  <c r="AA476" i="1" s="1"/>
  <c r="J475" i="1"/>
  <c r="AB475" i="1" s="1"/>
  <c r="L474" i="1"/>
  <c r="AD474" i="1" s="1"/>
  <c r="G485" i="1"/>
  <c r="Y485" i="1" s="1"/>
  <c r="H484" i="1"/>
  <c r="Z484" i="1" s="1"/>
  <c r="I483" i="1"/>
  <c r="AA483" i="1" s="1"/>
  <c r="K482" i="1"/>
  <c r="AC482" i="1" s="1"/>
  <c r="M480" i="1"/>
  <c r="AE480" i="1" s="1"/>
  <c r="D479" i="1"/>
  <c r="V479" i="1" s="1"/>
  <c r="I475" i="1"/>
  <c r="AA475" i="1" s="1"/>
  <c r="F503" i="1"/>
  <c r="X503" i="1" s="1"/>
  <c r="J502" i="1"/>
  <c r="AB502" i="1" s="1"/>
  <c r="B502" i="1"/>
  <c r="T502" i="1" s="1"/>
  <c r="F501" i="1"/>
  <c r="X501" i="1" s="1"/>
  <c r="J500" i="1"/>
  <c r="AB500" i="1" s="1"/>
  <c r="B500" i="1"/>
  <c r="T500" i="1" s="1"/>
  <c r="F499" i="1"/>
  <c r="X499" i="1" s="1"/>
  <c r="J498" i="1"/>
  <c r="AB498" i="1" s="1"/>
  <c r="B498" i="1"/>
  <c r="T498" i="1" s="1"/>
  <c r="M503" i="1"/>
  <c r="AE503" i="1" s="1"/>
  <c r="E503" i="1"/>
  <c r="W503" i="1" s="1"/>
  <c r="I502" i="1"/>
  <c r="AA502" i="1" s="1"/>
  <c r="M501" i="1"/>
  <c r="AE501" i="1" s="1"/>
  <c r="E501" i="1"/>
  <c r="W501" i="1" s="1"/>
  <c r="I500" i="1"/>
  <c r="AA500" i="1" s="1"/>
  <c r="M499" i="1"/>
  <c r="AE499" i="1" s="1"/>
  <c r="E499" i="1"/>
  <c r="W499" i="1" s="1"/>
  <c r="I498" i="1"/>
  <c r="AA498" i="1" s="1"/>
  <c r="M497" i="1"/>
  <c r="AE497" i="1" s="1"/>
  <c r="E497" i="1"/>
  <c r="W497" i="1" s="1"/>
  <c r="L503" i="1"/>
  <c r="AD503" i="1" s="1"/>
  <c r="D503" i="1"/>
  <c r="V503" i="1" s="1"/>
  <c r="H502" i="1"/>
  <c r="Z502" i="1" s="1"/>
  <c r="L501" i="1"/>
  <c r="AD501" i="1" s="1"/>
  <c r="D501" i="1"/>
  <c r="V501" i="1" s="1"/>
  <c r="H500" i="1"/>
  <c r="Z500" i="1" s="1"/>
  <c r="L499" i="1"/>
  <c r="AD499" i="1" s="1"/>
  <c r="D499" i="1"/>
  <c r="V499" i="1" s="1"/>
  <c r="H498" i="1"/>
  <c r="Z498" i="1" s="1"/>
  <c r="L497" i="1"/>
  <c r="AD497" i="1" s="1"/>
  <c r="D497" i="1"/>
  <c r="V497" i="1" s="1"/>
  <c r="H496" i="1"/>
  <c r="Z496" i="1" s="1"/>
  <c r="L495" i="1"/>
  <c r="AD495" i="1" s="1"/>
  <c r="D495" i="1"/>
  <c r="V495" i="1" s="1"/>
  <c r="H494" i="1"/>
  <c r="Z494" i="1" s="1"/>
  <c r="L493" i="1"/>
  <c r="AD493" i="1" s="1"/>
  <c r="D493" i="1"/>
  <c r="V493" i="1" s="1"/>
  <c r="H492" i="1"/>
  <c r="Z492" i="1" s="1"/>
  <c r="K503" i="1"/>
  <c r="AC503" i="1" s="1"/>
  <c r="C503" i="1"/>
  <c r="U503" i="1" s="1"/>
  <c r="G502" i="1"/>
  <c r="Y502" i="1" s="1"/>
  <c r="K501" i="1"/>
  <c r="AC501" i="1" s="1"/>
  <c r="C501" i="1"/>
  <c r="U501" i="1" s="1"/>
  <c r="G500" i="1"/>
  <c r="Y500" i="1" s="1"/>
  <c r="K499" i="1"/>
  <c r="AC499" i="1" s="1"/>
  <c r="C499" i="1"/>
  <c r="U499" i="1" s="1"/>
  <c r="G498" i="1"/>
  <c r="Y498" i="1" s="1"/>
  <c r="K497" i="1"/>
  <c r="AC497" i="1" s="1"/>
  <c r="C497" i="1"/>
  <c r="U497" i="1" s="1"/>
  <c r="G496" i="1"/>
  <c r="Y496" i="1" s="1"/>
  <c r="K495" i="1"/>
  <c r="AC495" i="1" s="1"/>
  <c r="C495" i="1"/>
  <c r="U495" i="1" s="1"/>
  <c r="G494" i="1"/>
  <c r="Y494" i="1" s="1"/>
  <c r="K493" i="1"/>
  <c r="AC493" i="1" s="1"/>
  <c r="C493" i="1"/>
  <c r="U493" i="1" s="1"/>
  <c r="G492" i="1"/>
  <c r="Y492" i="1" s="1"/>
  <c r="J503" i="1"/>
  <c r="AB503" i="1" s="1"/>
  <c r="B503" i="1"/>
  <c r="T503" i="1" s="1"/>
  <c r="F502" i="1"/>
  <c r="X502" i="1" s="1"/>
  <c r="J501" i="1"/>
  <c r="AB501" i="1" s="1"/>
  <c r="B501" i="1"/>
  <c r="T501" i="1" s="1"/>
  <c r="F500" i="1"/>
  <c r="X500" i="1" s="1"/>
  <c r="J499" i="1"/>
  <c r="AB499" i="1" s="1"/>
  <c r="B499" i="1"/>
  <c r="T499" i="1" s="1"/>
  <c r="F498" i="1"/>
  <c r="X498" i="1" s="1"/>
  <c r="J497" i="1"/>
  <c r="AB497" i="1" s="1"/>
  <c r="B497" i="1"/>
  <c r="T497" i="1" s="1"/>
  <c r="F496" i="1"/>
  <c r="X496" i="1" s="1"/>
  <c r="I503" i="1"/>
  <c r="AA503" i="1" s="1"/>
  <c r="M502" i="1"/>
  <c r="AE502" i="1" s="1"/>
  <c r="E502" i="1"/>
  <c r="W502" i="1" s="1"/>
  <c r="I501" i="1"/>
  <c r="AA501" i="1" s="1"/>
  <c r="M500" i="1"/>
  <c r="AE500" i="1" s="1"/>
  <c r="E500" i="1"/>
  <c r="W500" i="1" s="1"/>
  <c r="I499" i="1"/>
  <c r="AA499" i="1" s="1"/>
  <c r="M498" i="1"/>
  <c r="AE498" i="1" s="1"/>
  <c r="E498" i="1"/>
  <c r="W498" i="1" s="1"/>
  <c r="I497" i="1"/>
  <c r="AA497" i="1" s="1"/>
  <c r="M496" i="1"/>
  <c r="AE496" i="1" s="1"/>
  <c r="E496" i="1"/>
  <c r="W496" i="1" s="1"/>
  <c r="I495" i="1"/>
  <c r="AA495" i="1" s="1"/>
  <c r="M494" i="1"/>
  <c r="AE494" i="1" s="1"/>
  <c r="E494" i="1"/>
  <c r="W494" i="1" s="1"/>
  <c r="I493" i="1"/>
  <c r="AA493" i="1" s="1"/>
  <c r="M492" i="1"/>
  <c r="AE492" i="1" s="1"/>
  <c r="E492" i="1"/>
  <c r="W492" i="1" s="1"/>
  <c r="H503" i="1"/>
  <c r="Z503" i="1" s="1"/>
  <c r="L502" i="1"/>
  <c r="AD502" i="1" s="1"/>
  <c r="D502" i="1"/>
  <c r="V502" i="1" s="1"/>
  <c r="H501" i="1"/>
  <c r="Z501" i="1" s="1"/>
  <c r="L500" i="1"/>
  <c r="AD500" i="1" s="1"/>
  <c r="D500" i="1"/>
  <c r="V500" i="1" s="1"/>
  <c r="H499" i="1"/>
  <c r="Z499" i="1" s="1"/>
  <c r="L498" i="1"/>
  <c r="AD498" i="1" s="1"/>
  <c r="D498" i="1"/>
  <c r="V498" i="1" s="1"/>
  <c r="H497" i="1"/>
  <c r="Z497" i="1" s="1"/>
  <c r="L496" i="1"/>
  <c r="AD496" i="1" s="1"/>
  <c r="D496" i="1"/>
  <c r="V496" i="1" s="1"/>
  <c r="H495" i="1"/>
  <c r="Z495" i="1" s="1"/>
  <c r="L494" i="1"/>
  <c r="AD494" i="1" s="1"/>
  <c r="D494" i="1"/>
  <c r="V494" i="1" s="1"/>
  <c r="H493" i="1"/>
  <c r="Z493" i="1" s="1"/>
  <c r="L492" i="1"/>
  <c r="AD492" i="1" s="1"/>
  <c r="D492" i="1"/>
  <c r="V492" i="1" s="1"/>
  <c r="G499" i="1"/>
  <c r="Y499" i="1" s="1"/>
  <c r="C496" i="1"/>
  <c r="U496" i="1" s="1"/>
  <c r="K494" i="1"/>
  <c r="AC494" i="1" s="1"/>
  <c r="G493" i="1"/>
  <c r="Y493" i="1" s="1"/>
  <c r="C492" i="1"/>
  <c r="U492" i="1" s="1"/>
  <c r="K498" i="1"/>
  <c r="AC498" i="1" s="1"/>
  <c r="B496" i="1"/>
  <c r="T496" i="1" s="1"/>
  <c r="J494" i="1"/>
  <c r="AB494" i="1" s="1"/>
  <c r="F493" i="1"/>
  <c r="X493" i="1" s="1"/>
  <c r="B492" i="1"/>
  <c r="T492" i="1" s="1"/>
  <c r="G503" i="1"/>
  <c r="Y503" i="1" s="1"/>
  <c r="C498" i="1"/>
  <c r="U498" i="1" s="1"/>
  <c r="M495" i="1"/>
  <c r="AE495" i="1" s="1"/>
  <c r="I494" i="1"/>
  <c r="AA494" i="1" s="1"/>
  <c r="E493" i="1"/>
  <c r="W493" i="1" s="1"/>
  <c r="K502" i="1"/>
  <c r="AC502" i="1" s="1"/>
  <c r="G497" i="1"/>
  <c r="Y497" i="1" s="1"/>
  <c r="J495" i="1"/>
  <c r="AB495" i="1" s="1"/>
  <c r="F494" i="1"/>
  <c r="X494" i="1" s="1"/>
  <c r="B493" i="1"/>
  <c r="T493" i="1" s="1"/>
  <c r="C502" i="1"/>
  <c r="U502" i="1" s="1"/>
  <c r="F497" i="1"/>
  <c r="X497" i="1" s="1"/>
  <c r="G495" i="1"/>
  <c r="Y495" i="1" s="1"/>
  <c r="C494" i="1"/>
  <c r="U494" i="1" s="1"/>
  <c r="K492" i="1"/>
  <c r="AC492" i="1" s="1"/>
  <c r="G501" i="1"/>
  <c r="Y501" i="1" s="1"/>
  <c r="K496" i="1"/>
  <c r="AC496" i="1" s="1"/>
  <c r="F495" i="1"/>
  <c r="X495" i="1" s="1"/>
  <c r="B494" i="1"/>
  <c r="T494" i="1" s="1"/>
  <c r="J492" i="1"/>
  <c r="AB492" i="1" s="1"/>
  <c r="K500" i="1"/>
  <c r="AC500" i="1" s="1"/>
  <c r="J496" i="1"/>
  <c r="AB496" i="1" s="1"/>
  <c r="E495" i="1"/>
  <c r="W495" i="1" s="1"/>
  <c r="M493" i="1"/>
  <c r="AE493" i="1" s="1"/>
  <c r="I492" i="1"/>
  <c r="AA492" i="1" s="1"/>
  <c r="C500" i="1"/>
  <c r="U500" i="1" s="1"/>
  <c r="I496" i="1"/>
  <c r="AA496" i="1" s="1"/>
  <c r="B495" i="1"/>
  <c r="T495" i="1" s="1"/>
  <c r="J493" i="1"/>
  <c r="AB493" i="1" s="1"/>
  <c r="F492" i="1"/>
  <c r="X492" i="1" s="1"/>
  <c r="G416" i="1"/>
  <c r="Y416" i="1" s="1"/>
  <c r="K415" i="1"/>
  <c r="AC415" i="1" s="1"/>
  <c r="C415" i="1"/>
  <c r="U415" i="1" s="1"/>
  <c r="G414" i="1"/>
  <c r="Y414" i="1" s="1"/>
  <c r="K413" i="1"/>
  <c r="AC413" i="1" s="1"/>
  <c r="C413" i="1"/>
  <c r="U413" i="1" s="1"/>
  <c r="G412" i="1"/>
  <c r="Y412" i="1" s="1"/>
  <c r="K411" i="1"/>
  <c r="AC411" i="1" s="1"/>
  <c r="C411" i="1"/>
  <c r="U411" i="1" s="1"/>
  <c r="G410" i="1"/>
  <c r="Y410" i="1" s="1"/>
  <c r="K409" i="1"/>
  <c r="AC409" i="1" s="1"/>
  <c r="K416" i="1"/>
  <c r="AC416" i="1" s="1"/>
  <c r="C416" i="1"/>
  <c r="U416" i="1" s="1"/>
  <c r="G415" i="1"/>
  <c r="Y415" i="1" s="1"/>
  <c r="K414" i="1"/>
  <c r="AC414" i="1" s="1"/>
  <c r="C414" i="1"/>
  <c r="U414" i="1" s="1"/>
  <c r="G413" i="1"/>
  <c r="Y413" i="1" s="1"/>
  <c r="K412" i="1"/>
  <c r="AC412" i="1" s="1"/>
  <c r="C412" i="1"/>
  <c r="U412" i="1" s="1"/>
  <c r="G411" i="1"/>
  <c r="Y411" i="1" s="1"/>
  <c r="K410" i="1"/>
  <c r="AC410" i="1" s="1"/>
  <c r="C410" i="1"/>
  <c r="U410" i="1" s="1"/>
  <c r="G409" i="1"/>
  <c r="Y409" i="1" s="1"/>
  <c r="K408" i="1"/>
  <c r="AC408" i="1" s="1"/>
  <c r="C408" i="1"/>
  <c r="U408" i="1" s="1"/>
  <c r="G407" i="1"/>
  <c r="Y407" i="1" s="1"/>
  <c r="K406" i="1"/>
  <c r="AC406" i="1" s="1"/>
  <c r="C406" i="1"/>
  <c r="U406" i="1" s="1"/>
  <c r="G405" i="1"/>
  <c r="Y405" i="1" s="1"/>
  <c r="E416" i="1"/>
  <c r="W416" i="1" s="1"/>
  <c r="F415" i="1"/>
  <c r="X415" i="1" s="1"/>
  <c r="H414" i="1"/>
  <c r="Z414" i="1" s="1"/>
  <c r="I413" i="1"/>
  <c r="AA413" i="1" s="1"/>
  <c r="J412" i="1"/>
  <c r="AB412" i="1" s="1"/>
  <c r="L411" i="1"/>
  <c r="AD411" i="1" s="1"/>
  <c r="M410" i="1"/>
  <c r="AE410" i="1" s="1"/>
  <c r="B410" i="1"/>
  <c r="T410" i="1" s="1"/>
  <c r="D409" i="1"/>
  <c r="V409" i="1" s="1"/>
  <c r="G408" i="1"/>
  <c r="Y408" i="1" s="1"/>
  <c r="J407" i="1"/>
  <c r="AB407" i="1" s="1"/>
  <c r="M406" i="1"/>
  <c r="AE406" i="1" s="1"/>
  <c r="D406" i="1"/>
  <c r="V406" i="1" s="1"/>
  <c r="F405" i="1"/>
  <c r="X405" i="1" s="1"/>
  <c r="D416" i="1"/>
  <c r="V416" i="1" s="1"/>
  <c r="E415" i="1"/>
  <c r="W415" i="1" s="1"/>
  <c r="F414" i="1"/>
  <c r="X414" i="1" s="1"/>
  <c r="H413" i="1"/>
  <c r="Z413" i="1" s="1"/>
  <c r="I412" i="1"/>
  <c r="AA412" i="1" s="1"/>
  <c r="J411" i="1"/>
  <c r="AB411" i="1" s="1"/>
  <c r="L410" i="1"/>
  <c r="AD410" i="1" s="1"/>
  <c r="M409" i="1"/>
  <c r="AE409" i="1" s="1"/>
  <c r="C409" i="1"/>
  <c r="U409" i="1" s="1"/>
  <c r="F408" i="1"/>
  <c r="X408" i="1" s="1"/>
  <c r="I407" i="1"/>
  <c r="AA407" i="1" s="1"/>
  <c r="L406" i="1"/>
  <c r="AD406" i="1" s="1"/>
  <c r="B406" i="1"/>
  <c r="T406" i="1" s="1"/>
  <c r="E405" i="1"/>
  <c r="W405" i="1" s="1"/>
  <c r="M416" i="1"/>
  <c r="AE416" i="1" s="1"/>
  <c r="B416" i="1"/>
  <c r="T416" i="1" s="1"/>
  <c r="D415" i="1"/>
  <c r="V415" i="1" s="1"/>
  <c r="E414" i="1"/>
  <c r="W414" i="1" s="1"/>
  <c r="F413" i="1"/>
  <c r="X413" i="1" s="1"/>
  <c r="H412" i="1"/>
  <c r="Z412" i="1" s="1"/>
  <c r="I411" i="1"/>
  <c r="AA411" i="1" s="1"/>
  <c r="J410" i="1"/>
  <c r="AB410" i="1" s="1"/>
  <c r="L409" i="1"/>
  <c r="AD409" i="1" s="1"/>
  <c r="B409" i="1"/>
  <c r="T409" i="1" s="1"/>
  <c r="E408" i="1"/>
  <c r="W408" i="1" s="1"/>
  <c r="H407" i="1"/>
  <c r="Z407" i="1" s="1"/>
  <c r="J406" i="1"/>
  <c r="AB406" i="1" s="1"/>
  <c r="M405" i="1"/>
  <c r="AE405" i="1" s="1"/>
  <c r="D405" i="1"/>
  <c r="V405" i="1" s="1"/>
  <c r="L416" i="1"/>
  <c r="AD416" i="1" s="1"/>
  <c r="M415" i="1"/>
  <c r="AE415" i="1" s="1"/>
  <c r="B415" i="1"/>
  <c r="T415" i="1" s="1"/>
  <c r="D414" i="1"/>
  <c r="V414" i="1" s="1"/>
  <c r="E413" i="1"/>
  <c r="W413" i="1" s="1"/>
  <c r="F412" i="1"/>
  <c r="X412" i="1" s="1"/>
  <c r="H411" i="1"/>
  <c r="Z411" i="1" s="1"/>
  <c r="I410" i="1"/>
  <c r="AA410" i="1" s="1"/>
  <c r="J409" i="1"/>
  <c r="AB409" i="1" s="1"/>
  <c r="M408" i="1"/>
  <c r="AE408" i="1" s="1"/>
  <c r="D408" i="1"/>
  <c r="V408" i="1" s="1"/>
  <c r="F407" i="1"/>
  <c r="X407" i="1" s="1"/>
  <c r="I406" i="1"/>
  <c r="AA406" i="1" s="1"/>
  <c r="L405" i="1"/>
  <c r="AD405" i="1" s="1"/>
  <c r="C405" i="1"/>
  <c r="U405" i="1" s="1"/>
  <c r="J416" i="1"/>
  <c r="AB416" i="1" s="1"/>
  <c r="L415" i="1"/>
  <c r="AD415" i="1" s="1"/>
  <c r="M414" i="1"/>
  <c r="AE414" i="1" s="1"/>
  <c r="B414" i="1"/>
  <c r="T414" i="1" s="1"/>
  <c r="D413" i="1"/>
  <c r="V413" i="1" s="1"/>
  <c r="E412" i="1"/>
  <c r="W412" i="1" s="1"/>
  <c r="F411" i="1"/>
  <c r="X411" i="1" s="1"/>
  <c r="H410" i="1"/>
  <c r="Z410" i="1" s="1"/>
  <c r="I409" i="1"/>
  <c r="AA409" i="1" s="1"/>
  <c r="L408" i="1"/>
  <c r="AD408" i="1" s="1"/>
  <c r="B408" i="1"/>
  <c r="T408" i="1" s="1"/>
  <c r="E407" i="1"/>
  <c r="W407" i="1" s="1"/>
  <c r="H406" i="1"/>
  <c r="Z406" i="1" s="1"/>
  <c r="K405" i="1"/>
  <c r="AC405" i="1" s="1"/>
  <c r="B405" i="1"/>
  <c r="T405" i="1" s="1"/>
  <c r="I416" i="1"/>
  <c r="AA416" i="1" s="1"/>
  <c r="J415" i="1"/>
  <c r="AB415" i="1" s="1"/>
  <c r="L414" i="1"/>
  <c r="AD414" i="1" s="1"/>
  <c r="M413" i="1"/>
  <c r="AE413" i="1" s="1"/>
  <c r="B413" i="1"/>
  <c r="T413" i="1" s="1"/>
  <c r="D412" i="1"/>
  <c r="V412" i="1" s="1"/>
  <c r="E411" i="1"/>
  <c r="W411" i="1" s="1"/>
  <c r="F410" i="1"/>
  <c r="X410" i="1" s="1"/>
  <c r="H409" i="1"/>
  <c r="Z409" i="1" s="1"/>
  <c r="J408" i="1"/>
  <c r="AB408" i="1" s="1"/>
  <c r="M407" i="1"/>
  <c r="AE407" i="1" s="1"/>
  <c r="D407" i="1"/>
  <c r="V407" i="1" s="1"/>
  <c r="G406" i="1"/>
  <c r="Y406" i="1" s="1"/>
  <c r="J405" i="1"/>
  <c r="AB405" i="1" s="1"/>
  <c r="H416" i="1"/>
  <c r="Z416" i="1" s="1"/>
  <c r="I415" i="1"/>
  <c r="AA415" i="1" s="1"/>
  <c r="J414" i="1"/>
  <c r="AB414" i="1" s="1"/>
  <c r="L413" i="1"/>
  <c r="AD413" i="1" s="1"/>
  <c r="M412" i="1"/>
  <c r="AE412" i="1" s="1"/>
  <c r="B412" i="1"/>
  <c r="T412" i="1" s="1"/>
  <c r="D411" i="1"/>
  <c r="V411" i="1" s="1"/>
  <c r="E410" i="1"/>
  <c r="W410" i="1" s="1"/>
  <c r="F409" i="1"/>
  <c r="X409" i="1" s="1"/>
  <c r="I408" i="1"/>
  <c r="AA408" i="1" s="1"/>
  <c r="L407" i="1"/>
  <c r="AD407" i="1" s="1"/>
  <c r="C407" i="1"/>
  <c r="U407" i="1" s="1"/>
  <c r="F406" i="1"/>
  <c r="X406" i="1" s="1"/>
  <c r="I405" i="1"/>
  <c r="AA405" i="1" s="1"/>
  <c r="B411" i="1"/>
  <c r="T411" i="1" s="1"/>
  <c r="M411" i="1"/>
  <c r="AE411" i="1" s="1"/>
  <c r="D410" i="1"/>
  <c r="V410" i="1" s="1"/>
  <c r="K407" i="1"/>
  <c r="AC407" i="1" s="1"/>
  <c r="F416" i="1"/>
  <c r="X416" i="1" s="1"/>
  <c r="E409" i="1"/>
  <c r="W409" i="1" s="1"/>
  <c r="H415" i="1"/>
  <c r="Z415" i="1" s="1"/>
  <c r="H408" i="1"/>
  <c r="Z408" i="1" s="1"/>
  <c r="I414" i="1"/>
  <c r="AA414" i="1" s="1"/>
  <c r="H405" i="1"/>
  <c r="Z405" i="1" s="1"/>
  <c r="J413" i="1"/>
  <c r="AB413" i="1" s="1"/>
  <c r="B407" i="1"/>
  <c r="T407" i="1" s="1"/>
  <c r="L412" i="1"/>
  <c r="AD412" i="1" s="1"/>
  <c r="E406" i="1"/>
  <c r="W406" i="1" s="1"/>
  <c r="L434" i="1"/>
  <c r="AD434" i="1" s="1"/>
  <c r="D434" i="1"/>
  <c r="V434" i="1" s="1"/>
  <c r="H433" i="1"/>
  <c r="Z433" i="1" s="1"/>
  <c r="L432" i="1"/>
  <c r="AD432" i="1" s="1"/>
  <c r="D432" i="1"/>
  <c r="V432" i="1" s="1"/>
  <c r="H431" i="1"/>
  <c r="Z431" i="1" s="1"/>
  <c r="L430" i="1"/>
  <c r="AD430" i="1" s="1"/>
  <c r="D430" i="1"/>
  <c r="V430" i="1" s="1"/>
  <c r="H429" i="1"/>
  <c r="Z429" i="1" s="1"/>
  <c r="L428" i="1"/>
  <c r="AD428" i="1" s="1"/>
  <c r="D428" i="1"/>
  <c r="V428" i="1" s="1"/>
  <c r="H427" i="1"/>
  <c r="Z427" i="1" s="1"/>
  <c r="L426" i="1"/>
  <c r="AD426" i="1" s="1"/>
  <c r="D426" i="1"/>
  <c r="V426" i="1" s="1"/>
  <c r="H425" i="1"/>
  <c r="Z425" i="1" s="1"/>
  <c r="L424" i="1"/>
  <c r="AD424" i="1" s="1"/>
  <c r="D424" i="1"/>
  <c r="V424" i="1" s="1"/>
  <c r="H423" i="1"/>
  <c r="Z423" i="1" s="1"/>
  <c r="H434" i="1"/>
  <c r="Z434" i="1" s="1"/>
  <c r="L433" i="1"/>
  <c r="AD433" i="1" s="1"/>
  <c r="D433" i="1"/>
  <c r="V433" i="1" s="1"/>
  <c r="H432" i="1"/>
  <c r="Z432" i="1" s="1"/>
  <c r="L431" i="1"/>
  <c r="AD431" i="1" s="1"/>
  <c r="D431" i="1"/>
  <c r="V431" i="1" s="1"/>
  <c r="H430" i="1"/>
  <c r="Z430" i="1" s="1"/>
  <c r="L429" i="1"/>
  <c r="AD429" i="1" s="1"/>
  <c r="D429" i="1"/>
  <c r="V429" i="1" s="1"/>
  <c r="H428" i="1"/>
  <c r="Z428" i="1" s="1"/>
  <c r="L427" i="1"/>
  <c r="AD427" i="1" s="1"/>
  <c r="D427" i="1"/>
  <c r="V427" i="1" s="1"/>
  <c r="H426" i="1"/>
  <c r="Z426" i="1" s="1"/>
  <c r="L425" i="1"/>
  <c r="AD425" i="1" s="1"/>
  <c r="D425" i="1"/>
  <c r="V425" i="1" s="1"/>
  <c r="H424" i="1"/>
  <c r="Z424" i="1" s="1"/>
  <c r="L423" i="1"/>
  <c r="AD423" i="1" s="1"/>
  <c r="D423" i="1"/>
  <c r="V423" i="1" s="1"/>
  <c r="G434" i="1"/>
  <c r="Y434" i="1" s="1"/>
  <c r="I433" i="1"/>
  <c r="AA433" i="1" s="1"/>
  <c r="J432" i="1"/>
  <c r="AB432" i="1" s="1"/>
  <c r="K431" i="1"/>
  <c r="AC431" i="1" s="1"/>
  <c r="M430" i="1"/>
  <c r="AE430" i="1" s="1"/>
  <c r="B430" i="1"/>
  <c r="T430" i="1" s="1"/>
  <c r="C429" i="1"/>
  <c r="U429" i="1" s="1"/>
  <c r="E428" i="1"/>
  <c r="W428" i="1" s="1"/>
  <c r="F427" i="1"/>
  <c r="X427" i="1" s="1"/>
  <c r="G426" i="1"/>
  <c r="Y426" i="1" s="1"/>
  <c r="I425" i="1"/>
  <c r="AA425" i="1" s="1"/>
  <c r="J424" i="1"/>
  <c r="AB424" i="1" s="1"/>
  <c r="K423" i="1"/>
  <c r="AC423" i="1" s="1"/>
  <c r="F434" i="1"/>
  <c r="X434" i="1" s="1"/>
  <c r="G433" i="1"/>
  <c r="Y433" i="1" s="1"/>
  <c r="I432" i="1"/>
  <c r="AA432" i="1" s="1"/>
  <c r="J431" i="1"/>
  <c r="AB431" i="1" s="1"/>
  <c r="K430" i="1"/>
  <c r="AC430" i="1" s="1"/>
  <c r="M429" i="1"/>
  <c r="AE429" i="1" s="1"/>
  <c r="B429" i="1"/>
  <c r="T429" i="1" s="1"/>
  <c r="C428" i="1"/>
  <c r="U428" i="1" s="1"/>
  <c r="E427" i="1"/>
  <c r="W427" i="1" s="1"/>
  <c r="F426" i="1"/>
  <c r="X426" i="1" s="1"/>
  <c r="G425" i="1"/>
  <c r="Y425" i="1" s="1"/>
  <c r="I424" i="1"/>
  <c r="AA424" i="1" s="1"/>
  <c r="J423" i="1"/>
  <c r="AB423" i="1" s="1"/>
  <c r="E434" i="1"/>
  <c r="W434" i="1" s="1"/>
  <c r="F433" i="1"/>
  <c r="X433" i="1" s="1"/>
  <c r="G432" i="1"/>
  <c r="Y432" i="1" s="1"/>
  <c r="I431" i="1"/>
  <c r="AA431" i="1" s="1"/>
  <c r="J430" i="1"/>
  <c r="AB430" i="1" s="1"/>
  <c r="K429" i="1"/>
  <c r="AC429" i="1" s="1"/>
  <c r="M428" i="1"/>
  <c r="AE428" i="1" s="1"/>
  <c r="B428" i="1"/>
  <c r="T428" i="1" s="1"/>
  <c r="C427" i="1"/>
  <c r="U427" i="1" s="1"/>
  <c r="E426" i="1"/>
  <c r="W426" i="1" s="1"/>
  <c r="F425" i="1"/>
  <c r="X425" i="1" s="1"/>
  <c r="G424" i="1"/>
  <c r="Y424" i="1" s="1"/>
  <c r="I423" i="1"/>
  <c r="AA423" i="1" s="1"/>
  <c r="C434" i="1"/>
  <c r="U434" i="1" s="1"/>
  <c r="E433" i="1"/>
  <c r="W433" i="1" s="1"/>
  <c r="F432" i="1"/>
  <c r="X432" i="1" s="1"/>
  <c r="G431" i="1"/>
  <c r="Y431" i="1" s="1"/>
  <c r="I430" i="1"/>
  <c r="AA430" i="1" s="1"/>
  <c r="J429" i="1"/>
  <c r="AB429" i="1" s="1"/>
  <c r="K428" i="1"/>
  <c r="AC428" i="1" s="1"/>
  <c r="M427" i="1"/>
  <c r="AE427" i="1" s="1"/>
  <c r="B427" i="1"/>
  <c r="T427" i="1" s="1"/>
  <c r="C426" i="1"/>
  <c r="U426" i="1" s="1"/>
  <c r="E425" i="1"/>
  <c r="W425" i="1" s="1"/>
  <c r="F424" i="1"/>
  <c r="X424" i="1" s="1"/>
  <c r="G423" i="1"/>
  <c r="Y423" i="1" s="1"/>
  <c r="M434" i="1"/>
  <c r="AE434" i="1" s="1"/>
  <c r="B434" i="1"/>
  <c r="T434" i="1" s="1"/>
  <c r="C433" i="1"/>
  <c r="U433" i="1" s="1"/>
  <c r="E432" i="1"/>
  <c r="W432" i="1" s="1"/>
  <c r="F431" i="1"/>
  <c r="X431" i="1" s="1"/>
  <c r="G430" i="1"/>
  <c r="Y430" i="1" s="1"/>
  <c r="I429" i="1"/>
  <c r="AA429" i="1" s="1"/>
  <c r="J428" i="1"/>
  <c r="AB428" i="1" s="1"/>
  <c r="K427" i="1"/>
  <c r="AC427" i="1" s="1"/>
  <c r="M426" i="1"/>
  <c r="AE426" i="1" s="1"/>
  <c r="B426" i="1"/>
  <c r="T426" i="1" s="1"/>
  <c r="C425" i="1"/>
  <c r="U425" i="1" s="1"/>
  <c r="E424" i="1"/>
  <c r="W424" i="1" s="1"/>
  <c r="F423" i="1"/>
  <c r="X423" i="1" s="1"/>
  <c r="K434" i="1"/>
  <c r="AC434" i="1" s="1"/>
  <c r="M433" i="1"/>
  <c r="AE433" i="1" s="1"/>
  <c r="B433" i="1"/>
  <c r="T433" i="1" s="1"/>
  <c r="C432" i="1"/>
  <c r="U432" i="1" s="1"/>
  <c r="E431" i="1"/>
  <c r="W431" i="1" s="1"/>
  <c r="F430" i="1"/>
  <c r="X430" i="1" s="1"/>
  <c r="G429" i="1"/>
  <c r="Y429" i="1" s="1"/>
  <c r="I428" i="1"/>
  <c r="AA428" i="1" s="1"/>
  <c r="J427" i="1"/>
  <c r="AB427" i="1" s="1"/>
  <c r="K426" i="1"/>
  <c r="AC426" i="1" s="1"/>
  <c r="M425" i="1"/>
  <c r="AE425" i="1" s="1"/>
  <c r="B425" i="1"/>
  <c r="T425" i="1" s="1"/>
  <c r="C424" i="1"/>
  <c r="U424" i="1" s="1"/>
  <c r="E423" i="1"/>
  <c r="W423" i="1" s="1"/>
  <c r="J434" i="1"/>
  <c r="AB434" i="1" s="1"/>
  <c r="K433" i="1"/>
  <c r="AC433" i="1" s="1"/>
  <c r="M432" i="1"/>
  <c r="AE432" i="1" s="1"/>
  <c r="B432" i="1"/>
  <c r="T432" i="1" s="1"/>
  <c r="C431" i="1"/>
  <c r="U431" i="1" s="1"/>
  <c r="E430" i="1"/>
  <c r="W430" i="1" s="1"/>
  <c r="F429" i="1"/>
  <c r="X429" i="1" s="1"/>
  <c r="G428" i="1"/>
  <c r="Y428" i="1" s="1"/>
  <c r="I427" i="1"/>
  <c r="AA427" i="1" s="1"/>
  <c r="J426" i="1"/>
  <c r="AB426" i="1" s="1"/>
  <c r="K425" i="1"/>
  <c r="AC425" i="1" s="1"/>
  <c r="M424" i="1"/>
  <c r="AE424" i="1" s="1"/>
  <c r="B424" i="1"/>
  <c r="T424" i="1" s="1"/>
  <c r="C423" i="1"/>
  <c r="U423" i="1" s="1"/>
  <c r="E429" i="1"/>
  <c r="W429" i="1" s="1"/>
  <c r="K432" i="1"/>
  <c r="AC432" i="1" s="1"/>
  <c r="F428" i="1"/>
  <c r="X428" i="1" s="1"/>
  <c r="C430" i="1"/>
  <c r="U430" i="1" s="1"/>
  <c r="I434" i="1"/>
  <c r="AA434" i="1" s="1"/>
  <c r="G427" i="1"/>
  <c r="Y427" i="1" s="1"/>
  <c r="J425" i="1"/>
  <c r="AB425" i="1" s="1"/>
  <c r="J433" i="1"/>
  <c r="AB433" i="1" s="1"/>
  <c r="I426" i="1"/>
  <c r="AA426" i="1" s="1"/>
  <c r="B423" i="1"/>
  <c r="T423" i="1" s="1"/>
  <c r="M431" i="1"/>
  <c r="AE431" i="1" s="1"/>
  <c r="K424" i="1"/>
  <c r="AC424" i="1" s="1"/>
  <c r="B431" i="1"/>
  <c r="T431" i="1" s="1"/>
  <c r="M423" i="1"/>
  <c r="AE423" i="1" s="1"/>
  <c r="M339" i="1"/>
  <c r="AE339" i="1" s="1"/>
  <c r="M342" i="1"/>
  <c r="AE342" i="1" s="1"/>
  <c r="B337" i="1"/>
  <c r="T337" i="1" s="1"/>
  <c r="M338" i="1"/>
  <c r="AE338" i="1" s="1"/>
  <c r="B340" i="1"/>
  <c r="T340" i="1" s="1"/>
  <c r="I346" i="1"/>
  <c r="AA346" i="1" s="1"/>
  <c r="J346" i="1"/>
  <c r="AB346" i="1" s="1"/>
  <c r="M340" i="1"/>
  <c r="AE340" i="1" s="1"/>
  <c r="J347" i="1"/>
  <c r="AB347" i="1" s="1"/>
  <c r="L341" i="1"/>
  <c r="AD341" i="1" s="1"/>
  <c r="I347" i="1"/>
  <c r="AA347" i="1" s="1"/>
  <c r="M341" i="1"/>
  <c r="AE341" i="1" s="1"/>
  <c r="K342" i="1"/>
  <c r="AC342" i="1" s="1"/>
  <c r="H337" i="1"/>
  <c r="Z337" i="1" s="1"/>
  <c r="J343" i="1"/>
  <c r="AB343" i="1" s="1"/>
  <c r="G338" i="1"/>
  <c r="Y338" i="1" s="1"/>
  <c r="K343" i="1"/>
  <c r="AC343" i="1" s="1"/>
  <c r="C344" i="1"/>
  <c r="U344" i="1" s="1"/>
  <c r="J339" i="1"/>
  <c r="AB339" i="1" s="1"/>
  <c r="H338" i="1"/>
  <c r="Z338" i="1" s="1"/>
  <c r="G339" i="1"/>
  <c r="Y339" i="1" s="1"/>
  <c r="F340" i="1"/>
  <c r="X340" i="1" s="1"/>
  <c r="G342" i="1"/>
  <c r="Y342" i="1" s="1"/>
  <c r="E341" i="1"/>
  <c r="W341" i="1" s="1"/>
  <c r="M344" i="1"/>
  <c r="AE344" i="1" s="1"/>
  <c r="E340" i="1"/>
  <c r="W340" i="1" s="1"/>
  <c r="B336" i="1"/>
  <c r="T336" i="1" s="1"/>
  <c r="K347" i="1"/>
  <c r="AC347" i="1" s="1"/>
  <c r="G337" i="1"/>
  <c r="Y337" i="1" s="1"/>
  <c r="E339" i="1"/>
  <c r="W339" i="1" s="1"/>
  <c r="D340" i="1"/>
  <c r="V340" i="1" s="1"/>
  <c r="D341" i="1"/>
  <c r="V341" i="1" s="1"/>
  <c r="L342" i="1"/>
  <c r="AD342" i="1" s="1"/>
  <c r="C343" i="1"/>
  <c r="U343" i="1" s="1"/>
  <c r="B344" i="1"/>
  <c r="T344" i="1" s="1"/>
  <c r="G341" i="1"/>
  <c r="Y341" i="1" s="1"/>
  <c r="H347" i="1"/>
  <c r="Z347" i="1" s="1"/>
  <c r="J341" i="1"/>
  <c r="AB341" i="1" s="1"/>
  <c r="I342" i="1"/>
  <c r="AA342" i="1" s="1"/>
  <c r="J342" i="1"/>
  <c r="AB342" i="1" s="1"/>
  <c r="E338" i="1"/>
  <c r="W338" i="1" s="1"/>
  <c r="C339" i="1"/>
  <c r="U339" i="1" s="1"/>
  <c r="K344" i="1"/>
  <c r="AC344" i="1" s="1"/>
  <c r="H340" i="1"/>
  <c r="Z340" i="1" s="1"/>
  <c r="C336" i="1"/>
  <c r="U336" i="1" s="1"/>
  <c r="H341" i="1"/>
  <c r="Z341" i="1" s="1"/>
  <c r="F336" i="1"/>
  <c r="X336" i="1" s="1"/>
  <c r="E337" i="1"/>
  <c r="W337" i="1" s="1"/>
  <c r="F337" i="1"/>
  <c r="X337" i="1" s="1"/>
  <c r="F345" i="1"/>
  <c r="X345" i="1" s="1"/>
  <c r="H345" i="1"/>
  <c r="Z345" i="1" s="1"/>
  <c r="C345" i="1"/>
  <c r="U345" i="1" s="1"/>
  <c r="L343" i="1"/>
  <c r="AD343" i="1" s="1"/>
  <c r="L340" i="1"/>
  <c r="AD340" i="1" s="1"/>
  <c r="D338" i="1"/>
  <c r="V338" i="1" s="1"/>
  <c r="D336" i="1"/>
  <c r="V336" i="1" s="1"/>
  <c r="E342" i="1"/>
  <c r="W342" i="1" s="1"/>
  <c r="C340" i="1"/>
  <c r="U340" i="1" s="1"/>
  <c r="D337" i="1"/>
  <c r="V337" i="1" s="1"/>
  <c r="E343" i="1"/>
  <c r="W343" i="1" s="1"/>
  <c r="B338" i="1"/>
  <c r="T338" i="1" s="1"/>
  <c r="E344" i="1"/>
  <c r="W344" i="1" s="1"/>
  <c r="C338" i="1"/>
  <c r="U338" i="1" s="1"/>
  <c r="F344" i="1"/>
  <c r="X344" i="1" s="1"/>
  <c r="D347" i="1"/>
  <c r="V347" i="1" s="1"/>
  <c r="L339" i="1"/>
  <c r="AD339" i="1" s="1"/>
  <c r="F346" i="1"/>
  <c r="X346" i="1" s="1"/>
  <c r="G340" i="1"/>
  <c r="Y340" i="1" s="1"/>
  <c r="K345" i="1"/>
  <c r="AC345" i="1" s="1"/>
  <c r="C346" i="1"/>
  <c r="U346" i="1" s="1"/>
  <c r="L344" i="1"/>
  <c r="AD344" i="1" s="1"/>
  <c r="M346" i="1"/>
  <c r="AE346" i="1" s="1"/>
  <c r="C337" i="1"/>
  <c r="U337" i="1" s="1"/>
  <c r="I337" i="1"/>
  <c r="AA337" i="1" s="1"/>
  <c r="L345" i="1"/>
  <c r="AD345" i="1" s="1"/>
  <c r="B341" i="1"/>
  <c r="T341" i="1" s="1"/>
  <c r="M347" i="1"/>
  <c r="AE347" i="1" s="1"/>
  <c r="K337" i="1"/>
  <c r="AC337" i="1" s="1"/>
  <c r="L337" i="1"/>
  <c r="AD337" i="1" s="1"/>
  <c r="D342" i="1"/>
  <c r="V342" i="1" s="1"/>
  <c r="K340" i="1"/>
  <c r="AC340" i="1" s="1"/>
  <c r="F342" i="1"/>
  <c r="X342" i="1" s="1"/>
  <c r="H336" i="1"/>
  <c r="Z336" i="1" s="1"/>
  <c r="I336" i="1"/>
  <c r="AA336" i="1" s="1"/>
  <c r="H344" i="1"/>
  <c r="Z344" i="1" s="1"/>
  <c r="I344" i="1"/>
  <c r="AA344" i="1" s="1"/>
  <c r="G344" i="1"/>
  <c r="Y344" i="1" s="1"/>
  <c r="E336" i="1"/>
  <c r="W336" i="1" s="1"/>
  <c r="H346" i="1"/>
  <c r="Z346" i="1" s="1"/>
  <c r="F339" i="1"/>
  <c r="X339" i="1" s="1"/>
  <c r="H342" i="1"/>
  <c r="Z342" i="1" s="1"/>
  <c r="F343" i="1"/>
  <c r="X343" i="1" s="1"/>
  <c r="H343" i="1"/>
  <c r="Z343" i="1" s="1"/>
  <c r="B339" i="1"/>
  <c r="T339" i="1" s="1"/>
  <c r="K339" i="1"/>
  <c r="AC339" i="1" s="1"/>
  <c r="G345" i="1"/>
  <c r="Y345" i="1" s="1"/>
  <c r="D339" i="1"/>
  <c r="V339" i="1" s="1"/>
  <c r="J336" i="1"/>
  <c r="AB336" i="1" s="1"/>
  <c r="J340" i="1"/>
  <c r="AB340" i="1" s="1"/>
  <c r="M336" i="1"/>
  <c r="AE336" i="1" s="1"/>
  <c r="B343" i="1"/>
  <c r="T343" i="1" s="1"/>
  <c r="I341" i="1"/>
  <c r="AA341" i="1" s="1"/>
  <c r="M337" i="1"/>
  <c r="AE337" i="1" s="1"/>
  <c r="D344" i="1"/>
  <c r="V344" i="1" s="1"/>
  <c r="K338" i="1"/>
  <c r="AC338" i="1" s="1"/>
  <c r="D345" i="1"/>
  <c r="V345" i="1" s="1"/>
  <c r="L338" i="1"/>
  <c r="AD338" i="1" s="1"/>
  <c r="E345" i="1"/>
  <c r="W345" i="1" s="1"/>
  <c r="I343" i="1"/>
  <c r="AA343" i="1" s="1"/>
  <c r="I340" i="1"/>
  <c r="AA340" i="1" s="1"/>
  <c r="E347" i="1"/>
  <c r="W347" i="1" s="1"/>
  <c r="C341" i="1"/>
  <c r="U341" i="1" s="1"/>
  <c r="G346" i="1"/>
  <c r="Y346" i="1" s="1"/>
  <c r="K346" i="1"/>
  <c r="AC346" i="1" s="1"/>
  <c r="F347" i="1"/>
  <c r="X347" i="1" s="1"/>
  <c r="I338" i="1"/>
  <c r="AA338" i="1" s="1"/>
  <c r="F338" i="1"/>
  <c r="X338" i="1" s="1"/>
  <c r="J337" i="1"/>
  <c r="AB337" i="1" s="1"/>
  <c r="M343" i="1"/>
  <c r="AE343" i="1" s="1"/>
  <c r="D343" i="1"/>
  <c r="V343" i="1" s="1"/>
  <c r="J338" i="1"/>
  <c r="AB338" i="1" s="1"/>
  <c r="B345" i="1"/>
  <c r="T345" i="1" s="1"/>
  <c r="H339" i="1"/>
  <c r="Z339" i="1" s="1"/>
  <c r="B346" i="1"/>
  <c r="T346" i="1" s="1"/>
  <c r="I339" i="1"/>
  <c r="AA339" i="1" s="1"/>
  <c r="D346" i="1"/>
  <c r="V346" i="1" s="1"/>
  <c r="E346" i="1"/>
  <c r="W346" i="1" s="1"/>
  <c r="F341" i="1"/>
  <c r="X341" i="1" s="1"/>
  <c r="G336" i="1"/>
  <c r="Y336" i="1" s="1"/>
  <c r="K341" i="1"/>
  <c r="AC341" i="1" s="1"/>
  <c r="C347" i="1"/>
  <c r="U347" i="1" s="1"/>
  <c r="G347" i="1"/>
  <c r="Y347" i="1" s="1"/>
  <c r="B342" i="1"/>
  <c r="T342" i="1" s="1"/>
  <c r="J344" i="1"/>
  <c r="AB344" i="1" s="1"/>
  <c r="M345" i="1"/>
  <c r="AE345" i="1" s="1"/>
  <c r="B347" i="1"/>
  <c r="T347" i="1" s="1"/>
  <c r="C342" i="1"/>
  <c r="U342" i="1" s="1"/>
  <c r="I345" i="1"/>
  <c r="AA345" i="1" s="1"/>
  <c r="L336" i="1"/>
  <c r="AD336" i="1" s="1"/>
  <c r="J345" i="1"/>
  <c r="AB345" i="1" s="1"/>
  <c r="L346" i="1"/>
  <c r="AD346" i="1" s="1"/>
  <c r="L347" i="1"/>
  <c r="AD347" i="1" s="1"/>
  <c r="K336" i="1"/>
  <c r="AC336" i="1" s="1"/>
  <c r="L365" i="1"/>
  <c r="AD365" i="1" s="1"/>
  <c r="D365" i="1"/>
  <c r="V365" i="1" s="1"/>
  <c r="H364" i="1"/>
  <c r="Z364" i="1" s="1"/>
  <c r="L363" i="1"/>
  <c r="AD363" i="1" s="1"/>
  <c r="D363" i="1"/>
  <c r="V363" i="1" s="1"/>
  <c r="H362" i="1"/>
  <c r="Z362" i="1" s="1"/>
  <c r="L361" i="1"/>
  <c r="AD361" i="1" s="1"/>
  <c r="D361" i="1"/>
  <c r="V361" i="1" s="1"/>
  <c r="H360" i="1"/>
  <c r="Z360" i="1" s="1"/>
  <c r="L359" i="1"/>
  <c r="AD359" i="1" s="1"/>
  <c r="D359" i="1"/>
  <c r="V359" i="1" s="1"/>
  <c r="H358" i="1"/>
  <c r="Z358" i="1" s="1"/>
  <c r="L357" i="1"/>
  <c r="AD357" i="1" s="1"/>
  <c r="D357" i="1"/>
  <c r="V357" i="1" s="1"/>
  <c r="H356" i="1"/>
  <c r="Z356" i="1" s="1"/>
  <c r="L355" i="1"/>
  <c r="AD355" i="1" s="1"/>
  <c r="D355" i="1"/>
  <c r="V355" i="1" s="1"/>
  <c r="H354" i="1"/>
  <c r="Z354" i="1" s="1"/>
  <c r="H365" i="1"/>
  <c r="Z365" i="1" s="1"/>
  <c r="L364" i="1"/>
  <c r="AD364" i="1" s="1"/>
  <c r="D364" i="1"/>
  <c r="V364" i="1" s="1"/>
  <c r="H363" i="1"/>
  <c r="Z363" i="1" s="1"/>
  <c r="L362" i="1"/>
  <c r="AD362" i="1" s="1"/>
  <c r="D362" i="1"/>
  <c r="V362" i="1" s="1"/>
  <c r="H361" i="1"/>
  <c r="Z361" i="1" s="1"/>
  <c r="L360" i="1"/>
  <c r="AD360" i="1" s="1"/>
  <c r="D360" i="1"/>
  <c r="V360" i="1" s="1"/>
  <c r="H359" i="1"/>
  <c r="Z359" i="1" s="1"/>
  <c r="L358" i="1"/>
  <c r="AD358" i="1" s="1"/>
  <c r="D358" i="1"/>
  <c r="V358" i="1" s="1"/>
  <c r="H357" i="1"/>
  <c r="Z357" i="1" s="1"/>
  <c r="L356" i="1"/>
  <c r="AD356" i="1" s="1"/>
  <c r="D356" i="1"/>
  <c r="V356" i="1" s="1"/>
  <c r="H355" i="1"/>
  <c r="Z355" i="1" s="1"/>
  <c r="L354" i="1"/>
  <c r="AD354" i="1" s="1"/>
  <c r="D354" i="1"/>
  <c r="V354" i="1" s="1"/>
  <c r="G365" i="1"/>
  <c r="Y365" i="1" s="1"/>
  <c r="I364" i="1"/>
  <c r="AA364" i="1" s="1"/>
  <c r="J363" i="1"/>
  <c r="AB363" i="1" s="1"/>
  <c r="K362" i="1"/>
  <c r="AC362" i="1" s="1"/>
  <c r="M361" i="1"/>
  <c r="AE361" i="1" s="1"/>
  <c r="B361" i="1"/>
  <c r="T361" i="1" s="1"/>
  <c r="C360" i="1"/>
  <c r="U360" i="1" s="1"/>
  <c r="E359" i="1"/>
  <c r="W359" i="1" s="1"/>
  <c r="F358" i="1"/>
  <c r="X358" i="1" s="1"/>
  <c r="G357" i="1"/>
  <c r="Y357" i="1" s="1"/>
  <c r="I356" i="1"/>
  <c r="AA356" i="1" s="1"/>
  <c r="J355" i="1"/>
  <c r="AB355" i="1" s="1"/>
  <c r="K354" i="1"/>
  <c r="AC354" i="1" s="1"/>
  <c r="F365" i="1"/>
  <c r="X365" i="1" s="1"/>
  <c r="G364" i="1"/>
  <c r="Y364" i="1" s="1"/>
  <c r="I363" i="1"/>
  <c r="AA363" i="1" s="1"/>
  <c r="J362" i="1"/>
  <c r="AB362" i="1" s="1"/>
  <c r="K361" i="1"/>
  <c r="AC361" i="1" s="1"/>
  <c r="M360" i="1"/>
  <c r="AE360" i="1" s="1"/>
  <c r="B360" i="1"/>
  <c r="T360" i="1" s="1"/>
  <c r="C359" i="1"/>
  <c r="U359" i="1" s="1"/>
  <c r="E358" i="1"/>
  <c r="W358" i="1" s="1"/>
  <c r="F357" i="1"/>
  <c r="X357" i="1" s="1"/>
  <c r="G356" i="1"/>
  <c r="Y356" i="1" s="1"/>
  <c r="I355" i="1"/>
  <c r="AA355" i="1" s="1"/>
  <c r="J354" i="1"/>
  <c r="AB354" i="1" s="1"/>
  <c r="E365" i="1"/>
  <c r="W365" i="1" s="1"/>
  <c r="F364" i="1"/>
  <c r="X364" i="1" s="1"/>
  <c r="G363" i="1"/>
  <c r="Y363" i="1" s="1"/>
  <c r="I362" i="1"/>
  <c r="AA362" i="1" s="1"/>
  <c r="J361" i="1"/>
  <c r="AB361" i="1" s="1"/>
  <c r="K360" i="1"/>
  <c r="AC360" i="1" s="1"/>
  <c r="M359" i="1"/>
  <c r="AE359" i="1" s="1"/>
  <c r="B359" i="1"/>
  <c r="T359" i="1" s="1"/>
  <c r="C358" i="1"/>
  <c r="U358" i="1" s="1"/>
  <c r="E357" i="1"/>
  <c r="W357" i="1" s="1"/>
  <c r="F356" i="1"/>
  <c r="X356" i="1" s="1"/>
  <c r="G355" i="1"/>
  <c r="Y355" i="1" s="1"/>
  <c r="I354" i="1"/>
  <c r="AA354" i="1" s="1"/>
  <c r="C365" i="1"/>
  <c r="U365" i="1" s="1"/>
  <c r="E364" i="1"/>
  <c r="W364" i="1" s="1"/>
  <c r="F363" i="1"/>
  <c r="X363" i="1" s="1"/>
  <c r="G362" i="1"/>
  <c r="Y362" i="1" s="1"/>
  <c r="I361" i="1"/>
  <c r="AA361" i="1" s="1"/>
  <c r="J360" i="1"/>
  <c r="AB360" i="1" s="1"/>
  <c r="K359" i="1"/>
  <c r="AC359" i="1" s="1"/>
  <c r="M358" i="1"/>
  <c r="AE358" i="1" s="1"/>
  <c r="B358" i="1"/>
  <c r="T358" i="1" s="1"/>
  <c r="C357" i="1"/>
  <c r="U357" i="1" s="1"/>
  <c r="E356" i="1"/>
  <c r="W356" i="1" s="1"/>
  <c r="F355" i="1"/>
  <c r="X355" i="1" s="1"/>
  <c r="G354" i="1"/>
  <c r="Y354" i="1" s="1"/>
  <c r="M365" i="1"/>
  <c r="AE365" i="1" s="1"/>
  <c r="B365" i="1"/>
  <c r="T365" i="1" s="1"/>
  <c r="C364" i="1"/>
  <c r="U364" i="1" s="1"/>
  <c r="E363" i="1"/>
  <c r="W363" i="1" s="1"/>
  <c r="F362" i="1"/>
  <c r="X362" i="1" s="1"/>
  <c r="G361" i="1"/>
  <c r="Y361" i="1" s="1"/>
  <c r="I360" i="1"/>
  <c r="AA360" i="1" s="1"/>
  <c r="J359" i="1"/>
  <c r="AB359" i="1" s="1"/>
  <c r="K358" i="1"/>
  <c r="AC358" i="1" s="1"/>
  <c r="M357" i="1"/>
  <c r="AE357" i="1" s="1"/>
  <c r="B357" i="1"/>
  <c r="T357" i="1" s="1"/>
  <c r="C356" i="1"/>
  <c r="U356" i="1" s="1"/>
  <c r="E355" i="1"/>
  <c r="W355" i="1" s="1"/>
  <c r="F354" i="1"/>
  <c r="X354" i="1" s="1"/>
  <c r="K365" i="1"/>
  <c r="AC365" i="1" s="1"/>
  <c r="M364" i="1"/>
  <c r="AE364" i="1" s="1"/>
  <c r="B364" i="1"/>
  <c r="T364" i="1" s="1"/>
  <c r="C363" i="1"/>
  <c r="U363" i="1" s="1"/>
  <c r="E362" i="1"/>
  <c r="W362" i="1" s="1"/>
  <c r="F361" i="1"/>
  <c r="X361" i="1" s="1"/>
  <c r="G360" i="1"/>
  <c r="Y360" i="1" s="1"/>
  <c r="I359" i="1"/>
  <c r="AA359" i="1" s="1"/>
  <c r="J358" i="1"/>
  <c r="AB358" i="1" s="1"/>
  <c r="K357" i="1"/>
  <c r="AC357" i="1" s="1"/>
  <c r="M356" i="1"/>
  <c r="AE356" i="1" s="1"/>
  <c r="B356" i="1"/>
  <c r="T356" i="1" s="1"/>
  <c r="C355" i="1"/>
  <c r="U355" i="1" s="1"/>
  <c r="E354" i="1"/>
  <c r="W354" i="1" s="1"/>
  <c r="J365" i="1"/>
  <c r="AB365" i="1" s="1"/>
  <c r="K364" i="1"/>
  <c r="AC364" i="1" s="1"/>
  <c r="M363" i="1"/>
  <c r="AE363" i="1" s="1"/>
  <c r="B363" i="1"/>
  <c r="T363" i="1" s="1"/>
  <c r="C362" i="1"/>
  <c r="U362" i="1" s="1"/>
  <c r="E361" i="1"/>
  <c r="W361" i="1" s="1"/>
  <c r="F360" i="1"/>
  <c r="X360" i="1" s="1"/>
  <c r="G359" i="1"/>
  <c r="Y359" i="1" s="1"/>
  <c r="I358" i="1"/>
  <c r="AA358" i="1" s="1"/>
  <c r="J357" i="1"/>
  <c r="AB357" i="1" s="1"/>
  <c r="K356" i="1"/>
  <c r="AC356" i="1" s="1"/>
  <c r="M355" i="1"/>
  <c r="AE355" i="1" s="1"/>
  <c r="B355" i="1"/>
  <c r="T355" i="1" s="1"/>
  <c r="C354" i="1"/>
  <c r="U354" i="1" s="1"/>
  <c r="J364" i="1"/>
  <c r="AB364" i="1" s="1"/>
  <c r="I357" i="1"/>
  <c r="AA357" i="1" s="1"/>
  <c r="M362" i="1"/>
  <c r="AE362" i="1" s="1"/>
  <c r="B362" i="1"/>
  <c r="T362" i="1" s="1"/>
  <c r="M354" i="1"/>
  <c r="AE354" i="1" s="1"/>
  <c r="E360" i="1"/>
  <c r="W360" i="1" s="1"/>
  <c r="K363" i="1"/>
  <c r="AC363" i="1" s="1"/>
  <c r="J356" i="1"/>
  <c r="AB356" i="1" s="1"/>
  <c r="K355" i="1"/>
  <c r="AC355" i="1" s="1"/>
  <c r="F359" i="1"/>
  <c r="X359" i="1" s="1"/>
  <c r="G358" i="1"/>
  <c r="Y358" i="1" s="1"/>
  <c r="C361" i="1"/>
  <c r="U361" i="1" s="1"/>
  <c r="B354" i="1"/>
  <c r="T354" i="1" s="1"/>
  <c r="I365" i="1"/>
  <c r="AA365" i="1" s="1"/>
  <c r="L201" i="1"/>
  <c r="AD201" i="1" s="1"/>
  <c r="D205" i="1"/>
  <c r="V205" i="1" s="1"/>
  <c r="M200" i="1"/>
  <c r="AE200" i="1" s="1"/>
  <c r="I202" i="1"/>
  <c r="AA202" i="1" s="1"/>
  <c r="B205" i="1"/>
  <c r="T205" i="1" s="1"/>
  <c r="F204" i="1"/>
  <c r="X204" i="1" s="1"/>
  <c r="G207" i="1"/>
  <c r="Y207" i="1" s="1"/>
  <c r="C209" i="1"/>
  <c r="U209" i="1" s="1"/>
  <c r="E202" i="1"/>
  <c r="W202" i="1" s="1"/>
  <c r="L209" i="1"/>
  <c r="AD209" i="1" s="1"/>
  <c r="D201" i="1"/>
  <c r="V201" i="1" s="1"/>
  <c r="F200" i="1"/>
  <c r="X200" i="1" s="1"/>
  <c r="M199" i="1"/>
  <c r="AE199" i="1" s="1"/>
  <c r="D206" i="1"/>
  <c r="V206" i="1" s="1"/>
  <c r="B203" i="1"/>
  <c r="T203" i="1" s="1"/>
  <c r="D203" i="1"/>
  <c r="V203" i="1" s="1"/>
  <c r="E198" i="1"/>
  <c r="W198" i="1" s="1"/>
  <c r="F208" i="1"/>
  <c r="X208" i="1" s="1"/>
  <c r="I200" i="1"/>
  <c r="AA200" i="1" s="1"/>
  <c r="M207" i="1"/>
  <c r="AE207" i="1" s="1"/>
  <c r="L202" i="1"/>
  <c r="AD202" i="1" s="1"/>
  <c r="C202" i="1"/>
  <c r="U202" i="1" s="1"/>
  <c r="B201" i="1"/>
  <c r="T201" i="1" s="1"/>
  <c r="G200" i="1"/>
  <c r="Y200" i="1" s="1"/>
  <c r="L205" i="1"/>
  <c r="AD205" i="1" s="1"/>
  <c r="L208" i="1"/>
  <c r="AD208" i="1" s="1"/>
  <c r="J198" i="1"/>
  <c r="AB198" i="1" s="1"/>
  <c r="H203" i="1"/>
  <c r="Z203" i="1" s="1"/>
  <c r="J208" i="1"/>
  <c r="AB208" i="1" s="1"/>
  <c r="G202" i="1"/>
  <c r="Y202" i="1" s="1"/>
  <c r="J201" i="1"/>
  <c r="AB201" i="1" s="1"/>
  <c r="M209" i="1"/>
  <c r="AE209" i="1" s="1"/>
  <c r="E201" i="1"/>
  <c r="W201" i="1" s="1"/>
  <c r="M208" i="1"/>
  <c r="AE208" i="1" s="1"/>
  <c r="F206" i="1"/>
  <c r="X206" i="1" s="1"/>
  <c r="C208" i="1"/>
  <c r="U208" i="1" s="1"/>
  <c r="K206" i="1"/>
  <c r="AC206" i="1" s="1"/>
  <c r="I203" i="1"/>
  <c r="AA203" i="1" s="1"/>
  <c r="E209" i="1"/>
  <c r="W209" i="1" s="1"/>
  <c r="L204" i="1"/>
  <c r="AD204" i="1" s="1"/>
  <c r="F207" i="1"/>
  <c r="X207" i="1" s="1"/>
  <c r="M205" i="1"/>
  <c r="AE205" i="1" s="1"/>
  <c r="L200" i="1"/>
  <c r="AD200" i="1" s="1"/>
  <c r="F209" i="1"/>
  <c r="X209" i="1" s="1"/>
  <c r="B208" i="1"/>
  <c r="T208" i="1" s="1"/>
  <c r="B202" i="1"/>
  <c r="T202" i="1" s="1"/>
  <c r="L203" i="1"/>
  <c r="AD203" i="1" s="1"/>
  <c r="E199" i="1"/>
  <c r="W199" i="1" s="1"/>
  <c r="C207" i="1"/>
  <c r="U207" i="1" s="1"/>
  <c r="H200" i="1"/>
  <c r="Z200" i="1" s="1"/>
  <c r="H199" i="1"/>
  <c r="Z199" i="1" s="1"/>
  <c r="K208" i="1"/>
  <c r="AC208" i="1" s="1"/>
  <c r="J203" i="1"/>
  <c r="AB203" i="1" s="1"/>
  <c r="H198" i="1"/>
  <c r="Z198" i="1" s="1"/>
  <c r="B206" i="1"/>
  <c r="T206" i="1" s="1"/>
  <c r="H202" i="1"/>
  <c r="Z202" i="1" s="1"/>
  <c r="F202" i="1"/>
  <c r="X202" i="1" s="1"/>
  <c r="K198" i="1"/>
  <c r="AC198" i="1" s="1"/>
  <c r="G198" i="1"/>
  <c r="Y198" i="1" s="1"/>
  <c r="G203" i="1"/>
  <c r="Y203" i="1" s="1"/>
  <c r="B209" i="1"/>
  <c r="T209" i="1" s="1"/>
  <c r="B199" i="1"/>
  <c r="T199" i="1" s="1"/>
  <c r="D204" i="1"/>
  <c r="V204" i="1" s="1"/>
  <c r="G206" i="1"/>
  <c r="Y206" i="1" s="1"/>
  <c r="F203" i="1"/>
  <c r="X203" i="1" s="1"/>
  <c r="D202" i="1"/>
  <c r="V202" i="1" s="1"/>
  <c r="H205" i="1"/>
  <c r="Z205" i="1" s="1"/>
  <c r="M201" i="1"/>
  <c r="AE201" i="1" s="1"/>
  <c r="K209" i="1"/>
  <c r="AC209" i="1" s="1"/>
  <c r="L199" i="1"/>
  <c r="AD199" i="1" s="1"/>
  <c r="C199" i="1"/>
  <c r="U199" i="1" s="1"/>
  <c r="F199" i="1"/>
  <c r="X199" i="1" s="1"/>
  <c r="K201" i="1"/>
  <c r="AC201" i="1" s="1"/>
  <c r="I199" i="1"/>
  <c r="AA199" i="1" s="1"/>
  <c r="E204" i="1"/>
  <c r="W204" i="1" s="1"/>
  <c r="H208" i="1"/>
  <c r="Z208" i="1" s="1"/>
  <c r="K203" i="1"/>
  <c r="AC203" i="1" s="1"/>
  <c r="G201" i="1"/>
  <c r="Y201" i="1" s="1"/>
  <c r="M204" i="1"/>
  <c r="AE204" i="1" s="1"/>
  <c r="M202" i="1"/>
  <c r="AE202" i="1" s="1"/>
  <c r="L207" i="1"/>
  <c r="AD207" i="1" s="1"/>
  <c r="K205" i="1"/>
  <c r="AC205" i="1" s="1"/>
  <c r="K204" i="1"/>
  <c r="AC204" i="1" s="1"/>
  <c r="G209" i="1"/>
  <c r="Y209" i="1" s="1"/>
  <c r="M203" i="1"/>
  <c r="AE203" i="1" s="1"/>
  <c r="L206" i="1"/>
  <c r="AD206" i="1" s="1"/>
  <c r="C200" i="1"/>
  <c r="U200" i="1" s="1"/>
  <c r="G199" i="1"/>
  <c r="Y199" i="1" s="1"/>
  <c r="C204" i="1"/>
  <c r="U204" i="1" s="1"/>
  <c r="F201" i="1"/>
  <c r="X201" i="1" s="1"/>
  <c r="I204" i="1"/>
  <c r="AA204" i="1" s="1"/>
  <c r="I206" i="1"/>
  <c r="AA206" i="1" s="1"/>
  <c r="F198" i="1"/>
  <c r="X198" i="1" s="1"/>
  <c r="H201" i="1"/>
  <c r="Z201" i="1" s="1"/>
  <c r="C198" i="1"/>
  <c r="U198" i="1" s="1"/>
  <c r="H204" i="1"/>
  <c r="Z204" i="1" s="1"/>
  <c r="M206" i="1"/>
  <c r="AE206" i="1" s="1"/>
  <c r="D207" i="1"/>
  <c r="V207" i="1" s="1"/>
  <c r="E205" i="1"/>
  <c r="W205" i="1" s="1"/>
  <c r="B198" i="1"/>
  <c r="T198" i="1" s="1"/>
  <c r="C201" i="1"/>
  <c r="U201" i="1" s="1"/>
  <c r="I205" i="1"/>
  <c r="AA205" i="1" s="1"/>
  <c r="C205" i="1"/>
  <c r="U205" i="1" s="1"/>
  <c r="I208" i="1"/>
  <c r="AA208" i="1" s="1"/>
  <c r="L198" i="1"/>
  <c r="AD198" i="1" s="1"/>
  <c r="H206" i="1"/>
  <c r="Z206" i="1" s="1"/>
  <c r="E206" i="1"/>
  <c r="W206" i="1" s="1"/>
  <c r="J199" i="1"/>
  <c r="AB199" i="1" s="1"/>
  <c r="D200" i="1"/>
  <c r="V200" i="1" s="1"/>
  <c r="E208" i="1"/>
  <c r="W208" i="1" s="1"/>
  <c r="K202" i="1"/>
  <c r="AC202" i="1" s="1"/>
  <c r="D209" i="1"/>
  <c r="V209" i="1" s="1"/>
  <c r="M198" i="1"/>
  <c r="AE198" i="1" s="1"/>
  <c r="I207" i="1"/>
  <c r="AA207" i="1" s="1"/>
  <c r="C206" i="1"/>
  <c r="U206" i="1" s="1"/>
  <c r="H209" i="1"/>
  <c r="Z209" i="1" s="1"/>
  <c r="G205" i="1"/>
  <c r="Y205" i="1" s="1"/>
  <c r="K199" i="1"/>
  <c r="AC199" i="1" s="1"/>
  <c r="B204" i="1"/>
  <c r="T204" i="1" s="1"/>
  <c r="J202" i="1"/>
  <c r="AB202" i="1" s="1"/>
  <c r="B207" i="1"/>
  <c r="T207" i="1" s="1"/>
  <c r="J206" i="1"/>
  <c r="AB206" i="1" s="1"/>
  <c r="K207" i="1"/>
  <c r="AC207" i="1" s="1"/>
  <c r="J200" i="1"/>
  <c r="AB200" i="1" s="1"/>
  <c r="F205" i="1"/>
  <c r="X205" i="1" s="1"/>
  <c r="G208" i="1"/>
  <c r="Y208" i="1" s="1"/>
  <c r="D199" i="1"/>
  <c r="V199" i="1" s="1"/>
  <c r="G204" i="1"/>
  <c r="Y204" i="1" s="1"/>
  <c r="E207" i="1"/>
  <c r="W207" i="1" s="1"/>
  <c r="D198" i="1"/>
  <c r="V198" i="1" s="1"/>
  <c r="K200" i="1"/>
  <c r="AC200" i="1" s="1"/>
  <c r="B200" i="1"/>
  <c r="T200" i="1" s="1"/>
  <c r="J205" i="1"/>
  <c r="AB205" i="1" s="1"/>
  <c r="J204" i="1"/>
  <c r="AB204" i="1" s="1"/>
  <c r="J209" i="1"/>
  <c r="AB209" i="1" s="1"/>
  <c r="I201" i="1"/>
  <c r="AA201" i="1" s="1"/>
  <c r="I198" i="1"/>
  <c r="AA198" i="1" s="1"/>
  <c r="J207" i="1"/>
  <c r="AB207" i="1" s="1"/>
  <c r="C203" i="1"/>
  <c r="U203" i="1" s="1"/>
  <c r="E203" i="1"/>
  <c r="W203" i="1" s="1"/>
  <c r="E200" i="1"/>
  <c r="W200" i="1" s="1"/>
  <c r="D208" i="1"/>
  <c r="V208" i="1" s="1"/>
  <c r="H207" i="1"/>
  <c r="Z207" i="1" s="1"/>
  <c r="F227" i="1"/>
  <c r="X227" i="1" s="1"/>
  <c r="J226" i="1"/>
  <c r="AB226" i="1" s="1"/>
  <c r="B226" i="1"/>
  <c r="T226" i="1" s="1"/>
  <c r="F225" i="1"/>
  <c r="X225" i="1" s="1"/>
  <c r="J224" i="1"/>
  <c r="AB224" i="1" s="1"/>
  <c r="B224" i="1"/>
  <c r="T224" i="1" s="1"/>
  <c r="F223" i="1"/>
  <c r="X223" i="1" s="1"/>
  <c r="J222" i="1"/>
  <c r="AB222" i="1" s="1"/>
  <c r="B222" i="1"/>
  <c r="T222" i="1" s="1"/>
  <c r="F221" i="1"/>
  <c r="X221" i="1" s="1"/>
  <c r="J220" i="1"/>
  <c r="AB220" i="1" s="1"/>
  <c r="B220" i="1"/>
  <c r="T220" i="1" s="1"/>
  <c r="F219" i="1"/>
  <c r="X219" i="1" s="1"/>
  <c r="J218" i="1"/>
  <c r="AB218" i="1" s="1"/>
  <c r="B218" i="1"/>
  <c r="T218" i="1" s="1"/>
  <c r="F217" i="1"/>
  <c r="X217" i="1" s="1"/>
  <c r="J216" i="1"/>
  <c r="AB216" i="1" s="1"/>
  <c r="B216" i="1"/>
  <c r="T216" i="1" s="1"/>
  <c r="L227" i="1"/>
  <c r="AD227" i="1" s="1"/>
  <c r="D227" i="1"/>
  <c r="V227" i="1" s="1"/>
  <c r="H226" i="1"/>
  <c r="Z226" i="1" s="1"/>
  <c r="L225" i="1"/>
  <c r="AD225" i="1" s="1"/>
  <c r="D225" i="1"/>
  <c r="V225" i="1" s="1"/>
  <c r="H224" i="1"/>
  <c r="Z224" i="1" s="1"/>
  <c r="L223" i="1"/>
  <c r="AD223" i="1" s="1"/>
  <c r="D223" i="1"/>
  <c r="V223" i="1" s="1"/>
  <c r="H222" i="1"/>
  <c r="Z222" i="1" s="1"/>
  <c r="L221" i="1"/>
  <c r="AD221" i="1" s="1"/>
  <c r="D221" i="1"/>
  <c r="V221" i="1" s="1"/>
  <c r="H220" i="1"/>
  <c r="Z220" i="1" s="1"/>
  <c r="L219" i="1"/>
  <c r="AD219" i="1" s="1"/>
  <c r="D219" i="1"/>
  <c r="V219" i="1" s="1"/>
  <c r="H218" i="1"/>
  <c r="Z218" i="1" s="1"/>
  <c r="L217" i="1"/>
  <c r="AD217" i="1" s="1"/>
  <c r="D217" i="1"/>
  <c r="V217" i="1" s="1"/>
  <c r="H216" i="1"/>
  <c r="Z216" i="1" s="1"/>
  <c r="K227" i="1"/>
  <c r="AC227" i="1" s="1"/>
  <c r="C227" i="1"/>
  <c r="U227" i="1" s="1"/>
  <c r="G226" i="1"/>
  <c r="Y226" i="1" s="1"/>
  <c r="K225" i="1"/>
  <c r="AC225" i="1" s="1"/>
  <c r="C225" i="1"/>
  <c r="U225" i="1" s="1"/>
  <c r="G224" i="1"/>
  <c r="Y224" i="1" s="1"/>
  <c r="K223" i="1"/>
  <c r="AC223" i="1" s="1"/>
  <c r="C223" i="1"/>
  <c r="U223" i="1" s="1"/>
  <c r="G222" i="1"/>
  <c r="Y222" i="1" s="1"/>
  <c r="K221" i="1"/>
  <c r="AC221" i="1" s="1"/>
  <c r="C221" i="1"/>
  <c r="U221" i="1" s="1"/>
  <c r="G220" i="1"/>
  <c r="Y220" i="1" s="1"/>
  <c r="K219" i="1"/>
  <c r="AC219" i="1" s="1"/>
  <c r="C219" i="1"/>
  <c r="U219" i="1" s="1"/>
  <c r="G218" i="1"/>
  <c r="Y218" i="1" s="1"/>
  <c r="K217" i="1"/>
  <c r="AC217" i="1" s="1"/>
  <c r="C217" i="1"/>
  <c r="U217" i="1" s="1"/>
  <c r="G216" i="1"/>
  <c r="Y216" i="1" s="1"/>
  <c r="J227" i="1"/>
  <c r="AB227" i="1" s="1"/>
  <c r="B227" i="1"/>
  <c r="T227" i="1" s="1"/>
  <c r="F226" i="1"/>
  <c r="X226" i="1" s="1"/>
  <c r="J225" i="1"/>
  <c r="AB225" i="1" s="1"/>
  <c r="B225" i="1"/>
  <c r="T225" i="1" s="1"/>
  <c r="F224" i="1"/>
  <c r="X224" i="1" s="1"/>
  <c r="J223" i="1"/>
  <c r="AB223" i="1" s="1"/>
  <c r="B223" i="1"/>
  <c r="T223" i="1" s="1"/>
  <c r="F222" i="1"/>
  <c r="X222" i="1" s="1"/>
  <c r="J221" i="1"/>
  <c r="AB221" i="1" s="1"/>
  <c r="B221" i="1"/>
  <c r="T221" i="1" s="1"/>
  <c r="F220" i="1"/>
  <c r="X220" i="1" s="1"/>
  <c r="J219" i="1"/>
  <c r="AB219" i="1" s="1"/>
  <c r="B219" i="1"/>
  <c r="T219" i="1" s="1"/>
  <c r="F218" i="1"/>
  <c r="X218" i="1" s="1"/>
  <c r="J217" i="1"/>
  <c r="AB217" i="1" s="1"/>
  <c r="B217" i="1"/>
  <c r="T217" i="1" s="1"/>
  <c r="F216" i="1"/>
  <c r="X216" i="1" s="1"/>
  <c r="E227" i="1"/>
  <c r="W227" i="1" s="1"/>
  <c r="M225" i="1"/>
  <c r="AE225" i="1" s="1"/>
  <c r="I224" i="1"/>
  <c r="AA224" i="1" s="1"/>
  <c r="E223" i="1"/>
  <c r="W223" i="1" s="1"/>
  <c r="M221" i="1"/>
  <c r="AE221" i="1" s="1"/>
  <c r="I220" i="1"/>
  <c r="AA220" i="1" s="1"/>
  <c r="E219" i="1"/>
  <c r="W219" i="1" s="1"/>
  <c r="M217" i="1"/>
  <c r="AE217" i="1" s="1"/>
  <c r="I216" i="1"/>
  <c r="AA216" i="1" s="1"/>
  <c r="M226" i="1"/>
  <c r="AE226" i="1" s="1"/>
  <c r="I225" i="1"/>
  <c r="AA225" i="1" s="1"/>
  <c r="E224" i="1"/>
  <c r="W224" i="1" s="1"/>
  <c r="M222" i="1"/>
  <c r="AE222" i="1" s="1"/>
  <c r="I221" i="1"/>
  <c r="AA221" i="1" s="1"/>
  <c r="E220" i="1"/>
  <c r="W220" i="1" s="1"/>
  <c r="M218" i="1"/>
  <c r="AE218" i="1" s="1"/>
  <c r="I217" i="1"/>
  <c r="AA217" i="1" s="1"/>
  <c r="E216" i="1"/>
  <c r="W216" i="1" s="1"/>
  <c r="L226" i="1"/>
  <c r="AD226" i="1" s="1"/>
  <c r="H225" i="1"/>
  <c r="Z225" i="1" s="1"/>
  <c r="D224" i="1"/>
  <c r="V224" i="1" s="1"/>
  <c r="L222" i="1"/>
  <c r="AD222" i="1" s="1"/>
  <c r="H221" i="1"/>
  <c r="Z221" i="1" s="1"/>
  <c r="D220" i="1"/>
  <c r="V220" i="1" s="1"/>
  <c r="L218" i="1"/>
  <c r="AD218" i="1" s="1"/>
  <c r="H217" i="1"/>
  <c r="Z217" i="1" s="1"/>
  <c r="D216" i="1"/>
  <c r="V216" i="1" s="1"/>
  <c r="K226" i="1"/>
  <c r="AC226" i="1" s="1"/>
  <c r="G225" i="1"/>
  <c r="Y225" i="1" s="1"/>
  <c r="C224" i="1"/>
  <c r="U224" i="1" s="1"/>
  <c r="K222" i="1"/>
  <c r="AC222" i="1" s="1"/>
  <c r="G221" i="1"/>
  <c r="Y221" i="1" s="1"/>
  <c r="C220" i="1"/>
  <c r="U220" i="1" s="1"/>
  <c r="K218" i="1"/>
  <c r="AC218" i="1" s="1"/>
  <c r="G217" i="1"/>
  <c r="Y217" i="1" s="1"/>
  <c r="C216" i="1"/>
  <c r="U216" i="1" s="1"/>
  <c r="M227" i="1"/>
  <c r="AE227" i="1" s="1"/>
  <c r="I226" i="1"/>
  <c r="AA226" i="1" s="1"/>
  <c r="E225" i="1"/>
  <c r="W225" i="1" s="1"/>
  <c r="M223" i="1"/>
  <c r="AE223" i="1" s="1"/>
  <c r="I222" i="1"/>
  <c r="AA222" i="1" s="1"/>
  <c r="E221" i="1"/>
  <c r="W221" i="1" s="1"/>
  <c r="M219" i="1"/>
  <c r="AE219" i="1" s="1"/>
  <c r="I218" i="1"/>
  <c r="AA218" i="1" s="1"/>
  <c r="E217" i="1"/>
  <c r="W217" i="1" s="1"/>
  <c r="I227" i="1"/>
  <c r="AA227" i="1" s="1"/>
  <c r="E226" i="1"/>
  <c r="W226" i="1" s="1"/>
  <c r="M224" i="1"/>
  <c r="AE224" i="1" s="1"/>
  <c r="I223" i="1"/>
  <c r="AA223" i="1" s="1"/>
  <c r="E222" i="1"/>
  <c r="W222" i="1" s="1"/>
  <c r="M220" i="1"/>
  <c r="AE220" i="1" s="1"/>
  <c r="I219" i="1"/>
  <c r="AA219" i="1" s="1"/>
  <c r="E218" i="1"/>
  <c r="W218" i="1" s="1"/>
  <c r="M216" i="1"/>
  <c r="AE216" i="1" s="1"/>
  <c r="H227" i="1"/>
  <c r="Z227" i="1" s="1"/>
  <c r="D226" i="1"/>
  <c r="V226" i="1" s="1"/>
  <c r="L224" i="1"/>
  <c r="AD224" i="1" s="1"/>
  <c r="H223" i="1"/>
  <c r="Z223" i="1" s="1"/>
  <c r="D222" i="1"/>
  <c r="V222" i="1" s="1"/>
  <c r="L220" i="1"/>
  <c r="AD220" i="1" s="1"/>
  <c r="H219" i="1"/>
  <c r="Z219" i="1" s="1"/>
  <c r="D218" i="1"/>
  <c r="V218" i="1" s="1"/>
  <c r="L216" i="1"/>
  <c r="AD216" i="1" s="1"/>
  <c r="K220" i="1"/>
  <c r="AC220" i="1" s="1"/>
  <c r="G219" i="1"/>
  <c r="Y219" i="1" s="1"/>
  <c r="C218" i="1"/>
  <c r="U218" i="1" s="1"/>
  <c r="G227" i="1"/>
  <c r="Y227" i="1" s="1"/>
  <c r="K216" i="1"/>
  <c r="AC216" i="1" s="1"/>
  <c r="C226" i="1"/>
  <c r="U226" i="1" s="1"/>
  <c r="K224" i="1"/>
  <c r="AC224" i="1" s="1"/>
  <c r="G223" i="1"/>
  <c r="Y223" i="1" s="1"/>
  <c r="C222" i="1"/>
  <c r="U222" i="1" s="1"/>
  <c r="C60" i="1"/>
  <c r="U60" i="1" s="1"/>
  <c r="I68" i="1"/>
  <c r="AA68" i="1" s="1"/>
  <c r="H64" i="1"/>
  <c r="Z64" i="1" s="1"/>
  <c r="H731" i="1" s="1"/>
  <c r="H68" i="1"/>
  <c r="Z68" i="1" s="1"/>
  <c r="J64" i="1"/>
  <c r="AB64" i="1" s="1"/>
  <c r="E61" i="1"/>
  <c r="W61" i="1" s="1"/>
  <c r="G64" i="1"/>
  <c r="Y64" i="1" s="1"/>
  <c r="B65" i="1"/>
  <c r="T65" i="1" s="1"/>
  <c r="E66" i="1"/>
  <c r="W66" i="1" s="1"/>
  <c r="H69" i="1"/>
  <c r="Z69" i="1" s="1"/>
  <c r="H736" i="1" s="1"/>
  <c r="D64" i="1"/>
  <c r="V64" i="1" s="1"/>
  <c r="D731" i="1" s="1"/>
  <c r="F69" i="1"/>
  <c r="X69" i="1" s="1"/>
  <c r="E65" i="1"/>
  <c r="W65" i="1" s="1"/>
  <c r="K67" i="1"/>
  <c r="AC67" i="1" s="1"/>
  <c r="B67" i="1"/>
  <c r="T67" i="1" s="1"/>
  <c r="E68" i="1"/>
  <c r="W68" i="1" s="1"/>
  <c r="K70" i="1"/>
  <c r="AC70" i="1" s="1"/>
  <c r="G65" i="1"/>
  <c r="Y65" i="1" s="1"/>
  <c r="G732" i="1" s="1"/>
  <c r="M65" i="1"/>
  <c r="AE65" i="1" s="1"/>
  <c r="K65" i="1"/>
  <c r="AC65" i="1" s="1"/>
  <c r="J60" i="1"/>
  <c r="AB60" i="1" s="1"/>
  <c r="J61" i="1"/>
  <c r="AB61" i="1" s="1"/>
  <c r="D68" i="1"/>
  <c r="V68" i="1" s="1"/>
  <c r="F65" i="1"/>
  <c r="X65" i="1" s="1"/>
  <c r="C65" i="1"/>
  <c r="U65" i="1" s="1"/>
  <c r="I65" i="1"/>
  <c r="AA65" i="1" s="1"/>
  <c r="I732" i="1" s="1"/>
  <c r="C64" i="1"/>
  <c r="U64" i="1" s="1"/>
  <c r="C731" i="1" s="1"/>
  <c r="L69" i="1"/>
  <c r="AD69" i="1" s="1"/>
  <c r="K62" i="1"/>
  <c r="AC62" i="1" s="1"/>
  <c r="B70" i="1"/>
  <c r="T70" i="1" s="1"/>
  <c r="B737" i="1" s="1"/>
  <c r="I66" i="1"/>
  <c r="AA66" i="1" s="1"/>
  <c r="L63" i="1"/>
  <c r="AD63" i="1" s="1"/>
  <c r="C69" i="1"/>
  <c r="U69" i="1" s="1"/>
  <c r="F63" i="1"/>
  <c r="X63" i="1" s="1"/>
  <c r="D71" i="1"/>
  <c r="V71" i="1" s="1"/>
  <c r="D738" i="1" s="1"/>
  <c r="C63" i="1"/>
  <c r="U63" i="1" s="1"/>
  <c r="J63" i="1"/>
  <c r="AB63" i="1" s="1"/>
  <c r="M64" i="1"/>
  <c r="AE64" i="1" s="1"/>
  <c r="L68" i="1"/>
  <c r="AD68" i="1" s="1"/>
  <c r="H63" i="1"/>
  <c r="Z63" i="1" s="1"/>
  <c r="F67" i="1"/>
  <c r="X67" i="1" s="1"/>
  <c r="F734" i="1" s="1"/>
  <c r="E63" i="1"/>
  <c r="W63" i="1" s="1"/>
  <c r="E730" i="1" s="1"/>
  <c r="G66" i="1"/>
  <c r="Y66" i="1" s="1"/>
  <c r="G733" i="1" s="1"/>
  <c r="J65" i="1"/>
  <c r="AB65" i="1" s="1"/>
  <c r="M66" i="1"/>
  <c r="AE66" i="1" s="1"/>
  <c r="C70" i="1"/>
  <c r="U70" i="1" s="1"/>
  <c r="K64" i="1"/>
  <c r="AC64" i="1" s="1"/>
  <c r="B68" i="1"/>
  <c r="T68" i="1" s="1"/>
  <c r="D69" i="1"/>
  <c r="V69" i="1" s="1"/>
  <c r="I63" i="1"/>
  <c r="AA63" i="1" s="1"/>
  <c r="I730" i="1" s="1"/>
  <c r="F64" i="1"/>
  <c r="X64" i="1" s="1"/>
  <c r="F731" i="1" s="1"/>
  <c r="L66" i="1"/>
  <c r="AD66" i="1" s="1"/>
  <c r="F62" i="1"/>
  <c r="X62" i="1" s="1"/>
  <c r="D63" i="1"/>
  <c r="V63" i="1" s="1"/>
  <c r="K61" i="1"/>
  <c r="AC61" i="1" s="1"/>
  <c r="L62" i="1"/>
  <c r="AD62" i="1" s="1"/>
  <c r="I60" i="1"/>
  <c r="AA60" i="1" s="1"/>
  <c r="G69" i="1"/>
  <c r="Y69" i="1" s="1"/>
  <c r="G736" i="1" s="1"/>
  <c r="H61" i="1"/>
  <c r="Z61" i="1" s="1"/>
  <c r="H728" i="1" s="1"/>
  <c r="C68" i="1"/>
  <c r="U68" i="1" s="1"/>
  <c r="B66" i="1"/>
  <c r="T66" i="1" s="1"/>
  <c r="M63" i="1"/>
  <c r="AE63" i="1" s="1"/>
  <c r="H62" i="1"/>
  <c r="Z62" i="1" s="1"/>
  <c r="K63" i="1"/>
  <c r="AC63" i="1" s="1"/>
  <c r="E71" i="1"/>
  <c r="W71" i="1" s="1"/>
  <c r="D67" i="1"/>
  <c r="V67" i="1" s="1"/>
  <c r="J71" i="1"/>
  <c r="AB71" i="1" s="1"/>
  <c r="J738" i="1" s="1"/>
  <c r="F60" i="1"/>
  <c r="X60" i="1" s="1"/>
  <c r="E62" i="1"/>
  <c r="W62" i="1" s="1"/>
  <c r="H67" i="1"/>
  <c r="Z67" i="1" s="1"/>
  <c r="D62" i="1"/>
  <c r="V62" i="1" s="1"/>
  <c r="J62" i="1"/>
  <c r="AB62" i="1" s="1"/>
  <c r="L71" i="1"/>
  <c r="AD71" i="1" s="1"/>
  <c r="G62" i="1"/>
  <c r="Y62" i="1" s="1"/>
  <c r="B63" i="1"/>
  <c r="T63" i="1" s="1"/>
  <c r="B730" i="1" s="1"/>
  <c r="E64" i="1"/>
  <c r="W64" i="1" s="1"/>
  <c r="K68" i="1"/>
  <c r="AC68" i="1" s="1"/>
  <c r="G63" i="1"/>
  <c r="Y63" i="1" s="1"/>
  <c r="B64" i="1"/>
  <c r="T64" i="1" s="1"/>
  <c r="M61" i="1"/>
  <c r="AE61" i="1" s="1"/>
  <c r="L61" i="1"/>
  <c r="AD61" i="1" s="1"/>
  <c r="L728" i="1" s="1"/>
  <c r="G60" i="1"/>
  <c r="Y60" i="1" s="1"/>
  <c r="M69" i="1"/>
  <c r="AE69" i="1" s="1"/>
  <c r="K71" i="1"/>
  <c r="AC71" i="1" s="1"/>
  <c r="F70" i="1"/>
  <c r="X70" i="1" s="1"/>
  <c r="I71" i="1"/>
  <c r="AA71" i="1" s="1"/>
  <c r="E60" i="1"/>
  <c r="W60" i="1" s="1"/>
  <c r="F61" i="1"/>
  <c r="X61" i="1" s="1"/>
  <c r="C61" i="1"/>
  <c r="U61" i="1" s="1"/>
  <c r="M62" i="1"/>
  <c r="AE62" i="1" s="1"/>
  <c r="D61" i="1"/>
  <c r="V61" i="1" s="1"/>
  <c r="D728" i="1" s="1"/>
  <c r="I62" i="1"/>
  <c r="AA62" i="1" s="1"/>
  <c r="M68" i="1"/>
  <c r="AE68" i="1" s="1"/>
  <c r="L60" i="1"/>
  <c r="AD60" i="1" s="1"/>
  <c r="K69" i="1"/>
  <c r="AC69" i="1" s="1"/>
  <c r="M60" i="1"/>
  <c r="AE60" i="1" s="1"/>
  <c r="H60" i="1"/>
  <c r="Z60" i="1" s="1"/>
  <c r="H727" i="1" s="1"/>
  <c r="G70" i="1"/>
  <c r="Y70" i="1" s="1"/>
  <c r="I67" i="1"/>
  <c r="AA67" i="1" s="1"/>
  <c r="I734" i="1" s="1"/>
  <c r="D60" i="1"/>
  <c r="V60" i="1" s="1"/>
  <c r="B71" i="1"/>
  <c r="T71" i="1" s="1"/>
  <c r="G71" i="1"/>
  <c r="Y71" i="1" s="1"/>
  <c r="B62" i="1"/>
  <c r="T62" i="1" s="1"/>
  <c r="H70" i="1"/>
  <c r="Z70" i="1" s="1"/>
  <c r="G68" i="1"/>
  <c r="Y68" i="1" s="1"/>
  <c r="H71" i="1"/>
  <c r="Z71" i="1" s="1"/>
  <c r="H738" i="1" s="1"/>
  <c r="J70" i="1"/>
  <c r="AB70" i="1" s="1"/>
  <c r="J737" i="1" s="1"/>
  <c r="J69" i="1"/>
  <c r="AB69" i="1" s="1"/>
  <c r="G67" i="1"/>
  <c r="Y67" i="1" s="1"/>
  <c r="J67" i="1"/>
  <c r="AB67" i="1" s="1"/>
  <c r="M70" i="1"/>
  <c r="AE70" i="1" s="1"/>
  <c r="H65" i="1"/>
  <c r="Z65" i="1" s="1"/>
  <c r="G61" i="1"/>
  <c r="Y61" i="1" s="1"/>
  <c r="E70" i="1"/>
  <c r="W70" i="1" s="1"/>
  <c r="F66" i="1"/>
  <c r="X66" i="1" s="1"/>
  <c r="F733" i="1" s="1"/>
  <c r="D65" i="1"/>
  <c r="V65" i="1" s="1"/>
  <c r="C71" i="1"/>
  <c r="U71" i="1" s="1"/>
  <c r="B60" i="1"/>
  <c r="T60" i="1" s="1"/>
  <c r="F71" i="1"/>
  <c r="X71" i="1" s="1"/>
  <c r="C67" i="1"/>
  <c r="U67" i="1" s="1"/>
  <c r="L70" i="1"/>
  <c r="AD70" i="1" s="1"/>
  <c r="M71" i="1"/>
  <c r="AE71" i="1" s="1"/>
  <c r="M738" i="1" s="1"/>
  <c r="F68" i="1"/>
  <c r="X68" i="1" s="1"/>
  <c r="F735" i="1" s="1"/>
  <c r="K66" i="1"/>
  <c r="AC66" i="1" s="1"/>
  <c r="J66" i="1"/>
  <c r="AB66" i="1" s="1"/>
  <c r="E67" i="1"/>
  <c r="W67" i="1" s="1"/>
  <c r="C62" i="1"/>
  <c r="U62" i="1" s="1"/>
  <c r="L65" i="1"/>
  <c r="AD65" i="1" s="1"/>
  <c r="H66" i="1"/>
  <c r="Z66" i="1" s="1"/>
  <c r="H733" i="1" s="1"/>
  <c r="I64" i="1"/>
  <c r="AA64" i="1" s="1"/>
  <c r="I61" i="1"/>
  <c r="AA61" i="1" s="1"/>
  <c r="I728" i="1" s="1"/>
  <c r="I70" i="1"/>
  <c r="AA70" i="1" s="1"/>
  <c r="J68" i="1"/>
  <c r="AB68" i="1" s="1"/>
  <c r="B69" i="1"/>
  <c r="T69" i="1" s="1"/>
  <c r="D70" i="1"/>
  <c r="V70" i="1" s="1"/>
  <c r="E69" i="1"/>
  <c r="W69" i="1" s="1"/>
  <c r="B61" i="1"/>
  <c r="T61" i="1" s="1"/>
  <c r="C66" i="1"/>
  <c r="U66" i="1" s="1"/>
  <c r="L67" i="1"/>
  <c r="AD67" i="1" s="1"/>
  <c r="L734" i="1" s="1"/>
  <c r="D66" i="1"/>
  <c r="V66" i="1" s="1"/>
  <c r="M67" i="1"/>
  <c r="AE67" i="1" s="1"/>
  <c r="I69" i="1"/>
  <c r="AA69" i="1" s="1"/>
  <c r="L64" i="1"/>
  <c r="AD64" i="1" s="1"/>
  <c r="K60" i="1"/>
  <c r="AC60" i="1" s="1"/>
  <c r="C78" i="1"/>
  <c r="U78" i="1" s="1"/>
  <c r="I84" i="1"/>
  <c r="AA84" i="1" s="1"/>
  <c r="I719" i="1" s="1"/>
  <c r="H78" i="1"/>
  <c r="Z78" i="1" s="1"/>
  <c r="H713" i="1" s="1"/>
  <c r="I80" i="1"/>
  <c r="AA80" i="1" s="1"/>
  <c r="B84" i="1"/>
  <c r="T84" i="1" s="1"/>
  <c r="G86" i="1"/>
  <c r="Y86" i="1" s="1"/>
  <c r="J78" i="1"/>
  <c r="AB78" i="1" s="1"/>
  <c r="D81" i="1"/>
  <c r="V81" i="1" s="1"/>
  <c r="F86" i="1"/>
  <c r="X86" i="1" s="1"/>
  <c r="F721" i="1" s="1"/>
  <c r="E88" i="1"/>
  <c r="W88" i="1" s="1"/>
  <c r="E723" i="1" s="1"/>
  <c r="H89" i="1"/>
  <c r="Z89" i="1" s="1"/>
  <c r="H724" i="1" s="1"/>
  <c r="D84" i="1"/>
  <c r="V84" i="1" s="1"/>
  <c r="L78" i="1"/>
  <c r="AD78" i="1" s="1"/>
  <c r="M79" i="1"/>
  <c r="AE79" i="1" s="1"/>
  <c r="C79" i="1"/>
  <c r="U79" i="1" s="1"/>
  <c r="F78" i="1"/>
  <c r="X78" i="1" s="1"/>
  <c r="M78" i="1"/>
  <c r="AE78" i="1" s="1"/>
  <c r="K84" i="1"/>
  <c r="AC84" i="1" s="1"/>
  <c r="K719" i="1" s="1"/>
  <c r="G79" i="1"/>
  <c r="Y79" i="1" s="1"/>
  <c r="G714" i="1" s="1"/>
  <c r="E85" i="1"/>
  <c r="W85" i="1" s="1"/>
  <c r="G83" i="1"/>
  <c r="Y83" i="1" s="1"/>
  <c r="E81" i="1"/>
  <c r="W81" i="1" s="1"/>
  <c r="J88" i="1"/>
  <c r="AB88" i="1" s="1"/>
  <c r="D89" i="1"/>
  <c r="V89" i="1" s="1"/>
  <c r="J80" i="1"/>
  <c r="AB80" i="1" s="1"/>
  <c r="K83" i="1"/>
  <c r="AC83" i="1" s="1"/>
  <c r="I88" i="1"/>
  <c r="AA88" i="1" s="1"/>
  <c r="I723" i="1" s="1"/>
  <c r="K87" i="1"/>
  <c r="AC87" i="1" s="1"/>
  <c r="B85" i="1"/>
  <c r="T85" i="1" s="1"/>
  <c r="M86" i="1"/>
  <c r="AE86" i="1" s="1"/>
  <c r="L88" i="1"/>
  <c r="AD88" i="1" s="1"/>
  <c r="H83" i="1"/>
  <c r="Z83" i="1" s="1"/>
  <c r="D78" i="1"/>
  <c r="V78" i="1" s="1"/>
  <c r="L87" i="1"/>
  <c r="AD87" i="1" s="1"/>
  <c r="B89" i="1"/>
  <c r="T89" i="1" s="1"/>
  <c r="M88" i="1"/>
  <c r="AE88" i="1" s="1"/>
  <c r="G89" i="1"/>
  <c r="Y89" i="1" s="1"/>
  <c r="C84" i="1"/>
  <c r="U84" i="1" s="1"/>
  <c r="K78" i="1"/>
  <c r="AC78" i="1" s="1"/>
  <c r="H84" i="1"/>
  <c r="Z84" i="1" s="1"/>
  <c r="L89" i="1"/>
  <c r="AD89" i="1" s="1"/>
  <c r="F85" i="1"/>
  <c r="X85" i="1" s="1"/>
  <c r="F720" i="1" s="1"/>
  <c r="D87" i="1"/>
  <c r="V87" i="1" s="1"/>
  <c r="D722" i="1" s="1"/>
  <c r="I86" i="1"/>
  <c r="AA86" i="1" s="1"/>
  <c r="G80" i="1"/>
  <c r="Y80" i="1" s="1"/>
  <c r="C85" i="1"/>
  <c r="U85" i="1" s="1"/>
  <c r="J83" i="1"/>
  <c r="AB83" i="1" s="1"/>
  <c r="E86" i="1"/>
  <c r="W86" i="1" s="1"/>
  <c r="D88" i="1"/>
  <c r="V88" i="1" s="1"/>
  <c r="L82" i="1"/>
  <c r="AD82" i="1" s="1"/>
  <c r="J86" i="1"/>
  <c r="AB86" i="1" s="1"/>
  <c r="J721" i="1" s="1"/>
  <c r="B87" i="1"/>
  <c r="T87" i="1" s="1"/>
  <c r="I87" i="1"/>
  <c r="AA87" i="1" s="1"/>
  <c r="K88" i="1"/>
  <c r="AC88" i="1" s="1"/>
  <c r="F89" i="1"/>
  <c r="X89" i="1" s="1"/>
  <c r="D85" i="1"/>
  <c r="V85" i="1" s="1"/>
  <c r="J82" i="1"/>
  <c r="AB82" i="1" s="1"/>
  <c r="G88" i="1"/>
  <c r="Y88" i="1" s="1"/>
  <c r="I82" i="1"/>
  <c r="AA82" i="1" s="1"/>
  <c r="I717" i="1" s="1"/>
  <c r="F88" i="1"/>
  <c r="X88" i="1" s="1"/>
  <c r="M81" i="1"/>
  <c r="AE81" i="1" s="1"/>
  <c r="C83" i="1"/>
  <c r="U83" i="1" s="1"/>
  <c r="F82" i="1"/>
  <c r="X82" i="1" s="1"/>
  <c r="E84" i="1"/>
  <c r="W84" i="1" s="1"/>
  <c r="H87" i="1"/>
  <c r="Z87" i="1" s="1"/>
  <c r="D82" i="1"/>
  <c r="V82" i="1" s="1"/>
  <c r="F83" i="1"/>
  <c r="X83" i="1" s="1"/>
  <c r="F718" i="1" s="1"/>
  <c r="H82" i="1"/>
  <c r="Z82" i="1" s="1"/>
  <c r="J85" i="1"/>
  <c r="AB85" i="1" s="1"/>
  <c r="I85" i="1"/>
  <c r="AA85" i="1" s="1"/>
  <c r="C88" i="1"/>
  <c r="U88" i="1" s="1"/>
  <c r="K82" i="1"/>
  <c r="AC82" i="1" s="1"/>
  <c r="B86" i="1"/>
  <c r="T86" i="1" s="1"/>
  <c r="B721" i="1" s="1"/>
  <c r="L81" i="1"/>
  <c r="AD81" i="1" s="1"/>
  <c r="F79" i="1"/>
  <c r="X79" i="1" s="1"/>
  <c r="K85" i="1"/>
  <c r="AC85" i="1" s="1"/>
  <c r="I78" i="1"/>
  <c r="AA78" i="1" s="1"/>
  <c r="M84" i="1"/>
  <c r="AE84" i="1" s="1"/>
  <c r="E79" i="1"/>
  <c r="W79" i="1" s="1"/>
  <c r="C81" i="1"/>
  <c r="U81" i="1" s="1"/>
  <c r="B81" i="1"/>
  <c r="T81" i="1" s="1"/>
  <c r="B716" i="1" s="1"/>
  <c r="M82" i="1"/>
  <c r="AE82" i="1" s="1"/>
  <c r="L86" i="1"/>
  <c r="AD86" i="1" s="1"/>
  <c r="L721" i="1" s="1"/>
  <c r="H81" i="1"/>
  <c r="Z81" i="1" s="1"/>
  <c r="B80" i="1"/>
  <c r="T80" i="1" s="1"/>
  <c r="C89" i="1"/>
  <c r="U89" i="1" s="1"/>
  <c r="F84" i="1"/>
  <c r="X84" i="1" s="1"/>
  <c r="I83" i="1"/>
  <c r="AA83" i="1" s="1"/>
  <c r="G87" i="1"/>
  <c r="Y87" i="1" s="1"/>
  <c r="C82" i="1"/>
  <c r="U82" i="1" s="1"/>
  <c r="C717" i="1" s="1"/>
  <c r="E89" i="1"/>
  <c r="W89" i="1" s="1"/>
  <c r="E724" i="1" s="1"/>
  <c r="K89" i="1"/>
  <c r="AC89" i="1" s="1"/>
  <c r="J89" i="1"/>
  <c r="AB89" i="1" s="1"/>
  <c r="D86" i="1"/>
  <c r="V86" i="1" s="1"/>
  <c r="M83" i="1"/>
  <c r="AE83" i="1" s="1"/>
  <c r="M80" i="1"/>
  <c r="AE80" i="1" s="1"/>
  <c r="M85" i="1"/>
  <c r="AE85" i="1" s="1"/>
  <c r="B88" i="1"/>
  <c r="T88" i="1" s="1"/>
  <c r="J87" i="1"/>
  <c r="AB87" i="1" s="1"/>
  <c r="J722" i="1" s="1"/>
  <c r="H85" i="1"/>
  <c r="Z85" i="1" s="1"/>
  <c r="C87" i="1"/>
  <c r="U87" i="1" s="1"/>
  <c r="I79" i="1"/>
  <c r="AA79" i="1" s="1"/>
  <c r="F81" i="1"/>
  <c r="X81" i="1" s="1"/>
  <c r="E83" i="1"/>
  <c r="W83" i="1" s="1"/>
  <c r="J84" i="1"/>
  <c r="AB84" i="1" s="1"/>
  <c r="J79" i="1"/>
  <c r="AB79" i="1" s="1"/>
  <c r="L84" i="1"/>
  <c r="AD84" i="1" s="1"/>
  <c r="L719" i="1" s="1"/>
  <c r="G84" i="1"/>
  <c r="Y84" i="1" s="1"/>
  <c r="K86" i="1"/>
  <c r="AC86" i="1" s="1"/>
  <c r="L85" i="1"/>
  <c r="AD85" i="1" s="1"/>
  <c r="J81" i="1"/>
  <c r="AB81" i="1" s="1"/>
  <c r="L79" i="1"/>
  <c r="AD79" i="1" s="1"/>
  <c r="M89" i="1"/>
  <c r="AE89" i="1" s="1"/>
  <c r="E82" i="1"/>
  <c r="W82" i="1" s="1"/>
  <c r="K79" i="1"/>
  <c r="AC79" i="1" s="1"/>
  <c r="K714" i="1" s="1"/>
  <c r="C80" i="1"/>
  <c r="U80" i="1" s="1"/>
  <c r="B78" i="1"/>
  <c r="T78" i="1" s="1"/>
  <c r="G82" i="1"/>
  <c r="Y82" i="1" s="1"/>
  <c r="B82" i="1"/>
  <c r="T82" i="1" s="1"/>
  <c r="B79" i="1"/>
  <c r="T79" i="1" s="1"/>
  <c r="L80" i="1"/>
  <c r="AD80" i="1" s="1"/>
  <c r="K81" i="1"/>
  <c r="AC81" i="1" s="1"/>
  <c r="C86" i="1"/>
  <c r="U86" i="1" s="1"/>
  <c r="C721" i="1" s="1"/>
  <c r="F87" i="1"/>
  <c r="X87" i="1" s="1"/>
  <c r="H79" i="1"/>
  <c r="Z79" i="1" s="1"/>
  <c r="H86" i="1"/>
  <c r="Z86" i="1" s="1"/>
  <c r="E80" i="1"/>
  <c r="W80" i="1" s="1"/>
  <c r="K80" i="1"/>
  <c r="AC80" i="1" s="1"/>
  <c r="D83" i="1"/>
  <c r="V83" i="1" s="1"/>
  <c r="E87" i="1"/>
  <c r="W87" i="1" s="1"/>
  <c r="E722" i="1" s="1"/>
  <c r="M87" i="1"/>
  <c r="AE87" i="1" s="1"/>
  <c r="M722" i="1" s="1"/>
  <c r="G78" i="1"/>
  <c r="Y78" i="1" s="1"/>
  <c r="H88" i="1"/>
  <c r="Z88" i="1" s="1"/>
  <c r="I89" i="1"/>
  <c r="AA89" i="1" s="1"/>
  <c r="D80" i="1"/>
  <c r="V80" i="1" s="1"/>
  <c r="B83" i="1"/>
  <c r="T83" i="1" s="1"/>
  <c r="G85" i="1"/>
  <c r="Y85" i="1" s="1"/>
  <c r="H80" i="1"/>
  <c r="Z80" i="1" s="1"/>
  <c r="I81" i="1"/>
  <c r="AA81" i="1" s="1"/>
  <c r="I716" i="1" s="1"/>
  <c r="G81" i="1"/>
  <c r="Y81" i="1" s="1"/>
  <c r="L83" i="1"/>
  <c r="AD83" i="1" s="1"/>
  <c r="F80" i="1"/>
  <c r="X80" i="1" s="1"/>
  <c r="D79" i="1"/>
  <c r="V79" i="1" s="1"/>
  <c r="E78" i="1"/>
  <c r="W78" i="1" s="1"/>
  <c r="J714" i="1" l="1"/>
  <c r="D717" i="1"/>
  <c r="L722" i="1"/>
  <c r="M729" i="1"/>
  <c r="G727" i="1"/>
  <c r="D734" i="1"/>
  <c r="F730" i="1"/>
  <c r="M720" i="1"/>
  <c r="G722" i="1"/>
  <c r="D723" i="1"/>
  <c r="D713" i="1"/>
  <c r="I727" i="1"/>
  <c r="C736" i="1"/>
  <c r="C732" i="1"/>
  <c r="K715" i="1"/>
  <c r="M715" i="1"/>
  <c r="E719" i="1"/>
  <c r="E721" i="1"/>
  <c r="C734" i="1"/>
  <c r="D714" i="1"/>
  <c r="D715" i="1"/>
  <c r="E715" i="1"/>
  <c r="B717" i="1"/>
  <c r="J716" i="1"/>
  <c r="F716" i="1"/>
  <c r="M718" i="1"/>
  <c r="F719" i="1"/>
  <c r="E714" i="1"/>
  <c r="C723" i="1"/>
  <c r="F717" i="1"/>
  <c r="F724" i="1"/>
  <c r="K713" i="1"/>
  <c r="L723" i="1"/>
  <c r="J723" i="1"/>
  <c r="C714" i="1"/>
  <c r="J713" i="1"/>
  <c r="L731" i="1"/>
  <c r="D737" i="1"/>
  <c r="C729" i="1"/>
  <c r="F738" i="1"/>
  <c r="M737" i="1"/>
  <c r="B729" i="1"/>
  <c r="E727" i="1"/>
  <c r="B731" i="1"/>
  <c r="D729" i="1"/>
  <c r="H729" i="1"/>
  <c r="K728" i="1"/>
  <c r="K731" i="1"/>
  <c r="L735" i="1"/>
  <c r="I733" i="1"/>
  <c r="D735" i="1"/>
  <c r="B734" i="1"/>
  <c r="H715" i="1"/>
  <c r="L717" i="1"/>
  <c r="G720" i="1"/>
  <c r="H722" i="1"/>
  <c r="J715" i="1"/>
  <c r="E733" i="1"/>
  <c r="B718" i="1"/>
  <c r="E718" i="1"/>
  <c r="K717" i="1"/>
  <c r="D724" i="1"/>
  <c r="L732" i="1"/>
  <c r="M728" i="1"/>
  <c r="F715" i="1"/>
  <c r="C724" i="1"/>
  <c r="C718" i="1"/>
  <c r="C719" i="1"/>
  <c r="B727" i="1"/>
  <c r="I738" i="1"/>
  <c r="J728" i="1"/>
  <c r="E717" i="1"/>
  <c r="M717" i="1"/>
  <c r="G723" i="1"/>
  <c r="E737" i="1"/>
  <c r="I735" i="1"/>
  <c r="D718" i="1"/>
  <c r="G735" i="1"/>
  <c r="L738" i="1"/>
  <c r="D736" i="1"/>
  <c r="C727" i="1"/>
  <c r="E713" i="1"/>
  <c r="L714" i="1"/>
  <c r="C716" i="1"/>
  <c r="H718" i="1"/>
  <c r="K727" i="1"/>
  <c r="H737" i="1"/>
  <c r="L720" i="1"/>
  <c r="C720" i="1"/>
  <c r="E716" i="1"/>
  <c r="E734" i="1"/>
  <c r="L727" i="1"/>
  <c r="H734" i="1"/>
  <c r="C737" i="1"/>
  <c r="M731" i="1"/>
  <c r="E728" i="1"/>
  <c r="H723" i="1"/>
  <c r="C722" i="1"/>
  <c r="J724" i="1"/>
  <c r="I713" i="1"/>
  <c r="G724" i="1"/>
  <c r="L713" i="1"/>
  <c r="M734" i="1"/>
  <c r="G734" i="1"/>
  <c r="K735" i="1"/>
  <c r="F729" i="1"/>
  <c r="K729" i="1"/>
  <c r="J731" i="1"/>
  <c r="K716" i="1"/>
  <c r="B723" i="1"/>
  <c r="L716" i="1"/>
  <c r="K718" i="1"/>
  <c r="C733" i="1"/>
  <c r="I731" i="1"/>
  <c r="G737" i="1"/>
  <c r="G729" i="1"/>
  <c r="M724" i="1"/>
  <c r="J717" i="1"/>
  <c r="L724" i="1"/>
  <c r="M713" i="1"/>
  <c r="L737" i="1"/>
  <c r="C728" i="1"/>
  <c r="K737" i="1"/>
  <c r="B714" i="1"/>
  <c r="I718" i="1"/>
  <c r="D720" i="1"/>
  <c r="H719" i="1"/>
  <c r="E736" i="1"/>
  <c r="B735" i="1"/>
  <c r="I724" i="1"/>
  <c r="I720" i="1"/>
  <c r="K723" i="1"/>
  <c r="M721" i="1"/>
  <c r="G721" i="1"/>
  <c r="B736" i="1"/>
  <c r="J734" i="1"/>
  <c r="G730" i="1"/>
  <c r="M730" i="1"/>
  <c r="L718" i="1"/>
  <c r="H714" i="1"/>
  <c r="K721" i="1"/>
  <c r="B715" i="1"/>
  <c r="J720" i="1"/>
  <c r="I722" i="1"/>
  <c r="G715" i="1"/>
  <c r="B720" i="1"/>
  <c r="G718" i="1"/>
  <c r="B719" i="1"/>
  <c r="J735" i="1"/>
  <c r="C738" i="1"/>
  <c r="B738" i="1"/>
  <c r="F737" i="1"/>
  <c r="E729" i="1"/>
  <c r="B733" i="1"/>
  <c r="M733" i="1"/>
  <c r="J730" i="1"/>
  <c r="J727" i="1"/>
  <c r="G716" i="1"/>
  <c r="G713" i="1"/>
  <c r="F722" i="1"/>
  <c r="C715" i="1"/>
  <c r="G719" i="1"/>
  <c r="H720" i="1"/>
  <c r="K724" i="1"/>
  <c r="H716" i="1"/>
  <c r="K720" i="1"/>
  <c r="H717" i="1"/>
  <c r="F723" i="1"/>
  <c r="B722" i="1"/>
  <c r="E720" i="1"/>
  <c r="D733" i="1"/>
  <c r="D732" i="1"/>
  <c r="I729" i="1"/>
  <c r="C735" i="1"/>
  <c r="J733" i="1"/>
  <c r="E732" i="1"/>
  <c r="F714" i="1"/>
  <c r="B724" i="1"/>
  <c r="M736" i="1"/>
  <c r="M732" i="1"/>
  <c r="J719" i="1"/>
  <c r="C713" i="1"/>
  <c r="B728" i="1"/>
  <c r="G728" i="1"/>
  <c r="E738" i="1"/>
  <c r="L715" i="1"/>
  <c r="F713" i="1"/>
  <c r="D716" i="1"/>
  <c r="H732" i="1"/>
  <c r="F728" i="1"/>
  <c r="L729" i="1"/>
  <c r="E735" i="1"/>
  <c r="B732" i="1"/>
  <c r="J718" i="1"/>
  <c r="K736" i="1"/>
  <c r="G731" i="1"/>
  <c r="H721" i="1"/>
  <c r="G717" i="1"/>
  <c r="I714" i="1"/>
  <c r="D721" i="1"/>
  <c r="M719" i="1"/>
  <c r="M714" i="1"/>
  <c r="I736" i="1"/>
  <c r="G738" i="1"/>
  <c r="D730" i="1"/>
  <c r="K734" i="1"/>
  <c r="M716" i="1"/>
  <c r="M735" i="1"/>
  <c r="I721" i="1"/>
  <c r="K722" i="1"/>
  <c r="I715" i="1"/>
  <c r="K733" i="1"/>
  <c r="M727" i="1"/>
  <c r="J729" i="1"/>
  <c r="K730" i="1"/>
  <c r="H730" i="1"/>
  <c r="L730" i="1"/>
  <c r="F732" i="1"/>
  <c r="M723" i="1"/>
  <c r="D719" i="1"/>
  <c r="I737" i="1"/>
  <c r="J736" i="1"/>
  <c r="D727" i="1"/>
  <c r="K738" i="1"/>
  <c r="E731" i="1"/>
  <c r="F727" i="1"/>
  <c r="L733" i="1"/>
  <c r="J732" i="1"/>
  <c r="C730" i="1"/>
  <c r="L736" i="1"/>
  <c r="K732" i="1"/>
  <c r="F736" i="1"/>
  <c r="H735" i="1"/>
  <c r="B713" i="1"/>
</calcChain>
</file>

<file path=xl/sharedStrings.xml><?xml version="1.0" encoding="utf-8"?>
<sst xmlns="http://schemas.openxmlformats.org/spreadsheetml/2006/main" count="319" uniqueCount="53">
  <si>
    <t>0--&gt;1</t>
  </si>
  <si>
    <t>x-cos</t>
  </si>
  <si>
    <t>Length</t>
  </si>
  <si>
    <t>y_cos</t>
  </si>
  <si>
    <t>areas</t>
  </si>
  <si>
    <t>stiffness</t>
  </si>
  <si>
    <t>densities</t>
  </si>
  <si>
    <t>c_k</t>
  </si>
  <si>
    <t>c_m</t>
  </si>
  <si>
    <t>tau</t>
  </si>
  <si>
    <t>m_rot</t>
  </si>
  <si>
    <t>M</t>
  </si>
  <si>
    <t>m_rot_right</t>
  </si>
  <si>
    <t>tau_transpose</t>
  </si>
  <si>
    <t>K</t>
  </si>
  <si>
    <t>Calculations</t>
  </si>
  <si>
    <t>k_rot_right</t>
  </si>
  <si>
    <t>k_rot</t>
  </si>
  <si>
    <t>B</t>
  </si>
  <si>
    <t>B_Transpose</t>
  </si>
  <si>
    <t>Mr_G_right</t>
  </si>
  <si>
    <t>M_R_G</t>
  </si>
  <si>
    <t>K_R_G_right</t>
  </si>
  <si>
    <t>K_R_G</t>
  </si>
  <si>
    <t>0--&gt;2</t>
  </si>
  <si>
    <t>DOF</t>
  </si>
  <si>
    <t>Density</t>
  </si>
  <si>
    <t>area</t>
  </si>
  <si>
    <t>1--&gt;3</t>
  </si>
  <si>
    <t>0--&gt;3</t>
  </si>
  <si>
    <t>2--&gt;3</t>
  </si>
  <si>
    <t>2--&gt;4</t>
  </si>
  <si>
    <t>2--&gt;5</t>
  </si>
  <si>
    <t>4--&gt;5</t>
  </si>
  <si>
    <t>M_Global</t>
  </si>
  <si>
    <t>K_Global</t>
  </si>
  <si>
    <t>F</t>
  </si>
  <si>
    <t>U</t>
  </si>
  <si>
    <t>K_inverse</t>
  </si>
  <si>
    <t>*</t>
  </si>
  <si>
    <t>3--&gt;5</t>
  </si>
  <si>
    <t>Reduced_dofs</t>
  </si>
  <si>
    <t>K_reduced</t>
  </si>
  <si>
    <t>F_red</t>
  </si>
  <si>
    <t>U_Global</t>
  </si>
  <si>
    <t>Global_disp</t>
  </si>
  <si>
    <t>q</t>
  </si>
  <si>
    <t>strain</t>
  </si>
  <si>
    <t>stress</t>
  </si>
  <si>
    <t>Reference Graph from Program</t>
  </si>
  <si>
    <t>Stresses</t>
  </si>
  <si>
    <t>Strains</t>
  </si>
  <si>
    <t>Results from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</si>
</sst>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8" xfId="0" applyFill="1" applyBorder="1"/>
    <xf numFmtId="11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8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239634</xdr:colOff>
      <xdr:row>3</xdr:row>
      <xdr:rowOff>19049</xdr:rowOff>
    </xdr:from>
    <xdr:to>
      <xdr:col>14</xdr:col>
      <xdr:colOff>546556</xdr:colOff>
      <xdr:row>19</xdr:row>
      <xdr:rowOff>114426</xdr:rowOff>
    </xdr:to>
    <xdr:grpSp>
      <xdr:nvGrpSpPr>
        <xdr:cNvPr id="130" name="Gruppieren 129">
          <a:extLst>
            <a:ext uri="{FF2B5EF4-FFF2-40B4-BE49-F238E27FC236}">
              <a16:creationId xmlns:a16="http://schemas.microsoft.com/office/drawing/2014/main" id="{913F65A8-AAE9-44F8-A4BC-21A9C28F0BCD}"/>
            </a:ext>
          </a:extLst>
        </xdr:cNvPr>
        <xdr:cNvGrpSpPr/>
      </xdr:nvGrpSpPr>
      <xdr:grpSpPr>
        <a:xfrm>
          <a:off x="8217774" y="567689"/>
          <a:ext cx="4513162" cy="3021457"/>
          <a:chOff x="8426372" y="114299"/>
          <a:chExt cx="4512210" cy="2990977"/>
        </a:xfrm>
      </xdr:grpSpPr>
      <xdr:grpSp>
        <xdr:nvGrpSpPr>
          <xdr:cNvPr id="95" name="Gruppieren 94">
            <a:extLst>
              <a:ext uri="{FF2B5EF4-FFF2-40B4-BE49-F238E27FC236}">
                <a16:creationId xmlns:a16="http://schemas.microsoft.com/office/drawing/2014/main" id="{C07A68DB-8920-4599-805A-5DDFBF96C7A6}"/>
              </a:ext>
            </a:extLst>
          </xdr:cNvPr>
          <xdr:cNvGrpSpPr/>
        </xdr:nvGrpSpPr>
        <xdr:grpSpPr>
          <a:xfrm>
            <a:off x="8426372" y="652463"/>
            <a:ext cx="4375228" cy="1920517"/>
            <a:chOff x="6947209" y="44604"/>
            <a:chExt cx="3515848" cy="1539518"/>
          </a:xfrm>
        </xdr:grpSpPr>
        <xdr:grpSp>
          <xdr:nvGrpSpPr>
            <xdr:cNvPr id="28" name="Gruppieren 27">
              <a:extLst>
                <a:ext uri="{FF2B5EF4-FFF2-40B4-BE49-F238E27FC236}">
                  <a16:creationId xmlns:a16="http://schemas.microsoft.com/office/drawing/2014/main" id="{70189D41-DE0C-4D52-9270-DB3B8EE42898}"/>
                </a:ext>
              </a:extLst>
            </xdr:cNvPr>
            <xdr:cNvGrpSpPr/>
          </xdr:nvGrpSpPr>
          <xdr:grpSpPr>
            <a:xfrm>
              <a:off x="7414446" y="259081"/>
              <a:ext cx="2454384" cy="1001378"/>
              <a:chOff x="7213724" y="288817"/>
              <a:chExt cx="2454384" cy="1001378"/>
            </a:xfrm>
          </xdr:grpSpPr>
          <xdr:cxnSp macro="">
            <xdr:nvCxnSpPr>
              <xdr:cNvPr id="3" name="Gerader Verbinder 2">
                <a:extLst>
                  <a:ext uri="{FF2B5EF4-FFF2-40B4-BE49-F238E27FC236}">
                    <a16:creationId xmlns:a16="http://schemas.microsoft.com/office/drawing/2014/main" id="{8F4880E8-9B9E-4CE9-B3FF-420EDC0ACDD2}"/>
                  </a:ext>
                </a:extLst>
              </xdr:cNvPr>
              <xdr:cNvCxnSpPr/>
            </xdr:nvCxnSpPr>
            <xdr:spPr>
              <a:xfrm>
                <a:off x="7221344" y="288817"/>
                <a:ext cx="0" cy="1001378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" name="Gerader Verbinder 3">
                <a:extLst>
                  <a:ext uri="{FF2B5EF4-FFF2-40B4-BE49-F238E27FC236}">
                    <a16:creationId xmlns:a16="http://schemas.microsoft.com/office/drawing/2014/main" id="{A770343C-99EA-4E53-83D3-F9A95F17CDFD}"/>
                  </a:ext>
                </a:extLst>
              </xdr:cNvPr>
              <xdr:cNvCxnSpPr/>
            </xdr:nvCxnSpPr>
            <xdr:spPr>
              <a:xfrm>
                <a:off x="7213724" y="288817"/>
                <a:ext cx="1361564" cy="10891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" name="Gerader Verbinder 5">
                <a:extLst>
                  <a:ext uri="{FF2B5EF4-FFF2-40B4-BE49-F238E27FC236}">
                    <a16:creationId xmlns:a16="http://schemas.microsoft.com/office/drawing/2014/main" id="{150FC4AD-43DC-4C9A-AD7F-7C32C1ED42F5}"/>
                  </a:ext>
                </a:extLst>
              </xdr:cNvPr>
              <xdr:cNvCxnSpPr/>
            </xdr:nvCxnSpPr>
            <xdr:spPr>
              <a:xfrm flipV="1">
                <a:off x="7214839" y="1163444"/>
                <a:ext cx="1349298" cy="115229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" name="Gerader Verbinder 6">
                <a:extLst>
                  <a:ext uri="{FF2B5EF4-FFF2-40B4-BE49-F238E27FC236}">
                    <a16:creationId xmlns:a16="http://schemas.microsoft.com/office/drawing/2014/main" id="{7E92326C-4E28-4FDD-9953-0D7B0B0548FE}"/>
                  </a:ext>
                </a:extLst>
              </xdr:cNvPr>
              <xdr:cNvCxnSpPr/>
            </xdr:nvCxnSpPr>
            <xdr:spPr>
              <a:xfrm>
                <a:off x="8571013" y="387133"/>
                <a:ext cx="0" cy="781887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" name="Gerader Verbinder 10">
                <a:extLst>
                  <a:ext uri="{FF2B5EF4-FFF2-40B4-BE49-F238E27FC236}">
                    <a16:creationId xmlns:a16="http://schemas.microsoft.com/office/drawing/2014/main" id="{6F102999-98D3-403D-808F-B17410BDED27}"/>
                  </a:ext>
                </a:extLst>
              </xdr:cNvPr>
              <xdr:cNvCxnSpPr/>
            </xdr:nvCxnSpPr>
            <xdr:spPr>
              <a:xfrm>
                <a:off x="9660673" y="371893"/>
                <a:ext cx="0" cy="858087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" name="Gerader Verbinder 13">
                <a:extLst>
                  <a:ext uri="{FF2B5EF4-FFF2-40B4-BE49-F238E27FC236}">
                    <a16:creationId xmlns:a16="http://schemas.microsoft.com/office/drawing/2014/main" id="{56A3224D-DCC4-40E3-BC17-4213DD255504}"/>
                  </a:ext>
                </a:extLst>
              </xdr:cNvPr>
              <xdr:cNvCxnSpPr/>
            </xdr:nvCxnSpPr>
            <xdr:spPr>
              <a:xfrm>
                <a:off x="8578633" y="1169020"/>
                <a:ext cx="1085757" cy="65048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Gerader Verbinder 17">
                <a:extLst>
                  <a:ext uri="{FF2B5EF4-FFF2-40B4-BE49-F238E27FC236}">
                    <a16:creationId xmlns:a16="http://schemas.microsoft.com/office/drawing/2014/main" id="{2870A467-AB65-4382-9173-F9BB7FA87C8F}"/>
                  </a:ext>
                </a:extLst>
              </xdr:cNvPr>
              <xdr:cNvCxnSpPr/>
            </xdr:nvCxnSpPr>
            <xdr:spPr>
              <a:xfrm flipV="1">
                <a:off x="8578633" y="360556"/>
                <a:ext cx="1085757" cy="3159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Gerader Verbinder 20">
                <a:extLst>
                  <a:ext uri="{FF2B5EF4-FFF2-40B4-BE49-F238E27FC236}">
                    <a16:creationId xmlns:a16="http://schemas.microsoft.com/office/drawing/2014/main" id="{B8C6C8A4-06B5-445A-BAB1-25C463514919}"/>
                  </a:ext>
                </a:extLst>
              </xdr:cNvPr>
              <xdr:cNvCxnSpPr/>
            </xdr:nvCxnSpPr>
            <xdr:spPr>
              <a:xfrm flipV="1">
                <a:off x="7224876" y="401444"/>
                <a:ext cx="1335544" cy="876114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3" name="Gerader Verbinder 22">
                <a:extLst>
                  <a:ext uri="{FF2B5EF4-FFF2-40B4-BE49-F238E27FC236}">
                    <a16:creationId xmlns:a16="http://schemas.microsoft.com/office/drawing/2014/main" id="{A457E6BF-22C6-48D6-8A1F-DF0E1D534DD1}"/>
                  </a:ext>
                </a:extLst>
              </xdr:cNvPr>
              <xdr:cNvCxnSpPr/>
            </xdr:nvCxnSpPr>
            <xdr:spPr>
              <a:xfrm flipV="1">
                <a:off x="8579005" y="367990"/>
                <a:ext cx="1089103" cy="791737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Gerader Verbinder 24">
                <a:extLst>
                  <a:ext uri="{FF2B5EF4-FFF2-40B4-BE49-F238E27FC236}">
                    <a16:creationId xmlns:a16="http://schemas.microsoft.com/office/drawing/2014/main" id="{6BEA55A6-CCD4-40C2-821F-9A54066F138B}"/>
                  </a:ext>
                </a:extLst>
              </xdr:cNvPr>
              <xdr:cNvCxnSpPr/>
            </xdr:nvCxnSpPr>
            <xdr:spPr>
              <a:xfrm flipH="1" flipV="1">
                <a:off x="8575288" y="386576"/>
                <a:ext cx="1081669" cy="854926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1" name="Gruppieren 30">
              <a:extLst>
                <a:ext uri="{FF2B5EF4-FFF2-40B4-BE49-F238E27FC236}">
                  <a16:creationId xmlns:a16="http://schemas.microsoft.com/office/drawing/2014/main" id="{596BE0AF-0D85-4C04-BB9F-22016C2119E5}"/>
                </a:ext>
              </a:extLst>
            </xdr:cNvPr>
            <xdr:cNvGrpSpPr/>
          </xdr:nvGrpSpPr>
          <xdr:grpSpPr>
            <a:xfrm>
              <a:off x="7322634" y="1252653"/>
              <a:ext cx="182135" cy="264560"/>
              <a:chOff x="7363522" y="1353014"/>
              <a:chExt cx="182135" cy="264560"/>
            </a:xfrm>
          </xdr:grpSpPr>
          <xdr:sp macro="" textlink="">
            <xdr:nvSpPr>
              <xdr:cNvPr id="30" name="Ellipse 29">
                <a:extLst>
                  <a:ext uri="{FF2B5EF4-FFF2-40B4-BE49-F238E27FC236}">
                    <a16:creationId xmlns:a16="http://schemas.microsoft.com/office/drawing/2014/main" id="{7A1DFCCD-8657-4B95-B4FB-0A4A3EF63F3E}"/>
                  </a:ext>
                </a:extLst>
              </xdr:cNvPr>
              <xdr:cNvSpPr/>
            </xdr:nvSpPr>
            <xdr:spPr>
              <a:xfrm>
                <a:off x="7389542" y="1390185"/>
                <a:ext cx="156115" cy="163551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DE" sz="1100"/>
              </a:p>
            </xdr:txBody>
          </xdr:sp>
          <xdr:sp macro="" textlink="">
            <xdr:nvSpPr>
              <xdr:cNvPr id="29" name="Textfeld 28">
                <a:extLst>
                  <a:ext uri="{FF2B5EF4-FFF2-40B4-BE49-F238E27FC236}">
                    <a16:creationId xmlns:a16="http://schemas.microsoft.com/office/drawing/2014/main" id="{8325D5E9-5B34-4DC0-8468-514FA3D29F93}"/>
                  </a:ext>
                </a:extLst>
              </xdr:cNvPr>
              <xdr:cNvSpPr txBox="1"/>
            </xdr:nvSpPr>
            <xdr:spPr>
              <a:xfrm>
                <a:off x="7363522" y="1353014"/>
                <a:ext cx="141248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de-DE" sz="1100"/>
                  <a:t>0</a:t>
                </a:r>
                <a:endParaRPr lang="en-DE" sz="1100"/>
              </a:p>
            </xdr:txBody>
          </xdr:sp>
        </xdr:grpSp>
        <xdr:grpSp>
          <xdr:nvGrpSpPr>
            <xdr:cNvPr id="32" name="Gruppieren 31">
              <a:extLst>
                <a:ext uri="{FF2B5EF4-FFF2-40B4-BE49-F238E27FC236}">
                  <a16:creationId xmlns:a16="http://schemas.microsoft.com/office/drawing/2014/main" id="{3F66F1C4-7CA4-4AA0-BD15-15EE09641020}"/>
                </a:ext>
              </a:extLst>
            </xdr:cNvPr>
            <xdr:cNvGrpSpPr/>
          </xdr:nvGrpSpPr>
          <xdr:grpSpPr>
            <a:xfrm>
              <a:off x="7263161" y="44604"/>
              <a:ext cx="182135" cy="264560"/>
              <a:chOff x="7363522" y="1353014"/>
              <a:chExt cx="182135" cy="264560"/>
            </a:xfrm>
          </xdr:grpSpPr>
          <xdr:sp macro="" textlink="">
            <xdr:nvSpPr>
              <xdr:cNvPr id="33" name="Ellipse 32">
                <a:extLst>
                  <a:ext uri="{FF2B5EF4-FFF2-40B4-BE49-F238E27FC236}">
                    <a16:creationId xmlns:a16="http://schemas.microsoft.com/office/drawing/2014/main" id="{7FF93662-F918-4696-A859-9C7BD0AF3923}"/>
                  </a:ext>
                </a:extLst>
              </xdr:cNvPr>
              <xdr:cNvSpPr/>
            </xdr:nvSpPr>
            <xdr:spPr>
              <a:xfrm>
                <a:off x="7389542" y="1390185"/>
                <a:ext cx="156115" cy="163551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DE" sz="1100"/>
              </a:p>
            </xdr:txBody>
          </xdr:sp>
          <xdr:sp macro="" textlink="">
            <xdr:nvSpPr>
              <xdr:cNvPr id="34" name="Textfeld 33">
                <a:extLst>
                  <a:ext uri="{FF2B5EF4-FFF2-40B4-BE49-F238E27FC236}">
                    <a16:creationId xmlns:a16="http://schemas.microsoft.com/office/drawing/2014/main" id="{C33FA12C-9B44-4CE2-876C-1175125C1ECA}"/>
                  </a:ext>
                </a:extLst>
              </xdr:cNvPr>
              <xdr:cNvSpPr txBox="1"/>
            </xdr:nvSpPr>
            <xdr:spPr>
              <a:xfrm>
                <a:off x="7363522" y="1353014"/>
                <a:ext cx="141248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de-DE" sz="1100"/>
                  <a:t>1</a:t>
                </a:r>
                <a:endParaRPr lang="en-DE" sz="1100"/>
              </a:p>
            </xdr:txBody>
          </xdr:sp>
        </xdr:grpSp>
        <xdr:grpSp>
          <xdr:nvGrpSpPr>
            <xdr:cNvPr id="35" name="Gruppieren 34">
              <a:extLst>
                <a:ext uri="{FF2B5EF4-FFF2-40B4-BE49-F238E27FC236}">
                  <a16:creationId xmlns:a16="http://schemas.microsoft.com/office/drawing/2014/main" id="{692E03AE-78C2-4C99-AB39-33A8C9465C16}"/>
                </a:ext>
              </a:extLst>
            </xdr:cNvPr>
            <xdr:cNvGrpSpPr/>
          </xdr:nvGrpSpPr>
          <xdr:grpSpPr>
            <a:xfrm>
              <a:off x="8679366" y="1129990"/>
              <a:ext cx="182135" cy="264560"/>
              <a:chOff x="7363522" y="1353014"/>
              <a:chExt cx="182135" cy="264560"/>
            </a:xfrm>
          </xdr:grpSpPr>
          <xdr:sp macro="" textlink="">
            <xdr:nvSpPr>
              <xdr:cNvPr id="36" name="Ellipse 35">
                <a:extLst>
                  <a:ext uri="{FF2B5EF4-FFF2-40B4-BE49-F238E27FC236}">
                    <a16:creationId xmlns:a16="http://schemas.microsoft.com/office/drawing/2014/main" id="{B08320D9-F0B8-4940-8968-EF39F359AC27}"/>
                  </a:ext>
                </a:extLst>
              </xdr:cNvPr>
              <xdr:cNvSpPr/>
            </xdr:nvSpPr>
            <xdr:spPr>
              <a:xfrm>
                <a:off x="7389542" y="1390185"/>
                <a:ext cx="156115" cy="163551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DE" sz="1100"/>
              </a:p>
            </xdr:txBody>
          </xdr:sp>
          <xdr:sp macro="" textlink="">
            <xdr:nvSpPr>
              <xdr:cNvPr id="37" name="Textfeld 36">
                <a:extLst>
                  <a:ext uri="{FF2B5EF4-FFF2-40B4-BE49-F238E27FC236}">
                    <a16:creationId xmlns:a16="http://schemas.microsoft.com/office/drawing/2014/main" id="{456E999A-5C9E-4DC5-ADC5-184691AA9E14}"/>
                  </a:ext>
                </a:extLst>
              </xdr:cNvPr>
              <xdr:cNvSpPr txBox="1"/>
            </xdr:nvSpPr>
            <xdr:spPr>
              <a:xfrm>
                <a:off x="7363522" y="1353014"/>
                <a:ext cx="141248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de-DE" sz="1100"/>
                  <a:t>2</a:t>
                </a:r>
                <a:endParaRPr lang="en-DE" sz="1100"/>
              </a:p>
            </xdr:txBody>
          </xdr:sp>
        </xdr:grpSp>
        <xdr:grpSp>
          <xdr:nvGrpSpPr>
            <xdr:cNvPr id="38" name="Gruppieren 37">
              <a:extLst>
                <a:ext uri="{FF2B5EF4-FFF2-40B4-BE49-F238E27FC236}">
                  <a16:creationId xmlns:a16="http://schemas.microsoft.com/office/drawing/2014/main" id="{1EFDC7FC-0B1C-4900-964B-8B99B7528BEB}"/>
                </a:ext>
              </a:extLst>
            </xdr:cNvPr>
            <xdr:cNvGrpSpPr/>
          </xdr:nvGrpSpPr>
          <xdr:grpSpPr>
            <a:xfrm>
              <a:off x="8671932" y="122663"/>
              <a:ext cx="182135" cy="264560"/>
              <a:chOff x="7363522" y="1353014"/>
              <a:chExt cx="182135" cy="264560"/>
            </a:xfrm>
          </xdr:grpSpPr>
          <xdr:sp macro="" textlink="">
            <xdr:nvSpPr>
              <xdr:cNvPr id="39" name="Ellipse 38">
                <a:extLst>
                  <a:ext uri="{FF2B5EF4-FFF2-40B4-BE49-F238E27FC236}">
                    <a16:creationId xmlns:a16="http://schemas.microsoft.com/office/drawing/2014/main" id="{3403F9E0-2B0A-40E5-9454-067C09C5B82D}"/>
                  </a:ext>
                </a:extLst>
              </xdr:cNvPr>
              <xdr:cNvSpPr/>
            </xdr:nvSpPr>
            <xdr:spPr>
              <a:xfrm>
                <a:off x="7389542" y="1390185"/>
                <a:ext cx="156115" cy="163551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DE" sz="1100"/>
              </a:p>
            </xdr:txBody>
          </xdr:sp>
          <xdr:sp macro="" textlink="">
            <xdr:nvSpPr>
              <xdr:cNvPr id="40" name="Textfeld 39">
                <a:extLst>
                  <a:ext uri="{FF2B5EF4-FFF2-40B4-BE49-F238E27FC236}">
                    <a16:creationId xmlns:a16="http://schemas.microsoft.com/office/drawing/2014/main" id="{BBDCE4D7-E17D-48EF-A90E-09CC9FB3E719}"/>
                  </a:ext>
                </a:extLst>
              </xdr:cNvPr>
              <xdr:cNvSpPr txBox="1"/>
            </xdr:nvSpPr>
            <xdr:spPr>
              <a:xfrm>
                <a:off x="7363522" y="1353014"/>
                <a:ext cx="141248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de-DE" sz="1100"/>
                  <a:t>3</a:t>
                </a:r>
                <a:endParaRPr lang="en-DE" sz="1100"/>
              </a:p>
            </xdr:txBody>
          </xdr:sp>
        </xdr:grpSp>
        <xdr:grpSp>
          <xdr:nvGrpSpPr>
            <xdr:cNvPr id="41" name="Gruppieren 40">
              <a:extLst>
                <a:ext uri="{FF2B5EF4-FFF2-40B4-BE49-F238E27FC236}">
                  <a16:creationId xmlns:a16="http://schemas.microsoft.com/office/drawing/2014/main" id="{FEDE64C3-C791-42A4-875D-BB61BD133571}"/>
                </a:ext>
              </a:extLst>
            </xdr:cNvPr>
            <xdr:cNvGrpSpPr/>
          </xdr:nvGrpSpPr>
          <xdr:grpSpPr>
            <a:xfrm>
              <a:off x="9805639" y="1193180"/>
              <a:ext cx="182135" cy="264560"/>
              <a:chOff x="7363522" y="1353014"/>
              <a:chExt cx="182135" cy="264560"/>
            </a:xfrm>
          </xdr:grpSpPr>
          <xdr:sp macro="" textlink="">
            <xdr:nvSpPr>
              <xdr:cNvPr id="42" name="Ellipse 41">
                <a:extLst>
                  <a:ext uri="{FF2B5EF4-FFF2-40B4-BE49-F238E27FC236}">
                    <a16:creationId xmlns:a16="http://schemas.microsoft.com/office/drawing/2014/main" id="{2ECE57D3-0DB5-4B21-AA0F-B63DFE422D0C}"/>
                  </a:ext>
                </a:extLst>
              </xdr:cNvPr>
              <xdr:cNvSpPr/>
            </xdr:nvSpPr>
            <xdr:spPr>
              <a:xfrm>
                <a:off x="7389542" y="1390185"/>
                <a:ext cx="156115" cy="163551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DE" sz="1100"/>
              </a:p>
            </xdr:txBody>
          </xdr:sp>
          <xdr:sp macro="" textlink="">
            <xdr:nvSpPr>
              <xdr:cNvPr id="43" name="Textfeld 42">
                <a:extLst>
                  <a:ext uri="{FF2B5EF4-FFF2-40B4-BE49-F238E27FC236}">
                    <a16:creationId xmlns:a16="http://schemas.microsoft.com/office/drawing/2014/main" id="{DF47C806-BD28-4051-BEEF-915A73E33A19}"/>
                  </a:ext>
                </a:extLst>
              </xdr:cNvPr>
              <xdr:cNvSpPr txBox="1"/>
            </xdr:nvSpPr>
            <xdr:spPr>
              <a:xfrm>
                <a:off x="7363522" y="1353014"/>
                <a:ext cx="141248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de-DE" sz="1100"/>
                  <a:t>4</a:t>
                </a:r>
                <a:endParaRPr lang="en-DE" sz="1100"/>
              </a:p>
            </xdr:txBody>
          </xdr:sp>
        </xdr:grpSp>
        <xdr:grpSp>
          <xdr:nvGrpSpPr>
            <xdr:cNvPr id="44" name="Gruppieren 43">
              <a:extLst>
                <a:ext uri="{FF2B5EF4-FFF2-40B4-BE49-F238E27FC236}">
                  <a16:creationId xmlns:a16="http://schemas.microsoft.com/office/drawing/2014/main" id="{B74B5794-0A12-4ED9-B0EC-4A7A53415368}"/>
                </a:ext>
              </a:extLst>
            </xdr:cNvPr>
            <xdr:cNvGrpSpPr/>
          </xdr:nvGrpSpPr>
          <xdr:grpSpPr>
            <a:xfrm>
              <a:off x="9794487" y="100360"/>
              <a:ext cx="182135" cy="264560"/>
              <a:chOff x="7363522" y="1353014"/>
              <a:chExt cx="182135" cy="264560"/>
            </a:xfrm>
          </xdr:grpSpPr>
          <xdr:sp macro="" textlink="">
            <xdr:nvSpPr>
              <xdr:cNvPr id="45" name="Ellipse 44">
                <a:extLst>
                  <a:ext uri="{FF2B5EF4-FFF2-40B4-BE49-F238E27FC236}">
                    <a16:creationId xmlns:a16="http://schemas.microsoft.com/office/drawing/2014/main" id="{2A55B47A-1151-40D7-9FBD-726D4B4038FB}"/>
                  </a:ext>
                </a:extLst>
              </xdr:cNvPr>
              <xdr:cNvSpPr/>
            </xdr:nvSpPr>
            <xdr:spPr>
              <a:xfrm>
                <a:off x="7389542" y="1390185"/>
                <a:ext cx="156115" cy="163551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DE" sz="1100"/>
              </a:p>
            </xdr:txBody>
          </xdr:sp>
          <xdr:sp macro="" textlink="">
            <xdr:nvSpPr>
              <xdr:cNvPr id="46" name="Textfeld 45">
                <a:extLst>
                  <a:ext uri="{FF2B5EF4-FFF2-40B4-BE49-F238E27FC236}">
                    <a16:creationId xmlns:a16="http://schemas.microsoft.com/office/drawing/2014/main" id="{141C1D5E-3E3E-4091-A549-81E1F09FD861}"/>
                  </a:ext>
                </a:extLst>
              </xdr:cNvPr>
              <xdr:cNvSpPr txBox="1"/>
            </xdr:nvSpPr>
            <xdr:spPr>
              <a:xfrm>
                <a:off x="7363522" y="1353014"/>
                <a:ext cx="141248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de-DE" sz="1100"/>
                  <a:t>5</a:t>
                </a:r>
                <a:endParaRPr lang="en-DE" sz="1100"/>
              </a:p>
            </xdr:txBody>
          </xdr:sp>
        </xdr:grpSp>
        <xdr:sp macro="" textlink="">
          <xdr:nvSpPr>
            <xdr:cNvPr id="53" name="Textfeld 52">
              <a:extLst>
                <a:ext uri="{FF2B5EF4-FFF2-40B4-BE49-F238E27FC236}">
                  <a16:creationId xmlns:a16="http://schemas.microsoft.com/office/drawing/2014/main" id="{8BCDB4C4-45B9-42BD-AC20-49F1E334A7C3}"/>
                </a:ext>
              </a:extLst>
            </xdr:cNvPr>
            <xdr:cNvSpPr txBox="1"/>
          </xdr:nvSpPr>
          <xdr:spPr>
            <a:xfrm>
              <a:off x="7449014" y="1241503"/>
              <a:ext cx="44839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(0,0)</a:t>
              </a:r>
              <a:endParaRPr lang="en-DE" sz="1100"/>
            </a:p>
          </xdr:txBody>
        </xdr:sp>
        <xdr:sp macro="" textlink="">
          <xdr:nvSpPr>
            <xdr:cNvPr id="54" name="Textfeld 53">
              <a:extLst>
                <a:ext uri="{FF2B5EF4-FFF2-40B4-BE49-F238E27FC236}">
                  <a16:creationId xmlns:a16="http://schemas.microsoft.com/office/drawing/2014/main" id="{60FBBDA7-2CCB-42BC-9575-0E772BADD5F7}"/>
                </a:ext>
              </a:extLst>
            </xdr:cNvPr>
            <xdr:cNvSpPr txBox="1"/>
          </xdr:nvSpPr>
          <xdr:spPr>
            <a:xfrm>
              <a:off x="6947209" y="189571"/>
              <a:ext cx="51988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(0,10)</a:t>
              </a:r>
              <a:endParaRPr lang="en-DE" sz="1100"/>
            </a:p>
          </xdr:txBody>
        </xdr:sp>
        <xdr:sp macro="" textlink="">
          <xdr:nvSpPr>
            <xdr:cNvPr id="55" name="Textfeld 54">
              <a:extLst>
                <a:ext uri="{FF2B5EF4-FFF2-40B4-BE49-F238E27FC236}">
                  <a16:creationId xmlns:a16="http://schemas.microsoft.com/office/drawing/2014/main" id="{00060787-8478-4C13-92B2-EE25E39E08D9}"/>
                </a:ext>
              </a:extLst>
            </xdr:cNvPr>
            <xdr:cNvSpPr txBox="1"/>
          </xdr:nvSpPr>
          <xdr:spPr>
            <a:xfrm>
              <a:off x="8530682" y="1274957"/>
              <a:ext cx="51988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(19,1)</a:t>
              </a:r>
              <a:endParaRPr lang="en-DE" sz="1100"/>
            </a:p>
          </xdr:txBody>
        </xdr:sp>
        <xdr:sp macro="" textlink="">
          <xdr:nvSpPr>
            <xdr:cNvPr id="56" name="Textfeld 55">
              <a:extLst>
                <a:ext uri="{FF2B5EF4-FFF2-40B4-BE49-F238E27FC236}">
                  <a16:creationId xmlns:a16="http://schemas.microsoft.com/office/drawing/2014/main" id="{E50EB886-01E4-4FED-8A67-FDB66ECACE10}"/>
                </a:ext>
              </a:extLst>
            </xdr:cNvPr>
            <xdr:cNvSpPr txBox="1"/>
          </xdr:nvSpPr>
          <xdr:spPr>
            <a:xfrm>
              <a:off x="8794594" y="126381"/>
              <a:ext cx="51988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(19,8)</a:t>
              </a:r>
              <a:endParaRPr lang="en-DE" sz="1100"/>
            </a:p>
          </xdr:txBody>
        </xdr:sp>
        <xdr:sp macro="" textlink="">
          <xdr:nvSpPr>
            <xdr:cNvPr id="57" name="Textfeld 56">
              <a:extLst>
                <a:ext uri="{FF2B5EF4-FFF2-40B4-BE49-F238E27FC236}">
                  <a16:creationId xmlns:a16="http://schemas.microsoft.com/office/drawing/2014/main" id="{714CF7CC-E41A-4384-A0F0-05AF56F31596}"/>
                </a:ext>
              </a:extLst>
            </xdr:cNvPr>
            <xdr:cNvSpPr txBox="1"/>
          </xdr:nvSpPr>
          <xdr:spPr>
            <a:xfrm>
              <a:off x="9727579" y="1319562"/>
              <a:ext cx="51988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(36,0)</a:t>
              </a:r>
              <a:endParaRPr lang="en-DE" sz="1100"/>
            </a:p>
          </xdr:txBody>
        </xdr:sp>
        <xdr:sp macro="" textlink="">
          <xdr:nvSpPr>
            <xdr:cNvPr id="58" name="Textfeld 57">
              <a:extLst>
                <a:ext uri="{FF2B5EF4-FFF2-40B4-BE49-F238E27FC236}">
                  <a16:creationId xmlns:a16="http://schemas.microsoft.com/office/drawing/2014/main" id="{A11A573E-AD9D-484A-A4FA-0CFD81B62A6E}"/>
                </a:ext>
              </a:extLst>
            </xdr:cNvPr>
            <xdr:cNvSpPr txBox="1"/>
          </xdr:nvSpPr>
          <xdr:spPr>
            <a:xfrm>
              <a:off x="9943171" y="100361"/>
              <a:ext cx="51988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(36,9)</a:t>
              </a:r>
              <a:endParaRPr lang="en-DE" sz="1100"/>
            </a:p>
          </xdr:txBody>
        </xdr:sp>
        <xdr:sp macro="" textlink="">
          <xdr:nvSpPr>
            <xdr:cNvPr id="59" name="Textfeld 58">
              <a:extLst>
                <a:ext uri="{FF2B5EF4-FFF2-40B4-BE49-F238E27FC236}">
                  <a16:creationId xmlns:a16="http://schemas.microsoft.com/office/drawing/2014/main" id="{53DE5AA3-0665-416E-83AF-C235DC554C78}"/>
                </a:ext>
              </a:extLst>
            </xdr:cNvPr>
            <xdr:cNvSpPr txBox="1"/>
          </xdr:nvSpPr>
          <xdr:spPr>
            <a:xfrm>
              <a:off x="7192537" y="631903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0</a:t>
              </a:r>
              <a:endParaRPr lang="en-DE" sz="1100"/>
            </a:p>
          </xdr:txBody>
        </xdr:sp>
        <xdr:sp macro="" textlink="">
          <xdr:nvSpPr>
            <xdr:cNvPr id="60" name="Textfeld 59">
              <a:extLst>
                <a:ext uri="{FF2B5EF4-FFF2-40B4-BE49-F238E27FC236}">
                  <a16:creationId xmlns:a16="http://schemas.microsoft.com/office/drawing/2014/main" id="{FD29C35B-E41C-41E5-8A90-7118734EC6DC}"/>
                </a:ext>
              </a:extLst>
            </xdr:cNvPr>
            <xdr:cNvSpPr txBox="1"/>
          </xdr:nvSpPr>
          <xdr:spPr>
            <a:xfrm>
              <a:off x="7924801" y="112999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</a:t>
              </a:r>
              <a:endParaRPr lang="en-DE" sz="1100"/>
            </a:p>
          </xdr:txBody>
        </xdr:sp>
        <xdr:sp macro="" textlink="">
          <xdr:nvSpPr>
            <xdr:cNvPr id="61" name="Textfeld 60">
              <a:extLst>
                <a:ext uri="{FF2B5EF4-FFF2-40B4-BE49-F238E27FC236}">
                  <a16:creationId xmlns:a16="http://schemas.microsoft.com/office/drawing/2014/main" id="{26834CF8-E630-4407-AC7B-DC03454633C0}"/>
                </a:ext>
              </a:extLst>
            </xdr:cNvPr>
            <xdr:cNvSpPr txBox="1"/>
          </xdr:nvSpPr>
          <xdr:spPr>
            <a:xfrm>
              <a:off x="7887630" y="11522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2</a:t>
              </a:r>
              <a:endParaRPr lang="en-DE" sz="1100"/>
            </a:p>
          </xdr:txBody>
        </xdr:sp>
        <xdr:sp macro="" textlink="">
          <xdr:nvSpPr>
            <xdr:cNvPr id="62" name="Textfeld 61">
              <a:extLst>
                <a:ext uri="{FF2B5EF4-FFF2-40B4-BE49-F238E27FC236}">
                  <a16:creationId xmlns:a16="http://schemas.microsoft.com/office/drawing/2014/main" id="{C7AD0630-3348-454F-BF6D-EF753CC3A70E}"/>
                </a:ext>
              </a:extLst>
            </xdr:cNvPr>
            <xdr:cNvSpPr txBox="1"/>
          </xdr:nvSpPr>
          <xdr:spPr>
            <a:xfrm>
              <a:off x="7895064" y="639337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3</a:t>
              </a:r>
              <a:endParaRPr lang="en-DE" sz="1100"/>
            </a:p>
          </xdr:txBody>
        </xdr:sp>
        <xdr:sp macro="" textlink="">
          <xdr:nvSpPr>
            <xdr:cNvPr id="64" name="Textfeld 63">
              <a:extLst>
                <a:ext uri="{FF2B5EF4-FFF2-40B4-BE49-F238E27FC236}">
                  <a16:creationId xmlns:a16="http://schemas.microsoft.com/office/drawing/2014/main" id="{EF7B953B-5337-43FF-992F-B770B8AFA967}"/>
                </a:ext>
              </a:extLst>
            </xdr:cNvPr>
            <xdr:cNvSpPr txBox="1"/>
          </xdr:nvSpPr>
          <xdr:spPr>
            <a:xfrm>
              <a:off x="8590156" y="617035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4</a:t>
              </a:r>
              <a:endParaRPr lang="en-DE" sz="1100"/>
            </a:p>
          </xdr:txBody>
        </xdr:sp>
        <xdr:sp macro="" textlink="">
          <xdr:nvSpPr>
            <xdr:cNvPr id="65" name="Textfeld 64">
              <a:extLst>
                <a:ext uri="{FF2B5EF4-FFF2-40B4-BE49-F238E27FC236}">
                  <a16:creationId xmlns:a16="http://schemas.microsoft.com/office/drawing/2014/main" id="{749F6C1E-3BC3-4A83-A07C-D10095C13542}"/>
                </a:ext>
              </a:extLst>
            </xdr:cNvPr>
            <xdr:cNvSpPr txBox="1"/>
          </xdr:nvSpPr>
          <xdr:spPr>
            <a:xfrm>
              <a:off x="9170020" y="1115122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5</a:t>
              </a:r>
              <a:endParaRPr lang="en-DE" sz="1100"/>
            </a:p>
          </xdr:txBody>
        </xdr:sp>
        <xdr:sp macro="" textlink="">
          <xdr:nvSpPr>
            <xdr:cNvPr id="66" name="Textfeld 65">
              <a:extLst>
                <a:ext uri="{FF2B5EF4-FFF2-40B4-BE49-F238E27FC236}">
                  <a16:creationId xmlns:a16="http://schemas.microsoft.com/office/drawing/2014/main" id="{19FA9094-4630-4BF2-B0E1-42F97C3BDA0A}"/>
                </a:ext>
              </a:extLst>
            </xdr:cNvPr>
            <xdr:cNvSpPr txBox="1"/>
          </xdr:nvSpPr>
          <xdr:spPr>
            <a:xfrm>
              <a:off x="9248079" y="133815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6</a:t>
              </a:r>
              <a:endParaRPr lang="en-DE" sz="1100"/>
            </a:p>
          </xdr:txBody>
        </xdr:sp>
        <xdr:sp macro="" textlink="">
          <xdr:nvSpPr>
            <xdr:cNvPr id="67" name="Textfeld 66">
              <a:extLst>
                <a:ext uri="{FF2B5EF4-FFF2-40B4-BE49-F238E27FC236}">
                  <a16:creationId xmlns:a16="http://schemas.microsoft.com/office/drawing/2014/main" id="{0B0D641D-A11F-4F7A-9146-3B1367875E99}"/>
                </a:ext>
              </a:extLst>
            </xdr:cNvPr>
            <xdr:cNvSpPr txBox="1"/>
          </xdr:nvSpPr>
          <xdr:spPr>
            <a:xfrm>
              <a:off x="9367025" y="73226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7</a:t>
              </a:r>
              <a:endParaRPr lang="en-DE" sz="1100"/>
            </a:p>
          </xdr:txBody>
        </xdr:sp>
        <xdr:sp macro="" textlink="">
          <xdr:nvSpPr>
            <xdr:cNvPr id="68" name="Textfeld 67">
              <a:extLst>
                <a:ext uri="{FF2B5EF4-FFF2-40B4-BE49-F238E27FC236}">
                  <a16:creationId xmlns:a16="http://schemas.microsoft.com/office/drawing/2014/main" id="{DAC6979F-CD9B-439C-BB77-C85AFB0035F8}"/>
                </a:ext>
              </a:extLst>
            </xdr:cNvPr>
            <xdr:cNvSpPr txBox="1"/>
          </xdr:nvSpPr>
          <xdr:spPr>
            <a:xfrm>
              <a:off x="9415347" y="364273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8</a:t>
              </a:r>
              <a:endParaRPr lang="en-DE" sz="1100"/>
            </a:p>
          </xdr:txBody>
        </xdr:sp>
        <xdr:sp macro="" textlink="">
          <xdr:nvSpPr>
            <xdr:cNvPr id="69" name="Textfeld 68">
              <a:extLst>
                <a:ext uri="{FF2B5EF4-FFF2-40B4-BE49-F238E27FC236}">
                  <a16:creationId xmlns:a16="http://schemas.microsoft.com/office/drawing/2014/main" id="{DD331A1C-3BA6-41D9-8468-5563324063C5}"/>
                </a:ext>
              </a:extLst>
            </xdr:cNvPr>
            <xdr:cNvSpPr txBox="1"/>
          </xdr:nvSpPr>
          <xdr:spPr>
            <a:xfrm>
              <a:off x="9827942" y="635620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9</a:t>
              </a:r>
              <a:endParaRPr lang="en-DE" sz="1100"/>
            </a:p>
          </xdr:txBody>
        </xdr:sp>
      </xdr:grpSp>
      <xdr:grpSp>
        <xdr:nvGrpSpPr>
          <xdr:cNvPr id="104" name="Gruppieren 103">
            <a:extLst>
              <a:ext uri="{FF2B5EF4-FFF2-40B4-BE49-F238E27FC236}">
                <a16:creationId xmlns:a16="http://schemas.microsoft.com/office/drawing/2014/main" id="{322C9318-073E-4167-AF08-D25FB3FB84AB}"/>
              </a:ext>
            </a:extLst>
          </xdr:cNvPr>
          <xdr:cNvGrpSpPr/>
        </xdr:nvGrpSpPr>
        <xdr:grpSpPr>
          <a:xfrm>
            <a:off x="8715376" y="2366962"/>
            <a:ext cx="504824" cy="652464"/>
            <a:chOff x="7562851" y="390524"/>
            <a:chExt cx="775272" cy="917023"/>
          </a:xfrm>
        </xdr:grpSpPr>
        <xdr:cxnSp macro="">
          <xdr:nvCxnSpPr>
            <xdr:cNvPr id="97" name="Gerade Verbindung mit Pfeil 96">
              <a:extLst>
                <a:ext uri="{FF2B5EF4-FFF2-40B4-BE49-F238E27FC236}">
                  <a16:creationId xmlns:a16="http://schemas.microsoft.com/office/drawing/2014/main" id="{4D1D0F30-ACDA-4317-8DF8-12B6F3E31D70}"/>
                </a:ext>
              </a:extLst>
            </xdr:cNvPr>
            <xdr:cNvCxnSpPr/>
          </xdr:nvCxnSpPr>
          <xdr:spPr>
            <a:xfrm flipV="1">
              <a:off x="7586663" y="566738"/>
              <a:ext cx="0" cy="4857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8" name="Gerade Verbindung mit Pfeil 97">
              <a:extLst>
                <a:ext uri="{FF2B5EF4-FFF2-40B4-BE49-F238E27FC236}">
                  <a16:creationId xmlns:a16="http://schemas.microsoft.com/office/drawing/2014/main" id="{908A512F-E7A1-4706-AD9F-BA01C8988148}"/>
                </a:ext>
              </a:extLst>
            </xdr:cNvPr>
            <xdr:cNvCxnSpPr/>
          </xdr:nvCxnSpPr>
          <xdr:spPr>
            <a:xfrm flipV="1">
              <a:off x="7581903" y="1052513"/>
              <a:ext cx="590550" cy="476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1" name="Textfeld 100">
              <a:extLst>
                <a:ext uri="{FF2B5EF4-FFF2-40B4-BE49-F238E27FC236}">
                  <a16:creationId xmlns:a16="http://schemas.microsoft.com/office/drawing/2014/main" id="{16E07F0B-AEAB-4A8C-889E-7AB11E5D4B48}"/>
                </a:ext>
              </a:extLst>
            </xdr:cNvPr>
            <xdr:cNvSpPr txBox="1"/>
          </xdr:nvSpPr>
          <xdr:spPr>
            <a:xfrm>
              <a:off x="8081963" y="1042987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</a:t>
              </a:r>
              <a:endParaRPr lang="en-DE" sz="1100"/>
            </a:p>
          </xdr:txBody>
        </xdr:sp>
        <xdr:sp macro="" textlink="">
          <xdr:nvSpPr>
            <xdr:cNvPr id="103" name="Textfeld 102">
              <a:extLst>
                <a:ext uri="{FF2B5EF4-FFF2-40B4-BE49-F238E27FC236}">
                  <a16:creationId xmlns:a16="http://schemas.microsoft.com/office/drawing/2014/main" id="{E57F1739-9029-4618-8187-89316691ADF1}"/>
                </a:ext>
              </a:extLst>
            </xdr:cNvPr>
            <xdr:cNvSpPr txBox="1"/>
          </xdr:nvSpPr>
          <xdr:spPr>
            <a:xfrm>
              <a:off x="7562851" y="3905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2</a:t>
              </a:r>
              <a:endParaRPr lang="en-DE" sz="1100"/>
            </a:p>
          </xdr:txBody>
        </xdr:sp>
      </xdr:grpSp>
      <xdr:grpSp>
        <xdr:nvGrpSpPr>
          <xdr:cNvPr id="105" name="Gruppieren 104">
            <a:extLst>
              <a:ext uri="{FF2B5EF4-FFF2-40B4-BE49-F238E27FC236}">
                <a16:creationId xmlns:a16="http://schemas.microsoft.com/office/drawing/2014/main" id="{6AF44CEB-838B-4459-BE78-3235A4CBBD2D}"/>
              </a:ext>
            </a:extLst>
          </xdr:cNvPr>
          <xdr:cNvGrpSpPr/>
        </xdr:nvGrpSpPr>
        <xdr:grpSpPr>
          <a:xfrm>
            <a:off x="8920162" y="114299"/>
            <a:ext cx="594184" cy="728789"/>
            <a:chOff x="7562851" y="390524"/>
            <a:chExt cx="912505" cy="1024296"/>
          </a:xfrm>
        </xdr:grpSpPr>
        <xdr:cxnSp macro="">
          <xdr:nvCxnSpPr>
            <xdr:cNvPr id="106" name="Gerade Verbindung mit Pfeil 105">
              <a:extLst>
                <a:ext uri="{FF2B5EF4-FFF2-40B4-BE49-F238E27FC236}">
                  <a16:creationId xmlns:a16="http://schemas.microsoft.com/office/drawing/2014/main" id="{705B40EA-4445-4D64-B426-B5D816B2412D}"/>
                </a:ext>
              </a:extLst>
            </xdr:cNvPr>
            <xdr:cNvCxnSpPr/>
          </xdr:nvCxnSpPr>
          <xdr:spPr>
            <a:xfrm flipV="1">
              <a:off x="7586663" y="566738"/>
              <a:ext cx="0" cy="4857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7" name="Gerade Verbindung mit Pfeil 106">
              <a:extLst>
                <a:ext uri="{FF2B5EF4-FFF2-40B4-BE49-F238E27FC236}">
                  <a16:creationId xmlns:a16="http://schemas.microsoft.com/office/drawing/2014/main" id="{3A042A14-FB3B-4452-A443-2BB61A6F34C3}"/>
                </a:ext>
              </a:extLst>
            </xdr:cNvPr>
            <xdr:cNvCxnSpPr/>
          </xdr:nvCxnSpPr>
          <xdr:spPr>
            <a:xfrm flipV="1">
              <a:off x="7581900" y="1052513"/>
              <a:ext cx="590550" cy="476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8" name="Textfeld 107">
              <a:extLst>
                <a:ext uri="{FF2B5EF4-FFF2-40B4-BE49-F238E27FC236}">
                  <a16:creationId xmlns:a16="http://schemas.microsoft.com/office/drawing/2014/main" id="{682B3413-CF4C-4C03-A272-E1939529C00C}"/>
                </a:ext>
              </a:extLst>
            </xdr:cNvPr>
            <xdr:cNvSpPr txBox="1"/>
          </xdr:nvSpPr>
          <xdr:spPr>
            <a:xfrm>
              <a:off x="8081964" y="1042987"/>
              <a:ext cx="393392" cy="371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3</a:t>
              </a:r>
              <a:endParaRPr lang="en-DE" sz="1100"/>
            </a:p>
          </xdr:txBody>
        </xdr:sp>
        <xdr:sp macro="" textlink="">
          <xdr:nvSpPr>
            <xdr:cNvPr id="109" name="Textfeld 108">
              <a:extLst>
                <a:ext uri="{FF2B5EF4-FFF2-40B4-BE49-F238E27FC236}">
                  <a16:creationId xmlns:a16="http://schemas.microsoft.com/office/drawing/2014/main" id="{0188C130-258B-44D7-9A1F-F53A76AD7BF6}"/>
                </a:ext>
              </a:extLst>
            </xdr:cNvPr>
            <xdr:cNvSpPr txBox="1"/>
          </xdr:nvSpPr>
          <xdr:spPr>
            <a:xfrm>
              <a:off x="7562851" y="390524"/>
              <a:ext cx="393392" cy="371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4</a:t>
              </a:r>
              <a:endParaRPr lang="en-DE" sz="1100"/>
            </a:p>
          </xdr:txBody>
        </xdr:sp>
      </xdr:grpSp>
      <xdr:grpSp>
        <xdr:nvGrpSpPr>
          <xdr:cNvPr id="110" name="Gruppieren 109">
            <a:extLst>
              <a:ext uri="{FF2B5EF4-FFF2-40B4-BE49-F238E27FC236}">
                <a16:creationId xmlns:a16="http://schemas.microsoft.com/office/drawing/2014/main" id="{6D6FB55A-ED18-4E8A-9468-DB670FED60EC}"/>
              </a:ext>
            </a:extLst>
          </xdr:cNvPr>
          <xdr:cNvGrpSpPr/>
        </xdr:nvGrpSpPr>
        <xdr:grpSpPr>
          <a:xfrm>
            <a:off x="10548936" y="2376487"/>
            <a:ext cx="594184" cy="728789"/>
            <a:chOff x="7562851" y="390524"/>
            <a:chExt cx="912505" cy="1024295"/>
          </a:xfrm>
        </xdr:grpSpPr>
        <xdr:cxnSp macro="">
          <xdr:nvCxnSpPr>
            <xdr:cNvPr id="111" name="Gerade Verbindung mit Pfeil 110">
              <a:extLst>
                <a:ext uri="{FF2B5EF4-FFF2-40B4-BE49-F238E27FC236}">
                  <a16:creationId xmlns:a16="http://schemas.microsoft.com/office/drawing/2014/main" id="{9F22E891-5D76-4E59-80EF-D9A07330B019}"/>
                </a:ext>
              </a:extLst>
            </xdr:cNvPr>
            <xdr:cNvCxnSpPr/>
          </xdr:nvCxnSpPr>
          <xdr:spPr>
            <a:xfrm flipV="1">
              <a:off x="7586663" y="566738"/>
              <a:ext cx="0" cy="4857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" name="Gerade Verbindung mit Pfeil 111">
              <a:extLst>
                <a:ext uri="{FF2B5EF4-FFF2-40B4-BE49-F238E27FC236}">
                  <a16:creationId xmlns:a16="http://schemas.microsoft.com/office/drawing/2014/main" id="{E792617B-ABA1-4969-9133-0B9E43C0DAD4}"/>
                </a:ext>
              </a:extLst>
            </xdr:cNvPr>
            <xdr:cNvCxnSpPr/>
          </xdr:nvCxnSpPr>
          <xdr:spPr>
            <a:xfrm flipV="1">
              <a:off x="7581900" y="1052513"/>
              <a:ext cx="590550" cy="476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13" name="Textfeld 112">
              <a:extLst>
                <a:ext uri="{FF2B5EF4-FFF2-40B4-BE49-F238E27FC236}">
                  <a16:creationId xmlns:a16="http://schemas.microsoft.com/office/drawing/2014/main" id="{4669CEDD-A735-4CA1-8E81-5F00AE680391}"/>
                </a:ext>
              </a:extLst>
            </xdr:cNvPr>
            <xdr:cNvSpPr txBox="1"/>
          </xdr:nvSpPr>
          <xdr:spPr>
            <a:xfrm>
              <a:off x="8081964" y="1042987"/>
              <a:ext cx="393392" cy="371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5</a:t>
              </a:r>
              <a:endParaRPr lang="en-DE" sz="1100"/>
            </a:p>
          </xdr:txBody>
        </xdr:sp>
        <xdr:sp macro="" textlink="">
          <xdr:nvSpPr>
            <xdr:cNvPr id="114" name="Textfeld 113">
              <a:extLst>
                <a:ext uri="{FF2B5EF4-FFF2-40B4-BE49-F238E27FC236}">
                  <a16:creationId xmlns:a16="http://schemas.microsoft.com/office/drawing/2014/main" id="{3F71A07B-19EB-40EC-80FE-C8F3115A085F}"/>
                </a:ext>
              </a:extLst>
            </xdr:cNvPr>
            <xdr:cNvSpPr txBox="1"/>
          </xdr:nvSpPr>
          <xdr:spPr>
            <a:xfrm>
              <a:off x="7562851" y="390524"/>
              <a:ext cx="393392" cy="371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6</a:t>
              </a:r>
              <a:endParaRPr lang="en-DE" sz="1100"/>
            </a:p>
          </xdr:txBody>
        </xdr:sp>
      </xdr:grpSp>
      <xdr:grpSp>
        <xdr:nvGrpSpPr>
          <xdr:cNvPr id="115" name="Gruppieren 114">
            <a:extLst>
              <a:ext uri="{FF2B5EF4-FFF2-40B4-BE49-F238E27FC236}">
                <a16:creationId xmlns:a16="http://schemas.microsoft.com/office/drawing/2014/main" id="{7634D6FC-43E2-4AC0-9C88-BC870B9B8414}"/>
              </a:ext>
            </a:extLst>
          </xdr:cNvPr>
          <xdr:cNvGrpSpPr/>
        </xdr:nvGrpSpPr>
        <xdr:grpSpPr>
          <a:xfrm>
            <a:off x="10615611" y="142875"/>
            <a:ext cx="594184" cy="728789"/>
            <a:chOff x="7562851" y="390524"/>
            <a:chExt cx="912505" cy="1024296"/>
          </a:xfrm>
        </xdr:grpSpPr>
        <xdr:cxnSp macro="">
          <xdr:nvCxnSpPr>
            <xdr:cNvPr id="116" name="Gerade Verbindung mit Pfeil 115">
              <a:extLst>
                <a:ext uri="{FF2B5EF4-FFF2-40B4-BE49-F238E27FC236}">
                  <a16:creationId xmlns:a16="http://schemas.microsoft.com/office/drawing/2014/main" id="{A5966586-F152-4EEC-A689-FC96634F7A6D}"/>
                </a:ext>
              </a:extLst>
            </xdr:cNvPr>
            <xdr:cNvCxnSpPr/>
          </xdr:nvCxnSpPr>
          <xdr:spPr>
            <a:xfrm flipV="1">
              <a:off x="7586663" y="566738"/>
              <a:ext cx="0" cy="4857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7" name="Gerade Verbindung mit Pfeil 116">
              <a:extLst>
                <a:ext uri="{FF2B5EF4-FFF2-40B4-BE49-F238E27FC236}">
                  <a16:creationId xmlns:a16="http://schemas.microsoft.com/office/drawing/2014/main" id="{1CA0A6C8-F0CA-479E-B757-82FE937D07D4}"/>
                </a:ext>
              </a:extLst>
            </xdr:cNvPr>
            <xdr:cNvCxnSpPr/>
          </xdr:nvCxnSpPr>
          <xdr:spPr>
            <a:xfrm flipV="1">
              <a:off x="7581900" y="1052513"/>
              <a:ext cx="590550" cy="476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18" name="Textfeld 117">
              <a:extLst>
                <a:ext uri="{FF2B5EF4-FFF2-40B4-BE49-F238E27FC236}">
                  <a16:creationId xmlns:a16="http://schemas.microsoft.com/office/drawing/2014/main" id="{14BAAA9E-B7AC-453B-A263-26386AC1B49E}"/>
                </a:ext>
              </a:extLst>
            </xdr:cNvPr>
            <xdr:cNvSpPr txBox="1"/>
          </xdr:nvSpPr>
          <xdr:spPr>
            <a:xfrm>
              <a:off x="8081964" y="1042987"/>
              <a:ext cx="393392" cy="371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7</a:t>
              </a:r>
              <a:endParaRPr lang="en-DE" sz="1100"/>
            </a:p>
          </xdr:txBody>
        </xdr:sp>
        <xdr:sp macro="" textlink="">
          <xdr:nvSpPr>
            <xdr:cNvPr id="119" name="Textfeld 118">
              <a:extLst>
                <a:ext uri="{FF2B5EF4-FFF2-40B4-BE49-F238E27FC236}">
                  <a16:creationId xmlns:a16="http://schemas.microsoft.com/office/drawing/2014/main" id="{D9C5164A-A6A3-4361-BB5D-C018BBC425E7}"/>
                </a:ext>
              </a:extLst>
            </xdr:cNvPr>
            <xdr:cNvSpPr txBox="1"/>
          </xdr:nvSpPr>
          <xdr:spPr>
            <a:xfrm>
              <a:off x="7562851" y="390524"/>
              <a:ext cx="393392" cy="371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8</a:t>
              </a:r>
              <a:endParaRPr lang="en-DE" sz="1100"/>
            </a:p>
          </xdr:txBody>
        </xdr:sp>
      </xdr:grpSp>
      <xdr:grpSp>
        <xdr:nvGrpSpPr>
          <xdr:cNvPr id="120" name="Gruppieren 119">
            <a:extLst>
              <a:ext uri="{FF2B5EF4-FFF2-40B4-BE49-F238E27FC236}">
                <a16:creationId xmlns:a16="http://schemas.microsoft.com/office/drawing/2014/main" id="{E0A0D8CB-09FE-4298-B81A-9B16B7CC15B2}"/>
              </a:ext>
            </a:extLst>
          </xdr:cNvPr>
          <xdr:cNvGrpSpPr/>
        </xdr:nvGrpSpPr>
        <xdr:grpSpPr>
          <a:xfrm>
            <a:off x="12344398" y="2347913"/>
            <a:ext cx="594184" cy="728789"/>
            <a:chOff x="7562851" y="390524"/>
            <a:chExt cx="912505" cy="1024296"/>
          </a:xfrm>
        </xdr:grpSpPr>
        <xdr:cxnSp macro="">
          <xdr:nvCxnSpPr>
            <xdr:cNvPr id="121" name="Gerade Verbindung mit Pfeil 120">
              <a:extLst>
                <a:ext uri="{FF2B5EF4-FFF2-40B4-BE49-F238E27FC236}">
                  <a16:creationId xmlns:a16="http://schemas.microsoft.com/office/drawing/2014/main" id="{C262E156-55AA-4399-80FB-C07F5F2C134E}"/>
                </a:ext>
              </a:extLst>
            </xdr:cNvPr>
            <xdr:cNvCxnSpPr/>
          </xdr:nvCxnSpPr>
          <xdr:spPr>
            <a:xfrm flipV="1">
              <a:off x="7586663" y="566738"/>
              <a:ext cx="0" cy="4857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Gerade Verbindung mit Pfeil 121">
              <a:extLst>
                <a:ext uri="{FF2B5EF4-FFF2-40B4-BE49-F238E27FC236}">
                  <a16:creationId xmlns:a16="http://schemas.microsoft.com/office/drawing/2014/main" id="{9DDC1330-CCCD-46BB-B689-97A4FC8C9A02}"/>
                </a:ext>
              </a:extLst>
            </xdr:cNvPr>
            <xdr:cNvCxnSpPr/>
          </xdr:nvCxnSpPr>
          <xdr:spPr>
            <a:xfrm flipV="1">
              <a:off x="7581900" y="1052513"/>
              <a:ext cx="590550" cy="476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3" name="Textfeld 122">
              <a:extLst>
                <a:ext uri="{FF2B5EF4-FFF2-40B4-BE49-F238E27FC236}">
                  <a16:creationId xmlns:a16="http://schemas.microsoft.com/office/drawing/2014/main" id="{4E926188-FC09-4A36-A821-F7C113210175}"/>
                </a:ext>
              </a:extLst>
            </xdr:cNvPr>
            <xdr:cNvSpPr txBox="1"/>
          </xdr:nvSpPr>
          <xdr:spPr>
            <a:xfrm>
              <a:off x="8081964" y="1042987"/>
              <a:ext cx="393392" cy="371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9</a:t>
              </a:r>
              <a:endParaRPr lang="en-DE" sz="1100"/>
            </a:p>
          </xdr:txBody>
        </xdr:sp>
        <xdr:sp macro="" textlink="">
          <xdr:nvSpPr>
            <xdr:cNvPr id="124" name="Textfeld 123">
              <a:extLst>
                <a:ext uri="{FF2B5EF4-FFF2-40B4-BE49-F238E27FC236}">
                  <a16:creationId xmlns:a16="http://schemas.microsoft.com/office/drawing/2014/main" id="{B55BEF97-6E1D-4848-8526-2698C5FAA6B9}"/>
                </a:ext>
              </a:extLst>
            </xdr:cNvPr>
            <xdr:cNvSpPr txBox="1"/>
          </xdr:nvSpPr>
          <xdr:spPr>
            <a:xfrm>
              <a:off x="7562851" y="390524"/>
              <a:ext cx="503187" cy="371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10</a:t>
              </a:r>
              <a:endParaRPr lang="en-DE" sz="1100"/>
            </a:p>
          </xdr:txBody>
        </xdr:sp>
      </xdr:grpSp>
      <xdr:grpSp>
        <xdr:nvGrpSpPr>
          <xdr:cNvPr id="125" name="Gruppieren 124">
            <a:extLst>
              <a:ext uri="{FF2B5EF4-FFF2-40B4-BE49-F238E27FC236}">
                <a16:creationId xmlns:a16="http://schemas.microsoft.com/office/drawing/2014/main" id="{89574241-1094-49C2-8F05-C37285AD4D40}"/>
              </a:ext>
            </a:extLst>
          </xdr:cNvPr>
          <xdr:cNvGrpSpPr/>
        </xdr:nvGrpSpPr>
        <xdr:grpSpPr>
          <a:xfrm>
            <a:off x="12068174" y="133350"/>
            <a:ext cx="665678" cy="728789"/>
            <a:chOff x="7562851" y="390524"/>
            <a:chExt cx="1022300" cy="1024296"/>
          </a:xfrm>
        </xdr:grpSpPr>
        <xdr:cxnSp macro="">
          <xdr:nvCxnSpPr>
            <xdr:cNvPr id="126" name="Gerade Verbindung mit Pfeil 125">
              <a:extLst>
                <a:ext uri="{FF2B5EF4-FFF2-40B4-BE49-F238E27FC236}">
                  <a16:creationId xmlns:a16="http://schemas.microsoft.com/office/drawing/2014/main" id="{D41072D7-0C8E-47AE-A69F-3E85374DFC52}"/>
                </a:ext>
              </a:extLst>
            </xdr:cNvPr>
            <xdr:cNvCxnSpPr/>
          </xdr:nvCxnSpPr>
          <xdr:spPr>
            <a:xfrm flipV="1">
              <a:off x="7586663" y="566738"/>
              <a:ext cx="0" cy="48577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7" name="Gerade Verbindung mit Pfeil 126">
              <a:extLst>
                <a:ext uri="{FF2B5EF4-FFF2-40B4-BE49-F238E27FC236}">
                  <a16:creationId xmlns:a16="http://schemas.microsoft.com/office/drawing/2014/main" id="{E18CBD4E-1CE1-4F53-B2E0-141CADE6EE71}"/>
                </a:ext>
              </a:extLst>
            </xdr:cNvPr>
            <xdr:cNvCxnSpPr/>
          </xdr:nvCxnSpPr>
          <xdr:spPr>
            <a:xfrm flipV="1">
              <a:off x="7581900" y="1052513"/>
              <a:ext cx="590550" cy="476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8" name="Textfeld 127">
              <a:extLst>
                <a:ext uri="{FF2B5EF4-FFF2-40B4-BE49-F238E27FC236}">
                  <a16:creationId xmlns:a16="http://schemas.microsoft.com/office/drawing/2014/main" id="{2FD416D4-2051-4883-B513-54E820C4A07B}"/>
                </a:ext>
              </a:extLst>
            </xdr:cNvPr>
            <xdr:cNvSpPr txBox="1"/>
          </xdr:nvSpPr>
          <xdr:spPr>
            <a:xfrm>
              <a:off x="8081964" y="1042987"/>
              <a:ext cx="503187" cy="371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11</a:t>
              </a:r>
              <a:endParaRPr lang="en-DE" sz="1100"/>
            </a:p>
          </xdr:txBody>
        </xdr:sp>
        <xdr:sp macro="" textlink="">
          <xdr:nvSpPr>
            <xdr:cNvPr id="129" name="Textfeld 128">
              <a:extLst>
                <a:ext uri="{FF2B5EF4-FFF2-40B4-BE49-F238E27FC236}">
                  <a16:creationId xmlns:a16="http://schemas.microsoft.com/office/drawing/2014/main" id="{9E9CFE5E-BA7D-435C-B652-3CB81B63C3B9}"/>
                </a:ext>
              </a:extLst>
            </xdr:cNvPr>
            <xdr:cNvSpPr txBox="1"/>
          </xdr:nvSpPr>
          <xdr:spPr>
            <a:xfrm>
              <a:off x="7562851" y="390524"/>
              <a:ext cx="503187" cy="371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12</a:t>
              </a:r>
              <a:endParaRPr lang="en-DE" sz="1100"/>
            </a:p>
          </xdr:txBody>
        </xdr:sp>
      </xdr:grpSp>
    </xdr:grpSp>
    <xdr:clientData/>
  </xdr:twoCellAnchor>
  <xdr:twoCellAnchor editAs="oneCell">
    <xdr:from>
      <xdr:col>2</xdr:col>
      <xdr:colOff>381000</xdr:colOff>
      <xdr:row>5</xdr:row>
      <xdr:rowOff>129540</xdr:rowOff>
    </xdr:from>
    <xdr:to>
      <xdr:col>6</xdr:col>
      <xdr:colOff>320052</xdr:colOff>
      <xdr:row>19</xdr:row>
      <xdr:rowOff>152409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9DA84034-9BC9-49F3-8DBA-B492CF421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4080" y="1043940"/>
          <a:ext cx="3444252" cy="258318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797</xdr:row>
          <xdr:rowOff>91440</xdr:rowOff>
        </xdr:from>
        <xdr:to>
          <xdr:col>1</xdr:col>
          <xdr:colOff>205740</xdr:colOff>
          <xdr:row>801</xdr:row>
          <xdr:rowOff>45720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627C154-37E1-4644-9408-8C27FDA3A0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</xdr:colOff>
          <xdr:row>797</xdr:row>
          <xdr:rowOff>91440</xdr:rowOff>
        </xdr:from>
        <xdr:to>
          <xdr:col>3</xdr:col>
          <xdr:colOff>60960</xdr:colOff>
          <xdr:row>801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7E220CC-42A8-458A-A56A-BAB306AA8F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</xdr:colOff>
          <xdr:row>797</xdr:row>
          <xdr:rowOff>114300</xdr:rowOff>
        </xdr:from>
        <xdr:to>
          <xdr:col>5</xdr:col>
          <xdr:colOff>76200</xdr:colOff>
          <xdr:row>801</xdr:row>
          <xdr:rowOff>68580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45E8BAD-298E-4EA6-93B1-B1B563FCA3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FE16-612F-4DC5-8BF1-49F8B3A23868}">
  <dimension ref="A1:AE796"/>
  <sheetViews>
    <sheetView tabSelected="1" topLeftCell="A775" zoomScaleNormal="100" workbookViewId="0">
      <selection activeCell="F801" sqref="F801"/>
    </sheetView>
  </sheetViews>
  <sheetFormatPr baseColWidth="10" defaultRowHeight="14.4" x14ac:dyDescent="0.3"/>
  <cols>
    <col min="1" max="1" width="13.21875" bestFit="1" customWidth="1"/>
    <col min="2" max="2" width="12.77734375" bestFit="1" customWidth="1"/>
    <col min="3" max="3" width="12.88671875" bestFit="1" customWidth="1"/>
    <col min="4" max="4" width="12.33203125" bestFit="1" customWidth="1"/>
    <col min="5" max="5" width="12.88671875" bestFit="1" customWidth="1"/>
    <col min="6" max="6" width="13" bestFit="1" customWidth="1"/>
    <col min="7" max="7" width="13.5546875" bestFit="1" customWidth="1"/>
    <col min="8" max="8" width="12.88671875" bestFit="1" customWidth="1"/>
    <col min="9" max="9" width="12.77734375" bestFit="1" customWidth="1"/>
    <col min="10" max="10" width="11.6640625" bestFit="1" customWidth="1"/>
    <col min="11" max="13" width="12.77734375" bestFit="1" customWidth="1"/>
    <col min="14" max="14" width="11.33203125" bestFit="1" customWidth="1"/>
    <col min="15" max="15" width="12" bestFit="1" customWidth="1"/>
    <col min="16" max="16" width="2.6640625" bestFit="1" customWidth="1"/>
    <col min="17" max="17" width="3" customWidth="1"/>
    <col min="18" max="19" width="2" bestFit="1" customWidth="1"/>
  </cols>
  <sheetData>
    <row r="1" spans="1:11" x14ac:dyDescent="0.3">
      <c r="A1" s="3" t="s">
        <v>4</v>
      </c>
      <c r="B1" s="1">
        <v>8</v>
      </c>
      <c r="C1" s="1">
        <v>9</v>
      </c>
      <c r="D1" s="1">
        <v>10</v>
      </c>
      <c r="E1" s="1">
        <v>5</v>
      </c>
      <c r="F1" s="1">
        <v>5</v>
      </c>
      <c r="G1" s="1">
        <v>7</v>
      </c>
      <c r="H1" s="1">
        <v>6</v>
      </c>
      <c r="I1" s="1">
        <v>8</v>
      </c>
      <c r="J1" s="1">
        <v>9</v>
      </c>
      <c r="K1" s="1">
        <v>10</v>
      </c>
    </row>
    <row r="2" spans="1:11" x14ac:dyDescent="0.3">
      <c r="A2" s="3" t="s">
        <v>5</v>
      </c>
      <c r="B2" s="2">
        <v>30000000</v>
      </c>
    </row>
    <row r="3" spans="1:11" x14ac:dyDescent="0.3">
      <c r="A3" s="3" t="s">
        <v>6</v>
      </c>
      <c r="B3">
        <v>0.28399999999999997</v>
      </c>
    </row>
    <row r="4" spans="1:11" x14ac:dyDescent="0.3">
      <c r="A4" s="3" t="s">
        <v>11</v>
      </c>
      <c r="B4" s="1">
        <v>2</v>
      </c>
      <c r="C4" s="1">
        <v>1</v>
      </c>
      <c r="E4" s="3" t="s">
        <v>14</v>
      </c>
      <c r="F4" s="1">
        <v>1</v>
      </c>
      <c r="G4" s="1">
        <v>-1</v>
      </c>
    </row>
    <row r="5" spans="1:11" x14ac:dyDescent="0.3">
      <c r="B5" s="1">
        <v>1</v>
      </c>
      <c r="C5" s="1">
        <v>2</v>
      </c>
      <c r="F5" s="1">
        <v>-1</v>
      </c>
      <c r="G5" s="1">
        <v>1</v>
      </c>
    </row>
    <row r="8" spans="1:11" x14ac:dyDescent="0.3">
      <c r="A8" s="3" t="s">
        <v>15</v>
      </c>
    </row>
    <row r="11" spans="1:11" x14ac:dyDescent="0.3">
      <c r="A11" s="34" t="s">
        <v>49</v>
      </c>
      <c r="B11" s="34"/>
    </row>
    <row r="22" spans="1:31" ht="15" thickBot="1" x14ac:dyDescent="0.35"/>
    <row r="23" spans="1:31" x14ac:dyDescent="0.3">
      <c r="A23" s="5">
        <v>0</v>
      </c>
      <c r="B23" s="6" t="s">
        <v>0</v>
      </c>
      <c r="C23" s="6">
        <v>0</v>
      </c>
      <c r="D23" s="6">
        <v>0</v>
      </c>
      <c r="E23" s="6">
        <v>0</v>
      </c>
      <c r="F23" s="6">
        <v>10</v>
      </c>
      <c r="G23" s="7" t="s">
        <v>2</v>
      </c>
      <c r="H23" s="6">
        <f>((E23-C23)^2+(F23-D23)^2)^0.5</f>
        <v>10</v>
      </c>
      <c r="I23" s="7" t="s">
        <v>25</v>
      </c>
      <c r="J23" s="6">
        <v>1</v>
      </c>
      <c r="K23" s="6">
        <v>2</v>
      </c>
      <c r="L23" s="6">
        <v>3</v>
      </c>
      <c r="M23" s="6">
        <v>4</v>
      </c>
      <c r="N23" s="6"/>
      <c r="O23" s="8" t="s">
        <v>11</v>
      </c>
      <c r="P23" s="22">
        <v>2</v>
      </c>
      <c r="Q23" s="22">
        <v>1</v>
      </c>
      <c r="R23" s="6"/>
      <c r="S23" s="6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1"/>
    </row>
    <row r="24" spans="1:31" x14ac:dyDescent="0.3">
      <c r="A24" s="9" t="s">
        <v>1</v>
      </c>
      <c r="B24" s="10">
        <f>(E23-C23)/H23</f>
        <v>0</v>
      </c>
      <c r="C24" s="10"/>
      <c r="D24" s="10"/>
      <c r="E24" s="10"/>
      <c r="F24" s="10"/>
      <c r="G24" s="10"/>
      <c r="H24" s="10"/>
      <c r="I24" s="11" t="s">
        <v>5</v>
      </c>
      <c r="J24" s="12">
        <f>B2</f>
        <v>30000000</v>
      </c>
      <c r="K24" s="10"/>
      <c r="L24" s="10"/>
      <c r="M24" s="10"/>
      <c r="N24" s="10"/>
      <c r="O24" s="13"/>
      <c r="P24" s="22">
        <v>1</v>
      </c>
      <c r="Q24" s="22">
        <v>2</v>
      </c>
      <c r="R24" s="10"/>
      <c r="S24" s="1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6"/>
    </row>
    <row r="25" spans="1:31" x14ac:dyDescent="0.3">
      <c r="A25" s="9" t="s">
        <v>3</v>
      </c>
      <c r="B25" s="10">
        <f>(F23-D23)/H23</f>
        <v>1</v>
      </c>
      <c r="C25" s="10"/>
      <c r="D25" s="10"/>
      <c r="E25" s="10"/>
      <c r="F25" s="10"/>
      <c r="G25" s="10"/>
      <c r="H25" s="10"/>
      <c r="I25" s="11" t="s">
        <v>26</v>
      </c>
      <c r="J25" s="10">
        <f>B3</f>
        <v>0.28399999999999997</v>
      </c>
      <c r="K25" s="10"/>
      <c r="L25" s="10"/>
      <c r="M25" s="10"/>
      <c r="N25" s="10"/>
      <c r="O25" s="14" t="s">
        <v>14</v>
      </c>
      <c r="P25" s="22">
        <v>1</v>
      </c>
      <c r="Q25" s="22">
        <v>-1</v>
      </c>
      <c r="R25" s="10"/>
      <c r="S25" s="1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6"/>
    </row>
    <row r="26" spans="1:31" x14ac:dyDescent="0.3">
      <c r="A26" s="9" t="s">
        <v>7</v>
      </c>
      <c r="B26" s="25">
        <f>(J24*J26)/H23</f>
        <v>24000000</v>
      </c>
      <c r="C26" s="10"/>
      <c r="D26" s="10"/>
      <c r="E26" s="10"/>
      <c r="F26" s="10"/>
      <c r="G26" s="10"/>
      <c r="H26" s="10"/>
      <c r="I26" s="11" t="s">
        <v>27</v>
      </c>
      <c r="J26" s="10">
        <f>B1</f>
        <v>8</v>
      </c>
      <c r="K26" s="10"/>
      <c r="L26" s="10"/>
      <c r="M26" s="10"/>
      <c r="N26" s="10"/>
      <c r="O26" s="13"/>
      <c r="P26" s="22">
        <v>-1</v>
      </c>
      <c r="Q26" s="22">
        <v>1</v>
      </c>
      <c r="R26" s="10"/>
      <c r="S26" s="1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6"/>
    </row>
    <row r="27" spans="1:31" x14ac:dyDescent="0.3">
      <c r="A27" s="9" t="s">
        <v>8</v>
      </c>
      <c r="B27" s="10">
        <f>(J25*J26*H23)/6</f>
        <v>3.7866666666666666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6"/>
    </row>
    <row r="28" spans="1:31" x14ac:dyDescent="0.3">
      <c r="A28" s="9" t="s">
        <v>9</v>
      </c>
      <c r="B28" s="22">
        <f>SUM(B24)</f>
        <v>0</v>
      </c>
      <c r="C28" s="22">
        <f>SUM(B25)</f>
        <v>1</v>
      </c>
      <c r="D28" s="22">
        <v>0</v>
      </c>
      <c r="E28" s="22">
        <v>0</v>
      </c>
      <c r="F28" s="10"/>
      <c r="G28" s="11" t="s">
        <v>13</v>
      </c>
      <c r="H28" s="22">
        <f t="array" ref="H28:I31">TRANSPOSE(B28:E29)</f>
        <v>0</v>
      </c>
      <c r="I28" s="22">
        <v>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6"/>
    </row>
    <row r="29" spans="1:31" x14ac:dyDescent="0.3">
      <c r="A29" s="9"/>
      <c r="B29" s="22">
        <v>0</v>
      </c>
      <c r="C29" s="22">
        <v>0</v>
      </c>
      <c r="D29" s="22">
        <f>SUM(B24)</f>
        <v>0</v>
      </c>
      <c r="E29" s="22">
        <f>SUM(B25)</f>
        <v>1</v>
      </c>
      <c r="F29" s="10"/>
      <c r="G29" s="10"/>
      <c r="H29" s="22">
        <v>1</v>
      </c>
      <c r="I29" s="22">
        <v>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6"/>
    </row>
    <row r="30" spans="1:31" x14ac:dyDescent="0.3">
      <c r="A30" s="9"/>
      <c r="B30" s="10"/>
      <c r="C30" s="10"/>
      <c r="D30" s="10"/>
      <c r="E30" s="10"/>
      <c r="F30" s="10"/>
      <c r="G30" s="10"/>
      <c r="H30" s="22">
        <v>0</v>
      </c>
      <c r="I30" s="22">
        <v>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6"/>
    </row>
    <row r="31" spans="1:31" x14ac:dyDescent="0.3">
      <c r="A31" s="9" t="s">
        <v>12</v>
      </c>
      <c r="B31" s="22">
        <f t="array" ref="B31:E32">MMULT(P23:Q24,B28:E29)</f>
        <v>0</v>
      </c>
      <c r="C31" s="22">
        <v>2</v>
      </c>
      <c r="D31" s="22">
        <v>0</v>
      </c>
      <c r="E31" s="22">
        <v>1</v>
      </c>
      <c r="F31" s="10"/>
      <c r="G31" s="10"/>
      <c r="H31" s="22">
        <v>0</v>
      </c>
      <c r="I31" s="22">
        <v>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6"/>
    </row>
    <row r="32" spans="1:31" x14ac:dyDescent="0.3">
      <c r="A32" s="9"/>
      <c r="B32" s="22">
        <v>0</v>
      </c>
      <c r="C32" s="22">
        <v>1</v>
      </c>
      <c r="D32" s="22">
        <v>0</v>
      </c>
      <c r="E32" s="22">
        <v>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6"/>
    </row>
    <row r="33" spans="1:31" x14ac:dyDescent="0.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6"/>
    </row>
    <row r="34" spans="1:31" x14ac:dyDescent="0.3">
      <c r="A34" s="9" t="s">
        <v>10</v>
      </c>
      <c r="B34" s="22">
        <f t="array" ref="B34:E37">MMULT(H28:I31,B31:E32)</f>
        <v>0</v>
      </c>
      <c r="C34" s="22">
        <v>0</v>
      </c>
      <c r="D34" s="22">
        <v>0</v>
      </c>
      <c r="E34" s="22">
        <v>0</v>
      </c>
      <c r="F34" s="10"/>
      <c r="G34" s="11" t="s">
        <v>18</v>
      </c>
      <c r="H34" s="22">
        <v>1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6"/>
    </row>
    <row r="35" spans="1:31" x14ac:dyDescent="0.3">
      <c r="A35" s="9"/>
      <c r="B35" s="22">
        <v>0</v>
      </c>
      <c r="C35" s="22">
        <v>2</v>
      </c>
      <c r="D35" s="22">
        <v>0</v>
      </c>
      <c r="E35" s="22">
        <v>1</v>
      </c>
      <c r="F35" s="10"/>
      <c r="G35" s="10"/>
      <c r="H35" s="22">
        <v>0</v>
      </c>
      <c r="I35" s="22">
        <v>1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6"/>
    </row>
    <row r="36" spans="1:31" x14ac:dyDescent="0.3">
      <c r="A36" s="9"/>
      <c r="B36" s="22">
        <v>0</v>
      </c>
      <c r="C36" s="22">
        <v>0</v>
      </c>
      <c r="D36" s="22">
        <v>0</v>
      </c>
      <c r="E36" s="22">
        <v>0</v>
      </c>
      <c r="F36" s="10"/>
      <c r="G36" s="10"/>
      <c r="H36" s="22">
        <v>0</v>
      </c>
      <c r="I36" s="22">
        <v>0</v>
      </c>
      <c r="J36" s="22">
        <v>1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6"/>
    </row>
    <row r="37" spans="1:31" x14ac:dyDescent="0.3">
      <c r="A37" s="9"/>
      <c r="B37" s="22">
        <v>0</v>
      </c>
      <c r="C37" s="22">
        <v>1</v>
      </c>
      <c r="D37" s="22">
        <v>0</v>
      </c>
      <c r="E37" s="22">
        <v>2</v>
      </c>
      <c r="F37" s="10"/>
      <c r="G37" s="10"/>
      <c r="H37" s="22">
        <v>0</v>
      </c>
      <c r="I37" s="22">
        <v>0</v>
      </c>
      <c r="J37" s="22">
        <v>0</v>
      </c>
      <c r="K37" s="22">
        <v>1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6"/>
    </row>
    <row r="38" spans="1:31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6"/>
    </row>
    <row r="39" spans="1:31" x14ac:dyDescent="0.3">
      <c r="A39" s="9" t="s">
        <v>16</v>
      </c>
      <c r="B39" s="22">
        <f t="array" ref="B39:E40">MMULT(P25:Q26,B28:E29)</f>
        <v>0</v>
      </c>
      <c r="C39" s="22">
        <v>1</v>
      </c>
      <c r="D39" s="22">
        <v>0</v>
      </c>
      <c r="E39" s="22">
        <v>-1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6"/>
    </row>
    <row r="40" spans="1:31" x14ac:dyDescent="0.3">
      <c r="A40" s="15"/>
      <c r="B40" s="22">
        <v>0</v>
      </c>
      <c r="C40" s="22">
        <v>-1</v>
      </c>
      <c r="D40" s="22">
        <v>0</v>
      </c>
      <c r="E40" s="22">
        <v>1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6"/>
    </row>
    <row r="41" spans="1:31" x14ac:dyDescent="0.3">
      <c r="A41" s="15"/>
      <c r="B41" s="10"/>
      <c r="C41" s="10"/>
      <c r="D41" s="10"/>
      <c r="E41" s="10"/>
      <c r="F41" s="10"/>
      <c r="G41" s="11" t="s">
        <v>19</v>
      </c>
      <c r="H41" s="22">
        <f t="array" ref="H41:K52">TRANSPOSE(H34:S37)</f>
        <v>1</v>
      </c>
      <c r="I41" s="22">
        <v>0</v>
      </c>
      <c r="J41" s="22">
        <v>0</v>
      </c>
      <c r="K41" s="22">
        <v>0</v>
      </c>
      <c r="L41" s="10"/>
      <c r="M41" s="10"/>
      <c r="N41" s="10"/>
      <c r="O41" s="10"/>
      <c r="P41" s="10"/>
      <c r="Q41" s="10"/>
      <c r="R41" s="10"/>
      <c r="S41" s="1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6"/>
    </row>
    <row r="42" spans="1:31" x14ac:dyDescent="0.3">
      <c r="A42" s="9" t="s">
        <v>17</v>
      </c>
      <c r="B42" s="22">
        <f t="array" ref="B42:E45">MMULT(H28:I31,B39:E40)</f>
        <v>0</v>
      </c>
      <c r="C42" s="22">
        <v>0</v>
      </c>
      <c r="D42" s="22">
        <v>0</v>
      </c>
      <c r="E42" s="22">
        <v>0</v>
      </c>
      <c r="F42" s="10"/>
      <c r="G42" s="10"/>
      <c r="H42" s="22">
        <v>0</v>
      </c>
      <c r="I42" s="22">
        <v>1</v>
      </c>
      <c r="J42" s="22">
        <v>0</v>
      </c>
      <c r="K42" s="22">
        <v>0</v>
      </c>
      <c r="L42" s="10"/>
      <c r="M42" s="10"/>
      <c r="N42" s="10"/>
      <c r="O42" s="10"/>
      <c r="P42" s="10"/>
      <c r="Q42" s="10"/>
      <c r="R42" s="10"/>
      <c r="S42" s="1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6"/>
    </row>
    <row r="43" spans="1:31" x14ac:dyDescent="0.3">
      <c r="A43" s="15"/>
      <c r="B43" s="22">
        <v>0</v>
      </c>
      <c r="C43" s="22">
        <v>1</v>
      </c>
      <c r="D43" s="22">
        <v>0</v>
      </c>
      <c r="E43" s="22">
        <v>-1</v>
      </c>
      <c r="F43" s="10"/>
      <c r="G43" s="10"/>
      <c r="H43" s="22">
        <v>0</v>
      </c>
      <c r="I43" s="22">
        <v>0</v>
      </c>
      <c r="J43" s="22">
        <v>1</v>
      </c>
      <c r="K43" s="22">
        <v>0</v>
      </c>
      <c r="L43" s="10"/>
      <c r="M43" s="10"/>
      <c r="N43" s="10"/>
      <c r="O43" s="10"/>
      <c r="P43" s="10"/>
      <c r="Q43" s="10"/>
      <c r="R43" s="10"/>
      <c r="S43" s="1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6"/>
    </row>
    <row r="44" spans="1:31" x14ac:dyDescent="0.3">
      <c r="A44" s="15"/>
      <c r="B44" s="22">
        <v>0</v>
      </c>
      <c r="C44" s="22">
        <v>0</v>
      </c>
      <c r="D44" s="22">
        <v>0</v>
      </c>
      <c r="E44" s="22">
        <v>0</v>
      </c>
      <c r="F44" s="10"/>
      <c r="G44" s="10"/>
      <c r="H44" s="22">
        <v>0</v>
      </c>
      <c r="I44" s="22">
        <v>0</v>
      </c>
      <c r="J44" s="22">
        <v>0</v>
      </c>
      <c r="K44" s="22">
        <v>1</v>
      </c>
      <c r="L44" s="10"/>
      <c r="M44" s="10"/>
      <c r="N44" s="10"/>
      <c r="O44" s="10"/>
      <c r="P44" s="10"/>
      <c r="Q44" s="10"/>
      <c r="R44" s="10"/>
      <c r="S44" s="1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6"/>
    </row>
    <row r="45" spans="1:31" x14ac:dyDescent="0.3">
      <c r="A45" s="15"/>
      <c r="B45" s="22">
        <v>0</v>
      </c>
      <c r="C45" s="22">
        <v>-1</v>
      </c>
      <c r="D45" s="22">
        <v>0</v>
      </c>
      <c r="E45" s="22">
        <v>1</v>
      </c>
      <c r="F45" s="10"/>
      <c r="G45" s="10"/>
      <c r="H45" s="22">
        <v>0</v>
      </c>
      <c r="I45" s="22">
        <v>0</v>
      </c>
      <c r="J45" s="22">
        <v>0</v>
      </c>
      <c r="K45" s="22">
        <v>0</v>
      </c>
      <c r="L45" s="10"/>
      <c r="M45" s="10"/>
      <c r="N45" s="10"/>
      <c r="O45" s="10"/>
      <c r="P45" s="10"/>
      <c r="Q45" s="10"/>
      <c r="R45" s="10"/>
      <c r="S45" s="1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6"/>
    </row>
    <row r="46" spans="1:31" x14ac:dyDescent="0.3">
      <c r="A46" s="15"/>
      <c r="B46" s="10"/>
      <c r="C46" s="10"/>
      <c r="D46" s="10"/>
      <c r="E46" s="10"/>
      <c r="F46" s="10"/>
      <c r="G46" s="10"/>
      <c r="H46" s="22">
        <v>0</v>
      </c>
      <c r="I46" s="22">
        <v>0</v>
      </c>
      <c r="J46" s="22">
        <v>0</v>
      </c>
      <c r="K46" s="22">
        <v>0</v>
      </c>
      <c r="L46" s="10"/>
      <c r="M46" s="10"/>
      <c r="N46" s="10"/>
      <c r="O46" s="10"/>
      <c r="P46" s="10"/>
      <c r="Q46" s="10"/>
      <c r="R46" s="10"/>
      <c r="S46" s="1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6"/>
    </row>
    <row r="47" spans="1:31" x14ac:dyDescent="0.3">
      <c r="A47" s="15"/>
      <c r="B47" s="10"/>
      <c r="C47" s="10"/>
      <c r="D47" s="10"/>
      <c r="E47" s="10"/>
      <c r="F47" s="10"/>
      <c r="G47" s="10"/>
      <c r="H47" s="22">
        <v>0</v>
      </c>
      <c r="I47" s="22">
        <v>0</v>
      </c>
      <c r="J47" s="22">
        <v>0</v>
      </c>
      <c r="K47" s="22">
        <v>0</v>
      </c>
      <c r="L47" s="10"/>
      <c r="M47" s="10"/>
      <c r="N47" s="10"/>
      <c r="O47" s="10"/>
      <c r="P47" s="10"/>
      <c r="Q47" s="10"/>
      <c r="R47" s="10"/>
      <c r="S47" s="1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6"/>
    </row>
    <row r="48" spans="1:31" x14ac:dyDescent="0.3">
      <c r="A48" s="9" t="s">
        <v>45</v>
      </c>
      <c r="B48" s="30">
        <v>5.6489557911699452E-5</v>
      </c>
      <c r="C48" s="10"/>
      <c r="D48" s="11" t="s">
        <v>46</v>
      </c>
      <c r="E48" s="22">
        <f t="array" ref="E48:E49">MMULT(B28:E29,B48:B51)</f>
        <v>-3.8282343212785993E-4</v>
      </c>
      <c r="F48" s="10"/>
      <c r="G48" s="10"/>
      <c r="H48" s="22">
        <v>0</v>
      </c>
      <c r="I48" s="22">
        <v>0</v>
      </c>
      <c r="J48" s="22">
        <v>0</v>
      </c>
      <c r="K48" s="22">
        <v>0</v>
      </c>
      <c r="L48" s="10"/>
      <c r="M48" s="10"/>
      <c r="N48" s="10"/>
      <c r="O48" s="10"/>
      <c r="P48" s="10"/>
      <c r="Q48" s="10"/>
      <c r="R48" s="10"/>
      <c r="S48" s="1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6"/>
    </row>
    <row r="49" spans="1:31" x14ac:dyDescent="0.3">
      <c r="A49" s="15"/>
      <c r="B49" s="30">
        <v>-3.8282343212785993E-4</v>
      </c>
      <c r="C49" s="10"/>
      <c r="D49" s="11"/>
      <c r="E49" s="22">
        <v>-3.9071816896996521E-4</v>
      </c>
      <c r="F49" s="10"/>
      <c r="G49" s="10"/>
      <c r="H49" s="22">
        <v>0</v>
      </c>
      <c r="I49" s="22">
        <v>0</v>
      </c>
      <c r="J49" s="22">
        <v>0</v>
      </c>
      <c r="K49" s="22">
        <v>0</v>
      </c>
      <c r="L49" s="10"/>
      <c r="M49" s="10"/>
      <c r="N49" s="10"/>
      <c r="O49" s="10"/>
      <c r="P49" s="10"/>
      <c r="Q49" s="10"/>
      <c r="R49" s="10"/>
      <c r="S49" s="1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6"/>
    </row>
    <row r="50" spans="1:31" x14ac:dyDescent="0.3">
      <c r="A50" s="15"/>
      <c r="B50" s="30">
        <v>-4.1534936499036332E-5</v>
      </c>
      <c r="C50" s="10"/>
      <c r="D50" s="11"/>
      <c r="E50" s="10"/>
      <c r="F50" s="10"/>
      <c r="G50" s="10"/>
      <c r="H50" s="22">
        <v>0</v>
      </c>
      <c r="I50" s="22">
        <v>0</v>
      </c>
      <c r="J50" s="22">
        <v>0</v>
      </c>
      <c r="K50" s="22">
        <v>0</v>
      </c>
      <c r="L50" s="10"/>
      <c r="M50" s="10"/>
      <c r="N50" s="10"/>
      <c r="O50" s="10"/>
      <c r="P50" s="10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6"/>
    </row>
    <row r="51" spans="1:31" x14ac:dyDescent="0.3">
      <c r="A51" s="15"/>
      <c r="B51" s="30">
        <v>-3.9071816896996521E-4</v>
      </c>
      <c r="C51" s="10"/>
      <c r="D51" s="11" t="s">
        <v>47</v>
      </c>
      <c r="E51" s="22">
        <f>SUM(E49-E48)/H23</f>
        <v>-7.8947368421052777E-7</v>
      </c>
      <c r="F51" s="10"/>
      <c r="G51" s="10"/>
      <c r="H51" s="22">
        <v>0</v>
      </c>
      <c r="I51" s="22">
        <v>0</v>
      </c>
      <c r="J51" s="22">
        <v>0</v>
      </c>
      <c r="K51" s="22">
        <v>0</v>
      </c>
      <c r="L51" s="10"/>
      <c r="M51" s="10"/>
      <c r="N51" s="10"/>
      <c r="O51" s="10"/>
      <c r="P51" s="10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6"/>
    </row>
    <row r="52" spans="1:31" x14ac:dyDescent="0.3">
      <c r="A52" s="15"/>
      <c r="B52" s="10"/>
      <c r="C52" s="10"/>
      <c r="D52" s="11" t="s">
        <v>48</v>
      </c>
      <c r="E52" s="33">
        <f>(J24*E51)</f>
        <v>-23.684210526315834</v>
      </c>
      <c r="F52" s="10"/>
      <c r="G52" s="10"/>
      <c r="H52" s="22">
        <v>0</v>
      </c>
      <c r="I52" s="22">
        <v>0</v>
      </c>
      <c r="J52" s="22">
        <v>0</v>
      </c>
      <c r="K52" s="22">
        <v>0</v>
      </c>
      <c r="L52" s="10"/>
      <c r="M52" s="10"/>
      <c r="N52" s="10"/>
      <c r="O52" s="10"/>
      <c r="P52" s="10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6"/>
    </row>
    <row r="53" spans="1:31" x14ac:dyDescent="0.3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6"/>
    </row>
    <row r="54" spans="1:31" x14ac:dyDescent="0.3">
      <c r="A54" s="9" t="s">
        <v>20</v>
      </c>
      <c r="B54" s="22">
        <f t="array" ref="B54:M57">MMULT(B34:E37,H34:S37)</f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10"/>
      <c r="O54" s="10"/>
      <c r="P54" s="10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6"/>
    </row>
    <row r="55" spans="1:31" x14ac:dyDescent="0.3">
      <c r="A55" s="15"/>
      <c r="B55" s="22">
        <v>0</v>
      </c>
      <c r="C55" s="22">
        <v>2</v>
      </c>
      <c r="D55" s="22">
        <v>0</v>
      </c>
      <c r="E55" s="22">
        <v>1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10"/>
      <c r="O55" s="10"/>
      <c r="P55" s="10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6"/>
    </row>
    <row r="56" spans="1:31" x14ac:dyDescent="0.3">
      <c r="A56" s="15"/>
      <c r="B56" s="22">
        <v>0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10"/>
      <c r="O56" s="10"/>
      <c r="P56" s="10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6"/>
    </row>
    <row r="57" spans="1:31" x14ac:dyDescent="0.3">
      <c r="A57" s="15"/>
      <c r="B57" s="22">
        <v>0</v>
      </c>
      <c r="C57" s="22">
        <v>1</v>
      </c>
      <c r="D57" s="22">
        <v>0</v>
      </c>
      <c r="E57" s="22">
        <v>2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10"/>
      <c r="O57" s="10"/>
      <c r="P57" s="10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6"/>
    </row>
    <row r="58" spans="1:31" x14ac:dyDescent="0.3">
      <c r="A58" s="1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6"/>
    </row>
    <row r="59" spans="1:31" x14ac:dyDescent="0.3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6"/>
    </row>
    <row r="60" spans="1:31" x14ac:dyDescent="0.3">
      <c r="A60" s="9" t="s">
        <v>21</v>
      </c>
      <c r="B60" s="22">
        <f t="array" ref="B60:M71">MMULT(H41:K52,B54:M57)</f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11"/>
      <c r="O60" s="10"/>
      <c r="P60" s="10"/>
      <c r="Q60" s="10"/>
      <c r="R60" s="10"/>
      <c r="S60" s="10"/>
      <c r="T60" s="22">
        <f>(B60*$O$65)</f>
        <v>0</v>
      </c>
      <c r="U60" s="22">
        <f>(C60*$O$65)</f>
        <v>0</v>
      </c>
      <c r="V60" s="22">
        <f>(D60*$O$65)</f>
        <v>0</v>
      </c>
      <c r="W60" s="22">
        <f>(E60*$O$65)</f>
        <v>0</v>
      </c>
      <c r="X60" s="22">
        <f>(F60*$O$65)</f>
        <v>0</v>
      </c>
      <c r="Y60" s="22">
        <f>(G60*$O$65)</f>
        <v>0</v>
      </c>
      <c r="Z60" s="22">
        <f>(H60*$O$65)</f>
        <v>0</v>
      </c>
      <c r="AA60" s="22">
        <f>(I60*$O$65)</f>
        <v>0</v>
      </c>
      <c r="AB60" s="22">
        <f>(J60*$O$65)</f>
        <v>0</v>
      </c>
      <c r="AC60" s="22">
        <f>(K60*$O$65)</f>
        <v>0</v>
      </c>
      <c r="AD60" s="22">
        <f>(L60*$O$65)</f>
        <v>0</v>
      </c>
      <c r="AE60" s="23">
        <f>(M60*$O$65)</f>
        <v>0</v>
      </c>
    </row>
    <row r="61" spans="1:31" x14ac:dyDescent="0.3">
      <c r="A61" s="15"/>
      <c r="B61" s="22">
        <v>0</v>
      </c>
      <c r="C61" s="22">
        <v>2</v>
      </c>
      <c r="D61" s="22">
        <v>0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10"/>
      <c r="O61" s="10"/>
      <c r="P61" s="10"/>
      <c r="Q61" s="10"/>
      <c r="R61" s="10"/>
      <c r="S61" s="10"/>
      <c r="T61" s="22">
        <f>(B61*$O$65)</f>
        <v>0</v>
      </c>
      <c r="U61" s="22">
        <f>(C61*$O$65)</f>
        <v>7.5733333333333333</v>
      </c>
      <c r="V61" s="22">
        <f>(D61*$O$65)</f>
        <v>0</v>
      </c>
      <c r="W61" s="22">
        <f>(E61*$O$65)</f>
        <v>3.7866666666666666</v>
      </c>
      <c r="X61" s="22">
        <f>(F61*$O$65)</f>
        <v>0</v>
      </c>
      <c r="Y61" s="22">
        <f>(G61*$O$65)</f>
        <v>0</v>
      </c>
      <c r="Z61" s="22">
        <f>(H61*$O$65)</f>
        <v>0</v>
      </c>
      <c r="AA61" s="22">
        <f>(I61*$O$65)</f>
        <v>0</v>
      </c>
      <c r="AB61" s="22">
        <f>(J61*$O$65)</f>
        <v>0</v>
      </c>
      <c r="AC61" s="22">
        <f>(K61*$O$65)</f>
        <v>0</v>
      </c>
      <c r="AD61" s="22">
        <f>(L61*$O$65)</f>
        <v>0</v>
      </c>
      <c r="AE61" s="23">
        <f>(M61*$O$65)</f>
        <v>0</v>
      </c>
    </row>
    <row r="62" spans="1:31" x14ac:dyDescent="0.3">
      <c r="A62" s="15"/>
      <c r="B62" s="22">
        <v>0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10"/>
      <c r="O62" s="10"/>
      <c r="P62" s="10"/>
      <c r="Q62" s="10"/>
      <c r="R62" s="10"/>
      <c r="S62" s="10"/>
      <c r="T62" s="22">
        <f>(B62*$O$65)</f>
        <v>0</v>
      </c>
      <c r="U62" s="22">
        <f>(C62*$O$65)</f>
        <v>0</v>
      </c>
      <c r="V62" s="22">
        <f>(D62*$O$65)</f>
        <v>0</v>
      </c>
      <c r="W62" s="22">
        <f>(E62*$O$65)</f>
        <v>0</v>
      </c>
      <c r="X62" s="22">
        <f>(F62*$O$65)</f>
        <v>0</v>
      </c>
      <c r="Y62" s="22">
        <f>(G62*$O$65)</f>
        <v>0</v>
      </c>
      <c r="Z62" s="22">
        <f>(H62*$O$65)</f>
        <v>0</v>
      </c>
      <c r="AA62" s="22">
        <f>(I62*$O$65)</f>
        <v>0</v>
      </c>
      <c r="AB62" s="22">
        <f>(J62*$O$65)</f>
        <v>0</v>
      </c>
      <c r="AC62" s="22">
        <f>(K62*$O$65)</f>
        <v>0</v>
      </c>
      <c r="AD62" s="22">
        <f>(L62*$O$65)</f>
        <v>0</v>
      </c>
      <c r="AE62" s="23">
        <f>(M62*$O$65)</f>
        <v>0</v>
      </c>
    </row>
    <row r="63" spans="1:31" x14ac:dyDescent="0.3">
      <c r="A63" s="15"/>
      <c r="B63" s="22">
        <v>0</v>
      </c>
      <c r="C63" s="22">
        <v>1</v>
      </c>
      <c r="D63" s="22">
        <v>0</v>
      </c>
      <c r="E63" s="22">
        <v>2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10"/>
      <c r="O63" s="10"/>
      <c r="P63" s="10"/>
      <c r="Q63" s="10"/>
      <c r="R63" s="10"/>
      <c r="S63" s="10"/>
      <c r="T63" s="22">
        <f>(B63*$O$65)</f>
        <v>0</v>
      </c>
      <c r="U63" s="22">
        <f>(C63*$O$65)</f>
        <v>3.7866666666666666</v>
      </c>
      <c r="V63" s="22">
        <f>(D63*$O$65)</f>
        <v>0</v>
      </c>
      <c r="W63" s="22">
        <f>(E63*$O$65)</f>
        <v>7.5733333333333333</v>
      </c>
      <c r="X63" s="22">
        <f>(F63*$O$65)</f>
        <v>0</v>
      </c>
      <c r="Y63" s="22">
        <f>(G63*$O$65)</f>
        <v>0</v>
      </c>
      <c r="Z63" s="22">
        <f>(H63*$O$65)</f>
        <v>0</v>
      </c>
      <c r="AA63" s="22">
        <f>(I63*$O$65)</f>
        <v>0</v>
      </c>
      <c r="AB63" s="22">
        <f>(J63*$O$65)</f>
        <v>0</v>
      </c>
      <c r="AC63" s="22">
        <f>(K63*$O$65)</f>
        <v>0</v>
      </c>
      <c r="AD63" s="22">
        <f>(L63*$O$65)</f>
        <v>0</v>
      </c>
      <c r="AE63" s="23">
        <f>(M63*$O$65)</f>
        <v>0</v>
      </c>
    </row>
    <row r="64" spans="1:31" x14ac:dyDescent="0.3">
      <c r="A64" s="15"/>
      <c r="B64" s="22">
        <v>0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10"/>
      <c r="O64" s="10"/>
      <c r="P64" s="10"/>
      <c r="Q64" s="10"/>
      <c r="R64" s="10"/>
      <c r="S64" s="10"/>
      <c r="T64" s="22">
        <f>(B64*$O$65)</f>
        <v>0</v>
      </c>
      <c r="U64" s="22">
        <f>(C64*$O$65)</f>
        <v>0</v>
      </c>
      <c r="V64" s="22">
        <f>(D64*$O$65)</f>
        <v>0</v>
      </c>
      <c r="W64" s="22">
        <f>(E64*$O$65)</f>
        <v>0</v>
      </c>
      <c r="X64" s="22">
        <f>(F64*$O$65)</f>
        <v>0</v>
      </c>
      <c r="Y64" s="22">
        <f>(G64*$O$65)</f>
        <v>0</v>
      </c>
      <c r="Z64" s="22">
        <f>(H64*$O$65)</f>
        <v>0</v>
      </c>
      <c r="AA64" s="22">
        <f>(I64*$O$65)</f>
        <v>0</v>
      </c>
      <c r="AB64" s="22">
        <f>(J64*$O$65)</f>
        <v>0</v>
      </c>
      <c r="AC64" s="22">
        <f>(K64*$O$65)</f>
        <v>0</v>
      </c>
      <c r="AD64" s="22">
        <f>(L64*$O$65)</f>
        <v>0</v>
      </c>
      <c r="AE64" s="23">
        <f>(M64*$O$65)</f>
        <v>0</v>
      </c>
    </row>
    <row r="65" spans="1:31" x14ac:dyDescent="0.3">
      <c r="A65" s="15"/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10" t="s">
        <v>39</v>
      </c>
      <c r="O65" s="10">
        <f>B27</f>
        <v>3.7866666666666666</v>
      </c>
      <c r="P65" s="10"/>
      <c r="Q65" s="10"/>
      <c r="R65" s="10"/>
      <c r="S65" s="10"/>
      <c r="T65" s="22">
        <f>(B65*$O$65)</f>
        <v>0</v>
      </c>
      <c r="U65" s="22">
        <f>(C65*$O$65)</f>
        <v>0</v>
      </c>
      <c r="V65" s="22">
        <f>(D65*$O$65)</f>
        <v>0</v>
      </c>
      <c r="W65" s="22">
        <f>(E65*$O$65)</f>
        <v>0</v>
      </c>
      <c r="X65" s="22">
        <f>(F65*$O$65)</f>
        <v>0</v>
      </c>
      <c r="Y65" s="22">
        <f>(G65*$O$65)</f>
        <v>0</v>
      </c>
      <c r="Z65" s="22">
        <f>(H65*$O$65)</f>
        <v>0</v>
      </c>
      <c r="AA65" s="22">
        <f>(I65*$O$65)</f>
        <v>0</v>
      </c>
      <c r="AB65" s="22">
        <f>(J65*$O$65)</f>
        <v>0</v>
      </c>
      <c r="AC65" s="22">
        <f>(K65*$O$65)</f>
        <v>0</v>
      </c>
      <c r="AD65" s="22">
        <f>(L65*$O$65)</f>
        <v>0</v>
      </c>
      <c r="AE65" s="23">
        <f>(M65*$O$65)</f>
        <v>0</v>
      </c>
    </row>
    <row r="66" spans="1:31" x14ac:dyDescent="0.3">
      <c r="A66" s="15"/>
      <c r="B66" s="22">
        <v>0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10"/>
      <c r="O66" s="10"/>
      <c r="P66" s="10"/>
      <c r="Q66" s="10"/>
      <c r="R66" s="10"/>
      <c r="S66" s="10"/>
      <c r="T66" s="22">
        <f>(B66*$O$65)</f>
        <v>0</v>
      </c>
      <c r="U66" s="22">
        <f>(C66*$O$65)</f>
        <v>0</v>
      </c>
      <c r="V66" s="22">
        <f>(D66*$O$65)</f>
        <v>0</v>
      </c>
      <c r="W66" s="22">
        <f>(E66*$O$65)</f>
        <v>0</v>
      </c>
      <c r="X66" s="22">
        <f>(F66*$O$65)</f>
        <v>0</v>
      </c>
      <c r="Y66" s="22">
        <f>(G66*$O$65)</f>
        <v>0</v>
      </c>
      <c r="Z66" s="22">
        <f>(H66*$O$65)</f>
        <v>0</v>
      </c>
      <c r="AA66" s="22">
        <f>(I66*$O$65)</f>
        <v>0</v>
      </c>
      <c r="AB66" s="22">
        <f>(J66*$O$65)</f>
        <v>0</v>
      </c>
      <c r="AC66" s="22">
        <f>(K66*$O$65)</f>
        <v>0</v>
      </c>
      <c r="AD66" s="22">
        <f>(L66*$O$65)</f>
        <v>0</v>
      </c>
      <c r="AE66" s="23">
        <f>(M66*$O$65)</f>
        <v>0</v>
      </c>
    </row>
    <row r="67" spans="1:31" x14ac:dyDescent="0.3">
      <c r="A67" s="15"/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10"/>
      <c r="O67" s="10"/>
      <c r="P67" s="10"/>
      <c r="Q67" s="10"/>
      <c r="R67" s="10"/>
      <c r="S67" s="10"/>
      <c r="T67" s="22">
        <f>(B67*$O$65)</f>
        <v>0</v>
      </c>
      <c r="U67" s="22">
        <f>(C67*$O$65)</f>
        <v>0</v>
      </c>
      <c r="V67" s="22">
        <f>(D67*$O$65)</f>
        <v>0</v>
      </c>
      <c r="W67" s="22">
        <f>(E67*$O$65)</f>
        <v>0</v>
      </c>
      <c r="X67" s="22">
        <f>(F67*$O$65)</f>
        <v>0</v>
      </c>
      <c r="Y67" s="22">
        <f>(G67*$O$65)</f>
        <v>0</v>
      </c>
      <c r="Z67" s="22">
        <f>(H67*$O$65)</f>
        <v>0</v>
      </c>
      <c r="AA67" s="22">
        <f>(I67*$O$65)</f>
        <v>0</v>
      </c>
      <c r="AB67" s="22">
        <f>(J67*$O$65)</f>
        <v>0</v>
      </c>
      <c r="AC67" s="22">
        <f>(K67*$O$65)</f>
        <v>0</v>
      </c>
      <c r="AD67" s="22">
        <f>(L67*$O$65)</f>
        <v>0</v>
      </c>
      <c r="AE67" s="23">
        <f>(M67*$O$65)</f>
        <v>0</v>
      </c>
    </row>
    <row r="68" spans="1:31" x14ac:dyDescent="0.3">
      <c r="A68" s="15"/>
      <c r="B68" s="22">
        <v>0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10"/>
      <c r="O68" s="10"/>
      <c r="P68" s="10"/>
      <c r="Q68" s="10"/>
      <c r="R68" s="10"/>
      <c r="S68" s="10"/>
      <c r="T68" s="22">
        <f>(B68*$O$65)</f>
        <v>0</v>
      </c>
      <c r="U68" s="22">
        <f>(C68*$O$65)</f>
        <v>0</v>
      </c>
      <c r="V68" s="22">
        <f>(D68*$O$65)</f>
        <v>0</v>
      </c>
      <c r="W68" s="22">
        <f>(E68*$O$65)</f>
        <v>0</v>
      </c>
      <c r="X68" s="22">
        <f>(F68*$O$65)</f>
        <v>0</v>
      </c>
      <c r="Y68" s="22">
        <f>(G68*$O$65)</f>
        <v>0</v>
      </c>
      <c r="Z68" s="22">
        <f>(H68*$O$65)</f>
        <v>0</v>
      </c>
      <c r="AA68" s="22">
        <f>(I68*$O$65)</f>
        <v>0</v>
      </c>
      <c r="AB68" s="22">
        <f>(J68*$O$65)</f>
        <v>0</v>
      </c>
      <c r="AC68" s="22">
        <f>(K68*$O$65)</f>
        <v>0</v>
      </c>
      <c r="AD68" s="22">
        <f>(L68*$O$65)</f>
        <v>0</v>
      </c>
      <c r="AE68" s="23">
        <f>(M68*$O$65)</f>
        <v>0</v>
      </c>
    </row>
    <row r="69" spans="1:31" x14ac:dyDescent="0.3">
      <c r="A69" s="15"/>
      <c r="B69" s="22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10"/>
      <c r="O69" s="10"/>
      <c r="P69" s="10"/>
      <c r="Q69" s="10"/>
      <c r="R69" s="10"/>
      <c r="S69" s="10"/>
      <c r="T69" s="22">
        <f>(B69*$O$65)</f>
        <v>0</v>
      </c>
      <c r="U69" s="22">
        <f>(C69*$O$65)</f>
        <v>0</v>
      </c>
      <c r="V69" s="22">
        <f>(D69*$O$65)</f>
        <v>0</v>
      </c>
      <c r="W69" s="22">
        <f>(E69*$O$65)</f>
        <v>0</v>
      </c>
      <c r="X69" s="22">
        <f>(F69*$O$65)</f>
        <v>0</v>
      </c>
      <c r="Y69" s="22">
        <f>(G69*$O$65)</f>
        <v>0</v>
      </c>
      <c r="Z69" s="22">
        <f>(H69*$O$65)</f>
        <v>0</v>
      </c>
      <c r="AA69" s="22">
        <f>(I69*$O$65)</f>
        <v>0</v>
      </c>
      <c r="AB69" s="22">
        <f>(J69*$O$65)</f>
        <v>0</v>
      </c>
      <c r="AC69" s="22">
        <f>(K69*$O$65)</f>
        <v>0</v>
      </c>
      <c r="AD69" s="22">
        <f>(L69*$O$65)</f>
        <v>0</v>
      </c>
      <c r="AE69" s="23">
        <f>(M69*$O$65)</f>
        <v>0</v>
      </c>
    </row>
    <row r="70" spans="1:31" x14ac:dyDescent="0.3">
      <c r="A70" s="15"/>
      <c r="B70" s="22">
        <v>0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10"/>
      <c r="O70" s="10"/>
      <c r="P70" s="10"/>
      <c r="Q70" s="10"/>
      <c r="R70" s="10"/>
      <c r="S70" s="10"/>
      <c r="T70" s="22">
        <f>(B70*$O$65)</f>
        <v>0</v>
      </c>
      <c r="U70" s="22">
        <f>(C70*$O$65)</f>
        <v>0</v>
      </c>
      <c r="V70" s="22">
        <f>(D70*$O$65)</f>
        <v>0</v>
      </c>
      <c r="W70" s="22">
        <f>(E70*$O$65)</f>
        <v>0</v>
      </c>
      <c r="X70" s="22">
        <f>(F70*$O$65)</f>
        <v>0</v>
      </c>
      <c r="Y70" s="22">
        <f>(G70*$O$65)</f>
        <v>0</v>
      </c>
      <c r="Z70" s="22">
        <f>(H70*$O$65)</f>
        <v>0</v>
      </c>
      <c r="AA70" s="22">
        <f>(I70*$O$65)</f>
        <v>0</v>
      </c>
      <c r="AB70" s="22">
        <f>(J70*$O$65)</f>
        <v>0</v>
      </c>
      <c r="AC70" s="22">
        <f>(K70*$O$65)</f>
        <v>0</v>
      </c>
      <c r="AD70" s="22">
        <f>(L70*$O$65)</f>
        <v>0</v>
      </c>
      <c r="AE70" s="23">
        <f>(M70*$O$65)</f>
        <v>0</v>
      </c>
    </row>
    <row r="71" spans="1:31" x14ac:dyDescent="0.3">
      <c r="A71" s="15"/>
      <c r="B71" s="22">
        <v>0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10"/>
      <c r="O71" s="10"/>
      <c r="P71" s="10"/>
      <c r="Q71" s="10"/>
      <c r="R71" s="10"/>
      <c r="S71" s="10"/>
      <c r="T71" s="22">
        <f>(B71*$O$65)</f>
        <v>0</v>
      </c>
      <c r="U71" s="22">
        <f>(C71*$O$65)</f>
        <v>0</v>
      </c>
      <c r="V71" s="22">
        <f>(D71*$O$65)</f>
        <v>0</v>
      </c>
      <c r="W71" s="22">
        <f>(E71*$O$65)</f>
        <v>0</v>
      </c>
      <c r="X71" s="22">
        <f>(F71*$O$65)</f>
        <v>0</v>
      </c>
      <c r="Y71" s="22">
        <f>(G71*$O$65)</f>
        <v>0</v>
      </c>
      <c r="Z71" s="22">
        <f>(H71*$O$65)</f>
        <v>0</v>
      </c>
      <c r="AA71" s="22">
        <f>(I71*$O$65)</f>
        <v>0</v>
      </c>
      <c r="AB71" s="22">
        <f>(J71*$O$65)</f>
        <v>0</v>
      </c>
      <c r="AC71" s="22">
        <f>(K71*$O$65)</f>
        <v>0</v>
      </c>
      <c r="AD71" s="22">
        <f>(L71*$O$65)</f>
        <v>0</v>
      </c>
      <c r="AE71" s="23">
        <f>(M71*$O$65)</f>
        <v>0</v>
      </c>
    </row>
    <row r="72" spans="1:31" x14ac:dyDescent="0.3">
      <c r="A72" s="1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6"/>
    </row>
    <row r="73" spans="1:31" x14ac:dyDescent="0.3">
      <c r="A73" s="9" t="s">
        <v>22</v>
      </c>
      <c r="B73" s="22">
        <f t="array" ref="B73:M76">MMULT(B42:E45,H34:S37)</f>
        <v>0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10"/>
      <c r="O73" s="10"/>
      <c r="P73" s="10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6"/>
    </row>
    <row r="74" spans="1:31" x14ac:dyDescent="0.3">
      <c r="A74" s="15"/>
      <c r="B74" s="22">
        <v>0</v>
      </c>
      <c r="C74" s="22">
        <v>1</v>
      </c>
      <c r="D74" s="22">
        <v>0</v>
      </c>
      <c r="E74" s="22">
        <v>-1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10"/>
      <c r="O74" s="10"/>
      <c r="P74" s="10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6"/>
    </row>
    <row r="75" spans="1:31" x14ac:dyDescent="0.3">
      <c r="A75" s="15"/>
      <c r="B75" s="22">
        <v>0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10"/>
      <c r="O75" s="10"/>
      <c r="P75" s="10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6"/>
    </row>
    <row r="76" spans="1:31" x14ac:dyDescent="0.3">
      <c r="A76" s="15"/>
      <c r="B76" s="22">
        <v>0</v>
      </c>
      <c r="C76" s="22">
        <v>-1</v>
      </c>
      <c r="D76" s="22">
        <v>0</v>
      </c>
      <c r="E76" s="22">
        <v>1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10"/>
      <c r="O76" s="10"/>
      <c r="P76" s="10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6"/>
    </row>
    <row r="77" spans="1:31" x14ac:dyDescent="0.3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6"/>
    </row>
    <row r="78" spans="1:31" x14ac:dyDescent="0.3">
      <c r="A78" s="9" t="s">
        <v>23</v>
      </c>
      <c r="B78" s="22">
        <f t="array" ref="B78:M89">MMULT(H41:K52,B73:M76)</f>
        <v>0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10"/>
      <c r="O78" s="10"/>
      <c r="P78" s="10"/>
      <c r="Q78" s="13"/>
      <c r="R78" s="13"/>
      <c r="S78" s="13"/>
      <c r="T78" s="26">
        <f>(B78*$O$82)</f>
        <v>0</v>
      </c>
      <c r="U78" s="26">
        <f>(C78*$O$82)</f>
        <v>0</v>
      </c>
      <c r="V78" s="26">
        <f>(D78*$O$82)</f>
        <v>0</v>
      </c>
      <c r="W78" s="26">
        <f>(E78*$O$82)</f>
        <v>0</v>
      </c>
      <c r="X78" s="26">
        <f>(F78*$O$82)</f>
        <v>0</v>
      </c>
      <c r="Y78" s="26">
        <f>(G78*$O$82)</f>
        <v>0</v>
      </c>
      <c r="Z78" s="26">
        <f>(H78*$O$82)</f>
        <v>0</v>
      </c>
      <c r="AA78" s="26">
        <f>(I78*$O$82)</f>
        <v>0</v>
      </c>
      <c r="AB78" s="26">
        <f>(J78*$O$82)</f>
        <v>0</v>
      </c>
      <c r="AC78" s="26">
        <f>(K78*$O$82)</f>
        <v>0</v>
      </c>
      <c r="AD78" s="26">
        <f>(L78*$O$82)</f>
        <v>0</v>
      </c>
      <c r="AE78" s="27">
        <f>(M78*$O$82)</f>
        <v>0</v>
      </c>
    </row>
    <row r="79" spans="1:31" x14ac:dyDescent="0.3">
      <c r="A79" s="15"/>
      <c r="B79" s="22">
        <v>0</v>
      </c>
      <c r="C79" s="22">
        <v>1</v>
      </c>
      <c r="D79" s="22">
        <v>0</v>
      </c>
      <c r="E79" s="22">
        <v>-1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10"/>
      <c r="O79" s="10"/>
      <c r="P79" s="10"/>
      <c r="Q79" s="13"/>
      <c r="R79" s="13"/>
      <c r="S79" s="13"/>
      <c r="T79" s="26">
        <f>(B79*$O$82)</f>
        <v>0</v>
      </c>
      <c r="U79" s="26">
        <f>(C79*$O$82)</f>
        <v>24000000</v>
      </c>
      <c r="V79" s="26">
        <f>(D79*$O$82)</f>
        <v>0</v>
      </c>
      <c r="W79" s="26">
        <f>(E79*$O$82)</f>
        <v>-24000000</v>
      </c>
      <c r="X79" s="26">
        <f>(F79*$O$82)</f>
        <v>0</v>
      </c>
      <c r="Y79" s="26">
        <f>(G79*$O$82)</f>
        <v>0</v>
      </c>
      <c r="Z79" s="26">
        <f>(H79*$O$82)</f>
        <v>0</v>
      </c>
      <c r="AA79" s="26">
        <f>(I79*$O$82)</f>
        <v>0</v>
      </c>
      <c r="AB79" s="26">
        <f>(J79*$O$82)</f>
        <v>0</v>
      </c>
      <c r="AC79" s="26">
        <f>(K79*$O$82)</f>
        <v>0</v>
      </c>
      <c r="AD79" s="26">
        <f>(L79*$O$82)</f>
        <v>0</v>
      </c>
      <c r="AE79" s="27">
        <f>(M79*$O$82)</f>
        <v>0</v>
      </c>
    </row>
    <row r="80" spans="1:31" x14ac:dyDescent="0.3">
      <c r="A80" s="15"/>
      <c r="B80" s="22">
        <v>0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10"/>
      <c r="O80" s="10"/>
      <c r="P80" s="10"/>
      <c r="Q80" s="13"/>
      <c r="R80" s="13"/>
      <c r="S80" s="13"/>
      <c r="T80" s="26">
        <f>(B80*$O$82)</f>
        <v>0</v>
      </c>
      <c r="U80" s="26">
        <f>(C80*$O$82)</f>
        <v>0</v>
      </c>
      <c r="V80" s="26">
        <f>(D80*$O$82)</f>
        <v>0</v>
      </c>
      <c r="W80" s="26">
        <f>(E80*$O$82)</f>
        <v>0</v>
      </c>
      <c r="X80" s="26">
        <f>(F80*$O$82)</f>
        <v>0</v>
      </c>
      <c r="Y80" s="26">
        <f>(G80*$O$82)</f>
        <v>0</v>
      </c>
      <c r="Z80" s="26">
        <f>(H80*$O$82)</f>
        <v>0</v>
      </c>
      <c r="AA80" s="26">
        <f>(I80*$O$82)</f>
        <v>0</v>
      </c>
      <c r="AB80" s="26">
        <f>(J80*$O$82)</f>
        <v>0</v>
      </c>
      <c r="AC80" s="26">
        <f>(K80*$O$82)</f>
        <v>0</v>
      </c>
      <c r="AD80" s="26">
        <f>(L80*$O$82)</f>
        <v>0</v>
      </c>
      <c r="AE80" s="27">
        <f>(M80*$O$82)</f>
        <v>0</v>
      </c>
    </row>
    <row r="81" spans="1:31" x14ac:dyDescent="0.3">
      <c r="A81" s="15"/>
      <c r="B81" s="22">
        <v>0</v>
      </c>
      <c r="C81" s="22">
        <v>-1</v>
      </c>
      <c r="D81" s="22">
        <v>0</v>
      </c>
      <c r="E81" s="22">
        <v>1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10"/>
      <c r="O81" s="10"/>
      <c r="P81" s="10"/>
      <c r="Q81" s="13"/>
      <c r="R81" s="13"/>
      <c r="S81" s="13"/>
      <c r="T81" s="26">
        <f>(B81*$O$82)</f>
        <v>0</v>
      </c>
      <c r="U81" s="26">
        <f>(C81*$O$82)</f>
        <v>-24000000</v>
      </c>
      <c r="V81" s="26">
        <f>(D81*$O$82)</f>
        <v>0</v>
      </c>
      <c r="W81" s="26">
        <f>(E81*$O$82)</f>
        <v>24000000</v>
      </c>
      <c r="X81" s="26">
        <f>(F81*$O$82)</f>
        <v>0</v>
      </c>
      <c r="Y81" s="26">
        <f>(G81*$O$82)</f>
        <v>0</v>
      </c>
      <c r="Z81" s="26">
        <f>(H81*$O$82)</f>
        <v>0</v>
      </c>
      <c r="AA81" s="26">
        <f>(I81*$O$82)</f>
        <v>0</v>
      </c>
      <c r="AB81" s="26">
        <f>(J81*$O$82)</f>
        <v>0</v>
      </c>
      <c r="AC81" s="26">
        <f>(K81*$O$82)</f>
        <v>0</v>
      </c>
      <c r="AD81" s="26">
        <f>(L81*$O$82)</f>
        <v>0</v>
      </c>
      <c r="AE81" s="27">
        <f>(M81*$O$82)</f>
        <v>0</v>
      </c>
    </row>
    <row r="82" spans="1:31" x14ac:dyDescent="0.3">
      <c r="A82" s="15"/>
      <c r="B82" s="22">
        <v>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10" t="s">
        <v>39</v>
      </c>
      <c r="O82" s="25">
        <f>B26</f>
        <v>24000000</v>
      </c>
      <c r="P82" s="10"/>
      <c r="Q82" s="13"/>
      <c r="R82" s="13"/>
      <c r="S82" s="13"/>
      <c r="T82" s="26">
        <f>(B82*$O$82)</f>
        <v>0</v>
      </c>
      <c r="U82" s="26">
        <f>(C82*$O$82)</f>
        <v>0</v>
      </c>
      <c r="V82" s="26">
        <f>(D82*$O$82)</f>
        <v>0</v>
      </c>
      <c r="W82" s="26">
        <f>(E82*$O$82)</f>
        <v>0</v>
      </c>
      <c r="X82" s="26">
        <f>(F82*$O$82)</f>
        <v>0</v>
      </c>
      <c r="Y82" s="26">
        <f>(G82*$O$82)</f>
        <v>0</v>
      </c>
      <c r="Z82" s="26">
        <f>(H82*$O$82)</f>
        <v>0</v>
      </c>
      <c r="AA82" s="26">
        <f>(I82*$O$82)</f>
        <v>0</v>
      </c>
      <c r="AB82" s="26">
        <f>(J82*$O$82)</f>
        <v>0</v>
      </c>
      <c r="AC82" s="26">
        <f>(K82*$O$82)</f>
        <v>0</v>
      </c>
      <c r="AD82" s="26">
        <f>(L82*$O$82)</f>
        <v>0</v>
      </c>
      <c r="AE82" s="27">
        <f>(M82*$O$82)</f>
        <v>0</v>
      </c>
    </row>
    <row r="83" spans="1:31" x14ac:dyDescent="0.3">
      <c r="A83" s="15"/>
      <c r="B83" s="22">
        <v>0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10"/>
      <c r="O83" s="10"/>
      <c r="P83" s="10"/>
      <c r="Q83" s="13"/>
      <c r="R83" s="13"/>
      <c r="S83" s="13"/>
      <c r="T83" s="26">
        <f>(B83*$O$82)</f>
        <v>0</v>
      </c>
      <c r="U83" s="26">
        <f>(C83*$O$82)</f>
        <v>0</v>
      </c>
      <c r="V83" s="26">
        <f>(D83*$O$82)</f>
        <v>0</v>
      </c>
      <c r="W83" s="26">
        <f>(E83*$O$82)</f>
        <v>0</v>
      </c>
      <c r="X83" s="26">
        <f>(F83*$O$82)</f>
        <v>0</v>
      </c>
      <c r="Y83" s="26">
        <f>(G83*$O$82)</f>
        <v>0</v>
      </c>
      <c r="Z83" s="26">
        <f>(H83*$O$82)</f>
        <v>0</v>
      </c>
      <c r="AA83" s="26">
        <f>(I83*$O$82)</f>
        <v>0</v>
      </c>
      <c r="AB83" s="26">
        <f>(J83*$O$82)</f>
        <v>0</v>
      </c>
      <c r="AC83" s="26">
        <f>(K83*$O$82)</f>
        <v>0</v>
      </c>
      <c r="AD83" s="26">
        <f>(L83*$O$82)</f>
        <v>0</v>
      </c>
      <c r="AE83" s="27">
        <f>(M83*$O$82)</f>
        <v>0</v>
      </c>
    </row>
    <row r="84" spans="1:31" x14ac:dyDescent="0.3">
      <c r="A84" s="15"/>
      <c r="B84" s="22">
        <v>0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10"/>
      <c r="O84" s="10"/>
      <c r="P84" s="10"/>
      <c r="Q84" s="13"/>
      <c r="R84" s="13"/>
      <c r="S84" s="13"/>
      <c r="T84" s="26">
        <f>(B84*$O$82)</f>
        <v>0</v>
      </c>
      <c r="U84" s="26">
        <f>(C84*$O$82)</f>
        <v>0</v>
      </c>
      <c r="V84" s="26">
        <f>(D84*$O$82)</f>
        <v>0</v>
      </c>
      <c r="W84" s="26">
        <f>(E84*$O$82)</f>
        <v>0</v>
      </c>
      <c r="X84" s="26">
        <f>(F84*$O$82)</f>
        <v>0</v>
      </c>
      <c r="Y84" s="26">
        <f>(G84*$O$82)</f>
        <v>0</v>
      </c>
      <c r="Z84" s="26">
        <f>(H84*$O$82)</f>
        <v>0</v>
      </c>
      <c r="AA84" s="26">
        <f>(I84*$O$82)</f>
        <v>0</v>
      </c>
      <c r="AB84" s="26">
        <f>(J84*$O$82)</f>
        <v>0</v>
      </c>
      <c r="AC84" s="26">
        <f>(K84*$O$82)</f>
        <v>0</v>
      </c>
      <c r="AD84" s="26">
        <f>(L84*$O$82)</f>
        <v>0</v>
      </c>
      <c r="AE84" s="27">
        <f>(M84*$O$82)</f>
        <v>0</v>
      </c>
    </row>
    <row r="85" spans="1:31" x14ac:dyDescent="0.3">
      <c r="A85" s="15"/>
      <c r="B85" s="22">
        <v>0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10"/>
      <c r="O85" s="10"/>
      <c r="P85" s="10"/>
      <c r="Q85" s="13"/>
      <c r="R85" s="13"/>
      <c r="S85" s="13"/>
      <c r="T85" s="26">
        <f>(B85*$O$82)</f>
        <v>0</v>
      </c>
      <c r="U85" s="26">
        <f>(C85*$O$82)</f>
        <v>0</v>
      </c>
      <c r="V85" s="26">
        <f>(D85*$O$82)</f>
        <v>0</v>
      </c>
      <c r="W85" s="26">
        <f>(E85*$O$82)</f>
        <v>0</v>
      </c>
      <c r="X85" s="26">
        <f>(F85*$O$82)</f>
        <v>0</v>
      </c>
      <c r="Y85" s="26">
        <f>(G85*$O$82)</f>
        <v>0</v>
      </c>
      <c r="Z85" s="26">
        <f>(H85*$O$82)</f>
        <v>0</v>
      </c>
      <c r="AA85" s="26">
        <f>(I85*$O$82)</f>
        <v>0</v>
      </c>
      <c r="AB85" s="26">
        <f>(J85*$O$82)</f>
        <v>0</v>
      </c>
      <c r="AC85" s="26">
        <f>(K85*$O$82)</f>
        <v>0</v>
      </c>
      <c r="AD85" s="26">
        <f>(L85*$O$82)</f>
        <v>0</v>
      </c>
      <c r="AE85" s="27">
        <f>(M85*$O$82)</f>
        <v>0</v>
      </c>
    </row>
    <row r="86" spans="1:31" x14ac:dyDescent="0.3">
      <c r="A86" s="15"/>
      <c r="B86" s="22">
        <v>0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10"/>
      <c r="O86" s="10"/>
      <c r="P86" s="10"/>
      <c r="Q86" s="13"/>
      <c r="R86" s="13"/>
      <c r="S86" s="13"/>
      <c r="T86" s="26">
        <f>(B86*$O$82)</f>
        <v>0</v>
      </c>
      <c r="U86" s="26">
        <f>(C86*$O$82)</f>
        <v>0</v>
      </c>
      <c r="V86" s="26">
        <f>(D86*$O$82)</f>
        <v>0</v>
      </c>
      <c r="W86" s="26">
        <f>(E86*$O$82)</f>
        <v>0</v>
      </c>
      <c r="X86" s="26">
        <f>(F86*$O$82)</f>
        <v>0</v>
      </c>
      <c r="Y86" s="26">
        <f>(G86*$O$82)</f>
        <v>0</v>
      </c>
      <c r="Z86" s="26">
        <f>(H86*$O$82)</f>
        <v>0</v>
      </c>
      <c r="AA86" s="26">
        <f>(I86*$O$82)</f>
        <v>0</v>
      </c>
      <c r="AB86" s="26">
        <f>(J86*$O$82)</f>
        <v>0</v>
      </c>
      <c r="AC86" s="26">
        <f>(K86*$O$82)</f>
        <v>0</v>
      </c>
      <c r="AD86" s="26">
        <f>(L86*$O$82)</f>
        <v>0</v>
      </c>
      <c r="AE86" s="27">
        <f>(M86*$O$82)</f>
        <v>0</v>
      </c>
    </row>
    <row r="87" spans="1:31" x14ac:dyDescent="0.3">
      <c r="A87" s="15"/>
      <c r="B87" s="22">
        <v>0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10"/>
      <c r="O87" s="10"/>
      <c r="P87" s="10"/>
      <c r="Q87" s="13"/>
      <c r="R87" s="13"/>
      <c r="S87" s="13"/>
      <c r="T87" s="26">
        <f>(B87*$O$82)</f>
        <v>0</v>
      </c>
      <c r="U87" s="26">
        <f>(C87*$O$82)</f>
        <v>0</v>
      </c>
      <c r="V87" s="26">
        <f>(D87*$O$82)</f>
        <v>0</v>
      </c>
      <c r="W87" s="26">
        <f>(E87*$O$82)</f>
        <v>0</v>
      </c>
      <c r="X87" s="26">
        <f>(F87*$O$82)</f>
        <v>0</v>
      </c>
      <c r="Y87" s="26">
        <f>(G87*$O$82)</f>
        <v>0</v>
      </c>
      <c r="Z87" s="26">
        <f>(H87*$O$82)</f>
        <v>0</v>
      </c>
      <c r="AA87" s="26">
        <f>(I87*$O$82)</f>
        <v>0</v>
      </c>
      <c r="AB87" s="26">
        <f>(J87*$O$82)</f>
        <v>0</v>
      </c>
      <c r="AC87" s="26">
        <f>(K87*$O$82)</f>
        <v>0</v>
      </c>
      <c r="AD87" s="26">
        <f>(L87*$O$82)</f>
        <v>0</v>
      </c>
      <c r="AE87" s="27">
        <f>(M87*$O$82)</f>
        <v>0</v>
      </c>
    </row>
    <row r="88" spans="1:31" x14ac:dyDescent="0.3">
      <c r="A88" s="15"/>
      <c r="B88" s="22">
        <v>0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10"/>
      <c r="O88" s="10"/>
      <c r="P88" s="10"/>
      <c r="Q88" s="13"/>
      <c r="R88" s="13"/>
      <c r="S88" s="13"/>
      <c r="T88" s="26">
        <f>(B88*$O$82)</f>
        <v>0</v>
      </c>
      <c r="U88" s="26">
        <f>(C88*$O$82)</f>
        <v>0</v>
      </c>
      <c r="V88" s="26">
        <f>(D88*$O$82)</f>
        <v>0</v>
      </c>
      <c r="W88" s="26">
        <f>(E88*$O$82)</f>
        <v>0</v>
      </c>
      <c r="X88" s="26">
        <f>(F88*$O$82)</f>
        <v>0</v>
      </c>
      <c r="Y88" s="26">
        <f>(G88*$O$82)</f>
        <v>0</v>
      </c>
      <c r="Z88" s="26">
        <f>(H88*$O$82)</f>
        <v>0</v>
      </c>
      <c r="AA88" s="26">
        <f>(I88*$O$82)</f>
        <v>0</v>
      </c>
      <c r="AB88" s="26">
        <f>(J88*$O$82)</f>
        <v>0</v>
      </c>
      <c r="AC88" s="26">
        <f>(K88*$O$82)</f>
        <v>0</v>
      </c>
      <c r="AD88" s="26">
        <f>(L88*$O$82)</f>
        <v>0</v>
      </c>
      <c r="AE88" s="27">
        <f>(M88*$O$82)</f>
        <v>0</v>
      </c>
    </row>
    <row r="89" spans="1:31" ht="15" thickBot="1" x14ac:dyDescent="0.35">
      <c r="A89" s="17"/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18"/>
      <c r="O89" s="18"/>
      <c r="P89" s="18"/>
      <c r="Q89" s="19"/>
      <c r="R89" s="19"/>
      <c r="S89" s="19"/>
      <c r="T89" s="28">
        <f>(B89*$O$82)</f>
        <v>0</v>
      </c>
      <c r="U89" s="28">
        <f>(C89*$O$82)</f>
        <v>0</v>
      </c>
      <c r="V89" s="28">
        <f>(D89*$O$82)</f>
        <v>0</v>
      </c>
      <c r="W89" s="28">
        <f>(E89*$O$82)</f>
        <v>0</v>
      </c>
      <c r="X89" s="28">
        <f>(F89*$O$82)</f>
        <v>0</v>
      </c>
      <c r="Y89" s="28">
        <f>(G89*$O$82)</f>
        <v>0</v>
      </c>
      <c r="Z89" s="28">
        <f>(H89*$O$82)</f>
        <v>0</v>
      </c>
      <c r="AA89" s="28">
        <f>(I89*$O$82)</f>
        <v>0</v>
      </c>
      <c r="AB89" s="28">
        <f>(J89*$O$82)</f>
        <v>0</v>
      </c>
      <c r="AC89" s="28">
        <f>(K89*$O$82)</f>
        <v>0</v>
      </c>
      <c r="AD89" s="28">
        <f>(L89*$O$82)</f>
        <v>0</v>
      </c>
      <c r="AE89" s="29">
        <f>(M89*$O$82)</f>
        <v>0</v>
      </c>
    </row>
    <row r="91" spans="1:31" ht="15" thickBot="1" x14ac:dyDescent="0.35">
      <c r="A91" s="4"/>
      <c r="B91" s="1"/>
      <c r="C91" s="1"/>
      <c r="D91" s="1"/>
      <c r="E91" s="1"/>
      <c r="F91" s="1"/>
      <c r="G91" s="4"/>
      <c r="H91" s="1"/>
      <c r="I91" s="1"/>
      <c r="J91" s="1"/>
      <c r="K91" s="1"/>
      <c r="L91" s="1"/>
      <c r="M91" s="1"/>
      <c r="N91" s="1"/>
      <c r="O91" s="1"/>
      <c r="P91" s="1"/>
    </row>
    <row r="92" spans="1:31" x14ac:dyDescent="0.3">
      <c r="A92" s="5">
        <v>1</v>
      </c>
      <c r="B92" s="6" t="s">
        <v>24</v>
      </c>
      <c r="C92" s="6">
        <v>0</v>
      </c>
      <c r="D92" s="6">
        <v>0</v>
      </c>
      <c r="E92" s="6">
        <v>19</v>
      </c>
      <c r="F92" s="6">
        <v>1</v>
      </c>
      <c r="G92" s="7" t="s">
        <v>2</v>
      </c>
      <c r="H92" s="6">
        <f>((E92-C92)^2+(F92-D92)^2)^0.5</f>
        <v>19.026297590440446</v>
      </c>
      <c r="I92" s="7" t="s">
        <v>25</v>
      </c>
      <c r="J92" s="6">
        <v>1</v>
      </c>
      <c r="K92" s="6">
        <v>2</v>
      </c>
      <c r="L92" s="6">
        <v>5</v>
      </c>
      <c r="M92" s="6">
        <v>6</v>
      </c>
      <c r="N92" s="6"/>
      <c r="O92" s="8" t="s">
        <v>11</v>
      </c>
      <c r="P92" s="22">
        <v>2</v>
      </c>
      <c r="Q92" s="22">
        <v>1</v>
      </c>
      <c r="R92" s="6"/>
      <c r="S92" s="6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1"/>
    </row>
    <row r="93" spans="1:31" x14ac:dyDescent="0.3">
      <c r="A93" s="9" t="s">
        <v>1</v>
      </c>
      <c r="B93" s="10">
        <f>(E92-C92)/H92</f>
        <v>0.99861782933250975</v>
      </c>
      <c r="C93" s="10"/>
      <c r="D93" s="10"/>
      <c r="E93" s="10"/>
      <c r="F93" s="10"/>
      <c r="G93" s="10"/>
      <c r="H93" s="10"/>
      <c r="I93" s="11" t="s">
        <v>5</v>
      </c>
      <c r="J93" s="12">
        <f>B2</f>
        <v>30000000</v>
      </c>
      <c r="K93" s="10"/>
      <c r="L93" s="10"/>
      <c r="M93" s="10"/>
      <c r="N93" s="10"/>
      <c r="O93" s="13"/>
      <c r="P93" s="22">
        <v>1</v>
      </c>
      <c r="Q93" s="22">
        <v>2</v>
      </c>
      <c r="R93" s="10"/>
      <c r="S93" s="1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6"/>
    </row>
    <row r="94" spans="1:31" x14ac:dyDescent="0.3">
      <c r="A94" s="9" t="s">
        <v>3</v>
      </c>
      <c r="B94" s="10">
        <f>(F92-D92)/H92</f>
        <v>5.2558833122763673E-2</v>
      </c>
      <c r="C94" s="10"/>
      <c r="D94" s="10"/>
      <c r="E94" s="10"/>
      <c r="F94" s="10"/>
      <c r="G94" s="10"/>
      <c r="H94" s="10"/>
      <c r="I94" s="11" t="s">
        <v>26</v>
      </c>
      <c r="J94" s="10">
        <f>B3</f>
        <v>0.28399999999999997</v>
      </c>
      <c r="K94" s="10"/>
      <c r="L94" s="10"/>
      <c r="M94" s="10"/>
      <c r="N94" s="10"/>
      <c r="O94" s="14" t="s">
        <v>14</v>
      </c>
      <c r="P94" s="22">
        <v>1</v>
      </c>
      <c r="Q94" s="22">
        <v>-1</v>
      </c>
      <c r="R94" s="10"/>
      <c r="S94" s="1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6"/>
    </row>
    <row r="95" spans="1:31" x14ac:dyDescent="0.3">
      <c r="A95" s="9" t="s">
        <v>7</v>
      </c>
      <c r="B95" s="25">
        <f>(J93*J95)/H92</f>
        <v>14190884.943146192</v>
      </c>
      <c r="C95" s="10"/>
      <c r="D95" s="10"/>
      <c r="E95" s="10"/>
      <c r="F95" s="10"/>
      <c r="G95" s="10"/>
      <c r="H95" s="10"/>
      <c r="I95" s="11" t="s">
        <v>27</v>
      </c>
      <c r="J95" s="10">
        <f>C1</f>
        <v>9</v>
      </c>
      <c r="K95" s="10"/>
      <c r="L95" s="10"/>
      <c r="M95" s="10"/>
      <c r="N95" s="10"/>
      <c r="O95" s="13"/>
      <c r="P95" s="22">
        <v>-1</v>
      </c>
      <c r="Q95" s="22">
        <v>1</v>
      </c>
      <c r="R95" s="10"/>
      <c r="S95" s="1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6"/>
    </row>
    <row r="96" spans="1:31" x14ac:dyDescent="0.3">
      <c r="A96" s="9" t="s">
        <v>8</v>
      </c>
      <c r="B96" s="10">
        <f>(J94*J95*H92)/6</f>
        <v>8.105202773527628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6"/>
    </row>
    <row r="97" spans="1:31" x14ac:dyDescent="0.3">
      <c r="A97" s="9" t="s">
        <v>9</v>
      </c>
      <c r="B97" s="22">
        <f>SUM(B93)</f>
        <v>0.99861782933250975</v>
      </c>
      <c r="C97" s="22">
        <f>SUM(B94)</f>
        <v>5.2558833122763673E-2</v>
      </c>
      <c r="D97" s="22">
        <v>0</v>
      </c>
      <c r="E97" s="22">
        <v>0</v>
      </c>
      <c r="F97" s="10"/>
      <c r="G97" s="11" t="s">
        <v>13</v>
      </c>
      <c r="H97" s="22">
        <f t="array" ref="H97:I100">TRANSPOSE(B97:E98)</f>
        <v>0.99861782933250975</v>
      </c>
      <c r="I97" s="22">
        <v>0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6"/>
    </row>
    <row r="98" spans="1:31" x14ac:dyDescent="0.3">
      <c r="A98" s="9"/>
      <c r="B98" s="22">
        <v>0</v>
      </c>
      <c r="C98" s="22">
        <v>0</v>
      </c>
      <c r="D98" s="22">
        <f>SUM(B93)</f>
        <v>0.99861782933250975</v>
      </c>
      <c r="E98" s="22">
        <f>SUM(B94)</f>
        <v>5.2558833122763673E-2</v>
      </c>
      <c r="F98" s="10"/>
      <c r="G98" s="10"/>
      <c r="H98" s="22">
        <v>5.2558833122763673E-2</v>
      </c>
      <c r="I98" s="22">
        <v>0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6"/>
    </row>
    <row r="99" spans="1:31" x14ac:dyDescent="0.3">
      <c r="A99" s="9"/>
      <c r="B99" s="10"/>
      <c r="C99" s="10"/>
      <c r="D99" s="10"/>
      <c r="E99" s="10"/>
      <c r="F99" s="10"/>
      <c r="G99" s="10"/>
      <c r="H99" s="22">
        <v>0</v>
      </c>
      <c r="I99" s="22">
        <v>0.99861782933250975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6"/>
    </row>
    <row r="100" spans="1:31" x14ac:dyDescent="0.3">
      <c r="A100" s="9" t="s">
        <v>12</v>
      </c>
      <c r="B100" s="22">
        <f t="array" ref="B100:E101">MMULT(P92:Q93,B97:E98)</f>
        <v>1.9972356586650195</v>
      </c>
      <c r="C100" s="22">
        <v>0.10511766624552735</v>
      </c>
      <c r="D100" s="22">
        <v>0.99861782933250975</v>
      </c>
      <c r="E100" s="22">
        <v>5.2558833122763673E-2</v>
      </c>
      <c r="F100" s="10"/>
      <c r="G100" s="10"/>
      <c r="H100" s="22">
        <v>0</v>
      </c>
      <c r="I100" s="22">
        <v>5.2558833122763673E-2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6"/>
    </row>
    <row r="101" spans="1:31" x14ac:dyDescent="0.3">
      <c r="A101" s="9"/>
      <c r="B101" s="22">
        <v>0.99861782933250975</v>
      </c>
      <c r="C101" s="22">
        <v>5.2558833122763673E-2</v>
      </c>
      <c r="D101" s="22">
        <v>1.9972356586650195</v>
      </c>
      <c r="E101" s="22">
        <v>0.10511766624552735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6"/>
    </row>
    <row r="102" spans="1:31" x14ac:dyDescent="0.3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6"/>
    </row>
    <row r="103" spans="1:31" x14ac:dyDescent="0.3">
      <c r="A103" s="9" t="s">
        <v>10</v>
      </c>
      <c r="B103" s="22">
        <f t="array" ref="B103:E106">MMULT(H97:I100,B100:E101)</f>
        <v>1.9944751381215471</v>
      </c>
      <c r="C103" s="22">
        <v>0.10497237569060774</v>
      </c>
      <c r="D103" s="22">
        <v>0.99723756906077354</v>
      </c>
      <c r="E103" s="22">
        <v>5.2486187845303872E-2</v>
      </c>
      <c r="F103" s="10"/>
      <c r="G103" s="11" t="s">
        <v>18</v>
      </c>
      <c r="H103" s="22">
        <v>1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6"/>
    </row>
    <row r="104" spans="1:31" x14ac:dyDescent="0.3">
      <c r="A104" s="9"/>
      <c r="B104" s="22">
        <v>0.10497237569060774</v>
      </c>
      <c r="C104" s="22">
        <v>5.5248618784530393E-3</v>
      </c>
      <c r="D104" s="22">
        <v>5.2486187845303872E-2</v>
      </c>
      <c r="E104" s="22">
        <v>2.7624309392265197E-3</v>
      </c>
      <c r="F104" s="10"/>
      <c r="G104" s="10"/>
      <c r="H104" s="22">
        <v>0</v>
      </c>
      <c r="I104" s="22">
        <v>1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6"/>
    </row>
    <row r="105" spans="1:31" x14ac:dyDescent="0.3">
      <c r="A105" s="9"/>
      <c r="B105" s="22">
        <v>0.99723756906077354</v>
      </c>
      <c r="C105" s="22">
        <v>5.2486187845303872E-2</v>
      </c>
      <c r="D105" s="22">
        <v>1.9944751381215471</v>
      </c>
      <c r="E105" s="22">
        <v>0.10497237569060774</v>
      </c>
      <c r="F105" s="10"/>
      <c r="G105" s="10"/>
      <c r="H105" s="22">
        <v>0</v>
      </c>
      <c r="I105" s="22">
        <v>0</v>
      </c>
      <c r="J105" s="22">
        <v>0</v>
      </c>
      <c r="K105" s="22">
        <v>0</v>
      </c>
      <c r="L105" s="22">
        <v>1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6"/>
    </row>
    <row r="106" spans="1:31" x14ac:dyDescent="0.3">
      <c r="A106" s="9"/>
      <c r="B106" s="22">
        <v>5.2486187845303872E-2</v>
      </c>
      <c r="C106" s="22">
        <v>2.7624309392265197E-3</v>
      </c>
      <c r="D106" s="22">
        <v>0.10497237569060774</v>
      </c>
      <c r="E106" s="22">
        <v>5.5248618784530393E-3</v>
      </c>
      <c r="F106" s="10"/>
      <c r="G106" s="10"/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1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6"/>
    </row>
    <row r="107" spans="1:31" x14ac:dyDescent="0.3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6"/>
    </row>
    <row r="108" spans="1:31" x14ac:dyDescent="0.3">
      <c r="A108" s="9" t="s">
        <v>16</v>
      </c>
      <c r="B108" s="22">
        <f t="array" ref="B108:E109">MMULT(P94:Q95,B97:E98)</f>
        <v>0.99861782933250975</v>
      </c>
      <c r="C108" s="22">
        <v>5.2558833122763673E-2</v>
      </c>
      <c r="D108" s="22">
        <v>-0.99861782933250975</v>
      </c>
      <c r="E108" s="22">
        <v>-5.2558833122763673E-2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6"/>
    </row>
    <row r="109" spans="1:31" x14ac:dyDescent="0.3">
      <c r="A109" s="15"/>
      <c r="B109" s="22">
        <v>-0.99861782933250975</v>
      </c>
      <c r="C109" s="22">
        <v>-5.2558833122763673E-2</v>
      </c>
      <c r="D109" s="22">
        <v>0.99861782933250975</v>
      </c>
      <c r="E109" s="22">
        <v>5.2558833122763673E-2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6"/>
    </row>
    <row r="110" spans="1:31" x14ac:dyDescent="0.3">
      <c r="A110" s="15"/>
      <c r="B110" s="10"/>
      <c r="C110" s="10"/>
      <c r="D110" s="10"/>
      <c r="E110" s="10"/>
      <c r="F110" s="10"/>
      <c r="G110" s="11" t="s">
        <v>19</v>
      </c>
      <c r="H110" s="22">
        <f t="array" ref="H110:K121">TRANSPOSE(H103:S106)</f>
        <v>1</v>
      </c>
      <c r="I110" s="22">
        <v>0</v>
      </c>
      <c r="J110" s="22">
        <v>0</v>
      </c>
      <c r="K110" s="22">
        <v>0</v>
      </c>
      <c r="L110" s="10"/>
      <c r="M110" s="10"/>
      <c r="N110" s="10"/>
      <c r="O110" s="10"/>
      <c r="P110" s="10"/>
      <c r="Q110" s="10"/>
      <c r="R110" s="10"/>
      <c r="S110" s="1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6"/>
    </row>
    <row r="111" spans="1:31" x14ac:dyDescent="0.3">
      <c r="A111" s="9" t="s">
        <v>17</v>
      </c>
      <c r="B111" s="22">
        <f t="array" ref="B111:E114">MMULT(H97:I100,B108:E109)</f>
        <v>0.99723756906077354</v>
      </c>
      <c r="C111" s="22">
        <v>5.2486187845303872E-2</v>
      </c>
      <c r="D111" s="22">
        <v>-0.99723756906077354</v>
      </c>
      <c r="E111" s="22">
        <v>-5.2486187845303872E-2</v>
      </c>
      <c r="F111" s="10"/>
      <c r="G111" s="10"/>
      <c r="H111" s="22">
        <v>0</v>
      </c>
      <c r="I111" s="22">
        <v>1</v>
      </c>
      <c r="J111" s="22">
        <v>0</v>
      </c>
      <c r="K111" s="22">
        <v>0</v>
      </c>
      <c r="L111" s="10"/>
      <c r="M111" s="10"/>
      <c r="N111" s="10"/>
      <c r="O111" s="10"/>
      <c r="P111" s="10"/>
      <c r="Q111" s="10"/>
      <c r="R111" s="10"/>
      <c r="S111" s="1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6"/>
    </row>
    <row r="112" spans="1:31" x14ac:dyDescent="0.3">
      <c r="A112" s="15"/>
      <c r="B112" s="22">
        <v>5.2486187845303872E-2</v>
      </c>
      <c r="C112" s="22">
        <v>2.7624309392265197E-3</v>
      </c>
      <c r="D112" s="22">
        <v>-5.2486187845303872E-2</v>
      </c>
      <c r="E112" s="22">
        <v>-2.7624309392265197E-3</v>
      </c>
      <c r="F112" s="10"/>
      <c r="G112" s="10"/>
      <c r="H112" s="22">
        <v>0</v>
      </c>
      <c r="I112" s="22">
        <v>0</v>
      </c>
      <c r="J112" s="22">
        <v>0</v>
      </c>
      <c r="K112" s="22">
        <v>0</v>
      </c>
      <c r="L112" s="10"/>
      <c r="M112" s="10"/>
      <c r="N112" s="10"/>
      <c r="O112" s="10"/>
      <c r="P112" s="10"/>
      <c r="Q112" s="10"/>
      <c r="R112" s="10"/>
      <c r="S112" s="1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6"/>
    </row>
    <row r="113" spans="1:31" x14ac:dyDescent="0.3">
      <c r="A113" s="15"/>
      <c r="B113" s="22">
        <v>-0.99723756906077354</v>
      </c>
      <c r="C113" s="22">
        <v>-5.2486187845303872E-2</v>
      </c>
      <c r="D113" s="22">
        <v>0.99723756906077354</v>
      </c>
      <c r="E113" s="22">
        <v>5.2486187845303872E-2</v>
      </c>
      <c r="F113" s="10"/>
      <c r="G113" s="10"/>
      <c r="H113" s="22">
        <v>0</v>
      </c>
      <c r="I113" s="22">
        <v>0</v>
      </c>
      <c r="J113" s="22">
        <v>0</v>
      </c>
      <c r="K113" s="22">
        <v>0</v>
      </c>
      <c r="L113" s="10"/>
      <c r="M113" s="10"/>
      <c r="N113" s="10"/>
      <c r="O113" s="10"/>
      <c r="P113" s="10"/>
      <c r="Q113" s="10"/>
      <c r="R113" s="10"/>
      <c r="S113" s="1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6"/>
    </row>
    <row r="114" spans="1:31" x14ac:dyDescent="0.3">
      <c r="A114" s="15"/>
      <c r="B114" s="22">
        <v>-5.2486187845303872E-2</v>
      </c>
      <c r="C114" s="22">
        <v>-2.7624309392265197E-3</v>
      </c>
      <c r="D114" s="22">
        <v>5.2486187845303872E-2</v>
      </c>
      <c r="E114" s="22">
        <v>2.7624309392265197E-3</v>
      </c>
      <c r="F114" s="10"/>
      <c r="G114" s="10"/>
      <c r="H114" s="22">
        <v>0</v>
      </c>
      <c r="I114" s="22">
        <v>0</v>
      </c>
      <c r="J114" s="22">
        <v>1</v>
      </c>
      <c r="K114" s="22">
        <v>0</v>
      </c>
      <c r="L114" s="10"/>
      <c r="M114" s="10"/>
      <c r="N114" s="10"/>
      <c r="O114" s="10"/>
      <c r="P114" s="10"/>
      <c r="Q114" s="10"/>
      <c r="R114" s="10"/>
      <c r="S114" s="1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6"/>
    </row>
    <row r="115" spans="1:31" x14ac:dyDescent="0.3">
      <c r="A115" s="15"/>
      <c r="B115" s="10"/>
      <c r="C115" s="10"/>
      <c r="D115" s="10"/>
      <c r="E115" s="10"/>
      <c r="F115" s="10"/>
      <c r="G115" s="10"/>
      <c r="H115" s="22">
        <v>0</v>
      </c>
      <c r="I115" s="22">
        <v>0</v>
      </c>
      <c r="J115" s="22">
        <v>0</v>
      </c>
      <c r="K115" s="22">
        <v>1</v>
      </c>
      <c r="L115" s="10"/>
      <c r="M115" s="10"/>
      <c r="N115" s="10"/>
      <c r="O115" s="10"/>
      <c r="P115" s="10"/>
      <c r="Q115" s="10"/>
      <c r="R115" s="10"/>
      <c r="S115" s="1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6"/>
    </row>
    <row r="116" spans="1:31" x14ac:dyDescent="0.3">
      <c r="A116" s="15"/>
      <c r="B116" s="10"/>
      <c r="C116" s="10"/>
      <c r="D116" s="10"/>
      <c r="E116" s="10"/>
      <c r="F116" s="10"/>
      <c r="G116" s="10"/>
      <c r="H116" s="22">
        <v>0</v>
      </c>
      <c r="I116" s="22">
        <v>0</v>
      </c>
      <c r="J116" s="22">
        <v>0</v>
      </c>
      <c r="K116" s="22">
        <v>0</v>
      </c>
      <c r="L116" s="10"/>
      <c r="M116" s="10"/>
      <c r="N116" s="10"/>
      <c r="O116" s="10"/>
      <c r="P116" s="10"/>
      <c r="Q116" s="10"/>
      <c r="R116" s="10"/>
      <c r="S116" s="1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6"/>
    </row>
    <row r="117" spans="1:31" x14ac:dyDescent="0.3">
      <c r="A117" s="9" t="s">
        <v>45</v>
      </c>
      <c r="B117" s="30">
        <v>5.6489557911699452E-5</v>
      </c>
      <c r="C117" s="10"/>
      <c r="D117" s="11" t="s">
        <v>46</v>
      </c>
      <c r="E117" s="22">
        <f t="array" ref="E117:E118">MMULT(B97:E98,B117:B120)</f>
        <v>3.6290726817042573E-5</v>
      </c>
      <c r="F117" s="10"/>
      <c r="G117" s="10"/>
      <c r="H117" s="22">
        <v>0</v>
      </c>
      <c r="I117" s="22">
        <v>0</v>
      </c>
      <c r="J117" s="22">
        <v>0</v>
      </c>
      <c r="K117" s="22">
        <v>0</v>
      </c>
      <c r="L117" s="10"/>
      <c r="M117" s="10"/>
      <c r="N117" s="10"/>
      <c r="O117" s="10"/>
      <c r="P117" s="10"/>
      <c r="Q117" s="10"/>
      <c r="R117" s="10"/>
      <c r="S117" s="1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6"/>
    </row>
    <row r="118" spans="1:31" x14ac:dyDescent="0.3">
      <c r="A118" s="15"/>
      <c r="B118" s="30">
        <v>-3.8282343212785993E-4</v>
      </c>
      <c r="C118" s="10"/>
      <c r="D118" s="11"/>
      <c r="E118" s="22">
        <v>0</v>
      </c>
      <c r="F118" s="10"/>
      <c r="G118" s="10"/>
      <c r="H118" s="22">
        <v>0</v>
      </c>
      <c r="I118" s="22">
        <v>0</v>
      </c>
      <c r="J118" s="22">
        <v>0</v>
      </c>
      <c r="K118" s="22">
        <v>0</v>
      </c>
      <c r="L118" s="10"/>
      <c r="M118" s="10"/>
      <c r="N118" s="10"/>
      <c r="O118" s="10"/>
      <c r="P118" s="10"/>
      <c r="Q118" s="10"/>
      <c r="R118" s="10"/>
      <c r="S118" s="1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6"/>
    </row>
    <row r="119" spans="1:31" x14ac:dyDescent="0.3">
      <c r="A119" s="15"/>
      <c r="B119" s="30">
        <v>0</v>
      </c>
      <c r="C119" s="10"/>
      <c r="D119" s="11"/>
      <c r="E119" s="10"/>
      <c r="F119" s="10"/>
      <c r="G119" s="10"/>
      <c r="H119" s="22">
        <v>0</v>
      </c>
      <c r="I119" s="22">
        <v>0</v>
      </c>
      <c r="J119" s="22">
        <v>0</v>
      </c>
      <c r="K119" s="22">
        <v>0</v>
      </c>
      <c r="L119" s="10"/>
      <c r="M119" s="10"/>
      <c r="N119" s="10"/>
      <c r="O119" s="10"/>
      <c r="P119" s="10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6"/>
    </row>
    <row r="120" spans="1:31" x14ac:dyDescent="0.3">
      <c r="A120" s="15"/>
      <c r="B120" s="30">
        <v>0</v>
      </c>
      <c r="C120" s="10"/>
      <c r="D120" s="11" t="s">
        <v>47</v>
      </c>
      <c r="E120" s="22">
        <f>SUM(E118-E117)/H92</f>
        <v>-1.9073982546807451E-6</v>
      </c>
      <c r="F120" s="10"/>
      <c r="G120" s="10"/>
      <c r="H120" s="22">
        <v>0</v>
      </c>
      <c r="I120" s="22">
        <v>0</v>
      </c>
      <c r="J120" s="22">
        <v>0</v>
      </c>
      <c r="K120" s="22">
        <v>0</v>
      </c>
      <c r="L120" s="10"/>
      <c r="M120" s="10"/>
      <c r="N120" s="10"/>
      <c r="O120" s="10"/>
      <c r="P120" s="10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6"/>
    </row>
    <row r="121" spans="1:31" x14ac:dyDescent="0.3">
      <c r="A121" s="15"/>
      <c r="B121" s="10"/>
      <c r="C121" s="10"/>
      <c r="D121" s="11" t="s">
        <v>48</v>
      </c>
      <c r="E121" s="33">
        <f>(J93*E120)</f>
        <v>-57.22194764042235</v>
      </c>
      <c r="F121" s="10"/>
      <c r="G121" s="10"/>
      <c r="H121" s="22">
        <v>0</v>
      </c>
      <c r="I121" s="22">
        <v>0</v>
      </c>
      <c r="J121" s="22">
        <v>0</v>
      </c>
      <c r="K121" s="22">
        <v>0</v>
      </c>
      <c r="L121" s="10"/>
      <c r="M121" s="10"/>
      <c r="N121" s="10"/>
      <c r="O121" s="10"/>
      <c r="P121" s="10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6"/>
    </row>
    <row r="122" spans="1:31" x14ac:dyDescent="0.3">
      <c r="A122" s="1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6"/>
    </row>
    <row r="123" spans="1:31" x14ac:dyDescent="0.3">
      <c r="A123" s="9" t="s">
        <v>20</v>
      </c>
      <c r="B123" s="22">
        <f t="array" ref="B123:M126">MMULT(B103:E106,H103:S106)</f>
        <v>1.9944751381215471</v>
      </c>
      <c r="C123" s="22">
        <v>0.10497237569060774</v>
      </c>
      <c r="D123" s="22">
        <v>0</v>
      </c>
      <c r="E123" s="22">
        <v>0</v>
      </c>
      <c r="F123" s="22">
        <v>0.99723756906077354</v>
      </c>
      <c r="G123" s="22">
        <v>5.2486187845303872E-2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10"/>
      <c r="O123" s="10"/>
      <c r="P123" s="10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6"/>
    </row>
    <row r="124" spans="1:31" x14ac:dyDescent="0.3">
      <c r="A124" s="15"/>
      <c r="B124" s="22">
        <v>0.10497237569060774</v>
      </c>
      <c r="C124" s="22">
        <v>5.5248618784530393E-3</v>
      </c>
      <c r="D124" s="22">
        <v>0</v>
      </c>
      <c r="E124" s="22">
        <v>0</v>
      </c>
      <c r="F124" s="22">
        <v>5.2486187845303872E-2</v>
      </c>
      <c r="G124" s="22">
        <v>2.7624309392265197E-3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10"/>
      <c r="O124" s="10"/>
      <c r="P124" s="10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6"/>
    </row>
    <row r="125" spans="1:31" x14ac:dyDescent="0.3">
      <c r="A125" s="15"/>
      <c r="B125" s="22">
        <v>0.99723756906077354</v>
      </c>
      <c r="C125" s="22">
        <v>5.2486187845303872E-2</v>
      </c>
      <c r="D125" s="22">
        <v>0</v>
      </c>
      <c r="E125" s="22">
        <v>0</v>
      </c>
      <c r="F125" s="22">
        <v>1.9944751381215471</v>
      </c>
      <c r="G125" s="22">
        <v>0.10497237569060774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10"/>
      <c r="O125" s="10"/>
      <c r="P125" s="10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6"/>
    </row>
    <row r="126" spans="1:31" x14ac:dyDescent="0.3">
      <c r="A126" s="15"/>
      <c r="B126" s="22">
        <v>5.2486187845303872E-2</v>
      </c>
      <c r="C126" s="22">
        <v>2.7624309392265197E-3</v>
      </c>
      <c r="D126" s="22">
        <v>0</v>
      </c>
      <c r="E126" s="22">
        <v>0</v>
      </c>
      <c r="F126" s="22">
        <v>0.10497237569060774</v>
      </c>
      <c r="G126" s="22">
        <v>5.5248618784530393E-3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10"/>
      <c r="O126" s="10"/>
      <c r="P126" s="10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6"/>
    </row>
    <row r="127" spans="1:31" x14ac:dyDescent="0.3">
      <c r="A127" s="1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6"/>
    </row>
    <row r="128" spans="1:31" x14ac:dyDescent="0.3">
      <c r="A128" s="1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6"/>
    </row>
    <row r="129" spans="1:31" x14ac:dyDescent="0.3">
      <c r="A129" s="9" t="s">
        <v>21</v>
      </c>
      <c r="B129" s="22">
        <f t="array" ref="B129:M140">MMULT(H110:K121,B123:M126)</f>
        <v>1.9944751381215471</v>
      </c>
      <c r="C129" s="22">
        <v>0.10497237569060774</v>
      </c>
      <c r="D129" s="22">
        <v>0</v>
      </c>
      <c r="E129" s="22">
        <v>0</v>
      </c>
      <c r="F129" s="22">
        <v>0.99723756906077354</v>
      </c>
      <c r="G129" s="22">
        <v>5.2486187845303872E-2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11"/>
      <c r="O129" s="10"/>
      <c r="P129" s="10"/>
      <c r="Q129" s="10"/>
      <c r="R129" s="10"/>
      <c r="S129" s="10"/>
      <c r="T129" s="22">
        <f>(B129*$O$134)</f>
        <v>16.165625421234662</v>
      </c>
      <c r="U129" s="22">
        <f>(C129*$O$134)</f>
        <v>0.85082239059129805</v>
      </c>
      <c r="V129" s="22">
        <f>(D129*$O$134)</f>
        <v>0</v>
      </c>
      <c r="W129" s="22">
        <f>(E129*$O$134)</f>
        <v>0</v>
      </c>
      <c r="X129" s="22">
        <f>(F129*$O$134)</f>
        <v>8.0828127106173309</v>
      </c>
      <c r="Y129" s="22">
        <f>(G129*$O$134)</f>
        <v>0.42541119529564903</v>
      </c>
      <c r="Z129" s="22">
        <f>(H129*$O$134)</f>
        <v>0</v>
      </c>
      <c r="AA129" s="22">
        <f>(I129*$O$134)</f>
        <v>0</v>
      </c>
      <c r="AB129" s="22">
        <f>(J129*$O$134)</f>
        <v>0</v>
      </c>
      <c r="AC129" s="22">
        <f>(K129*$O$134)</f>
        <v>0</v>
      </c>
      <c r="AD129" s="22">
        <f>(L129*$O$134)</f>
        <v>0</v>
      </c>
      <c r="AE129" s="22">
        <f>(M129*$O$134)</f>
        <v>0</v>
      </c>
    </row>
    <row r="130" spans="1:31" x14ac:dyDescent="0.3">
      <c r="A130" s="15"/>
      <c r="B130" s="22">
        <v>0.10497237569060774</v>
      </c>
      <c r="C130" s="22">
        <v>5.5248618784530393E-3</v>
      </c>
      <c r="D130" s="22">
        <v>0</v>
      </c>
      <c r="E130" s="22">
        <v>0</v>
      </c>
      <c r="F130" s="22">
        <v>5.2486187845303872E-2</v>
      </c>
      <c r="G130" s="22">
        <v>2.7624309392265197E-3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10"/>
      <c r="O130" s="10"/>
      <c r="P130" s="10"/>
      <c r="Q130" s="10"/>
      <c r="R130" s="10"/>
      <c r="S130" s="10"/>
      <c r="T130" s="22">
        <f>(B130*$O$134)</f>
        <v>0.85082239059129805</v>
      </c>
      <c r="U130" s="22">
        <f>(C130*$O$134)</f>
        <v>4.4780125820594638E-2</v>
      </c>
      <c r="V130" s="22">
        <f>(D130*$O$134)</f>
        <v>0</v>
      </c>
      <c r="W130" s="22">
        <f>(E130*$O$134)</f>
        <v>0</v>
      </c>
      <c r="X130" s="22">
        <f>(F130*$O$134)</f>
        <v>0.42541119529564903</v>
      </c>
      <c r="Y130" s="22">
        <f>(G130*$O$134)</f>
        <v>2.2390062910297319E-2</v>
      </c>
      <c r="Z130" s="22">
        <f>(H130*$O$134)</f>
        <v>0</v>
      </c>
      <c r="AA130" s="22">
        <f>(I130*$O$134)</f>
        <v>0</v>
      </c>
      <c r="AB130" s="22">
        <f>(J130*$O$134)</f>
        <v>0</v>
      </c>
      <c r="AC130" s="22">
        <f>(K130*$O$134)</f>
        <v>0</v>
      </c>
      <c r="AD130" s="22">
        <f>(L130*$O$134)</f>
        <v>0</v>
      </c>
      <c r="AE130" s="22">
        <f>(M130*$O$134)</f>
        <v>0</v>
      </c>
    </row>
    <row r="131" spans="1:31" x14ac:dyDescent="0.3">
      <c r="A131" s="15"/>
      <c r="B131" s="22">
        <v>0</v>
      </c>
      <c r="C131" s="22">
        <v>0</v>
      </c>
      <c r="D131" s="22">
        <v>0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10"/>
      <c r="O131" s="10"/>
      <c r="P131" s="10"/>
      <c r="Q131" s="10"/>
      <c r="R131" s="10"/>
      <c r="S131" s="10"/>
      <c r="T131" s="22">
        <f>(B131*$O$134)</f>
        <v>0</v>
      </c>
      <c r="U131" s="22">
        <f>(C131*$O$134)</f>
        <v>0</v>
      </c>
      <c r="V131" s="22">
        <f>(D131*$O$134)</f>
        <v>0</v>
      </c>
      <c r="W131" s="22">
        <f>(E131*$O$134)</f>
        <v>0</v>
      </c>
      <c r="X131" s="22">
        <f>(F131*$O$134)</f>
        <v>0</v>
      </c>
      <c r="Y131" s="22">
        <f>(G131*$O$134)</f>
        <v>0</v>
      </c>
      <c r="Z131" s="22">
        <f>(H131*$O$134)</f>
        <v>0</v>
      </c>
      <c r="AA131" s="22">
        <f>(I131*$O$134)</f>
        <v>0</v>
      </c>
      <c r="AB131" s="22">
        <f>(J131*$O$134)</f>
        <v>0</v>
      </c>
      <c r="AC131" s="22">
        <f>(K131*$O$134)</f>
        <v>0</v>
      </c>
      <c r="AD131" s="22">
        <f>(L131*$O$134)</f>
        <v>0</v>
      </c>
      <c r="AE131" s="22">
        <f>(M131*$O$134)</f>
        <v>0</v>
      </c>
    </row>
    <row r="132" spans="1:31" x14ac:dyDescent="0.3">
      <c r="A132" s="15"/>
      <c r="B132" s="22">
        <v>0</v>
      </c>
      <c r="C132" s="22">
        <v>0</v>
      </c>
      <c r="D132" s="22">
        <v>0</v>
      </c>
      <c r="E132" s="22">
        <v>0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10"/>
      <c r="O132" s="10"/>
      <c r="P132" s="10"/>
      <c r="Q132" s="10"/>
      <c r="R132" s="10"/>
      <c r="S132" s="10"/>
      <c r="T132" s="22">
        <f>(B132*$O$134)</f>
        <v>0</v>
      </c>
      <c r="U132" s="22">
        <f>(C132*$O$134)</f>
        <v>0</v>
      </c>
      <c r="V132" s="22">
        <f>(D132*$O$134)</f>
        <v>0</v>
      </c>
      <c r="W132" s="22">
        <f>(E132*$O$134)</f>
        <v>0</v>
      </c>
      <c r="X132" s="22">
        <f>(F132*$O$134)</f>
        <v>0</v>
      </c>
      <c r="Y132" s="22">
        <f>(G132*$O$134)</f>
        <v>0</v>
      </c>
      <c r="Z132" s="22">
        <f>(H132*$O$134)</f>
        <v>0</v>
      </c>
      <c r="AA132" s="22">
        <f>(I132*$O$134)</f>
        <v>0</v>
      </c>
      <c r="AB132" s="22">
        <f>(J132*$O$134)</f>
        <v>0</v>
      </c>
      <c r="AC132" s="22">
        <f>(K132*$O$134)</f>
        <v>0</v>
      </c>
      <c r="AD132" s="22">
        <f>(L132*$O$134)</f>
        <v>0</v>
      </c>
      <c r="AE132" s="22">
        <f>(M132*$O$134)</f>
        <v>0</v>
      </c>
    </row>
    <row r="133" spans="1:31" x14ac:dyDescent="0.3">
      <c r="A133" s="15"/>
      <c r="B133" s="22">
        <v>0.99723756906077354</v>
      </c>
      <c r="C133" s="22">
        <v>5.2486187845303872E-2</v>
      </c>
      <c r="D133" s="22">
        <v>0</v>
      </c>
      <c r="E133" s="22">
        <v>0</v>
      </c>
      <c r="F133" s="22">
        <v>1.9944751381215471</v>
      </c>
      <c r="G133" s="22">
        <v>0.10497237569060774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10"/>
      <c r="O133" s="10"/>
      <c r="P133" s="10"/>
      <c r="Q133" s="10"/>
      <c r="R133" s="10"/>
      <c r="S133" s="10"/>
      <c r="T133" s="22">
        <f>(B133*$O$134)</f>
        <v>8.0828127106173309</v>
      </c>
      <c r="U133" s="22">
        <f>(C133*$O$134)</f>
        <v>0.42541119529564903</v>
      </c>
      <c r="V133" s="22">
        <f>(D133*$O$134)</f>
        <v>0</v>
      </c>
      <c r="W133" s="22">
        <f>(E133*$O$134)</f>
        <v>0</v>
      </c>
      <c r="X133" s="22">
        <f>(F133*$O$134)</f>
        <v>16.165625421234662</v>
      </c>
      <c r="Y133" s="22">
        <f>(G133*$O$134)</f>
        <v>0.85082239059129805</v>
      </c>
      <c r="Z133" s="22">
        <f>(H133*$O$134)</f>
        <v>0</v>
      </c>
      <c r="AA133" s="22">
        <f>(I133*$O$134)</f>
        <v>0</v>
      </c>
      <c r="AB133" s="22">
        <f>(J133*$O$134)</f>
        <v>0</v>
      </c>
      <c r="AC133" s="22">
        <f>(K133*$O$134)</f>
        <v>0</v>
      </c>
      <c r="AD133" s="22">
        <f>(L133*$O$134)</f>
        <v>0</v>
      </c>
      <c r="AE133" s="22">
        <f>(M133*$O$134)</f>
        <v>0</v>
      </c>
    </row>
    <row r="134" spans="1:31" x14ac:dyDescent="0.3">
      <c r="A134" s="15"/>
      <c r="B134" s="22">
        <v>5.2486187845303872E-2</v>
      </c>
      <c r="C134" s="22">
        <v>2.7624309392265197E-3</v>
      </c>
      <c r="D134" s="22">
        <v>0</v>
      </c>
      <c r="E134" s="22">
        <v>0</v>
      </c>
      <c r="F134" s="22">
        <v>0.10497237569060774</v>
      </c>
      <c r="G134" s="22">
        <v>5.5248618784530393E-3</v>
      </c>
      <c r="H134" s="22">
        <v>0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10" t="s">
        <v>39</v>
      </c>
      <c r="O134" s="10">
        <f>B96</f>
        <v>8.105202773527628</v>
      </c>
      <c r="P134" s="10"/>
      <c r="Q134" s="10"/>
      <c r="R134" s="10"/>
      <c r="S134" s="10"/>
      <c r="T134" s="22">
        <f>(B134*$O$134)</f>
        <v>0.42541119529564903</v>
      </c>
      <c r="U134" s="22">
        <f>(C134*$O$134)</f>
        <v>2.2390062910297319E-2</v>
      </c>
      <c r="V134" s="22">
        <f>(D134*$O$134)</f>
        <v>0</v>
      </c>
      <c r="W134" s="22">
        <f>(E134*$O$134)</f>
        <v>0</v>
      </c>
      <c r="X134" s="22">
        <f>(F134*$O$134)</f>
        <v>0.85082239059129805</v>
      </c>
      <c r="Y134" s="22">
        <f>(G134*$O$134)</f>
        <v>4.4780125820594638E-2</v>
      </c>
      <c r="Z134" s="22">
        <f>(H134*$O$134)</f>
        <v>0</v>
      </c>
      <c r="AA134" s="22">
        <f>(I134*$O$134)</f>
        <v>0</v>
      </c>
      <c r="AB134" s="22">
        <f>(J134*$O$134)</f>
        <v>0</v>
      </c>
      <c r="AC134" s="22">
        <f>(K134*$O$134)</f>
        <v>0</v>
      </c>
      <c r="AD134" s="22">
        <f>(L134*$O$134)</f>
        <v>0</v>
      </c>
      <c r="AE134" s="22">
        <f>(M134*$O$134)</f>
        <v>0</v>
      </c>
    </row>
    <row r="135" spans="1:31" x14ac:dyDescent="0.3">
      <c r="A135" s="15"/>
      <c r="B135" s="22">
        <v>0</v>
      </c>
      <c r="C135" s="22">
        <v>0</v>
      </c>
      <c r="D135" s="22">
        <v>0</v>
      </c>
      <c r="E135" s="22">
        <v>0</v>
      </c>
      <c r="F135" s="22">
        <v>0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10"/>
      <c r="O135" s="10"/>
      <c r="P135" s="10"/>
      <c r="Q135" s="10"/>
      <c r="R135" s="10"/>
      <c r="S135" s="10"/>
      <c r="T135" s="22">
        <f>(B135*$O$134)</f>
        <v>0</v>
      </c>
      <c r="U135" s="22">
        <f>(C135*$O$134)</f>
        <v>0</v>
      </c>
      <c r="V135" s="22">
        <f>(D135*$O$134)</f>
        <v>0</v>
      </c>
      <c r="W135" s="22">
        <f>(E135*$O$134)</f>
        <v>0</v>
      </c>
      <c r="X135" s="22">
        <f>(F135*$O$134)</f>
        <v>0</v>
      </c>
      <c r="Y135" s="22">
        <f>(G135*$O$134)</f>
        <v>0</v>
      </c>
      <c r="Z135" s="22">
        <f>(H135*$O$134)</f>
        <v>0</v>
      </c>
      <c r="AA135" s="22">
        <f>(I135*$O$134)</f>
        <v>0</v>
      </c>
      <c r="AB135" s="22">
        <f>(J135*$O$134)</f>
        <v>0</v>
      </c>
      <c r="AC135" s="22">
        <f>(K135*$O$134)</f>
        <v>0</v>
      </c>
      <c r="AD135" s="22">
        <f>(L135*$O$134)</f>
        <v>0</v>
      </c>
      <c r="AE135" s="22">
        <f>(M135*$O$134)</f>
        <v>0</v>
      </c>
    </row>
    <row r="136" spans="1:31" x14ac:dyDescent="0.3">
      <c r="A136" s="15"/>
      <c r="B136" s="22">
        <v>0</v>
      </c>
      <c r="C136" s="22">
        <v>0</v>
      </c>
      <c r="D136" s="22">
        <v>0</v>
      </c>
      <c r="E136" s="22">
        <v>0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10"/>
      <c r="O136" s="10"/>
      <c r="P136" s="10"/>
      <c r="Q136" s="10"/>
      <c r="R136" s="10"/>
      <c r="S136" s="10"/>
      <c r="T136" s="22">
        <f>(B136*$O$134)</f>
        <v>0</v>
      </c>
      <c r="U136" s="22">
        <f>(C136*$O$134)</f>
        <v>0</v>
      </c>
      <c r="V136" s="22">
        <f>(D136*$O$134)</f>
        <v>0</v>
      </c>
      <c r="W136" s="22">
        <f>(E136*$O$134)</f>
        <v>0</v>
      </c>
      <c r="X136" s="22">
        <f>(F136*$O$134)</f>
        <v>0</v>
      </c>
      <c r="Y136" s="22">
        <f>(G136*$O$134)</f>
        <v>0</v>
      </c>
      <c r="Z136" s="22">
        <f>(H136*$O$134)</f>
        <v>0</v>
      </c>
      <c r="AA136" s="22">
        <f>(I136*$O$134)</f>
        <v>0</v>
      </c>
      <c r="AB136" s="22">
        <f>(J136*$O$134)</f>
        <v>0</v>
      </c>
      <c r="AC136" s="22">
        <f>(K136*$O$134)</f>
        <v>0</v>
      </c>
      <c r="AD136" s="22">
        <f>(L136*$O$134)</f>
        <v>0</v>
      </c>
      <c r="AE136" s="22">
        <f>(M136*$O$134)</f>
        <v>0</v>
      </c>
    </row>
    <row r="137" spans="1:31" x14ac:dyDescent="0.3">
      <c r="A137" s="15"/>
      <c r="B137" s="22">
        <v>0</v>
      </c>
      <c r="C137" s="22">
        <v>0</v>
      </c>
      <c r="D137" s="22">
        <v>0</v>
      </c>
      <c r="E137" s="22">
        <v>0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10"/>
      <c r="O137" s="10"/>
      <c r="P137" s="10"/>
      <c r="Q137" s="10"/>
      <c r="R137" s="10"/>
      <c r="S137" s="10"/>
      <c r="T137" s="22">
        <f>(B137*$O$134)</f>
        <v>0</v>
      </c>
      <c r="U137" s="22">
        <f>(C137*$O$134)</f>
        <v>0</v>
      </c>
      <c r="V137" s="22">
        <f>(D137*$O$134)</f>
        <v>0</v>
      </c>
      <c r="W137" s="22">
        <f>(E137*$O$134)</f>
        <v>0</v>
      </c>
      <c r="X137" s="22">
        <f>(F137*$O$134)</f>
        <v>0</v>
      </c>
      <c r="Y137" s="22">
        <f>(G137*$O$134)</f>
        <v>0</v>
      </c>
      <c r="Z137" s="22">
        <f>(H137*$O$134)</f>
        <v>0</v>
      </c>
      <c r="AA137" s="22">
        <f>(I137*$O$134)</f>
        <v>0</v>
      </c>
      <c r="AB137" s="22">
        <f>(J137*$O$134)</f>
        <v>0</v>
      </c>
      <c r="AC137" s="22">
        <f>(K137*$O$134)</f>
        <v>0</v>
      </c>
      <c r="AD137" s="22">
        <f>(L137*$O$134)</f>
        <v>0</v>
      </c>
      <c r="AE137" s="22">
        <f>(M137*$O$134)</f>
        <v>0</v>
      </c>
    </row>
    <row r="138" spans="1:31" x14ac:dyDescent="0.3">
      <c r="A138" s="15"/>
      <c r="B138" s="22">
        <v>0</v>
      </c>
      <c r="C138" s="22">
        <v>0</v>
      </c>
      <c r="D138" s="22">
        <v>0</v>
      </c>
      <c r="E138" s="22">
        <v>0</v>
      </c>
      <c r="F138" s="22">
        <v>0</v>
      </c>
      <c r="G138" s="22">
        <v>0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10"/>
      <c r="O138" s="10"/>
      <c r="P138" s="10"/>
      <c r="Q138" s="10"/>
      <c r="R138" s="10"/>
      <c r="S138" s="10"/>
      <c r="T138" s="22">
        <f>(B138*$O$134)</f>
        <v>0</v>
      </c>
      <c r="U138" s="22">
        <f>(C138*$O$134)</f>
        <v>0</v>
      </c>
      <c r="V138" s="22">
        <f>(D138*$O$134)</f>
        <v>0</v>
      </c>
      <c r="W138" s="22">
        <f>(E138*$O$134)</f>
        <v>0</v>
      </c>
      <c r="X138" s="22">
        <f>(F138*$O$134)</f>
        <v>0</v>
      </c>
      <c r="Y138" s="22">
        <f>(G138*$O$134)</f>
        <v>0</v>
      </c>
      <c r="Z138" s="22">
        <f>(H138*$O$134)</f>
        <v>0</v>
      </c>
      <c r="AA138" s="22">
        <f>(I138*$O$134)</f>
        <v>0</v>
      </c>
      <c r="AB138" s="22">
        <f>(J138*$O$134)</f>
        <v>0</v>
      </c>
      <c r="AC138" s="22">
        <f>(K138*$O$134)</f>
        <v>0</v>
      </c>
      <c r="AD138" s="22">
        <f>(L138*$O$134)</f>
        <v>0</v>
      </c>
      <c r="AE138" s="22">
        <f>(M138*$O$134)</f>
        <v>0</v>
      </c>
    </row>
    <row r="139" spans="1:31" x14ac:dyDescent="0.3">
      <c r="A139" s="15"/>
      <c r="B139" s="22">
        <v>0</v>
      </c>
      <c r="C139" s="22">
        <v>0</v>
      </c>
      <c r="D139" s="22">
        <v>0</v>
      </c>
      <c r="E139" s="22">
        <v>0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10"/>
      <c r="O139" s="10"/>
      <c r="P139" s="10"/>
      <c r="Q139" s="10"/>
      <c r="R139" s="10"/>
      <c r="S139" s="10"/>
      <c r="T139" s="22">
        <f>(B139*$O$134)</f>
        <v>0</v>
      </c>
      <c r="U139" s="22">
        <f>(C139*$O$134)</f>
        <v>0</v>
      </c>
      <c r="V139" s="22">
        <f>(D139*$O$134)</f>
        <v>0</v>
      </c>
      <c r="W139" s="22">
        <f>(E139*$O$134)</f>
        <v>0</v>
      </c>
      <c r="X139" s="22">
        <f>(F139*$O$134)</f>
        <v>0</v>
      </c>
      <c r="Y139" s="22">
        <f>(G139*$O$134)</f>
        <v>0</v>
      </c>
      <c r="Z139" s="22">
        <f>(H139*$O$134)</f>
        <v>0</v>
      </c>
      <c r="AA139" s="22">
        <f>(I139*$O$134)</f>
        <v>0</v>
      </c>
      <c r="AB139" s="22">
        <f>(J139*$O$134)</f>
        <v>0</v>
      </c>
      <c r="AC139" s="22">
        <f>(K139*$O$134)</f>
        <v>0</v>
      </c>
      <c r="AD139" s="22">
        <f>(L139*$O$134)</f>
        <v>0</v>
      </c>
      <c r="AE139" s="22">
        <f>(M139*$O$134)</f>
        <v>0</v>
      </c>
    </row>
    <row r="140" spans="1:31" x14ac:dyDescent="0.3">
      <c r="A140" s="15"/>
      <c r="B140" s="22">
        <v>0</v>
      </c>
      <c r="C140" s="22">
        <v>0</v>
      </c>
      <c r="D140" s="22">
        <v>0</v>
      </c>
      <c r="E140" s="22">
        <v>0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10"/>
      <c r="O140" s="10"/>
      <c r="P140" s="10"/>
      <c r="Q140" s="10"/>
      <c r="R140" s="10"/>
      <c r="S140" s="10"/>
      <c r="T140" s="22">
        <f>(B140*$O$134)</f>
        <v>0</v>
      </c>
      <c r="U140" s="22">
        <f>(C140*$O$134)</f>
        <v>0</v>
      </c>
      <c r="V140" s="22">
        <f>(D140*$O$134)</f>
        <v>0</v>
      </c>
      <c r="W140" s="22">
        <f>(E140*$O$134)</f>
        <v>0</v>
      </c>
      <c r="X140" s="22">
        <f>(F140*$O$134)</f>
        <v>0</v>
      </c>
      <c r="Y140" s="22">
        <f>(G140*$O$134)</f>
        <v>0</v>
      </c>
      <c r="Z140" s="22">
        <f>(H140*$O$134)</f>
        <v>0</v>
      </c>
      <c r="AA140" s="22">
        <f>(I140*$O$134)</f>
        <v>0</v>
      </c>
      <c r="AB140" s="22">
        <f>(J140*$O$134)</f>
        <v>0</v>
      </c>
      <c r="AC140" s="22">
        <f>(K140*$O$134)</f>
        <v>0</v>
      </c>
      <c r="AD140" s="22">
        <f>(L140*$O$134)</f>
        <v>0</v>
      </c>
      <c r="AE140" s="22">
        <f>(M140*$O$134)</f>
        <v>0</v>
      </c>
    </row>
    <row r="141" spans="1:31" x14ac:dyDescent="0.3">
      <c r="A141" s="1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6"/>
    </row>
    <row r="142" spans="1:31" x14ac:dyDescent="0.3">
      <c r="A142" s="9" t="s">
        <v>22</v>
      </c>
      <c r="B142" s="22">
        <f t="array" ref="B142:M145">MMULT(B111:E114,H103:S106)</f>
        <v>0.99723756906077354</v>
      </c>
      <c r="C142" s="22">
        <v>5.2486187845303872E-2</v>
      </c>
      <c r="D142" s="22">
        <v>0</v>
      </c>
      <c r="E142" s="22">
        <v>0</v>
      </c>
      <c r="F142" s="22">
        <v>-0.99723756906077354</v>
      </c>
      <c r="G142" s="22">
        <v>-5.2486187845303872E-2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10"/>
      <c r="O142" s="10"/>
      <c r="P142" s="10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6"/>
    </row>
    <row r="143" spans="1:31" x14ac:dyDescent="0.3">
      <c r="A143" s="15"/>
      <c r="B143" s="22">
        <v>5.2486187845303872E-2</v>
      </c>
      <c r="C143" s="22">
        <v>2.7624309392265197E-3</v>
      </c>
      <c r="D143" s="22">
        <v>0</v>
      </c>
      <c r="E143" s="22">
        <v>0</v>
      </c>
      <c r="F143" s="22">
        <v>-5.2486187845303872E-2</v>
      </c>
      <c r="G143" s="22">
        <v>-2.7624309392265197E-3</v>
      </c>
      <c r="H143" s="22">
        <v>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10"/>
      <c r="O143" s="10"/>
      <c r="P143" s="10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6"/>
    </row>
    <row r="144" spans="1:31" x14ac:dyDescent="0.3">
      <c r="A144" s="15"/>
      <c r="B144" s="22">
        <v>-0.99723756906077354</v>
      </c>
      <c r="C144" s="22">
        <v>-5.2486187845303872E-2</v>
      </c>
      <c r="D144" s="22">
        <v>0</v>
      </c>
      <c r="E144" s="22">
        <v>0</v>
      </c>
      <c r="F144" s="22">
        <v>0.99723756906077354</v>
      </c>
      <c r="G144" s="22">
        <v>5.2486187845303872E-2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10"/>
      <c r="O144" s="10"/>
      <c r="P144" s="10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6"/>
    </row>
    <row r="145" spans="1:31" x14ac:dyDescent="0.3">
      <c r="A145" s="15"/>
      <c r="B145" s="22">
        <v>-5.2486187845303872E-2</v>
      </c>
      <c r="C145" s="22">
        <v>-2.7624309392265197E-3</v>
      </c>
      <c r="D145" s="22">
        <v>0</v>
      </c>
      <c r="E145" s="22">
        <v>0</v>
      </c>
      <c r="F145" s="22">
        <v>5.2486187845303872E-2</v>
      </c>
      <c r="G145" s="22">
        <v>2.7624309392265197E-3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10"/>
      <c r="O145" s="10"/>
      <c r="P145" s="10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6"/>
    </row>
    <row r="146" spans="1:31" x14ac:dyDescent="0.3">
      <c r="A146" s="1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6"/>
    </row>
    <row r="147" spans="1:31" x14ac:dyDescent="0.3">
      <c r="A147" s="9" t="s">
        <v>23</v>
      </c>
      <c r="B147" s="22">
        <f t="array" ref="B147:M158">MMULT(H110:K121,B142:M145)</f>
        <v>0.99723756906077354</v>
      </c>
      <c r="C147" s="22">
        <v>5.2486187845303872E-2</v>
      </c>
      <c r="D147" s="22">
        <v>0</v>
      </c>
      <c r="E147" s="22">
        <v>0</v>
      </c>
      <c r="F147" s="22">
        <v>-0.99723756906077354</v>
      </c>
      <c r="G147" s="22">
        <v>-5.2486187845303872E-2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10"/>
      <c r="O147" s="10"/>
      <c r="P147" s="10"/>
      <c r="Q147" s="13"/>
      <c r="R147" s="13"/>
      <c r="S147" s="13"/>
      <c r="T147" s="26">
        <f>(B147*$O$151)</f>
        <v>14151683.603524242</v>
      </c>
      <c r="U147" s="26">
        <f>(C147*$O$151)</f>
        <v>744825.45281706541</v>
      </c>
      <c r="V147" s="26">
        <f>(D147*$O$151)</f>
        <v>0</v>
      </c>
      <c r="W147" s="26">
        <f>(E147*$O$151)</f>
        <v>0</v>
      </c>
      <c r="X147" s="26">
        <f>(F147*$O$151)</f>
        <v>-14151683.603524242</v>
      </c>
      <c r="Y147" s="26">
        <f>(G147*$O$151)</f>
        <v>-744825.45281706541</v>
      </c>
      <c r="Z147" s="26">
        <f>(H147*$O$151)</f>
        <v>0</v>
      </c>
      <c r="AA147" s="26">
        <f>(I147*$O$151)</f>
        <v>0</v>
      </c>
      <c r="AB147" s="26">
        <f>(J147*$O$151)</f>
        <v>0</v>
      </c>
      <c r="AC147" s="26">
        <f>(K147*$O$151)</f>
        <v>0</v>
      </c>
      <c r="AD147" s="26">
        <f>(L147*$O$151)</f>
        <v>0</v>
      </c>
      <c r="AE147" s="26">
        <f>(M147*$O$151)</f>
        <v>0</v>
      </c>
    </row>
    <row r="148" spans="1:31" x14ac:dyDescent="0.3">
      <c r="A148" s="15"/>
      <c r="B148" s="22">
        <v>5.2486187845303872E-2</v>
      </c>
      <c r="C148" s="22">
        <v>2.7624309392265197E-3</v>
      </c>
      <c r="D148" s="22">
        <v>0</v>
      </c>
      <c r="E148" s="22">
        <v>0</v>
      </c>
      <c r="F148" s="22">
        <v>-5.2486187845303872E-2</v>
      </c>
      <c r="G148" s="22">
        <v>-2.7624309392265197E-3</v>
      </c>
      <c r="H148" s="22">
        <v>0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10"/>
      <c r="O148" s="10"/>
      <c r="P148" s="10"/>
      <c r="Q148" s="13"/>
      <c r="R148" s="13"/>
      <c r="S148" s="13"/>
      <c r="T148" s="26">
        <f>(B148*$O$151)</f>
        <v>744825.45281706541</v>
      </c>
      <c r="U148" s="26">
        <f>(C148*$O$151)</f>
        <v>39201.339621950807</v>
      </c>
      <c r="V148" s="26">
        <f>(D148*$O$151)</f>
        <v>0</v>
      </c>
      <c r="W148" s="26">
        <f>(E148*$O$151)</f>
        <v>0</v>
      </c>
      <c r="X148" s="26">
        <f>(F148*$O$151)</f>
        <v>-744825.45281706541</v>
      </c>
      <c r="Y148" s="26">
        <f>(G148*$O$151)</f>
        <v>-39201.339621950807</v>
      </c>
      <c r="Z148" s="26">
        <f>(H148*$O$151)</f>
        <v>0</v>
      </c>
      <c r="AA148" s="26">
        <f>(I148*$O$151)</f>
        <v>0</v>
      </c>
      <c r="AB148" s="26">
        <f>(J148*$O$151)</f>
        <v>0</v>
      </c>
      <c r="AC148" s="26">
        <f>(K148*$O$151)</f>
        <v>0</v>
      </c>
      <c r="AD148" s="26">
        <f>(L148*$O$151)</f>
        <v>0</v>
      </c>
      <c r="AE148" s="26">
        <f>(M148*$O$151)</f>
        <v>0</v>
      </c>
    </row>
    <row r="149" spans="1:31" x14ac:dyDescent="0.3">
      <c r="A149" s="15"/>
      <c r="B149" s="22">
        <v>0</v>
      </c>
      <c r="C149" s="22">
        <v>0</v>
      </c>
      <c r="D149" s="22">
        <v>0</v>
      </c>
      <c r="E149" s="22">
        <v>0</v>
      </c>
      <c r="F149" s="22">
        <v>0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10"/>
      <c r="O149" s="10"/>
      <c r="P149" s="10"/>
      <c r="Q149" s="13"/>
      <c r="R149" s="13"/>
      <c r="S149" s="13"/>
      <c r="T149" s="26">
        <f>(B149*$O$151)</f>
        <v>0</v>
      </c>
      <c r="U149" s="26">
        <f>(C149*$O$151)</f>
        <v>0</v>
      </c>
      <c r="V149" s="26">
        <f>(D149*$O$151)</f>
        <v>0</v>
      </c>
      <c r="W149" s="26">
        <f>(E149*$O$151)</f>
        <v>0</v>
      </c>
      <c r="X149" s="26">
        <f>(F149*$O$151)</f>
        <v>0</v>
      </c>
      <c r="Y149" s="26">
        <f>(G149*$O$151)</f>
        <v>0</v>
      </c>
      <c r="Z149" s="26">
        <f>(H149*$O$151)</f>
        <v>0</v>
      </c>
      <c r="AA149" s="26">
        <f>(I149*$O$151)</f>
        <v>0</v>
      </c>
      <c r="AB149" s="26">
        <f>(J149*$O$151)</f>
        <v>0</v>
      </c>
      <c r="AC149" s="26">
        <f>(K149*$O$151)</f>
        <v>0</v>
      </c>
      <c r="AD149" s="26">
        <f>(L149*$O$151)</f>
        <v>0</v>
      </c>
      <c r="AE149" s="26">
        <f>(M149*$O$151)</f>
        <v>0</v>
      </c>
    </row>
    <row r="150" spans="1:31" x14ac:dyDescent="0.3">
      <c r="A150" s="15"/>
      <c r="B150" s="22">
        <v>0</v>
      </c>
      <c r="C150" s="22">
        <v>0</v>
      </c>
      <c r="D150" s="22">
        <v>0</v>
      </c>
      <c r="E150" s="22">
        <v>0</v>
      </c>
      <c r="F150" s="22">
        <v>0</v>
      </c>
      <c r="G150" s="22">
        <v>0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10"/>
      <c r="O150" s="10"/>
      <c r="P150" s="10"/>
      <c r="Q150" s="13"/>
      <c r="R150" s="13"/>
      <c r="S150" s="13"/>
      <c r="T150" s="26">
        <f>(B150*$O$151)</f>
        <v>0</v>
      </c>
      <c r="U150" s="26">
        <f>(C150*$O$151)</f>
        <v>0</v>
      </c>
      <c r="V150" s="26">
        <f>(D150*$O$151)</f>
        <v>0</v>
      </c>
      <c r="W150" s="26">
        <f>(E150*$O$151)</f>
        <v>0</v>
      </c>
      <c r="X150" s="26">
        <f>(F150*$O$151)</f>
        <v>0</v>
      </c>
      <c r="Y150" s="26">
        <f>(G150*$O$151)</f>
        <v>0</v>
      </c>
      <c r="Z150" s="26">
        <f>(H150*$O$151)</f>
        <v>0</v>
      </c>
      <c r="AA150" s="26">
        <f>(I150*$O$151)</f>
        <v>0</v>
      </c>
      <c r="AB150" s="26">
        <f>(J150*$O$151)</f>
        <v>0</v>
      </c>
      <c r="AC150" s="26">
        <f>(K150*$O$151)</f>
        <v>0</v>
      </c>
      <c r="AD150" s="26">
        <f>(L150*$O$151)</f>
        <v>0</v>
      </c>
      <c r="AE150" s="26">
        <f>(M150*$O$151)</f>
        <v>0</v>
      </c>
    </row>
    <row r="151" spans="1:31" x14ac:dyDescent="0.3">
      <c r="A151" s="15"/>
      <c r="B151" s="22">
        <v>-0.99723756906077354</v>
      </c>
      <c r="C151" s="22">
        <v>-5.2486187845303872E-2</v>
      </c>
      <c r="D151" s="22">
        <v>0</v>
      </c>
      <c r="E151" s="22">
        <v>0</v>
      </c>
      <c r="F151" s="22">
        <v>0.99723756906077354</v>
      </c>
      <c r="G151" s="22">
        <v>5.2486187845303872E-2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10" t="s">
        <v>39</v>
      </c>
      <c r="O151" s="25">
        <f>B95</f>
        <v>14190884.943146192</v>
      </c>
      <c r="P151" s="10"/>
      <c r="Q151" s="13"/>
      <c r="R151" s="13"/>
      <c r="S151" s="13"/>
      <c r="T151" s="26">
        <f>(B151*$O$151)</f>
        <v>-14151683.603524242</v>
      </c>
      <c r="U151" s="26">
        <f>(C151*$O$151)</f>
        <v>-744825.45281706541</v>
      </c>
      <c r="V151" s="26">
        <f>(D151*$O$151)</f>
        <v>0</v>
      </c>
      <c r="W151" s="26">
        <f>(E151*$O$151)</f>
        <v>0</v>
      </c>
      <c r="X151" s="26">
        <f>(F151*$O$151)</f>
        <v>14151683.603524242</v>
      </c>
      <c r="Y151" s="26">
        <f>(G151*$O$151)</f>
        <v>744825.45281706541</v>
      </c>
      <c r="Z151" s="26">
        <f>(H151*$O$151)</f>
        <v>0</v>
      </c>
      <c r="AA151" s="26">
        <f>(I151*$O$151)</f>
        <v>0</v>
      </c>
      <c r="AB151" s="26">
        <f>(J151*$O$151)</f>
        <v>0</v>
      </c>
      <c r="AC151" s="26">
        <f>(K151*$O$151)</f>
        <v>0</v>
      </c>
      <c r="AD151" s="26">
        <f>(L151*$O$151)</f>
        <v>0</v>
      </c>
      <c r="AE151" s="26">
        <f>(M151*$O$151)</f>
        <v>0</v>
      </c>
    </row>
    <row r="152" spans="1:31" x14ac:dyDescent="0.3">
      <c r="A152" s="15"/>
      <c r="B152" s="22">
        <v>-5.2486187845303872E-2</v>
      </c>
      <c r="C152" s="22">
        <v>-2.7624309392265197E-3</v>
      </c>
      <c r="D152" s="22">
        <v>0</v>
      </c>
      <c r="E152" s="22">
        <v>0</v>
      </c>
      <c r="F152" s="22">
        <v>5.2486187845303872E-2</v>
      </c>
      <c r="G152" s="22">
        <v>2.7624309392265197E-3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10"/>
      <c r="O152" s="10"/>
      <c r="P152" s="10"/>
      <c r="Q152" s="13"/>
      <c r="R152" s="13"/>
      <c r="S152" s="13"/>
      <c r="T152" s="26">
        <f>(B152*$O$151)</f>
        <v>-744825.45281706541</v>
      </c>
      <c r="U152" s="26">
        <f>(C152*$O$151)</f>
        <v>-39201.339621950807</v>
      </c>
      <c r="V152" s="26">
        <f>(D152*$O$151)</f>
        <v>0</v>
      </c>
      <c r="W152" s="26">
        <f>(E152*$O$151)</f>
        <v>0</v>
      </c>
      <c r="X152" s="26">
        <f>(F152*$O$151)</f>
        <v>744825.45281706541</v>
      </c>
      <c r="Y152" s="26">
        <f>(G152*$O$151)</f>
        <v>39201.339621950807</v>
      </c>
      <c r="Z152" s="26">
        <f>(H152*$O$151)</f>
        <v>0</v>
      </c>
      <c r="AA152" s="26">
        <f>(I152*$O$151)</f>
        <v>0</v>
      </c>
      <c r="AB152" s="26">
        <f>(J152*$O$151)</f>
        <v>0</v>
      </c>
      <c r="AC152" s="26">
        <f>(K152*$O$151)</f>
        <v>0</v>
      </c>
      <c r="AD152" s="26">
        <f>(L152*$O$151)</f>
        <v>0</v>
      </c>
      <c r="AE152" s="26">
        <f>(M152*$O$151)</f>
        <v>0</v>
      </c>
    </row>
    <row r="153" spans="1:31" x14ac:dyDescent="0.3">
      <c r="A153" s="15"/>
      <c r="B153" s="22">
        <v>0</v>
      </c>
      <c r="C153" s="22">
        <v>0</v>
      </c>
      <c r="D153" s="22">
        <v>0</v>
      </c>
      <c r="E153" s="22">
        <v>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10"/>
      <c r="O153" s="10"/>
      <c r="P153" s="10"/>
      <c r="Q153" s="13"/>
      <c r="R153" s="13"/>
      <c r="S153" s="13"/>
      <c r="T153" s="26">
        <f>(B153*$O$151)</f>
        <v>0</v>
      </c>
      <c r="U153" s="26">
        <f>(C153*$O$151)</f>
        <v>0</v>
      </c>
      <c r="V153" s="26">
        <f>(D153*$O$151)</f>
        <v>0</v>
      </c>
      <c r="W153" s="26">
        <f>(E153*$O$151)</f>
        <v>0</v>
      </c>
      <c r="X153" s="26">
        <f>(F153*$O$151)</f>
        <v>0</v>
      </c>
      <c r="Y153" s="26">
        <f>(G153*$O$151)</f>
        <v>0</v>
      </c>
      <c r="Z153" s="26">
        <f>(H153*$O$151)</f>
        <v>0</v>
      </c>
      <c r="AA153" s="26">
        <f>(I153*$O$151)</f>
        <v>0</v>
      </c>
      <c r="AB153" s="26">
        <f>(J153*$O$151)</f>
        <v>0</v>
      </c>
      <c r="AC153" s="26">
        <f>(K153*$O$151)</f>
        <v>0</v>
      </c>
      <c r="AD153" s="26">
        <f>(L153*$O$151)</f>
        <v>0</v>
      </c>
      <c r="AE153" s="26">
        <f>(M153*$O$151)</f>
        <v>0</v>
      </c>
    </row>
    <row r="154" spans="1:31" x14ac:dyDescent="0.3">
      <c r="A154" s="15"/>
      <c r="B154" s="22">
        <v>0</v>
      </c>
      <c r="C154" s="22">
        <v>0</v>
      </c>
      <c r="D154" s="22">
        <v>0</v>
      </c>
      <c r="E154" s="22">
        <v>0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10"/>
      <c r="O154" s="10"/>
      <c r="P154" s="10"/>
      <c r="Q154" s="13"/>
      <c r="R154" s="13"/>
      <c r="S154" s="13"/>
      <c r="T154" s="26">
        <f>(B154*$O$151)</f>
        <v>0</v>
      </c>
      <c r="U154" s="26">
        <f>(C154*$O$151)</f>
        <v>0</v>
      </c>
      <c r="V154" s="26">
        <f>(D154*$O$151)</f>
        <v>0</v>
      </c>
      <c r="W154" s="26">
        <f>(E154*$O$151)</f>
        <v>0</v>
      </c>
      <c r="X154" s="26">
        <f>(F154*$O$151)</f>
        <v>0</v>
      </c>
      <c r="Y154" s="26">
        <f>(G154*$O$151)</f>
        <v>0</v>
      </c>
      <c r="Z154" s="26">
        <f>(H154*$O$151)</f>
        <v>0</v>
      </c>
      <c r="AA154" s="26">
        <f>(I154*$O$151)</f>
        <v>0</v>
      </c>
      <c r="AB154" s="26">
        <f>(J154*$O$151)</f>
        <v>0</v>
      </c>
      <c r="AC154" s="26">
        <f>(K154*$O$151)</f>
        <v>0</v>
      </c>
      <c r="AD154" s="26">
        <f>(L154*$O$151)</f>
        <v>0</v>
      </c>
      <c r="AE154" s="26">
        <f>(M154*$O$151)</f>
        <v>0</v>
      </c>
    </row>
    <row r="155" spans="1:31" x14ac:dyDescent="0.3">
      <c r="A155" s="15"/>
      <c r="B155" s="22">
        <v>0</v>
      </c>
      <c r="C155" s="22">
        <v>0</v>
      </c>
      <c r="D155" s="22">
        <v>0</v>
      </c>
      <c r="E155" s="22">
        <v>0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10"/>
      <c r="O155" s="10"/>
      <c r="P155" s="10"/>
      <c r="Q155" s="13"/>
      <c r="R155" s="13"/>
      <c r="S155" s="13"/>
      <c r="T155" s="26">
        <f>(B155*$O$151)</f>
        <v>0</v>
      </c>
      <c r="U155" s="26">
        <f>(C155*$O$151)</f>
        <v>0</v>
      </c>
      <c r="V155" s="26">
        <f>(D155*$O$151)</f>
        <v>0</v>
      </c>
      <c r="W155" s="26">
        <f>(E155*$O$151)</f>
        <v>0</v>
      </c>
      <c r="X155" s="26">
        <f>(F155*$O$151)</f>
        <v>0</v>
      </c>
      <c r="Y155" s="26">
        <f>(G155*$O$151)</f>
        <v>0</v>
      </c>
      <c r="Z155" s="26">
        <f>(H155*$O$151)</f>
        <v>0</v>
      </c>
      <c r="AA155" s="26">
        <f>(I155*$O$151)</f>
        <v>0</v>
      </c>
      <c r="AB155" s="26">
        <f>(J155*$O$151)</f>
        <v>0</v>
      </c>
      <c r="AC155" s="26">
        <f>(K155*$O$151)</f>
        <v>0</v>
      </c>
      <c r="AD155" s="26">
        <f>(L155*$O$151)</f>
        <v>0</v>
      </c>
      <c r="AE155" s="26">
        <f>(M155*$O$151)</f>
        <v>0</v>
      </c>
    </row>
    <row r="156" spans="1:31" x14ac:dyDescent="0.3">
      <c r="A156" s="15"/>
      <c r="B156" s="22">
        <v>0</v>
      </c>
      <c r="C156" s="22">
        <v>0</v>
      </c>
      <c r="D156" s="22">
        <v>0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10"/>
      <c r="O156" s="10"/>
      <c r="P156" s="10"/>
      <c r="Q156" s="13"/>
      <c r="R156" s="13"/>
      <c r="S156" s="13"/>
      <c r="T156" s="26">
        <f>(B156*$O$151)</f>
        <v>0</v>
      </c>
      <c r="U156" s="26">
        <f>(C156*$O$151)</f>
        <v>0</v>
      </c>
      <c r="V156" s="26">
        <f>(D156*$O$151)</f>
        <v>0</v>
      </c>
      <c r="W156" s="26">
        <f>(E156*$O$151)</f>
        <v>0</v>
      </c>
      <c r="X156" s="26">
        <f>(F156*$O$151)</f>
        <v>0</v>
      </c>
      <c r="Y156" s="26">
        <f>(G156*$O$151)</f>
        <v>0</v>
      </c>
      <c r="Z156" s="26">
        <f>(H156*$O$151)</f>
        <v>0</v>
      </c>
      <c r="AA156" s="26">
        <f>(I156*$O$151)</f>
        <v>0</v>
      </c>
      <c r="AB156" s="26">
        <f>(J156*$O$151)</f>
        <v>0</v>
      </c>
      <c r="AC156" s="26">
        <f>(K156*$O$151)</f>
        <v>0</v>
      </c>
      <c r="AD156" s="26">
        <f>(L156*$O$151)</f>
        <v>0</v>
      </c>
      <c r="AE156" s="26">
        <f>(M156*$O$151)</f>
        <v>0</v>
      </c>
    </row>
    <row r="157" spans="1:31" x14ac:dyDescent="0.3">
      <c r="A157" s="15"/>
      <c r="B157" s="22">
        <v>0</v>
      </c>
      <c r="C157" s="22">
        <v>0</v>
      </c>
      <c r="D157" s="22">
        <v>0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10"/>
      <c r="O157" s="10"/>
      <c r="P157" s="10"/>
      <c r="Q157" s="13"/>
      <c r="R157" s="13"/>
      <c r="S157" s="13"/>
      <c r="T157" s="26">
        <f>(B157*$O$151)</f>
        <v>0</v>
      </c>
      <c r="U157" s="26">
        <f>(C157*$O$151)</f>
        <v>0</v>
      </c>
      <c r="V157" s="26">
        <f>(D157*$O$151)</f>
        <v>0</v>
      </c>
      <c r="W157" s="26">
        <f>(E157*$O$151)</f>
        <v>0</v>
      </c>
      <c r="X157" s="26">
        <f>(F157*$O$151)</f>
        <v>0</v>
      </c>
      <c r="Y157" s="26">
        <f>(G157*$O$151)</f>
        <v>0</v>
      </c>
      <c r="Z157" s="26">
        <f>(H157*$O$151)</f>
        <v>0</v>
      </c>
      <c r="AA157" s="26">
        <f>(I157*$O$151)</f>
        <v>0</v>
      </c>
      <c r="AB157" s="26">
        <f>(J157*$O$151)</f>
        <v>0</v>
      </c>
      <c r="AC157" s="26">
        <f>(K157*$O$151)</f>
        <v>0</v>
      </c>
      <c r="AD157" s="26">
        <f>(L157*$O$151)</f>
        <v>0</v>
      </c>
      <c r="AE157" s="26">
        <f>(M157*$O$151)</f>
        <v>0</v>
      </c>
    </row>
    <row r="158" spans="1:31" ht="15" thickBot="1" x14ac:dyDescent="0.35">
      <c r="A158" s="17"/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18"/>
      <c r="O158" s="18"/>
      <c r="P158" s="18"/>
      <c r="Q158" s="19"/>
      <c r="R158" s="19"/>
      <c r="S158" s="19"/>
      <c r="T158" s="26">
        <f>(B158*$O$151)</f>
        <v>0</v>
      </c>
      <c r="U158" s="26">
        <f>(C158*$O$151)</f>
        <v>0</v>
      </c>
      <c r="V158" s="26">
        <f>(D158*$O$151)</f>
        <v>0</v>
      </c>
      <c r="W158" s="26">
        <f>(E158*$O$151)</f>
        <v>0</v>
      </c>
      <c r="X158" s="26">
        <f>(F158*$O$151)</f>
        <v>0</v>
      </c>
      <c r="Y158" s="26">
        <f>(G158*$O$151)</f>
        <v>0</v>
      </c>
      <c r="Z158" s="26">
        <f>(H158*$O$151)</f>
        <v>0</v>
      </c>
      <c r="AA158" s="26">
        <f>(I158*$O$151)</f>
        <v>0</v>
      </c>
      <c r="AB158" s="26">
        <f>(J158*$O$151)</f>
        <v>0</v>
      </c>
      <c r="AC158" s="26">
        <f>(K158*$O$151)</f>
        <v>0</v>
      </c>
      <c r="AD158" s="26">
        <f>(L158*$O$151)</f>
        <v>0</v>
      </c>
      <c r="AE158" s="26">
        <f>(M158*$O$151)</f>
        <v>0</v>
      </c>
    </row>
    <row r="159" spans="1:31" x14ac:dyDescent="0.3">
      <c r="A159" s="13"/>
      <c r="B159" s="13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3"/>
      <c r="T159" s="13"/>
      <c r="U159" s="13"/>
      <c r="V159" s="13"/>
      <c r="W159" s="13"/>
    </row>
    <row r="160" spans="1:31" ht="15" thickBot="1" x14ac:dyDescent="0.35">
      <c r="A160" s="11"/>
      <c r="B160" s="10"/>
      <c r="C160" s="10"/>
      <c r="D160" s="10"/>
      <c r="E160" s="10"/>
      <c r="F160" s="10"/>
      <c r="G160" s="11"/>
      <c r="H160" s="10"/>
      <c r="I160" s="11"/>
      <c r="J160" s="10"/>
      <c r="K160" s="10"/>
      <c r="L160" s="10"/>
      <c r="M160" s="10"/>
      <c r="N160" s="10"/>
      <c r="O160" s="14"/>
      <c r="P160" s="10"/>
      <c r="Q160" s="10"/>
      <c r="R160" s="10"/>
      <c r="S160" s="10"/>
      <c r="T160" s="13"/>
      <c r="U160" s="13"/>
      <c r="V160" s="13"/>
      <c r="W160" s="13"/>
    </row>
    <row r="161" spans="1:31" x14ac:dyDescent="0.3">
      <c r="A161" s="5">
        <v>2</v>
      </c>
      <c r="B161" s="6" t="s">
        <v>28</v>
      </c>
      <c r="C161" s="6">
        <v>0</v>
      </c>
      <c r="D161" s="6">
        <v>10</v>
      </c>
      <c r="E161" s="6">
        <v>19</v>
      </c>
      <c r="F161" s="6">
        <v>8</v>
      </c>
      <c r="G161" s="7" t="s">
        <v>2</v>
      </c>
      <c r="H161" s="6">
        <f>((E161-C161)^2+(F161-D161)^2)^0.5</f>
        <v>19.104973174542799</v>
      </c>
      <c r="I161" s="7" t="s">
        <v>25</v>
      </c>
      <c r="J161" s="6">
        <v>3</v>
      </c>
      <c r="K161" s="6">
        <v>4</v>
      </c>
      <c r="L161" s="6">
        <v>7</v>
      </c>
      <c r="M161" s="6">
        <v>8</v>
      </c>
      <c r="N161" s="6"/>
      <c r="O161" s="8" t="s">
        <v>11</v>
      </c>
      <c r="P161" s="22">
        <v>2</v>
      </c>
      <c r="Q161" s="22">
        <v>1</v>
      </c>
      <c r="R161" s="6"/>
      <c r="S161" s="6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1"/>
    </row>
    <row r="162" spans="1:31" x14ac:dyDescent="0.3">
      <c r="A162" s="9" t="s">
        <v>1</v>
      </c>
      <c r="B162" s="10">
        <f>(E161-C161)/H161</f>
        <v>0.99450545292140613</v>
      </c>
      <c r="C162" s="10"/>
      <c r="D162" s="10"/>
      <c r="E162" s="10"/>
      <c r="F162" s="10"/>
      <c r="G162" s="10"/>
      <c r="H162" s="10"/>
      <c r="I162" s="11" t="s">
        <v>5</v>
      </c>
      <c r="J162" s="12">
        <f>B2</f>
        <v>30000000</v>
      </c>
      <c r="K162" s="10"/>
      <c r="L162" s="10"/>
      <c r="M162" s="10"/>
      <c r="N162" s="10"/>
      <c r="O162" s="13"/>
      <c r="P162" s="22">
        <v>1</v>
      </c>
      <c r="Q162" s="22">
        <v>2</v>
      </c>
      <c r="R162" s="10"/>
      <c r="S162" s="1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6"/>
    </row>
    <row r="163" spans="1:31" x14ac:dyDescent="0.3">
      <c r="A163" s="9" t="s">
        <v>3</v>
      </c>
      <c r="B163" s="10">
        <f>(F161-D161)/H161</f>
        <v>-0.10468478451804275</v>
      </c>
      <c r="C163" s="10"/>
      <c r="D163" s="10"/>
      <c r="E163" s="10"/>
      <c r="F163" s="10"/>
      <c r="G163" s="10"/>
      <c r="H163" s="10"/>
      <c r="I163" s="11" t="s">
        <v>26</v>
      </c>
      <c r="J163" s="10">
        <f>B3</f>
        <v>0.28399999999999997</v>
      </c>
      <c r="K163" s="10"/>
      <c r="L163" s="10"/>
      <c r="M163" s="10"/>
      <c r="N163" s="10"/>
      <c r="O163" s="14" t="s">
        <v>14</v>
      </c>
      <c r="P163" s="22">
        <v>1</v>
      </c>
      <c r="Q163" s="22">
        <v>-1</v>
      </c>
      <c r="R163" s="10"/>
      <c r="S163" s="1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6"/>
    </row>
    <row r="164" spans="1:31" x14ac:dyDescent="0.3">
      <c r="A164" s="9" t="s">
        <v>7</v>
      </c>
      <c r="B164" s="25">
        <f>(J162*J164)/H161</f>
        <v>15702717.677706411</v>
      </c>
      <c r="C164" s="10"/>
      <c r="D164" s="10"/>
      <c r="E164" s="10"/>
      <c r="F164" s="10"/>
      <c r="G164" s="10"/>
      <c r="H164" s="10"/>
      <c r="I164" s="11" t="s">
        <v>27</v>
      </c>
      <c r="J164" s="10">
        <f>D1</f>
        <v>10</v>
      </c>
      <c r="K164" s="10"/>
      <c r="L164" s="10"/>
      <c r="M164" s="10"/>
      <c r="N164" s="10"/>
      <c r="O164" s="13"/>
      <c r="P164" s="22">
        <v>-1</v>
      </c>
      <c r="Q164" s="22">
        <v>1</v>
      </c>
      <c r="R164" s="10"/>
      <c r="S164" s="1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6"/>
    </row>
    <row r="165" spans="1:31" x14ac:dyDescent="0.3">
      <c r="A165" s="9" t="s">
        <v>8</v>
      </c>
      <c r="B165" s="10">
        <f>(J163*J164*H161)/6</f>
        <v>9.0430206359502581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6"/>
    </row>
    <row r="166" spans="1:31" x14ac:dyDescent="0.3">
      <c r="A166" s="9" t="s">
        <v>9</v>
      </c>
      <c r="B166" s="22">
        <f>SUM(B162)</f>
        <v>0.99450545292140613</v>
      </c>
      <c r="C166" s="22">
        <f>SUM(B163)</f>
        <v>-0.10468478451804275</v>
      </c>
      <c r="D166" s="22">
        <v>0</v>
      </c>
      <c r="E166" s="22">
        <v>0</v>
      </c>
      <c r="F166" s="10"/>
      <c r="G166" s="11" t="s">
        <v>13</v>
      </c>
      <c r="H166" s="22">
        <f t="array" ref="H166:I169">TRANSPOSE(B166:E167)</f>
        <v>0.99450545292140613</v>
      </c>
      <c r="I166" s="22">
        <v>0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6"/>
    </row>
    <row r="167" spans="1:31" x14ac:dyDescent="0.3">
      <c r="A167" s="9"/>
      <c r="B167" s="22">
        <v>0</v>
      </c>
      <c r="C167" s="22">
        <v>0</v>
      </c>
      <c r="D167" s="22">
        <f>SUM(B162)</f>
        <v>0.99450545292140613</v>
      </c>
      <c r="E167" s="22">
        <f>SUM(B163)</f>
        <v>-0.10468478451804275</v>
      </c>
      <c r="F167" s="10"/>
      <c r="G167" s="10"/>
      <c r="H167" s="22">
        <v>-0.10468478451804275</v>
      </c>
      <c r="I167" s="22">
        <v>0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6"/>
    </row>
    <row r="168" spans="1:31" x14ac:dyDescent="0.3">
      <c r="A168" s="9"/>
      <c r="B168" s="10"/>
      <c r="C168" s="10"/>
      <c r="D168" s="10"/>
      <c r="E168" s="10"/>
      <c r="F168" s="10"/>
      <c r="G168" s="10"/>
      <c r="H168" s="22">
        <v>0</v>
      </c>
      <c r="I168" s="22">
        <v>0.99450545292140613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6"/>
    </row>
    <row r="169" spans="1:31" x14ac:dyDescent="0.3">
      <c r="A169" s="9" t="s">
        <v>12</v>
      </c>
      <c r="B169" s="22">
        <f t="array" ref="B169:E170">MMULT(P161:Q162,B166:E167)</f>
        <v>1.9890109058428123</v>
      </c>
      <c r="C169" s="22">
        <v>-0.2093695690360855</v>
      </c>
      <c r="D169" s="22">
        <v>0.99450545292140613</v>
      </c>
      <c r="E169" s="22">
        <v>-0.10468478451804275</v>
      </c>
      <c r="F169" s="10"/>
      <c r="G169" s="10"/>
      <c r="H169" s="22">
        <v>0</v>
      </c>
      <c r="I169" s="22">
        <v>-0.10468478451804275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6"/>
    </row>
    <row r="170" spans="1:31" x14ac:dyDescent="0.3">
      <c r="A170" s="9"/>
      <c r="B170" s="22">
        <v>0.99450545292140613</v>
      </c>
      <c r="C170" s="22">
        <v>-0.10468478451804275</v>
      </c>
      <c r="D170" s="22">
        <v>1.9890109058428123</v>
      </c>
      <c r="E170" s="22">
        <v>-0.2093695690360855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6"/>
    </row>
    <row r="171" spans="1:31" x14ac:dyDescent="0.3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6"/>
    </row>
    <row r="172" spans="1:31" x14ac:dyDescent="0.3">
      <c r="A172" s="9" t="s">
        <v>10</v>
      </c>
      <c r="B172" s="22">
        <f t="array" ref="B172:E175">MMULT(H166:I169,B169:E170)</f>
        <v>1.9780821917808222</v>
      </c>
      <c r="C172" s="22">
        <v>-0.20821917808219181</v>
      </c>
      <c r="D172" s="22">
        <v>0.98904109589041111</v>
      </c>
      <c r="E172" s="22">
        <v>-0.10410958904109591</v>
      </c>
      <c r="F172" s="10"/>
      <c r="G172" s="11" t="s">
        <v>18</v>
      </c>
      <c r="H172" s="22">
        <v>0</v>
      </c>
      <c r="I172" s="22">
        <v>0</v>
      </c>
      <c r="J172" s="22">
        <v>1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6"/>
    </row>
    <row r="173" spans="1:31" x14ac:dyDescent="0.3">
      <c r="A173" s="9"/>
      <c r="B173" s="22">
        <v>-0.20821917808219181</v>
      </c>
      <c r="C173" s="22">
        <v>2.1917808219178086E-2</v>
      </c>
      <c r="D173" s="22">
        <v>-0.10410958904109591</v>
      </c>
      <c r="E173" s="22">
        <v>1.0958904109589043E-2</v>
      </c>
      <c r="F173" s="10"/>
      <c r="G173" s="10"/>
      <c r="H173" s="22">
        <v>0</v>
      </c>
      <c r="I173" s="22">
        <v>0</v>
      </c>
      <c r="J173" s="22">
        <v>0</v>
      </c>
      <c r="K173" s="22">
        <v>1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>
        <v>0</v>
      </c>
      <c r="S173" s="22">
        <v>0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6"/>
    </row>
    <row r="174" spans="1:31" x14ac:dyDescent="0.3">
      <c r="A174" s="9"/>
      <c r="B174" s="22">
        <v>0.98904109589041111</v>
      </c>
      <c r="C174" s="22">
        <v>-0.10410958904109591</v>
      </c>
      <c r="D174" s="22">
        <v>1.9780821917808222</v>
      </c>
      <c r="E174" s="22">
        <v>-0.20821917808219181</v>
      </c>
      <c r="F174" s="10"/>
      <c r="G174" s="10"/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1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6"/>
    </row>
    <row r="175" spans="1:31" x14ac:dyDescent="0.3">
      <c r="A175" s="9"/>
      <c r="B175" s="22">
        <v>-0.10410958904109591</v>
      </c>
      <c r="C175" s="22">
        <v>1.0958904109589043E-2</v>
      </c>
      <c r="D175" s="22">
        <v>-0.20821917808219181</v>
      </c>
      <c r="E175" s="22">
        <v>2.1917808219178086E-2</v>
      </c>
      <c r="F175" s="10"/>
      <c r="G175" s="10"/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1</v>
      </c>
      <c r="P175" s="22">
        <v>0</v>
      </c>
      <c r="Q175" s="22">
        <v>0</v>
      </c>
      <c r="R175" s="22">
        <v>0</v>
      </c>
      <c r="S175" s="22">
        <v>0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6"/>
    </row>
    <row r="176" spans="1:31" x14ac:dyDescent="0.3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6"/>
    </row>
    <row r="177" spans="1:31" x14ac:dyDescent="0.3">
      <c r="A177" s="9" t="s">
        <v>16</v>
      </c>
      <c r="B177" s="22">
        <f t="array" ref="B177:E178">MMULT(P163:Q164,B166:E167)</f>
        <v>0.99450545292140613</v>
      </c>
      <c r="C177" s="22">
        <v>-0.10468478451804275</v>
      </c>
      <c r="D177" s="22">
        <v>-0.99450545292140613</v>
      </c>
      <c r="E177" s="22">
        <v>0.10468478451804275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6"/>
    </row>
    <row r="178" spans="1:31" x14ac:dyDescent="0.3">
      <c r="A178" s="15"/>
      <c r="B178" s="22">
        <v>-0.99450545292140613</v>
      </c>
      <c r="C178" s="22">
        <v>0.10468478451804275</v>
      </c>
      <c r="D178" s="22">
        <v>0.99450545292140613</v>
      </c>
      <c r="E178" s="22">
        <v>-0.10468478451804275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6"/>
    </row>
    <row r="179" spans="1:31" x14ac:dyDescent="0.3">
      <c r="A179" s="15"/>
      <c r="B179" s="10"/>
      <c r="C179" s="10"/>
      <c r="D179" s="10"/>
      <c r="E179" s="10"/>
      <c r="F179" s="10"/>
      <c r="G179" s="11" t="s">
        <v>19</v>
      </c>
      <c r="H179" s="22">
        <f t="array" ref="H179:K190">TRANSPOSE(H172:S175)</f>
        <v>0</v>
      </c>
      <c r="I179" s="22">
        <v>0</v>
      </c>
      <c r="J179" s="22">
        <v>0</v>
      </c>
      <c r="K179" s="22">
        <v>0</v>
      </c>
      <c r="L179" s="10"/>
      <c r="M179" s="10"/>
      <c r="N179" s="10"/>
      <c r="O179" s="10"/>
      <c r="P179" s="10"/>
      <c r="Q179" s="10"/>
      <c r="R179" s="10"/>
      <c r="S179" s="1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6"/>
    </row>
    <row r="180" spans="1:31" x14ac:dyDescent="0.3">
      <c r="A180" s="9" t="s">
        <v>17</v>
      </c>
      <c r="B180" s="22">
        <f t="array" ref="B180:E183">MMULT(H166:I169,B177:E178)</f>
        <v>0.98904109589041111</v>
      </c>
      <c r="C180" s="22">
        <v>-0.10410958904109591</v>
      </c>
      <c r="D180" s="22">
        <v>-0.98904109589041111</v>
      </c>
      <c r="E180" s="22">
        <v>0.10410958904109591</v>
      </c>
      <c r="F180" s="10"/>
      <c r="G180" s="10"/>
      <c r="H180" s="22">
        <v>0</v>
      </c>
      <c r="I180" s="22">
        <v>0</v>
      </c>
      <c r="J180" s="22">
        <v>0</v>
      </c>
      <c r="K180" s="22">
        <v>0</v>
      </c>
      <c r="L180" s="10"/>
      <c r="M180" s="10"/>
      <c r="N180" s="10"/>
      <c r="O180" s="10"/>
      <c r="P180" s="10"/>
      <c r="Q180" s="10"/>
      <c r="R180" s="10"/>
      <c r="S180" s="1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6"/>
    </row>
    <row r="181" spans="1:31" x14ac:dyDescent="0.3">
      <c r="A181" s="15"/>
      <c r="B181" s="22">
        <v>-0.10410958904109591</v>
      </c>
      <c r="C181" s="22">
        <v>1.0958904109589043E-2</v>
      </c>
      <c r="D181" s="22">
        <v>0.10410958904109591</v>
      </c>
      <c r="E181" s="22">
        <v>-1.0958904109589043E-2</v>
      </c>
      <c r="F181" s="10"/>
      <c r="G181" s="10"/>
      <c r="H181" s="22">
        <v>1</v>
      </c>
      <c r="I181" s="22">
        <v>0</v>
      </c>
      <c r="J181" s="22">
        <v>0</v>
      </c>
      <c r="K181" s="22">
        <v>0</v>
      </c>
      <c r="L181" s="10"/>
      <c r="M181" s="10"/>
      <c r="N181" s="10"/>
      <c r="O181" s="10"/>
      <c r="P181" s="10"/>
      <c r="Q181" s="10"/>
      <c r="R181" s="10"/>
      <c r="S181" s="1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6"/>
    </row>
    <row r="182" spans="1:31" x14ac:dyDescent="0.3">
      <c r="A182" s="15"/>
      <c r="B182" s="22">
        <v>-0.98904109589041111</v>
      </c>
      <c r="C182" s="22">
        <v>0.10410958904109591</v>
      </c>
      <c r="D182" s="22">
        <v>0.98904109589041111</v>
      </c>
      <c r="E182" s="22">
        <v>-0.10410958904109591</v>
      </c>
      <c r="F182" s="10"/>
      <c r="G182" s="10"/>
      <c r="H182" s="22">
        <v>0</v>
      </c>
      <c r="I182" s="22">
        <v>1</v>
      </c>
      <c r="J182" s="22">
        <v>0</v>
      </c>
      <c r="K182" s="22">
        <v>0</v>
      </c>
      <c r="L182" s="10"/>
      <c r="M182" s="10"/>
      <c r="N182" s="10"/>
      <c r="O182" s="10"/>
      <c r="P182" s="10"/>
      <c r="Q182" s="10"/>
      <c r="R182" s="10"/>
      <c r="S182" s="1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6"/>
    </row>
    <row r="183" spans="1:31" x14ac:dyDescent="0.3">
      <c r="A183" s="15"/>
      <c r="B183" s="22">
        <v>0.10410958904109591</v>
      </c>
      <c r="C183" s="22">
        <v>-1.0958904109589043E-2</v>
      </c>
      <c r="D183" s="22">
        <v>-0.10410958904109591</v>
      </c>
      <c r="E183" s="22">
        <v>1.0958904109589043E-2</v>
      </c>
      <c r="F183" s="10"/>
      <c r="G183" s="10"/>
      <c r="H183" s="22">
        <v>0</v>
      </c>
      <c r="I183" s="22">
        <v>0</v>
      </c>
      <c r="J183" s="22">
        <v>0</v>
      </c>
      <c r="K183" s="22">
        <v>0</v>
      </c>
      <c r="L183" s="10"/>
      <c r="M183" s="10"/>
      <c r="N183" s="10"/>
      <c r="O183" s="10"/>
      <c r="P183" s="10"/>
      <c r="Q183" s="10"/>
      <c r="R183" s="10"/>
      <c r="S183" s="1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6"/>
    </row>
    <row r="184" spans="1:31" x14ac:dyDescent="0.3">
      <c r="A184" s="15"/>
      <c r="B184" s="10"/>
      <c r="C184" s="10"/>
      <c r="D184" s="10"/>
      <c r="E184" s="10"/>
      <c r="F184" s="10"/>
      <c r="G184" s="10"/>
      <c r="H184" s="22">
        <v>0</v>
      </c>
      <c r="I184" s="22">
        <v>0</v>
      </c>
      <c r="J184" s="22">
        <v>0</v>
      </c>
      <c r="K184" s="22">
        <v>0</v>
      </c>
      <c r="L184" s="10"/>
      <c r="M184" s="10"/>
      <c r="N184" s="10"/>
      <c r="O184" s="10"/>
      <c r="P184" s="10"/>
      <c r="Q184" s="10"/>
      <c r="R184" s="10"/>
      <c r="S184" s="1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6"/>
    </row>
    <row r="185" spans="1:31" x14ac:dyDescent="0.3">
      <c r="A185" s="15"/>
      <c r="B185" s="10"/>
      <c r="C185" s="10"/>
      <c r="D185" s="10"/>
      <c r="E185" s="10"/>
      <c r="F185" s="10"/>
      <c r="G185" s="10"/>
      <c r="H185" s="22">
        <v>0</v>
      </c>
      <c r="I185" s="22">
        <v>0</v>
      </c>
      <c r="J185" s="22">
        <v>1</v>
      </c>
      <c r="K185" s="22">
        <v>0</v>
      </c>
      <c r="L185" s="10"/>
      <c r="M185" s="10"/>
      <c r="N185" s="10"/>
      <c r="O185" s="10"/>
      <c r="P185" s="10"/>
      <c r="Q185" s="10"/>
      <c r="R185" s="10"/>
      <c r="S185" s="1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6"/>
    </row>
    <row r="186" spans="1:31" x14ac:dyDescent="0.3">
      <c r="A186" s="9" t="s">
        <v>45</v>
      </c>
      <c r="B186" s="30">
        <v>-4.1534936499036332E-5</v>
      </c>
      <c r="C186" s="10"/>
      <c r="D186" s="11" t="s">
        <v>46</v>
      </c>
      <c r="E186" s="22">
        <f t="array" ref="E186:E187">MMULT(B166:E167,B186:B189)</f>
        <v>-4.0447350913094414E-7</v>
      </c>
      <c r="F186" s="10"/>
      <c r="G186" s="10"/>
      <c r="H186" s="22">
        <v>0</v>
      </c>
      <c r="I186" s="22">
        <v>0</v>
      </c>
      <c r="J186" s="22">
        <v>0</v>
      </c>
      <c r="K186" s="22">
        <v>1</v>
      </c>
      <c r="L186" s="10"/>
      <c r="M186" s="10"/>
      <c r="N186" s="10"/>
      <c r="O186" s="10"/>
      <c r="P186" s="10"/>
      <c r="Q186" s="10"/>
      <c r="R186" s="10"/>
      <c r="S186" s="1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6"/>
    </row>
    <row r="187" spans="1:31" x14ac:dyDescent="0.3">
      <c r="A187" s="15"/>
      <c r="B187" s="30">
        <v>-3.9071816896996521E-4</v>
      </c>
      <c r="C187" s="10"/>
      <c r="D187" s="11"/>
      <c r="E187" s="22">
        <v>-6.8079822810607469E-6</v>
      </c>
      <c r="F187" s="10"/>
      <c r="G187" s="10"/>
      <c r="H187" s="22">
        <v>0</v>
      </c>
      <c r="I187" s="22">
        <v>0</v>
      </c>
      <c r="J187" s="22">
        <v>0</v>
      </c>
      <c r="K187" s="22">
        <v>0</v>
      </c>
      <c r="L187" s="10"/>
      <c r="M187" s="10"/>
      <c r="N187" s="10"/>
      <c r="O187" s="10"/>
      <c r="P187" s="10"/>
      <c r="Q187" s="10"/>
      <c r="R187" s="10"/>
      <c r="S187" s="1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6"/>
    </row>
    <row r="188" spans="1:31" x14ac:dyDescent="0.3">
      <c r="A188" s="15"/>
      <c r="B188" s="30">
        <v>-9.7737960953042918E-6</v>
      </c>
      <c r="C188" s="10"/>
      <c r="D188" s="11"/>
      <c r="E188" s="10"/>
      <c r="F188" s="10"/>
      <c r="G188" s="10"/>
      <c r="H188" s="22">
        <v>0</v>
      </c>
      <c r="I188" s="22">
        <v>0</v>
      </c>
      <c r="J188" s="22">
        <v>0</v>
      </c>
      <c r="K188" s="22">
        <v>0</v>
      </c>
      <c r="L188" s="10"/>
      <c r="M188" s="10"/>
      <c r="N188" s="10"/>
      <c r="O188" s="10"/>
      <c r="P188" s="10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6"/>
    </row>
    <row r="189" spans="1:31" x14ac:dyDescent="0.3">
      <c r="A189" s="15"/>
      <c r="B189" s="30">
        <v>-2.781790347917664E-5</v>
      </c>
      <c r="C189" s="10"/>
      <c r="D189" s="11" t="s">
        <v>47</v>
      </c>
      <c r="E189" s="22">
        <f>SUM(E187-E186)/H161</f>
        <v>-3.3517496797443398E-7</v>
      </c>
      <c r="F189" s="10"/>
      <c r="G189" s="10"/>
      <c r="H189" s="22">
        <v>0</v>
      </c>
      <c r="I189" s="22">
        <v>0</v>
      </c>
      <c r="J189" s="22">
        <v>0</v>
      </c>
      <c r="K189" s="22">
        <v>0</v>
      </c>
      <c r="L189" s="10"/>
      <c r="M189" s="10"/>
      <c r="N189" s="10"/>
      <c r="O189" s="10"/>
      <c r="P189" s="10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6"/>
    </row>
    <row r="190" spans="1:31" x14ac:dyDescent="0.3">
      <c r="A190" s="15"/>
      <c r="B190" s="10"/>
      <c r="C190" s="10"/>
      <c r="D190" s="11" t="s">
        <v>48</v>
      </c>
      <c r="E190" s="33">
        <f>(J162*E189)</f>
        <v>-10.055249039233018</v>
      </c>
      <c r="F190" s="10"/>
      <c r="G190" s="10"/>
      <c r="H190" s="22">
        <v>0</v>
      </c>
      <c r="I190" s="22">
        <v>0</v>
      </c>
      <c r="J190" s="22">
        <v>0</v>
      </c>
      <c r="K190" s="22">
        <v>0</v>
      </c>
      <c r="L190" s="10"/>
      <c r="M190" s="10"/>
      <c r="N190" s="10"/>
      <c r="O190" s="10"/>
      <c r="P190" s="10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6"/>
    </row>
    <row r="191" spans="1:31" x14ac:dyDescent="0.3">
      <c r="A191" s="1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6"/>
    </row>
    <row r="192" spans="1:31" x14ac:dyDescent="0.3">
      <c r="A192" s="9" t="s">
        <v>20</v>
      </c>
      <c r="B192" s="22">
        <f t="array" ref="B192:M195">MMULT(B172:E175,H172:S175)</f>
        <v>0</v>
      </c>
      <c r="C192" s="22">
        <v>0</v>
      </c>
      <c r="D192" s="22">
        <v>1.9780821917808222</v>
      </c>
      <c r="E192" s="22">
        <v>-0.20821917808219181</v>
      </c>
      <c r="F192" s="22">
        <v>0</v>
      </c>
      <c r="G192" s="22">
        <v>0</v>
      </c>
      <c r="H192" s="22">
        <v>0.98904109589041111</v>
      </c>
      <c r="I192" s="22">
        <v>-0.10410958904109591</v>
      </c>
      <c r="J192" s="22">
        <v>0</v>
      </c>
      <c r="K192" s="22">
        <v>0</v>
      </c>
      <c r="L192" s="22">
        <v>0</v>
      </c>
      <c r="M192" s="22">
        <v>0</v>
      </c>
      <c r="N192" s="10"/>
      <c r="O192" s="10"/>
      <c r="P192" s="10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6"/>
    </row>
    <row r="193" spans="1:31" x14ac:dyDescent="0.3">
      <c r="A193" s="15"/>
      <c r="B193" s="22">
        <v>0</v>
      </c>
      <c r="C193" s="22">
        <v>0</v>
      </c>
      <c r="D193" s="22">
        <v>-0.20821917808219181</v>
      </c>
      <c r="E193" s="22">
        <v>2.1917808219178086E-2</v>
      </c>
      <c r="F193" s="22">
        <v>0</v>
      </c>
      <c r="G193" s="22">
        <v>0</v>
      </c>
      <c r="H193" s="22">
        <v>-0.10410958904109591</v>
      </c>
      <c r="I193" s="22">
        <v>1.0958904109589043E-2</v>
      </c>
      <c r="J193" s="22">
        <v>0</v>
      </c>
      <c r="K193" s="22">
        <v>0</v>
      </c>
      <c r="L193" s="22">
        <v>0</v>
      </c>
      <c r="M193" s="22">
        <v>0</v>
      </c>
      <c r="N193" s="10"/>
      <c r="O193" s="10"/>
      <c r="P193" s="10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6"/>
    </row>
    <row r="194" spans="1:31" x14ac:dyDescent="0.3">
      <c r="A194" s="15"/>
      <c r="B194" s="22">
        <v>0</v>
      </c>
      <c r="C194" s="22">
        <v>0</v>
      </c>
      <c r="D194" s="22">
        <v>0.98904109589041111</v>
      </c>
      <c r="E194" s="22">
        <v>-0.10410958904109591</v>
      </c>
      <c r="F194" s="22">
        <v>0</v>
      </c>
      <c r="G194" s="22">
        <v>0</v>
      </c>
      <c r="H194" s="22">
        <v>1.9780821917808222</v>
      </c>
      <c r="I194" s="22">
        <v>-0.20821917808219181</v>
      </c>
      <c r="J194" s="22">
        <v>0</v>
      </c>
      <c r="K194" s="22">
        <v>0</v>
      </c>
      <c r="L194" s="22">
        <v>0</v>
      </c>
      <c r="M194" s="22">
        <v>0</v>
      </c>
      <c r="N194" s="10"/>
      <c r="O194" s="10"/>
      <c r="P194" s="10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6"/>
    </row>
    <row r="195" spans="1:31" x14ac:dyDescent="0.3">
      <c r="A195" s="15"/>
      <c r="B195" s="22">
        <v>0</v>
      </c>
      <c r="C195" s="22">
        <v>0</v>
      </c>
      <c r="D195" s="22">
        <v>-0.10410958904109591</v>
      </c>
      <c r="E195" s="22">
        <v>1.0958904109589043E-2</v>
      </c>
      <c r="F195" s="22">
        <v>0</v>
      </c>
      <c r="G195" s="22">
        <v>0</v>
      </c>
      <c r="H195" s="22">
        <v>-0.20821917808219181</v>
      </c>
      <c r="I195" s="22">
        <v>2.1917808219178086E-2</v>
      </c>
      <c r="J195" s="22">
        <v>0</v>
      </c>
      <c r="K195" s="22">
        <v>0</v>
      </c>
      <c r="L195" s="22">
        <v>0</v>
      </c>
      <c r="M195" s="22">
        <v>0</v>
      </c>
      <c r="N195" s="10"/>
      <c r="O195" s="10"/>
      <c r="P195" s="10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6"/>
    </row>
    <row r="196" spans="1:31" x14ac:dyDescent="0.3">
      <c r="A196" s="1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6"/>
    </row>
    <row r="197" spans="1:31" x14ac:dyDescent="0.3">
      <c r="A197" s="1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6"/>
    </row>
    <row r="198" spans="1:31" x14ac:dyDescent="0.3">
      <c r="A198" s="9" t="s">
        <v>21</v>
      </c>
      <c r="B198" s="22">
        <f t="array" ref="B198:M209">MMULT(H179:K190,B192:M195)</f>
        <v>0</v>
      </c>
      <c r="C198" s="22">
        <v>0</v>
      </c>
      <c r="D198" s="22">
        <v>0</v>
      </c>
      <c r="E198" s="22">
        <v>0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11"/>
      <c r="O198" s="10"/>
      <c r="P198" s="10"/>
      <c r="Q198" s="10"/>
      <c r="R198" s="10"/>
      <c r="S198" s="10"/>
      <c r="T198" s="22">
        <f>(B198*$O$203)</f>
        <v>0</v>
      </c>
      <c r="U198" s="22">
        <f>(C198*$O$203)</f>
        <v>0</v>
      </c>
      <c r="V198" s="22">
        <f>(D198*$O$203)</f>
        <v>0</v>
      </c>
      <c r="W198" s="22">
        <f>(E198*$O$203)</f>
        <v>0</v>
      </c>
      <c r="X198" s="22">
        <f>(F198*$O$203)</f>
        <v>0</v>
      </c>
      <c r="Y198" s="22">
        <f>(G198*$O$203)</f>
        <v>0</v>
      </c>
      <c r="Z198" s="22">
        <f>(H198*$O$203)</f>
        <v>0</v>
      </c>
      <c r="AA198" s="22">
        <f>(I198*$O$203)</f>
        <v>0</v>
      </c>
      <c r="AB198" s="22">
        <f>(J198*$O$203)</f>
        <v>0</v>
      </c>
      <c r="AC198" s="22">
        <f>(K198*$O$203)</f>
        <v>0</v>
      </c>
      <c r="AD198" s="22">
        <f>(L198*$O$203)</f>
        <v>0</v>
      </c>
      <c r="AE198" s="22">
        <f>(M198*$O$203)</f>
        <v>0</v>
      </c>
    </row>
    <row r="199" spans="1:31" x14ac:dyDescent="0.3">
      <c r="A199" s="15"/>
      <c r="B199" s="22">
        <v>0</v>
      </c>
      <c r="C199" s="22">
        <v>0</v>
      </c>
      <c r="D199" s="22">
        <v>0</v>
      </c>
      <c r="E199" s="22">
        <v>0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10"/>
      <c r="O199" s="10"/>
      <c r="P199" s="10"/>
      <c r="Q199" s="10"/>
      <c r="R199" s="10"/>
      <c r="S199" s="10"/>
      <c r="T199" s="22">
        <f>(B199*$O$203)</f>
        <v>0</v>
      </c>
      <c r="U199" s="22">
        <f>(C199*$O$203)</f>
        <v>0</v>
      </c>
      <c r="V199" s="22">
        <f>(D199*$O$203)</f>
        <v>0</v>
      </c>
      <c r="W199" s="22">
        <f>(E199*$O$203)</f>
        <v>0</v>
      </c>
      <c r="X199" s="22">
        <f>(F199*$O$203)</f>
        <v>0</v>
      </c>
      <c r="Y199" s="22">
        <f>(G199*$O$203)</f>
        <v>0</v>
      </c>
      <c r="Z199" s="22">
        <f>(H199*$O$203)</f>
        <v>0</v>
      </c>
      <c r="AA199" s="22">
        <f>(I199*$O$203)</f>
        <v>0</v>
      </c>
      <c r="AB199" s="22">
        <f>(J199*$O$203)</f>
        <v>0</v>
      </c>
      <c r="AC199" s="22">
        <f>(K199*$O$203)</f>
        <v>0</v>
      </c>
      <c r="AD199" s="22">
        <f>(L199*$O$203)</f>
        <v>0</v>
      </c>
      <c r="AE199" s="22">
        <f>(M199*$O$203)</f>
        <v>0</v>
      </c>
    </row>
    <row r="200" spans="1:31" x14ac:dyDescent="0.3">
      <c r="A200" s="15"/>
      <c r="B200" s="22">
        <v>0</v>
      </c>
      <c r="C200" s="22">
        <v>0</v>
      </c>
      <c r="D200" s="22">
        <v>1.9780821917808222</v>
      </c>
      <c r="E200" s="22">
        <v>-0.20821917808219181</v>
      </c>
      <c r="F200" s="22">
        <v>0</v>
      </c>
      <c r="G200" s="22">
        <v>0</v>
      </c>
      <c r="H200" s="22">
        <v>0.98904109589041111</v>
      </c>
      <c r="I200" s="22">
        <v>-0.10410958904109591</v>
      </c>
      <c r="J200" s="22">
        <v>0</v>
      </c>
      <c r="K200" s="22">
        <v>0</v>
      </c>
      <c r="L200" s="22">
        <v>0</v>
      </c>
      <c r="M200" s="22">
        <v>0</v>
      </c>
      <c r="N200" s="10"/>
      <c r="O200" s="10"/>
      <c r="P200" s="10"/>
      <c r="Q200" s="10"/>
      <c r="R200" s="10"/>
      <c r="S200" s="10"/>
      <c r="T200" s="22">
        <f>(B200*$O$203)</f>
        <v>0</v>
      </c>
      <c r="U200" s="22">
        <f>(C200*$O$203)</f>
        <v>0</v>
      </c>
      <c r="V200" s="22">
        <f>(D200*$O$203)</f>
        <v>17.887838079879693</v>
      </c>
      <c r="W200" s="22">
        <f>(E200*$O$203)</f>
        <v>-1.8829303241978623</v>
      </c>
      <c r="X200" s="22">
        <f>(F200*$O$203)</f>
        <v>0</v>
      </c>
      <c r="Y200" s="22">
        <f>(G200*$O$203)</f>
        <v>0</v>
      </c>
      <c r="Z200" s="22">
        <f>(H200*$O$203)</f>
        <v>8.9439190399398463</v>
      </c>
      <c r="AA200" s="22">
        <f>(I200*$O$203)</f>
        <v>-0.94146516209893116</v>
      </c>
      <c r="AB200" s="22">
        <f>(J200*$O$203)</f>
        <v>0</v>
      </c>
      <c r="AC200" s="22">
        <f>(K200*$O$203)</f>
        <v>0</v>
      </c>
      <c r="AD200" s="22">
        <f>(L200*$O$203)</f>
        <v>0</v>
      </c>
      <c r="AE200" s="22">
        <f>(M200*$O$203)</f>
        <v>0</v>
      </c>
    </row>
    <row r="201" spans="1:31" x14ac:dyDescent="0.3">
      <c r="A201" s="15"/>
      <c r="B201" s="22">
        <v>0</v>
      </c>
      <c r="C201" s="22">
        <v>0</v>
      </c>
      <c r="D201" s="22">
        <v>-0.20821917808219181</v>
      </c>
      <c r="E201" s="22">
        <v>2.1917808219178086E-2</v>
      </c>
      <c r="F201" s="22">
        <v>0</v>
      </c>
      <c r="G201" s="22">
        <v>0</v>
      </c>
      <c r="H201" s="22">
        <v>-0.10410958904109591</v>
      </c>
      <c r="I201" s="22">
        <v>1.0958904109589043E-2</v>
      </c>
      <c r="J201" s="22">
        <v>0</v>
      </c>
      <c r="K201" s="22">
        <v>0</v>
      </c>
      <c r="L201" s="22">
        <v>0</v>
      </c>
      <c r="M201" s="22">
        <v>0</v>
      </c>
      <c r="N201" s="10"/>
      <c r="O201" s="10"/>
      <c r="P201" s="10"/>
      <c r="Q201" s="10"/>
      <c r="R201" s="10"/>
      <c r="S201" s="10"/>
      <c r="T201" s="22">
        <f>(B201*$O$203)</f>
        <v>0</v>
      </c>
      <c r="U201" s="22">
        <f>(C201*$O$203)</f>
        <v>0</v>
      </c>
      <c r="V201" s="22">
        <f>(D201*$O$203)</f>
        <v>-1.8829303241978623</v>
      </c>
      <c r="W201" s="22">
        <f>(E201*$O$203)</f>
        <v>0.19820319202082762</v>
      </c>
      <c r="X201" s="22">
        <f>(F201*$O$203)</f>
        <v>0</v>
      </c>
      <c r="Y201" s="22">
        <f>(G201*$O$203)</f>
        <v>0</v>
      </c>
      <c r="Z201" s="22">
        <f>(H201*$O$203)</f>
        <v>-0.94146516209893116</v>
      </c>
      <c r="AA201" s="22">
        <f>(I201*$O$203)</f>
        <v>9.9101596010413809E-2</v>
      </c>
      <c r="AB201" s="22">
        <f>(J201*$O$203)</f>
        <v>0</v>
      </c>
      <c r="AC201" s="22">
        <f>(K201*$O$203)</f>
        <v>0</v>
      </c>
      <c r="AD201" s="22">
        <f>(L201*$O$203)</f>
        <v>0</v>
      </c>
      <c r="AE201" s="22">
        <f>(M201*$O$203)</f>
        <v>0</v>
      </c>
    </row>
    <row r="202" spans="1:31" x14ac:dyDescent="0.3">
      <c r="A202" s="15"/>
      <c r="B202" s="22">
        <v>0</v>
      </c>
      <c r="C202" s="22">
        <v>0</v>
      </c>
      <c r="D202" s="22">
        <v>0</v>
      </c>
      <c r="E202" s="22">
        <v>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10"/>
      <c r="O202" s="10"/>
      <c r="P202" s="10"/>
      <c r="Q202" s="10"/>
      <c r="R202" s="10"/>
      <c r="S202" s="10"/>
      <c r="T202" s="22">
        <f>(B202*$O$203)</f>
        <v>0</v>
      </c>
      <c r="U202" s="22">
        <f>(C202*$O$203)</f>
        <v>0</v>
      </c>
      <c r="V202" s="22">
        <f>(D202*$O$203)</f>
        <v>0</v>
      </c>
      <c r="W202" s="22">
        <f>(E202*$O$203)</f>
        <v>0</v>
      </c>
      <c r="X202" s="22">
        <f>(F202*$O$203)</f>
        <v>0</v>
      </c>
      <c r="Y202" s="22">
        <f>(G202*$O$203)</f>
        <v>0</v>
      </c>
      <c r="Z202" s="22">
        <f>(H202*$O$203)</f>
        <v>0</v>
      </c>
      <c r="AA202" s="22">
        <f>(I202*$O$203)</f>
        <v>0</v>
      </c>
      <c r="AB202" s="22">
        <f>(J202*$O$203)</f>
        <v>0</v>
      </c>
      <c r="AC202" s="22">
        <f>(K202*$O$203)</f>
        <v>0</v>
      </c>
      <c r="AD202" s="22">
        <f>(L202*$O$203)</f>
        <v>0</v>
      </c>
      <c r="AE202" s="22">
        <f>(M202*$O$203)</f>
        <v>0</v>
      </c>
    </row>
    <row r="203" spans="1:31" x14ac:dyDescent="0.3">
      <c r="A203" s="15"/>
      <c r="B203" s="22">
        <v>0</v>
      </c>
      <c r="C203" s="22">
        <v>0</v>
      </c>
      <c r="D203" s="22">
        <v>0</v>
      </c>
      <c r="E203" s="22">
        <v>0</v>
      </c>
      <c r="F203" s="22">
        <v>0</v>
      </c>
      <c r="G203" s="22">
        <v>0</v>
      </c>
      <c r="H203" s="22">
        <v>0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10" t="s">
        <v>39</v>
      </c>
      <c r="O203" s="10">
        <f>B165</f>
        <v>9.0430206359502581</v>
      </c>
      <c r="P203" s="10"/>
      <c r="Q203" s="10"/>
      <c r="R203" s="10"/>
      <c r="S203" s="10"/>
      <c r="T203" s="22">
        <f>(B203*$O$203)</f>
        <v>0</v>
      </c>
      <c r="U203" s="22">
        <f>(C203*$O$203)</f>
        <v>0</v>
      </c>
      <c r="V203" s="22">
        <f>(D203*$O$203)</f>
        <v>0</v>
      </c>
      <c r="W203" s="22">
        <f>(E203*$O$203)</f>
        <v>0</v>
      </c>
      <c r="X203" s="22">
        <f>(F203*$O$203)</f>
        <v>0</v>
      </c>
      <c r="Y203" s="22">
        <f>(G203*$O$203)</f>
        <v>0</v>
      </c>
      <c r="Z203" s="22">
        <f>(H203*$O$203)</f>
        <v>0</v>
      </c>
      <c r="AA203" s="22">
        <f>(I203*$O$203)</f>
        <v>0</v>
      </c>
      <c r="AB203" s="22">
        <f>(J203*$O$203)</f>
        <v>0</v>
      </c>
      <c r="AC203" s="22">
        <f>(K203*$O$203)</f>
        <v>0</v>
      </c>
      <c r="AD203" s="22">
        <f>(L203*$O$203)</f>
        <v>0</v>
      </c>
      <c r="AE203" s="22">
        <f>(M203*$O$203)</f>
        <v>0</v>
      </c>
    </row>
    <row r="204" spans="1:31" x14ac:dyDescent="0.3">
      <c r="A204" s="15"/>
      <c r="B204" s="22">
        <v>0</v>
      </c>
      <c r="C204" s="22">
        <v>0</v>
      </c>
      <c r="D204" s="22">
        <v>0.98904109589041111</v>
      </c>
      <c r="E204" s="22">
        <v>-0.10410958904109591</v>
      </c>
      <c r="F204" s="22">
        <v>0</v>
      </c>
      <c r="G204" s="22">
        <v>0</v>
      </c>
      <c r="H204" s="22">
        <v>1.9780821917808222</v>
      </c>
      <c r="I204" s="22">
        <v>-0.20821917808219181</v>
      </c>
      <c r="J204" s="22">
        <v>0</v>
      </c>
      <c r="K204" s="22">
        <v>0</v>
      </c>
      <c r="L204" s="22">
        <v>0</v>
      </c>
      <c r="M204" s="22">
        <v>0</v>
      </c>
      <c r="N204" s="10"/>
      <c r="O204" s="10"/>
      <c r="P204" s="10"/>
      <c r="Q204" s="10"/>
      <c r="R204" s="10"/>
      <c r="S204" s="10"/>
      <c r="T204" s="22">
        <f>(B204*$O$203)</f>
        <v>0</v>
      </c>
      <c r="U204" s="22">
        <f>(C204*$O$203)</f>
        <v>0</v>
      </c>
      <c r="V204" s="22">
        <f>(D204*$O$203)</f>
        <v>8.9439190399398463</v>
      </c>
      <c r="W204" s="22">
        <f>(E204*$O$203)</f>
        <v>-0.94146516209893116</v>
      </c>
      <c r="X204" s="22">
        <f>(F204*$O$203)</f>
        <v>0</v>
      </c>
      <c r="Y204" s="22">
        <f>(G204*$O$203)</f>
        <v>0</v>
      </c>
      <c r="Z204" s="22">
        <f>(H204*$O$203)</f>
        <v>17.887838079879693</v>
      </c>
      <c r="AA204" s="22">
        <f>(I204*$O$203)</f>
        <v>-1.8829303241978623</v>
      </c>
      <c r="AB204" s="22">
        <f>(J204*$O$203)</f>
        <v>0</v>
      </c>
      <c r="AC204" s="22">
        <f>(K204*$O$203)</f>
        <v>0</v>
      </c>
      <c r="AD204" s="22">
        <f>(L204*$O$203)</f>
        <v>0</v>
      </c>
      <c r="AE204" s="22">
        <f>(M204*$O$203)</f>
        <v>0</v>
      </c>
    </row>
    <row r="205" spans="1:31" x14ac:dyDescent="0.3">
      <c r="A205" s="15"/>
      <c r="B205" s="22">
        <v>0</v>
      </c>
      <c r="C205" s="22">
        <v>0</v>
      </c>
      <c r="D205" s="22">
        <v>-0.10410958904109591</v>
      </c>
      <c r="E205" s="22">
        <v>1.0958904109589043E-2</v>
      </c>
      <c r="F205" s="22">
        <v>0</v>
      </c>
      <c r="G205" s="22">
        <v>0</v>
      </c>
      <c r="H205" s="22">
        <v>-0.20821917808219181</v>
      </c>
      <c r="I205" s="22">
        <v>2.1917808219178086E-2</v>
      </c>
      <c r="J205" s="22">
        <v>0</v>
      </c>
      <c r="K205" s="22">
        <v>0</v>
      </c>
      <c r="L205" s="22">
        <v>0</v>
      </c>
      <c r="M205" s="22">
        <v>0</v>
      </c>
      <c r="N205" s="10"/>
      <c r="O205" s="10"/>
      <c r="P205" s="10"/>
      <c r="Q205" s="10"/>
      <c r="R205" s="10"/>
      <c r="S205" s="10"/>
      <c r="T205" s="22">
        <f>(B205*$O$203)</f>
        <v>0</v>
      </c>
      <c r="U205" s="22">
        <f>(C205*$O$203)</f>
        <v>0</v>
      </c>
      <c r="V205" s="22">
        <f>(D205*$O$203)</f>
        <v>-0.94146516209893116</v>
      </c>
      <c r="W205" s="22">
        <f>(E205*$O$203)</f>
        <v>9.9101596010413809E-2</v>
      </c>
      <c r="X205" s="22">
        <f>(F205*$O$203)</f>
        <v>0</v>
      </c>
      <c r="Y205" s="22">
        <f>(G205*$O$203)</f>
        <v>0</v>
      </c>
      <c r="Z205" s="22">
        <f>(H205*$O$203)</f>
        <v>-1.8829303241978623</v>
      </c>
      <c r="AA205" s="22">
        <f>(I205*$O$203)</f>
        <v>0.19820319202082762</v>
      </c>
      <c r="AB205" s="22">
        <f>(J205*$O$203)</f>
        <v>0</v>
      </c>
      <c r="AC205" s="22">
        <f>(K205*$O$203)</f>
        <v>0</v>
      </c>
      <c r="AD205" s="22">
        <f>(L205*$O$203)</f>
        <v>0</v>
      </c>
      <c r="AE205" s="22">
        <f>(M205*$O$203)</f>
        <v>0</v>
      </c>
    </row>
    <row r="206" spans="1:31" x14ac:dyDescent="0.3">
      <c r="A206" s="15"/>
      <c r="B206" s="22">
        <v>0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10"/>
      <c r="O206" s="10"/>
      <c r="P206" s="10"/>
      <c r="Q206" s="10"/>
      <c r="R206" s="10"/>
      <c r="S206" s="10"/>
      <c r="T206" s="22">
        <f>(B206*$O$203)</f>
        <v>0</v>
      </c>
      <c r="U206" s="22">
        <f>(C206*$O$203)</f>
        <v>0</v>
      </c>
      <c r="V206" s="22">
        <f>(D206*$O$203)</f>
        <v>0</v>
      </c>
      <c r="W206" s="22">
        <f>(E206*$O$203)</f>
        <v>0</v>
      </c>
      <c r="X206" s="22">
        <f>(F206*$O$203)</f>
        <v>0</v>
      </c>
      <c r="Y206" s="22">
        <f>(G206*$O$203)</f>
        <v>0</v>
      </c>
      <c r="Z206" s="22">
        <f>(H206*$O$203)</f>
        <v>0</v>
      </c>
      <c r="AA206" s="22">
        <f>(I206*$O$203)</f>
        <v>0</v>
      </c>
      <c r="AB206" s="22">
        <f>(J206*$O$203)</f>
        <v>0</v>
      </c>
      <c r="AC206" s="22">
        <f>(K206*$O$203)</f>
        <v>0</v>
      </c>
      <c r="AD206" s="22">
        <f>(L206*$O$203)</f>
        <v>0</v>
      </c>
      <c r="AE206" s="22">
        <f>(M206*$O$203)</f>
        <v>0</v>
      </c>
    </row>
    <row r="207" spans="1:31" x14ac:dyDescent="0.3">
      <c r="A207" s="15"/>
      <c r="B207" s="22">
        <v>0</v>
      </c>
      <c r="C207" s="22">
        <v>0</v>
      </c>
      <c r="D207" s="22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10"/>
      <c r="O207" s="10"/>
      <c r="P207" s="10"/>
      <c r="Q207" s="10"/>
      <c r="R207" s="10"/>
      <c r="S207" s="10"/>
      <c r="T207" s="22">
        <f>(B207*$O$203)</f>
        <v>0</v>
      </c>
      <c r="U207" s="22">
        <f>(C207*$O$203)</f>
        <v>0</v>
      </c>
      <c r="V207" s="22">
        <f>(D207*$O$203)</f>
        <v>0</v>
      </c>
      <c r="W207" s="22">
        <f>(E207*$O$203)</f>
        <v>0</v>
      </c>
      <c r="X207" s="22">
        <f>(F207*$O$203)</f>
        <v>0</v>
      </c>
      <c r="Y207" s="22">
        <f>(G207*$O$203)</f>
        <v>0</v>
      </c>
      <c r="Z207" s="22">
        <f>(H207*$O$203)</f>
        <v>0</v>
      </c>
      <c r="AA207" s="22">
        <f>(I207*$O$203)</f>
        <v>0</v>
      </c>
      <c r="AB207" s="22">
        <f>(J207*$O$203)</f>
        <v>0</v>
      </c>
      <c r="AC207" s="22">
        <f>(K207*$O$203)</f>
        <v>0</v>
      </c>
      <c r="AD207" s="22">
        <f>(L207*$O$203)</f>
        <v>0</v>
      </c>
      <c r="AE207" s="22">
        <f>(M207*$O$203)</f>
        <v>0</v>
      </c>
    </row>
    <row r="208" spans="1:31" x14ac:dyDescent="0.3">
      <c r="A208" s="15"/>
      <c r="B208" s="22">
        <v>0</v>
      </c>
      <c r="C208" s="22">
        <v>0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10"/>
      <c r="O208" s="10"/>
      <c r="P208" s="10"/>
      <c r="Q208" s="10"/>
      <c r="R208" s="10"/>
      <c r="S208" s="10"/>
      <c r="T208" s="22">
        <f>(B208*$O$203)</f>
        <v>0</v>
      </c>
      <c r="U208" s="22">
        <f>(C208*$O$203)</f>
        <v>0</v>
      </c>
      <c r="V208" s="22">
        <f>(D208*$O$203)</f>
        <v>0</v>
      </c>
      <c r="W208" s="22">
        <f>(E208*$O$203)</f>
        <v>0</v>
      </c>
      <c r="X208" s="22">
        <f>(F208*$O$203)</f>
        <v>0</v>
      </c>
      <c r="Y208" s="22">
        <f>(G208*$O$203)</f>
        <v>0</v>
      </c>
      <c r="Z208" s="22">
        <f>(H208*$O$203)</f>
        <v>0</v>
      </c>
      <c r="AA208" s="22">
        <f>(I208*$O$203)</f>
        <v>0</v>
      </c>
      <c r="AB208" s="22">
        <f>(J208*$O$203)</f>
        <v>0</v>
      </c>
      <c r="AC208" s="22">
        <f>(K208*$O$203)</f>
        <v>0</v>
      </c>
      <c r="AD208" s="22">
        <f>(L208*$O$203)</f>
        <v>0</v>
      </c>
      <c r="AE208" s="22">
        <f>(M208*$O$203)</f>
        <v>0</v>
      </c>
    </row>
    <row r="209" spans="1:31" x14ac:dyDescent="0.3">
      <c r="A209" s="15"/>
      <c r="B209" s="22">
        <v>0</v>
      </c>
      <c r="C209" s="22">
        <v>0</v>
      </c>
      <c r="D209" s="22">
        <v>0</v>
      </c>
      <c r="E209" s="22">
        <v>0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10"/>
      <c r="O209" s="10"/>
      <c r="P209" s="10"/>
      <c r="Q209" s="10"/>
      <c r="R209" s="10"/>
      <c r="S209" s="10"/>
      <c r="T209" s="22">
        <f>(B209*$O$203)</f>
        <v>0</v>
      </c>
      <c r="U209" s="22">
        <f>(C209*$O$203)</f>
        <v>0</v>
      </c>
      <c r="V209" s="22">
        <f>(D209*$O$203)</f>
        <v>0</v>
      </c>
      <c r="W209" s="22">
        <f>(E209*$O$203)</f>
        <v>0</v>
      </c>
      <c r="X209" s="22">
        <f>(F209*$O$203)</f>
        <v>0</v>
      </c>
      <c r="Y209" s="22">
        <f>(G209*$O$203)</f>
        <v>0</v>
      </c>
      <c r="Z209" s="22">
        <f>(H209*$O$203)</f>
        <v>0</v>
      </c>
      <c r="AA209" s="22">
        <f>(I209*$O$203)</f>
        <v>0</v>
      </c>
      <c r="AB209" s="22">
        <f>(J209*$O$203)</f>
        <v>0</v>
      </c>
      <c r="AC209" s="22">
        <f>(K209*$O$203)</f>
        <v>0</v>
      </c>
      <c r="AD209" s="22">
        <f>(L209*$O$203)</f>
        <v>0</v>
      </c>
      <c r="AE209" s="22">
        <f>(M209*$O$203)</f>
        <v>0</v>
      </c>
    </row>
    <row r="210" spans="1:31" x14ac:dyDescent="0.3">
      <c r="A210" s="1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6"/>
    </row>
    <row r="211" spans="1:31" x14ac:dyDescent="0.3">
      <c r="A211" s="9" t="s">
        <v>22</v>
      </c>
      <c r="B211" s="22">
        <f t="array" ref="B211:M214">MMULT(B180:E183,H172:S175)</f>
        <v>0</v>
      </c>
      <c r="C211" s="22">
        <v>0</v>
      </c>
      <c r="D211" s="22">
        <v>0.98904109589041111</v>
      </c>
      <c r="E211" s="22">
        <v>-0.10410958904109591</v>
      </c>
      <c r="F211" s="22">
        <v>0</v>
      </c>
      <c r="G211" s="22">
        <v>0</v>
      </c>
      <c r="H211" s="22">
        <v>-0.98904109589041111</v>
      </c>
      <c r="I211" s="22">
        <v>0.10410958904109591</v>
      </c>
      <c r="J211" s="22">
        <v>0</v>
      </c>
      <c r="K211" s="22">
        <v>0</v>
      </c>
      <c r="L211" s="22">
        <v>0</v>
      </c>
      <c r="M211" s="22">
        <v>0</v>
      </c>
      <c r="N211" s="10"/>
      <c r="O211" s="10"/>
      <c r="P211" s="10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6"/>
    </row>
    <row r="212" spans="1:31" x14ac:dyDescent="0.3">
      <c r="A212" s="15"/>
      <c r="B212" s="22">
        <v>0</v>
      </c>
      <c r="C212" s="22">
        <v>0</v>
      </c>
      <c r="D212" s="22">
        <v>-0.10410958904109591</v>
      </c>
      <c r="E212" s="22">
        <v>1.0958904109589043E-2</v>
      </c>
      <c r="F212" s="22">
        <v>0</v>
      </c>
      <c r="G212" s="22">
        <v>0</v>
      </c>
      <c r="H212" s="22">
        <v>0.10410958904109591</v>
      </c>
      <c r="I212" s="22">
        <v>-1.0958904109589043E-2</v>
      </c>
      <c r="J212" s="22">
        <v>0</v>
      </c>
      <c r="K212" s="22">
        <v>0</v>
      </c>
      <c r="L212" s="22">
        <v>0</v>
      </c>
      <c r="M212" s="22">
        <v>0</v>
      </c>
      <c r="N212" s="10"/>
      <c r="O212" s="10"/>
      <c r="P212" s="10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6"/>
    </row>
    <row r="213" spans="1:31" x14ac:dyDescent="0.3">
      <c r="A213" s="15"/>
      <c r="B213" s="22">
        <v>0</v>
      </c>
      <c r="C213" s="22">
        <v>0</v>
      </c>
      <c r="D213" s="22">
        <v>-0.98904109589041111</v>
      </c>
      <c r="E213" s="22">
        <v>0.10410958904109591</v>
      </c>
      <c r="F213" s="22">
        <v>0</v>
      </c>
      <c r="G213" s="22">
        <v>0</v>
      </c>
      <c r="H213" s="22">
        <v>0.98904109589041111</v>
      </c>
      <c r="I213" s="22">
        <v>-0.10410958904109591</v>
      </c>
      <c r="J213" s="22">
        <v>0</v>
      </c>
      <c r="K213" s="22">
        <v>0</v>
      </c>
      <c r="L213" s="22">
        <v>0</v>
      </c>
      <c r="M213" s="22">
        <v>0</v>
      </c>
      <c r="N213" s="10"/>
      <c r="O213" s="10"/>
      <c r="P213" s="10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6"/>
    </row>
    <row r="214" spans="1:31" x14ac:dyDescent="0.3">
      <c r="A214" s="15"/>
      <c r="B214" s="22">
        <v>0</v>
      </c>
      <c r="C214" s="22">
        <v>0</v>
      </c>
      <c r="D214" s="22">
        <v>0.10410958904109591</v>
      </c>
      <c r="E214" s="22">
        <v>-1.0958904109589043E-2</v>
      </c>
      <c r="F214" s="22">
        <v>0</v>
      </c>
      <c r="G214" s="22">
        <v>0</v>
      </c>
      <c r="H214" s="22">
        <v>-0.10410958904109591</v>
      </c>
      <c r="I214" s="22">
        <v>1.0958904109589043E-2</v>
      </c>
      <c r="J214" s="22">
        <v>0</v>
      </c>
      <c r="K214" s="22">
        <v>0</v>
      </c>
      <c r="L214" s="22">
        <v>0</v>
      </c>
      <c r="M214" s="22">
        <v>0</v>
      </c>
      <c r="N214" s="10"/>
      <c r="O214" s="10"/>
      <c r="P214" s="10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6"/>
    </row>
    <row r="215" spans="1:31" x14ac:dyDescent="0.3">
      <c r="A215" s="1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6"/>
    </row>
    <row r="216" spans="1:31" x14ac:dyDescent="0.3">
      <c r="A216" s="9" t="s">
        <v>23</v>
      </c>
      <c r="B216" s="22">
        <f t="array" ref="B216:M227">MMULT(H179:K190,B211:M214)</f>
        <v>0</v>
      </c>
      <c r="C216" s="22">
        <v>0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10"/>
      <c r="O216" s="10"/>
      <c r="P216" s="10"/>
      <c r="Q216" s="13"/>
      <c r="R216" s="13"/>
      <c r="S216" s="13"/>
      <c r="T216" s="26">
        <f>(B216*$O$220)</f>
        <v>0</v>
      </c>
      <c r="U216" s="26">
        <f>(C216*$O$220)</f>
        <v>0</v>
      </c>
      <c r="V216" s="26">
        <f>(D216*$O$220)</f>
        <v>0</v>
      </c>
      <c r="W216" s="26">
        <f>(E216*$O$220)</f>
        <v>0</v>
      </c>
      <c r="X216" s="26">
        <f>(F216*$O$220)</f>
        <v>0</v>
      </c>
      <c r="Y216" s="26">
        <f>(G216*$O$220)</f>
        <v>0</v>
      </c>
      <c r="Z216" s="26">
        <f>(H216*$O$220)</f>
        <v>0</v>
      </c>
      <c r="AA216" s="26">
        <f>(I216*$O$220)</f>
        <v>0</v>
      </c>
      <c r="AB216" s="26">
        <f>(J216*$O$220)</f>
        <v>0</v>
      </c>
      <c r="AC216" s="26">
        <f>(K216*$O$220)</f>
        <v>0</v>
      </c>
      <c r="AD216" s="26">
        <f>(L216*$O$220)</f>
        <v>0</v>
      </c>
      <c r="AE216" s="26">
        <f>(M216*$O$220)</f>
        <v>0</v>
      </c>
    </row>
    <row r="217" spans="1:31" x14ac:dyDescent="0.3">
      <c r="A217" s="15"/>
      <c r="B217" s="22">
        <v>0</v>
      </c>
      <c r="C217" s="22">
        <v>0</v>
      </c>
      <c r="D217" s="22">
        <v>0</v>
      </c>
      <c r="E217" s="22">
        <v>0</v>
      </c>
      <c r="F217" s="22">
        <v>0</v>
      </c>
      <c r="G217" s="22">
        <v>0</v>
      </c>
      <c r="H217" s="22">
        <v>0</v>
      </c>
      <c r="I217" s="22">
        <v>0</v>
      </c>
      <c r="J217" s="22">
        <v>0</v>
      </c>
      <c r="K217" s="22">
        <v>0</v>
      </c>
      <c r="L217" s="22">
        <v>0</v>
      </c>
      <c r="M217" s="22">
        <v>0</v>
      </c>
      <c r="N217" s="10"/>
      <c r="O217" s="10"/>
      <c r="P217" s="10"/>
      <c r="Q217" s="13"/>
      <c r="R217" s="13"/>
      <c r="S217" s="13"/>
      <c r="T217" s="26">
        <f>(B217*$O$220)</f>
        <v>0</v>
      </c>
      <c r="U217" s="26">
        <f>(C217*$O$220)</f>
        <v>0</v>
      </c>
      <c r="V217" s="26">
        <f>(D217*$O$220)</f>
        <v>0</v>
      </c>
      <c r="W217" s="26">
        <f>(E217*$O$220)</f>
        <v>0</v>
      </c>
      <c r="X217" s="26">
        <f>(F217*$O$220)</f>
        <v>0</v>
      </c>
      <c r="Y217" s="26">
        <f>(G217*$O$220)</f>
        <v>0</v>
      </c>
      <c r="Z217" s="26">
        <f>(H217*$O$220)</f>
        <v>0</v>
      </c>
      <c r="AA217" s="26">
        <f>(I217*$O$220)</f>
        <v>0</v>
      </c>
      <c r="AB217" s="26">
        <f>(J217*$O$220)</f>
        <v>0</v>
      </c>
      <c r="AC217" s="26">
        <f>(K217*$O$220)</f>
        <v>0</v>
      </c>
      <c r="AD217" s="26">
        <f>(L217*$O$220)</f>
        <v>0</v>
      </c>
      <c r="AE217" s="26">
        <f>(M217*$O$220)</f>
        <v>0</v>
      </c>
    </row>
    <row r="218" spans="1:31" x14ac:dyDescent="0.3">
      <c r="A218" s="15"/>
      <c r="B218" s="22">
        <v>0</v>
      </c>
      <c r="C218" s="22">
        <v>0</v>
      </c>
      <c r="D218" s="22">
        <v>0.98904109589041111</v>
      </c>
      <c r="E218" s="22">
        <v>-0.10410958904109591</v>
      </c>
      <c r="F218" s="22">
        <v>0</v>
      </c>
      <c r="G218" s="22">
        <v>0</v>
      </c>
      <c r="H218" s="22">
        <v>-0.98904109589041111</v>
      </c>
      <c r="I218" s="22">
        <v>0.10410958904109591</v>
      </c>
      <c r="J218" s="22">
        <v>0</v>
      </c>
      <c r="K218" s="22">
        <v>0</v>
      </c>
      <c r="L218" s="22">
        <v>0</v>
      </c>
      <c r="M218" s="22">
        <v>0</v>
      </c>
      <c r="N218" s="10"/>
      <c r="O218" s="10"/>
      <c r="P218" s="10"/>
      <c r="Q218" s="13"/>
      <c r="R218" s="13"/>
      <c r="S218" s="13"/>
      <c r="T218" s="26">
        <f>(B218*$O$220)</f>
        <v>0</v>
      </c>
      <c r="U218" s="26">
        <f>(C218*$O$220)</f>
        <v>0</v>
      </c>
      <c r="V218" s="26">
        <f>(D218*$O$220)</f>
        <v>15530633.10041648</v>
      </c>
      <c r="W218" s="26">
        <f>(E218*$O$220)</f>
        <v>-1634803.4842543663</v>
      </c>
      <c r="X218" s="26">
        <f>(F218*$O$220)</f>
        <v>0</v>
      </c>
      <c r="Y218" s="26">
        <f>(G218*$O$220)</f>
        <v>0</v>
      </c>
      <c r="Z218" s="26">
        <f>(H218*$O$220)</f>
        <v>-15530633.10041648</v>
      </c>
      <c r="AA218" s="26">
        <f>(I218*$O$220)</f>
        <v>1634803.4842543663</v>
      </c>
      <c r="AB218" s="26">
        <f>(J218*$O$220)</f>
        <v>0</v>
      </c>
      <c r="AC218" s="26">
        <f>(K218*$O$220)</f>
        <v>0</v>
      </c>
      <c r="AD218" s="26">
        <f>(L218*$O$220)</f>
        <v>0</v>
      </c>
      <c r="AE218" s="26">
        <f>(M218*$O$220)</f>
        <v>0</v>
      </c>
    </row>
    <row r="219" spans="1:31" x14ac:dyDescent="0.3">
      <c r="A219" s="15"/>
      <c r="B219" s="22">
        <v>0</v>
      </c>
      <c r="C219" s="22">
        <v>0</v>
      </c>
      <c r="D219" s="22">
        <v>-0.10410958904109591</v>
      </c>
      <c r="E219" s="22">
        <v>1.0958904109589043E-2</v>
      </c>
      <c r="F219" s="22">
        <v>0</v>
      </c>
      <c r="G219" s="22">
        <v>0</v>
      </c>
      <c r="H219" s="22">
        <v>0.10410958904109591</v>
      </c>
      <c r="I219" s="22">
        <v>-1.0958904109589043E-2</v>
      </c>
      <c r="J219" s="22">
        <v>0</v>
      </c>
      <c r="K219" s="22">
        <v>0</v>
      </c>
      <c r="L219" s="22">
        <v>0</v>
      </c>
      <c r="M219" s="22">
        <v>0</v>
      </c>
      <c r="N219" s="10"/>
      <c r="O219" s="10"/>
      <c r="P219" s="10"/>
      <c r="Q219" s="13"/>
      <c r="R219" s="13"/>
      <c r="S219" s="13"/>
      <c r="T219" s="26">
        <f>(B219*$O$220)</f>
        <v>0</v>
      </c>
      <c r="U219" s="26">
        <f>(C219*$O$220)</f>
        <v>0</v>
      </c>
      <c r="V219" s="26">
        <f>(D219*$O$220)</f>
        <v>-1634803.4842543663</v>
      </c>
      <c r="W219" s="26">
        <f>(E219*$O$220)</f>
        <v>172084.57728993331</v>
      </c>
      <c r="X219" s="26">
        <f>(F219*$O$220)</f>
        <v>0</v>
      </c>
      <c r="Y219" s="26">
        <f>(G219*$O$220)</f>
        <v>0</v>
      </c>
      <c r="Z219" s="26">
        <f>(H219*$O$220)</f>
        <v>1634803.4842543663</v>
      </c>
      <c r="AA219" s="26">
        <f>(I219*$O$220)</f>
        <v>-172084.57728993331</v>
      </c>
      <c r="AB219" s="26">
        <f>(J219*$O$220)</f>
        <v>0</v>
      </c>
      <c r="AC219" s="26">
        <f>(K219*$O$220)</f>
        <v>0</v>
      </c>
      <c r="AD219" s="26">
        <f>(L219*$O$220)</f>
        <v>0</v>
      </c>
      <c r="AE219" s="26">
        <f>(M219*$O$220)</f>
        <v>0</v>
      </c>
    </row>
    <row r="220" spans="1:31" x14ac:dyDescent="0.3">
      <c r="A220" s="15"/>
      <c r="B220" s="22">
        <v>0</v>
      </c>
      <c r="C220" s="22">
        <v>0</v>
      </c>
      <c r="D220" s="22">
        <v>0</v>
      </c>
      <c r="E220" s="22">
        <v>0</v>
      </c>
      <c r="F220" s="22">
        <v>0</v>
      </c>
      <c r="G220" s="22">
        <v>0</v>
      </c>
      <c r="H220" s="22">
        <v>0</v>
      </c>
      <c r="I220" s="22">
        <v>0</v>
      </c>
      <c r="J220" s="22">
        <v>0</v>
      </c>
      <c r="K220" s="22">
        <v>0</v>
      </c>
      <c r="L220" s="22">
        <v>0</v>
      </c>
      <c r="M220" s="22">
        <v>0</v>
      </c>
      <c r="N220" s="10" t="s">
        <v>39</v>
      </c>
      <c r="O220" s="25">
        <f>B164</f>
        <v>15702717.677706411</v>
      </c>
      <c r="P220" s="10"/>
      <c r="Q220" s="13"/>
      <c r="R220" s="13"/>
      <c r="S220" s="13"/>
      <c r="T220" s="26">
        <f>(B220*$O$220)</f>
        <v>0</v>
      </c>
      <c r="U220" s="26">
        <f>(C220*$O$220)</f>
        <v>0</v>
      </c>
      <c r="V220" s="26">
        <f>(D220*$O$220)</f>
        <v>0</v>
      </c>
      <c r="W220" s="26">
        <f>(E220*$O$220)</f>
        <v>0</v>
      </c>
      <c r="X220" s="26">
        <f>(F220*$O$220)</f>
        <v>0</v>
      </c>
      <c r="Y220" s="26">
        <f>(G220*$O$220)</f>
        <v>0</v>
      </c>
      <c r="Z220" s="26">
        <f>(H220*$O$220)</f>
        <v>0</v>
      </c>
      <c r="AA220" s="26">
        <f>(I220*$O$220)</f>
        <v>0</v>
      </c>
      <c r="AB220" s="26">
        <f>(J220*$O$220)</f>
        <v>0</v>
      </c>
      <c r="AC220" s="26">
        <f>(K220*$O$220)</f>
        <v>0</v>
      </c>
      <c r="AD220" s="26">
        <f>(L220*$O$220)</f>
        <v>0</v>
      </c>
      <c r="AE220" s="26">
        <f>(M220*$O$220)</f>
        <v>0</v>
      </c>
    </row>
    <row r="221" spans="1:31" x14ac:dyDescent="0.3">
      <c r="A221" s="15"/>
      <c r="B221" s="22">
        <v>0</v>
      </c>
      <c r="C221" s="22">
        <v>0</v>
      </c>
      <c r="D221" s="22">
        <v>0</v>
      </c>
      <c r="E221" s="22">
        <v>0</v>
      </c>
      <c r="F221" s="22">
        <v>0</v>
      </c>
      <c r="G221" s="22">
        <v>0</v>
      </c>
      <c r="H221" s="22">
        <v>0</v>
      </c>
      <c r="I221" s="22">
        <v>0</v>
      </c>
      <c r="J221" s="22">
        <v>0</v>
      </c>
      <c r="K221" s="22">
        <v>0</v>
      </c>
      <c r="L221" s="22">
        <v>0</v>
      </c>
      <c r="M221" s="22">
        <v>0</v>
      </c>
      <c r="N221" s="10"/>
      <c r="O221" s="10"/>
      <c r="P221" s="10"/>
      <c r="Q221" s="13"/>
      <c r="R221" s="13"/>
      <c r="S221" s="13"/>
      <c r="T221" s="26">
        <f>(B221*$O$220)</f>
        <v>0</v>
      </c>
      <c r="U221" s="26">
        <f>(C221*$O$220)</f>
        <v>0</v>
      </c>
      <c r="V221" s="26">
        <f>(D221*$O$220)</f>
        <v>0</v>
      </c>
      <c r="W221" s="26">
        <f>(E221*$O$220)</f>
        <v>0</v>
      </c>
      <c r="X221" s="26">
        <f>(F221*$O$220)</f>
        <v>0</v>
      </c>
      <c r="Y221" s="26">
        <f>(G221*$O$220)</f>
        <v>0</v>
      </c>
      <c r="Z221" s="26">
        <f>(H221*$O$220)</f>
        <v>0</v>
      </c>
      <c r="AA221" s="26">
        <f>(I221*$O$220)</f>
        <v>0</v>
      </c>
      <c r="AB221" s="26">
        <f>(J221*$O$220)</f>
        <v>0</v>
      </c>
      <c r="AC221" s="26">
        <f>(K221*$O$220)</f>
        <v>0</v>
      </c>
      <c r="AD221" s="26">
        <f>(L221*$O$220)</f>
        <v>0</v>
      </c>
      <c r="AE221" s="26">
        <f>(M221*$O$220)</f>
        <v>0</v>
      </c>
    </row>
    <row r="222" spans="1:31" x14ac:dyDescent="0.3">
      <c r="A222" s="15"/>
      <c r="B222" s="22">
        <v>0</v>
      </c>
      <c r="C222" s="22">
        <v>0</v>
      </c>
      <c r="D222" s="22">
        <v>-0.98904109589041111</v>
      </c>
      <c r="E222" s="22">
        <v>0.10410958904109591</v>
      </c>
      <c r="F222" s="22">
        <v>0</v>
      </c>
      <c r="G222" s="22">
        <v>0</v>
      </c>
      <c r="H222" s="22">
        <v>0.98904109589041111</v>
      </c>
      <c r="I222" s="22">
        <v>-0.10410958904109591</v>
      </c>
      <c r="J222" s="22">
        <v>0</v>
      </c>
      <c r="K222" s="22">
        <v>0</v>
      </c>
      <c r="L222" s="22">
        <v>0</v>
      </c>
      <c r="M222" s="22">
        <v>0</v>
      </c>
      <c r="N222" s="10"/>
      <c r="O222" s="10"/>
      <c r="P222" s="10"/>
      <c r="Q222" s="13"/>
      <c r="R222" s="13"/>
      <c r="S222" s="13"/>
      <c r="T222" s="26">
        <f>(B222*$O$220)</f>
        <v>0</v>
      </c>
      <c r="U222" s="26">
        <f>(C222*$O$220)</f>
        <v>0</v>
      </c>
      <c r="V222" s="26">
        <f>(D222*$O$220)</f>
        <v>-15530633.10041648</v>
      </c>
      <c r="W222" s="26">
        <f>(E222*$O$220)</f>
        <v>1634803.4842543663</v>
      </c>
      <c r="X222" s="26">
        <f>(F222*$O$220)</f>
        <v>0</v>
      </c>
      <c r="Y222" s="26">
        <f>(G222*$O$220)</f>
        <v>0</v>
      </c>
      <c r="Z222" s="26">
        <f>(H222*$O$220)</f>
        <v>15530633.10041648</v>
      </c>
      <c r="AA222" s="26">
        <f>(I222*$O$220)</f>
        <v>-1634803.4842543663</v>
      </c>
      <c r="AB222" s="26">
        <f>(J222*$O$220)</f>
        <v>0</v>
      </c>
      <c r="AC222" s="26">
        <f>(K222*$O$220)</f>
        <v>0</v>
      </c>
      <c r="AD222" s="26">
        <f>(L222*$O$220)</f>
        <v>0</v>
      </c>
      <c r="AE222" s="26">
        <f>(M222*$O$220)</f>
        <v>0</v>
      </c>
    </row>
    <row r="223" spans="1:31" x14ac:dyDescent="0.3">
      <c r="A223" s="15"/>
      <c r="B223" s="22">
        <v>0</v>
      </c>
      <c r="C223" s="22">
        <v>0</v>
      </c>
      <c r="D223" s="22">
        <v>0.10410958904109591</v>
      </c>
      <c r="E223" s="22">
        <v>-1.0958904109589043E-2</v>
      </c>
      <c r="F223" s="22">
        <v>0</v>
      </c>
      <c r="G223" s="22">
        <v>0</v>
      </c>
      <c r="H223" s="22">
        <v>-0.10410958904109591</v>
      </c>
      <c r="I223" s="22">
        <v>1.0958904109589043E-2</v>
      </c>
      <c r="J223" s="22">
        <v>0</v>
      </c>
      <c r="K223" s="22">
        <v>0</v>
      </c>
      <c r="L223" s="22">
        <v>0</v>
      </c>
      <c r="M223" s="22">
        <v>0</v>
      </c>
      <c r="N223" s="10"/>
      <c r="O223" s="10"/>
      <c r="P223" s="10"/>
      <c r="Q223" s="13"/>
      <c r="R223" s="13"/>
      <c r="S223" s="13"/>
      <c r="T223" s="26">
        <f>(B223*$O$220)</f>
        <v>0</v>
      </c>
      <c r="U223" s="26">
        <f>(C223*$O$220)</f>
        <v>0</v>
      </c>
      <c r="V223" s="26">
        <f>(D223*$O$220)</f>
        <v>1634803.4842543663</v>
      </c>
      <c r="W223" s="26">
        <f>(E223*$O$220)</f>
        <v>-172084.57728993331</v>
      </c>
      <c r="X223" s="26">
        <f>(F223*$O$220)</f>
        <v>0</v>
      </c>
      <c r="Y223" s="26">
        <f>(G223*$O$220)</f>
        <v>0</v>
      </c>
      <c r="Z223" s="26">
        <f>(H223*$O$220)</f>
        <v>-1634803.4842543663</v>
      </c>
      <c r="AA223" s="26">
        <f>(I223*$O$220)</f>
        <v>172084.57728993331</v>
      </c>
      <c r="AB223" s="26">
        <f>(J223*$O$220)</f>
        <v>0</v>
      </c>
      <c r="AC223" s="26">
        <f>(K223*$O$220)</f>
        <v>0</v>
      </c>
      <c r="AD223" s="26">
        <f>(L223*$O$220)</f>
        <v>0</v>
      </c>
      <c r="AE223" s="26">
        <f>(M223*$O$220)</f>
        <v>0</v>
      </c>
    </row>
    <row r="224" spans="1:31" x14ac:dyDescent="0.3">
      <c r="A224" s="15"/>
      <c r="B224" s="22">
        <v>0</v>
      </c>
      <c r="C224" s="22">
        <v>0</v>
      </c>
      <c r="D224" s="22">
        <v>0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0</v>
      </c>
      <c r="M224" s="22">
        <v>0</v>
      </c>
      <c r="N224" s="10"/>
      <c r="O224" s="10"/>
      <c r="P224" s="10"/>
      <c r="Q224" s="13"/>
      <c r="R224" s="13"/>
      <c r="S224" s="13"/>
      <c r="T224" s="26">
        <f>(B224*$O$220)</f>
        <v>0</v>
      </c>
      <c r="U224" s="26">
        <f>(C224*$O$220)</f>
        <v>0</v>
      </c>
      <c r="V224" s="26">
        <f>(D224*$O$220)</f>
        <v>0</v>
      </c>
      <c r="W224" s="26">
        <f>(E224*$O$220)</f>
        <v>0</v>
      </c>
      <c r="X224" s="26">
        <f>(F224*$O$220)</f>
        <v>0</v>
      </c>
      <c r="Y224" s="26">
        <f>(G224*$O$220)</f>
        <v>0</v>
      </c>
      <c r="Z224" s="26">
        <f>(H224*$O$220)</f>
        <v>0</v>
      </c>
      <c r="AA224" s="26">
        <f>(I224*$O$220)</f>
        <v>0</v>
      </c>
      <c r="AB224" s="26">
        <f>(J224*$O$220)</f>
        <v>0</v>
      </c>
      <c r="AC224" s="26">
        <f>(K224*$O$220)</f>
        <v>0</v>
      </c>
      <c r="AD224" s="26">
        <f>(L224*$O$220)</f>
        <v>0</v>
      </c>
      <c r="AE224" s="26">
        <f>(M224*$O$220)</f>
        <v>0</v>
      </c>
    </row>
    <row r="225" spans="1:31" x14ac:dyDescent="0.3">
      <c r="A225" s="15"/>
      <c r="B225" s="22">
        <v>0</v>
      </c>
      <c r="C225" s="22">
        <v>0</v>
      </c>
      <c r="D225" s="22">
        <v>0</v>
      </c>
      <c r="E225" s="22">
        <v>0</v>
      </c>
      <c r="F225" s="22">
        <v>0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0</v>
      </c>
      <c r="M225" s="22">
        <v>0</v>
      </c>
      <c r="N225" s="10"/>
      <c r="O225" s="10"/>
      <c r="P225" s="10"/>
      <c r="Q225" s="13"/>
      <c r="R225" s="13"/>
      <c r="S225" s="13"/>
      <c r="T225" s="26">
        <f>(B225*$O$220)</f>
        <v>0</v>
      </c>
      <c r="U225" s="26">
        <f>(C225*$O$220)</f>
        <v>0</v>
      </c>
      <c r="V225" s="26">
        <f>(D225*$O$220)</f>
        <v>0</v>
      </c>
      <c r="W225" s="26">
        <f>(E225*$O$220)</f>
        <v>0</v>
      </c>
      <c r="X225" s="26">
        <f>(F225*$O$220)</f>
        <v>0</v>
      </c>
      <c r="Y225" s="26">
        <f>(G225*$O$220)</f>
        <v>0</v>
      </c>
      <c r="Z225" s="26">
        <f>(H225*$O$220)</f>
        <v>0</v>
      </c>
      <c r="AA225" s="26">
        <f>(I225*$O$220)</f>
        <v>0</v>
      </c>
      <c r="AB225" s="26">
        <f>(J225*$O$220)</f>
        <v>0</v>
      </c>
      <c r="AC225" s="26">
        <f>(K225*$O$220)</f>
        <v>0</v>
      </c>
      <c r="AD225" s="26">
        <f>(L225*$O$220)</f>
        <v>0</v>
      </c>
      <c r="AE225" s="26">
        <f>(M225*$O$220)</f>
        <v>0</v>
      </c>
    </row>
    <row r="226" spans="1:31" x14ac:dyDescent="0.3">
      <c r="A226" s="15"/>
      <c r="B226" s="22">
        <v>0</v>
      </c>
      <c r="C226" s="22">
        <v>0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10"/>
      <c r="O226" s="10"/>
      <c r="P226" s="10"/>
      <c r="Q226" s="13"/>
      <c r="R226" s="13"/>
      <c r="S226" s="13"/>
      <c r="T226" s="26">
        <f>(B226*$O$220)</f>
        <v>0</v>
      </c>
      <c r="U226" s="26">
        <f>(C226*$O$220)</f>
        <v>0</v>
      </c>
      <c r="V226" s="26">
        <f>(D226*$O$220)</f>
        <v>0</v>
      </c>
      <c r="W226" s="26">
        <f>(E226*$O$220)</f>
        <v>0</v>
      </c>
      <c r="X226" s="26">
        <f>(F226*$O$220)</f>
        <v>0</v>
      </c>
      <c r="Y226" s="26">
        <f>(G226*$O$220)</f>
        <v>0</v>
      </c>
      <c r="Z226" s="26">
        <f>(H226*$O$220)</f>
        <v>0</v>
      </c>
      <c r="AA226" s="26">
        <f>(I226*$O$220)</f>
        <v>0</v>
      </c>
      <c r="AB226" s="26">
        <f>(J226*$O$220)</f>
        <v>0</v>
      </c>
      <c r="AC226" s="26">
        <f>(K226*$O$220)</f>
        <v>0</v>
      </c>
      <c r="AD226" s="26">
        <f>(L226*$O$220)</f>
        <v>0</v>
      </c>
      <c r="AE226" s="26">
        <f>(M226*$O$220)</f>
        <v>0</v>
      </c>
    </row>
    <row r="227" spans="1:31" ht="15" thickBot="1" x14ac:dyDescent="0.35">
      <c r="A227" s="17"/>
      <c r="B227" s="24">
        <v>0</v>
      </c>
      <c r="C227" s="24">
        <v>0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18"/>
      <c r="O227" s="18"/>
      <c r="P227" s="18"/>
      <c r="Q227" s="19"/>
      <c r="R227" s="19"/>
      <c r="S227" s="19"/>
      <c r="T227" s="26">
        <f>(B227*$O$220)</f>
        <v>0</v>
      </c>
      <c r="U227" s="26">
        <f>(C227*$O$220)</f>
        <v>0</v>
      </c>
      <c r="V227" s="26">
        <f>(D227*$O$220)</f>
        <v>0</v>
      </c>
      <c r="W227" s="26">
        <f>(E227*$O$220)</f>
        <v>0</v>
      </c>
      <c r="X227" s="26">
        <f>(F227*$O$220)</f>
        <v>0</v>
      </c>
      <c r="Y227" s="26">
        <f>(G227*$O$220)</f>
        <v>0</v>
      </c>
      <c r="Z227" s="26">
        <f>(H227*$O$220)</f>
        <v>0</v>
      </c>
      <c r="AA227" s="26">
        <f>(I227*$O$220)</f>
        <v>0</v>
      </c>
      <c r="AB227" s="26">
        <f>(J227*$O$220)</f>
        <v>0</v>
      </c>
      <c r="AC227" s="26">
        <f>(K227*$O$220)</f>
        <v>0</v>
      </c>
      <c r="AD227" s="26">
        <f>(L227*$O$220)</f>
        <v>0</v>
      </c>
      <c r="AE227" s="26">
        <f>(M227*$O$220)</f>
        <v>0</v>
      </c>
    </row>
    <row r="228" spans="1:31" x14ac:dyDescent="0.3">
      <c r="A228" s="11"/>
      <c r="B228" s="10"/>
      <c r="C228" s="10"/>
      <c r="D228" s="10"/>
      <c r="E228" s="10"/>
      <c r="F228" s="10"/>
      <c r="G228" s="11"/>
      <c r="H228" s="10"/>
      <c r="I228" s="11"/>
      <c r="J228" s="10"/>
      <c r="K228" s="10"/>
      <c r="L228" s="10"/>
      <c r="M228" s="10"/>
      <c r="N228" s="10"/>
      <c r="O228" s="14"/>
      <c r="P228" s="10"/>
      <c r="Q228" s="10"/>
      <c r="R228" s="10"/>
      <c r="S228" s="10"/>
      <c r="T228" s="13"/>
      <c r="U228" s="13"/>
      <c r="V228" s="13"/>
      <c r="W228" s="13"/>
    </row>
    <row r="229" spans="1:31" ht="15" thickBot="1" x14ac:dyDescent="0.35">
      <c r="A229" s="11"/>
      <c r="B229" s="10"/>
      <c r="C229" s="10"/>
      <c r="D229" s="10"/>
      <c r="E229" s="10"/>
      <c r="F229" s="10"/>
      <c r="G229" s="10"/>
      <c r="H229" s="10"/>
      <c r="I229" s="11"/>
      <c r="J229" s="12"/>
      <c r="K229" s="10"/>
      <c r="L229" s="10"/>
      <c r="M229" s="10"/>
      <c r="N229" s="10"/>
      <c r="O229" s="13"/>
      <c r="P229" s="10"/>
      <c r="Q229" s="10"/>
      <c r="R229" s="10"/>
      <c r="S229" s="10"/>
      <c r="T229" s="13"/>
      <c r="U229" s="13"/>
      <c r="V229" s="13"/>
      <c r="W229" s="13"/>
    </row>
    <row r="230" spans="1:31" x14ac:dyDescent="0.3">
      <c r="A230" s="5">
        <v>3</v>
      </c>
      <c r="B230" s="6" t="s">
        <v>29</v>
      </c>
      <c r="C230" s="6">
        <v>0</v>
      </c>
      <c r="D230" s="6">
        <v>0</v>
      </c>
      <c r="E230" s="6">
        <v>19</v>
      </c>
      <c r="F230" s="6">
        <v>8</v>
      </c>
      <c r="G230" s="7" t="s">
        <v>2</v>
      </c>
      <c r="H230" s="6">
        <f>((E230-C230)^2+(F230-D230)^2)^0.5</f>
        <v>20.615528128088304</v>
      </c>
      <c r="I230" s="7" t="s">
        <v>25</v>
      </c>
      <c r="J230" s="6">
        <v>1</v>
      </c>
      <c r="K230" s="6">
        <v>2</v>
      </c>
      <c r="L230" s="6">
        <v>7</v>
      </c>
      <c r="M230" s="6">
        <v>8</v>
      </c>
      <c r="N230" s="6"/>
      <c r="O230" s="8" t="s">
        <v>11</v>
      </c>
      <c r="P230" s="22">
        <v>2</v>
      </c>
      <c r="Q230" s="22">
        <v>1</v>
      </c>
      <c r="R230" s="6"/>
      <c r="S230" s="6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1"/>
    </row>
    <row r="231" spans="1:31" x14ac:dyDescent="0.3">
      <c r="A231" s="9" t="s">
        <v>1</v>
      </c>
      <c r="B231" s="10">
        <f>(E230-C230)/H230</f>
        <v>0.92163537513806526</v>
      </c>
      <c r="C231" s="10"/>
      <c r="D231" s="10"/>
      <c r="E231" s="10"/>
      <c r="F231" s="10"/>
      <c r="G231" s="10"/>
      <c r="H231" s="10"/>
      <c r="I231" s="11" t="s">
        <v>5</v>
      </c>
      <c r="J231" s="12">
        <f>B2</f>
        <v>30000000</v>
      </c>
      <c r="K231" s="10"/>
      <c r="L231" s="10"/>
      <c r="M231" s="10"/>
      <c r="N231" s="10"/>
      <c r="O231" s="13"/>
      <c r="P231" s="22">
        <v>1</v>
      </c>
      <c r="Q231" s="22">
        <v>2</v>
      </c>
      <c r="R231" s="10"/>
      <c r="S231" s="1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6"/>
    </row>
    <row r="232" spans="1:31" x14ac:dyDescent="0.3">
      <c r="A232" s="9" t="s">
        <v>3</v>
      </c>
      <c r="B232" s="10">
        <f>(F230-D230)/H230</f>
        <v>0.38805700005813276</v>
      </c>
      <c r="C232" s="10"/>
      <c r="D232" s="10"/>
      <c r="E232" s="10"/>
      <c r="F232" s="10"/>
      <c r="G232" s="10"/>
      <c r="H232" s="10"/>
      <c r="I232" s="11" t="s">
        <v>26</v>
      </c>
      <c r="J232" s="10">
        <f>B3</f>
        <v>0.28399999999999997</v>
      </c>
      <c r="K232" s="10"/>
      <c r="L232" s="10"/>
      <c r="M232" s="10"/>
      <c r="N232" s="10"/>
      <c r="O232" s="14" t="s">
        <v>14</v>
      </c>
      <c r="P232" s="22">
        <v>1</v>
      </c>
      <c r="Q232" s="22">
        <v>-1</v>
      </c>
      <c r="R232" s="10"/>
      <c r="S232" s="1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6"/>
    </row>
    <row r="233" spans="1:31" x14ac:dyDescent="0.3">
      <c r="A233" s="9" t="s">
        <v>7</v>
      </c>
      <c r="B233" s="25">
        <f>(J231*J233)/H230</f>
        <v>7276068.7510899892</v>
      </c>
      <c r="C233" s="10"/>
      <c r="D233" s="10"/>
      <c r="E233" s="10"/>
      <c r="F233" s="10"/>
      <c r="G233" s="10"/>
      <c r="H233" s="10"/>
      <c r="I233" s="11" t="s">
        <v>27</v>
      </c>
      <c r="J233" s="10">
        <f>E1</f>
        <v>5</v>
      </c>
      <c r="K233" s="10"/>
      <c r="L233" s="10"/>
      <c r="M233" s="10"/>
      <c r="N233" s="10"/>
      <c r="O233" s="13"/>
      <c r="P233" s="22">
        <v>-1</v>
      </c>
      <c r="Q233" s="22">
        <v>1</v>
      </c>
      <c r="R233" s="10"/>
      <c r="S233" s="1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6"/>
    </row>
    <row r="234" spans="1:31" x14ac:dyDescent="0.3">
      <c r="A234" s="9" t="s">
        <v>8</v>
      </c>
      <c r="B234" s="10">
        <f>(J232*J233*H230)/6</f>
        <v>4.8790083236475654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6"/>
    </row>
    <row r="235" spans="1:31" x14ac:dyDescent="0.3">
      <c r="A235" s="9" t="s">
        <v>9</v>
      </c>
      <c r="B235" s="22">
        <f>SUM(B231)</f>
        <v>0.92163537513806526</v>
      </c>
      <c r="C235" s="22">
        <f>SUM(B232)</f>
        <v>0.38805700005813276</v>
      </c>
      <c r="D235" s="22">
        <v>0</v>
      </c>
      <c r="E235" s="22">
        <v>0</v>
      </c>
      <c r="F235" s="10"/>
      <c r="G235" s="11" t="s">
        <v>13</v>
      </c>
      <c r="H235" s="22">
        <f t="array" ref="H235:I238">TRANSPOSE(B235:E236)</f>
        <v>0.92163537513806526</v>
      </c>
      <c r="I235" s="22">
        <v>0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6"/>
    </row>
    <row r="236" spans="1:31" x14ac:dyDescent="0.3">
      <c r="A236" s="9"/>
      <c r="B236" s="22">
        <v>0</v>
      </c>
      <c r="C236" s="22">
        <v>0</v>
      </c>
      <c r="D236" s="22">
        <f>SUM(B231)</f>
        <v>0.92163537513806526</v>
      </c>
      <c r="E236" s="22">
        <f>SUM(B232)</f>
        <v>0.38805700005813276</v>
      </c>
      <c r="F236" s="10"/>
      <c r="G236" s="10"/>
      <c r="H236" s="22">
        <v>0.38805700005813276</v>
      </c>
      <c r="I236" s="22">
        <v>0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6"/>
    </row>
    <row r="237" spans="1:31" x14ac:dyDescent="0.3">
      <c r="A237" s="9"/>
      <c r="B237" s="10"/>
      <c r="C237" s="10"/>
      <c r="D237" s="10"/>
      <c r="E237" s="10"/>
      <c r="F237" s="10"/>
      <c r="G237" s="10"/>
      <c r="H237" s="22">
        <v>0</v>
      </c>
      <c r="I237" s="22">
        <v>0.92163537513806526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6"/>
    </row>
    <row r="238" spans="1:31" x14ac:dyDescent="0.3">
      <c r="A238" s="9" t="s">
        <v>12</v>
      </c>
      <c r="B238" s="22">
        <f t="array" ref="B238:E239">MMULT(P230:Q231,B235:E236)</f>
        <v>1.8432707502761305</v>
      </c>
      <c r="C238" s="22">
        <v>0.77611400011626552</v>
      </c>
      <c r="D238" s="22">
        <v>0.92163537513806526</v>
      </c>
      <c r="E238" s="22">
        <v>0.38805700005813276</v>
      </c>
      <c r="F238" s="10"/>
      <c r="G238" s="10"/>
      <c r="H238" s="22">
        <v>0</v>
      </c>
      <c r="I238" s="22">
        <v>0.38805700005813276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6"/>
    </row>
    <row r="239" spans="1:31" x14ac:dyDescent="0.3">
      <c r="A239" s="9"/>
      <c r="B239" s="22">
        <v>0.92163537513806526</v>
      </c>
      <c r="C239" s="22">
        <v>0.38805700005813276</v>
      </c>
      <c r="D239" s="22">
        <v>1.8432707502761305</v>
      </c>
      <c r="E239" s="22">
        <v>0.77611400011626552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6"/>
    </row>
    <row r="240" spans="1:31" x14ac:dyDescent="0.3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6"/>
    </row>
    <row r="241" spans="1:31" x14ac:dyDescent="0.3">
      <c r="A241" s="9" t="s">
        <v>10</v>
      </c>
      <c r="B241" s="22">
        <f t="array" ref="B241:E244">MMULT(H235:I238,B238:E239)</f>
        <v>1.6988235294117646</v>
      </c>
      <c r="C241" s="22">
        <v>0.71529411764705875</v>
      </c>
      <c r="D241" s="22">
        <v>0.84941176470588231</v>
      </c>
      <c r="E241" s="22">
        <v>0.35764705882352937</v>
      </c>
      <c r="F241" s="10"/>
      <c r="G241" s="11" t="s">
        <v>18</v>
      </c>
      <c r="H241" s="22">
        <v>1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6"/>
    </row>
    <row r="242" spans="1:31" x14ac:dyDescent="0.3">
      <c r="A242" s="9"/>
      <c r="B242" s="22">
        <v>0.71529411764705875</v>
      </c>
      <c r="C242" s="22">
        <v>0.30117647058823532</v>
      </c>
      <c r="D242" s="22">
        <v>0.35764705882352937</v>
      </c>
      <c r="E242" s="22">
        <v>0.15058823529411766</v>
      </c>
      <c r="F242" s="10"/>
      <c r="G242" s="10"/>
      <c r="H242" s="22">
        <v>0</v>
      </c>
      <c r="I242" s="22">
        <v>1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6"/>
    </row>
    <row r="243" spans="1:31" x14ac:dyDescent="0.3">
      <c r="A243" s="9"/>
      <c r="B243" s="22">
        <v>0.84941176470588231</v>
      </c>
      <c r="C243" s="22">
        <v>0.35764705882352937</v>
      </c>
      <c r="D243" s="22">
        <v>1.6988235294117646</v>
      </c>
      <c r="E243" s="22">
        <v>0.71529411764705875</v>
      </c>
      <c r="F243" s="10"/>
      <c r="G243" s="10"/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1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6"/>
    </row>
    <row r="244" spans="1:31" x14ac:dyDescent="0.3">
      <c r="A244" s="9"/>
      <c r="B244" s="22">
        <v>0.35764705882352937</v>
      </c>
      <c r="C244" s="22">
        <v>0.15058823529411766</v>
      </c>
      <c r="D244" s="22">
        <v>0.71529411764705875</v>
      </c>
      <c r="E244" s="22">
        <v>0.30117647058823532</v>
      </c>
      <c r="F244" s="10"/>
      <c r="G244" s="10"/>
      <c r="H244" s="22">
        <v>0</v>
      </c>
      <c r="I244" s="22">
        <v>0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1</v>
      </c>
      <c r="P244" s="22">
        <v>0</v>
      </c>
      <c r="Q244" s="22">
        <v>0</v>
      </c>
      <c r="R244" s="22">
        <v>0</v>
      </c>
      <c r="S244" s="22">
        <v>0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6"/>
    </row>
    <row r="245" spans="1:31" x14ac:dyDescent="0.3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6"/>
    </row>
    <row r="246" spans="1:31" x14ac:dyDescent="0.3">
      <c r="A246" s="9" t="s">
        <v>16</v>
      </c>
      <c r="B246" s="22">
        <f t="array" ref="B246:E247">MMULT(P232:Q233,B235:E236)</f>
        <v>0.92163537513806526</v>
      </c>
      <c r="C246" s="22">
        <v>0.38805700005813276</v>
      </c>
      <c r="D246" s="22">
        <v>-0.92163537513806526</v>
      </c>
      <c r="E246" s="22">
        <v>-0.38805700005813276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6"/>
    </row>
    <row r="247" spans="1:31" x14ac:dyDescent="0.3">
      <c r="A247" s="15"/>
      <c r="B247" s="22">
        <v>-0.92163537513806526</v>
      </c>
      <c r="C247" s="22">
        <v>-0.38805700005813276</v>
      </c>
      <c r="D247" s="22">
        <v>0.92163537513806526</v>
      </c>
      <c r="E247" s="22">
        <v>0.38805700005813276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6"/>
    </row>
    <row r="248" spans="1:31" x14ac:dyDescent="0.3">
      <c r="A248" s="15"/>
      <c r="B248" s="10"/>
      <c r="C248" s="10"/>
      <c r="D248" s="10"/>
      <c r="E248" s="10"/>
      <c r="F248" s="10"/>
      <c r="G248" s="11" t="s">
        <v>19</v>
      </c>
      <c r="H248" s="22">
        <f t="array" ref="H248:K259">TRANSPOSE(H241:S244)</f>
        <v>1</v>
      </c>
      <c r="I248" s="22">
        <v>0</v>
      </c>
      <c r="J248" s="22">
        <v>0</v>
      </c>
      <c r="K248" s="22">
        <v>0</v>
      </c>
      <c r="L248" s="10"/>
      <c r="M248" s="10"/>
      <c r="N248" s="10"/>
      <c r="O248" s="10"/>
      <c r="P248" s="10"/>
      <c r="Q248" s="10"/>
      <c r="R248" s="10"/>
      <c r="S248" s="1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6"/>
    </row>
    <row r="249" spans="1:31" x14ac:dyDescent="0.3">
      <c r="A249" s="9" t="s">
        <v>17</v>
      </c>
      <c r="B249" s="22">
        <f t="array" ref="B249:E252">MMULT(H235:I238,B246:E247)</f>
        <v>0.84941176470588231</v>
      </c>
      <c r="C249" s="22">
        <v>0.35764705882352937</v>
      </c>
      <c r="D249" s="22">
        <v>-0.84941176470588231</v>
      </c>
      <c r="E249" s="22">
        <v>-0.35764705882352937</v>
      </c>
      <c r="F249" s="10"/>
      <c r="G249" s="10"/>
      <c r="H249" s="22">
        <v>0</v>
      </c>
      <c r="I249" s="22">
        <v>1</v>
      </c>
      <c r="J249" s="22">
        <v>0</v>
      </c>
      <c r="K249" s="22">
        <v>0</v>
      </c>
      <c r="L249" s="10"/>
      <c r="M249" s="10"/>
      <c r="N249" s="10"/>
      <c r="O249" s="10"/>
      <c r="P249" s="10"/>
      <c r="Q249" s="10"/>
      <c r="R249" s="10"/>
      <c r="S249" s="1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6"/>
    </row>
    <row r="250" spans="1:31" x14ac:dyDescent="0.3">
      <c r="A250" s="15"/>
      <c r="B250" s="22">
        <v>0.35764705882352937</v>
      </c>
      <c r="C250" s="22">
        <v>0.15058823529411766</v>
      </c>
      <c r="D250" s="22">
        <v>-0.35764705882352937</v>
      </c>
      <c r="E250" s="22">
        <v>-0.15058823529411766</v>
      </c>
      <c r="F250" s="10"/>
      <c r="G250" s="10"/>
      <c r="H250" s="22">
        <v>0</v>
      </c>
      <c r="I250" s="22">
        <v>0</v>
      </c>
      <c r="J250" s="22">
        <v>0</v>
      </c>
      <c r="K250" s="22">
        <v>0</v>
      </c>
      <c r="L250" s="10"/>
      <c r="M250" s="10"/>
      <c r="N250" s="10"/>
      <c r="O250" s="10"/>
      <c r="P250" s="10"/>
      <c r="Q250" s="10"/>
      <c r="R250" s="10"/>
      <c r="S250" s="1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6"/>
    </row>
    <row r="251" spans="1:31" x14ac:dyDescent="0.3">
      <c r="A251" s="15"/>
      <c r="B251" s="22">
        <v>-0.84941176470588231</v>
      </c>
      <c r="C251" s="22">
        <v>-0.35764705882352937</v>
      </c>
      <c r="D251" s="22">
        <v>0.84941176470588231</v>
      </c>
      <c r="E251" s="22">
        <v>0.35764705882352937</v>
      </c>
      <c r="F251" s="10"/>
      <c r="G251" s="10"/>
      <c r="H251" s="22">
        <v>0</v>
      </c>
      <c r="I251" s="22">
        <v>0</v>
      </c>
      <c r="J251" s="22">
        <v>0</v>
      </c>
      <c r="K251" s="22">
        <v>0</v>
      </c>
      <c r="L251" s="10"/>
      <c r="M251" s="10"/>
      <c r="N251" s="10"/>
      <c r="O251" s="10"/>
      <c r="P251" s="10"/>
      <c r="Q251" s="10"/>
      <c r="R251" s="10"/>
      <c r="S251" s="1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6"/>
    </row>
    <row r="252" spans="1:31" x14ac:dyDescent="0.3">
      <c r="A252" s="15"/>
      <c r="B252" s="22">
        <v>-0.35764705882352937</v>
      </c>
      <c r="C252" s="22">
        <v>-0.15058823529411766</v>
      </c>
      <c r="D252" s="22">
        <v>0.35764705882352937</v>
      </c>
      <c r="E252" s="22">
        <v>0.15058823529411766</v>
      </c>
      <c r="F252" s="10"/>
      <c r="G252" s="10"/>
      <c r="H252" s="22">
        <v>0</v>
      </c>
      <c r="I252" s="22">
        <v>0</v>
      </c>
      <c r="J252" s="22">
        <v>0</v>
      </c>
      <c r="K252" s="22">
        <v>0</v>
      </c>
      <c r="L252" s="10"/>
      <c r="M252" s="10"/>
      <c r="N252" s="10"/>
      <c r="O252" s="10"/>
      <c r="P252" s="10"/>
      <c r="Q252" s="10"/>
      <c r="R252" s="10"/>
      <c r="S252" s="1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6"/>
    </row>
    <row r="253" spans="1:31" x14ac:dyDescent="0.3">
      <c r="A253" s="15"/>
      <c r="B253" s="10"/>
      <c r="C253" s="10"/>
      <c r="D253" s="10"/>
      <c r="E253" s="10"/>
      <c r="F253" s="10"/>
      <c r="G253" s="10"/>
      <c r="H253" s="22">
        <v>0</v>
      </c>
      <c r="I253" s="22">
        <v>0</v>
      </c>
      <c r="J253" s="22">
        <v>0</v>
      </c>
      <c r="K253" s="22">
        <v>0</v>
      </c>
      <c r="L253" s="10"/>
      <c r="M253" s="10"/>
      <c r="N253" s="10"/>
      <c r="O253" s="10"/>
      <c r="P253" s="10"/>
      <c r="Q253" s="10"/>
      <c r="R253" s="10"/>
      <c r="S253" s="1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6"/>
    </row>
    <row r="254" spans="1:31" x14ac:dyDescent="0.3">
      <c r="A254" s="15"/>
      <c r="B254" s="10"/>
      <c r="C254" s="10"/>
      <c r="D254" s="10"/>
      <c r="E254" s="10"/>
      <c r="F254" s="10"/>
      <c r="G254" s="10"/>
      <c r="H254" s="22">
        <v>0</v>
      </c>
      <c r="I254" s="22">
        <v>0</v>
      </c>
      <c r="J254" s="22">
        <v>1</v>
      </c>
      <c r="K254" s="22">
        <v>0</v>
      </c>
      <c r="L254" s="10"/>
      <c r="M254" s="10"/>
      <c r="N254" s="10"/>
      <c r="O254" s="10"/>
      <c r="P254" s="10"/>
      <c r="Q254" s="10"/>
      <c r="R254" s="10"/>
      <c r="S254" s="1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6"/>
    </row>
    <row r="255" spans="1:31" x14ac:dyDescent="0.3">
      <c r="A255" s="9" t="s">
        <v>45</v>
      </c>
      <c r="B255" s="30">
        <v>5.6489557911699452E-5</v>
      </c>
      <c r="C255" s="10"/>
      <c r="D255" s="11" t="s">
        <v>46</v>
      </c>
      <c r="E255" s="22">
        <f t="array" ref="E255:E256">MMULT(B235:E236,B255:B258)</f>
        <v>-9.6494537726162955E-5</v>
      </c>
      <c r="F255" s="10"/>
      <c r="G255" s="10"/>
      <c r="H255" s="22">
        <v>0</v>
      </c>
      <c r="I255" s="22">
        <v>0</v>
      </c>
      <c r="J255" s="22">
        <v>0</v>
      </c>
      <c r="K255" s="22">
        <v>1</v>
      </c>
      <c r="L255" s="10"/>
      <c r="M255" s="10"/>
      <c r="N255" s="10"/>
      <c r="O255" s="10"/>
      <c r="P255" s="10"/>
      <c r="Q255" s="10"/>
      <c r="R255" s="10"/>
      <c r="S255" s="1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6"/>
    </row>
    <row r="256" spans="1:31" x14ac:dyDescent="0.3">
      <c r="A256" s="15"/>
      <c r="B256" s="30">
        <v>-3.8282343212785993E-4</v>
      </c>
      <c r="C256" s="10"/>
      <c r="D256" s="11"/>
      <c r="E256" s="22">
        <v>-1.9802808402854709E-5</v>
      </c>
      <c r="F256" s="10"/>
      <c r="G256" s="10"/>
      <c r="H256" s="22">
        <v>0</v>
      </c>
      <c r="I256" s="22">
        <v>0</v>
      </c>
      <c r="J256" s="22">
        <v>0</v>
      </c>
      <c r="K256" s="22">
        <v>0</v>
      </c>
      <c r="L256" s="10"/>
      <c r="M256" s="10"/>
      <c r="N256" s="10"/>
      <c r="O256" s="10"/>
      <c r="P256" s="10"/>
      <c r="Q256" s="10"/>
      <c r="R256" s="10"/>
      <c r="S256" s="1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6"/>
    </row>
    <row r="257" spans="1:31" x14ac:dyDescent="0.3">
      <c r="A257" s="15"/>
      <c r="B257" s="30">
        <v>-9.7737960953042918E-6</v>
      </c>
      <c r="C257" s="10"/>
      <c r="D257" s="11"/>
      <c r="E257" s="10"/>
      <c r="F257" s="10"/>
      <c r="G257" s="10"/>
      <c r="H257" s="22">
        <v>0</v>
      </c>
      <c r="I257" s="22">
        <v>0</v>
      </c>
      <c r="J257" s="22">
        <v>0</v>
      </c>
      <c r="K257" s="22">
        <v>0</v>
      </c>
      <c r="L257" s="10"/>
      <c r="M257" s="10"/>
      <c r="N257" s="10"/>
      <c r="O257" s="10"/>
      <c r="P257" s="10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6"/>
    </row>
    <row r="258" spans="1:31" x14ac:dyDescent="0.3">
      <c r="A258" s="15"/>
      <c r="B258" s="30">
        <v>-2.781790347917664E-5</v>
      </c>
      <c r="C258" s="10"/>
      <c r="D258" s="11" t="s">
        <v>47</v>
      </c>
      <c r="E258" s="22">
        <f>SUM(E256-E255)/H230</f>
        <v>3.7200953013091661E-6</v>
      </c>
      <c r="F258" s="10"/>
      <c r="G258" s="10"/>
      <c r="H258" s="22">
        <v>0</v>
      </c>
      <c r="I258" s="22">
        <v>0</v>
      </c>
      <c r="J258" s="22">
        <v>0</v>
      </c>
      <c r="K258" s="22">
        <v>0</v>
      </c>
      <c r="L258" s="10"/>
      <c r="M258" s="10"/>
      <c r="N258" s="10"/>
      <c r="O258" s="10"/>
      <c r="P258" s="10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6"/>
    </row>
    <row r="259" spans="1:31" x14ac:dyDescent="0.3">
      <c r="A259" s="15"/>
      <c r="B259" s="10"/>
      <c r="C259" s="10"/>
      <c r="D259" s="11" t="s">
        <v>48</v>
      </c>
      <c r="E259" s="33">
        <f>(J231*E258)</f>
        <v>111.60285903927499</v>
      </c>
      <c r="F259" s="10"/>
      <c r="G259" s="10"/>
      <c r="H259" s="22">
        <v>0</v>
      </c>
      <c r="I259" s="22">
        <v>0</v>
      </c>
      <c r="J259" s="22">
        <v>0</v>
      </c>
      <c r="K259" s="22">
        <v>0</v>
      </c>
      <c r="L259" s="10"/>
      <c r="M259" s="10"/>
      <c r="N259" s="10"/>
      <c r="O259" s="10"/>
      <c r="P259" s="10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6"/>
    </row>
    <row r="260" spans="1:31" x14ac:dyDescent="0.3">
      <c r="A260" s="15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6"/>
    </row>
    <row r="261" spans="1:31" x14ac:dyDescent="0.3">
      <c r="A261" s="9" t="s">
        <v>20</v>
      </c>
      <c r="B261" s="22">
        <f t="array" ref="B261:M264">MMULT(B241:E244,H241:S244)</f>
        <v>1.6988235294117646</v>
      </c>
      <c r="C261" s="22">
        <v>0.71529411764705875</v>
      </c>
      <c r="D261" s="22">
        <v>0</v>
      </c>
      <c r="E261" s="22">
        <v>0</v>
      </c>
      <c r="F261" s="22">
        <v>0</v>
      </c>
      <c r="G261" s="22">
        <v>0</v>
      </c>
      <c r="H261" s="22">
        <v>0.84941176470588231</v>
      </c>
      <c r="I261" s="22">
        <v>0.35764705882352937</v>
      </c>
      <c r="J261" s="22">
        <v>0</v>
      </c>
      <c r="K261" s="22">
        <v>0</v>
      </c>
      <c r="L261" s="22">
        <v>0</v>
      </c>
      <c r="M261" s="22">
        <v>0</v>
      </c>
      <c r="N261" s="10"/>
      <c r="O261" s="10"/>
      <c r="P261" s="10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6"/>
    </row>
    <row r="262" spans="1:31" x14ac:dyDescent="0.3">
      <c r="A262" s="15"/>
      <c r="B262" s="22">
        <v>0.71529411764705875</v>
      </c>
      <c r="C262" s="22">
        <v>0.30117647058823532</v>
      </c>
      <c r="D262" s="22">
        <v>0</v>
      </c>
      <c r="E262" s="22">
        <v>0</v>
      </c>
      <c r="F262" s="22">
        <v>0</v>
      </c>
      <c r="G262" s="22">
        <v>0</v>
      </c>
      <c r="H262" s="22">
        <v>0.35764705882352937</v>
      </c>
      <c r="I262" s="22">
        <v>0.15058823529411766</v>
      </c>
      <c r="J262" s="22">
        <v>0</v>
      </c>
      <c r="K262" s="22">
        <v>0</v>
      </c>
      <c r="L262" s="22">
        <v>0</v>
      </c>
      <c r="M262" s="22">
        <v>0</v>
      </c>
      <c r="N262" s="10"/>
      <c r="O262" s="10"/>
      <c r="P262" s="10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6"/>
    </row>
    <row r="263" spans="1:31" x14ac:dyDescent="0.3">
      <c r="A263" s="15"/>
      <c r="B263" s="22">
        <v>0.84941176470588231</v>
      </c>
      <c r="C263" s="22">
        <v>0.35764705882352937</v>
      </c>
      <c r="D263" s="22">
        <v>0</v>
      </c>
      <c r="E263" s="22">
        <v>0</v>
      </c>
      <c r="F263" s="22">
        <v>0</v>
      </c>
      <c r="G263" s="22">
        <v>0</v>
      </c>
      <c r="H263" s="22">
        <v>1.6988235294117646</v>
      </c>
      <c r="I263" s="22">
        <v>0.71529411764705875</v>
      </c>
      <c r="J263" s="22">
        <v>0</v>
      </c>
      <c r="K263" s="22">
        <v>0</v>
      </c>
      <c r="L263" s="22">
        <v>0</v>
      </c>
      <c r="M263" s="22">
        <v>0</v>
      </c>
      <c r="N263" s="10"/>
      <c r="O263" s="10"/>
      <c r="P263" s="10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6"/>
    </row>
    <row r="264" spans="1:31" x14ac:dyDescent="0.3">
      <c r="A264" s="15"/>
      <c r="B264" s="22">
        <v>0.35764705882352937</v>
      </c>
      <c r="C264" s="22">
        <v>0.15058823529411766</v>
      </c>
      <c r="D264" s="22">
        <v>0</v>
      </c>
      <c r="E264" s="22">
        <v>0</v>
      </c>
      <c r="F264" s="22">
        <v>0</v>
      </c>
      <c r="G264" s="22">
        <v>0</v>
      </c>
      <c r="H264" s="22">
        <v>0.71529411764705875</v>
      </c>
      <c r="I264" s="22">
        <v>0.30117647058823532</v>
      </c>
      <c r="J264" s="22">
        <v>0</v>
      </c>
      <c r="K264" s="22">
        <v>0</v>
      </c>
      <c r="L264" s="22">
        <v>0</v>
      </c>
      <c r="M264" s="22">
        <v>0</v>
      </c>
      <c r="N264" s="10"/>
      <c r="O264" s="10"/>
      <c r="P264" s="10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6"/>
    </row>
    <row r="265" spans="1:31" x14ac:dyDescent="0.3">
      <c r="A265" s="15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6"/>
    </row>
    <row r="266" spans="1:31" x14ac:dyDescent="0.3">
      <c r="A266" s="15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6"/>
    </row>
    <row r="267" spans="1:31" x14ac:dyDescent="0.3">
      <c r="A267" s="9" t="s">
        <v>21</v>
      </c>
      <c r="B267" s="22">
        <f t="array" ref="B267:M278">MMULT(H248:K259,B261:M264)</f>
        <v>1.6988235294117646</v>
      </c>
      <c r="C267" s="22">
        <v>0.71529411764705875</v>
      </c>
      <c r="D267" s="22">
        <v>0</v>
      </c>
      <c r="E267" s="22">
        <v>0</v>
      </c>
      <c r="F267" s="22">
        <v>0</v>
      </c>
      <c r="G267" s="22">
        <v>0</v>
      </c>
      <c r="H267" s="22">
        <v>0.84941176470588231</v>
      </c>
      <c r="I267" s="22">
        <v>0.35764705882352937</v>
      </c>
      <c r="J267" s="22">
        <v>0</v>
      </c>
      <c r="K267" s="22">
        <v>0</v>
      </c>
      <c r="L267" s="22">
        <v>0</v>
      </c>
      <c r="M267" s="22">
        <v>0</v>
      </c>
      <c r="N267" s="11"/>
      <c r="O267" s="10"/>
      <c r="P267" s="10"/>
      <c r="Q267" s="10"/>
      <c r="R267" s="10"/>
      <c r="S267" s="10"/>
      <c r="T267" s="22">
        <f>(B267*$O$272)</f>
        <v>8.2885741404083344</v>
      </c>
      <c r="U267" s="22">
        <f>(C267*$O$272)</f>
        <v>3.4899259538561407</v>
      </c>
      <c r="V267" s="22">
        <f>(D267*$O$272)</f>
        <v>0</v>
      </c>
      <c r="W267" s="22">
        <f>(E267*$O$272)</f>
        <v>0</v>
      </c>
      <c r="X267" s="22">
        <f>(F267*$O$272)</f>
        <v>0</v>
      </c>
      <c r="Y267" s="22">
        <f>(G267*$O$272)</f>
        <v>0</v>
      </c>
      <c r="Z267" s="22">
        <f>(H267*$O$272)</f>
        <v>4.1442870702041672</v>
      </c>
      <c r="AA267" s="22">
        <f>(I267*$O$272)</f>
        <v>1.7449629769280703</v>
      </c>
      <c r="AB267" s="22">
        <f>(J267*$O$272)</f>
        <v>0</v>
      </c>
      <c r="AC267" s="22">
        <f>(K267*$O$272)</f>
        <v>0</v>
      </c>
      <c r="AD267" s="22">
        <f>(L267*$O$272)</f>
        <v>0</v>
      </c>
      <c r="AE267" s="22">
        <f>(M267*$O$272)</f>
        <v>0</v>
      </c>
    </row>
    <row r="268" spans="1:31" x14ac:dyDescent="0.3">
      <c r="A268" s="15"/>
      <c r="B268" s="22">
        <v>0.71529411764705875</v>
      </c>
      <c r="C268" s="22">
        <v>0.30117647058823532</v>
      </c>
      <c r="D268" s="22">
        <v>0</v>
      </c>
      <c r="E268" s="22">
        <v>0</v>
      </c>
      <c r="F268" s="22">
        <v>0</v>
      </c>
      <c r="G268" s="22">
        <v>0</v>
      </c>
      <c r="H268" s="22">
        <v>0.35764705882352937</v>
      </c>
      <c r="I268" s="22">
        <v>0.15058823529411766</v>
      </c>
      <c r="J268" s="22">
        <v>0</v>
      </c>
      <c r="K268" s="22">
        <v>0</v>
      </c>
      <c r="L268" s="22">
        <v>0</v>
      </c>
      <c r="M268" s="22">
        <v>0</v>
      </c>
      <c r="N268" s="10"/>
      <c r="O268" s="10"/>
      <c r="P268" s="10"/>
      <c r="Q268" s="10"/>
      <c r="R268" s="10"/>
      <c r="S268" s="10"/>
      <c r="T268" s="22">
        <f>(B268*$O$272)</f>
        <v>3.4899259538561407</v>
      </c>
      <c r="U268" s="22">
        <f>(C268*$O$272)</f>
        <v>1.4694425068867962</v>
      </c>
      <c r="V268" s="22">
        <f>(D268*$O$272)</f>
        <v>0</v>
      </c>
      <c r="W268" s="22">
        <f>(E268*$O$272)</f>
        <v>0</v>
      </c>
      <c r="X268" s="22">
        <f>(F268*$O$272)</f>
        <v>0</v>
      </c>
      <c r="Y268" s="22">
        <f>(G268*$O$272)</f>
        <v>0</v>
      </c>
      <c r="Z268" s="22">
        <f>(H268*$O$272)</f>
        <v>1.7449629769280703</v>
      </c>
      <c r="AA268" s="22">
        <f>(I268*$O$272)</f>
        <v>0.73472125344339811</v>
      </c>
      <c r="AB268" s="22">
        <f>(J268*$O$272)</f>
        <v>0</v>
      </c>
      <c r="AC268" s="22">
        <f>(K268*$O$272)</f>
        <v>0</v>
      </c>
      <c r="AD268" s="22">
        <f>(L268*$O$272)</f>
        <v>0</v>
      </c>
      <c r="AE268" s="22">
        <f>(M268*$O$272)</f>
        <v>0</v>
      </c>
    </row>
    <row r="269" spans="1:31" x14ac:dyDescent="0.3">
      <c r="A269" s="15"/>
      <c r="B269" s="22">
        <v>0</v>
      </c>
      <c r="C269" s="22">
        <v>0</v>
      </c>
      <c r="D269" s="22">
        <v>0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  <c r="J269" s="22">
        <v>0</v>
      </c>
      <c r="K269" s="22">
        <v>0</v>
      </c>
      <c r="L269" s="22">
        <v>0</v>
      </c>
      <c r="M269" s="22">
        <v>0</v>
      </c>
      <c r="N269" s="10"/>
      <c r="O269" s="10"/>
      <c r="P269" s="10"/>
      <c r="Q269" s="10"/>
      <c r="R269" s="10"/>
      <c r="S269" s="10"/>
      <c r="T269" s="22">
        <f>(B269*$O$272)</f>
        <v>0</v>
      </c>
      <c r="U269" s="22">
        <f>(C269*$O$272)</f>
        <v>0</v>
      </c>
      <c r="V269" s="22">
        <f>(D269*$O$272)</f>
        <v>0</v>
      </c>
      <c r="W269" s="22">
        <f>(E269*$O$272)</f>
        <v>0</v>
      </c>
      <c r="X269" s="22">
        <f>(F269*$O$272)</f>
        <v>0</v>
      </c>
      <c r="Y269" s="22">
        <f>(G269*$O$272)</f>
        <v>0</v>
      </c>
      <c r="Z269" s="22">
        <f>(H269*$O$272)</f>
        <v>0</v>
      </c>
      <c r="AA269" s="22">
        <f>(I269*$O$272)</f>
        <v>0</v>
      </c>
      <c r="AB269" s="22">
        <f>(J269*$O$272)</f>
        <v>0</v>
      </c>
      <c r="AC269" s="22">
        <f>(K269*$O$272)</f>
        <v>0</v>
      </c>
      <c r="AD269" s="22">
        <f>(L269*$O$272)</f>
        <v>0</v>
      </c>
      <c r="AE269" s="22">
        <f>(M269*$O$272)</f>
        <v>0</v>
      </c>
    </row>
    <row r="270" spans="1:31" x14ac:dyDescent="0.3">
      <c r="A270" s="15"/>
      <c r="B270" s="22">
        <v>0</v>
      </c>
      <c r="C270" s="22">
        <v>0</v>
      </c>
      <c r="D270" s="22">
        <v>0</v>
      </c>
      <c r="E270" s="22">
        <v>0</v>
      </c>
      <c r="F270" s="22">
        <v>0</v>
      </c>
      <c r="G270" s="22">
        <v>0</v>
      </c>
      <c r="H270" s="22">
        <v>0</v>
      </c>
      <c r="I270" s="22">
        <v>0</v>
      </c>
      <c r="J270" s="22">
        <v>0</v>
      </c>
      <c r="K270" s="22">
        <v>0</v>
      </c>
      <c r="L270" s="22">
        <v>0</v>
      </c>
      <c r="M270" s="22">
        <v>0</v>
      </c>
      <c r="N270" s="10"/>
      <c r="O270" s="10"/>
      <c r="P270" s="10"/>
      <c r="Q270" s="10"/>
      <c r="R270" s="10"/>
      <c r="S270" s="10"/>
      <c r="T270" s="22">
        <f>(B270*$O$272)</f>
        <v>0</v>
      </c>
      <c r="U270" s="22">
        <f>(C270*$O$272)</f>
        <v>0</v>
      </c>
      <c r="V270" s="22">
        <f>(D270*$O$272)</f>
        <v>0</v>
      </c>
      <c r="W270" s="22">
        <f>(E270*$O$272)</f>
        <v>0</v>
      </c>
      <c r="X270" s="22">
        <f>(F270*$O$272)</f>
        <v>0</v>
      </c>
      <c r="Y270" s="22">
        <f>(G270*$O$272)</f>
        <v>0</v>
      </c>
      <c r="Z270" s="22">
        <f>(H270*$O$272)</f>
        <v>0</v>
      </c>
      <c r="AA270" s="22">
        <f>(I270*$O$272)</f>
        <v>0</v>
      </c>
      <c r="AB270" s="22">
        <f>(J270*$O$272)</f>
        <v>0</v>
      </c>
      <c r="AC270" s="22">
        <f>(K270*$O$272)</f>
        <v>0</v>
      </c>
      <c r="AD270" s="22">
        <f>(L270*$O$272)</f>
        <v>0</v>
      </c>
      <c r="AE270" s="22">
        <f>(M270*$O$272)</f>
        <v>0</v>
      </c>
    </row>
    <row r="271" spans="1:31" x14ac:dyDescent="0.3">
      <c r="A271" s="15"/>
      <c r="B271" s="22">
        <v>0</v>
      </c>
      <c r="C271" s="22">
        <v>0</v>
      </c>
      <c r="D271" s="22">
        <v>0</v>
      </c>
      <c r="E271" s="22">
        <v>0</v>
      </c>
      <c r="F271" s="22">
        <v>0</v>
      </c>
      <c r="G271" s="22">
        <v>0</v>
      </c>
      <c r="H271" s="22">
        <v>0</v>
      </c>
      <c r="I271" s="22">
        <v>0</v>
      </c>
      <c r="J271" s="22">
        <v>0</v>
      </c>
      <c r="K271" s="22">
        <v>0</v>
      </c>
      <c r="L271" s="22">
        <v>0</v>
      </c>
      <c r="M271" s="22">
        <v>0</v>
      </c>
      <c r="N271" s="10"/>
      <c r="O271" s="10"/>
      <c r="P271" s="10"/>
      <c r="Q271" s="10"/>
      <c r="R271" s="10"/>
      <c r="S271" s="10"/>
      <c r="T271" s="22">
        <f>(B271*$O$272)</f>
        <v>0</v>
      </c>
      <c r="U271" s="22">
        <f>(C271*$O$272)</f>
        <v>0</v>
      </c>
      <c r="V271" s="22">
        <f>(D271*$O$272)</f>
        <v>0</v>
      </c>
      <c r="W271" s="22">
        <f>(E271*$O$272)</f>
        <v>0</v>
      </c>
      <c r="X271" s="22">
        <f>(F271*$O$272)</f>
        <v>0</v>
      </c>
      <c r="Y271" s="22">
        <f>(G271*$O$272)</f>
        <v>0</v>
      </c>
      <c r="Z271" s="22">
        <f>(H271*$O$272)</f>
        <v>0</v>
      </c>
      <c r="AA271" s="22">
        <f>(I271*$O$272)</f>
        <v>0</v>
      </c>
      <c r="AB271" s="22">
        <f>(J271*$O$272)</f>
        <v>0</v>
      </c>
      <c r="AC271" s="22">
        <f>(K271*$O$272)</f>
        <v>0</v>
      </c>
      <c r="AD271" s="22">
        <f>(L271*$O$272)</f>
        <v>0</v>
      </c>
      <c r="AE271" s="22">
        <f>(M271*$O$272)</f>
        <v>0</v>
      </c>
    </row>
    <row r="272" spans="1:31" x14ac:dyDescent="0.3">
      <c r="A272" s="15"/>
      <c r="B272" s="22">
        <v>0</v>
      </c>
      <c r="C272" s="22">
        <v>0</v>
      </c>
      <c r="D272" s="22">
        <v>0</v>
      </c>
      <c r="E272" s="22">
        <v>0</v>
      </c>
      <c r="F272" s="22">
        <v>0</v>
      </c>
      <c r="G272" s="22">
        <v>0</v>
      </c>
      <c r="H272" s="22">
        <v>0</v>
      </c>
      <c r="I272" s="22">
        <v>0</v>
      </c>
      <c r="J272" s="22">
        <v>0</v>
      </c>
      <c r="K272" s="22">
        <v>0</v>
      </c>
      <c r="L272" s="22">
        <v>0</v>
      </c>
      <c r="M272" s="22">
        <v>0</v>
      </c>
      <c r="N272" s="10" t="s">
        <v>39</v>
      </c>
      <c r="O272" s="10">
        <f>B234</f>
        <v>4.8790083236475654</v>
      </c>
      <c r="P272" s="10"/>
      <c r="Q272" s="10"/>
      <c r="R272" s="10"/>
      <c r="S272" s="10"/>
      <c r="T272" s="22">
        <f>(B272*$O$272)</f>
        <v>0</v>
      </c>
      <c r="U272" s="22">
        <f>(C272*$O$272)</f>
        <v>0</v>
      </c>
      <c r="V272" s="22">
        <f>(D272*$O$272)</f>
        <v>0</v>
      </c>
      <c r="W272" s="22">
        <f>(E272*$O$272)</f>
        <v>0</v>
      </c>
      <c r="X272" s="22">
        <f>(F272*$O$272)</f>
        <v>0</v>
      </c>
      <c r="Y272" s="22">
        <f>(G272*$O$272)</f>
        <v>0</v>
      </c>
      <c r="Z272" s="22">
        <f>(H272*$O$272)</f>
        <v>0</v>
      </c>
      <c r="AA272" s="22">
        <f>(I272*$O$272)</f>
        <v>0</v>
      </c>
      <c r="AB272" s="22">
        <f>(J272*$O$272)</f>
        <v>0</v>
      </c>
      <c r="AC272" s="22">
        <f>(K272*$O$272)</f>
        <v>0</v>
      </c>
      <c r="AD272" s="22">
        <f>(L272*$O$272)</f>
        <v>0</v>
      </c>
      <c r="AE272" s="22">
        <f>(M272*$O$272)</f>
        <v>0</v>
      </c>
    </row>
    <row r="273" spans="1:31" x14ac:dyDescent="0.3">
      <c r="A273" s="15"/>
      <c r="B273" s="22">
        <v>0.84941176470588231</v>
      </c>
      <c r="C273" s="22">
        <v>0.35764705882352937</v>
      </c>
      <c r="D273" s="22">
        <v>0</v>
      </c>
      <c r="E273" s="22">
        <v>0</v>
      </c>
      <c r="F273" s="22">
        <v>0</v>
      </c>
      <c r="G273" s="22">
        <v>0</v>
      </c>
      <c r="H273" s="22">
        <v>1.6988235294117646</v>
      </c>
      <c r="I273" s="22">
        <v>0.71529411764705875</v>
      </c>
      <c r="J273" s="22">
        <v>0</v>
      </c>
      <c r="K273" s="22">
        <v>0</v>
      </c>
      <c r="L273" s="22">
        <v>0</v>
      </c>
      <c r="M273" s="22">
        <v>0</v>
      </c>
      <c r="N273" s="10"/>
      <c r="O273" s="10"/>
      <c r="P273" s="10"/>
      <c r="Q273" s="10"/>
      <c r="R273" s="10"/>
      <c r="S273" s="10"/>
      <c r="T273" s="22">
        <f>(B273*$O$272)</f>
        <v>4.1442870702041672</v>
      </c>
      <c r="U273" s="22">
        <f>(C273*$O$272)</f>
        <v>1.7449629769280703</v>
      </c>
      <c r="V273" s="22">
        <f>(D273*$O$272)</f>
        <v>0</v>
      </c>
      <c r="W273" s="22">
        <f>(E273*$O$272)</f>
        <v>0</v>
      </c>
      <c r="X273" s="22">
        <f>(F273*$O$272)</f>
        <v>0</v>
      </c>
      <c r="Y273" s="22">
        <f>(G273*$O$272)</f>
        <v>0</v>
      </c>
      <c r="Z273" s="22">
        <f>(H273*$O$272)</f>
        <v>8.2885741404083344</v>
      </c>
      <c r="AA273" s="22">
        <f>(I273*$O$272)</f>
        <v>3.4899259538561407</v>
      </c>
      <c r="AB273" s="22">
        <f>(J273*$O$272)</f>
        <v>0</v>
      </c>
      <c r="AC273" s="22">
        <f>(K273*$O$272)</f>
        <v>0</v>
      </c>
      <c r="AD273" s="22">
        <f>(L273*$O$272)</f>
        <v>0</v>
      </c>
      <c r="AE273" s="22">
        <f>(M273*$O$272)</f>
        <v>0</v>
      </c>
    </row>
    <row r="274" spans="1:31" x14ac:dyDescent="0.3">
      <c r="A274" s="15"/>
      <c r="B274" s="22">
        <v>0.35764705882352937</v>
      </c>
      <c r="C274" s="22">
        <v>0.15058823529411766</v>
      </c>
      <c r="D274" s="22">
        <v>0</v>
      </c>
      <c r="E274" s="22">
        <v>0</v>
      </c>
      <c r="F274" s="22">
        <v>0</v>
      </c>
      <c r="G274" s="22">
        <v>0</v>
      </c>
      <c r="H274" s="22">
        <v>0.71529411764705875</v>
      </c>
      <c r="I274" s="22">
        <v>0.30117647058823532</v>
      </c>
      <c r="J274" s="22">
        <v>0</v>
      </c>
      <c r="K274" s="22">
        <v>0</v>
      </c>
      <c r="L274" s="22">
        <v>0</v>
      </c>
      <c r="M274" s="22">
        <v>0</v>
      </c>
      <c r="N274" s="10"/>
      <c r="O274" s="10"/>
      <c r="P274" s="10"/>
      <c r="Q274" s="10"/>
      <c r="R274" s="10"/>
      <c r="S274" s="10"/>
      <c r="T274" s="22">
        <f>(B274*$O$272)</f>
        <v>1.7449629769280703</v>
      </c>
      <c r="U274" s="22">
        <f>(C274*$O$272)</f>
        <v>0.73472125344339811</v>
      </c>
      <c r="V274" s="22">
        <f>(D274*$O$272)</f>
        <v>0</v>
      </c>
      <c r="W274" s="22">
        <f>(E274*$O$272)</f>
        <v>0</v>
      </c>
      <c r="X274" s="22">
        <f>(F274*$O$272)</f>
        <v>0</v>
      </c>
      <c r="Y274" s="22">
        <f>(G274*$O$272)</f>
        <v>0</v>
      </c>
      <c r="Z274" s="22">
        <f>(H274*$O$272)</f>
        <v>3.4899259538561407</v>
      </c>
      <c r="AA274" s="22">
        <f>(I274*$O$272)</f>
        <v>1.4694425068867962</v>
      </c>
      <c r="AB274" s="22">
        <f>(J274*$O$272)</f>
        <v>0</v>
      </c>
      <c r="AC274" s="22">
        <f>(K274*$O$272)</f>
        <v>0</v>
      </c>
      <c r="AD274" s="22">
        <f>(L274*$O$272)</f>
        <v>0</v>
      </c>
      <c r="AE274" s="22">
        <f>(M274*$O$272)</f>
        <v>0</v>
      </c>
    </row>
    <row r="275" spans="1:31" x14ac:dyDescent="0.3">
      <c r="A275" s="15"/>
      <c r="B275" s="22">
        <v>0</v>
      </c>
      <c r="C275" s="22">
        <v>0</v>
      </c>
      <c r="D275" s="22">
        <v>0</v>
      </c>
      <c r="E275" s="22">
        <v>0</v>
      </c>
      <c r="F275" s="22">
        <v>0</v>
      </c>
      <c r="G275" s="22">
        <v>0</v>
      </c>
      <c r="H275" s="22">
        <v>0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10"/>
      <c r="O275" s="10"/>
      <c r="P275" s="10"/>
      <c r="Q275" s="10"/>
      <c r="R275" s="10"/>
      <c r="S275" s="10"/>
      <c r="T275" s="22">
        <f>(B275*$O$272)</f>
        <v>0</v>
      </c>
      <c r="U275" s="22">
        <f>(C275*$O$272)</f>
        <v>0</v>
      </c>
      <c r="V275" s="22">
        <f>(D275*$O$272)</f>
        <v>0</v>
      </c>
      <c r="W275" s="22">
        <f>(E275*$O$272)</f>
        <v>0</v>
      </c>
      <c r="X275" s="22">
        <f>(F275*$O$272)</f>
        <v>0</v>
      </c>
      <c r="Y275" s="22">
        <f>(G275*$O$272)</f>
        <v>0</v>
      </c>
      <c r="Z275" s="22">
        <f>(H275*$O$272)</f>
        <v>0</v>
      </c>
      <c r="AA275" s="22">
        <f>(I275*$O$272)</f>
        <v>0</v>
      </c>
      <c r="AB275" s="22">
        <f>(J275*$O$272)</f>
        <v>0</v>
      </c>
      <c r="AC275" s="22">
        <f>(K275*$O$272)</f>
        <v>0</v>
      </c>
      <c r="AD275" s="22">
        <f>(L275*$O$272)</f>
        <v>0</v>
      </c>
      <c r="AE275" s="22">
        <f>(M275*$O$272)</f>
        <v>0</v>
      </c>
    </row>
    <row r="276" spans="1:31" x14ac:dyDescent="0.3">
      <c r="A276" s="15"/>
      <c r="B276" s="22">
        <v>0</v>
      </c>
      <c r="C276" s="22">
        <v>0</v>
      </c>
      <c r="D276" s="22">
        <v>0</v>
      </c>
      <c r="E276" s="22">
        <v>0</v>
      </c>
      <c r="F276" s="22">
        <v>0</v>
      </c>
      <c r="G276" s="22">
        <v>0</v>
      </c>
      <c r="H276" s="22">
        <v>0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10"/>
      <c r="O276" s="10"/>
      <c r="P276" s="10"/>
      <c r="Q276" s="10"/>
      <c r="R276" s="10"/>
      <c r="S276" s="10"/>
      <c r="T276" s="22">
        <f>(B276*$O$272)</f>
        <v>0</v>
      </c>
      <c r="U276" s="22">
        <f>(C276*$O$272)</f>
        <v>0</v>
      </c>
      <c r="V276" s="22">
        <f>(D276*$O$272)</f>
        <v>0</v>
      </c>
      <c r="W276" s="22">
        <f>(E276*$O$272)</f>
        <v>0</v>
      </c>
      <c r="X276" s="22">
        <f>(F276*$O$272)</f>
        <v>0</v>
      </c>
      <c r="Y276" s="22">
        <f>(G276*$O$272)</f>
        <v>0</v>
      </c>
      <c r="Z276" s="22">
        <f>(H276*$O$272)</f>
        <v>0</v>
      </c>
      <c r="AA276" s="22">
        <f>(I276*$O$272)</f>
        <v>0</v>
      </c>
      <c r="AB276" s="22">
        <f>(J276*$O$272)</f>
        <v>0</v>
      </c>
      <c r="AC276" s="22">
        <f>(K276*$O$272)</f>
        <v>0</v>
      </c>
      <c r="AD276" s="22">
        <f>(L276*$O$272)</f>
        <v>0</v>
      </c>
      <c r="AE276" s="22">
        <f>(M276*$O$272)</f>
        <v>0</v>
      </c>
    </row>
    <row r="277" spans="1:31" x14ac:dyDescent="0.3">
      <c r="A277" s="15"/>
      <c r="B277" s="22">
        <v>0</v>
      </c>
      <c r="C277" s="22">
        <v>0</v>
      </c>
      <c r="D277" s="22">
        <v>0</v>
      </c>
      <c r="E277" s="22">
        <v>0</v>
      </c>
      <c r="F277" s="22">
        <v>0</v>
      </c>
      <c r="G277" s="22">
        <v>0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10"/>
      <c r="O277" s="10"/>
      <c r="P277" s="10"/>
      <c r="Q277" s="10"/>
      <c r="R277" s="10"/>
      <c r="S277" s="10"/>
      <c r="T277" s="22">
        <f>(B277*$O$272)</f>
        <v>0</v>
      </c>
      <c r="U277" s="22">
        <f>(C277*$O$272)</f>
        <v>0</v>
      </c>
      <c r="V277" s="22">
        <f>(D277*$O$272)</f>
        <v>0</v>
      </c>
      <c r="W277" s="22">
        <f>(E277*$O$272)</f>
        <v>0</v>
      </c>
      <c r="X277" s="22">
        <f>(F277*$O$272)</f>
        <v>0</v>
      </c>
      <c r="Y277" s="22">
        <f>(G277*$O$272)</f>
        <v>0</v>
      </c>
      <c r="Z277" s="22">
        <f>(H277*$O$272)</f>
        <v>0</v>
      </c>
      <c r="AA277" s="22">
        <f>(I277*$O$272)</f>
        <v>0</v>
      </c>
      <c r="AB277" s="22">
        <f>(J277*$O$272)</f>
        <v>0</v>
      </c>
      <c r="AC277" s="22">
        <f>(K277*$O$272)</f>
        <v>0</v>
      </c>
      <c r="AD277" s="22">
        <f>(L277*$O$272)</f>
        <v>0</v>
      </c>
      <c r="AE277" s="22">
        <f>(M277*$O$272)</f>
        <v>0</v>
      </c>
    </row>
    <row r="278" spans="1:31" x14ac:dyDescent="0.3">
      <c r="A278" s="15"/>
      <c r="B278" s="22">
        <v>0</v>
      </c>
      <c r="C278" s="22">
        <v>0</v>
      </c>
      <c r="D278" s="22">
        <v>0</v>
      </c>
      <c r="E278" s="22">
        <v>0</v>
      </c>
      <c r="F278" s="22">
        <v>0</v>
      </c>
      <c r="G278" s="22">
        <v>0</v>
      </c>
      <c r="H278" s="22">
        <v>0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10"/>
      <c r="O278" s="10"/>
      <c r="P278" s="10"/>
      <c r="Q278" s="10"/>
      <c r="R278" s="10"/>
      <c r="S278" s="10"/>
      <c r="T278" s="22">
        <f>(B278*$O$272)</f>
        <v>0</v>
      </c>
      <c r="U278" s="22">
        <f>(C278*$O$272)</f>
        <v>0</v>
      </c>
      <c r="V278" s="22">
        <f>(D278*$O$272)</f>
        <v>0</v>
      </c>
      <c r="W278" s="22">
        <f>(E278*$O$272)</f>
        <v>0</v>
      </c>
      <c r="X278" s="22">
        <f>(F278*$O$272)</f>
        <v>0</v>
      </c>
      <c r="Y278" s="22">
        <f>(G278*$O$272)</f>
        <v>0</v>
      </c>
      <c r="Z278" s="22">
        <f>(H278*$O$272)</f>
        <v>0</v>
      </c>
      <c r="AA278" s="22">
        <f>(I278*$O$272)</f>
        <v>0</v>
      </c>
      <c r="AB278" s="22">
        <f>(J278*$O$272)</f>
        <v>0</v>
      </c>
      <c r="AC278" s="22">
        <f>(K278*$O$272)</f>
        <v>0</v>
      </c>
      <c r="AD278" s="22">
        <f>(L278*$O$272)</f>
        <v>0</v>
      </c>
      <c r="AE278" s="22">
        <f>(M278*$O$272)</f>
        <v>0</v>
      </c>
    </row>
    <row r="279" spans="1:31" x14ac:dyDescent="0.3">
      <c r="A279" s="15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6"/>
    </row>
    <row r="280" spans="1:31" x14ac:dyDescent="0.3">
      <c r="A280" s="9" t="s">
        <v>22</v>
      </c>
      <c r="B280" s="22">
        <f t="array" ref="B280:M283">MMULT(B249:E252,H241:S244)</f>
        <v>0.84941176470588231</v>
      </c>
      <c r="C280" s="22">
        <v>0.35764705882352937</v>
      </c>
      <c r="D280" s="22">
        <v>0</v>
      </c>
      <c r="E280" s="22">
        <v>0</v>
      </c>
      <c r="F280" s="22">
        <v>0</v>
      </c>
      <c r="G280" s="22">
        <v>0</v>
      </c>
      <c r="H280" s="22">
        <v>-0.84941176470588231</v>
      </c>
      <c r="I280" s="22">
        <v>-0.35764705882352937</v>
      </c>
      <c r="J280" s="22">
        <v>0</v>
      </c>
      <c r="K280" s="22">
        <v>0</v>
      </c>
      <c r="L280" s="22">
        <v>0</v>
      </c>
      <c r="M280" s="22">
        <v>0</v>
      </c>
      <c r="N280" s="10"/>
      <c r="O280" s="10"/>
      <c r="P280" s="10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6"/>
    </row>
    <row r="281" spans="1:31" x14ac:dyDescent="0.3">
      <c r="A281" s="15"/>
      <c r="B281" s="22">
        <v>0.35764705882352937</v>
      </c>
      <c r="C281" s="22">
        <v>0.15058823529411766</v>
      </c>
      <c r="D281" s="22">
        <v>0</v>
      </c>
      <c r="E281" s="22">
        <v>0</v>
      </c>
      <c r="F281" s="22">
        <v>0</v>
      </c>
      <c r="G281" s="22">
        <v>0</v>
      </c>
      <c r="H281" s="22">
        <v>-0.35764705882352937</v>
      </c>
      <c r="I281" s="22">
        <v>-0.15058823529411766</v>
      </c>
      <c r="J281" s="22">
        <v>0</v>
      </c>
      <c r="K281" s="22">
        <v>0</v>
      </c>
      <c r="L281" s="22">
        <v>0</v>
      </c>
      <c r="M281" s="22">
        <v>0</v>
      </c>
      <c r="N281" s="10"/>
      <c r="O281" s="10"/>
      <c r="P281" s="10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6"/>
    </row>
    <row r="282" spans="1:31" x14ac:dyDescent="0.3">
      <c r="A282" s="15"/>
      <c r="B282" s="22">
        <v>-0.84941176470588231</v>
      </c>
      <c r="C282" s="22">
        <v>-0.35764705882352937</v>
      </c>
      <c r="D282" s="22">
        <v>0</v>
      </c>
      <c r="E282" s="22">
        <v>0</v>
      </c>
      <c r="F282" s="22">
        <v>0</v>
      </c>
      <c r="G282" s="22">
        <v>0</v>
      </c>
      <c r="H282" s="22">
        <v>0.84941176470588231</v>
      </c>
      <c r="I282" s="22">
        <v>0.35764705882352937</v>
      </c>
      <c r="J282" s="22">
        <v>0</v>
      </c>
      <c r="K282" s="22">
        <v>0</v>
      </c>
      <c r="L282" s="22">
        <v>0</v>
      </c>
      <c r="M282" s="22">
        <v>0</v>
      </c>
      <c r="N282" s="10"/>
      <c r="O282" s="10"/>
      <c r="P282" s="10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6"/>
    </row>
    <row r="283" spans="1:31" x14ac:dyDescent="0.3">
      <c r="A283" s="15"/>
      <c r="B283" s="22">
        <v>-0.35764705882352937</v>
      </c>
      <c r="C283" s="22">
        <v>-0.15058823529411766</v>
      </c>
      <c r="D283" s="22">
        <v>0</v>
      </c>
      <c r="E283" s="22">
        <v>0</v>
      </c>
      <c r="F283" s="22">
        <v>0</v>
      </c>
      <c r="G283" s="22">
        <v>0</v>
      </c>
      <c r="H283" s="22">
        <v>0.35764705882352937</v>
      </c>
      <c r="I283" s="22">
        <v>0.15058823529411766</v>
      </c>
      <c r="J283" s="22">
        <v>0</v>
      </c>
      <c r="K283" s="22">
        <v>0</v>
      </c>
      <c r="L283" s="22">
        <v>0</v>
      </c>
      <c r="M283" s="22">
        <v>0</v>
      </c>
      <c r="N283" s="10"/>
      <c r="O283" s="10"/>
      <c r="P283" s="10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6"/>
    </row>
    <row r="284" spans="1:31" x14ac:dyDescent="0.3">
      <c r="A284" s="15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6"/>
    </row>
    <row r="285" spans="1:31" x14ac:dyDescent="0.3">
      <c r="A285" s="9" t="s">
        <v>23</v>
      </c>
      <c r="B285" s="22">
        <f t="array" ref="B285:M296">MMULT(H248:K259,B280:M283)</f>
        <v>0.84941176470588231</v>
      </c>
      <c r="C285" s="22">
        <v>0.35764705882352937</v>
      </c>
      <c r="D285" s="22">
        <v>0</v>
      </c>
      <c r="E285" s="22">
        <v>0</v>
      </c>
      <c r="F285" s="22">
        <v>0</v>
      </c>
      <c r="G285" s="22">
        <v>0</v>
      </c>
      <c r="H285" s="22">
        <v>-0.84941176470588231</v>
      </c>
      <c r="I285" s="22">
        <v>-0.35764705882352937</v>
      </c>
      <c r="J285" s="22">
        <v>0</v>
      </c>
      <c r="K285" s="22">
        <v>0</v>
      </c>
      <c r="L285" s="22">
        <v>0</v>
      </c>
      <c r="M285" s="22">
        <v>0</v>
      </c>
      <c r="N285" s="10"/>
      <c r="O285" s="10"/>
      <c r="P285" s="10"/>
      <c r="Q285" s="13"/>
      <c r="R285" s="13"/>
      <c r="S285" s="13"/>
      <c r="T285" s="26">
        <f>(B285*$O$289)</f>
        <v>6180378.3979846733</v>
      </c>
      <c r="U285" s="26">
        <f>(C285*$O$289)</f>
        <v>2602264.5886251251</v>
      </c>
      <c r="V285" s="26">
        <f>(D285*$O$289)</f>
        <v>0</v>
      </c>
      <c r="W285" s="26">
        <f>(E285*$O$289)</f>
        <v>0</v>
      </c>
      <c r="X285" s="26">
        <f>(F285*$O$289)</f>
        <v>0</v>
      </c>
      <c r="Y285" s="26">
        <f>(G285*$O$289)</f>
        <v>0</v>
      </c>
      <c r="Z285" s="26">
        <f>(H285*$O$289)</f>
        <v>-6180378.3979846733</v>
      </c>
      <c r="AA285" s="26">
        <f>(I285*$O$289)</f>
        <v>-2602264.5886251251</v>
      </c>
      <c r="AB285" s="26">
        <f>(J285*$O$289)</f>
        <v>0</v>
      </c>
      <c r="AC285" s="26">
        <f>(K285*$O$289)</f>
        <v>0</v>
      </c>
      <c r="AD285" s="26">
        <f>(L285*$O$289)</f>
        <v>0</v>
      </c>
      <c r="AE285" s="26">
        <f>(M285*$O$289)</f>
        <v>0</v>
      </c>
    </row>
    <row r="286" spans="1:31" x14ac:dyDescent="0.3">
      <c r="A286" s="15"/>
      <c r="B286" s="22">
        <v>0.35764705882352937</v>
      </c>
      <c r="C286" s="22">
        <v>0.15058823529411766</v>
      </c>
      <c r="D286" s="22">
        <v>0</v>
      </c>
      <c r="E286" s="22">
        <v>0</v>
      </c>
      <c r="F286" s="22">
        <v>0</v>
      </c>
      <c r="G286" s="22">
        <v>0</v>
      </c>
      <c r="H286" s="22">
        <v>-0.35764705882352937</v>
      </c>
      <c r="I286" s="22">
        <v>-0.15058823529411766</v>
      </c>
      <c r="J286" s="22">
        <v>0</v>
      </c>
      <c r="K286" s="22">
        <v>0</v>
      </c>
      <c r="L286" s="22">
        <v>0</v>
      </c>
      <c r="M286" s="22">
        <v>0</v>
      </c>
      <c r="N286" s="10"/>
      <c r="O286" s="10"/>
      <c r="P286" s="10"/>
      <c r="Q286" s="13"/>
      <c r="R286" s="13"/>
      <c r="S286" s="13"/>
      <c r="T286" s="26">
        <f>(B286*$O$289)</f>
        <v>2602264.5886251251</v>
      </c>
      <c r="U286" s="26">
        <f>(C286*$O$289)</f>
        <v>1095690.3531053162</v>
      </c>
      <c r="V286" s="26">
        <f>(D286*$O$289)</f>
        <v>0</v>
      </c>
      <c r="W286" s="26">
        <f>(E286*$O$289)</f>
        <v>0</v>
      </c>
      <c r="X286" s="26">
        <f>(F286*$O$289)</f>
        <v>0</v>
      </c>
      <c r="Y286" s="26">
        <f>(G286*$O$289)</f>
        <v>0</v>
      </c>
      <c r="Z286" s="26">
        <f>(H286*$O$289)</f>
        <v>-2602264.5886251251</v>
      </c>
      <c r="AA286" s="26">
        <f>(I286*$O$289)</f>
        <v>-1095690.3531053162</v>
      </c>
      <c r="AB286" s="26">
        <f>(J286*$O$289)</f>
        <v>0</v>
      </c>
      <c r="AC286" s="26">
        <f>(K286*$O$289)</f>
        <v>0</v>
      </c>
      <c r="AD286" s="26">
        <f>(L286*$O$289)</f>
        <v>0</v>
      </c>
      <c r="AE286" s="26">
        <f>(M286*$O$289)</f>
        <v>0</v>
      </c>
    </row>
    <row r="287" spans="1:31" x14ac:dyDescent="0.3">
      <c r="A287" s="15"/>
      <c r="B287" s="22">
        <v>0</v>
      </c>
      <c r="C287" s="22">
        <v>0</v>
      </c>
      <c r="D287" s="22">
        <v>0</v>
      </c>
      <c r="E287" s="22">
        <v>0</v>
      </c>
      <c r="F287" s="22">
        <v>0</v>
      </c>
      <c r="G287" s="22">
        <v>0</v>
      </c>
      <c r="H287" s="22">
        <v>0</v>
      </c>
      <c r="I287" s="22">
        <v>0</v>
      </c>
      <c r="J287" s="22">
        <v>0</v>
      </c>
      <c r="K287" s="22">
        <v>0</v>
      </c>
      <c r="L287" s="22">
        <v>0</v>
      </c>
      <c r="M287" s="22">
        <v>0</v>
      </c>
      <c r="N287" s="10"/>
      <c r="O287" s="10"/>
      <c r="P287" s="10"/>
      <c r="Q287" s="13"/>
      <c r="R287" s="13"/>
      <c r="S287" s="13"/>
      <c r="T287" s="26">
        <f>(B287*$O$289)</f>
        <v>0</v>
      </c>
      <c r="U287" s="26">
        <f>(C287*$O$289)</f>
        <v>0</v>
      </c>
      <c r="V287" s="26">
        <f>(D287*$O$289)</f>
        <v>0</v>
      </c>
      <c r="W287" s="26">
        <f>(E287*$O$289)</f>
        <v>0</v>
      </c>
      <c r="X287" s="26">
        <f>(F287*$O$289)</f>
        <v>0</v>
      </c>
      <c r="Y287" s="26">
        <f>(G287*$O$289)</f>
        <v>0</v>
      </c>
      <c r="Z287" s="26">
        <f>(H287*$O$289)</f>
        <v>0</v>
      </c>
      <c r="AA287" s="26">
        <f>(I287*$O$289)</f>
        <v>0</v>
      </c>
      <c r="AB287" s="26">
        <f>(J287*$O$289)</f>
        <v>0</v>
      </c>
      <c r="AC287" s="26">
        <f>(K287*$O$289)</f>
        <v>0</v>
      </c>
      <c r="AD287" s="26">
        <f>(L287*$O$289)</f>
        <v>0</v>
      </c>
      <c r="AE287" s="26">
        <f>(M287*$O$289)</f>
        <v>0</v>
      </c>
    </row>
    <row r="288" spans="1:31" x14ac:dyDescent="0.3">
      <c r="A288" s="15"/>
      <c r="B288" s="22">
        <v>0</v>
      </c>
      <c r="C288" s="22">
        <v>0</v>
      </c>
      <c r="D288" s="22">
        <v>0</v>
      </c>
      <c r="E288" s="22">
        <v>0</v>
      </c>
      <c r="F288" s="22">
        <v>0</v>
      </c>
      <c r="G288" s="22">
        <v>0</v>
      </c>
      <c r="H288" s="22">
        <v>0</v>
      </c>
      <c r="I288" s="22">
        <v>0</v>
      </c>
      <c r="J288" s="22">
        <v>0</v>
      </c>
      <c r="K288" s="22">
        <v>0</v>
      </c>
      <c r="L288" s="22">
        <v>0</v>
      </c>
      <c r="M288" s="22">
        <v>0</v>
      </c>
      <c r="N288" s="10"/>
      <c r="O288" s="10"/>
      <c r="P288" s="10"/>
      <c r="Q288" s="13"/>
      <c r="R288" s="13"/>
      <c r="S288" s="13"/>
      <c r="T288" s="26">
        <f>(B288*$O$289)</f>
        <v>0</v>
      </c>
      <c r="U288" s="26">
        <f>(C288*$O$289)</f>
        <v>0</v>
      </c>
      <c r="V288" s="26">
        <f>(D288*$O$289)</f>
        <v>0</v>
      </c>
      <c r="W288" s="26">
        <f>(E288*$O$289)</f>
        <v>0</v>
      </c>
      <c r="X288" s="26">
        <f>(F288*$O$289)</f>
        <v>0</v>
      </c>
      <c r="Y288" s="26">
        <f>(G288*$O$289)</f>
        <v>0</v>
      </c>
      <c r="Z288" s="26">
        <f>(H288*$O$289)</f>
        <v>0</v>
      </c>
      <c r="AA288" s="26">
        <f>(I288*$O$289)</f>
        <v>0</v>
      </c>
      <c r="AB288" s="26">
        <f>(J288*$O$289)</f>
        <v>0</v>
      </c>
      <c r="AC288" s="26">
        <f>(K288*$O$289)</f>
        <v>0</v>
      </c>
      <c r="AD288" s="26">
        <f>(L288*$O$289)</f>
        <v>0</v>
      </c>
      <c r="AE288" s="26">
        <f>(M288*$O$289)</f>
        <v>0</v>
      </c>
    </row>
    <row r="289" spans="1:31" x14ac:dyDescent="0.3">
      <c r="A289" s="15"/>
      <c r="B289" s="22">
        <v>0</v>
      </c>
      <c r="C289" s="22">
        <v>0</v>
      </c>
      <c r="D289" s="22">
        <v>0</v>
      </c>
      <c r="E289" s="22">
        <v>0</v>
      </c>
      <c r="F289" s="22">
        <v>0</v>
      </c>
      <c r="G289" s="22">
        <v>0</v>
      </c>
      <c r="H289" s="22">
        <v>0</v>
      </c>
      <c r="I289" s="22">
        <v>0</v>
      </c>
      <c r="J289" s="22">
        <v>0</v>
      </c>
      <c r="K289" s="22">
        <v>0</v>
      </c>
      <c r="L289" s="22">
        <v>0</v>
      </c>
      <c r="M289" s="22">
        <v>0</v>
      </c>
      <c r="N289" s="10" t="s">
        <v>39</v>
      </c>
      <c r="O289" s="25">
        <f>B233</f>
        <v>7276068.7510899892</v>
      </c>
      <c r="P289" s="10"/>
      <c r="Q289" s="13"/>
      <c r="R289" s="13"/>
      <c r="S289" s="13"/>
      <c r="T289" s="26">
        <f>(B289*$O$289)</f>
        <v>0</v>
      </c>
      <c r="U289" s="26">
        <f>(C289*$O$289)</f>
        <v>0</v>
      </c>
      <c r="V289" s="26">
        <f>(D289*$O$289)</f>
        <v>0</v>
      </c>
      <c r="W289" s="26">
        <f>(E289*$O$289)</f>
        <v>0</v>
      </c>
      <c r="X289" s="26">
        <f>(F289*$O$289)</f>
        <v>0</v>
      </c>
      <c r="Y289" s="26">
        <f>(G289*$O$289)</f>
        <v>0</v>
      </c>
      <c r="Z289" s="26">
        <f>(H289*$O$289)</f>
        <v>0</v>
      </c>
      <c r="AA289" s="26">
        <f>(I289*$O$289)</f>
        <v>0</v>
      </c>
      <c r="AB289" s="26">
        <f>(J289*$O$289)</f>
        <v>0</v>
      </c>
      <c r="AC289" s="26">
        <f>(K289*$O$289)</f>
        <v>0</v>
      </c>
      <c r="AD289" s="26">
        <f>(L289*$O$289)</f>
        <v>0</v>
      </c>
      <c r="AE289" s="26">
        <f>(M289*$O$289)</f>
        <v>0</v>
      </c>
    </row>
    <row r="290" spans="1:31" x14ac:dyDescent="0.3">
      <c r="A290" s="15"/>
      <c r="B290" s="22">
        <v>0</v>
      </c>
      <c r="C290" s="22">
        <v>0</v>
      </c>
      <c r="D290" s="22">
        <v>0</v>
      </c>
      <c r="E290" s="22">
        <v>0</v>
      </c>
      <c r="F290" s="22">
        <v>0</v>
      </c>
      <c r="G290" s="22">
        <v>0</v>
      </c>
      <c r="H290" s="22">
        <v>0</v>
      </c>
      <c r="I290" s="22">
        <v>0</v>
      </c>
      <c r="J290" s="22">
        <v>0</v>
      </c>
      <c r="K290" s="22">
        <v>0</v>
      </c>
      <c r="L290" s="22">
        <v>0</v>
      </c>
      <c r="M290" s="22">
        <v>0</v>
      </c>
      <c r="N290" s="10"/>
      <c r="O290" s="10"/>
      <c r="P290" s="10"/>
      <c r="Q290" s="13"/>
      <c r="R290" s="13"/>
      <c r="S290" s="13"/>
      <c r="T290" s="26">
        <f>(B290*$O$289)</f>
        <v>0</v>
      </c>
      <c r="U290" s="26">
        <f>(C290*$O$289)</f>
        <v>0</v>
      </c>
      <c r="V290" s="26">
        <f>(D290*$O$289)</f>
        <v>0</v>
      </c>
      <c r="W290" s="26">
        <f>(E290*$O$289)</f>
        <v>0</v>
      </c>
      <c r="X290" s="26">
        <f>(F290*$O$289)</f>
        <v>0</v>
      </c>
      <c r="Y290" s="26">
        <f>(G290*$O$289)</f>
        <v>0</v>
      </c>
      <c r="Z290" s="26">
        <f>(H290*$O$289)</f>
        <v>0</v>
      </c>
      <c r="AA290" s="26">
        <f>(I290*$O$289)</f>
        <v>0</v>
      </c>
      <c r="AB290" s="26">
        <f>(J290*$O$289)</f>
        <v>0</v>
      </c>
      <c r="AC290" s="26">
        <f>(K290*$O$289)</f>
        <v>0</v>
      </c>
      <c r="AD290" s="26">
        <f>(L290*$O$289)</f>
        <v>0</v>
      </c>
      <c r="AE290" s="26">
        <f>(M290*$O$289)</f>
        <v>0</v>
      </c>
    </row>
    <row r="291" spans="1:31" x14ac:dyDescent="0.3">
      <c r="A291" s="15"/>
      <c r="B291" s="22">
        <v>-0.84941176470588231</v>
      </c>
      <c r="C291" s="22">
        <v>-0.35764705882352937</v>
      </c>
      <c r="D291" s="22">
        <v>0</v>
      </c>
      <c r="E291" s="22">
        <v>0</v>
      </c>
      <c r="F291" s="22">
        <v>0</v>
      </c>
      <c r="G291" s="22">
        <v>0</v>
      </c>
      <c r="H291" s="22">
        <v>0.84941176470588231</v>
      </c>
      <c r="I291" s="22">
        <v>0.35764705882352937</v>
      </c>
      <c r="J291" s="22">
        <v>0</v>
      </c>
      <c r="K291" s="22">
        <v>0</v>
      </c>
      <c r="L291" s="22">
        <v>0</v>
      </c>
      <c r="M291" s="22">
        <v>0</v>
      </c>
      <c r="N291" s="10"/>
      <c r="O291" s="10"/>
      <c r="P291" s="10"/>
      <c r="Q291" s="13"/>
      <c r="R291" s="13"/>
      <c r="S291" s="13"/>
      <c r="T291" s="26">
        <f>(B291*$O$289)</f>
        <v>-6180378.3979846733</v>
      </c>
      <c r="U291" s="26">
        <f>(C291*$O$289)</f>
        <v>-2602264.5886251251</v>
      </c>
      <c r="V291" s="26">
        <f>(D291*$O$289)</f>
        <v>0</v>
      </c>
      <c r="W291" s="26">
        <f>(E291*$O$289)</f>
        <v>0</v>
      </c>
      <c r="X291" s="26">
        <f>(F291*$O$289)</f>
        <v>0</v>
      </c>
      <c r="Y291" s="26">
        <f>(G291*$O$289)</f>
        <v>0</v>
      </c>
      <c r="Z291" s="26">
        <f>(H291*$O$289)</f>
        <v>6180378.3979846733</v>
      </c>
      <c r="AA291" s="26">
        <f>(I291*$O$289)</f>
        <v>2602264.5886251251</v>
      </c>
      <c r="AB291" s="26">
        <f>(J291*$O$289)</f>
        <v>0</v>
      </c>
      <c r="AC291" s="26">
        <f>(K291*$O$289)</f>
        <v>0</v>
      </c>
      <c r="AD291" s="26">
        <f>(L291*$O$289)</f>
        <v>0</v>
      </c>
      <c r="AE291" s="26">
        <f>(M291*$O$289)</f>
        <v>0</v>
      </c>
    </row>
    <row r="292" spans="1:31" x14ac:dyDescent="0.3">
      <c r="A292" s="15"/>
      <c r="B292" s="22">
        <v>-0.35764705882352937</v>
      </c>
      <c r="C292" s="22">
        <v>-0.15058823529411766</v>
      </c>
      <c r="D292" s="22">
        <v>0</v>
      </c>
      <c r="E292" s="22">
        <v>0</v>
      </c>
      <c r="F292" s="22">
        <v>0</v>
      </c>
      <c r="G292" s="22">
        <v>0</v>
      </c>
      <c r="H292" s="22">
        <v>0.35764705882352937</v>
      </c>
      <c r="I292" s="22">
        <v>0.15058823529411766</v>
      </c>
      <c r="J292" s="22">
        <v>0</v>
      </c>
      <c r="K292" s="22">
        <v>0</v>
      </c>
      <c r="L292" s="22">
        <v>0</v>
      </c>
      <c r="M292" s="22">
        <v>0</v>
      </c>
      <c r="N292" s="10"/>
      <c r="O292" s="10"/>
      <c r="P292" s="10"/>
      <c r="Q292" s="13"/>
      <c r="R292" s="13"/>
      <c r="S292" s="13"/>
      <c r="T292" s="26">
        <f>(B292*$O$289)</f>
        <v>-2602264.5886251251</v>
      </c>
      <c r="U292" s="26">
        <f>(C292*$O$289)</f>
        <v>-1095690.3531053162</v>
      </c>
      <c r="V292" s="26">
        <f>(D292*$O$289)</f>
        <v>0</v>
      </c>
      <c r="W292" s="26">
        <f>(E292*$O$289)</f>
        <v>0</v>
      </c>
      <c r="X292" s="26">
        <f>(F292*$O$289)</f>
        <v>0</v>
      </c>
      <c r="Y292" s="26">
        <f>(G292*$O$289)</f>
        <v>0</v>
      </c>
      <c r="Z292" s="26">
        <f>(H292*$O$289)</f>
        <v>2602264.5886251251</v>
      </c>
      <c r="AA292" s="26">
        <f>(I292*$O$289)</f>
        <v>1095690.3531053162</v>
      </c>
      <c r="AB292" s="26">
        <f>(J292*$O$289)</f>
        <v>0</v>
      </c>
      <c r="AC292" s="26">
        <f>(K292*$O$289)</f>
        <v>0</v>
      </c>
      <c r="AD292" s="26">
        <f>(L292*$O$289)</f>
        <v>0</v>
      </c>
      <c r="AE292" s="26">
        <f>(M292*$O$289)</f>
        <v>0</v>
      </c>
    </row>
    <row r="293" spans="1:31" x14ac:dyDescent="0.3">
      <c r="A293" s="15"/>
      <c r="B293" s="22">
        <v>0</v>
      </c>
      <c r="C293" s="22">
        <v>0</v>
      </c>
      <c r="D293" s="22">
        <v>0</v>
      </c>
      <c r="E293" s="22">
        <v>0</v>
      </c>
      <c r="F293" s="22">
        <v>0</v>
      </c>
      <c r="G293" s="22">
        <v>0</v>
      </c>
      <c r="H293" s="22">
        <v>0</v>
      </c>
      <c r="I293" s="22">
        <v>0</v>
      </c>
      <c r="J293" s="22">
        <v>0</v>
      </c>
      <c r="K293" s="22">
        <v>0</v>
      </c>
      <c r="L293" s="22">
        <v>0</v>
      </c>
      <c r="M293" s="22">
        <v>0</v>
      </c>
      <c r="N293" s="10"/>
      <c r="O293" s="10"/>
      <c r="P293" s="10"/>
      <c r="Q293" s="13"/>
      <c r="R293" s="13"/>
      <c r="S293" s="13"/>
      <c r="T293" s="26">
        <f>(B293*$O$289)</f>
        <v>0</v>
      </c>
      <c r="U293" s="26">
        <f>(C293*$O$289)</f>
        <v>0</v>
      </c>
      <c r="V293" s="26">
        <f>(D293*$O$289)</f>
        <v>0</v>
      </c>
      <c r="W293" s="26">
        <f>(E293*$O$289)</f>
        <v>0</v>
      </c>
      <c r="X293" s="26">
        <f>(F293*$O$289)</f>
        <v>0</v>
      </c>
      <c r="Y293" s="26">
        <f>(G293*$O$289)</f>
        <v>0</v>
      </c>
      <c r="Z293" s="26">
        <f>(H293*$O$289)</f>
        <v>0</v>
      </c>
      <c r="AA293" s="26">
        <f>(I293*$O$289)</f>
        <v>0</v>
      </c>
      <c r="AB293" s="26">
        <f>(J293*$O$289)</f>
        <v>0</v>
      </c>
      <c r="AC293" s="26">
        <f>(K293*$O$289)</f>
        <v>0</v>
      </c>
      <c r="AD293" s="26">
        <f>(L293*$O$289)</f>
        <v>0</v>
      </c>
      <c r="AE293" s="26">
        <f>(M293*$O$289)</f>
        <v>0</v>
      </c>
    </row>
    <row r="294" spans="1:31" x14ac:dyDescent="0.3">
      <c r="A294" s="15"/>
      <c r="B294" s="22">
        <v>0</v>
      </c>
      <c r="C294" s="22">
        <v>0</v>
      </c>
      <c r="D294" s="22">
        <v>0</v>
      </c>
      <c r="E294" s="22">
        <v>0</v>
      </c>
      <c r="F294" s="22">
        <v>0</v>
      </c>
      <c r="G294" s="22">
        <v>0</v>
      </c>
      <c r="H294" s="22">
        <v>0</v>
      </c>
      <c r="I294" s="22">
        <v>0</v>
      </c>
      <c r="J294" s="22">
        <v>0</v>
      </c>
      <c r="K294" s="22">
        <v>0</v>
      </c>
      <c r="L294" s="22">
        <v>0</v>
      </c>
      <c r="M294" s="22">
        <v>0</v>
      </c>
      <c r="N294" s="10"/>
      <c r="O294" s="10"/>
      <c r="P294" s="10"/>
      <c r="Q294" s="13"/>
      <c r="R294" s="13"/>
      <c r="S294" s="13"/>
      <c r="T294" s="26">
        <f>(B294*$O$289)</f>
        <v>0</v>
      </c>
      <c r="U294" s="26">
        <f>(C294*$O$289)</f>
        <v>0</v>
      </c>
      <c r="V294" s="26">
        <f>(D294*$O$289)</f>
        <v>0</v>
      </c>
      <c r="W294" s="26">
        <f>(E294*$O$289)</f>
        <v>0</v>
      </c>
      <c r="X294" s="26">
        <f>(F294*$O$289)</f>
        <v>0</v>
      </c>
      <c r="Y294" s="26">
        <f>(G294*$O$289)</f>
        <v>0</v>
      </c>
      <c r="Z294" s="26">
        <f>(H294*$O$289)</f>
        <v>0</v>
      </c>
      <c r="AA294" s="26">
        <f>(I294*$O$289)</f>
        <v>0</v>
      </c>
      <c r="AB294" s="26">
        <f>(J294*$O$289)</f>
        <v>0</v>
      </c>
      <c r="AC294" s="26">
        <f>(K294*$O$289)</f>
        <v>0</v>
      </c>
      <c r="AD294" s="26">
        <f>(L294*$O$289)</f>
        <v>0</v>
      </c>
      <c r="AE294" s="26">
        <f>(M294*$O$289)</f>
        <v>0</v>
      </c>
    </row>
    <row r="295" spans="1:31" x14ac:dyDescent="0.3">
      <c r="A295" s="15"/>
      <c r="B295" s="22">
        <v>0</v>
      </c>
      <c r="C295" s="22">
        <v>0</v>
      </c>
      <c r="D295" s="22">
        <v>0</v>
      </c>
      <c r="E295" s="22">
        <v>0</v>
      </c>
      <c r="F295" s="22">
        <v>0</v>
      </c>
      <c r="G295" s="22">
        <v>0</v>
      </c>
      <c r="H295" s="22">
        <v>0</v>
      </c>
      <c r="I295" s="22">
        <v>0</v>
      </c>
      <c r="J295" s="22">
        <v>0</v>
      </c>
      <c r="K295" s="22">
        <v>0</v>
      </c>
      <c r="L295" s="22">
        <v>0</v>
      </c>
      <c r="M295" s="22">
        <v>0</v>
      </c>
      <c r="N295" s="10"/>
      <c r="O295" s="10"/>
      <c r="P295" s="10"/>
      <c r="Q295" s="13"/>
      <c r="R295" s="13"/>
      <c r="S295" s="13"/>
      <c r="T295" s="26">
        <f>(B295*$O$289)</f>
        <v>0</v>
      </c>
      <c r="U295" s="26">
        <f>(C295*$O$289)</f>
        <v>0</v>
      </c>
      <c r="V295" s="26">
        <f>(D295*$O$289)</f>
        <v>0</v>
      </c>
      <c r="W295" s="26">
        <f>(E295*$O$289)</f>
        <v>0</v>
      </c>
      <c r="X295" s="26">
        <f>(F295*$O$289)</f>
        <v>0</v>
      </c>
      <c r="Y295" s="26">
        <f>(G295*$O$289)</f>
        <v>0</v>
      </c>
      <c r="Z295" s="26">
        <f>(H295*$O$289)</f>
        <v>0</v>
      </c>
      <c r="AA295" s="26">
        <f>(I295*$O$289)</f>
        <v>0</v>
      </c>
      <c r="AB295" s="26">
        <f>(J295*$O$289)</f>
        <v>0</v>
      </c>
      <c r="AC295" s="26">
        <f>(K295*$O$289)</f>
        <v>0</v>
      </c>
      <c r="AD295" s="26">
        <f>(L295*$O$289)</f>
        <v>0</v>
      </c>
      <c r="AE295" s="26">
        <f>(M295*$O$289)</f>
        <v>0</v>
      </c>
    </row>
    <row r="296" spans="1:31" ht="15" thickBot="1" x14ac:dyDescent="0.35">
      <c r="A296" s="17"/>
      <c r="B296" s="24">
        <v>0</v>
      </c>
      <c r="C296" s="24">
        <v>0</v>
      </c>
      <c r="D296" s="24">
        <v>0</v>
      </c>
      <c r="E296" s="24">
        <v>0</v>
      </c>
      <c r="F296" s="24">
        <v>0</v>
      </c>
      <c r="G296" s="24">
        <v>0</v>
      </c>
      <c r="H296" s="24">
        <v>0</v>
      </c>
      <c r="I296" s="24">
        <v>0</v>
      </c>
      <c r="J296" s="24">
        <v>0</v>
      </c>
      <c r="K296" s="24">
        <v>0</v>
      </c>
      <c r="L296" s="24">
        <v>0</v>
      </c>
      <c r="M296" s="24">
        <v>0</v>
      </c>
      <c r="N296" s="18"/>
      <c r="O296" s="18"/>
      <c r="P296" s="18"/>
      <c r="Q296" s="19"/>
      <c r="R296" s="19"/>
      <c r="S296" s="19"/>
      <c r="T296" s="26">
        <f>(B296*$O$289)</f>
        <v>0</v>
      </c>
      <c r="U296" s="26">
        <f>(C296*$O$289)</f>
        <v>0</v>
      </c>
      <c r="V296" s="26">
        <f>(D296*$O$289)</f>
        <v>0</v>
      </c>
      <c r="W296" s="26">
        <f>(E296*$O$289)</f>
        <v>0</v>
      </c>
      <c r="X296" s="26">
        <f>(F296*$O$289)</f>
        <v>0</v>
      </c>
      <c r="Y296" s="26">
        <f>(G296*$O$289)</f>
        <v>0</v>
      </c>
      <c r="Z296" s="26">
        <f>(H296*$O$289)</f>
        <v>0</v>
      </c>
      <c r="AA296" s="26">
        <f>(I296*$O$289)</f>
        <v>0</v>
      </c>
      <c r="AB296" s="26">
        <f>(J296*$O$289)</f>
        <v>0</v>
      </c>
      <c r="AC296" s="26">
        <f>(K296*$O$289)</f>
        <v>0</v>
      </c>
      <c r="AD296" s="26">
        <f>(L296*$O$289)</f>
        <v>0</v>
      </c>
      <c r="AE296" s="26">
        <f>(M296*$O$289)</f>
        <v>0</v>
      </c>
    </row>
    <row r="297" spans="1:31" x14ac:dyDescent="0.3">
      <c r="A297" s="11"/>
      <c r="B297" s="10"/>
      <c r="C297" s="10"/>
      <c r="D297" s="10"/>
      <c r="E297" s="10"/>
      <c r="F297" s="10"/>
      <c r="G297" s="10"/>
      <c r="H297" s="10"/>
      <c r="I297" s="11"/>
      <c r="J297" s="12"/>
      <c r="K297" s="10"/>
      <c r="L297" s="10"/>
      <c r="M297" s="10"/>
      <c r="N297" s="10"/>
      <c r="O297" s="13"/>
      <c r="P297" s="10"/>
      <c r="Q297" s="10"/>
      <c r="R297" s="10"/>
      <c r="S297" s="10"/>
      <c r="T297" s="13"/>
      <c r="U297" s="13"/>
      <c r="V297" s="13"/>
      <c r="W297" s="13"/>
    </row>
    <row r="298" spans="1:31" ht="15" thickBot="1" x14ac:dyDescent="0.35">
      <c r="A298" s="11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14"/>
      <c r="P298" s="10"/>
      <c r="Q298" s="10"/>
      <c r="R298" s="10"/>
      <c r="S298" s="10"/>
      <c r="T298" s="13"/>
      <c r="U298" s="13"/>
      <c r="V298" s="13"/>
      <c r="W298" s="13"/>
    </row>
    <row r="299" spans="1:31" x14ac:dyDescent="0.3">
      <c r="A299" s="5">
        <v>4</v>
      </c>
      <c r="B299" s="6" t="s">
        <v>30</v>
      </c>
      <c r="C299" s="6">
        <v>19</v>
      </c>
      <c r="D299" s="6">
        <v>1</v>
      </c>
      <c r="E299" s="6">
        <v>19</v>
      </c>
      <c r="F299" s="6">
        <v>8</v>
      </c>
      <c r="G299" s="7" t="s">
        <v>2</v>
      </c>
      <c r="H299" s="6">
        <f>((E299-C299)^2+(F299-D299)^2)^0.5</f>
        <v>7</v>
      </c>
      <c r="I299" s="7" t="s">
        <v>25</v>
      </c>
      <c r="J299" s="6">
        <v>5</v>
      </c>
      <c r="K299" s="6">
        <v>6</v>
      </c>
      <c r="L299" s="6">
        <v>7</v>
      </c>
      <c r="M299" s="6">
        <v>8</v>
      </c>
      <c r="N299" s="6"/>
      <c r="O299" s="8" t="s">
        <v>11</v>
      </c>
      <c r="P299" s="22">
        <v>2</v>
      </c>
      <c r="Q299" s="22">
        <v>1</v>
      </c>
      <c r="R299" s="6"/>
      <c r="S299" s="6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1"/>
    </row>
    <row r="300" spans="1:31" x14ac:dyDescent="0.3">
      <c r="A300" s="9" t="s">
        <v>1</v>
      </c>
      <c r="B300" s="10">
        <f>(E299-C299)/H299</f>
        <v>0</v>
      </c>
      <c r="C300" s="10"/>
      <c r="D300" s="10"/>
      <c r="E300" s="10"/>
      <c r="F300" s="10"/>
      <c r="G300" s="10"/>
      <c r="H300" s="10"/>
      <c r="I300" s="11" t="s">
        <v>5</v>
      </c>
      <c r="J300" s="12">
        <f>B2</f>
        <v>30000000</v>
      </c>
      <c r="K300" s="10"/>
      <c r="L300" s="10"/>
      <c r="M300" s="10"/>
      <c r="N300" s="10"/>
      <c r="O300" s="13"/>
      <c r="P300" s="22">
        <v>1</v>
      </c>
      <c r="Q300" s="22">
        <v>2</v>
      </c>
      <c r="R300" s="10"/>
      <c r="S300" s="1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6"/>
    </row>
    <row r="301" spans="1:31" x14ac:dyDescent="0.3">
      <c r="A301" s="9" t="s">
        <v>3</v>
      </c>
      <c r="B301" s="10">
        <f>(F299-D299)/H299</f>
        <v>1</v>
      </c>
      <c r="C301" s="10"/>
      <c r="D301" s="10"/>
      <c r="E301" s="10"/>
      <c r="F301" s="10"/>
      <c r="G301" s="10"/>
      <c r="H301" s="10"/>
      <c r="I301" s="11" t="s">
        <v>26</v>
      </c>
      <c r="J301" s="10">
        <f>B3</f>
        <v>0.28399999999999997</v>
      </c>
      <c r="K301" s="10"/>
      <c r="L301" s="10"/>
      <c r="M301" s="10"/>
      <c r="N301" s="10"/>
      <c r="O301" s="14" t="s">
        <v>14</v>
      </c>
      <c r="P301" s="22">
        <v>1</v>
      </c>
      <c r="Q301" s="22">
        <v>-1</v>
      </c>
      <c r="R301" s="10"/>
      <c r="S301" s="1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6"/>
    </row>
    <row r="302" spans="1:31" x14ac:dyDescent="0.3">
      <c r="A302" s="9" t="s">
        <v>7</v>
      </c>
      <c r="B302" s="25">
        <f>(J300*J302)/H299</f>
        <v>21428571.428571429</v>
      </c>
      <c r="C302" s="10"/>
      <c r="D302" s="10"/>
      <c r="E302" s="10"/>
      <c r="F302" s="10"/>
      <c r="G302" s="10"/>
      <c r="H302" s="10"/>
      <c r="I302" s="11" t="s">
        <v>27</v>
      </c>
      <c r="J302" s="10">
        <f>F1</f>
        <v>5</v>
      </c>
      <c r="K302" s="10"/>
      <c r="L302" s="10"/>
      <c r="M302" s="10"/>
      <c r="N302" s="10"/>
      <c r="O302" s="13"/>
      <c r="P302" s="22">
        <v>-1</v>
      </c>
      <c r="Q302" s="22">
        <v>1</v>
      </c>
      <c r="R302" s="10"/>
      <c r="S302" s="1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6"/>
    </row>
    <row r="303" spans="1:31" x14ac:dyDescent="0.3">
      <c r="A303" s="9" t="s">
        <v>8</v>
      </c>
      <c r="B303" s="10">
        <f>(J301*J302*H299)/6</f>
        <v>1.6566666666666665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6"/>
    </row>
    <row r="304" spans="1:31" x14ac:dyDescent="0.3">
      <c r="A304" s="9" t="s">
        <v>9</v>
      </c>
      <c r="B304" s="22">
        <f>SUM(B300)</f>
        <v>0</v>
      </c>
      <c r="C304" s="22">
        <f>SUM(B301)</f>
        <v>1</v>
      </c>
      <c r="D304" s="22">
        <v>0</v>
      </c>
      <c r="E304" s="22">
        <v>0</v>
      </c>
      <c r="F304" s="10"/>
      <c r="G304" s="11" t="s">
        <v>13</v>
      </c>
      <c r="H304" s="22">
        <f t="array" ref="H304:I307">TRANSPOSE(B304:E305)</f>
        <v>0</v>
      </c>
      <c r="I304" s="22">
        <v>0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6"/>
    </row>
    <row r="305" spans="1:31" x14ac:dyDescent="0.3">
      <c r="A305" s="9"/>
      <c r="B305" s="22">
        <v>0</v>
      </c>
      <c r="C305" s="22">
        <v>0</v>
      </c>
      <c r="D305" s="22">
        <f>SUM(B300)</f>
        <v>0</v>
      </c>
      <c r="E305" s="22">
        <f>SUM(B301)</f>
        <v>1</v>
      </c>
      <c r="F305" s="10"/>
      <c r="G305" s="10"/>
      <c r="H305" s="22">
        <v>1</v>
      </c>
      <c r="I305" s="22">
        <v>0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6"/>
    </row>
    <row r="306" spans="1:31" x14ac:dyDescent="0.3">
      <c r="A306" s="9"/>
      <c r="B306" s="10"/>
      <c r="C306" s="10"/>
      <c r="D306" s="10"/>
      <c r="E306" s="10"/>
      <c r="F306" s="10"/>
      <c r="G306" s="10"/>
      <c r="H306" s="22">
        <v>0</v>
      </c>
      <c r="I306" s="22">
        <v>0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6"/>
    </row>
    <row r="307" spans="1:31" x14ac:dyDescent="0.3">
      <c r="A307" s="9" t="s">
        <v>12</v>
      </c>
      <c r="B307" s="22">
        <f t="array" ref="B307:E308">MMULT(P299:Q300,B304:E305)</f>
        <v>0</v>
      </c>
      <c r="C307" s="22">
        <v>2</v>
      </c>
      <c r="D307" s="22">
        <v>0</v>
      </c>
      <c r="E307" s="22">
        <v>1</v>
      </c>
      <c r="F307" s="10"/>
      <c r="G307" s="10"/>
      <c r="H307" s="22">
        <v>0</v>
      </c>
      <c r="I307" s="22">
        <v>1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6"/>
    </row>
    <row r="308" spans="1:31" x14ac:dyDescent="0.3">
      <c r="A308" s="9"/>
      <c r="B308" s="22">
        <v>0</v>
      </c>
      <c r="C308" s="22">
        <v>1</v>
      </c>
      <c r="D308" s="22">
        <v>0</v>
      </c>
      <c r="E308" s="22">
        <v>2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6"/>
    </row>
    <row r="309" spans="1:31" x14ac:dyDescent="0.3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6"/>
    </row>
    <row r="310" spans="1:31" x14ac:dyDescent="0.3">
      <c r="A310" s="9" t="s">
        <v>10</v>
      </c>
      <c r="B310" s="22">
        <f t="array" ref="B310:E313">MMULT(H304:I307,B307:E308)</f>
        <v>0</v>
      </c>
      <c r="C310" s="22">
        <v>0</v>
      </c>
      <c r="D310" s="22">
        <v>0</v>
      </c>
      <c r="E310" s="22">
        <v>0</v>
      </c>
      <c r="F310" s="10"/>
      <c r="G310" s="11" t="s">
        <v>18</v>
      </c>
      <c r="H310" s="22">
        <v>0</v>
      </c>
      <c r="I310" s="22">
        <v>0</v>
      </c>
      <c r="J310" s="22">
        <v>0</v>
      </c>
      <c r="K310" s="22">
        <v>0</v>
      </c>
      <c r="L310" s="22">
        <v>1</v>
      </c>
      <c r="M310" s="22">
        <v>0</v>
      </c>
      <c r="N310" s="22">
        <v>0</v>
      </c>
      <c r="O310" s="22">
        <v>0</v>
      </c>
      <c r="P310" s="22">
        <v>0</v>
      </c>
      <c r="Q310" s="22">
        <v>0</v>
      </c>
      <c r="R310" s="22">
        <v>0</v>
      </c>
      <c r="S310" s="22">
        <v>0</v>
      </c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6"/>
    </row>
    <row r="311" spans="1:31" x14ac:dyDescent="0.3">
      <c r="A311" s="9"/>
      <c r="B311" s="22">
        <v>0</v>
      </c>
      <c r="C311" s="22">
        <v>2</v>
      </c>
      <c r="D311" s="22">
        <v>0</v>
      </c>
      <c r="E311" s="22">
        <v>1</v>
      </c>
      <c r="F311" s="10"/>
      <c r="G311" s="10"/>
      <c r="H311" s="22">
        <v>0</v>
      </c>
      <c r="I311" s="22">
        <v>0</v>
      </c>
      <c r="J311" s="22">
        <v>0</v>
      </c>
      <c r="K311" s="22">
        <v>0</v>
      </c>
      <c r="L311" s="22">
        <v>0</v>
      </c>
      <c r="M311" s="22">
        <v>1</v>
      </c>
      <c r="N311" s="22">
        <v>0</v>
      </c>
      <c r="O311" s="22">
        <v>0</v>
      </c>
      <c r="P311" s="22">
        <v>0</v>
      </c>
      <c r="Q311" s="22">
        <v>0</v>
      </c>
      <c r="R311" s="22">
        <v>0</v>
      </c>
      <c r="S311" s="22">
        <v>0</v>
      </c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6"/>
    </row>
    <row r="312" spans="1:31" x14ac:dyDescent="0.3">
      <c r="A312" s="9"/>
      <c r="B312" s="22">
        <v>0</v>
      </c>
      <c r="C312" s="22">
        <v>0</v>
      </c>
      <c r="D312" s="22">
        <v>0</v>
      </c>
      <c r="E312" s="22">
        <v>0</v>
      </c>
      <c r="F312" s="10"/>
      <c r="G312" s="10"/>
      <c r="H312" s="22">
        <v>0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1</v>
      </c>
      <c r="O312" s="22">
        <v>0</v>
      </c>
      <c r="P312" s="22">
        <v>0</v>
      </c>
      <c r="Q312" s="22">
        <v>0</v>
      </c>
      <c r="R312" s="22">
        <v>0</v>
      </c>
      <c r="S312" s="22">
        <v>0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6"/>
    </row>
    <row r="313" spans="1:31" x14ac:dyDescent="0.3">
      <c r="A313" s="9"/>
      <c r="B313" s="22">
        <v>0</v>
      </c>
      <c r="C313" s="22">
        <v>1</v>
      </c>
      <c r="D313" s="22">
        <v>0</v>
      </c>
      <c r="E313" s="22">
        <v>2</v>
      </c>
      <c r="F313" s="10"/>
      <c r="G313" s="10"/>
      <c r="H313" s="22">
        <v>0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  <c r="O313" s="22">
        <v>1</v>
      </c>
      <c r="P313" s="22">
        <v>0</v>
      </c>
      <c r="Q313" s="22">
        <v>0</v>
      </c>
      <c r="R313" s="22">
        <v>0</v>
      </c>
      <c r="S313" s="22">
        <v>0</v>
      </c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6"/>
    </row>
    <row r="314" spans="1:31" x14ac:dyDescent="0.3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6"/>
    </row>
    <row r="315" spans="1:31" x14ac:dyDescent="0.3">
      <c r="A315" s="9" t="s">
        <v>16</v>
      </c>
      <c r="B315" s="22">
        <f t="array" ref="B315:E316">MMULT(P301:Q302,B304:E305)</f>
        <v>0</v>
      </c>
      <c r="C315" s="22">
        <v>1</v>
      </c>
      <c r="D315" s="22">
        <v>0</v>
      </c>
      <c r="E315" s="22">
        <v>-1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6"/>
    </row>
    <row r="316" spans="1:31" x14ac:dyDescent="0.3">
      <c r="A316" s="15"/>
      <c r="B316" s="22">
        <v>0</v>
      </c>
      <c r="C316" s="22">
        <v>-1</v>
      </c>
      <c r="D316" s="22">
        <v>0</v>
      </c>
      <c r="E316" s="22">
        <v>1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6"/>
    </row>
    <row r="317" spans="1:31" x14ac:dyDescent="0.3">
      <c r="A317" s="15"/>
      <c r="B317" s="10"/>
      <c r="C317" s="10"/>
      <c r="D317" s="10"/>
      <c r="E317" s="10"/>
      <c r="F317" s="10"/>
      <c r="G317" s="11" t="s">
        <v>19</v>
      </c>
      <c r="H317" s="22">
        <f t="array" ref="H317:K328">TRANSPOSE(H310:S313)</f>
        <v>0</v>
      </c>
      <c r="I317" s="22">
        <v>0</v>
      </c>
      <c r="J317" s="22">
        <v>0</v>
      </c>
      <c r="K317" s="22">
        <v>0</v>
      </c>
      <c r="L317" s="10"/>
      <c r="M317" s="10"/>
      <c r="N317" s="10"/>
      <c r="O317" s="10"/>
      <c r="P317" s="10"/>
      <c r="Q317" s="10"/>
      <c r="R317" s="10"/>
      <c r="S317" s="1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6"/>
    </row>
    <row r="318" spans="1:31" x14ac:dyDescent="0.3">
      <c r="A318" s="9" t="s">
        <v>17</v>
      </c>
      <c r="B318" s="22">
        <f t="array" ref="B318:E321">MMULT(H304:I307,B315:E316)</f>
        <v>0</v>
      </c>
      <c r="C318" s="22">
        <v>0</v>
      </c>
      <c r="D318" s="22">
        <v>0</v>
      </c>
      <c r="E318" s="22">
        <v>0</v>
      </c>
      <c r="F318" s="10"/>
      <c r="G318" s="10"/>
      <c r="H318" s="22">
        <v>0</v>
      </c>
      <c r="I318" s="22">
        <v>0</v>
      </c>
      <c r="J318" s="22">
        <v>0</v>
      </c>
      <c r="K318" s="22">
        <v>0</v>
      </c>
      <c r="L318" s="10"/>
      <c r="M318" s="10"/>
      <c r="N318" s="10"/>
      <c r="O318" s="10"/>
      <c r="P318" s="10"/>
      <c r="Q318" s="10"/>
      <c r="R318" s="10"/>
      <c r="S318" s="1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6"/>
    </row>
    <row r="319" spans="1:31" x14ac:dyDescent="0.3">
      <c r="A319" s="15"/>
      <c r="B319" s="22">
        <v>0</v>
      </c>
      <c r="C319" s="22">
        <v>1</v>
      </c>
      <c r="D319" s="22">
        <v>0</v>
      </c>
      <c r="E319" s="22">
        <v>-1</v>
      </c>
      <c r="F319" s="10"/>
      <c r="G319" s="10"/>
      <c r="H319" s="22">
        <v>0</v>
      </c>
      <c r="I319" s="22">
        <v>0</v>
      </c>
      <c r="J319" s="22">
        <v>0</v>
      </c>
      <c r="K319" s="22">
        <v>0</v>
      </c>
      <c r="L319" s="10"/>
      <c r="M319" s="10"/>
      <c r="N319" s="10"/>
      <c r="O319" s="10"/>
      <c r="P319" s="10"/>
      <c r="Q319" s="10"/>
      <c r="R319" s="10"/>
      <c r="S319" s="1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6"/>
    </row>
    <row r="320" spans="1:31" x14ac:dyDescent="0.3">
      <c r="A320" s="15"/>
      <c r="B320" s="22">
        <v>0</v>
      </c>
      <c r="C320" s="22">
        <v>0</v>
      </c>
      <c r="D320" s="22">
        <v>0</v>
      </c>
      <c r="E320" s="22">
        <v>0</v>
      </c>
      <c r="F320" s="10"/>
      <c r="G320" s="10"/>
      <c r="H320" s="22">
        <v>0</v>
      </c>
      <c r="I320" s="22">
        <v>0</v>
      </c>
      <c r="J320" s="22">
        <v>0</v>
      </c>
      <c r="K320" s="22">
        <v>0</v>
      </c>
      <c r="L320" s="10"/>
      <c r="M320" s="10"/>
      <c r="N320" s="10"/>
      <c r="O320" s="10"/>
      <c r="P320" s="10"/>
      <c r="Q320" s="10"/>
      <c r="R320" s="10"/>
      <c r="S320" s="1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6"/>
    </row>
    <row r="321" spans="1:31" x14ac:dyDescent="0.3">
      <c r="A321" s="15"/>
      <c r="B321" s="22">
        <v>0</v>
      </c>
      <c r="C321" s="22">
        <v>-1</v>
      </c>
      <c r="D321" s="22">
        <v>0</v>
      </c>
      <c r="E321" s="22">
        <v>1</v>
      </c>
      <c r="F321" s="10"/>
      <c r="G321" s="10"/>
      <c r="H321" s="22">
        <v>1</v>
      </c>
      <c r="I321" s="22">
        <v>0</v>
      </c>
      <c r="J321" s="22">
        <v>0</v>
      </c>
      <c r="K321" s="22">
        <v>0</v>
      </c>
      <c r="L321" s="10"/>
      <c r="M321" s="10"/>
      <c r="N321" s="10"/>
      <c r="O321" s="10"/>
      <c r="P321" s="10"/>
      <c r="Q321" s="10"/>
      <c r="R321" s="10"/>
      <c r="S321" s="1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6"/>
    </row>
    <row r="322" spans="1:31" x14ac:dyDescent="0.3">
      <c r="A322" s="15"/>
      <c r="B322" s="10"/>
      <c r="C322" s="10"/>
      <c r="D322" s="10"/>
      <c r="E322" s="10"/>
      <c r="F322" s="10"/>
      <c r="G322" s="10"/>
      <c r="H322" s="22">
        <v>0</v>
      </c>
      <c r="I322" s="22">
        <v>1</v>
      </c>
      <c r="J322" s="22">
        <v>0</v>
      </c>
      <c r="K322" s="22">
        <v>0</v>
      </c>
      <c r="L322" s="10"/>
      <c r="M322" s="10"/>
      <c r="N322" s="10"/>
      <c r="O322" s="10"/>
      <c r="P322" s="10"/>
      <c r="Q322" s="10"/>
      <c r="R322" s="10"/>
      <c r="S322" s="1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6"/>
    </row>
    <row r="323" spans="1:31" x14ac:dyDescent="0.3">
      <c r="A323" s="15"/>
      <c r="B323" s="10"/>
      <c r="C323" s="10"/>
      <c r="D323" s="10"/>
      <c r="E323" s="10"/>
      <c r="F323" s="10"/>
      <c r="G323" s="10"/>
      <c r="H323" s="22">
        <v>0</v>
      </c>
      <c r="I323" s="22">
        <v>0</v>
      </c>
      <c r="J323" s="22">
        <v>1</v>
      </c>
      <c r="K323" s="22">
        <v>0</v>
      </c>
      <c r="L323" s="10"/>
      <c r="M323" s="10"/>
      <c r="N323" s="10"/>
      <c r="O323" s="10"/>
      <c r="P323" s="10"/>
      <c r="Q323" s="10"/>
      <c r="R323" s="10"/>
      <c r="S323" s="1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6"/>
    </row>
    <row r="324" spans="1:31" x14ac:dyDescent="0.3">
      <c r="A324" s="9" t="s">
        <v>45</v>
      </c>
      <c r="B324" s="30">
        <v>0</v>
      </c>
      <c r="C324" s="10"/>
      <c r="D324" s="11" t="s">
        <v>46</v>
      </c>
      <c r="E324" s="22">
        <f t="array" ref="E324:E325">MMULT(B304:E305,B324:B327)</f>
        <v>0</v>
      </c>
      <c r="F324" s="10"/>
      <c r="G324" s="10"/>
      <c r="H324" s="22">
        <v>0</v>
      </c>
      <c r="I324" s="22">
        <v>0</v>
      </c>
      <c r="J324" s="22">
        <v>0</v>
      </c>
      <c r="K324" s="22">
        <v>1</v>
      </c>
      <c r="L324" s="10"/>
      <c r="M324" s="10"/>
      <c r="N324" s="10"/>
      <c r="O324" s="10"/>
      <c r="P324" s="10"/>
      <c r="Q324" s="10"/>
      <c r="R324" s="10"/>
      <c r="S324" s="1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6"/>
    </row>
    <row r="325" spans="1:31" x14ac:dyDescent="0.3">
      <c r="A325" s="15"/>
      <c r="B325" s="30">
        <v>0</v>
      </c>
      <c r="C325" s="10"/>
      <c r="D325" s="11"/>
      <c r="E325" s="22">
        <v>-2.781790347917664E-5</v>
      </c>
      <c r="F325" s="10"/>
      <c r="G325" s="10"/>
      <c r="H325" s="22">
        <v>0</v>
      </c>
      <c r="I325" s="22">
        <v>0</v>
      </c>
      <c r="J325" s="22">
        <v>0</v>
      </c>
      <c r="K325" s="22">
        <v>0</v>
      </c>
      <c r="L325" s="10"/>
      <c r="M325" s="10"/>
      <c r="N325" s="10"/>
      <c r="O325" s="10"/>
      <c r="P325" s="10"/>
      <c r="Q325" s="10"/>
      <c r="R325" s="10"/>
      <c r="S325" s="1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6"/>
    </row>
    <row r="326" spans="1:31" x14ac:dyDescent="0.3">
      <c r="A326" s="15"/>
      <c r="B326" s="30">
        <v>-9.7737960953042918E-6</v>
      </c>
      <c r="C326" s="10"/>
      <c r="D326" s="11"/>
      <c r="E326" s="10"/>
      <c r="F326" s="10"/>
      <c r="G326" s="10"/>
      <c r="H326" s="22">
        <v>0</v>
      </c>
      <c r="I326" s="22">
        <v>0</v>
      </c>
      <c r="J326" s="22">
        <v>0</v>
      </c>
      <c r="K326" s="22">
        <v>0</v>
      </c>
      <c r="L326" s="10"/>
      <c r="M326" s="10"/>
      <c r="N326" s="10"/>
      <c r="O326" s="10"/>
      <c r="P326" s="10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6"/>
    </row>
    <row r="327" spans="1:31" x14ac:dyDescent="0.3">
      <c r="A327" s="15"/>
      <c r="B327" s="30">
        <v>-2.781790347917664E-5</v>
      </c>
      <c r="C327" s="10"/>
      <c r="D327" s="11" t="s">
        <v>47</v>
      </c>
      <c r="E327" s="22">
        <f>SUM(E325-E324)/H299</f>
        <v>-3.9739862113109488E-6</v>
      </c>
      <c r="F327" s="10"/>
      <c r="G327" s="10"/>
      <c r="H327" s="22">
        <v>0</v>
      </c>
      <c r="I327" s="22">
        <v>0</v>
      </c>
      <c r="J327" s="22">
        <v>0</v>
      </c>
      <c r="K327" s="22">
        <v>0</v>
      </c>
      <c r="L327" s="10"/>
      <c r="M327" s="10"/>
      <c r="N327" s="10"/>
      <c r="O327" s="10"/>
      <c r="P327" s="10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6"/>
    </row>
    <row r="328" spans="1:31" x14ac:dyDescent="0.3">
      <c r="A328" s="15"/>
      <c r="B328" s="10"/>
      <c r="C328" s="10"/>
      <c r="D328" s="11" t="s">
        <v>48</v>
      </c>
      <c r="E328" s="33">
        <f>(J300*E327)</f>
        <v>-119.21958633932846</v>
      </c>
      <c r="F328" s="10"/>
      <c r="G328" s="10"/>
      <c r="H328" s="22">
        <v>0</v>
      </c>
      <c r="I328" s="22">
        <v>0</v>
      </c>
      <c r="J328" s="22">
        <v>0</v>
      </c>
      <c r="K328" s="22">
        <v>0</v>
      </c>
      <c r="L328" s="10"/>
      <c r="M328" s="10"/>
      <c r="N328" s="10"/>
      <c r="O328" s="10"/>
      <c r="P328" s="10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6"/>
    </row>
    <row r="329" spans="1:31" x14ac:dyDescent="0.3">
      <c r="A329" s="15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6"/>
    </row>
    <row r="330" spans="1:31" x14ac:dyDescent="0.3">
      <c r="A330" s="9" t="s">
        <v>20</v>
      </c>
      <c r="B330" s="22">
        <f t="array" ref="B330:M333">MMULT(B310:E313,H310:S313)</f>
        <v>0</v>
      </c>
      <c r="C330" s="22">
        <v>0</v>
      </c>
      <c r="D330" s="22">
        <v>0</v>
      </c>
      <c r="E330" s="22">
        <v>0</v>
      </c>
      <c r="F330" s="22">
        <v>0</v>
      </c>
      <c r="G330" s="22">
        <v>0</v>
      </c>
      <c r="H330" s="22">
        <v>0</v>
      </c>
      <c r="I330" s="22">
        <v>0</v>
      </c>
      <c r="J330" s="22">
        <v>0</v>
      </c>
      <c r="K330" s="22">
        <v>0</v>
      </c>
      <c r="L330" s="22">
        <v>0</v>
      </c>
      <c r="M330" s="22">
        <v>0</v>
      </c>
      <c r="N330" s="10"/>
      <c r="O330" s="10"/>
      <c r="P330" s="10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6"/>
    </row>
    <row r="331" spans="1:31" x14ac:dyDescent="0.3">
      <c r="A331" s="15"/>
      <c r="B331" s="22">
        <v>0</v>
      </c>
      <c r="C331" s="22">
        <v>0</v>
      </c>
      <c r="D331" s="22">
        <v>0</v>
      </c>
      <c r="E331" s="22">
        <v>0</v>
      </c>
      <c r="F331" s="22">
        <v>0</v>
      </c>
      <c r="G331" s="22">
        <v>2</v>
      </c>
      <c r="H331" s="22">
        <v>0</v>
      </c>
      <c r="I331" s="22">
        <v>1</v>
      </c>
      <c r="J331" s="22">
        <v>0</v>
      </c>
      <c r="K331" s="22">
        <v>0</v>
      </c>
      <c r="L331" s="22">
        <v>0</v>
      </c>
      <c r="M331" s="22">
        <v>0</v>
      </c>
      <c r="N331" s="10"/>
      <c r="O331" s="10"/>
      <c r="P331" s="10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6"/>
    </row>
    <row r="332" spans="1:31" x14ac:dyDescent="0.3">
      <c r="A332" s="15"/>
      <c r="B332" s="22">
        <v>0</v>
      </c>
      <c r="C332" s="22">
        <v>0</v>
      </c>
      <c r="D332" s="22">
        <v>0</v>
      </c>
      <c r="E332" s="22">
        <v>0</v>
      </c>
      <c r="F332" s="22">
        <v>0</v>
      </c>
      <c r="G332" s="22">
        <v>0</v>
      </c>
      <c r="H332" s="22">
        <v>0</v>
      </c>
      <c r="I332" s="22">
        <v>0</v>
      </c>
      <c r="J332" s="22">
        <v>0</v>
      </c>
      <c r="K332" s="22">
        <v>0</v>
      </c>
      <c r="L332" s="22">
        <v>0</v>
      </c>
      <c r="M332" s="22">
        <v>0</v>
      </c>
      <c r="N332" s="10"/>
      <c r="O332" s="10"/>
      <c r="P332" s="10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6"/>
    </row>
    <row r="333" spans="1:31" x14ac:dyDescent="0.3">
      <c r="A333" s="15"/>
      <c r="B333" s="22">
        <v>0</v>
      </c>
      <c r="C333" s="22">
        <v>0</v>
      </c>
      <c r="D333" s="22">
        <v>0</v>
      </c>
      <c r="E333" s="22">
        <v>0</v>
      </c>
      <c r="F333" s="22">
        <v>0</v>
      </c>
      <c r="G333" s="22">
        <v>1</v>
      </c>
      <c r="H333" s="22">
        <v>0</v>
      </c>
      <c r="I333" s="22">
        <v>2</v>
      </c>
      <c r="J333" s="22">
        <v>0</v>
      </c>
      <c r="K333" s="22">
        <v>0</v>
      </c>
      <c r="L333" s="22">
        <v>0</v>
      </c>
      <c r="M333" s="22">
        <v>0</v>
      </c>
      <c r="N333" s="10"/>
      <c r="O333" s="10"/>
      <c r="P333" s="10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6"/>
    </row>
    <row r="334" spans="1:31" x14ac:dyDescent="0.3">
      <c r="A334" s="15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6"/>
    </row>
    <row r="335" spans="1:31" x14ac:dyDescent="0.3">
      <c r="A335" s="15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6"/>
    </row>
    <row r="336" spans="1:31" x14ac:dyDescent="0.3">
      <c r="A336" s="9" t="s">
        <v>21</v>
      </c>
      <c r="B336" s="22">
        <f t="array" ref="B336:M347">MMULT(H317:K328,B330:M333)</f>
        <v>0</v>
      </c>
      <c r="C336" s="22">
        <v>0</v>
      </c>
      <c r="D336" s="22">
        <v>0</v>
      </c>
      <c r="E336" s="22">
        <v>0</v>
      </c>
      <c r="F336" s="22">
        <v>0</v>
      </c>
      <c r="G336" s="22">
        <v>0</v>
      </c>
      <c r="H336" s="22">
        <v>0</v>
      </c>
      <c r="I336" s="22">
        <v>0</v>
      </c>
      <c r="J336" s="22">
        <v>0</v>
      </c>
      <c r="K336" s="22">
        <v>0</v>
      </c>
      <c r="L336" s="22">
        <v>0</v>
      </c>
      <c r="M336" s="22">
        <v>0</v>
      </c>
      <c r="N336" s="11"/>
      <c r="O336" s="10"/>
      <c r="P336" s="10"/>
      <c r="Q336" s="10"/>
      <c r="R336" s="10"/>
      <c r="S336" s="10"/>
      <c r="T336" s="22">
        <f>(B336*$O$341)</f>
        <v>0</v>
      </c>
      <c r="U336" s="22">
        <f>(C336*$O$341)</f>
        <v>0</v>
      </c>
      <c r="V336" s="22">
        <f>(D336*$O$341)</f>
        <v>0</v>
      </c>
      <c r="W336" s="22">
        <f>(E336*$O$341)</f>
        <v>0</v>
      </c>
      <c r="X336" s="22">
        <f>(F336*$O$341)</f>
        <v>0</v>
      </c>
      <c r="Y336" s="22">
        <f>(G336*$O$341)</f>
        <v>0</v>
      </c>
      <c r="Z336" s="22">
        <f>(H336*$O$341)</f>
        <v>0</v>
      </c>
      <c r="AA336" s="22">
        <f>(I336*$O$341)</f>
        <v>0</v>
      </c>
      <c r="AB336" s="22">
        <f>(J336*$O$341)</f>
        <v>0</v>
      </c>
      <c r="AC336" s="22">
        <f>(K336*$O$341)</f>
        <v>0</v>
      </c>
      <c r="AD336" s="22">
        <f>(L336*$O$341)</f>
        <v>0</v>
      </c>
      <c r="AE336" s="22">
        <f>(M336*$O$341)</f>
        <v>0</v>
      </c>
    </row>
    <row r="337" spans="1:31" x14ac:dyDescent="0.3">
      <c r="A337" s="15"/>
      <c r="B337" s="22">
        <v>0</v>
      </c>
      <c r="C337" s="22">
        <v>0</v>
      </c>
      <c r="D337" s="22">
        <v>0</v>
      </c>
      <c r="E337" s="22">
        <v>0</v>
      </c>
      <c r="F337" s="22">
        <v>0</v>
      </c>
      <c r="G337" s="22">
        <v>0</v>
      </c>
      <c r="H337" s="22">
        <v>0</v>
      </c>
      <c r="I337" s="22">
        <v>0</v>
      </c>
      <c r="J337" s="22">
        <v>0</v>
      </c>
      <c r="K337" s="22">
        <v>0</v>
      </c>
      <c r="L337" s="22">
        <v>0</v>
      </c>
      <c r="M337" s="22">
        <v>0</v>
      </c>
      <c r="N337" s="10"/>
      <c r="O337" s="10"/>
      <c r="P337" s="10"/>
      <c r="Q337" s="10"/>
      <c r="R337" s="10"/>
      <c r="S337" s="10"/>
      <c r="T337" s="22">
        <f>(B337*$O$341)</f>
        <v>0</v>
      </c>
      <c r="U337" s="22">
        <f>(C337*$O$341)</f>
        <v>0</v>
      </c>
      <c r="V337" s="22">
        <f>(D337*$O$341)</f>
        <v>0</v>
      </c>
      <c r="W337" s="22">
        <f>(E337*$O$341)</f>
        <v>0</v>
      </c>
      <c r="X337" s="22">
        <f>(F337*$O$341)</f>
        <v>0</v>
      </c>
      <c r="Y337" s="22">
        <f>(G337*$O$341)</f>
        <v>0</v>
      </c>
      <c r="Z337" s="22">
        <f>(H337*$O$341)</f>
        <v>0</v>
      </c>
      <c r="AA337" s="22">
        <f>(I337*$O$341)</f>
        <v>0</v>
      </c>
      <c r="AB337" s="22">
        <f>(J337*$O$341)</f>
        <v>0</v>
      </c>
      <c r="AC337" s="22">
        <f>(K337*$O$341)</f>
        <v>0</v>
      </c>
      <c r="AD337" s="22">
        <f>(L337*$O$341)</f>
        <v>0</v>
      </c>
      <c r="AE337" s="22">
        <f>(M337*$O$341)</f>
        <v>0</v>
      </c>
    </row>
    <row r="338" spans="1:31" x14ac:dyDescent="0.3">
      <c r="A338" s="15"/>
      <c r="B338" s="22">
        <v>0</v>
      </c>
      <c r="C338" s="22">
        <v>0</v>
      </c>
      <c r="D338" s="22">
        <v>0</v>
      </c>
      <c r="E338" s="22">
        <v>0</v>
      </c>
      <c r="F338" s="22">
        <v>0</v>
      </c>
      <c r="G338" s="22">
        <v>0</v>
      </c>
      <c r="H338" s="22">
        <v>0</v>
      </c>
      <c r="I338" s="22">
        <v>0</v>
      </c>
      <c r="J338" s="22">
        <v>0</v>
      </c>
      <c r="K338" s="22">
        <v>0</v>
      </c>
      <c r="L338" s="22">
        <v>0</v>
      </c>
      <c r="M338" s="22">
        <v>0</v>
      </c>
      <c r="N338" s="10"/>
      <c r="O338" s="10"/>
      <c r="P338" s="10"/>
      <c r="Q338" s="10"/>
      <c r="R338" s="10"/>
      <c r="S338" s="10"/>
      <c r="T338" s="22">
        <f>(B338*$O$341)</f>
        <v>0</v>
      </c>
      <c r="U338" s="22">
        <f>(C338*$O$341)</f>
        <v>0</v>
      </c>
      <c r="V338" s="22">
        <f>(D338*$O$341)</f>
        <v>0</v>
      </c>
      <c r="W338" s="22">
        <f>(E338*$O$341)</f>
        <v>0</v>
      </c>
      <c r="X338" s="22">
        <f>(F338*$O$341)</f>
        <v>0</v>
      </c>
      <c r="Y338" s="22">
        <f>(G338*$O$341)</f>
        <v>0</v>
      </c>
      <c r="Z338" s="22">
        <f>(H338*$O$341)</f>
        <v>0</v>
      </c>
      <c r="AA338" s="22">
        <f>(I338*$O$341)</f>
        <v>0</v>
      </c>
      <c r="AB338" s="22">
        <f>(J338*$O$341)</f>
        <v>0</v>
      </c>
      <c r="AC338" s="22">
        <f>(K338*$O$341)</f>
        <v>0</v>
      </c>
      <c r="AD338" s="22">
        <f>(L338*$O$341)</f>
        <v>0</v>
      </c>
      <c r="AE338" s="22">
        <f>(M338*$O$341)</f>
        <v>0</v>
      </c>
    </row>
    <row r="339" spans="1:31" x14ac:dyDescent="0.3">
      <c r="A339" s="15"/>
      <c r="B339" s="22">
        <v>0</v>
      </c>
      <c r="C339" s="22">
        <v>0</v>
      </c>
      <c r="D339" s="22">
        <v>0</v>
      </c>
      <c r="E339" s="22">
        <v>0</v>
      </c>
      <c r="F339" s="22">
        <v>0</v>
      </c>
      <c r="G339" s="22">
        <v>0</v>
      </c>
      <c r="H339" s="22">
        <v>0</v>
      </c>
      <c r="I339" s="22">
        <v>0</v>
      </c>
      <c r="J339" s="22">
        <v>0</v>
      </c>
      <c r="K339" s="22">
        <v>0</v>
      </c>
      <c r="L339" s="22">
        <v>0</v>
      </c>
      <c r="M339" s="22">
        <v>0</v>
      </c>
      <c r="N339" s="10"/>
      <c r="O339" s="10"/>
      <c r="P339" s="10"/>
      <c r="Q339" s="10"/>
      <c r="R339" s="10"/>
      <c r="S339" s="10"/>
      <c r="T339" s="22">
        <f>(B339*$O$341)</f>
        <v>0</v>
      </c>
      <c r="U339" s="22">
        <f>(C339*$O$341)</f>
        <v>0</v>
      </c>
      <c r="V339" s="22">
        <f>(D339*$O$341)</f>
        <v>0</v>
      </c>
      <c r="W339" s="22">
        <f>(E339*$O$341)</f>
        <v>0</v>
      </c>
      <c r="X339" s="22">
        <f>(F339*$O$341)</f>
        <v>0</v>
      </c>
      <c r="Y339" s="22">
        <f>(G339*$O$341)</f>
        <v>0</v>
      </c>
      <c r="Z339" s="22">
        <f>(H339*$O$341)</f>
        <v>0</v>
      </c>
      <c r="AA339" s="22">
        <f>(I339*$O$341)</f>
        <v>0</v>
      </c>
      <c r="AB339" s="22">
        <f>(J339*$O$341)</f>
        <v>0</v>
      </c>
      <c r="AC339" s="22">
        <f>(K339*$O$341)</f>
        <v>0</v>
      </c>
      <c r="AD339" s="22">
        <f>(L339*$O$341)</f>
        <v>0</v>
      </c>
      <c r="AE339" s="22">
        <f>(M339*$O$341)</f>
        <v>0</v>
      </c>
    </row>
    <row r="340" spans="1:31" x14ac:dyDescent="0.3">
      <c r="A340" s="15"/>
      <c r="B340" s="22">
        <v>0</v>
      </c>
      <c r="C340" s="22">
        <v>0</v>
      </c>
      <c r="D340" s="22">
        <v>0</v>
      </c>
      <c r="E340" s="22">
        <v>0</v>
      </c>
      <c r="F340" s="22">
        <v>0</v>
      </c>
      <c r="G340" s="22">
        <v>0</v>
      </c>
      <c r="H340" s="22">
        <v>0</v>
      </c>
      <c r="I340" s="22">
        <v>0</v>
      </c>
      <c r="J340" s="22">
        <v>0</v>
      </c>
      <c r="K340" s="22">
        <v>0</v>
      </c>
      <c r="L340" s="22">
        <v>0</v>
      </c>
      <c r="M340" s="22">
        <v>0</v>
      </c>
      <c r="N340" s="10"/>
      <c r="O340" s="10"/>
      <c r="P340" s="10"/>
      <c r="Q340" s="10"/>
      <c r="R340" s="10"/>
      <c r="S340" s="10"/>
      <c r="T340" s="22">
        <f>(B340*$O$341)</f>
        <v>0</v>
      </c>
      <c r="U340" s="22">
        <f>(C340*$O$341)</f>
        <v>0</v>
      </c>
      <c r="V340" s="22">
        <f>(D340*$O$341)</f>
        <v>0</v>
      </c>
      <c r="W340" s="22">
        <f>(E340*$O$341)</f>
        <v>0</v>
      </c>
      <c r="X340" s="22">
        <f>(F340*$O$341)</f>
        <v>0</v>
      </c>
      <c r="Y340" s="22">
        <f>(G340*$O$341)</f>
        <v>0</v>
      </c>
      <c r="Z340" s="22">
        <f>(H340*$O$341)</f>
        <v>0</v>
      </c>
      <c r="AA340" s="22">
        <f>(I340*$O$341)</f>
        <v>0</v>
      </c>
      <c r="AB340" s="22">
        <f>(J340*$O$341)</f>
        <v>0</v>
      </c>
      <c r="AC340" s="22">
        <f>(K340*$O$341)</f>
        <v>0</v>
      </c>
      <c r="AD340" s="22">
        <f>(L340*$O$341)</f>
        <v>0</v>
      </c>
      <c r="AE340" s="22">
        <f>(M340*$O$341)</f>
        <v>0</v>
      </c>
    </row>
    <row r="341" spans="1:31" x14ac:dyDescent="0.3">
      <c r="A341" s="15"/>
      <c r="B341" s="22">
        <v>0</v>
      </c>
      <c r="C341" s="22">
        <v>0</v>
      </c>
      <c r="D341" s="22">
        <v>0</v>
      </c>
      <c r="E341" s="22">
        <v>0</v>
      </c>
      <c r="F341" s="22">
        <v>0</v>
      </c>
      <c r="G341" s="22">
        <v>2</v>
      </c>
      <c r="H341" s="22">
        <v>0</v>
      </c>
      <c r="I341" s="22">
        <v>1</v>
      </c>
      <c r="J341" s="22">
        <v>0</v>
      </c>
      <c r="K341" s="22">
        <v>0</v>
      </c>
      <c r="L341" s="22">
        <v>0</v>
      </c>
      <c r="M341" s="22">
        <v>0</v>
      </c>
      <c r="N341" s="10" t="s">
        <v>39</v>
      </c>
      <c r="O341" s="10">
        <f>B303</f>
        <v>1.6566666666666665</v>
      </c>
      <c r="P341" s="10"/>
      <c r="Q341" s="10"/>
      <c r="R341" s="10"/>
      <c r="S341" s="10"/>
      <c r="T341" s="22">
        <f>(B341*$O$341)</f>
        <v>0</v>
      </c>
      <c r="U341" s="22">
        <f>(C341*$O$341)</f>
        <v>0</v>
      </c>
      <c r="V341" s="22">
        <f>(D341*$O$341)</f>
        <v>0</v>
      </c>
      <c r="W341" s="22">
        <f>(E341*$O$341)</f>
        <v>0</v>
      </c>
      <c r="X341" s="22">
        <f>(F341*$O$341)</f>
        <v>0</v>
      </c>
      <c r="Y341" s="22">
        <f>(G341*$O$341)</f>
        <v>3.313333333333333</v>
      </c>
      <c r="Z341" s="22">
        <f>(H341*$O$341)</f>
        <v>0</v>
      </c>
      <c r="AA341" s="22">
        <f>(I341*$O$341)</f>
        <v>1.6566666666666665</v>
      </c>
      <c r="AB341" s="22">
        <f>(J341*$O$341)</f>
        <v>0</v>
      </c>
      <c r="AC341" s="22">
        <f>(K341*$O$341)</f>
        <v>0</v>
      </c>
      <c r="AD341" s="22">
        <f>(L341*$O$341)</f>
        <v>0</v>
      </c>
      <c r="AE341" s="22">
        <f>(M341*$O$341)</f>
        <v>0</v>
      </c>
    </row>
    <row r="342" spans="1:31" x14ac:dyDescent="0.3">
      <c r="A342" s="15"/>
      <c r="B342" s="22">
        <v>0</v>
      </c>
      <c r="C342" s="22">
        <v>0</v>
      </c>
      <c r="D342" s="22">
        <v>0</v>
      </c>
      <c r="E342" s="22">
        <v>0</v>
      </c>
      <c r="F342" s="22">
        <v>0</v>
      </c>
      <c r="G342" s="22">
        <v>0</v>
      </c>
      <c r="H342" s="22">
        <v>0</v>
      </c>
      <c r="I342" s="22">
        <v>0</v>
      </c>
      <c r="J342" s="22">
        <v>0</v>
      </c>
      <c r="K342" s="22">
        <v>0</v>
      </c>
      <c r="L342" s="22">
        <v>0</v>
      </c>
      <c r="M342" s="22">
        <v>0</v>
      </c>
      <c r="N342" s="10"/>
      <c r="O342" s="10"/>
      <c r="P342" s="10"/>
      <c r="Q342" s="10"/>
      <c r="R342" s="10"/>
      <c r="S342" s="10"/>
      <c r="T342" s="22">
        <f>(B342*$O$341)</f>
        <v>0</v>
      </c>
      <c r="U342" s="22">
        <f>(C342*$O$341)</f>
        <v>0</v>
      </c>
      <c r="V342" s="22">
        <f>(D342*$O$341)</f>
        <v>0</v>
      </c>
      <c r="W342" s="22">
        <f>(E342*$O$341)</f>
        <v>0</v>
      </c>
      <c r="X342" s="22">
        <f>(F342*$O$341)</f>
        <v>0</v>
      </c>
      <c r="Y342" s="22">
        <f>(G342*$O$341)</f>
        <v>0</v>
      </c>
      <c r="Z342" s="22">
        <f>(H342*$O$341)</f>
        <v>0</v>
      </c>
      <c r="AA342" s="22">
        <f>(I342*$O$341)</f>
        <v>0</v>
      </c>
      <c r="AB342" s="22">
        <f>(J342*$O$341)</f>
        <v>0</v>
      </c>
      <c r="AC342" s="22">
        <f>(K342*$O$341)</f>
        <v>0</v>
      </c>
      <c r="AD342" s="22">
        <f>(L342*$O$341)</f>
        <v>0</v>
      </c>
      <c r="AE342" s="22">
        <f>(M342*$O$341)</f>
        <v>0</v>
      </c>
    </row>
    <row r="343" spans="1:31" x14ac:dyDescent="0.3">
      <c r="A343" s="15"/>
      <c r="B343" s="22">
        <v>0</v>
      </c>
      <c r="C343" s="22">
        <v>0</v>
      </c>
      <c r="D343" s="22">
        <v>0</v>
      </c>
      <c r="E343" s="22">
        <v>0</v>
      </c>
      <c r="F343" s="22">
        <v>0</v>
      </c>
      <c r="G343" s="22">
        <v>1</v>
      </c>
      <c r="H343" s="22">
        <v>0</v>
      </c>
      <c r="I343" s="22">
        <v>2</v>
      </c>
      <c r="J343" s="22">
        <v>0</v>
      </c>
      <c r="K343" s="22">
        <v>0</v>
      </c>
      <c r="L343" s="22">
        <v>0</v>
      </c>
      <c r="M343" s="22">
        <v>0</v>
      </c>
      <c r="N343" s="10"/>
      <c r="O343" s="10"/>
      <c r="P343" s="10"/>
      <c r="Q343" s="10"/>
      <c r="R343" s="10"/>
      <c r="S343" s="10"/>
      <c r="T343" s="22">
        <f>(B343*$O$341)</f>
        <v>0</v>
      </c>
      <c r="U343" s="22">
        <f>(C343*$O$341)</f>
        <v>0</v>
      </c>
      <c r="V343" s="22">
        <f>(D343*$O$341)</f>
        <v>0</v>
      </c>
      <c r="W343" s="22">
        <f>(E343*$O$341)</f>
        <v>0</v>
      </c>
      <c r="X343" s="22">
        <f>(F343*$O$341)</f>
        <v>0</v>
      </c>
      <c r="Y343" s="22">
        <f>(G343*$O$341)</f>
        <v>1.6566666666666665</v>
      </c>
      <c r="Z343" s="22">
        <f>(H343*$O$341)</f>
        <v>0</v>
      </c>
      <c r="AA343" s="22">
        <f>(I343*$O$341)</f>
        <v>3.313333333333333</v>
      </c>
      <c r="AB343" s="22">
        <f>(J343*$O$341)</f>
        <v>0</v>
      </c>
      <c r="AC343" s="22">
        <f>(K343*$O$341)</f>
        <v>0</v>
      </c>
      <c r="AD343" s="22">
        <f>(L343*$O$341)</f>
        <v>0</v>
      </c>
      <c r="AE343" s="22">
        <f>(M343*$O$341)</f>
        <v>0</v>
      </c>
    </row>
    <row r="344" spans="1:31" x14ac:dyDescent="0.3">
      <c r="A344" s="15"/>
      <c r="B344" s="22">
        <v>0</v>
      </c>
      <c r="C344" s="22">
        <v>0</v>
      </c>
      <c r="D344" s="22">
        <v>0</v>
      </c>
      <c r="E344" s="22">
        <v>0</v>
      </c>
      <c r="F344" s="22">
        <v>0</v>
      </c>
      <c r="G344" s="22">
        <v>0</v>
      </c>
      <c r="H344" s="22">
        <v>0</v>
      </c>
      <c r="I344" s="22">
        <v>0</v>
      </c>
      <c r="J344" s="22">
        <v>0</v>
      </c>
      <c r="K344" s="22">
        <v>0</v>
      </c>
      <c r="L344" s="22">
        <v>0</v>
      </c>
      <c r="M344" s="22">
        <v>0</v>
      </c>
      <c r="N344" s="10"/>
      <c r="O344" s="10"/>
      <c r="P344" s="10"/>
      <c r="Q344" s="10"/>
      <c r="R344" s="10"/>
      <c r="S344" s="10"/>
      <c r="T344" s="22">
        <f>(B344*$O$341)</f>
        <v>0</v>
      </c>
      <c r="U344" s="22">
        <f>(C344*$O$341)</f>
        <v>0</v>
      </c>
      <c r="V344" s="22">
        <f>(D344*$O$341)</f>
        <v>0</v>
      </c>
      <c r="W344" s="22">
        <f>(E344*$O$341)</f>
        <v>0</v>
      </c>
      <c r="X344" s="22">
        <f>(F344*$O$341)</f>
        <v>0</v>
      </c>
      <c r="Y344" s="22">
        <f>(G344*$O$341)</f>
        <v>0</v>
      </c>
      <c r="Z344" s="22">
        <f>(H344*$O$341)</f>
        <v>0</v>
      </c>
      <c r="AA344" s="22">
        <f>(I344*$O$341)</f>
        <v>0</v>
      </c>
      <c r="AB344" s="22">
        <f>(J344*$O$341)</f>
        <v>0</v>
      </c>
      <c r="AC344" s="22">
        <f>(K344*$O$341)</f>
        <v>0</v>
      </c>
      <c r="AD344" s="22">
        <f>(L344*$O$341)</f>
        <v>0</v>
      </c>
      <c r="AE344" s="22">
        <f>(M344*$O$341)</f>
        <v>0</v>
      </c>
    </row>
    <row r="345" spans="1:31" x14ac:dyDescent="0.3">
      <c r="A345" s="15"/>
      <c r="B345" s="22">
        <v>0</v>
      </c>
      <c r="C345" s="22">
        <v>0</v>
      </c>
      <c r="D345" s="22">
        <v>0</v>
      </c>
      <c r="E345" s="22">
        <v>0</v>
      </c>
      <c r="F345" s="22">
        <v>0</v>
      </c>
      <c r="G345" s="22">
        <v>0</v>
      </c>
      <c r="H345" s="22">
        <v>0</v>
      </c>
      <c r="I345" s="22">
        <v>0</v>
      </c>
      <c r="J345" s="22">
        <v>0</v>
      </c>
      <c r="K345" s="22">
        <v>0</v>
      </c>
      <c r="L345" s="22">
        <v>0</v>
      </c>
      <c r="M345" s="22">
        <v>0</v>
      </c>
      <c r="N345" s="10"/>
      <c r="O345" s="10"/>
      <c r="P345" s="10"/>
      <c r="Q345" s="10"/>
      <c r="R345" s="10"/>
      <c r="S345" s="10"/>
      <c r="T345" s="22">
        <f>(B345*$O$341)</f>
        <v>0</v>
      </c>
      <c r="U345" s="22">
        <f>(C345*$O$341)</f>
        <v>0</v>
      </c>
      <c r="V345" s="22">
        <f>(D345*$O$341)</f>
        <v>0</v>
      </c>
      <c r="W345" s="22">
        <f>(E345*$O$341)</f>
        <v>0</v>
      </c>
      <c r="X345" s="22">
        <f>(F345*$O$341)</f>
        <v>0</v>
      </c>
      <c r="Y345" s="22">
        <f>(G345*$O$341)</f>
        <v>0</v>
      </c>
      <c r="Z345" s="22">
        <f>(H345*$O$341)</f>
        <v>0</v>
      </c>
      <c r="AA345" s="22">
        <f>(I345*$O$341)</f>
        <v>0</v>
      </c>
      <c r="AB345" s="22">
        <f>(J345*$O$341)</f>
        <v>0</v>
      </c>
      <c r="AC345" s="22">
        <f>(K345*$O$341)</f>
        <v>0</v>
      </c>
      <c r="AD345" s="22">
        <f>(L345*$O$341)</f>
        <v>0</v>
      </c>
      <c r="AE345" s="22">
        <f>(M345*$O$341)</f>
        <v>0</v>
      </c>
    </row>
    <row r="346" spans="1:31" x14ac:dyDescent="0.3">
      <c r="A346" s="15"/>
      <c r="B346" s="22">
        <v>0</v>
      </c>
      <c r="C346" s="22">
        <v>0</v>
      </c>
      <c r="D346" s="22">
        <v>0</v>
      </c>
      <c r="E346" s="22">
        <v>0</v>
      </c>
      <c r="F346" s="22">
        <v>0</v>
      </c>
      <c r="G346" s="22">
        <v>0</v>
      </c>
      <c r="H346" s="22">
        <v>0</v>
      </c>
      <c r="I346" s="22">
        <v>0</v>
      </c>
      <c r="J346" s="22">
        <v>0</v>
      </c>
      <c r="K346" s="22">
        <v>0</v>
      </c>
      <c r="L346" s="22">
        <v>0</v>
      </c>
      <c r="M346" s="22">
        <v>0</v>
      </c>
      <c r="N346" s="10"/>
      <c r="O346" s="10"/>
      <c r="P346" s="10"/>
      <c r="Q346" s="10"/>
      <c r="R346" s="10"/>
      <c r="S346" s="10"/>
      <c r="T346" s="22">
        <f>(B346*$O$341)</f>
        <v>0</v>
      </c>
      <c r="U346" s="22">
        <f>(C346*$O$341)</f>
        <v>0</v>
      </c>
      <c r="V346" s="22">
        <f>(D346*$O$341)</f>
        <v>0</v>
      </c>
      <c r="W346" s="22">
        <f>(E346*$O$341)</f>
        <v>0</v>
      </c>
      <c r="X346" s="22">
        <f>(F346*$O$341)</f>
        <v>0</v>
      </c>
      <c r="Y346" s="22">
        <f>(G346*$O$341)</f>
        <v>0</v>
      </c>
      <c r="Z346" s="22">
        <f>(H346*$O$341)</f>
        <v>0</v>
      </c>
      <c r="AA346" s="22">
        <f>(I346*$O$341)</f>
        <v>0</v>
      </c>
      <c r="AB346" s="22">
        <f>(J346*$O$341)</f>
        <v>0</v>
      </c>
      <c r="AC346" s="22">
        <f>(K346*$O$341)</f>
        <v>0</v>
      </c>
      <c r="AD346" s="22">
        <f>(L346*$O$341)</f>
        <v>0</v>
      </c>
      <c r="AE346" s="22">
        <f>(M346*$O$341)</f>
        <v>0</v>
      </c>
    </row>
    <row r="347" spans="1:31" x14ac:dyDescent="0.3">
      <c r="A347" s="15"/>
      <c r="B347" s="22">
        <v>0</v>
      </c>
      <c r="C347" s="22">
        <v>0</v>
      </c>
      <c r="D347" s="22">
        <v>0</v>
      </c>
      <c r="E347" s="22">
        <v>0</v>
      </c>
      <c r="F347" s="22">
        <v>0</v>
      </c>
      <c r="G347" s="22">
        <v>0</v>
      </c>
      <c r="H347" s="22">
        <v>0</v>
      </c>
      <c r="I347" s="22">
        <v>0</v>
      </c>
      <c r="J347" s="22">
        <v>0</v>
      </c>
      <c r="K347" s="22">
        <v>0</v>
      </c>
      <c r="L347" s="22">
        <v>0</v>
      </c>
      <c r="M347" s="22">
        <v>0</v>
      </c>
      <c r="N347" s="10"/>
      <c r="O347" s="10"/>
      <c r="P347" s="10"/>
      <c r="Q347" s="10"/>
      <c r="R347" s="10"/>
      <c r="S347" s="10"/>
      <c r="T347" s="22">
        <f>(B347*$O$341)</f>
        <v>0</v>
      </c>
      <c r="U347" s="22">
        <f>(C347*$O$341)</f>
        <v>0</v>
      </c>
      <c r="V347" s="22">
        <f>(D347*$O$341)</f>
        <v>0</v>
      </c>
      <c r="W347" s="22">
        <f>(E347*$O$341)</f>
        <v>0</v>
      </c>
      <c r="X347" s="22">
        <f>(F347*$O$341)</f>
        <v>0</v>
      </c>
      <c r="Y347" s="22">
        <f>(G347*$O$341)</f>
        <v>0</v>
      </c>
      <c r="Z347" s="22">
        <f>(H347*$O$341)</f>
        <v>0</v>
      </c>
      <c r="AA347" s="22">
        <f>(I347*$O$341)</f>
        <v>0</v>
      </c>
      <c r="AB347" s="22">
        <f>(J347*$O$341)</f>
        <v>0</v>
      </c>
      <c r="AC347" s="22">
        <f>(K347*$O$341)</f>
        <v>0</v>
      </c>
      <c r="AD347" s="22">
        <f>(L347*$O$341)</f>
        <v>0</v>
      </c>
      <c r="AE347" s="22">
        <f>(M347*$O$341)</f>
        <v>0</v>
      </c>
    </row>
    <row r="348" spans="1:31" x14ac:dyDescent="0.3">
      <c r="A348" s="15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6"/>
    </row>
    <row r="349" spans="1:31" x14ac:dyDescent="0.3">
      <c r="A349" s="9" t="s">
        <v>22</v>
      </c>
      <c r="B349" s="22">
        <f t="array" ref="B349:M352">MMULT(B318:E321,H310:S313)</f>
        <v>0</v>
      </c>
      <c r="C349" s="22">
        <v>0</v>
      </c>
      <c r="D349" s="22">
        <v>0</v>
      </c>
      <c r="E349" s="22">
        <v>0</v>
      </c>
      <c r="F349" s="22">
        <v>0</v>
      </c>
      <c r="G349" s="22">
        <v>0</v>
      </c>
      <c r="H349" s="22">
        <v>0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10"/>
      <c r="O349" s="10"/>
      <c r="P349" s="10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6"/>
    </row>
    <row r="350" spans="1:31" x14ac:dyDescent="0.3">
      <c r="A350" s="15"/>
      <c r="B350" s="22">
        <v>0</v>
      </c>
      <c r="C350" s="22">
        <v>0</v>
      </c>
      <c r="D350" s="22">
        <v>0</v>
      </c>
      <c r="E350" s="22">
        <v>0</v>
      </c>
      <c r="F350" s="22">
        <v>0</v>
      </c>
      <c r="G350" s="22">
        <v>1</v>
      </c>
      <c r="H350" s="22">
        <v>0</v>
      </c>
      <c r="I350" s="22">
        <v>-1</v>
      </c>
      <c r="J350" s="22">
        <v>0</v>
      </c>
      <c r="K350" s="22">
        <v>0</v>
      </c>
      <c r="L350" s="22">
        <v>0</v>
      </c>
      <c r="M350" s="22">
        <v>0</v>
      </c>
      <c r="N350" s="10"/>
      <c r="O350" s="10"/>
      <c r="P350" s="10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6"/>
    </row>
    <row r="351" spans="1:31" x14ac:dyDescent="0.3">
      <c r="A351" s="15"/>
      <c r="B351" s="22">
        <v>0</v>
      </c>
      <c r="C351" s="22">
        <v>0</v>
      </c>
      <c r="D351" s="22">
        <v>0</v>
      </c>
      <c r="E351" s="22">
        <v>0</v>
      </c>
      <c r="F351" s="22">
        <v>0</v>
      </c>
      <c r="G351" s="22">
        <v>0</v>
      </c>
      <c r="H351" s="22">
        <v>0</v>
      </c>
      <c r="I351" s="22">
        <v>0</v>
      </c>
      <c r="J351" s="22">
        <v>0</v>
      </c>
      <c r="K351" s="22">
        <v>0</v>
      </c>
      <c r="L351" s="22">
        <v>0</v>
      </c>
      <c r="M351" s="22">
        <v>0</v>
      </c>
      <c r="N351" s="10"/>
      <c r="O351" s="10"/>
      <c r="P351" s="10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6"/>
    </row>
    <row r="352" spans="1:31" x14ac:dyDescent="0.3">
      <c r="A352" s="15"/>
      <c r="B352" s="22">
        <v>0</v>
      </c>
      <c r="C352" s="22">
        <v>0</v>
      </c>
      <c r="D352" s="22">
        <v>0</v>
      </c>
      <c r="E352" s="22">
        <v>0</v>
      </c>
      <c r="F352" s="22">
        <v>0</v>
      </c>
      <c r="G352" s="22">
        <v>-1</v>
      </c>
      <c r="H352" s="22">
        <v>0</v>
      </c>
      <c r="I352" s="22">
        <v>1</v>
      </c>
      <c r="J352" s="22">
        <v>0</v>
      </c>
      <c r="K352" s="22">
        <v>0</v>
      </c>
      <c r="L352" s="22">
        <v>0</v>
      </c>
      <c r="M352" s="22">
        <v>0</v>
      </c>
      <c r="N352" s="10"/>
      <c r="O352" s="10"/>
      <c r="P352" s="10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6"/>
    </row>
    <row r="353" spans="1:31" x14ac:dyDescent="0.3">
      <c r="A353" s="15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6"/>
    </row>
    <row r="354" spans="1:31" x14ac:dyDescent="0.3">
      <c r="A354" s="9" t="s">
        <v>23</v>
      </c>
      <c r="B354" s="22">
        <f t="array" ref="B354:M365">MMULT(H317:K328,B349:M352)</f>
        <v>0</v>
      </c>
      <c r="C354" s="22">
        <v>0</v>
      </c>
      <c r="D354" s="22">
        <v>0</v>
      </c>
      <c r="E354" s="22">
        <v>0</v>
      </c>
      <c r="F354" s="22">
        <v>0</v>
      </c>
      <c r="G354" s="22">
        <v>0</v>
      </c>
      <c r="H354" s="22">
        <v>0</v>
      </c>
      <c r="I354" s="22">
        <v>0</v>
      </c>
      <c r="J354" s="22">
        <v>0</v>
      </c>
      <c r="K354" s="22">
        <v>0</v>
      </c>
      <c r="L354" s="22">
        <v>0</v>
      </c>
      <c r="M354" s="22">
        <v>0</v>
      </c>
      <c r="N354" s="10"/>
      <c r="O354" s="10"/>
      <c r="P354" s="10"/>
      <c r="Q354" s="13"/>
      <c r="R354" s="13"/>
      <c r="S354" s="13"/>
      <c r="T354" s="26">
        <f>(B354*$O$358)</f>
        <v>0</v>
      </c>
      <c r="U354" s="26">
        <f>(C354*$O$358)</f>
        <v>0</v>
      </c>
      <c r="V354" s="26">
        <f>(D354*$O$358)</f>
        <v>0</v>
      </c>
      <c r="W354" s="26">
        <f>(E354*$O$358)</f>
        <v>0</v>
      </c>
      <c r="X354" s="26">
        <f>(F354*$O$358)</f>
        <v>0</v>
      </c>
      <c r="Y354" s="26">
        <f>(G354*$O$358)</f>
        <v>0</v>
      </c>
      <c r="Z354" s="26">
        <f>(H354*$O$358)</f>
        <v>0</v>
      </c>
      <c r="AA354" s="26">
        <f>(I354*$O$358)</f>
        <v>0</v>
      </c>
      <c r="AB354" s="26">
        <f>(J354*$O$358)</f>
        <v>0</v>
      </c>
      <c r="AC354" s="26">
        <f>(K354*$O$358)</f>
        <v>0</v>
      </c>
      <c r="AD354" s="26">
        <f>(L354*$O$358)</f>
        <v>0</v>
      </c>
      <c r="AE354" s="26">
        <f>(M354*$O$358)</f>
        <v>0</v>
      </c>
    </row>
    <row r="355" spans="1:31" x14ac:dyDescent="0.3">
      <c r="A355" s="15"/>
      <c r="B355" s="22">
        <v>0</v>
      </c>
      <c r="C355" s="22">
        <v>0</v>
      </c>
      <c r="D355" s="22">
        <v>0</v>
      </c>
      <c r="E355" s="22">
        <v>0</v>
      </c>
      <c r="F355" s="22">
        <v>0</v>
      </c>
      <c r="G355" s="22">
        <v>0</v>
      </c>
      <c r="H355" s="22">
        <v>0</v>
      </c>
      <c r="I355" s="22">
        <v>0</v>
      </c>
      <c r="J355" s="22">
        <v>0</v>
      </c>
      <c r="K355" s="22">
        <v>0</v>
      </c>
      <c r="L355" s="22">
        <v>0</v>
      </c>
      <c r="M355" s="22">
        <v>0</v>
      </c>
      <c r="N355" s="10"/>
      <c r="O355" s="10"/>
      <c r="P355" s="10"/>
      <c r="Q355" s="13"/>
      <c r="R355" s="13"/>
      <c r="S355" s="13"/>
      <c r="T355" s="26">
        <f>(B355*$O$358)</f>
        <v>0</v>
      </c>
      <c r="U355" s="26">
        <f>(C355*$O$358)</f>
        <v>0</v>
      </c>
      <c r="V355" s="26">
        <f>(D355*$O$358)</f>
        <v>0</v>
      </c>
      <c r="W355" s="26">
        <f>(E355*$O$358)</f>
        <v>0</v>
      </c>
      <c r="X355" s="26">
        <f>(F355*$O$358)</f>
        <v>0</v>
      </c>
      <c r="Y355" s="26">
        <f>(G355*$O$358)</f>
        <v>0</v>
      </c>
      <c r="Z355" s="26">
        <f>(H355*$O$358)</f>
        <v>0</v>
      </c>
      <c r="AA355" s="26">
        <f>(I355*$O$358)</f>
        <v>0</v>
      </c>
      <c r="AB355" s="26">
        <f>(J355*$O$358)</f>
        <v>0</v>
      </c>
      <c r="AC355" s="26">
        <f>(K355*$O$358)</f>
        <v>0</v>
      </c>
      <c r="AD355" s="26">
        <f>(L355*$O$358)</f>
        <v>0</v>
      </c>
      <c r="AE355" s="26">
        <f>(M355*$O$358)</f>
        <v>0</v>
      </c>
    </row>
    <row r="356" spans="1:31" x14ac:dyDescent="0.3">
      <c r="A356" s="15"/>
      <c r="B356" s="22">
        <v>0</v>
      </c>
      <c r="C356" s="22">
        <v>0</v>
      </c>
      <c r="D356" s="22">
        <v>0</v>
      </c>
      <c r="E356" s="22">
        <v>0</v>
      </c>
      <c r="F356" s="22">
        <v>0</v>
      </c>
      <c r="G356" s="22">
        <v>0</v>
      </c>
      <c r="H356" s="22">
        <v>0</v>
      </c>
      <c r="I356" s="22">
        <v>0</v>
      </c>
      <c r="J356" s="22">
        <v>0</v>
      </c>
      <c r="K356" s="22">
        <v>0</v>
      </c>
      <c r="L356" s="22">
        <v>0</v>
      </c>
      <c r="M356" s="22">
        <v>0</v>
      </c>
      <c r="N356" s="10"/>
      <c r="O356" s="10"/>
      <c r="P356" s="10"/>
      <c r="Q356" s="13"/>
      <c r="R356" s="13"/>
      <c r="S356" s="13"/>
      <c r="T356" s="26">
        <f>(B356*$O$358)</f>
        <v>0</v>
      </c>
      <c r="U356" s="26">
        <f>(C356*$O$358)</f>
        <v>0</v>
      </c>
      <c r="V356" s="26">
        <f>(D356*$O$358)</f>
        <v>0</v>
      </c>
      <c r="W356" s="26">
        <f>(E356*$O$358)</f>
        <v>0</v>
      </c>
      <c r="X356" s="26">
        <f>(F356*$O$358)</f>
        <v>0</v>
      </c>
      <c r="Y356" s="26">
        <f>(G356*$O$358)</f>
        <v>0</v>
      </c>
      <c r="Z356" s="26">
        <f>(H356*$O$358)</f>
        <v>0</v>
      </c>
      <c r="AA356" s="26">
        <f>(I356*$O$358)</f>
        <v>0</v>
      </c>
      <c r="AB356" s="26">
        <f>(J356*$O$358)</f>
        <v>0</v>
      </c>
      <c r="AC356" s="26">
        <f>(K356*$O$358)</f>
        <v>0</v>
      </c>
      <c r="AD356" s="26">
        <f>(L356*$O$358)</f>
        <v>0</v>
      </c>
      <c r="AE356" s="26">
        <f>(M356*$O$358)</f>
        <v>0</v>
      </c>
    </row>
    <row r="357" spans="1:31" x14ac:dyDescent="0.3">
      <c r="A357" s="15"/>
      <c r="B357" s="22">
        <v>0</v>
      </c>
      <c r="C357" s="22">
        <v>0</v>
      </c>
      <c r="D357" s="22">
        <v>0</v>
      </c>
      <c r="E357" s="22">
        <v>0</v>
      </c>
      <c r="F357" s="22">
        <v>0</v>
      </c>
      <c r="G357" s="22">
        <v>0</v>
      </c>
      <c r="H357" s="22">
        <v>0</v>
      </c>
      <c r="I357" s="22">
        <v>0</v>
      </c>
      <c r="J357" s="22">
        <v>0</v>
      </c>
      <c r="K357" s="22">
        <v>0</v>
      </c>
      <c r="L357" s="22">
        <v>0</v>
      </c>
      <c r="M357" s="22">
        <v>0</v>
      </c>
      <c r="N357" s="10"/>
      <c r="O357" s="10"/>
      <c r="P357" s="10"/>
      <c r="Q357" s="13"/>
      <c r="R357" s="13"/>
      <c r="S357" s="13"/>
      <c r="T357" s="26">
        <f>(B357*$O$358)</f>
        <v>0</v>
      </c>
      <c r="U357" s="26">
        <f>(C357*$O$358)</f>
        <v>0</v>
      </c>
      <c r="V357" s="26">
        <f>(D357*$O$358)</f>
        <v>0</v>
      </c>
      <c r="W357" s="26">
        <f>(E357*$O$358)</f>
        <v>0</v>
      </c>
      <c r="X357" s="26">
        <f>(F357*$O$358)</f>
        <v>0</v>
      </c>
      <c r="Y357" s="26">
        <f>(G357*$O$358)</f>
        <v>0</v>
      </c>
      <c r="Z357" s="26">
        <f>(H357*$O$358)</f>
        <v>0</v>
      </c>
      <c r="AA357" s="26">
        <f>(I357*$O$358)</f>
        <v>0</v>
      </c>
      <c r="AB357" s="26">
        <f>(J357*$O$358)</f>
        <v>0</v>
      </c>
      <c r="AC357" s="26">
        <f>(K357*$O$358)</f>
        <v>0</v>
      </c>
      <c r="AD357" s="26">
        <f>(L357*$O$358)</f>
        <v>0</v>
      </c>
      <c r="AE357" s="26">
        <f>(M357*$O$358)</f>
        <v>0</v>
      </c>
    </row>
    <row r="358" spans="1:31" x14ac:dyDescent="0.3">
      <c r="A358" s="15"/>
      <c r="B358" s="22">
        <v>0</v>
      </c>
      <c r="C358" s="22">
        <v>0</v>
      </c>
      <c r="D358" s="22">
        <v>0</v>
      </c>
      <c r="E358" s="22">
        <v>0</v>
      </c>
      <c r="F358" s="22">
        <v>0</v>
      </c>
      <c r="G358" s="22">
        <v>0</v>
      </c>
      <c r="H358" s="22">
        <v>0</v>
      </c>
      <c r="I358" s="22">
        <v>0</v>
      </c>
      <c r="J358" s="22">
        <v>0</v>
      </c>
      <c r="K358" s="22">
        <v>0</v>
      </c>
      <c r="L358" s="22">
        <v>0</v>
      </c>
      <c r="M358" s="22">
        <v>0</v>
      </c>
      <c r="N358" s="10" t="s">
        <v>39</v>
      </c>
      <c r="O358" s="25">
        <f>B302</f>
        <v>21428571.428571429</v>
      </c>
      <c r="P358" s="10"/>
      <c r="Q358" s="13"/>
      <c r="R358" s="13"/>
      <c r="S358" s="13"/>
      <c r="T358" s="26">
        <f>(B358*$O$358)</f>
        <v>0</v>
      </c>
      <c r="U358" s="26">
        <f>(C358*$O$358)</f>
        <v>0</v>
      </c>
      <c r="V358" s="26">
        <f>(D358*$O$358)</f>
        <v>0</v>
      </c>
      <c r="W358" s="26">
        <f>(E358*$O$358)</f>
        <v>0</v>
      </c>
      <c r="X358" s="26">
        <f>(F358*$O$358)</f>
        <v>0</v>
      </c>
      <c r="Y358" s="26">
        <f>(G358*$O$358)</f>
        <v>0</v>
      </c>
      <c r="Z358" s="26">
        <f>(H358*$O$358)</f>
        <v>0</v>
      </c>
      <c r="AA358" s="26">
        <f>(I358*$O$358)</f>
        <v>0</v>
      </c>
      <c r="AB358" s="26">
        <f>(J358*$O$358)</f>
        <v>0</v>
      </c>
      <c r="AC358" s="26">
        <f>(K358*$O$358)</f>
        <v>0</v>
      </c>
      <c r="AD358" s="26">
        <f>(L358*$O$358)</f>
        <v>0</v>
      </c>
      <c r="AE358" s="26">
        <f>(M358*$O$358)</f>
        <v>0</v>
      </c>
    </row>
    <row r="359" spans="1:31" x14ac:dyDescent="0.3">
      <c r="A359" s="15"/>
      <c r="B359" s="22">
        <v>0</v>
      </c>
      <c r="C359" s="22">
        <v>0</v>
      </c>
      <c r="D359" s="22">
        <v>0</v>
      </c>
      <c r="E359" s="22">
        <v>0</v>
      </c>
      <c r="F359" s="22">
        <v>0</v>
      </c>
      <c r="G359" s="22">
        <v>1</v>
      </c>
      <c r="H359" s="22">
        <v>0</v>
      </c>
      <c r="I359" s="22">
        <v>-1</v>
      </c>
      <c r="J359" s="22">
        <v>0</v>
      </c>
      <c r="K359" s="22">
        <v>0</v>
      </c>
      <c r="L359" s="22">
        <v>0</v>
      </c>
      <c r="M359" s="22">
        <v>0</v>
      </c>
      <c r="N359" s="10"/>
      <c r="O359" s="10"/>
      <c r="P359" s="10"/>
      <c r="Q359" s="13"/>
      <c r="R359" s="13"/>
      <c r="S359" s="13"/>
      <c r="T359" s="26">
        <f>(B359*$O$358)</f>
        <v>0</v>
      </c>
      <c r="U359" s="26">
        <f>(C359*$O$358)</f>
        <v>0</v>
      </c>
      <c r="V359" s="26">
        <f>(D359*$O$358)</f>
        <v>0</v>
      </c>
      <c r="W359" s="26">
        <f>(E359*$O$358)</f>
        <v>0</v>
      </c>
      <c r="X359" s="26">
        <f>(F359*$O$358)</f>
        <v>0</v>
      </c>
      <c r="Y359" s="26">
        <f>(G359*$O$358)</f>
        <v>21428571.428571429</v>
      </c>
      <c r="Z359" s="26">
        <f>(H359*$O$358)</f>
        <v>0</v>
      </c>
      <c r="AA359" s="26">
        <f>(I359*$O$358)</f>
        <v>-21428571.428571429</v>
      </c>
      <c r="AB359" s="26">
        <f>(J359*$O$358)</f>
        <v>0</v>
      </c>
      <c r="AC359" s="26">
        <f>(K359*$O$358)</f>
        <v>0</v>
      </c>
      <c r="AD359" s="26">
        <f>(L359*$O$358)</f>
        <v>0</v>
      </c>
      <c r="AE359" s="26">
        <f>(M359*$O$358)</f>
        <v>0</v>
      </c>
    </row>
    <row r="360" spans="1:31" x14ac:dyDescent="0.3">
      <c r="A360" s="15"/>
      <c r="B360" s="22">
        <v>0</v>
      </c>
      <c r="C360" s="22">
        <v>0</v>
      </c>
      <c r="D360" s="22">
        <v>0</v>
      </c>
      <c r="E360" s="22">
        <v>0</v>
      </c>
      <c r="F360" s="22">
        <v>0</v>
      </c>
      <c r="G360" s="22">
        <v>0</v>
      </c>
      <c r="H360" s="22">
        <v>0</v>
      </c>
      <c r="I360" s="22">
        <v>0</v>
      </c>
      <c r="J360" s="22">
        <v>0</v>
      </c>
      <c r="K360" s="22">
        <v>0</v>
      </c>
      <c r="L360" s="22">
        <v>0</v>
      </c>
      <c r="M360" s="22">
        <v>0</v>
      </c>
      <c r="N360" s="10"/>
      <c r="O360" s="10"/>
      <c r="P360" s="10"/>
      <c r="Q360" s="13"/>
      <c r="R360" s="13"/>
      <c r="S360" s="13"/>
      <c r="T360" s="26">
        <f>(B360*$O$358)</f>
        <v>0</v>
      </c>
      <c r="U360" s="26">
        <f>(C360*$O$358)</f>
        <v>0</v>
      </c>
      <c r="V360" s="26">
        <f>(D360*$O$358)</f>
        <v>0</v>
      </c>
      <c r="W360" s="26">
        <f>(E360*$O$358)</f>
        <v>0</v>
      </c>
      <c r="X360" s="26">
        <f>(F360*$O$358)</f>
        <v>0</v>
      </c>
      <c r="Y360" s="26">
        <f>(G360*$O$358)</f>
        <v>0</v>
      </c>
      <c r="Z360" s="26">
        <f>(H360*$O$358)</f>
        <v>0</v>
      </c>
      <c r="AA360" s="26">
        <f>(I360*$O$358)</f>
        <v>0</v>
      </c>
      <c r="AB360" s="26">
        <f>(J360*$O$358)</f>
        <v>0</v>
      </c>
      <c r="AC360" s="26">
        <f>(K360*$O$358)</f>
        <v>0</v>
      </c>
      <c r="AD360" s="26">
        <f>(L360*$O$358)</f>
        <v>0</v>
      </c>
      <c r="AE360" s="26">
        <f>(M360*$O$358)</f>
        <v>0</v>
      </c>
    </row>
    <row r="361" spans="1:31" x14ac:dyDescent="0.3">
      <c r="A361" s="15"/>
      <c r="B361" s="22">
        <v>0</v>
      </c>
      <c r="C361" s="22">
        <v>0</v>
      </c>
      <c r="D361" s="22">
        <v>0</v>
      </c>
      <c r="E361" s="22">
        <v>0</v>
      </c>
      <c r="F361" s="22">
        <v>0</v>
      </c>
      <c r="G361" s="22">
        <v>-1</v>
      </c>
      <c r="H361" s="22">
        <v>0</v>
      </c>
      <c r="I361" s="22">
        <v>1</v>
      </c>
      <c r="J361" s="22">
        <v>0</v>
      </c>
      <c r="K361" s="22">
        <v>0</v>
      </c>
      <c r="L361" s="22">
        <v>0</v>
      </c>
      <c r="M361" s="22">
        <v>0</v>
      </c>
      <c r="N361" s="10"/>
      <c r="O361" s="10"/>
      <c r="P361" s="10"/>
      <c r="Q361" s="13"/>
      <c r="R361" s="13"/>
      <c r="S361" s="13"/>
      <c r="T361" s="26">
        <f>(B361*$O$358)</f>
        <v>0</v>
      </c>
      <c r="U361" s="26">
        <f>(C361*$O$358)</f>
        <v>0</v>
      </c>
      <c r="V361" s="26">
        <f>(D361*$O$358)</f>
        <v>0</v>
      </c>
      <c r="W361" s="26">
        <f>(E361*$O$358)</f>
        <v>0</v>
      </c>
      <c r="X361" s="26">
        <f>(F361*$O$358)</f>
        <v>0</v>
      </c>
      <c r="Y361" s="26">
        <f>(G361*$O$358)</f>
        <v>-21428571.428571429</v>
      </c>
      <c r="Z361" s="26">
        <f>(H361*$O$358)</f>
        <v>0</v>
      </c>
      <c r="AA361" s="26">
        <f>(I361*$O$358)</f>
        <v>21428571.428571429</v>
      </c>
      <c r="AB361" s="26">
        <f>(J361*$O$358)</f>
        <v>0</v>
      </c>
      <c r="AC361" s="26">
        <f>(K361*$O$358)</f>
        <v>0</v>
      </c>
      <c r="AD361" s="26">
        <f>(L361*$O$358)</f>
        <v>0</v>
      </c>
      <c r="AE361" s="26">
        <f>(M361*$O$358)</f>
        <v>0</v>
      </c>
    </row>
    <row r="362" spans="1:31" x14ac:dyDescent="0.3">
      <c r="A362" s="15"/>
      <c r="B362" s="22">
        <v>0</v>
      </c>
      <c r="C362" s="22">
        <v>0</v>
      </c>
      <c r="D362" s="22">
        <v>0</v>
      </c>
      <c r="E362" s="22">
        <v>0</v>
      </c>
      <c r="F362" s="22">
        <v>0</v>
      </c>
      <c r="G362" s="22">
        <v>0</v>
      </c>
      <c r="H362" s="22">
        <v>0</v>
      </c>
      <c r="I362" s="22">
        <v>0</v>
      </c>
      <c r="J362" s="22">
        <v>0</v>
      </c>
      <c r="K362" s="22">
        <v>0</v>
      </c>
      <c r="L362" s="22">
        <v>0</v>
      </c>
      <c r="M362" s="22">
        <v>0</v>
      </c>
      <c r="N362" s="10"/>
      <c r="O362" s="10"/>
      <c r="P362" s="10"/>
      <c r="Q362" s="13"/>
      <c r="R362" s="13"/>
      <c r="S362" s="13"/>
      <c r="T362" s="26">
        <f>(B362*$O$358)</f>
        <v>0</v>
      </c>
      <c r="U362" s="26">
        <f>(C362*$O$358)</f>
        <v>0</v>
      </c>
      <c r="V362" s="26">
        <f>(D362*$O$358)</f>
        <v>0</v>
      </c>
      <c r="W362" s="26">
        <f>(E362*$O$358)</f>
        <v>0</v>
      </c>
      <c r="X362" s="26">
        <f>(F362*$O$358)</f>
        <v>0</v>
      </c>
      <c r="Y362" s="26">
        <f>(G362*$O$358)</f>
        <v>0</v>
      </c>
      <c r="Z362" s="26">
        <f>(H362*$O$358)</f>
        <v>0</v>
      </c>
      <c r="AA362" s="26">
        <f>(I362*$O$358)</f>
        <v>0</v>
      </c>
      <c r="AB362" s="26">
        <f>(J362*$O$358)</f>
        <v>0</v>
      </c>
      <c r="AC362" s="26">
        <f>(K362*$O$358)</f>
        <v>0</v>
      </c>
      <c r="AD362" s="26">
        <f>(L362*$O$358)</f>
        <v>0</v>
      </c>
      <c r="AE362" s="26">
        <f>(M362*$O$358)</f>
        <v>0</v>
      </c>
    </row>
    <row r="363" spans="1:31" x14ac:dyDescent="0.3">
      <c r="A363" s="15"/>
      <c r="B363" s="22">
        <v>0</v>
      </c>
      <c r="C363" s="22">
        <v>0</v>
      </c>
      <c r="D363" s="22">
        <v>0</v>
      </c>
      <c r="E363" s="22">
        <v>0</v>
      </c>
      <c r="F363" s="22">
        <v>0</v>
      </c>
      <c r="G363" s="22">
        <v>0</v>
      </c>
      <c r="H363" s="22">
        <v>0</v>
      </c>
      <c r="I363" s="22">
        <v>0</v>
      </c>
      <c r="J363" s="22">
        <v>0</v>
      </c>
      <c r="K363" s="22">
        <v>0</v>
      </c>
      <c r="L363" s="22">
        <v>0</v>
      </c>
      <c r="M363" s="22">
        <v>0</v>
      </c>
      <c r="N363" s="10"/>
      <c r="O363" s="10"/>
      <c r="P363" s="10"/>
      <c r="Q363" s="13"/>
      <c r="R363" s="13"/>
      <c r="S363" s="13"/>
      <c r="T363" s="26">
        <f>(B363*$O$358)</f>
        <v>0</v>
      </c>
      <c r="U363" s="26">
        <f>(C363*$O$358)</f>
        <v>0</v>
      </c>
      <c r="V363" s="26">
        <f>(D363*$O$358)</f>
        <v>0</v>
      </c>
      <c r="W363" s="26">
        <f>(E363*$O$358)</f>
        <v>0</v>
      </c>
      <c r="X363" s="26">
        <f>(F363*$O$358)</f>
        <v>0</v>
      </c>
      <c r="Y363" s="26">
        <f>(G363*$O$358)</f>
        <v>0</v>
      </c>
      <c r="Z363" s="26">
        <f>(H363*$O$358)</f>
        <v>0</v>
      </c>
      <c r="AA363" s="26">
        <f>(I363*$O$358)</f>
        <v>0</v>
      </c>
      <c r="AB363" s="26">
        <f>(J363*$O$358)</f>
        <v>0</v>
      </c>
      <c r="AC363" s="26">
        <f>(K363*$O$358)</f>
        <v>0</v>
      </c>
      <c r="AD363" s="26">
        <f>(L363*$O$358)</f>
        <v>0</v>
      </c>
      <c r="AE363" s="26">
        <f>(M363*$O$358)</f>
        <v>0</v>
      </c>
    </row>
    <row r="364" spans="1:31" x14ac:dyDescent="0.3">
      <c r="A364" s="15"/>
      <c r="B364" s="22">
        <v>0</v>
      </c>
      <c r="C364" s="22">
        <v>0</v>
      </c>
      <c r="D364" s="22">
        <v>0</v>
      </c>
      <c r="E364" s="22">
        <v>0</v>
      </c>
      <c r="F364" s="22">
        <v>0</v>
      </c>
      <c r="G364" s="22">
        <v>0</v>
      </c>
      <c r="H364" s="22">
        <v>0</v>
      </c>
      <c r="I364" s="22">
        <v>0</v>
      </c>
      <c r="J364" s="22">
        <v>0</v>
      </c>
      <c r="K364" s="22">
        <v>0</v>
      </c>
      <c r="L364" s="22">
        <v>0</v>
      </c>
      <c r="M364" s="22">
        <v>0</v>
      </c>
      <c r="N364" s="10"/>
      <c r="O364" s="10"/>
      <c r="P364" s="10"/>
      <c r="Q364" s="13"/>
      <c r="R364" s="13"/>
      <c r="S364" s="13"/>
      <c r="T364" s="26">
        <f>(B364*$O$358)</f>
        <v>0</v>
      </c>
      <c r="U364" s="26">
        <f>(C364*$O$358)</f>
        <v>0</v>
      </c>
      <c r="V364" s="26">
        <f>(D364*$O$358)</f>
        <v>0</v>
      </c>
      <c r="W364" s="26">
        <f>(E364*$O$358)</f>
        <v>0</v>
      </c>
      <c r="X364" s="26">
        <f>(F364*$O$358)</f>
        <v>0</v>
      </c>
      <c r="Y364" s="26">
        <f>(G364*$O$358)</f>
        <v>0</v>
      </c>
      <c r="Z364" s="26">
        <f>(H364*$O$358)</f>
        <v>0</v>
      </c>
      <c r="AA364" s="26">
        <f>(I364*$O$358)</f>
        <v>0</v>
      </c>
      <c r="AB364" s="26">
        <f>(J364*$O$358)</f>
        <v>0</v>
      </c>
      <c r="AC364" s="26">
        <f>(K364*$O$358)</f>
        <v>0</v>
      </c>
      <c r="AD364" s="26">
        <f>(L364*$O$358)</f>
        <v>0</v>
      </c>
      <c r="AE364" s="26">
        <f>(M364*$O$358)</f>
        <v>0</v>
      </c>
    </row>
    <row r="365" spans="1:31" ht="15" thickBot="1" x14ac:dyDescent="0.35">
      <c r="A365" s="17"/>
      <c r="B365" s="24">
        <v>0</v>
      </c>
      <c r="C365" s="24">
        <v>0</v>
      </c>
      <c r="D365" s="24">
        <v>0</v>
      </c>
      <c r="E365" s="24">
        <v>0</v>
      </c>
      <c r="F365" s="24">
        <v>0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  <c r="N365" s="18"/>
      <c r="O365" s="18"/>
      <c r="P365" s="18"/>
      <c r="Q365" s="19"/>
      <c r="R365" s="19"/>
      <c r="S365" s="19"/>
      <c r="T365" s="26">
        <f>(B365*$O$358)</f>
        <v>0</v>
      </c>
      <c r="U365" s="26">
        <f>(C365*$O$358)</f>
        <v>0</v>
      </c>
      <c r="V365" s="26">
        <f>(D365*$O$358)</f>
        <v>0</v>
      </c>
      <c r="W365" s="26">
        <f>(E365*$O$358)</f>
        <v>0</v>
      </c>
      <c r="X365" s="26">
        <f>(F365*$O$358)</f>
        <v>0</v>
      </c>
      <c r="Y365" s="26">
        <f>(G365*$O$358)</f>
        <v>0</v>
      </c>
      <c r="Z365" s="26">
        <f>(H365*$O$358)</f>
        <v>0</v>
      </c>
      <c r="AA365" s="26">
        <f>(I365*$O$358)</f>
        <v>0</v>
      </c>
      <c r="AB365" s="26">
        <f>(J365*$O$358)</f>
        <v>0</v>
      </c>
      <c r="AC365" s="26">
        <f>(K365*$O$358)</f>
        <v>0</v>
      </c>
      <c r="AD365" s="26">
        <f>(L365*$O$358)</f>
        <v>0</v>
      </c>
      <c r="AE365" s="26">
        <f>(M365*$O$358)</f>
        <v>0</v>
      </c>
    </row>
    <row r="366" spans="1:31" x14ac:dyDescent="0.3">
      <c r="A366" s="11"/>
      <c r="B366" s="10"/>
      <c r="C366" s="10"/>
      <c r="D366" s="10"/>
      <c r="E366" s="10"/>
      <c r="F366" s="10"/>
      <c r="G366" s="10"/>
      <c r="H366" s="10"/>
      <c r="I366" s="11"/>
      <c r="J366" s="10"/>
      <c r="K366" s="10"/>
      <c r="L366" s="10"/>
      <c r="M366" s="10"/>
      <c r="N366" s="10"/>
      <c r="O366" s="14"/>
      <c r="P366" s="10"/>
      <c r="Q366" s="10"/>
      <c r="R366" s="10"/>
      <c r="S366" s="10"/>
      <c r="T366" s="13"/>
      <c r="U366" s="13"/>
      <c r="V366" s="13"/>
      <c r="W366" s="13"/>
    </row>
    <row r="367" spans="1:31" ht="15" thickBot="1" x14ac:dyDescent="0.35">
      <c r="A367" s="11"/>
      <c r="B367" s="12"/>
      <c r="C367" s="10"/>
      <c r="D367" s="10"/>
      <c r="E367" s="10"/>
      <c r="F367" s="10"/>
      <c r="G367" s="10"/>
      <c r="H367" s="10"/>
      <c r="I367" s="11"/>
      <c r="J367" s="10"/>
      <c r="K367" s="10"/>
      <c r="L367" s="10"/>
      <c r="M367" s="10"/>
      <c r="N367" s="10"/>
      <c r="O367" s="13"/>
      <c r="P367" s="10"/>
      <c r="Q367" s="10"/>
      <c r="R367" s="10"/>
      <c r="S367" s="10"/>
      <c r="T367" s="13"/>
      <c r="U367" s="13"/>
      <c r="V367" s="13"/>
      <c r="W367" s="13"/>
    </row>
    <row r="368" spans="1:31" x14ac:dyDescent="0.3">
      <c r="A368" s="5">
        <v>5</v>
      </c>
      <c r="B368" s="6" t="s">
        <v>31</v>
      </c>
      <c r="C368" s="6">
        <v>19</v>
      </c>
      <c r="D368" s="6">
        <v>1</v>
      </c>
      <c r="E368" s="6">
        <v>36</v>
      </c>
      <c r="F368" s="6">
        <v>0</v>
      </c>
      <c r="G368" s="7" t="s">
        <v>2</v>
      </c>
      <c r="H368" s="6">
        <f>((E368-C368)^2+(F368-D368)^2)^0.5</f>
        <v>17.029386365926403</v>
      </c>
      <c r="I368" s="7" t="s">
        <v>25</v>
      </c>
      <c r="J368" s="6">
        <v>5</v>
      </c>
      <c r="K368" s="6">
        <v>6</v>
      </c>
      <c r="L368" s="6">
        <v>9</v>
      </c>
      <c r="M368" s="6">
        <v>10</v>
      </c>
      <c r="N368" s="6"/>
      <c r="O368" s="8" t="s">
        <v>11</v>
      </c>
      <c r="P368" s="22">
        <v>2</v>
      </c>
      <c r="Q368" s="22">
        <v>1</v>
      </c>
      <c r="R368" s="6"/>
      <c r="S368" s="6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1"/>
    </row>
    <row r="369" spans="1:31" x14ac:dyDescent="0.3">
      <c r="A369" s="9" t="s">
        <v>1</v>
      </c>
      <c r="B369" s="10">
        <f>(E368-C368)/H368</f>
        <v>0.99827437317499579</v>
      </c>
      <c r="C369" s="10"/>
      <c r="D369" s="10"/>
      <c r="E369" s="10"/>
      <c r="F369" s="10"/>
      <c r="G369" s="10"/>
      <c r="H369" s="10"/>
      <c r="I369" s="11" t="s">
        <v>5</v>
      </c>
      <c r="J369" s="12">
        <f>B2</f>
        <v>30000000</v>
      </c>
      <c r="K369" s="10"/>
      <c r="L369" s="10"/>
      <c r="M369" s="10"/>
      <c r="N369" s="10"/>
      <c r="O369" s="13"/>
      <c r="P369" s="22">
        <v>1</v>
      </c>
      <c r="Q369" s="22">
        <v>2</v>
      </c>
      <c r="R369" s="10"/>
      <c r="S369" s="1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6"/>
    </row>
    <row r="370" spans="1:31" x14ac:dyDescent="0.3">
      <c r="A370" s="9" t="s">
        <v>3</v>
      </c>
      <c r="B370" s="10">
        <f>(F368-D368)/H368</f>
        <v>-5.8722021951470346E-2</v>
      </c>
      <c r="C370" s="10"/>
      <c r="D370" s="10"/>
      <c r="E370" s="10"/>
      <c r="F370" s="10"/>
      <c r="G370" s="10"/>
      <c r="H370" s="10"/>
      <c r="I370" s="11" t="s">
        <v>26</v>
      </c>
      <c r="J370" s="10">
        <f>B3</f>
        <v>0.28399999999999997</v>
      </c>
      <c r="K370" s="10"/>
      <c r="L370" s="10"/>
      <c r="M370" s="10"/>
      <c r="N370" s="10"/>
      <c r="O370" s="14" t="s">
        <v>14</v>
      </c>
      <c r="P370" s="22">
        <v>1</v>
      </c>
      <c r="Q370" s="22">
        <v>-1</v>
      </c>
      <c r="R370" s="10"/>
      <c r="S370" s="1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6"/>
    </row>
    <row r="371" spans="1:31" x14ac:dyDescent="0.3">
      <c r="A371" s="9" t="s">
        <v>7</v>
      </c>
      <c r="B371" s="25">
        <f>(J369*J371)/H368</f>
        <v>12331624.609808773</v>
      </c>
      <c r="C371" s="10"/>
      <c r="D371" s="10"/>
      <c r="E371" s="10"/>
      <c r="F371" s="10"/>
      <c r="G371" s="10"/>
      <c r="H371" s="10"/>
      <c r="I371" s="11" t="s">
        <v>27</v>
      </c>
      <c r="J371" s="10">
        <f>G1</f>
        <v>7</v>
      </c>
      <c r="K371" s="10"/>
      <c r="L371" s="10"/>
      <c r="M371" s="10"/>
      <c r="N371" s="10"/>
      <c r="O371" s="13"/>
      <c r="P371" s="22">
        <v>-1</v>
      </c>
      <c r="Q371" s="22">
        <v>1</v>
      </c>
      <c r="R371" s="10"/>
      <c r="S371" s="1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6"/>
    </row>
    <row r="372" spans="1:31" x14ac:dyDescent="0.3">
      <c r="A372" s="9" t="s">
        <v>8</v>
      </c>
      <c r="B372" s="10">
        <f>(J370*J371*H368)/6</f>
        <v>5.6424033492436143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6"/>
    </row>
    <row r="373" spans="1:31" x14ac:dyDescent="0.3">
      <c r="A373" s="9" t="s">
        <v>9</v>
      </c>
      <c r="B373" s="22">
        <f>SUM(B369)</f>
        <v>0.99827437317499579</v>
      </c>
      <c r="C373" s="22">
        <f>SUM(B370)</f>
        <v>-5.8722021951470346E-2</v>
      </c>
      <c r="D373" s="22">
        <v>0</v>
      </c>
      <c r="E373" s="22">
        <v>0</v>
      </c>
      <c r="F373" s="10"/>
      <c r="G373" s="11" t="s">
        <v>13</v>
      </c>
      <c r="H373" s="22">
        <f t="array" ref="H373:I376">TRANSPOSE(B373:E374)</f>
        <v>0.99827437317499579</v>
      </c>
      <c r="I373" s="22">
        <v>0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6"/>
    </row>
    <row r="374" spans="1:31" x14ac:dyDescent="0.3">
      <c r="A374" s="9"/>
      <c r="B374" s="22">
        <v>0</v>
      </c>
      <c r="C374" s="22">
        <v>0</v>
      </c>
      <c r="D374" s="22">
        <f>SUM(B369)</f>
        <v>0.99827437317499579</v>
      </c>
      <c r="E374" s="22">
        <f>SUM(B370)</f>
        <v>-5.8722021951470346E-2</v>
      </c>
      <c r="F374" s="10"/>
      <c r="G374" s="10"/>
      <c r="H374" s="22">
        <v>-5.8722021951470346E-2</v>
      </c>
      <c r="I374" s="22">
        <v>0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6"/>
    </row>
    <row r="375" spans="1:31" x14ac:dyDescent="0.3">
      <c r="A375" s="9"/>
      <c r="B375" s="10"/>
      <c r="C375" s="10"/>
      <c r="D375" s="10"/>
      <c r="E375" s="10"/>
      <c r="F375" s="10"/>
      <c r="G375" s="10"/>
      <c r="H375" s="22">
        <v>0</v>
      </c>
      <c r="I375" s="22">
        <v>0.99827437317499579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6"/>
    </row>
    <row r="376" spans="1:31" x14ac:dyDescent="0.3">
      <c r="A376" s="9" t="s">
        <v>12</v>
      </c>
      <c r="B376" s="22">
        <f t="array" ref="B376:E377">MMULT(P368:Q369,B373:E374)</f>
        <v>1.9965487463499916</v>
      </c>
      <c r="C376" s="22">
        <v>-0.11744404390294069</v>
      </c>
      <c r="D376" s="22">
        <v>0.99827437317499579</v>
      </c>
      <c r="E376" s="22">
        <v>-5.8722021951470346E-2</v>
      </c>
      <c r="F376" s="10"/>
      <c r="G376" s="10"/>
      <c r="H376" s="22">
        <v>0</v>
      </c>
      <c r="I376" s="22">
        <v>-5.8722021951470346E-2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6"/>
    </row>
    <row r="377" spans="1:31" x14ac:dyDescent="0.3">
      <c r="A377" s="9"/>
      <c r="B377" s="22">
        <v>0.99827437317499579</v>
      </c>
      <c r="C377" s="22">
        <v>-5.8722021951470346E-2</v>
      </c>
      <c r="D377" s="22">
        <v>1.9965487463499916</v>
      </c>
      <c r="E377" s="22">
        <v>-0.11744404390294069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6"/>
    </row>
    <row r="378" spans="1:31" x14ac:dyDescent="0.3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6"/>
    </row>
    <row r="379" spans="1:31" x14ac:dyDescent="0.3">
      <c r="A379" s="9" t="s">
        <v>10</v>
      </c>
      <c r="B379" s="22">
        <f t="array" ref="B379:E382">MMULT(H373:I376,B376:E377)</f>
        <v>1.9931034482758616</v>
      </c>
      <c r="C379" s="22">
        <v>-0.11724137931034481</v>
      </c>
      <c r="D379" s="22">
        <v>0.99655172413793081</v>
      </c>
      <c r="E379" s="22">
        <v>-5.8620689655172406E-2</v>
      </c>
      <c r="F379" s="10"/>
      <c r="G379" s="11" t="s">
        <v>18</v>
      </c>
      <c r="H379" s="22">
        <v>0</v>
      </c>
      <c r="I379" s="22">
        <v>0</v>
      </c>
      <c r="J379" s="22">
        <v>0</v>
      </c>
      <c r="K379" s="22">
        <v>0</v>
      </c>
      <c r="L379" s="22">
        <v>1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6"/>
    </row>
    <row r="380" spans="1:31" x14ac:dyDescent="0.3">
      <c r="A380" s="9"/>
      <c r="B380" s="22">
        <v>-0.11724137931034481</v>
      </c>
      <c r="C380" s="22">
        <v>6.8965517241379301E-3</v>
      </c>
      <c r="D380" s="22">
        <v>-5.8620689655172406E-2</v>
      </c>
      <c r="E380" s="22">
        <v>3.448275862068965E-3</v>
      </c>
      <c r="F380" s="10"/>
      <c r="G380" s="10"/>
      <c r="H380" s="22">
        <v>0</v>
      </c>
      <c r="I380" s="22">
        <v>0</v>
      </c>
      <c r="J380" s="22">
        <v>0</v>
      </c>
      <c r="K380" s="22">
        <v>0</v>
      </c>
      <c r="L380" s="22">
        <v>0</v>
      </c>
      <c r="M380" s="22">
        <v>1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6"/>
    </row>
    <row r="381" spans="1:31" x14ac:dyDescent="0.3">
      <c r="A381" s="9"/>
      <c r="B381" s="22">
        <v>0.99655172413793081</v>
      </c>
      <c r="C381" s="22">
        <v>-5.8620689655172406E-2</v>
      </c>
      <c r="D381" s="22">
        <v>1.9931034482758616</v>
      </c>
      <c r="E381" s="22">
        <v>-0.11724137931034481</v>
      </c>
      <c r="F381" s="10"/>
      <c r="G381" s="10"/>
      <c r="H381" s="22">
        <v>0</v>
      </c>
      <c r="I381" s="22">
        <v>0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  <c r="O381" s="22">
        <v>0</v>
      </c>
      <c r="P381" s="22">
        <v>1</v>
      </c>
      <c r="Q381" s="22">
        <v>0</v>
      </c>
      <c r="R381" s="22">
        <v>0</v>
      </c>
      <c r="S381" s="22">
        <v>0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6"/>
    </row>
    <row r="382" spans="1:31" x14ac:dyDescent="0.3">
      <c r="A382" s="9"/>
      <c r="B382" s="22">
        <v>-5.8620689655172406E-2</v>
      </c>
      <c r="C382" s="22">
        <v>3.448275862068965E-3</v>
      </c>
      <c r="D382" s="22">
        <v>-0.11724137931034481</v>
      </c>
      <c r="E382" s="22">
        <v>6.8965517241379301E-3</v>
      </c>
      <c r="F382" s="10"/>
      <c r="G382" s="10"/>
      <c r="H382" s="22">
        <v>0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1</v>
      </c>
      <c r="R382" s="22">
        <v>0</v>
      </c>
      <c r="S382" s="22">
        <v>0</v>
      </c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6"/>
    </row>
    <row r="383" spans="1:31" x14ac:dyDescent="0.3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6"/>
    </row>
    <row r="384" spans="1:31" x14ac:dyDescent="0.3">
      <c r="A384" s="9" t="s">
        <v>16</v>
      </c>
      <c r="B384" s="22">
        <f t="array" ref="B384:E385">MMULT(P370:Q371,B373:E374)</f>
        <v>0.99827437317499579</v>
      </c>
      <c r="C384" s="22">
        <v>-5.8722021951470346E-2</v>
      </c>
      <c r="D384" s="22">
        <v>-0.99827437317499579</v>
      </c>
      <c r="E384" s="22">
        <v>5.8722021951470346E-2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6"/>
    </row>
    <row r="385" spans="1:31" x14ac:dyDescent="0.3">
      <c r="A385" s="15"/>
      <c r="B385" s="22">
        <v>-0.99827437317499579</v>
      </c>
      <c r="C385" s="22">
        <v>5.8722021951470346E-2</v>
      </c>
      <c r="D385" s="22">
        <v>0.99827437317499579</v>
      </c>
      <c r="E385" s="22">
        <v>-5.8722021951470346E-2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6"/>
    </row>
    <row r="386" spans="1:31" x14ac:dyDescent="0.3">
      <c r="A386" s="15"/>
      <c r="B386" s="10"/>
      <c r="C386" s="10"/>
      <c r="D386" s="10"/>
      <c r="E386" s="10"/>
      <c r="F386" s="10"/>
      <c r="G386" s="11" t="s">
        <v>19</v>
      </c>
      <c r="H386" s="22">
        <f t="array" ref="H386:K397">TRANSPOSE(H379:S382)</f>
        <v>0</v>
      </c>
      <c r="I386" s="22">
        <v>0</v>
      </c>
      <c r="J386" s="22">
        <v>0</v>
      </c>
      <c r="K386" s="22">
        <v>0</v>
      </c>
      <c r="L386" s="10"/>
      <c r="M386" s="10"/>
      <c r="N386" s="10"/>
      <c r="O386" s="10"/>
      <c r="P386" s="10"/>
      <c r="Q386" s="10"/>
      <c r="R386" s="10"/>
      <c r="S386" s="1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6"/>
    </row>
    <row r="387" spans="1:31" x14ac:dyDescent="0.3">
      <c r="A387" s="9" t="s">
        <v>17</v>
      </c>
      <c r="B387" s="22">
        <f t="array" ref="B387:E390">MMULT(H373:I376,B384:E385)</f>
        <v>0.99655172413793081</v>
      </c>
      <c r="C387" s="22">
        <v>-5.8620689655172406E-2</v>
      </c>
      <c r="D387" s="22">
        <v>-0.99655172413793081</v>
      </c>
      <c r="E387" s="22">
        <v>5.8620689655172406E-2</v>
      </c>
      <c r="F387" s="10"/>
      <c r="G387" s="10"/>
      <c r="H387" s="22">
        <v>0</v>
      </c>
      <c r="I387" s="22">
        <v>0</v>
      </c>
      <c r="J387" s="22">
        <v>0</v>
      </c>
      <c r="K387" s="22">
        <v>0</v>
      </c>
      <c r="L387" s="10"/>
      <c r="M387" s="10"/>
      <c r="N387" s="10"/>
      <c r="O387" s="10"/>
      <c r="P387" s="10"/>
      <c r="Q387" s="10"/>
      <c r="R387" s="10"/>
      <c r="S387" s="1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6"/>
    </row>
    <row r="388" spans="1:31" x14ac:dyDescent="0.3">
      <c r="A388" s="15"/>
      <c r="B388" s="22">
        <v>-5.8620689655172406E-2</v>
      </c>
      <c r="C388" s="22">
        <v>3.448275862068965E-3</v>
      </c>
      <c r="D388" s="22">
        <v>5.8620689655172406E-2</v>
      </c>
      <c r="E388" s="22">
        <v>-3.448275862068965E-3</v>
      </c>
      <c r="F388" s="10"/>
      <c r="G388" s="10"/>
      <c r="H388" s="22">
        <v>0</v>
      </c>
      <c r="I388" s="22">
        <v>0</v>
      </c>
      <c r="J388" s="22">
        <v>0</v>
      </c>
      <c r="K388" s="22">
        <v>0</v>
      </c>
      <c r="L388" s="10"/>
      <c r="M388" s="10"/>
      <c r="N388" s="10"/>
      <c r="O388" s="10"/>
      <c r="P388" s="10"/>
      <c r="Q388" s="10"/>
      <c r="R388" s="10"/>
      <c r="S388" s="1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6"/>
    </row>
    <row r="389" spans="1:31" x14ac:dyDescent="0.3">
      <c r="A389" s="15"/>
      <c r="B389" s="22">
        <v>-0.99655172413793081</v>
      </c>
      <c r="C389" s="22">
        <v>5.8620689655172406E-2</v>
      </c>
      <c r="D389" s="22">
        <v>0.99655172413793081</v>
      </c>
      <c r="E389" s="22">
        <v>-5.8620689655172406E-2</v>
      </c>
      <c r="F389" s="10"/>
      <c r="G389" s="10"/>
      <c r="H389" s="22">
        <v>0</v>
      </c>
      <c r="I389" s="22">
        <v>0</v>
      </c>
      <c r="J389" s="22">
        <v>0</v>
      </c>
      <c r="K389" s="22">
        <v>0</v>
      </c>
      <c r="L389" s="10"/>
      <c r="M389" s="10"/>
      <c r="N389" s="10"/>
      <c r="O389" s="10"/>
      <c r="P389" s="10"/>
      <c r="Q389" s="10"/>
      <c r="R389" s="10"/>
      <c r="S389" s="1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6"/>
    </row>
    <row r="390" spans="1:31" x14ac:dyDescent="0.3">
      <c r="A390" s="15"/>
      <c r="B390" s="22">
        <v>5.8620689655172406E-2</v>
      </c>
      <c r="C390" s="22">
        <v>-3.448275862068965E-3</v>
      </c>
      <c r="D390" s="22">
        <v>-5.8620689655172406E-2</v>
      </c>
      <c r="E390" s="22">
        <v>3.448275862068965E-3</v>
      </c>
      <c r="F390" s="10"/>
      <c r="G390" s="10"/>
      <c r="H390" s="22">
        <v>1</v>
      </c>
      <c r="I390" s="22">
        <v>0</v>
      </c>
      <c r="J390" s="22">
        <v>0</v>
      </c>
      <c r="K390" s="22">
        <v>0</v>
      </c>
      <c r="L390" s="10"/>
      <c r="M390" s="10"/>
      <c r="N390" s="10"/>
      <c r="O390" s="10"/>
      <c r="P390" s="10"/>
      <c r="Q390" s="10"/>
      <c r="R390" s="10"/>
      <c r="S390" s="1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6"/>
    </row>
    <row r="391" spans="1:31" x14ac:dyDescent="0.3">
      <c r="A391" s="15"/>
      <c r="B391" s="10"/>
      <c r="C391" s="10"/>
      <c r="D391" s="10"/>
      <c r="E391" s="10"/>
      <c r="F391" s="10"/>
      <c r="G391" s="10"/>
      <c r="H391" s="22">
        <v>0</v>
      </c>
      <c r="I391" s="22">
        <v>1</v>
      </c>
      <c r="J391" s="22">
        <v>0</v>
      </c>
      <c r="K391" s="22">
        <v>0</v>
      </c>
      <c r="L391" s="10"/>
      <c r="M391" s="10"/>
      <c r="N391" s="10"/>
      <c r="O391" s="10"/>
      <c r="P391" s="10"/>
      <c r="Q391" s="10"/>
      <c r="R391" s="10"/>
      <c r="S391" s="1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6"/>
    </row>
    <row r="392" spans="1:31" x14ac:dyDescent="0.3">
      <c r="A392" s="15"/>
      <c r="B392" s="10"/>
      <c r="C392" s="10"/>
      <c r="D392" s="10"/>
      <c r="E392" s="10"/>
      <c r="F392" s="10"/>
      <c r="G392" s="10"/>
      <c r="H392" s="22">
        <v>0</v>
      </c>
      <c r="I392" s="22">
        <v>0</v>
      </c>
      <c r="J392" s="22">
        <v>0</v>
      </c>
      <c r="K392" s="22">
        <v>0</v>
      </c>
      <c r="L392" s="10"/>
      <c r="M392" s="10"/>
      <c r="N392" s="10"/>
      <c r="O392" s="10"/>
      <c r="P392" s="10"/>
      <c r="Q392" s="10"/>
      <c r="R392" s="10"/>
      <c r="S392" s="1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6"/>
    </row>
    <row r="393" spans="1:31" x14ac:dyDescent="0.3">
      <c r="A393" s="9" t="s">
        <v>45</v>
      </c>
      <c r="B393" s="30">
        <v>0</v>
      </c>
      <c r="C393" s="10"/>
      <c r="D393" s="11" t="s">
        <v>46</v>
      </c>
      <c r="E393" s="22">
        <f t="array" ref="E393:E394">MMULT(B373:E374,B393:B396)</f>
        <v>0</v>
      </c>
      <c r="F393" s="10"/>
      <c r="G393" s="10"/>
      <c r="H393" s="22">
        <v>0</v>
      </c>
      <c r="I393" s="22">
        <v>0</v>
      </c>
      <c r="J393" s="22">
        <v>0</v>
      </c>
      <c r="K393" s="22">
        <v>0</v>
      </c>
      <c r="L393" s="10"/>
      <c r="M393" s="10"/>
      <c r="N393" s="10"/>
      <c r="O393" s="10"/>
      <c r="P393" s="10"/>
      <c r="Q393" s="10"/>
      <c r="R393" s="10"/>
      <c r="S393" s="1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6"/>
    </row>
    <row r="394" spans="1:31" x14ac:dyDescent="0.3">
      <c r="A394" s="15"/>
      <c r="B394" s="30">
        <v>0</v>
      </c>
      <c r="C394" s="10"/>
      <c r="D394" s="11"/>
      <c r="E394" s="22">
        <v>0</v>
      </c>
      <c r="F394" s="10"/>
      <c r="G394" s="10"/>
      <c r="H394" s="22">
        <v>0</v>
      </c>
      <c r="I394" s="22">
        <v>0</v>
      </c>
      <c r="J394" s="22">
        <v>1</v>
      </c>
      <c r="K394" s="22">
        <v>0</v>
      </c>
      <c r="L394" s="10"/>
      <c r="M394" s="10"/>
      <c r="N394" s="10"/>
      <c r="O394" s="10"/>
      <c r="P394" s="10"/>
      <c r="Q394" s="10"/>
      <c r="R394" s="10"/>
      <c r="S394" s="1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6"/>
    </row>
    <row r="395" spans="1:31" x14ac:dyDescent="0.3">
      <c r="A395" s="15"/>
      <c r="B395" s="30">
        <v>0</v>
      </c>
      <c r="C395" s="10"/>
      <c r="D395" s="11"/>
      <c r="E395" s="10"/>
      <c r="F395" s="10"/>
      <c r="G395" s="10"/>
      <c r="H395" s="22">
        <v>0</v>
      </c>
      <c r="I395" s="22">
        <v>0</v>
      </c>
      <c r="J395" s="22">
        <v>0</v>
      </c>
      <c r="K395" s="22">
        <v>1</v>
      </c>
      <c r="L395" s="10"/>
      <c r="M395" s="10"/>
      <c r="N395" s="10"/>
      <c r="O395" s="10"/>
      <c r="P395" s="10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6"/>
    </row>
    <row r="396" spans="1:31" x14ac:dyDescent="0.3">
      <c r="A396" s="15"/>
      <c r="B396" s="30">
        <v>0</v>
      </c>
      <c r="C396" s="10"/>
      <c r="D396" s="11" t="s">
        <v>47</v>
      </c>
      <c r="E396" s="22">
        <f>SUM(E394-E393)/H368</f>
        <v>0</v>
      </c>
      <c r="F396" s="10"/>
      <c r="G396" s="10"/>
      <c r="H396" s="22">
        <v>0</v>
      </c>
      <c r="I396" s="22">
        <v>0</v>
      </c>
      <c r="J396" s="22">
        <v>0</v>
      </c>
      <c r="K396" s="22">
        <v>0</v>
      </c>
      <c r="L396" s="10"/>
      <c r="M396" s="10"/>
      <c r="N396" s="10"/>
      <c r="O396" s="10"/>
      <c r="P396" s="10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6"/>
    </row>
    <row r="397" spans="1:31" x14ac:dyDescent="0.3">
      <c r="A397" s="15"/>
      <c r="B397" s="10"/>
      <c r="C397" s="10"/>
      <c r="D397" s="11" t="s">
        <v>48</v>
      </c>
      <c r="E397" s="33">
        <f>(J369*E396)</f>
        <v>0</v>
      </c>
      <c r="F397" s="10"/>
      <c r="G397" s="10"/>
      <c r="H397" s="22">
        <v>0</v>
      </c>
      <c r="I397" s="22">
        <v>0</v>
      </c>
      <c r="J397" s="22">
        <v>0</v>
      </c>
      <c r="K397" s="22">
        <v>0</v>
      </c>
      <c r="L397" s="10"/>
      <c r="M397" s="10"/>
      <c r="N397" s="10"/>
      <c r="O397" s="10"/>
      <c r="P397" s="10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6"/>
    </row>
    <row r="398" spans="1:31" x14ac:dyDescent="0.3">
      <c r="A398" s="15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6"/>
    </row>
    <row r="399" spans="1:31" x14ac:dyDescent="0.3">
      <c r="A399" s="9" t="s">
        <v>20</v>
      </c>
      <c r="B399" s="22">
        <f t="array" ref="B399:M402">MMULT(B379:E382,H379:S382)</f>
        <v>0</v>
      </c>
      <c r="C399" s="22">
        <v>0</v>
      </c>
      <c r="D399" s="22">
        <v>0</v>
      </c>
      <c r="E399" s="22">
        <v>0</v>
      </c>
      <c r="F399" s="22">
        <v>1.9931034482758616</v>
      </c>
      <c r="G399" s="22">
        <v>-0.11724137931034481</v>
      </c>
      <c r="H399" s="22">
        <v>0</v>
      </c>
      <c r="I399" s="22">
        <v>0</v>
      </c>
      <c r="J399" s="22">
        <v>0.99655172413793081</v>
      </c>
      <c r="K399" s="22">
        <v>-5.8620689655172406E-2</v>
      </c>
      <c r="L399" s="22">
        <v>0</v>
      </c>
      <c r="M399" s="22">
        <v>0</v>
      </c>
      <c r="N399" s="10"/>
      <c r="O399" s="10"/>
      <c r="P399" s="10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6"/>
    </row>
    <row r="400" spans="1:31" x14ac:dyDescent="0.3">
      <c r="A400" s="15"/>
      <c r="B400" s="22">
        <v>0</v>
      </c>
      <c r="C400" s="22">
        <v>0</v>
      </c>
      <c r="D400" s="22">
        <v>0</v>
      </c>
      <c r="E400" s="22">
        <v>0</v>
      </c>
      <c r="F400" s="22">
        <v>-0.11724137931034481</v>
      </c>
      <c r="G400" s="22">
        <v>6.8965517241379301E-3</v>
      </c>
      <c r="H400" s="22">
        <v>0</v>
      </c>
      <c r="I400" s="22">
        <v>0</v>
      </c>
      <c r="J400" s="22">
        <v>-5.8620689655172406E-2</v>
      </c>
      <c r="K400" s="22">
        <v>3.448275862068965E-3</v>
      </c>
      <c r="L400" s="22">
        <v>0</v>
      </c>
      <c r="M400" s="22">
        <v>0</v>
      </c>
      <c r="N400" s="10"/>
      <c r="O400" s="10"/>
      <c r="P400" s="10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6"/>
    </row>
    <row r="401" spans="1:31" x14ac:dyDescent="0.3">
      <c r="A401" s="15"/>
      <c r="B401" s="22">
        <v>0</v>
      </c>
      <c r="C401" s="22">
        <v>0</v>
      </c>
      <c r="D401" s="22">
        <v>0</v>
      </c>
      <c r="E401" s="22">
        <v>0</v>
      </c>
      <c r="F401" s="22">
        <v>0.99655172413793081</v>
      </c>
      <c r="G401" s="22">
        <v>-5.8620689655172406E-2</v>
      </c>
      <c r="H401" s="22">
        <v>0</v>
      </c>
      <c r="I401" s="22">
        <v>0</v>
      </c>
      <c r="J401" s="22">
        <v>1.9931034482758616</v>
      </c>
      <c r="K401" s="22">
        <v>-0.11724137931034481</v>
      </c>
      <c r="L401" s="22">
        <v>0</v>
      </c>
      <c r="M401" s="22">
        <v>0</v>
      </c>
      <c r="N401" s="10"/>
      <c r="O401" s="10"/>
      <c r="P401" s="10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6"/>
    </row>
    <row r="402" spans="1:31" x14ac:dyDescent="0.3">
      <c r="A402" s="15"/>
      <c r="B402" s="22">
        <v>0</v>
      </c>
      <c r="C402" s="22">
        <v>0</v>
      </c>
      <c r="D402" s="22">
        <v>0</v>
      </c>
      <c r="E402" s="22">
        <v>0</v>
      </c>
      <c r="F402" s="22">
        <v>-5.8620689655172406E-2</v>
      </c>
      <c r="G402" s="22">
        <v>3.448275862068965E-3</v>
      </c>
      <c r="H402" s="22">
        <v>0</v>
      </c>
      <c r="I402" s="22">
        <v>0</v>
      </c>
      <c r="J402" s="22">
        <v>-0.11724137931034481</v>
      </c>
      <c r="K402" s="22">
        <v>6.8965517241379301E-3</v>
      </c>
      <c r="L402" s="22">
        <v>0</v>
      </c>
      <c r="M402" s="22">
        <v>0</v>
      </c>
      <c r="N402" s="10"/>
      <c r="O402" s="10"/>
      <c r="P402" s="10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6"/>
    </row>
    <row r="403" spans="1:31" x14ac:dyDescent="0.3">
      <c r="A403" s="15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6"/>
    </row>
    <row r="404" spans="1:31" x14ac:dyDescent="0.3">
      <c r="A404" s="15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6"/>
    </row>
    <row r="405" spans="1:31" x14ac:dyDescent="0.3">
      <c r="A405" s="9" t="s">
        <v>21</v>
      </c>
      <c r="B405" s="22">
        <f t="array" ref="B405:M416">MMULT(H386:K397,B399:M402)</f>
        <v>0</v>
      </c>
      <c r="C405" s="22">
        <v>0</v>
      </c>
      <c r="D405" s="22">
        <v>0</v>
      </c>
      <c r="E405" s="22">
        <v>0</v>
      </c>
      <c r="F405" s="22">
        <v>0</v>
      </c>
      <c r="G405" s="22">
        <v>0</v>
      </c>
      <c r="H405" s="22">
        <v>0</v>
      </c>
      <c r="I405" s="22">
        <v>0</v>
      </c>
      <c r="J405" s="22">
        <v>0</v>
      </c>
      <c r="K405" s="22">
        <v>0</v>
      </c>
      <c r="L405" s="22">
        <v>0</v>
      </c>
      <c r="M405" s="22">
        <v>0</v>
      </c>
      <c r="N405" s="11"/>
      <c r="O405" s="10"/>
      <c r="P405" s="10"/>
      <c r="Q405" s="10"/>
      <c r="R405" s="10"/>
      <c r="S405" s="10"/>
      <c r="T405" s="22">
        <f>(B405*$O$410)</f>
        <v>0</v>
      </c>
      <c r="U405" s="22">
        <f>(C405*$O$410)</f>
        <v>0</v>
      </c>
      <c r="V405" s="22">
        <f>(D405*$O$410)</f>
        <v>0</v>
      </c>
      <c r="W405" s="22">
        <f>(E405*$O$410)</f>
        <v>0</v>
      </c>
      <c r="X405" s="22">
        <f>(F405*$O$410)</f>
        <v>0</v>
      </c>
      <c r="Y405" s="22">
        <f>(G405*$O$410)</f>
        <v>0</v>
      </c>
      <c r="Z405" s="22">
        <f>(H405*$O$410)</f>
        <v>0</v>
      </c>
      <c r="AA405" s="22">
        <f>(I405*$O$410)</f>
        <v>0</v>
      </c>
      <c r="AB405" s="22">
        <f>(J405*$O$410)</f>
        <v>0</v>
      </c>
      <c r="AC405" s="22">
        <f>(K405*$O$410)</f>
        <v>0</v>
      </c>
      <c r="AD405" s="22">
        <f>(L405*$O$410)</f>
        <v>0</v>
      </c>
      <c r="AE405" s="22">
        <f>(M405*$O$410)</f>
        <v>0</v>
      </c>
    </row>
    <row r="406" spans="1:31" x14ac:dyDescent="0.3">
      <c r="A406" s="15"/>
      <c r="B406" s="22">
        <v>0</v>
      </c>
      <c r="C406" s="22">
        <v>0</v>
      </c>
      <c r="D406" s="22">
        <v>0</v>
      </c>
      <c r="E406" s="22">
        <v>0</v>
      </c>
      <c r="F406" s="22">
        <v>0</v>
      </c>
      <c r="G406" s="22">
        <v>0</v>
      </c>
      <c r="H406" s="22">
        <v>0</v>
      </c>
      <c r="I406" s="22">
        <v>0</v>
      </c>
      <c r="J406" s="22">
        <v>0</v>
      </c>
      <c r="K406" s="22">
        <v>0</v>
      </c>
      <c r="L406" s="22">
        <v>0</v>
      </c>
      <c r="M406" s="22">
        <v>0</v>
      </c>
      <c r="N406" s="10"/>
      <c r="O406" s="10"/>
      <c r="P406" s="10"/>
      <c r="Q406" s="10"/>
      <c r="R406" s="10"/>
      <c r="S406" s="10"/>
      <c r="T406" s="22">
        <f>(B406*$O$410)</f>
        <v>0</v>
      </c>
      <c r="U406" s="22">
        <f>(C406*$O$410)</f>
        <v>0</v>
      </c>
      <c r="V406" s="22">
        <f>(D406*$O$410)</f>
        <v>0</v>
      </c>
      <c r="W406" s="22">
        <f>(E406*$O$410)</f>
        <v>0</v>
      </c>
      <c r="X406" s="22">
        <f>(F406*$O$410)</f>
        <v>0</v>
      </c>
      <c r="Y406" s="22">
        <f>(G406*$O$410)</f>
        <v>0</v>
      </c>
      <c r="Z406" s="22">
        <f>(H406*$O$410)</f>
        <v>0</v>
      </c>
      <c r="AA406" s="22">
        <f>(I406*$O$410)</f>
        <v>0</v>
      </c>
      <c r="AB406" s="22">
        <f>(J406*$O$410)</f>
        <v>0</v>
      </c>
      <c r="AC406" s="22">
        <f>(K406*$O$410)</f>
        <v>0</v>
      </c>
      <c r="AD406" s="22">
        <f>(L406*$O$410)</f>
        <v>0</v>
      </c>
      <c r="AE406" s="22">
        <f>(M406*$O$410)</f>
        <v>0</v>
      </c>
    </row>
    <row r="407" spans="1:31" x14ac:dyDescent="0.3">
      <c r="A407" s="15"/>
      <c r="B407" s="22">
        <v>0</v>
      </c>
      <c r="C407" s="22">
        <v>0</v>
      </c>
      <c r="D407" s="22">
        <v>0</v>
      </c>
      <c r="E407" s="22">
        <v>0</v>
      </c>
      <c r="F407" s="22">
        <v>0</v>
      </c>
      <c r="G407" s="22">
        <v>0</v>
      </c>
      <c r="H407" s="22">
        <v>0</v>
      </c>
      <c r="I407" s="22">
        <v>0</v>
      </c>
      <c r="J407" s="22">
        <v>0</v>
      </c>
      <c r="K407" s="22">
        <v>0</v>
      </c>
      <c r="L407" s="22">
        <v>0</v>
      </c>
      <c r="M407" s="22">
        <v>0</v>
      </c>
      <c r="N407" s="10"/>
      <c r="O407" s="10"/>
      <c r="P407" s="10"/>
      <c r="Q407" s="10"/>
      <c r="R407" s="10"/>
      <c r="S407" s="10"/>
      <c r="T407" s="22">
        <f>(B407*$O$410)</f>
        <v>0</v>
      </c>
      <c r="U407" s="22">
        <f>(C407*$O$410)</f>
        <v>0</v>
      </c>
      <c r="V407" s="22">
        <f>(D407*$O$410)</f>
        <v>0</v>
      </c>
      <c r="W407" s="22">
        <f>(E407*$O$410)</f>
        <v>0</v>
      </c>
      <c r="X407" s="22">
        <f>(F407*$O$410)</f>
        <v>0</v>
      </c>
      <c r="Y407" s="22">
        <f>(G407*$O$410)</f>
        <v>0</v>
      </c>
      <c r="Z407" s="22">
        <f>(H407*$O$410)</f>
        <v>0</v>
      </c>
      <c r="AA407" s="22">
        <f>(I407*$O$410)</f>
        <v>0</v>
      </c>
      <c r="AB407" s="22">
        <f>(J407*$O$410)</f>
        <v>0</v>
      </c>
      <c r="AC407" s="22">
        <f>(K407*$O$410)</f>
        <v>0</v>
      </c>
      <c r="AD407" s="22">
        <f>(L407*$O$410)</f>
        <v>0</v>
      </c>
      <c r="AE407" s="22">
        <f>(M407*$O$410)</f>
        <v>0</v>
      </c>
    </row>
    <row r="408" spans="1:31" x14ac:dyDescent="0.3">
      <c r="A408" s="15"/>
      <c r="B408" s="22">
        <v>0</v>
      </c>
      <c r="C408" s="22">
        <v>0</v>
      </c>
      <c r="D408" s="22">
        <v>0</v>
      </c>
      <c r="E408" s="22">
        <v>0</v>
      </c>
      <c r="F408" s="22">
        <v>0</v>
      </c>
      <c r="G408" s="22">
        <v>0</v>
      </c>
      <c r="H408" s="22">
        <v>0</v>
      </c>
      <c r="I408" s="22">
        <v>0</v>
      </c>
      <c r="J408" s="22">
        <v>0</v>
      </c>
      <c r="K408" s="22">
        <v>0</v>
      </c>
      <c r="L408" s="22">
        <v>0</v>
      </c>
      <c r="M408" s="22">
        <v>0</v>
      </c>
      <c r="N408" s="10"/>
      <c r="O408" s="10"/>
      <c r="P408" s="10"/>
      <c r="Q408" s="10"/>
      <c r="R408" s="10"/>
      <c r="S408" s="10"/>
      <c r="T408" s="22">
        <f>(B408*$O$410)</f>
        <v>0</v>
      </c>
      <c r="U408" s="22">
        <f>(C408*$O$410)</f>
        <v>0</v>
      </c>
      <c r="V408" s="22">
        <f>(D408*$O$410)</f>
        <v>0</v>
      </c>
      <c r="W408" s="22">
        <f>(E408*$O$410)</f>
        <v>0</v>
      </c>
      <c r="X408" s="22">
        <f>(F408*$O$410)</f>
        <v>0</v>
      </c>
      <c r="Y408" s="22">
        <f>(G408*$O$410)</f>
        <v>0</v>
      </c>
      <c r="Z408" s="22">
        <f>(H408*$O$410)</f>
        <v>0</v>
      </c>
      <c r="AA408" s="22">
        <f>(I408*$O$410)</f>
        <v>0</v>
      </c>
      <c r="AB408" s="22">
        <f>(J408*$O$410)</f>
        <v>0</v>
      </c>
      <c r="AC408" s="22">
        <f>(K408*$O$410)</f>
        <v>0</v>
      </c>
      <c r="AD408" s="22">
        <f>(L408*$O$410)</f>
        <v>0</v>
      </c>
      <c r="AE408" s="22">
        <f>(M408*$O$410)</f>
        <v>0</v>
      </c>
    </row>
    <row r="409" spans="1:31" x14ac:dyDescent="0.3">
      <c r="A409" s="15"/>
      <c r="B409" s="22">
        <v>0</v>
      </c>
      <c r="C409" s="22">
        <v>0</v>
      </c>
      <c r="D409" s="22">
        <v>0</v>
      </c>
      <c r="E409" s="22">
        <v>0</v>
      </c>
      <c r="F409" s="22">
        <v>1.9931034482758616</v>
      </c>
      <c r="G409" s="22">
        <v>-0.11724137931034481</v>
      </c>
      <c r="H409" s="22">
        <v>0</v>
      </c>
      <c r="I409" s="22">
        <v>0</v>
      </c>
      <c r="J409" s="22">
        <v>0.99655172413793081</v>
      </c>
      <c r="K409" s="22">
        <v>-5.8620689655172406E-2</v>
      </c>
      <c r="L409" s="22">
        <v>0</v>
      </c>
      <c r="M409" s="22">
        <v>0</v>
      </c>
      <c r="N409" s="10"/>
      <c r="O409" s="10"/>
      <c r="P409" s="10"/>
      <c r="Q409" s="10"/>
      <c r="R409" s="10"/>
      <c r="S409" s="10"/>
      <c r="T409" s="22">
        <f>(B409*$O$410)</f>
        <v>0</v>
      </c>
      <c r="U409" s="22">
        <f>(C409*$O$410)</f>
        <v>0</v>
      </c>
      <c r="V409" s="22">
        <f>(D409*$O$410)</f>
        <v>0</v>
      </c>
      <c r="W409" s="22">
        <f>(E409*$O$410)</f>
        <v>0</v>
      </c>
      <c r="X409" s="22">
        <f>(F409*$O$410)</f>
        <v>11.245893571940718</v>
      </c>
      <c r="Y409" s="22">
        <f>(G409*$O$410)</f>
        <v>-0.66152315129063055</v>
      </c>
      <c r="Z409" s="22">
        <f>(H409*$O$410)</f>
        <v>0</v>
      </c>
      <c r="AA409" s="22">
        <f>(I409*$O$410)</f>
        <v>0</v>
      </c>
      <c r="AB409" s="22">
        <f>(J409*$O$410)</f>
        <v>5.6229467859703588</v>
      </c>
      <c r="AC409" s="22">
        <f>(K409*$O$410)</f>
        <v>-0.33076157564531528</v>
      </c>
      <c r="AD409" s="22">
        <f>(L409*$O$410)</f>
        <v>0</v>
      </c>
      <c r="AE409" s="22">
        <f>(M409*$O$410)</f>
        <v>0</v>
      </c>
    </row>
    <row r="410" spans="1:31" x14ac:dyDescent="0.3">
      <c r="A410" s="15"/>
      <c r="B410" s="22">
        <v>0</v>
      </c>
      <c r="C410" s="22">
        <v>0</v>
      </c>
      <c r="D410" s="22">
        <v>0</v>
      </c>
      <c r="E410" s="22">
        <v>0</v>
      </c>
      <c r="F410" s="22">
        <v>-0.11724137931034481</v>
      </c>
      <c r="G410" s="22">
        <v>6.8965517241379301E-3</v>
      </c>
      <c r="H410" s="22">
        <v>0</v>
      </c>
      <c r="I410" s="22">
        <v>0</v>
      </c>
      <c r="J410" s="22">
        <v>-5.8620689655172406E-2</v>
      </c>
      <c r="K410" s="22">
        <v>3.448275862068965E-3</v>
      </c>
      <c r="L410" s="22">
        <v>0</v>
      </c>
      <c r="M410" s="22">
        <v>0</v>
      </c>
      <c r="N410" s="10" t="s">
        <v>39</v>
      </c>
      <c r="O410" s="10">
        <f>B372</f>
        <v>5.6424033492436143</v>
      </c>
      <c r="P410" s="10"/>
      <c r="Q410" s="10"/>
      <c r="R410" s="10"/>
      <c r="S410" s="10"/>
      <c r="T410" s="22">
        <f>(B410*$O$410)</f>
        <v>0</v>
      </c>
      <c r="U410" s="22">
        <f>(C410*$O$410)</f>
        <v>0</v>
      </c>
      <c r="V410" s="22">
        <f>(D410*$O$410)</f>
        <v>0</v>
      </c>
      <c r="W410" s="22">
        <f>(E410*$O$410)</f>
        <v>0</v>
      </c>
      <c r="X410" s="22">
        <f>(F410*$O$410)</f>
        <v>-0.66152315129063055</v>
      </c>
      <c r="Y410" s="22">
        <f>(G410*$O$410)</f>
        <v>3.8913126546507679E-2</v>
      </c>
      <c r="Z410" s="22">
        <f>(H410*$O$410)</f>
        <v>0</v>
      </c>
      <c r="AA410" s="22">
        <f>(I410*$O$410)</f>
        <v>0</v>
      </c>
      <c r="AB410" s="22">
        <f>(J410*$O$410)</f>
        <v>-0.33076157564531528</v>
      </c>
      <c r="AC410" s="22">
        <f>(K410*$O$410)</f>
        <v>1.9456563273253839E-2</v>
      </c>
      <c r="AD410" s="22">
        <f>(L410*$O$410)</f>
        <v>0</v>
      </c>
      <c r="AE410" s="22">
        <f>(M410*$O$410)</f>
        <v>0</v>
      </c>
    </row>
    <row r="411" spans="1:31" x14ac:dyDescent="0.3">
      <c r="A411" s="15"/>
      <c r="B411" s="22">
        <v>0</v>
      </c>
      <c r="C411" s="22">
        <v>0</v>
      </c>
      <c r="D411" s="22">
        <v>0</v>
      </c>
      <c r="E411" s="22">
        <v>0</v>
      </c>
      <c r="F411" s="22">
        <v>0</v>
      </c>
      <c r="G411" s="22">
        <v>0</v>
      </c>
      <c r="H411" s="22">
        <v>0</v>
      </c>
      <c r="I411" s="22">
        <v>0</v>
      </c>
      <c r="J411" s="22">
        <v>0</v>
      </c>
      <c r="K411" s="22">
        <v>0</v>
      </c>
      <c r="L411" s="22">
        <v>0</v>
      </c>
      <c r="M411" s="22">
        <v>0</v>
      </c>
      <c r="N411" s="10"/>
      <c r="O411" s="10"/>
      <c r="P411" s="10"/>
      <c r="Q411" s="10"/>
      <c r="R411" s="10"/>
      <c r="S411" s="10"/>
      <c r="T411" s="22">
        <f>(B411*$O$410)</f>
        <v>0</v>
      </c>
      <c r="U411" s="22">
        <f>(C411*$O$410)</f>
        <v>0</v>
      </c>
      <c r="V411" s="22">
        <f>(D411*$O$410)</f>
        <v>0</v>
      </c>
      <c r="W411" s="22">
        <f>(E411*$O$410)</f>
        <v>0</v>
      </c>
      <c r="X411" s="22">
        <f>(F411*$O$410)</f>
        <v>0</v>
      </c>
      <c r="Y411" s="22">
        <f>(G411*$O$410)</f>
        <v>0</v>
      </c>
      <c r="Z411" s="22">
        <f>(H411*$O$410)</f>
        <v>0</v>
      </c>
      <c r="AA411" s="22">
        <f>(I411*$O$410)</f>
        <v>0</v>
      </c>
      <c r="AB411" s="22">
        <f>(J411*$O$410)</f>
        <v>0</v>
      </c>
      <c r="AC411" s="22">
        <f>(K411*$O$410)</f>
        <v>0</v>
      </c>
      <c r="AD411" s="22">
        <f>(L411*$O$410)</f>
        <v>0</v>
      </c>
      <c r="AE411" s="22">
        <f>(M411*$O$410)</f>
        <v>0</v>
      </c>
    </row>
    <row r="412" spans="1:31" x14ac:dyDescent="0.3">
      <c r="A412" s="15"/>
      <c r="B412" s="22">
        <v>0</v>
      </c>
      <c r="C412" s="22">
        <v>0</v>
      </c>
      <c r="D412" s="22">
        <v>0</v>
      </c>
      <c r="E412" s="22">
        <v>0</v>
      </c>
      <c r="F412" s="22">
        <v>0</v>
      </c>
      <c r="G412" s="22">
        <v>0</v>
      </c>
      <c r="H412" s="22">
        <v>0</v>
      </c>
      <c r="I412" s="22">
        <v>0</v>
      </c>
      <c r="J412" s="22">
        <v>0</v>
      </c>
      <c r="K412" s="22">
        <v>0</v>
      </c>
      <c r="L412" s="22">
        <v>0</v>
      </c>
      <c r="M412" s="22">
        <v>0</v>
      </c>
      <c r="N412" s="10"/>
      <c r="O412" s="10"/>
      <c r="P412" s="10"/>
      <c r="Q412" s="10"/>
      <c r="R412" s="10"/>
      <c r="S412" s="10"/>
      <c r="T412" s="22">
        <f>(B412*$O$410)</f>
        <v>0</v>
      </c>
      <c r="U412" s="22">
        <f>(C412*$O$410)</f>
        <v>0</v>
      </c>
      <c r="V412" s="22">
        <f>(D412*$O$410)</f>
        <v>0</v>
      </c>
      <c r="W412" s="22">
        <f>(E412*$O$410)</f>
        <v>0</v>
      </c>
      <c r="X412" s="22">
        <f>(F412*$O$410)</f>
        <v>0</v>
      </c>
      <c r="Y412" s="22">
        <f>(G412*$O$410)</f>
        <v>0</v>
      </c>
      <c r="Z412" s="22">
        <f>(H412*$O$410)</f>
        <v>0</v>
      </c>
      <c r="AA412" s="22">
        <f>(I412*$O$410)</f>
        <v>0</v>
      </c>
      <c r="AB412" s="22">
        <f>(J412*$O$410)</f>
        <v>0</v>
      </c>
      <c r="AC412" s="22">
        <f>(K412*$O$410)</f>
        <v>0</v>
      </c>
      <c r="AD412" s="22">
        <f>(L412*$O$410)</f>
        <v>0</v>
      </c>
      <c r="AE412" s="22">
        <f>(M412*$O$410)</f>
        <v>0</v>
      </c>
    </row>
    <row r="413" spans="1:31" x14ac:dyDescent="0.3">
      <c r="A413" s="15"/>
      <c r="B413" s="22">
        <v>0</v>
      </c>
      <c r="C413" s="22">
        <v>0</v>
      </c>
      <c r="D413" s="22">
        <v>0</v>
      </c>
      <c r="E413" s="22">
        <v>0</v>
      </c>
      <c r="F413" s="22">
        <v>0.99655172413793081</v>
      </c>
      <c r="G413" s="22">
        <v>-5.8620689655172406E-2</v>
      </c>
      <c r="H413" s="22">
        <v>0</v>
      </c>
      <c r="I413" s="22">
        <v>0</v>
      </c>
      <c r="J413" s="22">
        <v>1.9931034482758616</v>
      </c>
      <c r="K413" s="22">
        <v>-0.11724137931034481</v>
      </c>
      <c r="L413" s="22">
        <v>0</v>
      </c>
      <c r="M413" s="22">
        <v>0</v>
      </c>
      <c r="N413" s="10"/>
      <c r="O413" s="10"/>
      <c r="P413" s="10"/>
      <c r="Q413" s="10"/>
      <c r="R413" s="10"/>
      <c r="S413" s="10"/>
      <c r="T413" s="22">
        <f>(B413*$O$410)</f>
        <v>0</v>
      </c>
      <c r="U413" s="22">
        <f>(C413*$O$410)</f>
        <v>0</v>
      </c>
      <c r="V413" s="22">
        <f>(D413*$O$410)</f>
        <v>0</v>
      </c>
      <c r="W413" s="22">
        <f>(E413*$O$410)</f>
        <v>0</v>
      </c>
      <c r="X413" s="22">
        <f>(F413*$O$410)</f>
        <v>5.6229467859703588</v>
      </c>
      <c r="Y413" s="22">
        <f>(G413*$O$410)</f>
        <v>-0.33076157564531528</v>
      </c>
      <c r="Z413" s="22">
        <f>(H413*$O$410)</f>
        <v>0</v>
      </c>
      <c r="AA413" s="22">
        <f>(I413*$O$410)</f>
        <v>0</v>
      </c>
      <c r="AB413" s="22">
        <f>(J413*$O$410)</f>
        <v>11.245893571940718</v>
      </c>
      <c r="AC413" s="22">
        <f>(K413*$O$410)</f>
        <v>-0.66152315129063055</v>
      </c>
      <c r="AD413" s="22">
        <f>(L413*$O$410)</f>
        <v>0</v>
      </c>
      <c r="AE413" s="22">
        <f>(M413*$O$410)</f>
        <v>0</v>
      </c>
    </row>
    <row r="414" spans="1:31" x14ac:dyDescent="0.3">
      <c r="A414" s="15"/>
      <c r="B414" s="22">
        <v>0</v>
      </c>
      <c r="C414" s="22">
        <v>0</v>
      </c>
      <c r="D414" s="22">
        <v>0</v>
      </c>
      <c r="E414" s="22">
        <v>0</v>
      </c>
      <c r="F414" s="22">
        <v>-5.8620689655172406E-2</v>
      </c>
      <c r="G414" s="22">
        <v>3.448275862068965E-3</v>
      </c>
      <c r="H414" s="22">
        <v>0</v>
      </c>
      <c r="I414" s="22">
        <v>0</v>
      </c>
      <c r="J414" s="22">
        <v>-0.11724137931034481</v>
      </c>
      <c r="K414" s="22">
        <v>6.8965517241379301E-3</v>
      </c>
      <c r="L414" s="22">
        <v>0</v>
      </c>
      <c r="M414" s="22">
        <v>0</v>
      </c>
      <c r="N414" s="10"/>
      <c r="O414" s="10"/>
      <c r="P414" s="10"/>
      <c r="Q414" s="10"/>
      <c r="R414" s="10"/>
      <c r="S414" s="10"/>
      <c r="T414" s="22">
        <f>(B414*$O$410)</f>
        <v>0</v>
      </c>
      <c r="U414" s="22">
        <f>(C414*$O$410)</f>
        <v>0</v>
      </c>
      <c r="V414" s="22">
        <f>(D414*$O$410)</f>
        <v>0</v>
      </c>
      <c r="W414" s="22">
        <f>(E414*$O$410)</f>
        <v>0</v>
      </c>
      <c r="X414" s="22">
        <f>(F414*$O$410)</f>
        <v>-0.33076157564531528</v>
      </c>
      <c r="Y414" s="22">
        <f>(G414*$O$410)</f>
        <v>1.9456563273253839E-2</v>
      </c>
      <c r="Z414" s="22">
        <f>(H414*$O$410)</f>
        <v>0</v>
      </c>
      <c r="AA414" s="22">
        <f>(I414*$O$410)</f>
        <v>0</v>
      </c>
      <c r="AB414" s="22">
        <f>(J414*$O$410)</f>
        <v>-0.66152315129063055</v>
      </c>
      <c r="AC414" s="22">
        <f>(K414*$O$410)</f>
        <v>3.8913126546507679E-2</v>
      </c>
      <c r="AD414" s="22">
        <f>(L414*$O$410)</f>
        <v>0</v>
      </c>
      <c r="AE414" s="22">
        <f>(M414*$O$410)</f>
        <v>0</v>
      </c>
    </row>
    <row r="415" spans="1:31" x14ac:dyDescent="0.3">
      <c r="A415" s="15"/>
      <c r="B415" s="22">
        <v>0</v>
      </c>
      <c r="C415" s="22">
        <v>0</v>
      </c>
      <c r="D415" s="22">
        <v>0</v>
      </c>
      <c r="E415" s="22">
        <v>0</v>
      </c>
      <c r="F415" s="22">
        <v>0</v>
      </c>
      <c r="G415" s="22">
        <v>0</v>
      </c>
      <c r="H415" s="22">
        <v>0</v>
      </c>
      <c r="I415" s="22">
        <v>0</v>
      </c>
      <c r="J415" s="22">
        <v>0</v>
      </c>
      <c r="K415" s="22">
        <v>0</v>
      </c>
      <c r="L415" s="22">
        <v>0</v>
      </c>
      <c r="M415" s="22">
        <v>0</v>
      </c>
      <c r="N415" s="10"/>
      <c r="O415" s="10"/>
      <c r="P415" s="10"/>
      <c r="Q415" s="10"/>
      <c r="R415" s="10"/>
      <c r="S415" s="10"/>
      <c r="T415" s="22">
        <f>(B415*$O$410)</f>
        <v>0</v>
      </c>
      <c r="U415" s="22">
        <f>(C415*$O$410)</f>
        <v>0</v>
      </c>
      <c r="V415" s="22">
        <f>(D415*$O$410)</f>
        <v>0</v>
      </c>
      <c r="W415" s="22">
        <f>(E415*$O$410)</f>
        <v>0</v>
      </c>
      <c r="X415" s="22">
        <f>(F415*$O$410)</f>
        <v>0</v>
      </c>
      <c r="Y415" s="22">
        <f>(G415*$O$410)</f>
        <v>0</v>
      </c>
      <c r="Z415" s="22">
        <f>(H415*$O$410)</f>
        <v>0</v>
      </c>
      <c r="AA415" s="22">
        <f>(I415*$O$410)</f>
        <v>0</v>
      </c>
      <c r="AB415" s="22">
        <f>(J415*$O$410)</f>
        <v>0</v>
      </c>
      <c r="AC415" s="22">
        <f>(K415*$O$410)</f>
        <v>0</v>
      </c>
      <c r="AD415" s="22">
        <f>(L415*$O$410)</f>
        <v>0</v>
      </c>
      <c r="AE415" s="22">
        <f>(M415*$O$410)</f>
        <v>0</v>
      </c>
    </row>
    <row r="416" spans="1:31" x14ac:dyDescent="0.3">
      <c r="A416" s="15"/>
      <c r="B416" s="22">
        <v>0</v>
      </c>
      <c r="C416" s="22">
        <v>0</v>
      </c>
      <c r="D416" s="22">
        <v>0</v>
      </c>
      <c r="E416" s="22">
        <v>0</v>
      </c>
      <c r="F416" s="22">
        <v>0</v>
      </c>
      <c r="G416" s="22">
        <v>0</v>
      </c>
      <c r="H416" s="22">
        <v>0</v>
      </c>
      <c r="I416" s="22">
        <v>0</v>
      </c>
      <c r="J416" s="22">
        <v>0</v>
      </c>
      <c r="K416" s="22">
        <v>0</v>
      </c>
      <c r="L416" s="22">
        <v>0</v>
      </c>
      <c r="M416" s="22">
        <v>0</v>
      </c>
      <c r="N416" s="10"/>
      <c r="O416" s="10"/>
      <c r="P416" s="10"/>
      <c r="Q416" s="10"/>
      <c r="R416" s="10"/>
      <c r="S416" s="10"/>
      <c r="T416" s="22">
        <f>(B416*$O$410)</f>
        <v>0</v>
      </c>
      <c r="U416" s="22">
        <f>(C416*$O$410)</f>
        <v>0</v>
      </c>
      <c r="V416" s="22">
        <f>(D416*$O$410)</f>
        <v>0</v>
      </c>
      <c r="W416" s="22">
        <f>(E416*$O$410)</f>
        <v>0</v>
      </c>
      <c r="X416" s="22">
        <f>(F416*$O$410)</f>
        <v>0</v>
      </c>
      <c r="Y416" s="22">
        <f>(G416*$O$410)</f>
        <v>0</v>
      </c>
      <c r="Z416" s="22">
        <f>(H416*$O$410)</f>
        <v>0</v>
      </c>
      <c r="AA416" s="22">
        <f>(I416*$O$410)</f>
        <v>0</v>
      </c>
      <c r="AB416" s="22">
        <f>(J416*$O$410)</f>
        <v>0</v>
      </c>
      <c r="AC416" s="22">
        <f>(K416*$O$410)</f>
        <v>0</v>
      </c>
      <c r="AD416" s="22">
        <f>(L416*$O$410)</f>
        <v>0</v>
      </c>
      <c r="AE416" s="22">
        <f>(M416*$O$410)</f>
        <v>0</v>
      </c>
    </row>
    <row r="417" spans="1:31" x14ac:dyDescent="0.3">
      <c r="A417" s="15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6"/>
    </row>
    <row r="418" spans="1:31" x14ac:dyDescent="0.3">
      <c r="A418" s="9" t="s">
        <v>22</v>
      </c>
      <c r="B418" s="22">
        <f t="array" ref="B418:M421">MMULT(B387:E390,H379:S382)</f>
        <v>0</v>
      </c>
      <c r="C418" s="22">
        <v>0</v>
      </c>
      <c r="D418" s="22">
        <v>0</v>
      </c>
      <c r="E418" s="22">
        <v>0</v>
      </c>
      <c r="F418" s="22">
        <v>0.99655172413793081</v>
      </c>
      <c r="G418" s="22">
        <v>-5.8620689655172406E-2</v>
      </c>
      <c r="H418" s="22">
        <v>0</v>
      </c>
      <c r="I418" s="22">
        <v>0</v>
      </c>
      <c r="J418" s="22">
        <v>-0.99655172413793081</v>
      </c>
      <c r="K418" s="22">
        <v>5.8620689655172406E-2</v>
      </c>
      <c r="L418" s="22">
        <v>0</v>
      </c>
      <c r="M418" s="22">
        <v>0</v>
      </c>
      <c r="N418" s="10"/>
      <c r="O418" s="10"/>
      <c r="P418" s="10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6"/>
    </row>
    <row r="419" spans="1:31" x14ac:dyDescent="0.3">
      <c r="A419" s="15"/>
      <c r="B419" s="22">
        <v>0</v>
      </c>
      <c r="C419" s="22">
        <v>0</v>
      </c>
      <c r="D419" s="22">
        <v>0</v>
      </c>
      <c r="E419" s="22">
        <v>0</v>
      </c>
      <c r="F419" s="22">
        <v>-5.8620689655172406E-2</v>
      </c>
      <c r="G419" s="22">
        <v>3.448275862068965E-3</v>
      </c>
      <c r="H419" s="22">
        <v>0</v>
      </c>
      <c r="I419" s="22">
        <v>0</v>
      </c>
      <c r="J419" s="22">
        <v>5.8620689655172406E-2</v>
      </c>
      <c r="K419" s="22">
        <v>-3.448275862068965E-3</v>
      </c>
      <c r="L419" s="22">
        <v>0</v>
      </c>
      <c r="M419" s="22">
        <v>0</v>
      </c>
      <c r="N419" s="10"/>
      <c r="O419" s="10"/>
      <c r="P419" s="10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6"/>
    </row>
    <row r="420" spans="1:31" x14ac:dyDescent="0.3">
      <c r="A420" s="15"/>
      <c r="B420" s="22">
        <v>0</v>
      </c>
      <c r="C420" s="22">
        <v>0</v>
      </c>
      <c r="D420" s="22">
        <v>0</v>
      </c>
      <c r="E420" s="22">
        <v>0</v>
      </c>
      <c r="F420" s="22">
        <v>-0.99655172413793081</v>
      </c>
      <c r="G420" s="22">
        <v>5.8620689655172406E-2</v>
      </c>
      <c r="H420" s="22">
        <v>0</v>
      </c>
      <c r="I420" s="22">
        <v>0</v>
      </c>
      <c r="J420" s="22">
        <v>0.99655172413793081</v>
      </c>
      <c r="K420" s="22">
        <v>-5.8620689655172406E-2</v>
      </c>
      <c r="L420" s="22">
        <v>0</v>
      </c>
      <c r="M420" s="22">
        <v>0</v>
      </c>
      <c r="N420" s="10"/>
      <c r="O420" s="10"/>
      <c r="P420" s="10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6"/>
    </row>
    <row r="421" spans="1:31" x14ac:dyDescent="0.3">
      <c r="A421" s="15"/>
      <c r="B421" s="22">
        <v>0</v>
      </c>
      <c r="C421" s="22">
        <v>0</v>
      </c>
      <c r="D421" s="22">
        <v>0</v>
      </c>
      <c r="E421" s="22">
        <v>0</v>
      </c>
      <c r="F421" s="22">
        <v>5.8620689655172406E-2</v>
      </c>
      <c r="G421" s="22">
        <v>-3.448275862068965E-3</v>
      </c>
      <c r="H421" s="22">
        <v>0</v>
      </c>
      <c r="I421" s="22">
        <v>0</v>
      </c>
      <c r="J421" s="22">
        <v>-5.8620689655172406E-2</v>
      </c>
      <c r="K421" s="22">
        <v>3.448275862068965E-3</v>
      </c>
      <c r="L421" s="22">
        <v>0</v>
      </c>
      <c r="M421" s="22">
        <v>0</v>
      </c>
      <c r="N421" s="10"/>
      <c r="O421" s="10"/>
      <c r="P421" s="10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6"/>
    </row>
    <row r="422" spans="1:31" x14ac:dyDescent="0.3">
      <c r="A422" s="15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6"/>
    </row>
    <row r="423" spans="1:31" x14ac:dyDescent="0.3">
      <c r="A423" s="9" t="s">
        <v>23</v>
      </c>
      <c r="B423" s="22">
        <f t="array" ref="B423:M434">MMULT(H386:K397,B418:M421)</f>
        <v>0</v>
      </c>
      <c r="C423" s="22">
        <v>0</v>
      </c>
      <c r="D423" s="22">
        <v>0</v>
      </c>
      <c r="E423" s="22">
        <v>0</v>
      </c>
      <c r="F423" s="22">
        <v>0</v>
      </c>
      <c r="G423" s="22">
        <v>0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10"/>
      <c r="O423" s="10"/>
      <c r="P423" s="10"/>
      <c r="Q423" s="13"/>
      <c r="R423" s="13"/>
      <c r="S423" s="13"/>
      <c r="T423" s="26">
        <f>(B423*$O$427)</f>
        <v>0</v>
      </c>
      <c r="U423" s="26">
        <f>(C423*$O$427)</f>
        <v>0</v>
      </c>
      <c r="V423" s="26">
        <f>(D423*$O$427)</f>
        <v>0</v>
      </c>
      <c r="W423" s="26">
        <f>(E423*$O$427)</f>
        <v>0</v>
      </c>
      <c r="X423" s="26">
        <f>(F423*$O$427)</f>
        <v>0</v>
      </c>
      <c r="Y423" s="26">
        <f>(G423*$O$427)</f>
        <v>0</v>
      </c>
      <c r="Z423" s="26">
        <f>(H423*$O$427)</f>
        <v>0</v>
      </c>
      <c r="AA423" s="26">
        <f>(I423*$O$427)</f>
        <v>0</v>
      </c>
      <c r="AB423" s="26">
        <f>(J423*$O$427)</f>
        <v>0</v>
      </c>
      <c r="AC423" s="26">
        <f>(K423*$O$427)</f>
        <v>0</v>
      </c>
      <c r="AD423" s="26">
        <f>(L423*$O$427)</f>
        <v>0</v>
      </c>
      <c r="AE423" s="26">
        <f>(M423*$O$427)</f>
        <v>0</v>
      </c>
    </row>
    <row r="424" spans="1:31" x14ac:dyDescent="0.3">
      <c r="A424" s="15"/>
      <c r="B424" s="22">
        <v>0</v>
      </c>
      <c r="C424" s="22">
        <v>0</v>
      </c>
      <c r="D424" s="22">
        <v>0</v>
      </c>
      <c r="E424" s="22">
        <v>0</v>
      </c>
      <c r="F424" s="22">
        <v>0</v>
      </c>
      <c r="G424" s="22">
        <v>0</v>
      </c>
      <c r="H424" s="22">
        <v>0</v>
      </c>
      <c r="I424" s="22">
        <v>0</v>
      </c>
      <c r="J424" s="22">
        <v>0</v>
      </c>
      <c r="K424" s="22">
        <v>0</v>
      </c>
      <c r="L424" s="22">
        <v>0</v>
      </c>
      <c r="M424" s="22">
        <v>0</v>
      </c>
      <c r="N424" s="10"/>
      <c r="O424" s="10"/>
      <c r="P424" s="10"/>
      <c r="Q424" s="13"/>
      <c r="R424" s="13"/>
      <c r="S424" s="13"/>
      <c r="T424" s="26">
        <f>(B424*$O$427)</f>
        <v>0</v>
      </c>
      <c r="U424" s="26">
        <f>(C424*$O$427)</f>
        <v>0</v>
      </c>
      <c r="V424" s="26">
        <f>(D424*$O$427)</f>
        <v>0</v>
      </c>
      <c r="W424" s="26">
        <f>(E424*$O$427)</f>
        <v>0</v>
      </c>
      <c r="X424" s="26">
        <f>(F424*$O$427)</f>
        <v>0</v>
      </c>
      <c r="Y424" s="26">
        <f>(G424*$O$427)</f>
        <v>0</v>
      </c>
      <c r="Z424" s="26">
        <f>(H424*$O$427)</f>
        <v>0</v>
      </c>
      <c r="AA424" s="26">
        <f>(I424*$O$427)</f>
        <v>0</v>
      </c>
      <c r="AB424" s="26">
        <f>(J424*$O$427)</f>
        <v>0</v>
      </c>
      <c r="AC424" s="26">
        <f>(K424*$O$427)</f>
        <v>0</v>
      </c>
      <c r="AD424" s="26">
        <f>(L424*$O$427)</f>
        <v>0</v>
      </c>
      <c r="AE424" s="26">
        <f>(M424*$O$427)</f>
        <v>0</v>
      </c>
    </row>
    <row r="425" spans="1:31" x14ac:dyDescent="0.3">
      <c r="A425" s="15"/>
      <c r="B425" s="22">
        <v>0</v>
      </c>
      <c r="C425" s="22">
        <v>0</v>
      </c>
      <c r="D425" s="22">
        <v>0</v>
      </c>
      <c r="E425" s="22">
        <v>0</v>
      </c>
      <c r="F425" s="22">
        <v>0</v>
      </c>
      <c r="G425" s="22">
        <v>0</v>
      </c>
      <c r="H425" s="22">
        <v>0</v>
      </c>
      <c r="I425" s="22">
        <v>0</v>
      </c>
      <c r="J425" s="22">
        <v>0</v>
      </c>
      <c r="K425" s="22">
        <v>0</v>
      </c>
      <c r="L425" s="22">
        <v>0</v>
      </c>
      <c r="M425" s="22">
        <v>0</v>
      </c>
      <c r="N425" s="10"/>
      <c r="O425" s="10"/>
      <c r="P425" s="10"/>
      <c r="Q425" s="13"/>
      <c r="R425" s="13"/>
      <c r="S425" s="13"/>
      <c r="T425" s="26">
        <f>(B425*$O$427)</f>
        <v>0</v>
      </c>
      <c r="U425" s="26">
        <f>(C425*$O$427)</f>
        <v>0</v>
      </c>
      <c r="V425" s="26">
        <f>(D425*$O$427)</f>
        <v>0</v>
      </c>
      <c r="W425" s="26">
        <f>(E425*$O$427)</f>
        <v>0</v>
      </c>
      <c r="X425" s="26">
        <f>(F425*$O$427)</f>
        <v>0</v>
      </c>
      <c r="Y425" s="26">
        <f>(G425*$O$427)</f>
        <v>0</v>
      </c>
      <c r="Z425" s="26">
        <f>(H425*$O$427)</f>
        <v>0</v>
      </c>
      <c r="AA425" s="26">
        <f>(I425*$O$427)</f>
        <v>0</v>
      </c>
      <c r="AB425" s="26">
        <f>(J425*$O$427)</f>
        <v>0</v>
      </c>
      <c r="AC425" s="26">
        <f>(K425*$O$427)</f>
        <v>0</v>
      </c>
      <c r="AD425" s="26">
        <f>(L425*$O$427)</f>
        <v>0</v>
      </c>
      <c r="AE425" s="26">
        <f>(M425*$O$427)</f>
        <v>0</v>
      </c>
    </row>
    <row r="426" spans="1:31" x14ac:dyDescent="0.3">
      <c r="A426" s="15"/>
      <c r="B426" s="22">
        <v>0</v>
      </c>
      <c r="C426" s="22">
        <v>0</v>
      </c>
      <c r="D426" s="22">
        <v>0</v>
      </c>
      <c r="E426" s="22">
        <v>0</v>
      </c>
      <c r="F426" s="22">
        <v>0</v>
      </c>
      <c r="G426" s="22">
        <v>0</v>
      </c>
      <c r="H426" s="22">
        <v>0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10"/>
      <c r="O426" s="10"/>
      <c r="P426" s="10"/>
      <c r="Q426" s="13"/>
      <c r="R426" s="13"/>
      <c r="S426" s="13"/>
      <c r="T426" s="26">
        <f>(B426*$O$427)</f>
        <v>0</v>
      </c>
      <c r="U426" s="26">
        <f>(C426*$O$427)</f>
        <v>0</v>
      </c>
      <c r="V426" s="26">
        <f>(D426*$O$427)</f>
        <v>0</v>
      </c>
      <c r="W426" s="26">
        <f>(E426*$O$427)</f>
        <v>0</v>
      </c>
      <c r="X426" s="26">
        <f>(F426*$O$427)</f>
        <v>0</v>
      </c>
      <c r="Y426" s="26">
        <f>(G426*$O$427)</f>
        <v>0</v>
      </c>
      <c r="Z426" s="26">
        <f>(H426*$O$427)</f>
        <v>0</v>
      </c>
      <c r="AA426" s="26">
        <f>(I426*$O$427)</f>
        <v>0</v>
      </c>
      <c r="AB426" s="26">
        <f>(J426*$O$427)</f>
        <v>0</v>
      </c>
      <c r="AC426" s="26">
        <f>(K426*$O$427)</f>
        <v>0</v>
      </c>
      <c r="AD426" s="26">
        <f>(L426*$O$427)</f>
        <v>0</v>
      </c>
      <c r="AE426" s="26">
        <f>(M426*$O$427)</f>
        <v>0</v>
      </c>
    </row>
    <row r="427" spans="1:31" x14ac:dyDescent="0.3">
      <c r="A427" s="15"/>
      <c r="B427" s="22">
        <v>0</v>
      </c>
      <c r="C427" s="22">
        <v>0</v>
      </c>
      <c r="D427" s="22">
        <v>0</v>
      </c>
      <c r="E427" s="22">
        <v>0</v>
      </c>
      <c r="F427" s="22">
        <v>0.99655172413793081</v>
      </c>
      <c r="G427" s="22">
        <v>-5.8620689655172406E-2</v>
      </c>
      <c r="H427" s="22">
        <v>0</v>
      </c>
      <c r="I427" s="22">
        <v>0</v>
      </c>
      <c r="J427" s="22">
        <v>-0.99655172413793081</v>
      </c>
      <c r="K427" s="22">
        <v>5.8620689655172406E-2</v>
      </c>
      <c r="L427" s="22">
        <v>0</v>
      </c>
      <c r="M427" s="22">
        <v>0</v>
      </c>
      <c r="N427" s="10" t="s">
        <v>39</v>
      </c>
      <c r="O427" s="25">
        <f>B371</f>
        <v>12331624.609808773</v>
      </c>
      <c r="P427" s="10"/>
      <c r="Q427" s="13"/>
      <c r="R427" s="13"/>
      <c r="S427" s="13"/>
      <c r="T427" s="26">
        <f>(B427*$O$427)</f>
        <v>0</v>
      </c>
      <c r="U427" s="26">
        <f>(C427*$O$427)</f>
        <v>0</v>
      </c>
      <c r="V427" s="26">
        <f>(D427*$O$427)</f>
        <v>0</v>
      </c>
      <c r="W427" s="26">
        <f>(E427*$O$427)</f>
        <v>0</v>
      </c>
      <c r="X427" s="26">
        <f>(F427*$O$427)</f>
        <v>12289101.766326671</v>
      </c>
      <c r="Y427" s="26">
        <f>(G427*$O$427)</f>
        <v>-722888.33919568663</v>
      </c>
      <c r="Z427" s="26">
        <f>(H427*$O$427)</f>
        <v>0</v>
      </c>
      <c r="AA427" s="26">
        <f>(I427*$O$427)</f>
        <v>0</v>
      </c>
      <c r="AB427" s="26">
        <f>(J427*$O$427)</f>
        <v>-12289101.766326671</v>
      </c>
      <c r="AC427" s="26">
        <f>(K427*$O$427)</f>
        <v>722888.33919568663</v>
      </c>
      <c r="AD427" s="26">
        <f>(L427*$O$427)</f>
        <v>0</v>
      </c>
      <c r="AE427" s="26">
        <f>(M427*$O$427)</f>
        <v>0</v>
      </c>
    </row>
    <row r="428" spans="1:31" x14ac:dyDescent="0.3">
      <c r="A428" s="15"/>
      <c r="B428" s="22">
        <v>0</v>
      </c>
      <c r="C428" s="22">
        <v>0</v>
      </c>
      <c r="D428" s="22">
        <v>0</v>
      </c>
      <c r="E428" s="22">
        <v>0</v>
      </c>
      <c r="F428" s="22">
        <v>-5.8620689655172406E-2</v>
      </c>
      <c r="G428" s="22">
        <v>3.448275862068965E-3</v>
      </c>
      <c r="H428" s="22">
        <v>0</v>
      </c>
      <c r="I428" s="22">
        <v>0</v>
      </c>
      <c r="J428" s="22">
        <v>5.8620689655172406E-2</v>
      </c>
      <c r="K428" s="22">
        <v>-3.448275862068965E-3</v>
      </c>
      <c r="L428" s="22">
        <v>0</v>
      </c>
      <c r="M428" s="22">
        <v>0</v>
      </c>
      <c r="N428" s="10"/>
      <c r="O428" s="10"/>
      <c r="P428" s="10"/>
      <c r="Q428" s="13"/>
      <c r="R428" s="13"/>
      <c r="S428" s="13"/>
      <c r="T428" s="26">
        <f>(B428*$O$427)</f>
        <v>0</v>
      </c>
      <c r="U428" s="26">
        <f>(C428*$O$427)</f>
        <v>0</v>
      </c>
      <c r="V428" s="26">
        <f>(D428*$O$427)</f>
        <v>0</v>
      </c>
      <c r="W428" s="26">
        <f>(E428*$O$427)</f>
        <v>0</v>
      </c>
      <c r="X428" s="26">
        <f>(F428*$O$427)</f>
        <v>-722888.33919568663</v>
      </c>
      <c r="Y428" s="26">
        <f>(G428*$O$427)</f>
        <v>42522.843482099212</v>
      </c>
      <c r="Z428" s="26">
        <f>(H428*$O$427)</f>
        <v>0</v>
      </c>
      <c r="AA428" s="26">
        <f>(I428*$O$427)</f>
        <v>0</v>
      </c>
      <c r="AB428" s="26">
        <f>(J428*$O$427)</f>
        <v>722888.33919568663</v>
      </c>
      <c r="AC428" s="26">
        <f>(K428*$O$427)</f>
        <v>-42522.843482099212</v>
      </c>
      <c r="AD428" s="26">
        <f>(L428*$O$427)</f>
        <v>0</v>
      </c>
      <c r="AE428" s="26">
        <f>(M428*$O$427)</f>
        <v>0</v>
      </c>
    </row>
    <row r="429" spans="1:31" x14ac:dyDescent="0.3">
      <c r="A429" s="15"/>
      <c r="B429" s="22">
        <v>0</v>
      </c>
      <c r="C429" s="22">
        <v>0</v>
      </c>
      <c r="D429" s="22">
        <v>0</v>
      </c>
      <c r="E429" s="22">
        <v>0</v>
      </c>
      <c r="F429" s="22">
        <v>0</v>
      </c>
      <c r="G429" s="22">
        <v>0</v>
      </c>
      <c r="H429" s="22">
        <v>0</v>
      </c>
      <c r="I429" s="22">
        <v>0</v>
      </c>
      <c r="J429" s="22">
        <v>0</v>
      </c>
      <c r="K429" s="22">
        <v>0</v>
      </c>
      <c r="L429" s="22">
        <v>0</v>
      </c>
      <c r="M429" s="22">
        <v>0</v>
      </c>
      <c r="N429" s="10"/>
      <c r="O429" s="10"/>
      <c r="P429" s="10"/>
      <c r="Q429" s="13"/>
      <c r="R429" s="13"/>
      <c r="S429" s="13"/>
      <c r="T429" s="26">
        <f>(B429*$O$427)</f>
        <v>0</v>
      </c>
      <c r="U429" s="26">
        <f>(C429*$O$427)</f>
        <v>0</v>
      </c>
      <c r="V429" s="26">
        <f>(D429*$O$427)</f>
        <v>0</v>
      </c>
      <c r="W429" s="26">
        <f>(E429*$O$427)</f>
        <v>0</v>
      </c>
      <c r="X429" s="26">
        <f>(F429*$O$427)</f>
        <v>0</v>
      </c>
      <c r="Y429" s="26">
        <f>(G429*$O$427)</f>
        <v>0</v>
      </c>
      <c r="Z429" s="26">
        <f>(H429*$O$427)</f>
        <v>0</v>
      </c>
      <c r="AA429" s="26">
        <f>(I429*$O$427)</f>
        <v>0</v>
      </c>
      <c r="AB429" s="26">
        <f>(J429*$O$427)</f>
        <v>0</v>
      </c>
      <c r="AC429" s="26">
        <f>(K429*$O$427)</f>
        <v>0</v>
      </c>
      <c r="AD429" s="26">
        <f>(L429*$O$427)</f>
        <v>0</v>
      </c>
      <c r="AE429" s="26">
        <f>(M429*$O$427)</f>
        <v>0</v>
      </c>
    </row>
    <row r="430" spans="1:31" x14ac:dyDescent="0.3">
      <c r="A430" s="15"/>
      <c r="B430" s="22">
        <v>0</v>
      </c>
      <c r="C430" s="22">
        <v>0</v>
      </c>
      <c r="D430" s="22">
        <v>0</v>
      </c>
      <c r="E430" s="22">
        <v>0</v>
      </c>
      <c r="F430" s="22">
        <v>0</v>
      </c>
      <c r="G430" s="22">
        <v>0</v>
      </c>
      <c r="H430" s="22">
        <v>0</v>
      </c>
      <c r="I430" s="22">
        <v>0</v>
      </c>
      <c r="J430" s="22">
        <v>0</v>
      </c>
      <c r="K430" s="22">
        <v>0</v>
      </c>
      <c r="L430" s="22">
        <v>0</v>
      </c>
      <c r="M430" s="22">
        <v>0</v>
      </c>
      <c r="N430" s="10"/>
      <c r="O430" s="10"/>
      <c r="P430" s="10"/>
      <c r="Q430" s="13"/>
      <c r="R430" s="13"/>
      <c r="S430" s="13"/>
      <c r="T430" s="26">
        <f>(B430*$O$427)</f>
        <v>0</v>
      </c>
      <c r="U430" s="26">
        <f>(C430*$O$427)</f>
        <v>0</v>
      </c>
      <c r="V430" s="26">
        <f>(D430*$O$427)</f>
        <v>0</v>
      </c>
      <c r="W430" s="26">
        <f>(E430*$O$427)</f>
        <v>0</v>
      </c>
      <c r="X430" s="26">
        <f>(F430*$O$427)</f>
        <v>0</v>
      </c>
      <c r="Y430" s="26">
        <f>(G430*$O$427)</f>
        <v>0</v>
      </c>
      <c r="Z430" s="26">
        <f>(H430*$O$427)</f>
        <v>0</v>
      </c>
      <c r="AA430" s="26">
        <f>(I430*$O$427)</f>
        <v>0</v>
      </c>
      <c r="AB430" s="26">
        <f>(J430*$O$427)</f>
        <v>0</v>
      </c>
      <c r="AC430" s="26">
        <f>(K430*$O$427)</f>
        <v>0</v>
      </c>
      <c r="AD430" s="26">
        <f>(L430*$O$427)</f>
        <v>0</v>
      </c>
      <c r="AE430" s="26">
        <f>(M430*$O$427)</f>
        <v>0</v>
      </c>
    </row>
    <row r="431" spans="1:31" x14ac:dyDescent="0.3">
      <c r="A431" s="15"/>
      <c r="B431" s="22">
        <v>0</v>
      </c>
      <c r="C431" s="22">
        <v>0</v>
      </c>
      <c r="D431" s="22">
        <v>0</v>
      </c>
      <c r="E431" s="22">
        <v>0</v>
      </c>
      <c r="F431" s="22">
        <v>-0.99655172413793081</v>
      </c>
      <c r="G431" s="22">
        <v>5.8620689655172406E-2</v>
      </c>
      <c r="H431" s="22">
        <v>0</v>
      </c>
      <c r="I431" s="22">
        <v>0</v>
      </c>
      <c r="J431" s="22">
        <v>0.99655172413793081</v>
      </c>
      <c r="K431" s="22">
        <v>-5.8620689655172406E-2</v>
      </c>
      <c r="L431" s="22">
        <v>0</v>
      </c>
      <c r="M431" s="22">
        <v>0</v>
      </c>
      <c r="N431" s="10"/>
      <c r="O431" s="10"/>
      <c r="P431" s="10"/>
      <c r="Q431" s="13"/>
      <c r="R431" s="13"/>
      <c r="S431" s="13"/>
      <c r="T431" s="26">
        <f>(B431*$O$427)</f>
        <v>0</v>
      </c>
      <c r="U431" s="26">
        <f>(C431*$O$427)</f>
        <v>0</v>
      </c>
      <c r="V431" s="26">
        <f>(D431*$O$427)</f>
        <v>0</v>
      </c>
      <c r="W431" s="26">
        <f>(E431*$O$427)</f>
        <v>0</v>
      </c>
      <c r="X431" s="26">
        <f>(F431*$O$427)</f>
        <v>-12289101.766326671</v>
      </c>
      <c r="Y431" s="26">
        <f>(G431*$O$427)</f>
        <v>722888.33919568663</v>
      </c>
      <c r="Z431" s="26">
        <f>(H431*$O$427)</f>
        <v>0</v>
      </c>
      <c r="AA431" s="26">
        <f>(I431*$O$427)</f>
        <v>0</v>
      </c>
      <c r="AB431" s="26">
        <f>(J431*$O$427)</f>
        <v>12289101.766326671</v>
      </c>
      <c r="AC431" s="26">
        <f>(K431*$O$427)</f>
        <v>-722888.33919568663</v>
      </c>
      <c r="AD431" s="26">
        <f>(L431*$O$427)</f>
        <v>0</v>
      </c>
      <c r="AE431" s="26">
        <f>(M431*$O$427)</f>
        <v>0</v>
      </c>
    </row>
    <row r="432" spans="1:31" x14ac:dyDescent="0.3">
      <c r="A432" s="15"/>
      <c r="B432" s="22">
        <v>0</v>
      </c>
      <c r="C432" s="22">
        <v>0</v>
      </c>
      <c r="D432" s="22">
        <v>0</v>
      </c>
      <c r="E432" s="22">
        <v>0</v>
      </c>
      <c r="F432" s="22">
        <v>5.8620689655172406E-2</v>
      </c>
      <c r="G432" s="22">
        <v>-3.448275862068965E-3</v>
      </c>
      <c r="H432" s="22">
        <v>0</v>
      </c>
      <c r="I432" s="22">
        <v>0</v>
      </c>
      <c r="J432" s="22">
        <v>-5.8620689655172406E-2</v>
      </c>
      <c r="K432" s="22">
        <v>3.448275862068965E-3</v>
      </c>
      <c r="L432" s="22">
        <v>0</v>
      </c>
      <c r="M432" s="22">
        <v>0</v>
      </c>
      <c r="N432" s="10"/>
      <c r="O432" s="10"/>
      <c r="P432" s="10"/>
      <c r="Q432" s="13"/>
      <c r="R432" s="13"/>
      <c r="S432" s="13"/>
      <c r="T432" s="26">
        <f>(B432*$O$427)</f>
        <v>0</v>
      </c>
      <c r="U432" s="26">
        <f>(C432*$O$427)</f>
        <v>0</v>
      </c>
      <c r="V432" s="26">
        <f>(D432*$O$427)</f>
        <v>0</v>
      </c>
      <c r="W432" s="26">
        <f>(E432*$O$427)</f>
        <v>0</v>
      </c>
      <c r="X432" s="26">
        <f>(F432*$O$427)</f>
        <v>722888.33919568663</v>
      </c>
      <c r="Y432" s="26">
        <f>(G432*$O$427)</f>
        <v>-42522.843482099212</v>
      </c>
      <c r="Z432" s="26">
        <f>(H432*$O$427)</f>
        <v>0</v>
      </c>
      <c r="AA432" s="26">
        <f>(I432*$O$427)</f>
        <v>0</v>
      </c>
      <c r="AB432" s="26">
        <f>(J432*$O$427)</f>
        <v>-722888.33919568663</v>
      </c>
      <c r="AC432" s="26">
        <f>(K432*$O$427)</f>
        <v>42522.843482099212</v>
      </c>
      <c r="AD432" s="26">
        <f>(L432*$O$427)</f>
        <v>0</v>
      </c>
      <c r="AE432" s="26">
        <f>(M432*$O$427)</f>
        <v>0</v>
      </c>
    </row>
    <row r="433" spans="1:31" x14ac:dyDescent="0.3">
      <c r="A433" s="15"/>
      <c r="B433" s="22">
        <v>0</v>
      </c>
      <c r="C433" s="22">
        <v>0</v>
      </c>
      <c r="D433" s="22">
        <v>0</v>
      </c>
      <c r="E433" s="22">
        <v>0</v>
      </c>
      <c r="F433" s="22">
        <v>0</v>
      </c>
      <c r="G433" s="22">
        <v>0</v>
      </c>
      <c r="H433" s="22">
        <v>0</v>
      </c>
      <c r="I433" s="22">
        <v>0</v>
      </c>
      <c r="J433" s="22">
        <v>0</v>
      </c>
      <c r="K433" s="22">
        <v>0</v>
      </c>
      <c r="L433" s="22">
        <v>0</v>
      </c>
      <c r="M433" s="22">
        <v>0</v>
      </c>
      <c r="N433" s="10"/>
      <c r="O433" s="10"/>
      <c r="P433" s="10"/>
      <c r="Q433" s="13"/>
      <c r="R433" s="13"/>
      <c r="S433" s="13"/>
      <c r="T433" s="26">
        <f>(B433*$O$427)</f>
        <v>0</v>
      </c>
      <c r="U433" s="26">
        <f>(C433*$O$427)</f>
        <v>0</v>
      </c>
      <c r="V433" s="26">
        <f>(D433*$O$427)</f>
        <v>0</v>
      </c>
      <c r="W433" s="26">
        <f>(E433*$O$427)</f>
        <v>0</v>
      </c>
      <c r="X433" s="26">
        <f>(F433*$O$427)</f>
        <v>0</v>
      </c>
      <c r="Y433" s="26">
        <f>(G433*$O$427)</f>
        <v>0</v>
      </c>
      <c r="Z433" s="26">
        <f>(H433*$O$427)</f>
        <v>0</v>
      </c>
      <c r="AA433" s="26">
        <f>(I433*$O$427)</f>
        <v>0</v>
      </c>
      <c r="AB433" s="26">
        <f>(J433*$O$427)</f>
        <v>0</v>
      </c>
      <c r="AC433" s="26">
        <f>(K433*$O$427)</f>
        <v>0</v>
      </c>
      <c r="AD433" s="26">
        <f>(L433*$O$427)</f>
        <v>0</v>
      </c>
      <c r="AE433" s="26">
        <f>(M433*$O$427)</f>
        <v>0</v>
      </c>
    </row>
    <row r="434" spans="1:31" ht="15" thickBot="1" x14ac:dyDescent="0.35">
      <c r="A434" s="17"/>
      <c r="B434" s="24">
        <v>0</v>
      </c>
      <c r="C434" s="24">
        <v>0</v>
      </c>
      <c r="D434" s="24">
        <v>0</v>
      </c>
      <c r="E434" s="24">
        <v>0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18"/>
      <c r="O434" s="18"/>
      <c r="P434" s="18"/>
      <c r="Q434" s="19"/>
      <c r="R434" s="19"/>
      <c r="S434" s="19"/>
      <c r="T434" s="26">
        <f>(B434*$O$427)</f>
        <v>0</v>
      </c>
      <c r="U434" s="26">
        <f>(C434*$O$427)</f>
        <v>0</v>
      </c>
      <c r="V434" s="26">
        <f>(D434*$O$427)</f>
        <v>0</v>
      </c>
      <c r="W434" s="26">
        <f>(E434*$O$427)</f>
        <v>0</v>
      </c>
      <c r="X434" s="26">
        <f>(F434*$O$427)</f>
        <v>0</v>
      </c>
      <c r="Y434" s="26">
        <f>(G434*$O$427)</f>
        <v>0</v>
      </c>
      <c r="Z434" s="26">
        <f>(H434*$O$427)</f>
        <v>0</v>
      </c>
      <c r="AA434" s="26">
        <f>(I434*$O$427)</f>
        <v>0</v>
      </c>
      <c r="AB434" s="26">
        <f>(J434*$O$427)</f>
        <v>0</v>
      </c>
      <c r="AC434" s="26">
        <f>(K434*$O$427)</f>
        <v>0</v>
      </c>
      <c r="AD434" s="26">
        <f>(L434*$O$427)</f>
        <v>0</v>
      </c>
      <c r="AE434" s="26">
        <f>(M434*$O$427)</f>
        <v>0</v>
      </c>
    </row>
    <row r="435" spans="1:31" x14ac:dyDescent="0.3">
      <c r="A435" s="11"/>
      <c r="B435" s="12"/>
      <c r="C435" s="10"/>
      <c r="D435" s="10"/>
      <c r="E435" s="10"/>
      <c r="F435" s="10"/>
      <c r="G435" s="10"/>
      <c r="H435" s="10"/>
      <c r="I435" s="11"/>
      <c r="J435" s="10"/>
      <c r="K435" s="10"/>
      <c r="L435" s="10"/>
      <c r="M435" s="10"/>
      <c r="N435" s="10"/>
      <c r="O435" s="13"/>
      <c r="P435" s="10"/>
      <c r="Q435" s="10"/>
      <c r="R435" s="10"/>
      <c r="S435" s="10"/>
      <c r="T435" s="13"/>
      <c r="U435" s="13"/>
      <c r="V435" s="13"/>
      <c r="W435" s="13"/>
    </row>
    <row r="436" spans="1:31" ht="15" thickBot="1" x14ac:dyDescent="0.35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3"/>
      <c r="U436" s="13"/>
      <c r="V436" s="13"/>
      <c r="W436" s="13"/>
    </row>
    <row r="437" spans="1:31" x14ac:dyDescent="0.3">
      <c r="A437" s="5">
        <v>6</v>
      </c>
      <c r="B437" s="6" t="s">
        <v>40</v>
      </c>
      <c r="C437" s="6">
        <v>19</v>
      </c>
      <c r="D437" s="6">
        <v>8</v>
      </c>
      <c r="E437" s="6">
        <v>36</v>
      </c>
      <c r="F437" s="6">
        <v>9</v>
      </c>
      <c r="G437" s="7" t="s">
        <v>2</v>
      </c>
      <c r="H437" s="6">
        <f>((E437-C437)^2+(F437-D437)^2)^0.5</f>
        <v>17.029386365926403</v>
      </c>
      <c r="I437" s="7" t="s">
        <v>25</v>
      </c>
      <c r="J437" s="6">
        <v>7</v>
      </c>
      <c r="K437" s="6">
        <v>8</v>
      </c>
      <c r="L437" s="6">
        <v>11</v>
      </c>
      <c r="M437" s="6">
        <v>12</v>
      </c>
      <c r="N437" s="6"/>
      <c r="O437" s="8" t="s">
        <v>11</v>
      </c>
      <c r="P437" s="22">
        <v>2</v>
      </c>
      <c r="Q437" s="22">
        <v>1</v>
      </c>
      <c r="R437" s="6"/>
      <c r="S437" s="6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1"/>
    </row>
    <row r="438" spans="1:31" x14ac:dyDescent="0.3">
      <c r="A438" s="9" t="s">
        <v>1</v>
      </c>
      <c r="B438" s="10">
        <f>(E437-C437)/H437</f>
        <v>0.99827437317499579</v>
      </c>
      <c r="C438" s="10"/>
      <c r="D438" s="10"/>
      <c r="E438" s="10"/>
      <c r="F438" s="10"/>
      <c r="G438" s="10"/>
      <c r="H438" s="10"/>
      <c r="I438" s="11" t="s">
        <v>5</v>
      </c>
      <c r="J438" s="12">
        <f>B2</f>
        <v>30000000</v>
      </c>
      <c r="K438" s="10"/>
      <c r="L438" s="10"/>
      <c r="M438" s="10"/>
      <c r="N438" s="10"/>
      <c r="O438" s="13"/>
      <c r="P438" s="22">
        <v>1</v>
      </c>
      <c r="Q438" s="22">
        <v>2</v>
      </c>
      <c r="R438" s="10"/>
      <c r="S438" s="1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6"/>
    </row>
    <row r="439" spans="1:31" x14ac:dyDescent="0.3">
      <c r="A439" s="9" t="s">
        <v>3</v>
      </c>
      <c r="B439" s="10">
        <f>(F437-D437)/H437</f>
        <v>5.8722021951470346E-2</v>
      </c>
      <c r="C439" s="10"/>
      <c r="D439" s="10"/>
      <c r="E439" s="10"/>
      <c r="F439" s="10"/>
      <c r="G439" s="10"/>
      <c r="H439" s="10"/>
      <c r="I439" s="11" t="s">
        <v>26</v>
      </c>
      <c r="J439" s="10">
        <f>B3</f>
        <v>0.28399999999999997</v>
      </c>
      <c r="K439" s="10"/>
      <c r="L439" s="10"/>
      <c r="M439" s="10"/>
      <c r="N439" s="10"/>
      <c r="O439" s="14" t="s">
        <v>14</v>
      </c>
      <c r="P439" s="22">
        <v>1</v>
      </c>
      <c r="Q439" s="22">
        <v>-1</v>
      </c>
      <c r="R439" s="10"/>
      <c r="S439" s="1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6"/>
    </row>
    <row r="440" spans="1:31" x14ac:dyDescent="0.3">
      <c r="A440" s="9" t="s">
        <v>7</v>
      </c>
      <c r="B440" s="25">
        <f>(J438*J440)/H437</f>
        <v>10569963.951264663</v>
      </c>
      <c r="C440" s="10"/>
      <c r="D440" s="10"/>
      <c r="E440" s="10"/>
      <c r="F440" s="10"/>
      <c r="G440" s="10"/>
      <c r="H440" s="10"/>
      <c r="I440" s="11" t="s">
        <v>27</v>
      </c>
      <c r="J440" s="10">
        <f>H1</f>
        <v>6</v>
      </c>
      <c r="K440" s="10"/>
      <c r="L440" s="10"/>
      <c r="M440" s="10"/>
      <c r="N440" s="10"/>
      <c r="O440" s="13"/>
      <c r="P440" s="22">
        <v>-1</v>
      </c>
      <c r="Q440" s="22">
        <v>1</v>
      </c>
      <c r="R440" s="10"/>
      <c r="S440" s="1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6"/>
    </row>
    <row r="441" spans="1:31" x14ac:dyDescent="0.3">
      <c r="A441" s="9" t="s">
        <v>8</v>
      </c>
      <c r="B441" s="10">
        <f>(J439*J440*H437)/6</f>
        <v>4.8363457279230975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6"/>
    </row>
    <row r="442" spans="1:31" x14ac:dyDescent="0.3">
      <c r="A442" s="9" t="s">
        <v>9</v>
      </c>
      <c r="B442" s="22">
        <f>SUM(B438)</f>
        <v>0.99827437317499579</v>
      </c>
      <c r="C442" s="22">
        <f>SUM(B439)</f>
        <v>5.8722021951470346E-2</v>
      </c>
      <c r="D442" s="22">
        <v>0</v>
      </c>
      <c r="E442" s="22">
        <v>0</v>
      </c>
      <c r="F442" s="10"/>
      <c r="G442" s="11" t="s">
        <v>13</v>
      </c>
      <c r="H442" s="22">
        <f t="array" ref="H442:I445">TRANSPOSE(B442:E443)</f>
        <v>0.99827437317499579</v>
      </c>
      <c r="I442" s="22">
        <v>0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6"/>
    </row>
    <row r="443" spans="1:31" x14ac:dyDescent="0.3">
      <c r="A443" s="9"/>
      <c r="B443" s="22">
        <v>0</v>
      </c>
      <c r="C443" s="22">
        <v>0</v>
      </c>
      <c r="D443" s="22">
        <f>SUM(B438)</f>
        <v>0.99827437317499579</v>
      </c>
      <c r="E443" s="22">
        <f>SUM(B439)</f>
        <v>5.8722021951470346E-2</v>
      </c>
      <c r="F443" s="10"/>
      <c r="G443" s="10"/>
      <c r="H443" s="22">
        <v>5.8722021951470346E-2</v>
      </c>
      <c r="I443" s="22">
        <v>0</v>
      </c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6"/>
    </row>
    <row r="444" spans="1:31" x14ac:dyDescent="0.3">
      <c r="A444" s="9"/>
      <c r="B444" s="10"/>
      <c r="C444" s="10"/>
      <c r="D444" s="10"/>
      <c r="E444" s="10"/>
      <c r="F444" s="10"/>
      <c r="G444" s="10"/>
      <c r="H444" s="22">
        <v>0</v>
      </c>
      <c r="I444" s="22">
        <v>0.99827437317499579</v>
      </c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6"/>
    </row>
    <row r="445" spans="1:31" x14ac:dyDescent="0.3">
      <c r="A445" s="9" t="s">
        <v>12</v>
      </c>
      <c r="B445" s="22">
        <f t="array" ref="B445:E446">MMULT(P437:Q438,B442:E443)</f>
        <v>1.9965487463499916</v>
      </c>
      <c r="C445" s="22">
        <v>0.11744404390294069</v>
      </c>
      <c r="D445" s="22">
        <v>0.99827437317499579</v>
      </c>
      <c r="E445" s="22">
        <v>5.8722021951470346E-2</v>
      </c>
      <c r="F445" s="10"/>
      <c r="G445" s="10"/>
      <c r="H445" s="22">
        <v>0</v>
      </c>
      <c r="I445" s="22">
        <v>5.8722021951470346E-2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6"/>
    </row>
    <row r="446" spans="1:31" x14ac:dyDescent="0.3">
      <c r="A446" s="9"/>
      <c r="B446" s="22">
        <v>0.99827437317499579</v>
      </c>
      <c r="C446" s="22">
        <v>5.8722021951470346E-2</v>
      </c>
      <c r="D446" s="22">
        <v>1.9965487463499916</v>
      </c>
      <c r="E446" s="22">
        <v>0.11744404390294069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6"/>
    </row>
    <row r="447" spans="1:31" x14ac:dyDescent="0.3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6"/>
    </row>
    <row r="448" spans="1:31" x14ac:dyDescent="0.3">
      <c r="A448" s="9" t="s">
        <v>10</v>
      </c>
      <c r="B448" s="22">
        <f t="array" ref="B448:E451">MMULT(H442:I445,B445:E446)</f>
        <v>1.9931034482758616</v>
      </c>
      <c r="C448" s="22">
        <v>0.11724137931034481</v>
      </c>
      <c r="D448" s="22">
        <v>0.99655172413793081</v>
      </c>
      <c r="E448" s="22">
        <v>5.8620689655172406E-2</v>
      </c>
      <c r="F448" s="10"/>
      <c r="G448" s="11" t="s">
        <v>18</v>
      </c>
      <c r="H448" s="22">
        <v>0</v>
      </c>
      <c r="I448" s="22">
        <v>0</v>
      </c>
      <c r="J448" s="22">
        <v>0</v>
      </c>
      <c r="K448" s="22">
        <v>0</v>
      </c>
      <c r="L448" s="22">
        <v>0</v>
      </c>
      <c r="M448" s="22">
        <v>0</v>
      </c>
      <c r="N448" s="22">
        <v>1</v>
      </c>
      <c r="O448" s="22">
        <v>0</v>
      </c>
      <c r="P448" s="22">
        <v>0</v>
      </c>
      <c r="Q448" s="22">
        <v>0</v>
      </c>
      <c r="R448" s="22">
        <v>0</v>
      </c>
      <c r="S448" s="22">
        <v>0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6"/>
    </row>
    <row r="449" spans="1:31" x14ac:dyDescent="0.3">
      <c r="A449" s="9"/>
      <c r="B449" s="22">
        <v>0.11724137931034481</v>
      </c>
      <c r="C449" s="22">
        <v>6.8965517241379301E-3</v>
      </c>
      <c r="D449" s="22">
        <v>5.8620689655172406E-2</v>
      </c>
      <c r="E449" s="22">
        <v>3.448275862068965E-3</v>
      </c>
      <c r="F449" s="10"/>
      <c r="G449" s="10"/>
      <c r="H449" s="22">
        <v>0</v>
      </c>
      <c r="I449" s="22">
        <v>0</v>
      </c>
      <c r="J449" s="22">
        <v>0</v>
      </c>
      <c r="K449" s="22">
        <v>0</v>
      </c>
      <c r="L449" s="22">
        <v>0</v>
      </c>
      <c r="M449" s="22">
        <v>0</v>
      </c>
      <c r="N449" s="22">
        <v>0</v>
      </c>
      <c r="O449" s="22">
        <v>1</v>
      </c>
      <c r="P449" s="22">
        <v>0</v>
      </c>
      <c r="Q449" s="22">
        <v>0</v>
      </c>
      <c r="R449" s="22">
        <v>0</v>
      </c>
      <c r="S449" s="22">
        <v>0</v>
      </c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6"/>
    </row>
    <row r="450" spans="1:31" x14ac:dyDescent="0.3">
      <c r="A450" s="9"/>
      <c r="B450" s="22">
        <v>0.99655172413793081</v>
      </c>
      <c r="C450" s="22">
        <v>5.8620689655172406E-2</v>
      </c>
      <c r="D450" s="22">
        <v>1.9931034482758616</v>
      </c>
      <c r="E450" s="22">
        <v>0.11724137931034481</v>
      </c>
      <c r="F450" s="10"/>
      <c r="G450" s="10"/>
      <c r="H450" s="22">
        <v>0</v>
      </c>
      <c r="I450" s="22">
        <v>0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  <c r="O450" s="22">
        <v>0</v>
      </c>
      <c r="P450" s="22">
        <v>0</v>
      </c>
      <c r="Q450" s="22">
        <v>0</v>
      </c>
      <c r="R450" s="22">
        <v>1</v>
      </c>
      <c r="S450" s="22">
        <v>0</v>
      </c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6"/>
    </row>
    <row r="451" spans="1:31" x14ac:dyDescent="0.3">
      <c r="A451" s="9"/>
      <c r="B451" s="22">
        <v>5.8620689655172406E-2</v>
      </c>
      <c r="C451" s="22">
        <v>3.448275862068965E-3</v>
      </c>
      <c r="D451" s="22">
        <v>0.11724137931034481</v>
      </c>
      <c r="E451" s="22">
        <v>6.8965517241379301E-3</v>
      </c>
      <c r="F451" s="10"/>
      <c r="G451" s="10"/>
      <c r="H451" s="22">
        <v>0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0</v>
      </c>
      <c r="O451" s="22">
        <v>0</v>
      </c>
      <c r="P451" s="22">
        <v>0</v>
      </c>
      <c r="Q451" s="22">
        <v>0</v>
      </c>
      <c r="R451" s="22">
        <v>0</v>
      </c>
      <c r="S451" s="22">
        <v>1</v>
      </c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6"/>
    </row>
    <row r="452" spans="1:31" x14ac:dyDescent="0.3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6"/>
    </row>
    <row r="453" spans="1:31" x14ac:dyDescent="0.3">
      <c r="A453" s="9" t="s">
        <v>16</v>
      </c>
      <c r="B453" s="22">
        <f t="array" ref="B453:E454">MMULT(P439:Q440,B442:E443)</f>
        <v>0.99827437317499579</v>
      </c>
      <c r="C453" s="22">
        <v>5.8722021951470346E-2</v>
      </c>
      <c r="D453" s="22">
        <v>-0.99827437317499579</v>
      </c>
      <c r="E453" s="22">
        <v>-5.8722021951470346E-2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6"/>
    </row>
    <row r="454" spans="1:31" x14ac:dyDescent="0.3">
      <c r="A454" s="15"/>
      <c r="B454" s="22">
        <v>-0.99827437317499579</v>
      </c>
      <c r="C454" s="22">
        <v>-5.8722021951470346E-2</v>
      </c>
      <c r="D454" s="22">
        <v>0.99827437317499579</v>
      </c>
      <c r="E454" s="22">
        <v>5.8722021951470346E-2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6"/>
    </row>
    <row r="455" spans="1:31" x14ac:dyDescent="0.3">
      <c r="A455" s="15"/>
      <c r="B455" s="10"/>
      <c r="C455" s="10"/>
      <c r="D455" s="10"/>
      <c r="E455" s="10"/>
      <c r="F455" s="10"/>
      <c r="G455" s="11" t="s">
        <v>19</v>
      </c>
      <c r="H455" s="22">
        <f t="array" ref="H455:K466">TRANSPOSE(H448:S451)</f>
        <v>0</v>
      </c>
      <c r="I455" s="22">
        <v>0</v>
      </c>
      <c r="J455" s="22">
        <v>0</v>
      </c>
      <c r="K455" s="22">
        <v>0</v>
      </c>
      <c r="L455" s="10"/>
      <c r="M455" s="10"/>
      <c r="N455" s="10"/>
      <c r="O455" s="10"/>
      <c r="P455" s="10"/>
      <c r="Q455" s="10"/>
      <c r="R455" s="10"/>
      <c r="S455" s="1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6"/>
    </row>
    <row r="456" spans="1:31" x14ac:dyDescent="0.3">
      <c r="A456" s="9" t="s">
        <v>17</v>
      </c>
      <c r="B456" s="22">
        <f t="array" ref="B456:E459">MMULT(H442:I445,B453:E454)</f>
        <v>0.99655172413793081</v>
      </c>
      <c r="C456" s="22">
        <v>5.8620689655172406E-2</v>
      </c>
      <c r="D456" s="22">
        <v>-0.99655172413793081</v>
      </c>
      <c r="E456" s="22">
        <v>-5.8620689655172406E-2</v>
      </c>
      <c r="F456" s="10"/>
      <c r="G456" s="10"/>
      <c r="H456" s="22">
        <v>0</v>
      </c>
      <c r="I456" s="22">
        <v>0</v>
      </c>
      <c r="J456" s="22">
        <v>0</v>
      </c>
      <c r="K456" s="22">
        <v>0</v>
      </c>
      <c r="L456" s="10"/>
      <c r="M456" s="10"/>
      <c r="N456" s="10"/>
      <c r="O456" s="10"/>
      <c r="P456" s="10"/>
      <c r="Q456" s="10"/>
      <c r="R456" s="10"/>
      <c r="S456" s="1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6"/>
    </row>
    <row r="457" spans="1:31" x14ac:dyDescent="0.3">
      <c r="A457" s="15"/>
      <c r="B457" s="22">
        <v>5.8620689655172406E-2</v>
      </c>
      <c r="C457" s="22">
        <v>3.448275862068965E-3</v>
      </c>
      <c r="D457" s="22">
        <v>-5.8620689655172406E-2</v>
      </c>
      <c r="E457" s="22">
        <v>-3.448275862068965E-3</v>
      </c>
      <c r="F457" s="10"/>
      <c r="G457" s="10"/>
      <c r="H457" s="22">
        <v>0</v>
      </c>
      <c r="I457" s="22">
        <v>0</v>
      </c>
      <c r="J457" s="22">
        <v>0</v>
      </c>
      <c r="K457" s="22">
        <v>0</v>
      </c>
      <c r="L457" s="10"/>
      <c r="M457" s="10"/>
      <c r="N457" s="10"/>
      <c r="O457" s="10"/>
      <c r="P457" s="10"/>
      <c r="Q457" s="10"/>
      <c r="R457" s="10"/>
      <c r="S457" s="1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6"/>
    </row>
    <row r="458" spans="1:31" x14ac:dyDescent="0.3">
      <c r="A458" s="15"/>
      <c r="B458" s="22">
        <v>-0.99655172413793081</v>
      </c>
      <c r="C458" s="22">
        <v>-5.8620689655172406E-2</v>
      </c>
      <c r="D458" s="22">
        <v>0.99655172413793081</v>
      </c>
      <c r="E458" s="22">
        <v>5.8620689655172406E-2</v>
      </c>
      <c r="F458" s="10"/>
      <c r="G458" s="10"/>
      <c r="H458" s="22">
        <v>0</v>
      </c>
      <c r="I458" s="22">
        <v>0</v>
      </c>
      <c r="J458" s="22">
        <v>0</v>
      </c>
      <c r="K458" s="22">
        <v>0</v>
      </c>
      <c r="L458" s="10"/>
      <c r="M458" s="10"/>
      <c r="N458" s="10"/>
      <c r="O458" s="10"/>
      <c r="P458" s="10"/>
      <c r="Q458" s="10"/>
      <c r="R458" s="10"/>
      <c r="S458" s="1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6"/>
    </row>
    <row r="459" spans="1:31" x14ac:dyDescent="0.3">
      <c r="A459" s="15"/>
      <c r="B459" s="22">
        <v>-5.8620689655172406E-2</v>
      </c>
      <c r="C459" s="22">
        <v>-3.448275862068965E-3</v>
      </c>
      <c r="D459" s="22">
        <v>5.8620689655172406E-2</v>
      </c>
      <c r="E459" s="22">
        <v>3.448275862068965E-3</v>
      </c>
      <c r="F459" s="10"/>
      <c r="G459" s="10"/>
      <c r="H459" s="22">
        <v>0</v>
      </c>
      <c r="I459" s="22">
        <v>0</v>
      </c>
      <c r="J459" s="22">
        <v>0</v>
      </c>
      <c r="K459" s="22">
        <v>0</v>
      </c>
      <c r="L459" s="10"/>
      <c r="M459" s="10"/>
      <c r="N459" s="10"/>
      <c r="O459" s="10"/>
      <c r="P459" s="10"/>
      <c r="Q459" s="10"/>
      <c r="R459" s="10"/>
      <c r="S459" s="1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6"/>
    </row>
    <row r="460" spans="1:31" x14ac:dyDescent="0.3">
      <c r="A460" s="15"/>
      <c r="B460" s="10"/>
      <c r="C460" s="10"/>
      <c r="D460" s="10"/>
      <c r="E460" s="10"/>
      <c r="F460" s="10"/>
      <c r="G460" s="10"/>
      <c r="H460" s="22">
        <v>0</v>
      </c>
      <c r="I460" s="22">
        <v>0</v>
      </c>
      <c r="J460" s="22">
        <v>0</v>
      </c>
      <c r="K460" s="22">
        <v>0</v>
      </c>
      <c r="L460" s="10"/>
      <c r="M460" s="10"/>
      <c r="N460" s="10"/>
      <c r="O460" s="10"/>
      <c r="P460" s="10"/>
      <c r="Q460" s="10"/>
      <c r="R460" s="10"/>
      <c r="S460" s="1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6"/>
    </row>
    <row r="461" spans="1:31" x14ac:dyDescent="0.3">
      <c r="A461" s="15"/>
      <c r="B461" s="10"/>
      <c r="C461" s="10"/>
      <c r="D461" s="10"/>
      <c r="E461" s="10"/>
      <c r="F461" s="10"/>
      <c r="G461" s="10"/>
      <c r="H461" s="22">
        <v>1</v>
      </c>
      <c r="I461" s="22">
        <v>0</v>
      </c>
      <c r="J461" s="22">
        <v>0</v>
      </c>
      <c r="K461" s="22">
        <v>0</v>
      </c>
      <c r="L461" s="10"/>
      <c r="M461" s="10"/>
      <c r="N461" s="10"/>
      <c r="O461" s="10"/>
      <c r="P461" s="10"/>
      <c r="Q461" s="10"/>
      <c r="R461" s="10"/>
      <c r="S461" s="1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6"/>
    </row>
    <row r="462" spans="1:31" x14ac:dyDescent="0.3">
      <c r="A462" s="9" t="s">
        <v>45</v>
      </c>
      <c r="B462" s="30">
        <v>-9.7737960953042918E-6</v>
      </c>
      <c r="C462" s="10"/>
      <c r="D462" s="11" t="s">
        <v>46</v>
      </c>
      <c r="E462" s="22">
        <f t="array" ref="E462:E463">MMULT(B442:E443,B462:B465)</f>
        <v>-1.1390453709328208E-5</v>
      </c>
      <c r="F462" s="10"/>
      <c r="G462" s="10"/>
      <c r="H462" s="22">
        <v>0</v>
      </c>
      <c r="I462" s="22">
        <v>1</v>
      </c>
      <c r="J462" s="22">
        <v>0</v>
      </c>
      <c r="K462" s="22">
        <v>0</v>
      </c>
      <c r="L462" s="10"/>
      <c r="M462" s="10"/>
      <c r="N462" s="10"/>
      <c r="O462" s="10"/>
      <c r="P462" s="10"/>
      <c r="Q462" s="10"/>
      <c r="R462" s="10"/>
      <c r="S462" s="1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6"/>
    </row>
    <row r="463" spans="1:31" x14ac:dyDescent="0.3">
      <c r="A463" s="15"/>
      <c r="B463" s="30">
        <v>-2.781790347917664E-5</v>
      </c>
      <c r="C463" s="10"/>
      <c r="D463" s="11"/>
      <c r="E463" s="22">
        <v>1.2205176751854275E-5</v>
      </c>
      <c r="F463" s="10"/>
      <c r="G463" s="10"/>
      <c r="H463" s="22">
        <v>0</v>
      </c>
      <c r="I463" s="22">
        <v>0</v>
      </c>
      <c r="J463" s="22">
        <v>0</v>
      </c>
      <c r="K463" s="22">
        <v>0</v>
      </c>
      <c r="L463" s="10"/>
      <c r="M463" s="10"/>
      <c r="N463" s="10"/>
      <c r="O463" s="10"/>
      <c r="P463" s="10"/>
      <c r="Q463" s="10"/>
      <c r="R463" s="10"/>
      <c r="S463" s="1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6"/>
    </row>
    <row r="464" spans="1:31" x14ac:dyDescent="0.3">
      <c r="A464" s="15"/>
      <c r="B464" s="30">
        <v>1.335331742971444E-5</v>
      </c>
      <c r="C464" s="10"/>
      <c r="D464" s="11"/>
      <c r="E464" s="10"/>
      <c r="F464" s="10"/>
      <c r="G464" s="10"/>
      <c r="H464" s="22">
        <v>0</v>
      </c>
      <c r="I464" s="22">
        <v>0</v>
      </c>
      <c r="J464" s="22">
        <v>0</v>
      </c>
      <c r="K464" s="22">
        <v>0</v>
      </c>
      <c r="L464" s="10"/>
      <c r="M464" s="10"/>
      <c r="N464" s="10"/>
      <c r="O464" s="10"/>
      <c r="P464" s="10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6"/>
    </row>
    <row r="465" spans="1:31" x14ac:dyDescent="0.3">
      <c r="A465" s="15"/>
      <c r="B465" s="30">
        <v>-1.9159725733396383E-5</v>
      </c>
      <c r="C465" s="10"/>
      <c r="D465" s="11" t="s">
        <v>47</v>
      </c>
      <c r="E465" s="22">
        <f>SUM(E463-E462)/H437</f>
        <v>1.3855831299003399E-6</v>
      </c>
      <c r="F465" s="10"/>
      <c r="G465" s="10"/>
      <c r="H465" s="22">
        <v>0</v>
      </c>
      <c r="I465" s="22">
        <v>0</v>
      </c>
      <c r="J465" s="22">
        <v>1</v>
      </c>
      <c r="K465" s="22">
        <v>0</v>
      </c>
      <c r="L465" s="10"/>
      <c r="M465" s="10"/>
      <c r="N465" s="10"/>
      <c r="O465" s="10"/>
      <c r="P465" s="10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6"/>
    </row>
    <row r="466" spans="1:31" x14ac:dyDescent="0.3">
      <c r="A466" s="15"/>
      <c r="B466" s="10"/>
      <c r="C466" s="10"/>
      <c r="D466" s="11" t="s">
        <v>48</v>
      </c>
      <c r="E466" s="33">
        <f>(J438*E465)</f>
        <v>41.567493897010195</v>
      </c>
      <c r="F466" s="10"/>
      <c r="G466" s="10"/>
      <c r="H466" s="22">
        <v>0</v>
      </c>
      <c r="I466" s="22">
        <v>0</v>
      </c>
      <c r="J466" s="22">
        <v>0</v>
      </c>
      <c r="K466" s="22">
        <v>1</v>
      </c>
      <c r="L466" s="10"/>
      <c r="M466" s="10"/>
      <c r="N466" s="10"/>
      <c r="O466" s="10"/>
      <c r="P466" s="10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6"/>
    </row>
    <row r="467" spans="1:31" x14ac:dyDescent="0.3">
      <c r="A467" s="15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6"/>
    </row>
    <row r="468" spans="1:31" x14ac:dyDescent="0.3">
      <c r="A468" s="9" t="s">
        <v>20</v>
      </c>
      <c r="B468" s="22">
        <f t="array" ref="B468:M471">MMULT(B448:E451,H448:S451)</f>
        <v>0</v>
      </c>
      <c r="C468" s="22">
        <v>0</v>
      </c>
      <c r="D468" s="22">
        <v>0</v>
      </c>
      <c r="E468" s="22">
        <v>0</v>
      </c>
      <c r="F468" s="22">
        <v>0</v>
      </c>
      <c r="G468" s="22">
        <v>0</v>
      </c>
      <c r="H468" s="22">
        <v>1.9931034482758616</v>
      </c>
      <c r="I468" s="22">
        <v>0.11724137931034481</v>
      </c>
      <c r="J468" s="22">
        <v>0</v>
      </c>
      <c r="K468" s="22">
        <v>0</v>
      </c>
      <c r="L468" s="22">
        <v>0.99655172413793081</v>
      </c>
      <c r="M468" s="22">
        <v>5.8620689655172406E-2</v>
      </c>
      <c r="N468" s="10"/>
      <c r="O468" s="10"/>
      <c r="P468" s="10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6"/>
    </row>
    <row r="469" spans="1:31" x14ac:dyDescent="0.3">
      <c r="A469" s="15"/>
      <c r="B469" s="22">
        <v>0</v>
      </c>
      <c r="C469" s="22">
        <v>0</v>
      </c>
      <c r="D469" s="22">
        <v>0</v>
      </c>
      <c r="E469" s="22">
        <v>0</v>
      </c>
      <c r="F469" s="22">
        <v>0</v>
      </c>
      <c r="G469" s="22">
        <v>0</v>
      </c>
      <c r="H469" s="22">
        <v>0.11724137931034481</v>
      </c>
      <c r="I469" s="22">
        <v>6.8965517241379301E-3</v>
      </c>
      <c r="J469" s="22">
        <v>0</v>
      </c>
      <c r="K469" s="22">
        <v>0</v>
      </c>
      <c r="L469" s="22">
        <v>5.8620689655172406E-2</v>
      </c>
      <c r="M469" s="22">
        <v>3.448275862068965E-3</v>
      </c>
      <c r="N469" s="10"/>
      <c r="O469" s="10"/>
      <c r="P469" s="10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6"/>
    </row>
    <row r="470" spans="1:31" x14ac:dyDescent="0.3">
      <c r="A470" s="15"/>
      <c r="B470" s="22">
        <v>0</v>
      </c>
      <c r="C470" s="22">
        <v>0</v>
      </c>
      <c r="D470" s="22">
        <v>0</v>
      </c>
      <c r="E470" s="22">
        <v>0</v>
      </c>
      <c r="F470" s="22">
        <v>0</v>
      </c>
      <c r="G470" s="22">
        <v>0</v>
      </c>
      <c r="H470" s="22">
        <v>0.99655172413793081</v>
      </c>
      <c r="I470" s="22">
        <v>5.8620689655172406E-2</v>
      </c>
      <c r="J470" s="22">
        <v>0</v>
      </c>
      <c r="K470" s="22">
        <v>0</v>
      </c>
      <c r="L470" s="22">
        <v>1.9931034482758616</v>
      </c>
      <c r="M470" s="22">
        <v>0.11724137931034481</v>
      </c>
      <c r="N470" s="10"/>
      <c r="O470" s="10"/>
      <c r="P470" s="10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6"/>
    </row>
    <row r="471" spans="1:31" x14ac:dyDescent="0.3">
      <c r="A471" s="15"/>
      <c r="B471" s="22">
        <v>0</v>
      </c>
      <c r="C471" s="22">
        <v>0</v>
      </c>
      <c r="D471" s="22">
        <v>0</v>
      </c>
      <c r="E471" s="22">
        <v>0</v>
      </c>
      <c r="F471" s="22">
        <v>0</v>
      </c>
      <c r="G471" s="22">
        <v>0</v>
      </c>
      <c r="H471" s="22">
        <v>5.8620689655172406E-2</v>
      </c>
      <c r="I471" s="22">
        <v>3.448275862068965E-3</v>
      </c>
      <c r="J471" s="22">
        <v>0</v>
      </c>
      <c r="K471" s="22">
        <v>0</v>
      </c>
      <c r="L471" s="22">
        <v>0.11724137931034481</v>
      </c>
      <c r="M471" s="22">
        <v>6.8965517241379301E-3</v>
      </c>
      <c r="N471" s="10"/>
      <c r="O471" s="10"/>
      <c r="P471" s="10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6"/>
    </row>
    <row r="472" spans="1:31" x14ac:dyDescent="0.3">
      <c r="A472" s="15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6"/>
    </row>
    <row r="473" spans="1:31" x14ac:dyDescent="0.3">
      <c r="A473" s="15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6"/>
    </row>
    <row r="474" spans="1:31" x14ac:dyDescent="0.3">
      <c r="A474" s="9" t="s">
        <v>21</v>
      </c>
      <c r="B474" s="22">
        <f t="array" ref="B474:M485">MMULT(H455:K466,B468:M471)</f>
        <v>0</v>
      </c>
      <c r="C474" s="22">
        <v>0</v>
      </c>
      <c r="D474" s="22">
        <v>0</v>
      </c>
      <c r="E474" s="22">
        <v>0</v>
      </c>
      <c r="F474" s="22">
        <v>0</v>
      </c>
      <c r="G474" s="22">
        <v>0</v>
      </c>
      <c r="H474" s="22">
        <v>0</v>
      </c>
      <c r="I474" s="22">
        <v>0</v>
      </c>
      <c r="J474" s="22">
        <v>0</v>
      </c>
      <c r="K474" s="22">
        <v>0</v>
      </c>
      <c r="L474" s="22">
        <v>0</v>
      </c>
      <c r="M474" s="22">
        <v>0</v>
      </c>
      <c r="N474" s="11"/>
      <c r="O474" s="10"/>
      <c r="P474" s="10"/>
      <c r="Q474" s="10"/>
      <c r="R474" s="10"/>
      <c r="S474" s="10"/>
      <c r="T474" s="22">
        <f>(B474*$O$479)</f>
        <v>0</v>
      </c>
      <c r="U474" s="22">
        <f>(C474*$O$479)</f>
        <v>0</v>
      </c>
      <c r="V474" s="22">
        <f>(D474*$O$479)</f>
        <v>0</v>
      </c>
      <c r="W474" s="22">
        <f>(E474*$O$479)</f>
        <v>0</v>
      </c>
      <c r="X474" s="22">
        <f>(F474*$O$479)</f>
        <v>0</v>
      </c>
      <c r="Y474" s="22">
        <f>(G474*$O$479)</f>
        <v>0</v>
      </c>
      <c r="Z474" s="22">
        <f>(H474*$O$479)</f>
        <v>0</v>
      </c>
      <c r="AA474" s="22">
        <f>(I474*$O$479)</f>
        <v>0</v>
      </c>
      <c r="AB474" s="22">
        <f>(J474*$O$479)</f>
        <v>0</v>
      </c>
      <c r="AC474" s="22">
        <f>(K474*$O$479)</f>
        <v>0</v>
      </c>
      <c r="AD474" s="22">
        <f>(L474*$O$479)</f>
        <v>0</v>
      </c>
      <c r="AE474" s="22">
        <f>(M474*$O$479)</f>
        <v>0</v>
      </c>
    </row>
    <row r="475" spans="1:31" x14ac:dyDescent="0.3">
      <c r="A475" s="15"/>
      <c r="B475" s="22">
        <v>0</v>
      </c>
      <c r="C475" s="22">
        <v>0</v>
      </c>
      <c r="D475" s="22">
        <v>0</v>
      </c>
      <c r="E475" s="22">
        <v>0</v>
      </c>
      <c r="F475" s="22">
        <v>0</v>
      </c>
      <c r="G475" s="22">
        <v>0</v>
      </c>
      <c r="H475" s="22">
        <v>0</v>
      </c>
      <c r="I475" s="22">
        <v>0</v>
      </c>
      <c r="J475" s="22">
        <v>0</v>
      </c>
      <c r="K475" s="22">
        <v>0</v>
      </c>
      <c r="L475" s="22">
        <v>0</v>
      </c>
      <c r="M475" s="22">
        <v>0</v>
      </c>
      <c r="N475" s="10"/>
      <c r="O475" s="10"/>
      <c r="P475" s="10"/>
      <c r="Q475" s="10"/>
      <c r="R475" s="10"/>
      <c r="S475" s="10"/>
      <c r="T475" s="22">
        <f>(B475*$O$479)</f>
        <v>0</v>
      </c>
      <c r="U475" s="22">
        <f>(C475*$O$479)</f>
        <v>0</v>
      </c>
      <c r="V475" s="22">
        <f>(D475*$O$479)</f>
        <v>0</v>
      </c>
      <c r="W475" s="22">
        <f>(E475*$O$479)</f>
        <v>0</v>
      </c>
      <c r="X475" s="22">
        <f>(F475*$O$479)</f>
        <v>0</v>
      </c>
      <c r="Y475" s="22">
        <f>(G475*$O$479)</f>
        <v>0</v>
      </c>
      <c r="Z475" s="22">
        <f>(H475*$O$479)</f>
        <v>0</v>
      </c>
      <c r="AA475" s="22">
        <f>(I475*$O$479)</f>
        <v>0</v>
      </c>
      <c r="AB475" s="22">
        <f>(J475*$O$479)</f>
        <v>0</v>
      </c>
      <c r="AC475" s="22">
        <f>(K475*$O$479)</f>
        <v>0</v>
      </c>
      <c r="AD475" s="22">
        <f>(L475*$O$479)</f>
        <v>0</v>
      </c>
      <c r="AE475" s="22">
        <f>(M475*$O$479)</f>
        <v>0</v>
      </c>
    </row>
    <row r="476" spans="1:31" x14ac:dyDescent="0.3">
      <c r="A476" s="15"/>
      <c r="B476" s="22">
        <v>0</v>
      </c>
      <c r="C476" s="22">
        <v>0</v>
      </c>
      <c r="D476" s="22">
        <v>0</v>
      </c>
      <c r="E476" s="22">
        <v>0</v>
      </c>
      <c r="F476" s="22">
        <v>0</v>
      </c>
      <c r="G476" s="22">
        <v>0</v>
      </c>
      <c r="H476" s="22">
        <v>0</v>
      </c>
      <c r="I476" s="22">
        <v>0</v>
      </c>
      <c r="J476" s="22">
        <v>0</v>
      </c>
      <c r="K476" s="22">
        <v>0</v>
      </c>
      <c r="L476" s="22">
        <v>0</v>
      </c>
      <c r="M476" s="22">
        <v>0</v>
      </c>
      <c r="N476" s="10"/>
      <c r="O476" s="10"/>
      <c r="P476" s="10"/>
      <c r="Q476" s="10"/>
      <c r="R476" s="10"/>
      <c r="S476" s="10"/>
      <c r="T476" s="22">
        <f>(B476*$O$479)</f>
        <v>0</v>
      </c>
      <c r="U476" s="22">
        <f>(C476*$O$479)</f>
        <v>0</v>
      </c>
      <c r="V476" s="22">
        <f>(D476*$O$479)</f>
        <v>0</v>
      </c>
      <c r="W476" s="22">
        <f>(E476*$O$479)</f>
        <v>0</v>
      </c>
      <c r="X476" s="22">
        <f>(F476*$O$479)</f>
        <v>0</v>
      </c>
      <c r="Y476" s="22">
        <f>(G476*$O$479)</f>
        <v>0</v>
      </c>
      <c r="Z476" s="22">
        <f>(H476*$O$479)</f>
        <v>0</v>
      </c>
      <c r="AA476" s="22">
        <f>(I476*$O$479)</f>
        <v>0</v>
      </c>
      <c r="AB476" s="22">
        <f>(J476*$O$479)</f>
        <v>0</v>
      </c>
      <c r="AC476" s="22">
        <f>(K476*$O$479)</f>
        <v>0</v>
      </c>
      <c r="AD476" s="22">
        <f>(L476*$O$479)</f>
        <v>0</v>
      </c>
      <c r="AE476" s="22">
        <f>(M476*$O$479)</f>
        <v>0</v>
      </c>
    </row>
    <row r="477" spans="1:31" x14ac:dyDescent="0.3">
      <c r="A477" s="15"/>
      <c r="B477" s="22">
        <v>0</v>
      </c>
      <c r="C477" s="22">
        <v>0</v>
      </c>
      <c r="D477" s="22">
        <v>0</v>
      </c>
      <c r="E477" s="22">
        <v>0</v>
      </c>
      <c r="F477" s="22">
        <v>0</v>
      </c>
      <c r="G477" s="22">
        <v>0</v>
      </c>
      <c r="H477" s="22">
        <v>0</v>
      </c>
      <c r="I477" s="22">
        <v>0</v>
      </c>
      <c r="J477" s="22">
        <v>0</v>
      </c>
      <c r="K477" s="22">
        <v>0</v>
      </c>
      <c r="L477" s="22">
        <v>0</v>
      </c>
      <c r="M477" s="22">
        <v>0</v>
      </c>
      <c r="N477" s="10"/>
      <c r="O477" s="10"/>
      <c r="P477" s="10"/>
      <c r="Q477" s="10"/>
      <c r="R477" s="10"/>
      <c r="S477" s="10"/>
      <c r="T477" s="22">
        <f>(B477*$O$479)</f>
        <v>0</v>
      </c>
      <c r="U477" s="22">
        <f>(C477*$O$479)</f>
        <v>0</v>
      </c>
      <c r="V477" s="22">
        <f>(D477*$O$479)</f>
        <v>0</v>
      </c>
      <c r="W477" s="22">
        <f>(E477*$O$479)</f>
        <v>0</v>
      </c>
      <c r="X477" s="22">
        <f>(F477*$O$479)</f>
        <v>0</v>
      </c>
      <c r="Y477" s="22">
        <f>(G477*$O$479)</f>
        <v>0</v>
      </c>
      <c r="Z477" s="22">
        <f>(H477*$O$479)</f>
        <v>0</v>
      </c>
      <c r="AA477" s="22">
        <f>(I477*$O$479)</f>
        <v>0</v>
      </c>
      <c r="AB477" s="22">
        <f>(J477*$O$479)</f>
        <v>0</v>
      </c>
      <c r="AC477" s="22">
        <f>(K477*$O$479)</f>
        <v>0</v>
      </c>
      <c r="AD477" s="22">
        <f>(L477*$O$479)</f>
        <v>0</v>
      </c>
      <c r="AE477" s="22">
        <f>(M477*$O$479)</f>
        <v>0</v>
      </c>
    </row>
    <row r="478" spans="1:31" x14ac:dyDescent="0.3">
      <c r="A478" s="15"/>
      <c r="B478" s="22">
        <v>0</v>
      </c>
      <c r="C478" s="22">
        <v>0</v>
      </c>
      <c r="D478" s="22">
        <v>0</v>
      </c>
      <c r="E478" s="22">
        <v>0</v>
      </c>
      <c r="F478" s="22">
        <v>0</v>
      </c>
      <c r="G478" s="22">
        <v>0</v>
      </c>
      <c r="H478" s="22">
        <v>0</v>
      </c>
      <c r="I478" s="22">
        <v>0</v>
      </c>
      <c r="J478" s="22">
        <v>0</v>
      </c>
      <c r="K478" s="22">
        <v>0</v>
      </c>
      <c r="L478" s="22">
        <v>0</v>
      </c>
      <c r="M478" s="22">
        <v>0</v>
      </c>
      <c r="N478" s="10"/>
      <c r="O478" s="10"/>
      <c r="P478" s="10"/>
      <c r="Q478" s="10"/>
      <c r="R478" s="10"/>
      <c r="S478" s="10"/>
      <c r="T478" s="22">
        <f>(B478*$O$479)</f>
        <v>0</v>
      </c>
      <c r="U478" s="22">
        <f>(C478*$O$479)</f>
        <v>0</v>
      </c>
      <c r="V478" s="22">
        <f>(D478*$O$479)</f>
        <v>0</v>
      </c>
      <c r="W478" s="22">
        <f>(E478*$O$479)</f>
        <v>0</v>
      </c>
      <c r="X478" s="22">
        <f>(F478*$O$479)</f>
        <v>0</v>
      </c>
      <c r="Y478" s="22">
        <f>(G478*$O$479)</f>
        <v>0</v>
      </c>
      <c r="Z478" s="22">
        <f>(H478*$O$479)</f>
        <v>0</v>
      </c>
      <c r="AA478" s="22">
        <f>(I478*$O$479)</f>
        <v>0</v>
      </c>
      <c r="AB478" s="22">
        <f>(J478*$O$479)</f>
        <v>0</v>
      </c>
      <c r="AC478" s="22">
        <f>(K478*$O$479)</f>
        <v>0</v>
      </c>
      <c r="AD478" s="22">
        <f>(L478*$O$479)</f>
        <v>0</v>
      </c>
      <c r="AE478" s="22">
        <f>(M478*$O$479)</f>
        <v>0</v>
      </c>
    </row>
    <row r="479" spans="1:31" x14ac:dyDescent="0.3">
      <c r="A479" s="15"/>
      <c r="B479" s="22">
        <v>0</v>
      </c>
      <c r="C479" s="22">
        <v>0</v>
      </c>
      <c r="D479" s="22">
        <v>0</v>
      </c>
      <c r="E479" s="22">
        <v>0</v>
      </c>
      <c r="F479" s="22">
        <v>0</v>
      </c>
      <c r="G479" s="22">
        <v>0</v>
      </c>
      <c r="H479" s="22">
        <v>0</v>
      </c>
      <c r="I479" s="22">
        <v>0</v>
      </c>
      <c r="J479" s="22">
        <v>0</v>
      </c>
      <c r="K479" s="22">
        <v>0</v>
      </c>
      <c r="L479" s="22">
        <v>0</v>
      </c>
      <c r="M479" s="22">
        <v>0</v>
      </c>
      <c r="N479" s="10" t="s">
        <v>39</v>
      </c>
      <c r="O479" s="10">
        <f>B441</f>
        <v>4.8363457279230975</v>
      </c>
      <c r="P479" s="10"/>
      <c r="Q479" s="10"/>
      <c r="R479" s="10"/>
      <c r="S479" s="10"/>
      <c r="T479" s="22">
        <f>(B479*$O$479)</f>
        <v>0</v>
      </c>
      <c r="U479" s="22">
        <f>(C479*$O$479)</f>
        <v>0</v>
      </c>
      <c r="V479" s="22">
        <f>(D479*$O$479)</f>
        <v>0</v>
      </c>
      <c r="W479" s="22">
        <f>(E479*$O$479)</f>
        <v>0</v>
      </c>
      <c r="X479" s="22">
        <f>(F479*$O$479)</f>
        <v>0</v>
      </c>
      <c r="Y479" s="22">
        <f>(G479*$O$479)</f>
        <v>0</v>
      </c>
      <c r="Z479" s="22">
        <f>(H479*$O$479)</f>
        <v>0</v>
      </c>
      <c r="AA479" s="22">
        <f>(I479*$O$479)</f>
        <v>0</v>
      </c>
      <c r="AB479" s="22">
        <f>(J479*$O$479)</f>
        <v>0</v>
      </c>
      <c r="AC479" s="22">
        <f>(K479*$O$479)</f>
        <v>0</v>
      </c>
      <c r="AD479" s="22">
        <f>(L479*$O$479)</f>
        <v>0</v>
      </c>
      <c r="AE479" s="22">
        <f>(M479*$O$479)</f>
        <v>0</v>
      </c>
    </row>
    <row r="480" spans="1:31" x14ac:dyDescent="0.3">
      <c r="A480" s="15"/>
      <c r="B480" s="22">
        <v>0</v>
      </c>
      <c r="C480" s="22">
        <v>0</v>
      </c>
      <c r="D480" s="22">
        <v>0</v>
      </c>
      <c r="E480" s="22">
        <v>0</v>
      </c>
      <c r="F480" s="22">
        <v>0</v>
      </c>
      <c r="G480" s="22">
        <v>0</v>
      </c>
      <c r="H480" s="22">
        <v>1.9931034482758616</v>
      </c>
      <c r="I480" s="22">
        <v>0.11724137931034481</v>
      </c>
      <c r="J480" s="22">
        <v>0</v>
      </c>
      <c r="K480" s="22">
        <v>0</v>
      </c>
      <c r="L480" s="22">
        <v>0.99655172413793081</v>
      </c>
      <c r="M480" s="22">
        <v>5.8620689655172406E-2</v>
      </c>
      <c r="N480" s="10"/>
      <c r="O480" s="10"/>
      <c r="P480" s="10"/>
      <c r="Q480" s="10"/>
      <c r="R480" s="10"/>
      <c r="S480" s="10"/>
      <c r="T480" s="22">
        <f>(B480*$O$479)</f>
        <v>0</v>
      </c>
      <c r="U480" s="22">
        <f>(C480*$O$479)</f>
        <v>0</v>
      </c>
      <c r="V480" s="22">
        <f>(D480*$O$479)</f>
        <v>0</v>
      </c>
      <c r="W480" s="22">
        <f>(E480*$O$479)</f>
        <v>0</v>
      </c>
      <c r="X480" s="22">
        <f>(F480*$O$479)</f>
        <v>0</v>
      </c>
      <c r="Y480" s="22">
        <f>(G480*$O$479)</f>
        <v>0</v>
      </c>
      <c r="Z480" s="22">
        <f>(H480*$O$479)</f>
        <v>9.6393373473777579</v>
      </c>
      <c r="AA480" s="22">
        <f>(I480*$O$479)</f>
        <v>0.56701984396339755</v>
      </c>
      <c r="AB480" s="22">
        <f>(J480*$O$479)</f>
        <v>0</v>
      </c>
      <c r="AC480" s="22">
        <f>(K480*$O$479)</f>
        <v>0</v>
      </c>
      <c r="AD480" s="22">
        <f>(L480*$O$479)</f>
        <v>4.819668673688879</v>
      </c>
      <c r="AE480" s="22">
        <f>(M480*$O$479)</f>
        <v>0.28350992198169878</v>
      </c>
    </row>
    <row r="481" spans="1:31" x14ac:dyDescent="0.3">
      <c r="A481" s="15"/>
      <c r="B481" s="22">
        <v>0</v>
      </c>
      <c r="C481" s="22">
        <v>0</v>
      </c>
      <c r="D481" s="22">
        <v>0</v>
      </c>
      <c r="E481" s="22">
        <v>0</v>
      </c>
      <c r="F481" s="22">
        <v>0</v>
      </c>
      <c r="G481" s="22">
        <v>0</v>
      </c>
      <c r="H481" s="22">
        <v>0.11724137931034481</v>
      </c>
      <c r="I481" s="22">
        <v>6.8965517241379301E-3</v>
      </c>
      <c r="J481" s="22">
        <v>0</v>
      </c>
      <c r="K481" s="22">
        <v>0</v>
      </c>
      <c r="L481" s="22">
        <v>5.8620689655172406E-2</v>
      </c>
      <c r="M481" s="22">
        <v>3.448275862068965E-3</v>
      </c>
      <c r="N481" s="10"/>
      <c r="O481" s="10"/>
      <c r="P481" s="10"/>
      <c r="Q481" s="10"/>
      <c r="R481" s="10"/>
      <c r="S481" s="10"/>
      <c r="T481" s="22">
        <f>(B481*$O$479)</f>
        <v>0</v>
      </c>
      <c r="U481" s="22">
        <f>(C481*$O$479)</f>
        <v>0</v>
      </c>
      <c r="V481" s="22">
        <f>(D481*$O$479)</f>
        <v>0</v>
      </c>
      <c r="W481" s="22">
        <f>(E481*$O$479)</f>
        <v>0</v>
      </c>
      <c r="X481" s="22">
        <f>(F481*$O$479)</f>
        <v>0</v>
      </c>
      <c r="Y481" s="22">
        <f>(G481*$O$479)</f>
        <v>0</v>
      </c>
      <c r="Z481" s="22">
        <f>(H481*$O$479)</f>
        <v>0.56701984396339755</v>
      </c>
      <c r="AA481" s="22">
        <f>(I481*$O$479)</f>
        <v>3.3354108468435152E-2</v>
      </c>
      <c r="AB481" s="22">
        <f>(J481*$O$479)</f>
        <v>0</v>
      </c>
      <c r="AC481" s="22">
        <f>(K481*$O$479)</f>
        <v>0</v>
      </c>
      <c r="AD481" s="22">
        <f>(L481*$O$479)</f>
        <v>0.28350992198169878</v>
      </c>
      <c r="AE481" s="22">
        <f>(M481*$O$479)</f>
        <v>1.6677054234217576E-2</v>
      </c>
    </row>
    <row r="482" spans="1:31" x14ac:dyDescent="0.3">
      <c r="A482" s="15"/>
      <c r="B482" s="22">
        <v>0</v>
      </c>
      <c r="C482" s="22">
        <v>0</v>
      </c>
      <c r="D482" s="22">
        <v>0</v>
      </c>
      <c r="E482" s="22">
        <v>0</v>
      </c>
      <c r="F482" s="22">
        <v>0</v>
      </c>
      <c r="G482" s="22">
        <v>0</v>
      </c>
      <c r="H482" s="22">
        <v>0</v>
      </c>
      <c r="I482" s="22">
        <v>0</v>
      </c>
      <c r="J482" s="22">
        <v>0</v>
      </c>
      <c r="K482" s="22">
        <v>0</v>
      </c>
      <c r="L482" s="22">
        <v>0</v>
      </c>
      <c r="M482" s="22">
        <v>0</v>
      </c>
      <c r="N482" s="10"/>
      <c r="O482" s="10"/>
      <c r="P482" s="10"/>
      <c r="Q482" s="10"/>
      <c r="R482" s="10"/>
      <c r="S482" s="10"/>
      <c r="T482" s="22">
        <f>(B482*$O$479)</f>
        <v>0</v>
      </c>
      <c r="U482" s="22">
        <f>(C482*$O$479)</f>
        <v>0</v>
      </c>
      <c r="V482" s="22">
        <f>(D482*$O$479)</f>
        <v>0</v>
      </c>
      <c r="W482" s="22">
        <f>(E482*$O$479)</f>
        <v>0</v>
      </c>
      <c r="X482" s="22">
        <f>(F482*$O$479)</f>
        <v>0</v>
      </c>
      <c r="Y482" s="22">
        <f>(G482*$O$479)</f>
        <v>0</v>
      </c>
      <c r="Z482" s="22">
        <f>(H482*$O$479)</f>
        <v>0</v>
      </c>
      <c r="AA482" s="22">
        <f>(I482*$O$479)</f>
        <v>0</v>
      </c>
      <c r="AB482" s="22">
        <f>(J482*$O$479)</f>
        <v>0</v>
      </c>
      <c r="AC482" s="22">
        <f>(K482*$O$479)</f>
        <v>0</v>
      </c>
      <c r="AD482" s="22">
        <f>(L482*$O$479)</f>
        <v>0</v>
      </c>
      <c r="AE482" s="22">
        <f>(M482*$O$479)</f>
        <v>0</v>
      </c>
    </row>
    <row r="483" spans="1:31" x14ac:dyDescent="0.3">
      <c r="A483" s="15"/>
      <c r="B483" s="22">
        <v>0</v>
      </c>
      <c r="C483" s="22">
        <v>0</v>
      </c>
      <c r="D483" s="22">
        <v>0</v>
      </c>
      <c r="E483" s="22">
        <v>0</v>
      </c>
      <c r="F483" s="22">
        <v>0</v>
      </c>
      <c r="G483" s="22">
        <v>0</v>
      </c>
      <c r="H483" s="22">
        <v>0</v>
      </c>
      <c r="I483" s="22">
        <v>0</v>
      </c>
      <c r="J483" s="22">
        <v>0</v>
      </c>
      <c r="K483" s="22">
        <v>0</v>
      </c>
      <c r="L483" s="22">
        <v>0</v>
      </c>
      <c r="M483" s="22">
        <v>0</v>
      </c>
      <c r="N483" s="10"/>
      <c r="O483" s="10"/>
      <c r="P483" s="10"/>
      <c r="Q483" s="10"/>
      <c r="R483" s="10"/>
      <c r="S483" s="10"/>
      <c r="T483" s="22">
        <f>(B483*$O$479)</f>
        <v>0</v>
      </c>
      <c r="U483" s="22">
        <f>(C483*$O$479)</f>
        <v>0</v>
      </c>
      <c r="V483" s="22">
        <f>(D483*$O$479)</f>
        <v>0</v>
      </c>
      <c r="W483" s="22">
        <f>(E483*$O$479)</f>
        <v>0</v>
      </c>
      <c r="X483" s="22">
        <f>(F483*$O$479)</f>
        <v>0</v>
      </c>
      <c r="Y483" s="22">
        <f>(G483*$O$479)</f>
        <v>0</v>
      </c>
      <c r="Z483" s="22">
        <f>(H483*$O$479)</f>
        <v>0</v>
      </c>
      <c r="AA483" s="22">
        <f>(I483*$O$479)</f>
        <v>0</v>
      </c>
      <c r="AB483" s="22">
        <f>(J483*$O$479)</f>
        <v>0</v>
      </c>
      <c r="AC483" s="22">
        <f>(K483*$O$479)</f>
        <v>0</v>
      </c>
      <c r="AD483" s="22">
        <f>(L483*$O$479)</f>
        <v>0</v>
      </c>
      <c r="AE483" s="22">
        <f>(M483*$O$479)</f>
        <v>0</v>
      </c>
    </row>
    <row r="484" spans="1:31" x14ac:dyDescent="0.3">
      <c r="A484" s="15"/>
      <c r="B484" s="22">
        <v>0</v>
      </c>
      <c r="C484" s="22">
        <v>0</v>
      </c>
      <c r="D484" s="22">
        <v>0</v>
      </c>
      <c r="E484" s="22">
        <v>0</v>
      </c>
      <c r="F484" s="22">
        <v>0</v>
      </c>
      <c r="G484" s="22">
        <v>0</v>
      </c>
      <c r="H484" s="22">
        <v>0.99655172413793081</v>
      </c>
      <c r="I484" s="22">
        <v>5.8620689655172406E-2</v>
      </c>
      <c r="J484" s="22">
        <v>0</v>
      </c>
      <c r="K484" s="22">
        <v>0</v>
      </c>
      <c r="L484" s="22">
        <v>1.9931034482758616</v>
      </c>
      <c r="M484" s="22">
        <v>0.11724137931034481</v>
      </c>
      <c r="N484" s="10"/>
      <c r="O484" s="10"/>
      <c r="P484" s="10"/>
      <c r="Q484" s="10"/>
      <c r="R484" s="10"/>
      <c r="S484" s="10"/>
      <c r="T484" s="22">
        <f>(B484*$O$479)</f>
        <v>0</v>
      </c>
      <c r="U484" s="22">
        <f>(C484*$O$479)</f>
        <v>0</v>
      </c>
      <c r="V484" s="22">
        <f>(D484*$O$479)</f>
        <v>0</v>
      </c>
      <c r="W484" s="22">
        <f>(E484*$O$479)</f>
        <v>0</v>
      </c>
      <c r="X484" s="22">
        <f>(F484*$O$479)</f>
        <v>0</v>
      </c>
      <c r="Y484" s="22">
        <f>(G484*$O$479)</f>
        <v>0</v>
      </c>
      <c r="Z484" s="22">
        <f>(H484*$O$479)</f>
        <v>4.819668673688879</v>
      </c>
      <c r="AA484" s="22">
        <f>(I484*$O$479)</f>
        <v>0.28350992198169878</v>
      </c>
      <c r="AB484" s="22">
        <f>(J484*$O$479)</f>
        <v>0</v>
      </c>
      <c r="AC484" s="22">
        <f>(K484*$O$479)</f>
        <v>0</v>
      </c>
      <c r="AD484" s="22">
        <f>(L484*$O$479)</f>
        <v>9.6393373473777579</v>
      </c>
      <c r="AE484" s="22">
        <f>(M484*$O$479)</f>
        <v>0.56701984396339755</v>
      </c>
    </row>
    <row r="485" spans="1:31" x14ac:dyDescent="0.3">
      <c r="A485" s="15"/>
      <c r="B485" s="22">
        <v>0</v>
      </c>
      <c r="C485" s="22">
        <v>0</v>
      </c>
      <c r="D485" s="22">
        <v>0</v>
      </c>
      <c r="E485" s="22">
        <v>0</v>
      </c>
      <c r="F485" s="22">
        <v>0</v>
      </c>
      <c r="G485" s="22">
        <v>0</v>
      </c>
      <c r="H485" s="22">
        <v>5.8620689655172406E-2</v>
      </c>
      <c r="I485" s="22">
        <v>3.448275862068965E-3</v>
      </c>
      <c r="J485" s="22">
        <v>0</v>
      </c>
      <c r="K485" s="22">
        <v>0</v>
      </c>
      <c r="L485" s="22">
        <v>0.11724137931034481</v>
      </c>
      <c r="M485" s="22">
        <v>6.8965517241379301E-3</v>
      </c>
      <c r="N485" s="10"/>
      <c r="O485" s="10"/>
      <c r="P485" s="10"/>
      <c r="Q485" s="10"/>
      <c r="R485" s="10"/>
      <c r="S485" s="10"/>
      <c r="T485" s="22">
        <f>(B485*$O$479)</f>
        <v>0</v>
      </c>
      <c r="U485" s="22">
        <f>(C485*$O$479)</f>
        <v>0</v>
      </c>
      <c r="V485" s="22">
        <f>(D485*$O$479)</f>
        <v>0</v>
      </c>
      <c r="W485" s="22">
        <f>(E485*$O$479)</f>
        <v>0</v>
      </c>
      <c r="X485" s="22">
        <f>(F485*$O$479)</f>
        <v>0</v>
      </c>
      <c r="Y485" s="22">
        <f>(G485*$O$479)</f>
        <v>0</v>
      </c>
      <c r="Z485" s="22">
        <f>(H485*$O$479)</f>
        <v>0.28350992198169878</v>
      </c>
      <c r="AA485" s="22">
        <f>(I485*$O$479)</f>
        <v>1.6677054234217576E-2</v>
      </c>
      <c r="AB485" s="22">
        <f>(J485*$O$479)</f>
        <v>0</v>
      </c>
      <c r="AC485" s="22">
        <f>(K485*$O$479)</f>
        <v>0</v>
      </c>
      <c r="AD485" s="22">
        <f>(L485*$O$479)</f>
        <v>0.56701984396339755</v>
      </c>
      <c r="AE485" s="22">
        <f>(M485*$O$479)</f>
        <v>3.3354108468435152E-2</v>
      </c>
    </row>
    <row r="486" spans="1:31" x14ac:dyDescent="0.3">
      <c r="A486" s="15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6"/>
    </row>
    <row r="487" spans="1:31" x14ac:dyDescent="0.3">
      <c r="A487" s="9" t="s">
        <v>22</v>
      </c>
      <c r="B487" s="22">
        <f t="array" ref="B487:M490">MMULT(B456:E459,H448:S451)</f>
        <v>0</v>
      </c>
      <c r="C487" s="22">
        <v>0</v>
      </c>
      <c r="D487" s="22">
        <v>0</v>
      </c>
      <c r="E487" s="22">
        <v>0</v>
      </c>
      <c r="F487" s="22">
        <v>0</v>
      </c>
      <c r="G487" s="22">
        <v>0</v>
      </c>
      <c r="H487" s="22">
        <v>0.99655172413793081</v>
      </c>
      <c r="I487" s="22">
        <v>5.8620689655172406E-2</v>
      </c>
      <c r="J487" s="22">
        <v>0</v>
      </c>
      <c r="K487" s="22">
        <v>0</v>
      </c>
      <c r="L487" s="22">
        <v>-0.99655172413793081</v>
      </c>
      <c r="M487" s="22">
        <v>-5.8620689655172406E-2</v>
      </c>
      <c r="N487" s="10"/>
      <c r="O487" s="10"/>
      <c r="P487" s="10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6"/>
    </row>
    <row r="488" spans="1:31" x14ac:dyDescent="0.3">
      <c r="A488" s="15"/>
      <c r="B488" s="22">
        <v>0</v>
      </c>
      <c r="C488" s="22">
        <v>0</v>
      </c>
      <c r="D488" s="22">
        <v>0</v>
      </c>
      <c r="E488" s="22">
        <v>0</v>
      </c>
      <c r="F488" s="22">
        <v>0</v>
      </c>
      <c r="G488" s="22">
        <v>0</v>
      </c>
      <c r="H488" s="22">
        <v>5.8620689655172406E-2</v>
      </c>
      <c r="I488" s="22">
        <v>3.448275862068965E-3</v>
      </c>
      <c r="J488" s="22">
        <v>0</v>
      </c>
      <c r="K488" s="22">
        <v>0</v>
      </c>
      <c r="L488" s="22">
        <v>-5.8620689655172406E-2</v>
      </c>
      <c r="M488" s="22">
        <v>-3.448275862068965E-3</v>
      </c>
      <c r="N488" s="10"/>
      <c r="O488" s="10"/>
      <c r="P488" s="10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6"/>
    </row>
    <row r="489" spans="1:31" x14ac:dyDescent="0.3">
      <c r="A489" s="15"/>
      <c r="B489" s="22">
        <v>0</v>
      </c>
      <c r="C489" s="22">
        <v>0</v>
      </c>
      <c r="D489" s="22">
        <v>0</v>
      </c>
      <c r="E489" s="22">
        <v>0</v>
      </c>
      <c r="F489" s="22">
        <v>0</v>
      </c>
      <c r="G489" s="22">
        <v>0</v>
      </c>
      <c r="H489" s="22">
        <v>-0.99655172413793081</v>
      </c>
      <c r="I489" s="22">
        <v>-5.8620689655172406E-2</v>
      </c>
      <c r="J489" s="22">
        <v>0</v>
      </c>
      <c r="K489" s="22">
        <v>0</v>
      </c>
      <c r="L489" s="22">
        <v>0.99655172413793081</v>
      </c>
      <c r="M489" s="22">
        <v>5.8620689655172406E-2</v>
      </c>
      <c r="N489" s="10"/>
      <c r="O489" s="10"/>
      <c r="P489" s="10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6"/>
    </row>
    <row r="490" spans="1:31" x14ac:dyDescent="0.3">
      <c r="A490" s="15"/>
      <c r="B490" s="22">
        <v>0</v>
      </c>
      <c r="C490" s="22">
        <v>0</v>
      </c>
      <c r="D490" s="22">
        <v>0</v>
      </c>
      <c r="E490" s="22">
        <v>0</v>
      </c>
      <c r="F490" s="22">
        <v>0</v>
      </c>
      <c r="G490" s="22">
        <v>0</v>
      </c>
      <c r="H490" s="22">
        <v>-5.8620689655172406E-2</v>
      </c>
      <c r="I490" s="22">
        <v>-3.448275862068965E-3</v>
      </c>
      <c r="J490" s="22">
        <v>0</v>
      </c>
      <c r="K490" s="22">
        <v>0</v>
      </c>
      <c r="L490" s="22">
        <v>5.8620689655172406E-2</v>
      </c>
      <c r="M490" s="22">
        <v>3.448275862068965E-3</v>
      </c>
      <c r="N490" s="10"/>
      <c r="O490" s="10"/>
      <c r="P490" s="10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6"/>
    </row>
    <row r="491" spans="1:31" x14ac:dyDescent="0.3">
      <c r="A491" s="15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6"/>
    </row>
    <row r="492" spans="1:31" x14ac:dyDescent="0.3">
      <c r="A492" s="9" t="s">
        <v>23</v>
      </c>
      <c r="B492" s="22">
        <f t="array" ref="B492:M503">MMULT(H455:K466,B487:M490)</f>
        <v>0</v>
      </c>
      <c r="C492" s="22">
        <v>0</v>
      </c>
      <c r="D492" s="22">
        <v>0</v>
      </c>
      <c r="E492" s="22">
        <v>0</v>
      </c>
      <c r="F492" s="22">
        <v>0</v>
      </c>
      <c r="G492" s="22">
        <v>0</v>
      </c>
      <c r="H492" s="22">
        <v>0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10"/>
      <c r="O492" s="10"/>
      <c r="P492" s="10"/>
      <c r="Q492" s="13"/>
      <c r="R492" s="13"/>
      <c r="S492" s="13"/>
      <c r="T492" s="26">
        <f>(B492*$O$496)</f>
        <v>0</v>
      </c>
      <c r="U492" s="26">
        <f>(C492*$O$496)</f>
        <v>0</v>
      </c>
      <c r="V492" s="26">
        <f>(D492*$O$496)</f>
        <v>0</v>
      </c>
      <c r="W492" s="26">
        <f>(E492*$O$496)</f>
        <v>0</v>
      </c>
      <c r="X492" s="26">
        <f>(F492*$O$496)</f>
        <v>0</v>
      </c>
      <c r="Y492" s="26">
        <f>(G492*$O$496)</f>
        <v>0</v>
      </c>
      <c r="Z492" s="26">
        <f>(H492*$O$496)</f>
        <v>0</v>
      </c>
      <c r="AA492" s="26">
        <f>(I492*$O$496)</f>
        <v>0</v>
      </c>
      <c r="AB492" s="26">
        <f>(J492*$O$496)</f>
        <v>0</v>
      </c>
      <c r="AC492" s="26">
        <f>(K492*$O$496)</f>
        <v>0</v>
      </c>
      <c r="AD492" s="26">
        <f>(L492*$O$496)</f>
        <v>0</v>
      </c>
      <c r="AE492" s="26">
        <f>(M492*$O$496)</f>
        <v>0</v>
      </c>
    </row>
    <row r="493" spans="1:31" x14ac:dyDescent="0.3">
      <c r="A493" s="15"/>
      <c r="B493" s="22">
        <v>0</v>
      </c>
      <c r="C493" s="22">
        <v>0</v>
      </c>
      <c r="D493" s="22">
        <v>0</v>
      </c>
      <c r="E493" s="22">
        <v>0</v>
      </c>
      <c r="F493" s="22">
        <v>0</v>
      </c>
      <c r="G493" s="22">
        <v>0</v>
      </c>
      <c r="H493" s="22">
        <v>0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10"/>
      <c r="O493" s="10"/>
      <c r="P493" s="10"/>
      <c r="Q493" s="13"/>
      <c r="R493" s="13"/>
      <c r="S493" s="13"/>
      <c r="T493" s="26">
        <f>(B493*$O$496)</f>
        <v>0</v>
      </c>
      <c r="U493" s="26">
        <f>(C493*$O$496)</f>
        <v>0</v>
      </c>
      <c r="V493" s="26">
        <f>(D493*$O$496)</f>
        <v>0</v>
      </c>
      <c r="W493" s="26">
        <f>(E493*$O$496)</f>
        <v>0</v>
      </c>
      <c r="X493" s="26">
        <f>(F493*$O$496)</f>
        <v>0</v>
      </c>
      <c r="Y493" s="26">
        <f>(G493*$O$496)</f>
        <v>0</v>
      </c>
      <c r="Z493" s="26">
        <f>(H493*$O$496)</f>
        <v>0</v>
      </c>
      <c r="AA493" s="26">
        <f>(I493*$O$496)</f>
        <v>0</v>
      </c>
      <c r="AB493" s="26">
        <f>(J493*$O$496)</f>
        <v>0</v>
      </c>
      <c r="AC493" s="26">
        <f>(K493*$O$496)</f>
        <v>0</v>
      </c>
      <c r="AD493" s="26">
        <f>(L493*$O$496)</f>
        <v>0</v>
      </c>
      <c r="AE493" s="26">
        <f>(M493*$O$496)</f>
        <v>0</v>
      </c>
    </row>
    <row r="494" spans="1:31" x14ac:dyDescent="0.3">
      <c r="A494" s="15"/>
      <c r="B494" s="22">
        <v>0</v>
      </c>
      <c r="C494" s="22">
        <v>0</v>
      </c>
      <c r="D494" s="22">
        <v>0</v>
      </c>
      <c r="E494" s="22">
        <v>0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10"/>
      <c r="O494" s="10"/>
      <c r="P494" s="10"/>
      <c r="Q494" s="13"/>
      <c r="R494" s="13"/>
      <c r="S494" s="13"/>
      <c r="T494" s="26">
        <f>(B494*$O$496)</f>
        <v>0</v>
      </c>
      <c r="U494" s="26">
        <f>(C494*$O$496)</f>
        <v>0</v>
      </c>
      <c r="V494" s="26">
        <f>(D494*$O$496)</f>
        <v>0</v>
      </c>
      <c r="W494" s="26">
        <f>(E494*$O$496)</f>
        <v>0</v>
      </c>
      <c r="X494" s="26">
        <f>(F494*$O$496)</f>
        <v>0</v>
      </c>
      <c r="Y494" s="26">
        <f>(G494*$O$496)</f>
        <v>0</v>
      </c>
      <c r="Z494" s="26">
        <f>(H494*$O$496)</f>
        <v>0</v>
      </c>
      <c r="AA494" s="26">
        <f>(I494*$O$496)</f>
        <v>0</v>
      </c>
      <c r="AB494" s="26">
        <f>(J494*$O$496)</f>
        <v>0</v>
      </c>
      <c r="AC494" s="26">
        <f>(K494*$O$496)</f>
        <v>0</v>
      </c>
      <c r="AD494" s="26">
        <f>(L494*$O$496)</f>
        <v>0</v>
      </c>
      <c r="AE494" s="26">
        <f>(M494*$O$496)</f>
        <v>0</v>
      </c>
    </row>
    <row r="495" spans="1:31" x14ac:dyDescent="0.3">
      <c r="A495" s="15"/>
      <c r="B495" s="22">
        <v>0</v>
      </c>
      <c r="C495" s="22">
        <v>0</v>
      </c>
      <c r="D495" s="22">
        <v>0</v>
      </c>
      <c r="E495" s="22">
        <v>0</v>
      </c>
      <c r="F495" s="22">
        <v>0</v>
      </c>
      <c r="G495" s="22">
        <v>0</v>
      </c>
      <c r="H495" s="22">
        <v>0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10"/>
      <c r="O495" s="10"/>
      <c r="P495" s="10"/>
      <c r="Q495" s="13"/>
      <c r="R495" s="13"/>
      <c r="S495" s="13"/>
      <c r="T495" s="26">
        <f>(B495*$O$496)</f>
        <v>0</v>
      </c>
      <c r="U495" s="26">
        <f>(C495*$O$496)</f>
        <v>0</v>
      </c>
      <c r="V495" s="26">
        <f>(D495*$O$496)</f>
        <v>0</v>
      </c>
      <c r="W495" s="26">
        <f>(E495*$O$496)</f>
        <v>0</v>
      </c>
      <c r="X495" s="26">
        <f>(F495*$O$496)</f>
        <v>0</v>
      </c>
      <c r="Y495" s="26">
        <f>(G495*$O$496)</f>
        <v>0</v>
      </c>
      <c r="Z495" s="26">
        <f>(H495*$O$496)</f>
        <v>0</v>
      </c>
      <c r="AA495" s="26">
        <f>(I495*$O$496)</f>
        <v>0</v>
      </c>
      <c r="AB495" s="26">
        <f>(J495*$O$496)</f>
        <v>0</v>
      </c>
      <c r="AC495" s="26">
        <f>(K495*$O$496)</f>
        <v>0</v>
      </c>
      <c r="AD495" s="26">
        <f>(L495*$O$496)</f>
        <v>0</v>
      </c>
      <c r="AE495" s="26">
        <f>(M495*$O$496)</f>
        <v>0</v>
      </c>
    </row>
    <row r="496" spans="1:31" x14ac:dyDescent="0.3">
      <c r="A496" s="15"/>
      <c r="B496" s="22">
        <v>0</v>
      </c>
      <c r="C496" s="22">
        <v>0</v>
      </c>
      <c r="D496" s="22">
        <v>0</v>
      </c>
      <c r="E496" s="22">
        <v>0</v>
      </c>
      <c r="F496" s="22">
        <v>0</v>
      </c>
      <c r="G496" s="22">
        <v>0</v>
      </c>
      <c r="H496" s="22">
        <v>0</v>
      </c>
      <c r="I496" s="22">
        <v>0</v>
      </c>
      <c r="J496" s="22">
        <v>0</v>
      </c>
      <c r="K496" s="22">
        <v>0</v>
      </c>
      <c r="L496" s="22">
        <v>0</v>
      </c>
      <c r="M496" s="22">
        <v>0</v>
      </c>
      <c r="N496" s="10" t="s">
        <v>39</v>
      </c>
      <c r="O496" s="25">
        <f>B440</f>
        <v>10569963.951264663</v>
      </c>
      <c r="P496" s="10"/>
      <c r="Q496" s="13"/>
      <c r="R496" s="13"/>
      <c r="S496" s="13"/>
      <c r="T496" s="26">
        <f>(B496*$O$496)</f>
        <v>0</v>
      </c>
      <c r="U496" s="26">
        <f>(C496*$O$496)</f>
        <v>0</v>
      </c>
      <c r="V496" s="26">
        <f>(D496*$O$496)</f>
        <v>0</v>
      </c>
      <c r="W496" s="26">
        <f>(E496*$O$496)</f>
        <v>0</v>
      </c>
      <c r="X496" s="26">
        <f>(F496*$O$496)</f>
        <v>0</v>
      </c>
      <c r="Y496" s="26">
        <f>(G496*$O$496)</f>
        <v>0</v>
      </c>
      <c r="Z496" s="26">
        <f>(H496*$O$496)</f>
        <v>0</v>
      </c>
      <c r="AA496" s="26">
        <f>(I496*$O$496)</f>
        <v>0</v>
      </c>
      <c r="AB496" s="26">
        <f>(J496*$O$496)</f>
        <v>0</v>
      </c>
      <c r="AC496" s="26">
        <f>(K496*$O$496)</f>
        <v>0</v>
      </c>
      <c r="AD496" s="26">
        <f>(L496*$O$496)</f>
        <v>0</v>
      </c>
      <c r="AE496" s="26">
        <f>(M496*$O$496)</f>
        <v>0</v>
      </c>
    </row>
    <row r="497" spans="1:31" x14ac:dyDescent="0.3">
      <c r="A497" s="15"/>
      <c r="B497" s="22">
        <v>0</v>
      </c>
      <c r="C497" s="22">
        <v>0</v>
      </c>
      <c r="D497" s="22">
        <v>0</v>
      </c>
      <c r="E497" s="22">
        <v>0</v>
      </c>
      <c r="F497" s="22">
        <v>0</v>
      </c>
      <c r="G497" s="22">
        <v>0</v>
      </c>
      <c r="H497" s="22">
        <v>0</v>
      </c>
      <c r="I497" s="22">
        <v>0</v>
      </c>
      <c r="J497" s="22">
        <v>0</v>
      </c>
      <c r="K497" s="22">
        <v>0</v>
      </c>
      <c r="L497" s="22">
        <v>0</v>
      </c>
      <c r="M497" s="22">
        <v>0</v>
      </c>
      <c r="N497" s="10"/>
      <c r="O497" s="10"/>
      <c r="P497" s="10"/>
      <c r="Q497" s="13"/>
      <c r="R497" s="13"/>
      <c r="S497" s="13"/>
      <c r="T497" s="26">
        <f>(B497*$O$496)</f>
        <v>0</v>
      </c>
      <c r="U497" s="26">
        <f>(C497*$O$496)</f>
        <v>0</v>
      </c>
      <c r="V497" s="26">
        <f>(D497*$O$496)</f>
        <v>0</v>
      </c>
      <c r="W497" s="26">
        <f>(E497*$O$496)</f>
        <v>0</v>
      </c>
      <c r="X497" s="26">
        <f>(F497*$O$496)</f>
        <v>0</v>
      </c>
      <c r="Y497" s="26">
        <f>(G497*$O$496)</f>
        <v>0</v>
      </c>
      <c r="Z497" s="26">
        <f>(H497*$O$496)</f>
        <v>0</v>
      </c>
      <c r="AA497" s="26">
        <f>(I497*$O$496)</f>
        <v>0</v>
      </c>
      <c r="AB497" s="26">
        <f>(J497*$O$496)</f>
        <v>0</v>
      </c>
      <c r="AC497" s="26">
        <f>(K497*$O$496)</f>
        <v>0</v>
      </c>
      <c r="AD497" s="26">
        <f>(L497*$O$496)</f>
        <v>0</v>
      </c>
      <c r="AE497" s="26">
        <f>(M497*$O$496)</f>
        <v>0</v>
      </c>
    </row>
    <row r="498" spans="1:31" x14ac:dyDescent="0.3">
      <c r="A498" s="15"/>
      <c r="B498" s="22">
        <v>0</v>
      </c>
      <c r="C498" s="22">
        <v>0</v>
      </c>
      <c r="D498" s="22">
        <v>0</v>
      </c>
      <c r="E498" s="22">
        <v>0</v>
      </c>
      <c r="F498" s="22">
        <v>0</v>
      </c>
      <c r="G498" s="22">
        <v>0</v>
      </c>
      <c r="H498" s="22">
        <v>0.99655172413793081</v>
      </c>
      <c r="I498" s="22">
        <v>5.8620689655172406E-2</v>
      </c>
      <c r="J498" s="22">
        <v>0</v>
      </c>
      <c r="K498" s="22">
        <v>0</v>
      </c>
      <c r="L498" s="22">
        <v>-0.99655172413793081</v>
      </c>
      <c r="M498" s="22">
        <v>-5.8620689655172406E-2</v>
      </c>
      <c r="N498" s="10"/>
      <c r="O498" s="10"/>
      <c r="P498" s="10"/>
      <c r="Q498" s="13"/>
      <c r="R498" s="13"/>
      <c r="S498" s="13"/>
      <c r="T498" s="26">
        <f>(B498*$O$496)</f>
        <v>0</v>
      </c>
      <c r="U498" s="26">
        <f>(C498*$O$496)</f>
        <v>0</v>
      </c>
      <c r="V498" s="26">
        <f>(D498*$O$496)</f>
        <v>0</v>
      </c>
      <c r="W498" s="26">
        <f>(E498*$O$496)</f>
        <v>0</v>
      </c>
      <c r="X498" s="26">
        <f>(F498*$O$496)</f>
        <v>0</v>
      </c>
      <c r="Y498" s="26">
        <f>(G498*$O$496)</f>
        <v>0</v>
      </c>
      <c r="Z498" s="26">
        <f>(H498*$O$496)</f>
        <v>10533515.799708575</v>
      </c>
      <c r="AA498" s="26">
        <f>(I498*$O$496)</f>
        <v>619618.57645344571</v>
      </c>
      <c r="AB498" s="26">
        <f>(J498*$O$496)</f>
        <v>0</v>
      </c>
      <c r="AC498" s="26">
        <f>(K498*$O$496)</f>
        <v>0</v>
      </c>
      <c r="AD498" s="26">
        <f>(L498*$O$496)</f>
        <v>-10533515.799708575</v>
      </c>
      <c r="AE498" s="26">
        <f>(M498*$O$496)</f>
        <v>-619618.57645344571</v>
      </c>
    </row>
    <row r="499" spans="1:31" x14ac:dyDescent="0.3">
      <c r="A499" s="15"/>
      <c r="B499" s="22">
        <v>0</v>
      </c>
      <c r="C499" s="22">
        <v>0</v>
      </c>
      <c r="D499" s="22">
        <v>0</v>
      </c>
      <c r="E499" s="22">
        <v>0</v>
      </c>
      <c r="F499" s="22">
        <v>0</v>
      </c>
      <c r="G499" s="22">
        <v>0</v>
      </c>
      <c r="H499" s="22">
        <v>5.8620689655172406E-2</v>
      </c>
      <c r="I499" s="22">
        <v>3.448275862068965E-3</v>
      </c>
      <c r="J499" s="22">
        <v>0</v>
      </c>
      <c r="K499" s="22">
        <v>0</v>
      </c>
      <c r="L499" s="22">
        <v>-5.8620689655172406E-2</v>
      </c>
      <c r="M499" s="22">
        <v>-3.448275862068965E-3</v>
      </c>
      <c r="N499" s="10"/>
      <c r="O499" s="10"/>
      <c r="P499" s="10"/>
      <c r="Q499" s="13"/>
      <c r="R499" s="13"/>
      <c r="S499" s="13"/>
      <c r="T499" s="26">
        <f>(B499*$O$496)</f>
        <v>0</v>
      </c>
      <c r="U499" s="26">
        <f>(C499*$O$496)</f>
        <v>0</v>
      </c>
      <c r="V499" s="26">
        <f>(D499*$O$496)</f>
        <v>0</v>
      </c>
      <c r="W499" s="26">
        <f>(E499*$O$496)</f>
        <v>0</v>
      </c>
      <c r="X499" s="26">
        <f>(F499*$O$496)</f>
        <v>0</v>
      </c>
      <c r="Y499" s="26">
        <f>(G499*$O$496)</f>
        <v>0</v>
      </c>
      <c r="Z499" s="26">
        <f>(H499*$O$496)</f>
        <v>619618.57645344571</v>
      </c>
      <c r="AA499" s="26">
        <f>(I499*$O$496)</f>
        <v>36448.151556085038</v>
      </c>
      <c r="AB499" s="26">
        <f>(J499*$O$496)</f>
        <v>0</v>
      </c>
      <c r="AC499" s="26">
        <f>(K499*$O$496)</f>
        <v>0</v>
      </c>
      <c r="AD499" s="26">
        <f>(L499*$O$496)</f>
        <v>-619618.57645344571</v>
      </c>
      <c r="AE499" s="26">
        <f>(M499*$O$496)</f>
        <v>-36448.151556085038</v>
      </c>
    </row>
    <row r="500" spans="1:31" x14ac:dyDescent="0.3">
      <c r="A500" s="15"/>
      <c r="B500" s="22">
        <v>0</v>
      </c>
      <c r="C500" s="22">
        <v>0</v>
      </c>
      <c r="D500" s="22">
        <v>0</v>
      </c>
      <c r="E500" s="22">
        <v>0</v>
      </c>
      <c r="F500" s="22">
        <v>0</v>
      </c>
      <c r="G500" s="22">
        <v>0</v>
      </c>
      <c r="H500" s="22">
        <v>0</v>
      </c>
      <c r="I500" s="22">
        <v>0</v>
      </c>
      <c r="J500" s="22">
        <v>0</v>
      </c>
      <c r="K500" s="22">
        <v>0</v>
      </c>
      <c r="L500" s="22">
        <v>0</v>
      </c>
      <c r="M500" s="22">
        <v>0</v>
      </c>
      <c r="N500" s="10"/>
      <c r="O500" s="10"/>
      <c r="P500" s="10"/>
      <c r="Q500" s="13"/>
      <c r="R500" s="13"/>
      <c r="S500" s="13"/>
      <c r="T500" s="26">
        <f>(B500*$O$496)</f>
        <v>0</v>
      </c>
      <c r="U500" s="26">
        <f>(C500*$O$496)</f>
        <v>0</v>
      </c>
      <c r="V500" s="26">
        <f>(D500*$O$496)</f>
        <v>0</v>
      </c>
      <c r="W500" s="26">
        <f>(E500*$O$496)</f>
        <v>0</v>
      </c>
      <c r="X500" s="26">
        <f>(F500*$O$496)</f>
        <v>0</v>
      </c>
      <c r="Y500" s="26">
        <f>(G500*$O$496)</f>
        <v>0</v>
      </c>
      <c r="Z500" s="26">
        <f>(H500*$O$496)</f>
        <v>0</v>
      </c>
      <c r="AA500" s="26">
        <f>(I500*$O$496)</f>
        <v>0</v>
      </c>
      <c r="AB500" s="26">
        <f>(J500*$O$496)</f>
        <v>0</v>
      </c>
      <c r="AC500" s="26">
        <f>(K500*$O$496)</f>
        <v>0</v>
      </c>
      <c r="AD500" s="26">
        <f>(L500*$O$496)</f>
        <v>0</v>
      </c>
      <c r="AE500" s="26">
        <f>(M500*$O$496)</f>
        <v>0</v>
      </c>
    </row>
    <row r="501" spans="1:31" x14ac:dyDescent="0.3">
      <c r="A501" s="15"/>
      <c r="B501" s="22">
        <v>0</v>
      </c>
      <c r="C501" s="22">
        <v>0</v>
      </c>
      <c r="D501" s="22">
        <v>0</v>
      </c>
      <c r="E501" s="22">
        <v>0</v>
      </c>
      <c r="F501" s="22">
        <v>0</v>
      </c>
      <c r="G501" s="22">
        <v>0</v>
      </c>
      <c r="H501" s="22">
        <v>0</v>
      </c>
      <c r="I501" s="22">
        <v>0</v>
      </c>
      <c r="J501" s="22">
        <v>0</v>
      </c>
      <c r="K501" s="22">
        <v>0</v>
      </c>
      <c r="L501" s="22">
        <v>0</v>
      </c>
      <c r="M501" s="22">
        <v>0</v>
      </c>
      <c r="N501" s="10"/>
      <c r="O501" s="10"/>
      <c r="P501" s="10"/>
      <c r="Q501" s="13"/>
      <c r="R501" s="13"/>
      <c r="S501" s="13"/>
      <c r="T501" s="26">
        <f>(B501*$O$496)</f>
        <v>0</v>
      </c>
      <c r="U501" s="26">
        <f>(C501*$O$496)</f>
        <v>0</v>
      </c>
      <c r="V501" s="26">
        <f>(D501*$O$496)</f>
        <v>0</v>
      </c>
      <c r="W501" s="26">
        <f>(E501*$O$496)</f>
        <v>0</v>
      </c>
      <c r="X501" s="26">
        <f>(F501*$O$496)</f>
        <v>0</v>
      </c>
      <c r="Y501" s="26">
        <f>(G501*$O$496)</f>
        <v>0</v>
      </c>
      <c r="Z501" s="26">
        <f>(H501*$O$496)</f>
        <v>0</v>
      </c>
      <c r="AA501" s="26">
        <f>(I501*$O$496)</f>
        <v>0</v>
      </c>
      <c r="AB501" s="26">
        <f>(J501*$O$496)</f>
        <v>0</v>
      </c>
      <c r="AC501" s="26">
        <f>(K501*$O$496)</f>
        <v>0</v>
      </c>
      <c r="AD501" s="26">
        <f>(L501*$O$496)</f>
        <v>0</v>
      </c>
      <c r="AE501" s="26">
        <f>(M501*$O$496)</f>
        <v>0</v>
      </c>
    </row>
    <row r="502" spans="1:31" x14ac:dyDescent="0.3">
      <c r="A502" s="15"/>
      <c r="B502" s="22">
        <v>0</v>
      </c>
      <c r="C502" s="22">
        <v>0</v>
      </c>
      <c r="D502" s="22">
        <v>0</v>
      </c>
      <c r="E502" s="22">
        <v>0</v>
      </c>
      <c r="F502" s="22">
        <v>0</v>
      </c>
      <c r="G502" s="22">
        <v>0</v>
      </c>
      <c r="H502" s="22">
        <v>-0.99655172413793081</v>
      </c>
      <c r="I502" s="22">
        <v>-5.8620689655172406E-2</v>
      </c>
      <c r="J502" s="22">
        <v>0</v>
      </c>
      <c r="K502" s="22">
        <v>0</v>
      </c>
      <c r="L502" s="22">
        <v>0.99655172413793081</v>
      </c>
      <c r="M502" s="22">
        <v>5.8620689655172406E-2</v>
      </c>
      <c r="N502" s="10"/>
      <c r="O502" s="10"/>
      <c r="P502" s="10"/>
      <c r="Q502" s="13"/>
      <c r="R502" s="13"/>
      <c r="S502" s="13"/>
      <c r="T502" s="26">
        <f>(B502*$O$496)</f>
        <v>0</v>
      </c>
      <c r="U502" s="26">
        <f>(C502*$O$496)</f>
        <v>0</v>
      </c>
      <c r="V502" s="26">
        <f>(D502*$O$496)</f>
        <v>0</v>
      </c>
      <c r="W502" s="26">
        <f>(E502*$O$496)</f>
        <v>0</v>
      </c>
      <c r="X502" s="26">
        <f>(F502*$O$496)</f>
        <v>0</v>
      </c>
      <c r="Y502" s="26">
        <f>(G502*$O$496)</f>
        <v>0</v>
      </c>
      <c r="Z502" s="26">
        <f>(H502*$O$496)</f>
        <v>-10533515.799708575</v>
      </c>
      <c r="AA502" s="26">
        <f>(I502*$O$496)</f>
        <v>-619618.57645344571</v>
      </c>
      <c r="AB502" s="26">
        <f>(J502*$O$496)</f>
        <v>0</v>
      </c>
      <c r="AC502" s="26">
        <f>(K502*$O$496)</f>
        <v>0</v>
      </c>
      <c r="AD502" s="26">
        <f>(L502*$O$496)</f>
        <v>10533515.799708575</v>
      </c>
      <c r="AE502" s="26">
        <f>(M502*$O$496)</f>
        <v>619618.57645344571</v>
      </c>
    </row>
    <row r="503" spans="1:31" ht="15" thickBot="1" x14ac:dyDescent="0.35">
      <c r="A503" s="17"/>
      <c r="B503" s="24">
        <v>0</v>
      </c>
      <c r="C503" s="24">
        <v>0</v>
      </c>
      <c r="D503" s="24">
        <v>0</v>
      </c>
      <c r="E503" s="24">
        <v>0</v>
      </c>
      <c r="F503" s="24">
        <v>0</v>
      </c>
      <c r="G503" s="24">
        <v>0</v>
      </c>
      <c r="H503" s="24">
        <v>-5.8620689655172406E-2</v>
      </c>
      <c r="I503" s="24">
        <v>-3.448275862068965E-3</v>
      </c>
      <c r="J503" s="24">
        <v>0</v>
      </c>
      <c r="K503" s="24">
        <v>0</v>
      </c>
      <c r="L503" s="24">
        <v>5.8620689655172406E-2</v>
      </c>
      <c r="M503" s="24">
        <v>3.448275862068965E-3</v>
      </c>
      <c r="N503" s="18"/>
      <c r="O503" s="18"/>
      <c r="P503" s="18"/>
      <c r="Q503" s="19"/>
      <c r="R503" s="19"/>
      <c r="S503" s="19"/>
      <c r="T503" s="26">
        <f>(B503*$O$496)</f>
        <v>0</v>
      </c>
      <c r="U503" s="26">
        <f>(C503*$O$496)</f>
        <v>0</v>
      </c>
      <c r="V503" s="26">
        <f>(D503*$O$496)</f>
        <v>0</v>
      </c>
      <c r="W503" s="26">
        <f>(E503*$O$496)</f>
        <v>0</v>
      </c>
      <c r="X503" s="26">
        <f>(F503*$O$496)</f>
        <v>0</v>
      </c>
      <c r="Y503" s="26">
        <f>(G503*$O$496)</f>
        <v>0</v>
      </c>
      <c r="Z503" s="26">
        <f>(H503*$O$496)</f>
        <v>-619618.57645344571</v>
      </c>
      <c r="AA503" s="26">
        <f>(I503*$O$496)</f>
        <v>-36448.151556085038</v>
      </c>
      <c r="AB503" s="26">
        <f>(J503*$O$496)</f>
        <v>0</v>
      </c>
      <c r="AC503" s="26">
        <f>(K503*$O$496)</f>
        <v>0</v>
      </c>
      <c r="AD503" s="26">
        <f>(L503*$O$496)</f>
        <v>619618.57645344571</v>
      </c>
      <c r="AE503" s="26">
        <f>(M503*$O$496)</f>
        <v>36448.151556085038</v>
      </c>
    </row>
    <row r="504" spans="1:31" x14ac:dyDescent="0.3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3"/>
      <c r="U504" s="13"/>
      <c r="V504" s="13"/>
      <c r="W504" s="13"/>
    </row>
    <row r="505" spans="1:31" ht="15" thickBot="1" x14ac:dyDescent="0.35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3"/>
      <c r="U505" s="13"/>
      <c r="V505" s="13"/>
      <c r="W505" s="13"/>
    </row>
    <row r="506" spans="1:31" x14ac:dyDescent="0.3">
      <c r="A506" s="5">
        <v>7</v>
      </c>
      <c r="B506" s="6" t="s">
        <v>32</v>
      </c>
      <c r="C506" s="6">
        <v>19</v>
      </c>
      <c r="D506" s="6">
        <v>8</v>
      </c>
      <c r="E506" s="6">
        <v>36</v>
      </c>
      <c r="F506" s="6">
        <v>0</v>
      </c>
      <c r="G506" s="7" t="s">
        <v>2</v>
      </c>
      <c r="H506" s="6">
        <f>((E506-C506)^2+(F506-D506)^2)^0.5</f>
        <v>18.788294228055936</v>
      </c>
      <c r="I506" s="7" t="s">
        <v>25</v>
      </c>
      <c r="J506" s="6">
        <v>7</v>
      </c>
      <c r="K506" s="6">
        <v>8</v>
      </c>
      <c r="L506" s="6">
        <v>9</v>
      </c>
      <c r="M506" s="6">
        <v>10</v>
      </c>
      <c r="N506" s="6"/>
      <c r="O506" s="8" t="s">
        <v>11</v>
      </c>
      <c r="P506" s="22">
        <v>2</v>
      </c>
      <c r="Q506" s="22">
        <v>1</v>
      </c>
      <c r="R506" s="6"/>
      <c r="S506" s="6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1"/>
    </row>
    <row r="507" spans="1:31" x14ac:dyDescent="0.3">
      <c r="A507" s="9" t="s">
        <v>1</v>
      </c>
      <c r="B507" s="10">
        <f>(E506-C506)/H506</f>
        <v>0.90481870220099414</v>
      </c>
      <c r="C507" s="10"/>
      <c r="D507" s="10"/>
      <c r="E507" s="10"/>
      <c r="F507" s="10"/>
      <c r="G507" s="10"/>
      <c r="H507" s="10"/>
      <c r="I507" s="11" t="s">
        <v>5</v>
      </c>
      <c r="J507" s="12">
        <f>B2</f>
        <v>30000000</v>
      </c>
      <c r="K507" s="10"/>
      <c r="L507" s="10"/>
      <c r="M507" s="10"/>
      <c r="N507" s="10"/>
      <c r="O507" s="13"/>
      <c r="P507" s="22">
        <v>1</v>
      </c>
      <c r="Q507" s="22">
        <v>2</v>
      </c>
      <c r="R507" s="10"/>
      <c r="S507" s="1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6"/>
    </row>
    <row r="508" spans="1:31" x14ac:dyDescent="0.3">
      <c r="A508" s="9" t="s">
        <v>3</v>
      </c>
      <c r="B508" s="10">
        <f>(F506-D506)/H506</f>
        <v>-0.42579703632987959</v>
      </c>
      <c r="C508" s="10"/>
      <c r="D508" s="10"/>
      <c r="E508" s="10"/>
      <c r="F508" s="10"/>
      <c r="G508" s="10"/>
      <c r="H508" s="10"/>
      <c r="I508" s="11" t="s">
        <v>26</v>
      </c>
      <c r="J508" s="10">
        <f>B3</f>
        <v>0.28399999999999997</v>
      </c>
      <c r="K508" s="10"/>
      <c r="L508" s="10"/>
      <c r="M508" s="10"/>
      <c r="N508" s="10"/>
      <c r="O508" s="14" t="s">
        <v>14</v>
      </c>
      <c r="P508" s="22">
        <v>1</v>
      </c>
      <c r="Q508" s="22">
        <v>-1</v>
      </c>
      <c r="R508" s="10"/>
      <c r="S508" s="1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6"/>
    </row>
    <row r="509" spans="1:31" x14ac:dyDescent="0.3">
      <c r="A509" s="9" t="s">
        <v>7</v>
      </c>
      <c r="B509" s="25">
        <f>(J507*J509)/H506</f>
        <v>12773911.089896386</v>
      </c>
      <c r="C509" s="10"/>
      <c r="D509" s="10"/>
      <c r="E509" s="10"/>
      <c r="F509" s="10"/>
      <c r="G509" s="10"/>
      <c r="H509" s="10"/>
      <c r="I509" s="11" t="s">
        <v>27</v>
      </c>
      <c r="J509" s="10">
        <f>I1</f>
        <v>8</v>
      </c>
      <c r="K509" s="10"/>
      <c r="L509" s="10"/>
      <c r="M509" s="10"/>
      <c r="N509" s="10"/>
      <c r="O509" s="13"/>
      <c r="P509" s="22">
        <v>-1</v>
      </c>
      <c r="Q509" s="22">
        <v>1</v>
      </c>
      <c r="R509" s="10"/>
      <c r="S509" s="1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6"/>
    </row>
    <row r="510" spans="1:31" x14ac:dyDescent="0.3">
      <c r="A510" s="9" t="s">
        <v>8</v>
      </c>
      <c r="B510" s="10">
        <f>(J508*J509*H506)/6</f>
        <v>7.1145007476905135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6"/>
    </row>
    <row r="511" spans="1:31" x14ac:dyDescent="0.3">
      <c r="A511" s="9" t="s">
        <v>9</v>
      </c>
      <c r="B511" s="22">
        <f>SUM(B507)</f>
        <v>0.90481870220099414</v>
      </c>
      <c r="C511" s="22">
        <f>SUM(B508)</f>
        <v>-0.42579703632987959</v>
      </c>
      <c r="D511" s="22">
        <v>0</v>
      </c>
      <c r="E511" s="22">
        <v>0</v>
      </c>
      <c r="F511" s="10"/>
      <c r="G511" s="11" t="s">
        <v>13</v>
      </c>
      <c r="H511" s="22">
        <f t="array" ref="H511:I514">TRANSPOSE(B511:E512)</f>
        <v>0.90481870220099414</v>
      </c>
      <c r="I511" s="22">
        <v>0</v>
      </c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6"/>
    </row>
    <row r="512" spans="1:31" x14ac:dyDescent="0.3">
      <c r="A512" s="9"/>
      <c r="B512" s="22">
        <v>0</v>
      </c>
      <c r="C512" s="22">
        <v>0</v>
      </c>
      <c r="D512" s="22">
        <f>SUM(B507)</f>
        <v>0.90481870220099414</v>
      </c>
      <c r="E512" s="22">
        <f>SUM(B508)</f>
        <v>-0.42579703632987959</v>
      </c>
      <c r="F512" s="10"/>
      <c r="G512" s="10"/>
      <c r="H512" s="22">
        <v>-0.42579703632987959</v>
      </c>
      <c r="I512" s="22">
        <v>0</v>
      </c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6"/>
    </row>
    <row r="513" spans="1:31" x14ac:dyDescent="0.3">
      <c r="A513" s="9"/>
      <c r="B513" s="10"/>
      <c r="C513" s="10"/>
      <c r="D513" s="10"/>
      <c r="E513" s="10"/>
      <c r="F513" s="10"/>
      <c r="G513" s="10"/>
      <c r="H513" s="22">
        <v>0</v>
      </c>
      <c r="I513" s="22">
        <v>0.90481870220099414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6"/>
    </row>
    <row r="514" spans="1:31" x14ac:dyDescent="0.3">
      <c r="A514" s="9" t="s">
        <v>12</v>
      </c>
      <c r="B514" s="22">
        <f t="array" ref="B514:E515">MMULT(P506:Q507,B511:E512)</f>
        <v>1.8096374044019883</v>
      </c>
      <c r="C514" s="22">
        <v>-0.85159407265975917</v>
      </c>
      <c r="D514" s="22">
        <v>0.90481870220099414</v>
      </c>
      <c r="E514" s="22">
        <v>-0.42579703632987959</v>
      </c>
      <c r="F514" s="10"/>
      <c r="G514" s="10"/>
      <c r="H514" s="22">
        <v>0</v>
      </c>
      <c r="I514" s="22">
        <v>-0.42579703632987959</v>
      </c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6"/>
    </row>
    <row r="515" spans="1:31" x14ac:dyDescent="0.3">
      <c r="A515" s="9"/>
      <c r="B515" s="22">
        <v>0.90481870220099414</v>
      </c>
      <c r="C515" s="22">
        <v>-0.42579703632987959</v>
      </c>
      <c r="D515" s="22">
        <v>1.8096374044019883</v>
      </c>
      <c r="E515" s="22">
        <v>-0.85159407265975917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6"/>
    </row>
    <row r="516" spans="1:31" x14ac:dyDescent="0.3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6"/>
    </row>
    <row r="517" spans="1:31" x14ac:dyDescent="0.3">
      <c r="A517" s="9" t="s">
        <v>10</v>
      </c>
      <c r="B517" s="22">
        <f t="array" ref="B517:E520">MMULT(H511:I514,B514:E515)</f>
        <v>1.6373937677053827</v>
      </c>
      <c r="C517" s="22">
        <v>-0.77053824362606238</v>
      </c>
      <c r="D517" s="22">
        <v>0.81869688385269135</v>
      </c>
      <c r="E517" s="22">
        <v>-0.38526912181303119</v>
      </c>
      <c r="F517" s="10"/>
      <c r="G517" s="11" t="s">
        <v>18</v>
      </c>
      <c r="H517" s="22">
        <v>0</v>
      </c>
      <c r="I517" s="22">
        <v>0</v>
      </c>
      <c r="J517" s="22">
        <v>0</v>
      </c>
      <c r="K517" s="22">
        <v>0</v>
      </c>
      <c r="L517" s="22">
        <v>0</v>
      </c>
      <c r="M517" s="22">
        <v>0</v>
      </c>
      <c r="N517" s="22">
        <v>1</v>
      </c>
      <c r="O517" s="22">
        <v>0</v>
      </c>
      <c r="P517" s="22">
        <v>0</v>
      </c>
      <c r="Q517" s="22">
        <v>0</v>
      </c>
      <c r="R517" s="22">
        <v>0</v>
      </c>
      <c r="S517" s="22">
        <v>0</v>
      </c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6"/>
    </row>
    <row r="518" spans="1:31" x14ac:dyDescent="0.3">
      <c r="A518" s="9"/>
      <c r="B518" s="22">
        <v>-0.77053824362606238</v>
      </c>
      <c r="C518" s="22">
        <v>0.36260623229461758</v>
      </c>
      <c r="D518" s="22">
        <v>-0.38526912181303119</v>
      </c>
      <c r="E518" s="22">
        <v>0.18130311614730879</v>
      </c>
      <c r="F518" s="10"/>
      <c r="G518" s="10"/>
      <c r="H518" s="22">
        <v>0</v>
      </c>
      <c r="I518" s="22">
        <v>0</v>
      </c>
      <c r="J518" s="22">
        <v>0</v>
      </c>
      <c r="K518" s="22">
        <v>0</v>
      </c>
      <c r="L518" s="22">
        <v>0</v>
      </c>
      <c r="M518" s="22">
        <v>0</v>
      </c>
      <c r="N518" s="22">
        <v>0</v>
      </c>
      <c r="O518" s="22">
        <v>1</v>
      </c>
      <c r="P518" s="22">
        <v>0</v>
      </c>
      <c r="Q518" s="22">
        <v>0</v>
      </c>
      <c r="R518" s="22">
        <v>0</v>
      </c>
      <c r="S518" s="22">
        <v>0</v>
      </c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6"/>
    </row>
    <row r="519" spans="1:31" x14ac:dyDescent="0.3">
      <c r="A519" s="9"/>
      <c r="B519" s="22">
        <v>0.81869688385269135</v>
      </c>
      <c r="C519" s="22">
        <v>-0.38526912181303119</v>
      </c>
      <c r="D519" s="22">
        <v>1.6373937677053827</v>
      </c>
      <c r="E519" s="22">
        <v>-0.77053824362606238</v>
      </c>
      <c r="F519" s="10"/>
      <c r="G519" s="10"/>
      <c r="H519" s="22">
        <v>0</v>
      </c>
      <c r="I519" s="22">
        <v>0</v>
      </c>
      <c r="J519" s="22">
        <v>0</v>
      </c>
      <c r="K519" s="22">
        <v>0</v>
      </c>
      <c r="L519" s="22">
        <v>0</v>
      </c>
      <c r="M519" s="22">
        <v>0</v>
      </c>
      <c r="N519" s="22">
        <v>0</v>
      </c>
      <c r="O519" s="22">
        <v>0</v>
      </c>
      <c r="P519" s="22">
        <v>1</v>
      </c>
      <c r="Q519" s="22">
        <v>0</v>
      </c>
      <c r="R519" s="22">
        <v>0</v>
      </c>
      <c r="S519" s="22">
        <v>0</v>
      </c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6"/>
    </row>
    <row r="520" spans="1:31" x14ac:dyDescent="0.3">
      <c r="A520" s="9"/>
      <c r="B520" s="22">
        <v>-0.38526912181303119</v>
      </c>
      <c r="C520" s="22">
        <v>0.18130311614730879</v>
      </c>
      <c r="D520" s="22">
        <v>-0.77053824362606238</v>
      </c>
      <c r="E520" s="22">
        <v>0.36260623229461758</v>
      </c>
      <c r="F520" s="10"/>
      <c r="G520" s="10"/>
      <c r="H520" s="22">
        <v>0</v>
      </c>
      <c r="I520" s="22">
        <v>0</v>
      </c>
      <c r="J520" s="22">
        <v>0</v>
      </c>
      <c r="K520" s="22">
        <v>0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1</v>
      </c>
      <c r="R520" s="22">
        <v>0</v>
      </c>
      <c r="S520" s="22">
        <v>0</v>
      </c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6"/>
    </row>
    <row r="521" spans="1:31" x14ac:dyDescent="0.3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6"/>
    </row>
    <row r="522" spans="1:31" x14ac:dyDescent="0.3">
      <c r="A522" s="9" t="s">
        <v>16</v>
      </c>
      <c r="B522" s="22">
        <f t="array" ref="B522:E523">MMULT(P508:Q509,B511:E512)</f>
        <v>0.90481870220099414</v>
      </c>
      <c r="C522" s="22">
        <v>-0.42579703632987959</v>
      </c>
      <c r="D522" s="22">
        <v>-0.90481870220099414</v>
      </c>
      <c r="E522" s="22">
        <v>0.42579703632987959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6"/>
    </row>
    <row r="523" spans="1:31" x14ac:dyDescent="0.3">
      <c r="A523" s="15"/>
      <c r="B523" s="22">
        <v>-0.90481870220099414</v>
      </c>
      <c r="C523" s="22">
        <v>0.42579703632987959</v>
      </c>
      <c r="D523" s="22">
        <v>0.90481870220099414</v>
      </c>
      <c r="E523" s="22">
        <v>-0.42579703632987959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6"/>
    </row>
    <row r="524" spans="1:31" x14ac:dyDescent="0.3">
      <c r="A524" s="15"/>
      <c r="B524" s="10"/>
      <c r="C524" s="10"/>
      <c r="D524" s="10"/>
      <c r="E524" s="10"/>
      <c r="F524" s="10"/>
      <c r="G524" s="11" t="s">
        <v>19</v>
      </c>
      <c r="H524" s="22">
        <f t="array" ref="H524:K535">TRANSPOSE(H517:S520)</f>
        <v>0</v>
      </c>
      <c r="I524" s="22">
        <v>0</v>
      </c>
      <c r="J524" s="22">
        <v>0</v>
      </c>
      <c r="K524" s="22">
        <v>0</v>
      </c>
      <c r="L524" s="10"/>
      <c r="M524" s="10"/>
      <c r="N524" s="10"/>
      <c r="O524" s="10"/>
      <c r="P524" s="10"/>
      <c r="Q524" s="10"/>
      <c r="R524" s="10"/>
      <c r="S524" s="1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6"/>
    </row>
    <row r="525" spans="1:31" x14ac:dyDescent="0.3">
      <c r="A525" s="9" t="s">
        <v>17</v>
      </c>
      <c r="B525" s="22">
        <f t="array" ref="B525:E528">MMULT(H511:I514,B522:E523)</f>
        <v>0.81869688385269135</v>
      </c>
      <c r="C525" s="22">
        <v>-0.38526912181303119</v>
      </c>
      <c r="D525" s="22">
        <v>-0.81869688385269135</v>
      </c>
      <c r="E525" s="22">
        <v>0.38526912181303119</v>
      </c>
      <c r="F525" s="10"/>
      <c r="G525" s="10"/>
      <c r="H525" s="22">
        <v>0</v>
      </c>
      <c r="I525" s="22">
        <v>0</v>
      </c>
      <c r="J525" s="22">
        <v>0</v>
      </c>
      <c r="K525" s="22">
        <v>0</v>
      </c>
      <c r="L525" s="10"/>
      <c r="M525" s="10"/>
      <c r="N525" s="10"/>
      <c r="O525" s="10"/>
      <c r="P525" s="10"/>
      <c r="Q525" s="10"/>
      <c r="R525" s="10"/>
      <c r="S525" s="1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6"/>
    </row>
    <row r="526" spans="1:31" x14ac:dyDescent="0.3">
      <c r="A526" s="15"/>
      <c r="B526" s="22">
        <v>-0.38526912181303119</v>
      </c>
      <c r="C526" s="22">
        <v>0.18130311614730879</v>
      </c>
      <c r="D526" s="22">
        <v>0.38526912181303119</v>
      </c>
      <c r="E526" s="22">
        <v>-0.18130311614730879</v>
      </c>
      <c r="F526" s="10"/>
      <c r="G526" s="10"/>
      <c r="H526" s="22">
        <v>0</v>
      </c>
      <c r="I526" s="22">
        <v>0</v>
      </c>
      <c r="J526" s="22">
        <v>0</v>
      </c>
      <c r="K526" s="22">
        <v>0</v>
      </c>
      <c r="L526" s="10"/>
      <c r="M526" s="10"/>
      <c r="N526" s="10"/>
      <c r="O526" s="10"/>
      <c r="P526" s="10"/>
      <c r="Q526" s="10"/>
      <c r="R526" s="10"/>
      <c r="S526" s="1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6"/>
    </row>
    <row r="527" spans="1:31" x14ac:dyDescent="0.3">
      <c r="A527" s="15"/>
      <c r="B527" s="22">
        <v>-0.81869688385269135</v>
      </c>
      <c r="C527" s="22">
        <v>0.38526912181303119</v>
      </c>
      <c r="D527" s="22">
        <v>0.81869688385269135</v>
      </c>
      <c r="E527" s="22">
        <v>-0.38526912181303119</v>
      </c>
      <c r="F527" s="10"/>
      <c r="G527" s="10"/>
      <c r="H527" s="22">
        <v>0</v>
      </c>
      <c r="I527" s="22">
        <v>0</v>
      </c>
      <c r="J527" s="22">
        <v>0</v>
      </c>
      <c r="K527" s="22">
        <v>0</v>
      </c>
      <c r="L527" s="10"/>
      <c r="M527" s="10"/>
      <c r="N527" s="10"/>
      <c r="O527" s="10"/>
      <c r="P527" s="10"/>
      <c r="Q527" s="10"/>
      <c r="R527" s="10"/>
      <c r="S527" s="1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6"/>
    </row>
    <row r="528" spans="1:31" x14ac:dyDescent="0.3">
      <c r="A528" s="15"/>
      <c r="B528" s="22">
        <v>0.38526912181303119</v>
      </c>
      <c r="C528" s="22">
        <v>-0.18130311614730879</v>
      </c>
      <c r="D528" s="22">
        <v>-0.38526912181303119</v>
      </c>
      <c r="E528" s="22">
        <v>0.18130311614730879</v>
      </c>
      <c r="F528" s="10"/>
      <c r="G528" s="10"/>
      <c r="H528" s="22">
        <v>0</v>
      </c>
      <c r="I528" s="22">
        <v>0</v>
      </c>
      <c r="J528" s="22">
        <v>0</v>
      </c>
      <c r="K528" s="22">
        <v>0</v>
      </c>
      <c r="L528" s="10"/>
      <c r="M528" s="10"/>
      <c r="N528" s="10"/>
      <c r="O528" s="10"/>
      <c r="P528" s="10"/>
      <c r="Q528" s="10"/>
      <c r="R528" s="10"/>
      <c r="S528" s="1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6"/>
    </row>
    <row r="529" spans="1:31" x14ac:dyDescent="0.3">
      <c r="A529" s="15"/>
      <c r="B529" s="10"/>
      <c r="C529" s="10"/>
      <c r="D529" s="10"/>
      <c r="E529" s="10"/>
      <c r="F529" s="10"/>
      <c r="G529" s="10"/>
      <c r="H529" s="22">
        <v>0</v>
      </c>
      <c r="I529" s="22">
        <v>0</v>
      </c>
      <c r="J529" s="22">
        <v>0</v>
      </c>
      <c r="K529" s="22">
        <v>0</v>
      </c>
      <c r="L529" s="10"/>
      <c r="M529" s="10"/>
      <c r="N529" s="10"/>
      <c r="O529" s="10"/>
      <c r="P529" s="10"/>
      <c r="Q529" s="10"/>
      <c r="R529" s="10"/>
      <c r="S529" s="1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6"/>
    </row>
    <row r="530" spans="1:31" x14ac:dyDescent="0.3">
      <c r="A530" s="15"/>
      <c r="B530" s="10"/>
      <c r="C530" s="10"/>
      <c r="D530" s="10"/>
      <c r="E530" s="10"/>
      <c r="F530" s="10"/>
      <c r="G530" s="10"/>
      <c r="H530" s="22">
        <v>1</v>
      </c>
      <c r="I530" s="22">
        <v>0</v>
      </c>
      <c r="J530" s="22">
        <v>0</v>
      </c>
      <c r="K530" s="22">
        <v>0</v>
      </c>
      <c r="L530" s="10"/>
      <c r="M530" s="10"/>
      <c r="N530" s="10"/>
      <c r="O530" s="10"/>
      <c r="P530" s="10"/>
      <c r="Q530" s="10"/>
      <c r="R530" s="10"/>
      <c r="S530" s="1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6"/>
    </row>
    <row r="531" spans="1:31" x14ac:dyDescent="0.3">
      <c r="A531" s="9" t="s">
        <v>45</v>
      </c>
      <c r="B531" s="30">
        <v>-9.7737960953042918E-6</v>
      </c>
      <c r="C531" s="10"/>
      <c r="D531" s="11" t="s">
        <v>46</v>
      </c>
      <c r="E531" s="22">
        <f t="array" ref="E531:E532">MMULT(B511:E512,B531:B534)</f>
        <v>3.0012673598136864E-6</v>
      </c>
      <c r="F531" s="10"/>
      <c r="G531" s="10"/>
      <c r="H531" s="22">
        <v>0</v>
      </c>
      <c r="I531" s="22">
        <v>1</v>
      </c>
      <c r="J531" s="22">
        <v>0</v>
      </c>
      <c r="K531" s="22">
        <v>0</v>
      </c>
      <c r="L531" s="10"/>
      <c r="M531" s="10"/>
      <c r="N531" s="10"/>
      <c r="O531" s="10"/>
      <c r="P531" s="10"/>
      <c r="Q531" s="10"/>
      <c r="R531" s="10"/>
      <c r="S531" s="1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6"/>
    </row>
    <row r="532" spans="1:31" x14ac:dyDescent="0.3">
      <c r="A532" s="15"/>
      <c r="B532" s="30">
        <v>-2.781790347917664E-5</v>
      </c>
      <c r="C532" s="10"/>
      <c r="D532" s="11"/>
      <c r="E532" s="22">
        <v>0</v>
      </c>
      <c r="F532" s="10"/>
      <c r="G532" s="10"/>
      <c r="H532" s="22">
        <v>0</v>
      </c>
      <c r="I532" s="22">
        <v>0</v>
      </c>
      <c r="J532" s="22">
        <v>1</v>
      </c>
      <c r="K532" s="22">
        <v>0</v>
      </c>
      <c r="L532" s="10"/>
      <c r="M532" s="10"/>
      <c r="N532" s="10"/>
      <c r="O532" s="10"/>
      <c r="P532" s="10"/>
      <c r="Q532" s="10"/>
      <c r="R532" s="10"/>
      <c r="S532" s="1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6"/>
    </row>
    <row r="533" spans="1:31" x14ac:dyDescent="0.3">
      <c r="A533" s="15"/>
      <c r="B533" s="30">
        <v>0</v>
      </c>
      <c r="C533" s="10"/>
      <c r="D533" s="11"/>
      <c r="E533" s="10"/>
      <c r="F533" s="10"/>
      <c r="G533" s="10"/>
      <c r="H533" s="22">
        <v>0</v>
      </c>
      <c r="I533" s="22">
        <v>0</v>
      </c>
      <c r="J533" s="22">
        <v>0</v>
      </c>
      <c r="K533" s="22">
        <v>1</v>
      </c>
      <c r="L533" s="10"/>
      <c r="M533" s="10"/>
      <c r="N533" s="10"/>
      <c r="O533" s="10"/>
      <c r="P533" s="10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6"/>
    </row>
    <row r="534" spans="1:31" x14ac:dyDescent="0.3">
      <c r="A534" s="15"/>
      <c r="B534" s="30">
        <v>0</v>
      </c>
      <c r="C534" s="10"/>
      <c r="D534" s="11" t="s">
        <v>47</v>
      </c>
      <c r="E534" s="22">
        <f>SUM(E532-E531)/H506</f>
        <v>-1.5974134338028375E-7</v>
      </c>
      <c r="F534" s="10"/>
      <c r="G534" s="10"/>
      <c r="H534" s="22">
        <v>0</v>
      </c>
      <c r="I534" s="22">
        <v>0</v>
      </c>
      <c r="J534" s="22">
        <v>0</v>
      </c>
      <c r="K534" s="22">
        <v>0</v>
      </c>
      <c r="L534" s="10"/>
      <c r="M534" s="10"/>
      <c r="N534" s="10"/>
      <c r="O534" s="10"/>
      <c r="P534" s="10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6"/>
    </row>
    <row r="535" spans="1:31" x14ac:dyDescent="0.3">
      <c r="A535" s="15"/>
      <c r="B535" s="10"/>
      <c r="C535" s="10"/>
      <c r="D535" s="11" t="s">
        <v>48</v>
      </c>
      <c r="E535" s="33">
        <f>(J507*E534)</f>
        <v>-4.7922403014085129</v>
      </c>
      <c r="F535" s="10"/>
      <c r="G535" s="10"/>
      <c r="H535" s="22">
        <v>0</v>
      </c>
      <c r="I535" s="22">
        <v>0</v>
      </c>
      <c r="J535" s="22">
        <v>0</v>
      </c>
      <c r="K535" s="22">
        <v>0</v>
      </c>
      <c r="L535" s="10"/>
      <c r="M535" s="10"/>
      <c r="N535" s="10"/>
      <c r="O535" s="10"/>
      <c r="P535" s="10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6"/>
    </row>
    <row r="536" spans="1:31" x14ac:dyDescent="0.3">
      <c r="A536" s="15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6"/>
    </row>
    <row r="537" spans="1:31" x14ac:dyDescent="0.3">
      <c r="A537" s="9" t="s">
        <v>20</v>
      </c>
      <c r="B537" s="22">
        <f t="array" ref="B537:M540">MMULT(B517:E520,H517:S520)</f>
        <v>0</v>
      </c>
      <c r="C537" s="22">
        <v>0</v>
      </c>
      <c r="D537" s="22">
        <v>0</v>
      </c>
      <c r="E537" s="22">
        <v>0</v>
      </c>
      <c r="F537" s="22">
        <v>0</v>
      </c>
      <c r="G537" s="22">
        <v>0</v>
      </c>
      <c r="H537" s="22">
        <v>1.6373937677053827</v>
      </c>
      <c r="I537" s="22">
        <v>-0.77053824362606238</v>
      </c>
      <c r="J537" s="22">
        <v>0.81869688385269135</v>
      </c>
      <c r="K537" s="22">
        <v>-0.38526912181303119</v>
      </c>
      <c r="L537" s="22">
        <v>0</v>
      </c>
      <c r="M537" s="22">
        <v>0</v>
      </c>
      <c r="N537" s="10"/>
      <c r="O537" s="10"/>
      <c r="P537" s="10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6"/>
    </row>
    <row r="538" spans="1:31" x14ac:dyDescent="0.3">
      <c r="A538" s="15"/>
      <c r="B538" s="22">
        <v>0</v>
      </c>
      <c r="C538" s="22">
        <v>0</v>
      </c>
      <c r="D538" s="22">
        <v>0</v>
      </c>
      <c r="E538" s="22">
        <v>0</v>
      </c>
      <c r="F538" s="22">
        <v>0</v>
      </c>
      <c r="G538" s="22">
        <v>0</v>
      </c>
      <c r="H538" s="22">
        <v>-0.77053824362606238</v>
      </c>
      <c r="I538" s="22">
        <v>0.36260623229461758</v>
      </c>
      <c r="J538" s="22">
        <v>-0.38526912181303119</v>
      </c>
      <c r="K538" s="22">
        <v>0.18130311614730879</v>
      </c>
      <c r="L538" s="22">
        <v>0</v>
      </c>
      <c r="M538" s="22">
        <v>0</v>
      </c>
      <c r="N538" s="10"/>
      <c r="O538" s="10"/>
      <c r="P538" s="10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6"/>
    </row>
    <row r="539" spans="1:31" x14ac:dyDescent="0.3">
      <c r="A539" s="15"/>
      <c r="B539" s="22">
        <v>0</v>
      </c>
      <c r="C539" s="22">
        <v>0</v>
      </c>
      <c r="D539" s="22">
        <v>0</v>
      </c>
      <c r="E539" s="22">
        <v>0</v>
      </c>
      <c r="F539" s="22">
        <v>0</v>
      </c>
      <c r="G539" s="22">
        <v>0</v>
      </c>
      <c r="H539" s="22">
        <v>0.81869688385269135</v>
      </c>
      <c r="I539" s="22">
        <v>-0.38526912181303119</v>
      </c>
      <c r="J539" s="22">
        <v>1.6373937677053827</v>
      </c>
      <c r="K539" s="22">
        <v>-0.77053824362606238</v>
      </c>
      <c r="L539" s="22">
        <v>0</v>
      </c>
      <c r="M539" s="22">
        <v>0</v>
      </c>
      <c r="N539" s="10"/>
      <c r="O539" s="10"/>
      <c r="P539" s="10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6"/>
    </row>
    <row r="540" spans="1:31" x14ac:dyDescent="0.3">
      <c r="A540" s="15"/>
      <c r="B540" s="22">
        <v>0</v>
      </c>
      <c r="C540" s="22">
        <v>0</v>
      </c>
      <c r="D540" s="22">
        <v>0</v>
      </c>
      <c r="E540" s="22">
        <v>0</v>
      </c>
      <c r="F540" s="22">
        <v>0</v>
      </c>
      <c r="G540" s="22">
        <v>0</v>
      </c>
      <c r="H540" s="22">
        <v>-0.38526912181303119</v>
      </c>
      <c r="I540" s="22">
        <v>0.18130311614730879</v>
      </c>
      <c r="J540" s="22">
        <v>-0.77053824362606238</v>
      </c>
      <c r="K540" s="22">
        <v>0.36260623229461758</v>
      </c>
      <c r="L540" s="22">
        <v>0</v>
      </c>
      <c r="M540" s="22">
        <v>0</v>
      </c>
      <c r="N540" s="10"/>
      <c r="O540" s="10"/>
      <c r="P540" s="10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6"/>
    </row>
    <row r="541" spans="1:31" x14ac:dyDescent="0.3">
      <c r="A541" s="15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6"/>
    </row>
    <row r="542" spans="1:31" x14ac:dyDescent="0.3">
      <c r="A542" s="15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6"/>
    </row>
    <row r="543" spans="1:31" x14ac:dyDescent="0.3">
      <c r="A543" s="9" t="s">
        <v>21</v>
      </c>
      <c r="B543" s="22">
        <f t="array" ref="B543:M554">MMULT(H524:K535,B537:M540)</f>
        <v>0</v>
      </c>
      <c r="C543" s="22">
        <v>0</v>
      </c>
      <c r="D543" s="22">
        <v>0</v>
      </c>
      <c r="E543" s="22">
        <v>0</v>
      </c>
      <c r="F543" s="22">
        <v>0</v>
      </c>
      <c r="G543" s="22">
        <v>0</v>
      </c>
      <c r="H543" s="22">
        <v>0</v>
      </c>
      <c r="I543" s="22">
        <v>0</v>
      </c>
      <c r="J543" s="22">
        <v>0</v>
      </c>
      <c r="K543" s="22">
        <v>0</v>
      </c>
      <c r="L543" s="22">
        <v>0</v>
      </c>
      <c r="M543" s="22">
        <v>0</v>
      </c>
      <c r="N543" s="11"/>
      <c r="O543" s="10"/>
      <c r="P543" s="10"/>
      <c r="Q543" s="10"/>
      <c r="R543" s="10"/>
      <c r="S543" s="10"/>
      <c r="T543" s="22">
        <f>(B543*$O$548)</f>
        <v>0</v>
      </c>
      <c r="U543" s="22">
        <f>(C543*$O$548)</f>
        <v>0</v>
      </c>
      <c r="V543" s="22">
        <f>(D543*$O$548)</f>
        <v>0</v>
      </c>
      <c r="W543" s="22">
        <f>(E543*$O$548)</f>
        <v>0</v>
      </c>
      <c r="X543" s="22">
        <f>(F543*$O$548)</f>
        <v>0</v>
      </c>
      <c r="Y543" s="22">
        <f>(G543*$O$548)</f>
        <v>0</v>
      </c>
      <c r="Z543" s="22">
        <f>(H543*$O$548)</f>
        <v>0</v>
      </c>
      <c r="AA543" s="22">
        <f>(I543*$O$548)</f>
        <v>0</v>
      </c>
      <c r="AB543" s="22">
        <f>(J543*$O$548)</f>
        <v>0</v>
      </c>
      <c r="AC543" s="22">
        <f>(K543*$O$548)</f>
        <v>0</v>
      </c>
      <c r="AD543" s="22">
        <f>(L543*$O$548)</f>
        <v>0</v>
      </c>
      <c r="AE543" s="22">
        <f>(M543*$O$548)</f>
        <v>0</v>
      </c>
    </row>
    <row r="544" spans="1:31" x14ac:dyDescent="0.3">
      <c r="A544" s="15"/>
      <c r="B544" s="22">
        <v>0</v>
      </c>
      <c r="C544" s="22">
        <v>0</v>
      </c>
      <c r="D544" s="22">
        <v>0</v>
      </c>
      <c r="E544" s="22">
        <v>0</v>
      </c>
      <c r="F544" s="22">
        <v>0</v>
      </c>
      <c r="G544" s="22">
        <v>0</v>
      </c>
      <c r="H544" s="22">
        <v>0</v>
      </c>
      <c r="I544" s="22">
        <v>0</v>
      </c>
      <c r="J544" s="22">
        <v>0</v>
      </c>
      <c r="K544" s="22">
        <v>0</v>
      </c>
      <c r="L544" s="22">
        <v>0</v>
      </c>
      <c r="M544" s="22">
        <v>0</v>
      </c>
      <c r="N544" s="10"/>
      <c r="O544" s="10"/>
      <c r="P544" s="10"/>
      <c r="Q544" s="10"/>
      <c r="R544" s="10"/>
      <c r="S544" s="10"/>
      <c r="T544" s="22">
        <f>(B544*$O$548)</f>
        <v>0</v>
      </c>
      <c r="U544" s="22">
        <f>(C544*$O$548)</f>
        <v>0</v>
      </c>
      <c r="V544" s="22">
        <f>(D544*$O$548)</f>
        <v>0</v>
      </c>
      <c r="W544" s="22">
        <f>(E544*$O$548)</f>
        <v>0</v>
      </c>
      <c r="X544" s="22">
        <f>(F544*$O$548)</f>
        <v>0</v>
      </c>
      <c r="Y544" s="22">
        <f>(G544*$O$548)</f>
        <v>0</v>
      </c>
      <c r="Z544" s="22">
        <f>(H544*$O$548)</f>
        <v>0</v>
      </c>
      <c r="AA544" s="22">
        <f>(I544*$O$548)</f>
        <v>0</v>
      </c>
      <c r="AB544" s="22">
        <f>(J544*$O$548)</f>
        <v>0</v>
      </c>
      <c r="AC544" s="22">
        <f>(K544*$O$548)</f>
        <v>0</v>
      </c>
      <c r="AD544" s="22">
        <f>(L544*$O$548)</f>
        <v>0</v>
      </c>
      <c r="AE544" s="22">
        <f>(M544*$O$548)</f>
        <v>0</v>
      </c>
    </row>
    <row r="545" spans="1:31" x14ac:dyDescent="0.3">
      <c r="A545" s="15"/>
      <c r="B545" s="22">
        <v>0</v>
      </c>
      <c r="C545" s="22">
        <v>0</v>
      </c>
      <c r="D545" s="22">
        <v>0</v>
      </c>
      <c r="E545" s="22">
        <v>0</v>
      </c>
      <c r="F545" s="22">
        <v>0</v>
      </c>
      <c r="G545" s="22">
        <v>0</v>
      </c>
      <c r="H545" s="22">
        <v>0</v>
      </c>
      <c r="I545" s="22">
        <v>0</v>
      </c>
      <c r="J545" s="22">
        <v>0</v>
      </c>
      <c r="K545" s="22">
        <v>0</v>
      </c>
      <c r="L545" s="22">
        <v>0</v>
      </c>
      <c r="M545" s="22">
        <v>0</v>
      </c>
      <c r="N545" s="10"/>
      <c r="O545" s="10"/>
      <c r="P545" s="10"/>
      <c r="Q545" s="10"/>
      <c r="R545" s="10"/>
      <c r="S545" s="10"/>
      <c r="T545" s="22">
        <f>(B545*$O$548)</f>
        <v>0</v>
      </c>
      <c r="U545" s="22">
        <f>(C545*$O$548)</f>
        <v>0</v>
      </c>
      <c r="V545" s="22">
        <f>(D545*$O$548)</f>
        <v>0</v>
      </c>
      <c r="W545" s="22">
        <f>(E545*$O$548)</f>
        <v>0</v>
      </c>
      <c r="X545" s="22">
        <f>(F545*$O$548)</f>
        <v>0</v>
      </c>
      <c r="Y545" s="22">
        <f>(G545*$O$548)</f>
        <v>0</v>
      </c>
      <c r="Z545" s="22">
        <f>(H545*$O$548)</f>
        <v>0</v>
      </c>
      <c r="AA545" s="22">
        <f>(I545*$O$548)</f>
        <v>0</v>
      </c>
      <c r="AB545" s="22">
        <f>(J545*$O$548)</f>
        <v>0</v>
      </c>
      <c r="AC545" s="22">
        <f>(K545*$O$548)</f>
        <v>0</v>
      </c>
      <c r="AD545" s="22">
        <f>(L545*$O$548)</f>
        <v>0</v>
      </c>
      <c r="AE545" s="22">
        <f>(M545*$O$548)</f>
        <v>0</v>
      </c>
    </row>
    <row r="546" spans="1:31" x14ac:dyDescent="0.3">
      <c r="A546" s="15"/>
      <c r="B546" s="22">
        <v>0</v>
      </c>
      <c r="C546" s="22">
        <v>0</v>
      </c>
      <c r="D546" s="22">
        <v>0</v>
      </c>
      <c r="E546" s="22">
        <v>0</v>
      </c>
      <c r="F546" s="22">
        <v>0</v>
      </c>
      <c r="G546" s="22">
        <v>0</v>
      </c>
      <c r="H546" s="22">
        <v>0</v>
      </c>
      <c r="I546" s="22">
        <v>0</v>
      </c>
      <c r="J546" s="22">
        <v>0</v>
      </c>
      <c r="K546" s="22">
        <v>0</v>
      </c>
      <c r="L546" s="22">
        <v>0</v>
      </c>
      <c r="M546" s="22">
        <v>0</v>
      </c>
      <c r="N546" s="10"/>
      <c r="O546" s="10"/>
      <c r="P546" s="10"/>
      <c r="Q546" s="10"/>
      <c r="R546" s="10"/>
      <c r="S546" s="10"/>
      <c r="T546" s="22">
        <f>(B546*$O$548)</f>
        <v>0</v>
      </c>
      <c r="U546" s="22">
        <f>(C546*$O$548)</f>
        <v>0</v>
      </c>
      <c r="V546" s="22">
        <f>(D546*$O$548)</f>
        <v>0</v>
      </c>
      <c r="W546" s="22">
        <f>(E546*$O$548)</f>
        <v>0</v>
      </c>
      <c r="X546" s="22">
        <f>(F546*$O$548)</f>
        <v>0</v>
      </c>
      <c r="Y546" s="22">
        <f>(G546*$O$548)</f>
        <v>0</v>
      </c>
      <c r="Z546" s="22">
        <f>(H546*$O$548)</f>
        <v>0</v>
      </c>
      <c r="AA546" s="22">
        <f>(I546*$O$548)</f>
        <v>0</v>
      </c>
      <c r="AB546" s="22">
        <f>(J546*$O$548)</f>
        <v>0</v>
      </c>
      <c r="AC546" s="22">
        <f>(K546*$O$548)</f>
        <v>0</v>
      </c>
      <c r="AD546" s="22">
        <f>(L546*$O$548)</f>
        <v>0</v>
      </c>
      <c r="AE546" s="22">
        <f>(M546*$O$548)</f>
        <v>0</v>
      </c>
    </row>
    <row r="547" spans="1:31" x14ac:dyDescent="0.3">
      <c r="A547" s="15"/>
      <c r="B547" s="22">
        <v>0</v>
      </c>
      <c r="C547" s="22">
        <v>0</v>
      </c>
      <c r="D547" s="22">
        <v>0</v>
      </c>
      <c r="E547" s="22">
        <v>0</v>
      </c>
      <c r="F547" s="22">
        <v>0</v>
      </c>
      <c r="G547" s="22">
        <v>0</v>
      </c>
      <c r="H547" s="22">
        <v>0</v>
      </c>
      <c r="I547" s="22">
        <v>0</v>
      </c>
      <c r="J547" s="22">
        <v>0</v>
      </c>
      <c r="K547" s="22">
        <v>0</v>
      </c>
      <c r="L547" s="22">
        <v>0</v>
      </c>
      <c r="M547" s="22">
        <v>0</v>
      </c>
      <c r="N547" s="10"/>
      <c r="O547" s="10"/>
      <c r="P547" s="10"/>
      <c r="Q547" s="10"/>
      <c r="R547" s="10"/>
      <c r="S547" s="10"/>
      <c r="T547" s="22">
        <f>(B547*$O$548)</f>
        <v>0</v>
      </c>
      <c r="U547" s="22">
        <f>(C547*$O$548)</f>
        <v>0</v>
      </c>
      <c r="V547" s="22">
        <f>(D547*$O$548)</f>
        <v>0</v>
      </c>
      <c r="W547" s="22">
        <f>(E547*$O$548)</f>
        <v>0</v>
      </c>
      <c r="X547" s="22">
        <f>(F547*$O$548)</f>
        <v>0</v>
      </c>
      <c r="Y547" s="22">
        <f>(G547*$O$548)</f>
        <v>0</v>
      </c>
      <c r="Z547" s="22">
        <f>(H547*$O$548)</f>
        <v>0</v>
      </c>
      <c r="AA547" s="22">
        <f>(I547*$O$548)</f>
        <v>0</v>
      </c>
      <c r="AB547" s="22">
        <f>(J547*$O$548)</f>
        <v>0</v>
      </c>
      <c r="AC547" s="22">
        <f>(K547*$O$548)</f>
        <v>0</v>
      </c>
      <c r="AD547" s="22">
        <f>(L547*$O$548)</f>
        <v>0</v>
      </c>
      <c r="AE547" s="22">
        <f>(M547*$O$548)</f>
        <v>0</v>
      </c>
    </row>
    <row r="548" spans="1:31" x14ac:dyDescent="0.3">
      <c r="A548" s="15"/>
      <c r="B548" s="22">
        <v>0</v>
      </c>
      <c r="C548" s="22">
        <v>0</v>
      </c>
      <c r="D548" s="22">
        <v>0</v>
      </c>
      <c r="E548" s="22">
        <v>0</v>
      </c>
      <c r="F548" s="22">
        <v>0</v>
      </c>
      <c r="G548" s="22">
        <v>0</v>
      </c>
      <c r="H548" s="22">
        <v>0</v>
      </c>
      <c r="I548" s="22">
        <v>0</v>
      </c>
      <c r="J548" s="22">
        <v>0</v>
      </c>
      <c r="K548" s="22">
        <v>0</v>
      </c>
      <c r="L548" s="22">
        <v>0</v>
      </c>
      <c r="M548" s="22">
        <v>0</v>
      </c>
      <c r="N548" s="10" t="s">
        <v>39</v>
      </c>
      <c r="O548" s="10">
        <f>B510</f>
        <v>7.1145007476905135</v>
      </c>
      <c r="P548" s="10"/>
      <c r="Q548" s="10"/>
      <c r="R548" s="10"/>
      <c r="S548" s="10"/>
      <c r="T548" s="22">
        <f>(B548*$O$548)</f>
        <v>0</v>
      </c>
      <c r="U548" s="22">
        <f>(C548*$O$548)</f>
        <v>0</v>
      </c>
      <c r="V548" s="22">
        <f>(D548*$O$548)</f>
        <v>0</v>
      </c>
      <c r="W548" s="22">
        <f>(E548*$O$548)</f>
        <v>0</v>
      </c>
      <c r="X548" s="22">
        <f>(F548*$O$548)</f>
        <v>0</v>
      </c>
      <c r="Y548" s="22">
        <f>(G548*$O$548)</f>
        <v>0</v>
      </c>
      <c r="Z548" s="22">
        <f>(H548*$O$548)</f>
        <v>0</v>
      </c>
      <c r="AA548" s="22">
        <f>(I548*$O$548)</f>
        <v>0</v>
      </c>
      <c r="AB548" s="22">
        <f>(J548*$O$548)</f>
        <v>0</v>
      </c>
      <c r="AC548" s="22">
        <f>(K548*$O$548)</f>
        <v>0</v>
      </c>
      <c r="AD548" s="22">
        <f>(L548*$O$548)</f>
        <v>0</v>
      </c>
      <c r="AE548" s="22">
        <f>(M548*$O$548)</f>
        <v>0</v>
      </c>
    </row>
    <row r="549" spans="1:31" x14ac:dyDescent="0.3">
      <c r="A549" s="15"/>
      <c r="B549" s="22">
        <v>0</v>
      </c>
      <c r="C549" s="22">
        <v>0</v>
      </c>
      <c r="D549" s="22">
        <v>0</v>
      </c>
      <c r="E549" s="22">
        <v>0</v>
      </c>
      <c r="F549" s="22">
        <v>0</v>
      </c>
      <c r="G549" s="22">
        <v>0</v>
      </c>
      <c r="H549" s="22">
        <v>1.6373937677053827</v>
      </c>
      <c r="I549" s="22">
        <v>-0.77053824362606238</v>
      </c>
      <c r="J549" s="22">
        <v>0.81869688385269135</v>
      </c>
      <c r="K549" s="22">
        <v>-0.38526912181303119</v>
      </c>
      <c r="L549" s="22">
        <v>0</v>
      </c>
      <c r="M549" s="22">
        <v>0</v>
      </c>
      <c r="N549" s="10"/>
      <c r="O549" s="10"/>
      <c r="P549" s="10"/>
      <c r="Q549" s="10"/>
      <c r="R549" s="10"/>
      <c r="S549" s="10"/>
      <c r="T549" s="22">
        <f>(B549*$O$548)</f>
        <v>0</v>
      </c>
      <c r="U549" s="22">
        <f>(C549*$O$548)</f>
        <v>0</v>
      </c>
      <c r="V549" s="22">
        <f>(D549*$O$548)</f>
        <v>0</v>
      </c>
      <c r="W549" s="22">
        <f>(E549*$O$548)</f>
        <v>0</v>
      </c>
      <c r="X549" s="22">
        <f>(F549*$O$548)</f>
        <v>0</v>
      </c>
      <c r="Y549" s="22">
        <f>(G549*$O$548)</f>
        <v>0</v>
      </c>
      <c r="Z549" s="22">
        <f>(H549*$O$548)</f>
        <v>11.649239184603733</v>
      </c>
      <c r="AA549" s="22">
        <f>(I549*$O$548)</f>
        <v>-5.481994910401756</v>
      </c>
      <c r="AB549" s="22">
        <f>(J549*$O$548)</f>
        <v>5.8246195923018664</v>
      </c>
      <c r="AC549" s="22">
        <f>(K549*$O$548)</f>
        <v>-2.740997455200878</v>
      </c>
      <c r="AD549" s="22">
        <f>(L549*$O$548)</f>
        <v>0</v>
      </c>
      <c r="AE549" s="22">
        <f>(M549*$O$548)</f>
        <v>0</v>
      </c>
    </row>
    <row r="550" spans="1:31" x14ac:dyDescent="0.3">
      <c r="A550" s="15"/>
      <c r="B550" s="22">
        <v>0</v>
      </c>
      <c r="C550" s="22">
        <v>0</v>
      </c>
      <c r="D550" s="22">
        <v>0</v>
      </c>
      <c r="E550" s="22">
        <v>0</v>
      </c>
      <c r="F550" s="22">
        <v>0</v>
      </c>
      <c r="G550" s="22">
        <v>0</v>
      </c>
      <c r="H550" s="22">
        <v>-0.77053824362606238</v>
      </c>
      <c r="I550" s="22">
        <v>0.36260623229461758</v>
      </c>
      <c r="J550" s="22">
        <v>-0.38526912181303119</v>
      </c>
      <c r="K550" s="22">
        <v>0.18130311614730879</v>
      </c>
      <c r="L550" s="22">
        <v>0</v>
      </c>
      <c r="M550" s="22">
        <v>0</v>
      </c>
      <c r="N550" s="10"/>
      <c r="O550" s="10"/>
      <c r="P550" s="10"/>
      <c r="Q550" s="10"/>
      <c r="R550" s="10"/>
      <c r="S550" s="10"/>
      <c r="T550" s="22">
        <f>(B550*$O$548)</f>
        <v>0</v>
      </c>
      <c r="U550" s="22">
        <f>(C550*$O$548)</f>
        <v>0</v>
      </c>
      <c r="V550" s="22">
        <f>(D550*$O$548)</f>
        <v>0</v>
      </c>
      <c r="W550" s="22">
        <f>(E550*$O$548)</f>
        <v>0</v>
      </c>
      <c r="X550" s="22">
        <f>(F550*$O$548)</f>
        <v>0</v>
      </c>
      <c r="Y550" s="22">
        <f>(G550*$O$548)</f>
        <v>0</v>
      </c>
      <c r="Z550" s="22">
        <f>(H550*$O$548)</f>
        <v>-5.481994910401756</v>
      </c>
      <c r="AA550" s="22">
        <f>(I550*$O$548)</f>
        <v>2.5797623107772969</v>
      </c>
      <c r="AB550" s="22">
        <f>(J550*$O$548)</f>
        <v>-2.740997455200878</v>
      </c>
      <c r="AC550" s="22">
        <f>(K550*$O$548)</f>
        <v>1.2898811553886484</v>
      </c>
      <c r="AD550" s="22">
        <f>(L550*$O$548)</f>
        <v>0</v>
      </c>
      <c r="AE550" s="22">
        <f>(M550*$O$548)</f>
        <v>0</v>
      </c>
    </row>
    <row r="551" spans="1:31" x14ac:dyDescent="0.3">
      <c r="A551" s="15"/>
      <c r="B551" s="22">
        <v>0</v>
      </c>
      <c r="C551" s="22">
        <v>0</v>
      </c>
      <c r="D551" s="22">
        <v>0</v>
      </c>
      <c r="E551" s="22">
        <v>0</v>
      </c>
      <c r="F551" s="22">
        <v>0</v>
      </c>
      <c r="G551" s="22">
        <v>0</v>
      </c>
      <c r="H551" s="22">
        <v>0.81869688385269135</v>
      </c>
      <c r="I551" s="22">
        <v>-0.38526912181303119</v>
      </c>
      <c r="J551" s="22">
        <v>1.6373937677053827</v>
      </c>
      <c r="K551" s="22">
        <v>-0.77053824362606238</v>
      </c>
      <c r="L551" s="22">
        <v>0</v>
      </c>
      <c r="M551" s="22">
        <v>0</v>
      </c>
      <c r="N551" s="10"/>
      <c r="O551" s="10"/>
      <c r="P551" s="10"/>
      <c r="Q551" s="10"/>
      <c r="R551" s="10"/>
      <c r="S551" s="10"/>
      <c r="T551" s="22">
        <f>(B551*$O$548)</f>
        <v>0</v>
      </c>
      <c r="U551" s="22">
        <f>(C551*$O$548)</f>
        <v>0</v>
      </c>
      <c r="V551" s="22">
        <f>(D551*$O$548)</f>
        <v>0</v>
      </c>
      <c r="W551" s="22">
        <f>(E551*$O$548)</f>
        <v>0</v>
      </c>
      <c r="X551" s="22">
        <f>(F551*$O$548)</f>
        <v>0</v>
      </c>
      <c r="Y551" s="22">
        <f>(G551*$O$548)</f>
        <v>0</v>
      </c>
      <c r="Z551" s="22">
        <f>(H551*$O$548)</f>
        <v>5.8246195923018664</v>
      </c>
      <c r="AA551" s="22">
        <f>(I551*$O$548)</f>
        <v>-2.740997455200878</v>
      </c>
      <c r="AB551" s="22">
        <f>(J551*$O$548)</f>
        <v>11.649239184603733</v>
      </c>
      <c r="AC551" s="22">
        <f>(K551*$O$548)</f>
        <v>-5.481994910401756</v>
      </c>
      <c r="AD551" s="22">
        <f>(L551*$O$548)</f>
        <v>0</v>
      </c>
      <c r="AE551" s="22">
        <f>(M551*$O$548)</f>
        <v>0</v>
      </c>
    </row>
    <row r="552" spans="1:31" x14ac:dyDescent="0.3">
      <c r="A552" s="15"/>
      <c r="B552" s="22">
        <v>0</v>
      </c>
      <c r="C552" s="22">
        <v>0</v>
      </c>
      <c r="D552" s="22">
        <v>0</v>
      </c>
      <c r="E552" s="22">
        <v>0</v>
      </c>
      <c r="F552" s="22">
        <v>0</v>
      </c>
      <c r="G552" s="22">
        <v>0</v>
      </c>
      <c r="H552" s="22">
        <v>-0.38526912181303119</v>
      </c>
      <c r="I552" s="22">
        <v>0.18130311614730879</v>
      </c>
      <c r="J552" s="22">
        <v>-0.77053824362606238</v>
      </c>
      <c r="K552" s="22">
        <v>0.36260623229461758</v>
      </c>
      <c r="L552" s="22">
        <v>0</v>
      </c>
      <c r="M552" s="22">
        <v>0</v>
      </c>
      <c r="N552" s="10"/>
      <c r="O552" s="10"/>
      <c r="P552" s="10"/>
      <c r="Q552" s="10"/>
      <c r="R552" s="10"/>
      <c r="S552" s="10"/>
      <c r="T552" s="22">
        <f>(B552*$O$548)</f>
        <v>0</v>
      </c>
      <c r="U552" s="22">
        <f>(C552*$O$548)</f>
        <v>0</v>
      </c>
      <c r="V552" s="22">
        <f>(D552*$O$548)</f>
        <v>0</v>
      </c>
      <c r="W552" s="22">
        <f>(E552*$O$548)</f>
        <v>0</v>
      </c>
      <c r="X552" s="22">
        <f>(F552*$O$548)</f>
        <v>0</v>
      </c>
      <c r="Y552" s="22">
        <f>(G552*$O$548)</f>
        <v>0</v>
      </c>
      <c r="Z552" s="22">
        <f>(H552*$O$548)</f>
        <v>-2.740997455200878</v>
      </c>
      <c r="AA552" s="22">
        <f>(I552*$O$548)</f>
        <v>1.2898811553886484</v>
      </c>
      <c r="AB552" s="22">
        <f>(J552*$O$548)</f>
        <v>-5.481994910401756</v>
      </c>
      <c r="AC552" s="22">
        <f>(K552*$O$548)</f>
        <v>2.5797623107772969</v>
      </c>
      <c r="AD552" s="22">
        <f>(L552*$O$548)</f>
        <v>0</v>
      </c>
      <c r="AE552" s="22">
        <f>(M552*$O$548)</f>
        <v>0</v>
      </c>
    </row>
    <row r="553" spans="1:31" x14ac:dyDescent="0.3">
      <c r="A553" s="15"/>
      <c r="B553" s="22">
        <v>0</v>
      </c>
      <c r="C553" s="22">
        <v>0</v>
      </c>
      <c r="D553" s="22">
        <v>0</v>
      </c>
      <c r="E553" s="22">
        <v>0</v>
      </c>
      <c r="F553" s="22">
        <v>0</v>
      </c>
      <c r="G553" s="22">
        <v>0</v>
      </c>
      <c r="H553" s="22">
        <v>0</v>
      </c>
      <c r="I553" s="22">
        <v>0</v>
      </c>
      <c r="J553" s="22">
        <v>0</v>
      </c>
      <c r="K553" s="22">
        <v>0</v>
      </c>
      <c r="L553" s="22">
        <v>0</v>
      </c>
      <c r="M553" s="22">
        <v>0</v>
      </c>
      <c r="N553" s="10"/>
      <c r="O553" s="10"/>
      <c r="P553" s="10"/>
      <c r="Q553" s="10"/>
      <c r="R553" s="10"/>
      <c r="S553" s="10"/>
      <c r="T553" s="22">
        <f>(B553*$O$548)</f>
        <v>0</v>
      </c>
      <c r="U553" s="22">
        <f>(C553*$O$548)</f>
        <v>0</v>
      </c>
      <c r="V553" s="22">
        <f>(D553*$O$548)</f>
        <v>0</v>
      </c>
      <c r="W553" s="22">
        <f>(E553*$O$548)</f>
        <v>0</v>
      </c>
      <c r="X553" s="22">
        <f>(F553*$O$548)</f>
        <v>0</v>
      </c>
      <c r="Y553" s="22">
        <f>(G553*$O$548)</f>
        <v>0</v>
      </c>
      <c r="Z553" s="22">
        <f>(H553*$O$548)</f>
        <v>0</v>
      </c>
      <c r="AA553" s="22">
        <f>(I553*$O$548)</f>
        <v>0</v>
      </c>
      <c r="AB553" s="22">
        <f>(J553*$O$548)</f>
        <v>0</v>
      </c>
      <c r="AC553" s="22">
        <f>(K553*$O$548)</f>
        <v>0</v>
      </c>
      <c r="AD553" s="22">
        <f>(L553*$O$548)</f>
        <v>0</v>
      </c>
      <c r="AE553" s="22">
        <f>(M553*$O$548)</f>
        <v>0</v>
      </c>
    </row>
    <row r="554" spans="1:31" x14ac:dyDescent="0.3">
      <c r="A554" s="15"/>
      <c r="B554" s="22">
        <v>0</v>
      </c>
      <c r="C554" s="22">
        <v>0</v>
      </c>
      <c r="D554" s="22">
        <v>0</v>
      </c>
      <c r="E554" s="22">
        <v>0</v>
      </c>
      <c r="F554" s="22">
        <v>0</v>
      </c>
      <c r="G554" s="22">
        <v>0</v>
      </c>
      <c r="H554" s="22">
        <v>0</v>
      </c>
      <c r="I554" s="22">
        <v>0</v>
      </c>
      <c r="J554" s="22">
        <v>0</v>
      </c>
      <c r="K554" s="22">
        <v>0</v>
      </c>
      <c r="L554" s="22">
        <v>0</v>
      </c>
      <c r="M554" s="22">
        <v>0</v>
      </c>
      <c r="N554" s="10"/>
      <c r="O554" s="10"/>
      <c r="P554" s="10"/>
      <c r="Q554" s="10"/>
      <c r="R554" s="10"/>
      <c r="S554" s="10"/>
      <c r="T554" s="22">
        <f>(B554*$O$548)</f>
        <v>0</v>
      </c>
      <c r="U554" s="22">
        <f>(C554*$O$548)</f>
        <v>0</v>
      </c>
      <c r="V554" s="22">
        <f>(D554*$O$548)</f>
        <v>0</v>
      </c>
      <c r="W554" s="22">
        <f>(E554*$O$548)</f>
        <v>0</v>
      </c>
      <c r="X554" s="22">
        <f>(F554*$O$548)</f>
        <v>0</v>
      </c>
      <c r="Y554" s="22">
        <f>(G554*$O$548)</f>
        <v>0</v>
      </c>
      <c r="Z554" s="22">
        <f>(H554*$O$548)</f>
        <v>0</v>
      </c>
      <c r="AA554" s="22">
        <f>(I554*$O$548)</f>
        <v>0</v>
      </c>
      <c r="AB554" s="22">
        <f>(J554*$O$548)</f>
        <v>0</v>
      </c>
      <c r="AC554" s="22">
        <f>(K554*$O$548)</f>
        <v>0</v>
      </c>
      <c r="AD554" s="22">
        <f>(L554*$O$548)</f>
        <v>0</v>
      </c>
      <c r="AE554" s="22">
        <f>(M554*$O$548)</f>
        <v>0</v>
      </c>
    </row>
    <row r="555" spans="1:31" x14ac:dyDescent="0.3">
      <c r="A555" s="15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6"/>
    </row>
    <row r="556" spans="1:31" x14ac:dyDescent="0.3">
      <c r="A556" s="9" t="s">
        <v>22</v>
      </c>
      <c r="B556" s="22">
        <f t="array" ref="B556:M559">MMULT(B525:E528,H517:S520)</f>
        <v>0</v>
      </c>
      <c r="C556" s="22">
        <v>0</v>
      </c>
      <c r="D556" s="22">
        <v>0</v>
      </c>
      <c r="E556" s="22">
        <v>0</v>
      </c>
      <c r="F556" s="22">
        <v>0</v>
      </c>
      <c r="G556" s="22">
        <v>0</v>
      </c>
      <c r="H556" s="22">
        <v>0.81869688385269135</v>
      </c>
      <c r="I556" s="22">
        <v>-0.38526912181303119</v>
      </c>
      <c r="J556" s="22">
        <v>-0.81869688385269135</v>
      </c>
      <c r="K556" s="22">
        <v>0.38526912181303119</v>
      </c>
      <c r="L556" s="22">
        <v>0</v>
      </c>
      <c r="M556" s="22">
        <v>0</v>
      </c>
      <c r="N556" s="10"/>
      <c r="O556" s="10"/>
      <c r="P556" s="10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6"/>
    </row>
    <row r="557" spans="1:31" x14ac:dyDescent="0.3">
      <c r="A557" s="15"/>
      <c r="B557" s="22">
        <v>0</v>
      </c>
      <c r="C557" s="22">
        <v>0</v>
      </c>
      <c r="D557" s="22">
        <v>0</v>
      </c>
      <c r="E557" s="22">
        <v>0</v>
      </c>
      <c r="F557" s="22">
        <v>0</v>
      </c>
      <c r="G557" s="22">
        <v>0</v>
      </c>
      <c r="H557" s="22">
        <v>-0.38526912181303119</v>
      </c>
      <c r="I557" s="22">
        <v>0.18130311614730879</v>
      </c>
      <c r="J557" s="22">
        <v>0.38526912181303119</v>
      </c>
      <c r="K557" s="22">
        <v>-0.18130311614730879</v>
      </c>
      <c r="L557" s="22">
        <v>0</v>
      </c>
      <c r="M557" s="22">
        <v>0</v>
      </c>
      <c r="N557" s="10"/>
      <c r="O557" s="10"/>
      <c r="P557" s="10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6"/>
    </row>
    <row r="558" spans="1:31" x14ac:dyDescent="0.3">
      <c r="A558" s="15"/>
      <c r="B558" s="22">
        <v>0</v>
      </c>
      <c r="C558" s="22">
        <v>0</v>
      </c>
      <c r="D558" s="22">
        <v>0</v>
      </c>
      <c r="E558" s="22">
        <v>0</v>
      </c>
      <c r="F558" s="22">
        <v>0</v>
      </c>
      <c r="G558" s="22">
        <v>0</v>
      </c>
      <c r="H558" s="22">
        <v>-0.81869688385269135</v>
      </c>
      <c r="I558" s="22">
        <v>0.38526912181303119</v>
      </c>
      <c r="J558" s="22">
        <v>0.81869688385269135</v>
      </c>
      <c r="K558" s="22">
        <v>-0.38526912181303119</v>
      </c>
      <c r="L558" s="22">
        <v>0</v>
      </c>
      <c r="M558" s="22">
        <v>0</v>
      </c>
      <c r="N558" s="10"/>
      <c r="O558" s="10"/>
      <c r="P558" s="10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6"/>
    </row>
    <row r="559" spans="1:31" x14ac:dyDescent="0.3">
      <c r="A559" s="15"/>
      <c r="B559" s="22">
        <v>0</v>
      </c>
      <c r="C559" s="22">
        <v>0</v>
      </c>
      <c r="D559" s="22">
        <v>0</v>
      </c>
      <c r="E559" s="22">
        <v>0</v>
      </c>
      <c r="F559" s="22">
        <v>0</v>
      </c>
      <c r="G559" s="22">
        <v>0</v>
      </c>
      <c r="H559" s="22">
        <v>0.38526912181303119</v>
      </c>
      <c r="I559" s="22">
        <v>-0.18130311614730879</v>
      </c>
      <c r="J559" s="22">
        <v>-0.38526912181303119</v>
      </c>
      <c r="K559" s="22">
        <v>0.18130311614730879</v>
      </c>
      <c r="L559" s="22">
        <v>0</v>
      </c>
      <c r="M559" s="22">
        <v>0</v>
      </c>
      <c r="N559" s="10"/>
      <c r="O559" s="10"/>
      <c r="P559" s="10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6"/>
    </row>
    <row r="560" spans="1:31" x14ac:dyDescent="0.3">
      <c r="A560" s="15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6"/>
    </row>
    <row r="561" spans="1:31" x14ac:dyDescent="0.3">
      <c r="A561" s="9" t="s">
        <v>23</v>
      </c>
      <c r="B561" s="22">
        <f t="array" ref="B561:M572">MMULT(H524:K535,B556:M559)</f>
        <v>0</v>
      </c>
      <c r="C561" s="22">
        <v>0</v>
      </c>
      <c r="D561" s="22">
        <v>0</v>
      </c>
      <c r="E561" s="22">
        <v>0</v>
      </c>
      <c r="F561" s="22">
        <v>0</v>
      </c>
      <c r="G561" s="22">
        <v>0</v>
      </c>
      <c r="H561" s="22">
        <v>0</v>
      </c>
      <c r="I561" s="22">
        <v>0</v>
      </c>
      <c r="J561" s="22">
        <v>0</v>
      </c>
      <c r="K561" s="22">
        <v>0</v>
      </c>
      <c r="L561" s="22">
        <v>0</v>
      </c>
      <c r="M561" s="22">
        <v>0</v>
      </c>
      <c r="N561" s="10"/>
      <c r="O561" s="10"/>
      <c r="P561" s="10"/>
      <c r="Q561" s="13"/>
      <c r="R561" s="13"/>
      <c r="S561" s="13"/>
      <c r="T561" s="26">
        <f>(B561*$O$565)</f>
        <v>0</v>
      </c>
      <c r="U561" s="26">
        <f>(C561*$O$565)</f>
        <v>0</v>
      </c>
      <c r="V561" s="26">
        <f>(D561*$O$565)</f>
        <v>0</v>
      </c>
      <c r="W561" s="26">
        <f>(E561*$O$565)</f>
        <v>0</v>
      </c>
      <c r="X561" s="26">
        <f>(F561*$O$565)</f>
        <v>0</v>
      </c>
      <c r="Y561" s="26">
        <f>(G561*$O$565)</f>
        <v>0</v>
      </c>
      <c r="Z561" s="26">
        <f>(H561*$O$565)</f>
        <v>0</v>
      </c>
      <c r="AA561" s="26">
        <f>(I561*$O$565)</f>
        <v>0</v>
      </c>
      <c r="AB561" s="26">
        <f>(J561*$O$565)</f>
        <v>0</v>
      </c>
      <c r="AC561" s="26">
        <f>(K561*$O$565)</f>
        <v>0</v>
      </c>
      <c r="AD561" s="26">
        <f>(L561*$O$565)</f>
        <v>0</v>
      </c>
      <c r="AE561" s="26">
        <f>(M561*$O$565)</f>
        <v>0</v>
      </c>
    </row>
    <row r="562" spans="1:31" x14ac:dyDescent="0.3">
      <c r="A562" s="15"/>
      <c r="B562" s="22">
        <v>0</v>
      </c>
      <c r="C562" s="22">
        <v>0</v>
      </c>
      <c r="D562" s="22">
        <v>0</v>
      </c>
      <c r="E562" s="22">
        <v>0</v>
      </c>
      <c r="F562" s="22">
        <v>0</v>
      </c>
      <c r="G562" s="22">
        <v>0</v>
      </c>
      <c r="H562" s="22">
        <v>0</v>
      </c>
      <c r="I562" s="22">
        <v>0</v>
      </c>
      <c r="J562" s="22">
        <v>0</v>
      </c>
      <c r="K562" s="22">
        <v>0</v>
      </c>
      <c r="L562" s="22">
        <v>0</v>
      </c>
      <c r="M562" s="22">
        <v>0</v>
      </c>
      <c r="N562" s="10"/>
      <c r="O562" s="10"/>
      <c r="P562" s="10"/>
      <c r="Q562" s="13"/>
      <c r="R562" s="13"/>
      <c r="S562" s="13"/>
      <c r="T562" s="26">
        <f>(B562*$O$565)</f>
        <v>0</v>
      </c>
      <c r="U562" s="26">
        <f>(C562*$O$565)</f>
        <v>0</v>
      </c>
      <c r="V562" s="26">
        <f>(D562*$O$565)</f>
        <v>0</v>
      </c>
      <c r="W562" s="26">
        <f>(E562*$O$565)</f>
        <v>0</v>
      </c>
      <c r="X562" s="26">
        <f>(F562*$O$565)</f>
        <v>0</v>
      </c>
      <c r="Y562" s="26">
        <f>(G562*$O$565)</f>
        <v>0</v>
      </c>
      <c r="Z562" s="26">
        <f>(H562*$O$565)</f>
        <v>0</v>
      </c>
      <c r="AA562" s="26">
        <f>(I562*$O$565)</f>
        <v>0</v>
      </c>
      <c r="AB562" s="26">
        <f>(J562*$O$565)</f>
        <v>0</v>
      </c>
      <c r="AC562" s="26">
        <f>(K562*$O$565)</f>
        <v>0</v>
      </c>
      <c r="AD562" s="26">
        <f>(L562*$O$565)</f>
        <v>0</v>
      </c>
      <c r="AE562" s="26">
        <f>(M562*$O$565)</f>
        <v>0</v>
      </c>
    </row>
    <row r="563" spans="1:31" x14ac:dyDescent="0.3">
      <c r="A563" s="15"/>
      <c r="B563" s="22">
        <v>0</v>
      </c>
      <c r="C563" s="22">
        <v>0</v>
      </c>
      <c r="D563" s="22">
        <v>0</v>
      </c>
      <c r="E563" s="22">
        <v>0</v>
      </c>
      <c r="F563" s="22">
        <v>0</v>
      </c>
      <c r="G563" s="22">
        <v>0</v>
      </c>
      <c r="H563" s="22">
        <v>0</v>
      </c>
      <c r="I563" s="22">
        <v>0</v>
      </c>
      <c r="J563" s="22">
        <v>0</v>
      </c>
      <c r="K563" s="22">
        <v>0</v>
      </c>
      <c r="L563" s="22">
        <v>0</v>
      </c>
      <c r="M563" s="22">
        <v>0</v>
      </c>
      <c r="N563" s="10"/>
      <c r="O563" s="10"/>
      <c r="P563" s="10"/>
      <c r="Q563" s="13"/>
      <c r="R563" s="13"/>
      <c r="S563" s="13"/>
      <c r="T563" s="26">
        <f>(B563*$O$565)</f>
        <v>0</v>
      </c>
      <c r="U563" s="26">
        <f>(C563*$O$565)</f>
        <v>0</v>
      </c>
      <c r="V563" s="26">
        <f>(D563*$O$565)</f>
        <v>0</v>
      </c>
      <c r="W563" s="26">
        <f>(E563*$O$565)</f>
        <v>0</v>
      </c>
      <c r="X563" s="26">
        <f>(F563*$O$565)</f>
        <v>0</v>
      </c>
      <c r="Y563" s="26">
        <f>(G563*$O$565)</f>
        <v>0</v>
      </c>
      <c r="Z563" s="26">
        <f>(H563*$O$565)</f>
        <v>0</v>
      </c>
      <c r="AA563" s="26">
        <f>(I563*$O$565)</f>
        <v>0</v>
      </c>
      <c r="AB563" s="26">
        <f>(J563*$O$565)</f>
        <v>0</v>
      </c>
      <c r="AC563" s="26">
        <f>(K563*$O$565)</f>
        <v>0</v>
      </c>
      <c r="AD563" s="26">
        <f>(L563*$O$565)</f>
        <v>0</v>
      </c>
      <c r="AE563" s="26">
        <f>(M563*$O$565)</f>
        <v>0</v>
      </c>
    </row>
    <row r="564" spans="1:31" x14ac:dyDescent="0.3">
      <c r="A564" s="15"/>
      <c r="B564" s="22">
        <v>0</v>
      </c>
      <c r="C564" s="22">
        <v>0</v>
      </c>
      <c r="D564" s="22">
        <v>0</v>
      </c>
      <c r="E564" s="22">
        <v>0</v>
      </c>
      <c r="F564" s="22">
        <v>0</v>
      </c>
      <c r="G564" s="22">
        <v>0</v>
      </c>
      <c r="H564" s="22">
        <v>0</v>
      </c>
      <c r="I564" s="22">
        <v>0</v>
      </c>
      <c r="J564" s="22">
        <v>0</v>
      </c>
      <c r="K564" s="22">
        <v>0</v>
      </c>
      <c r="L564" s="22">
        <v>0</v>
      </c>
      <c r="M564" s="22">
        <v>0</v>
      </c>
      <c r="N564" s="10"/>
      <c r="O564" s="10"/>
      <c r="P564" s="10"/>
      <c r="Q564" s="13"/>
      <c r="R564" s="13"/>
      <c r="S564" s="13"/>
      <c r="T564" s="26">
        <f>(B564*$O$565)</f>
        <v>0</v>
      </c>
      <c r="U564" s="26">
        <f>(C564*$O$565)</f>
        <v>0</v>
      </c>
      <c r="V564" s="26">
        <f>(D564*$O$565)</f>
        <v>0</v>
      </c>
      <c r="W564" s="26">
        <f>(E564*$O$565)</f>
        <v>0</v>
      </c>
      <c r="X564" s="26">
        <f>(F564*$O$565)</f>
        <v>0</v>
      </c>
      <c r="Y564" s="26">
        <f>(G564*$O$565)</f>
        <v>0</v>
      </c>
      <c r="Z564" s="26">
        <f>(H564*$O$565)</f>
        <v>0</v>
      </c>
      <c r="AA564" s="26">
        <f>(I564*$O$565)</f>
        <v>0</v>
      </c>
      <c r="AB564" s="26">
        <f>(J564*$O$565)</f>
        <v>0</v>
      </c>
      <c r="AC564" s="26">
        <f>(K564*$O$565)</f>
        <v>0</v>
      </c>
      <c r="AD564" s="26">
        <f>(L564*$O$565)</f>
        <v>0</v>
      </c>
      <c r="AE564" s="26">
        <f>(M564*$O$565)</f>
        <v>0</v>
      </c>
    </row>
    <row r="565" spans="1:31" x14ac:dyDescent="0.3">
      <c r="A565" s="15"/>
      <c r="B565" s="22">
        <v>0</v>
      </c>
      <c r="C565" s="22">
        <v>0</v>
      </c>
      <c r="D565" s="22">
        <v>0</v>
      </c>
      <c r="E565" s="22">
        <v>0</v>
      </c>
      <c r="F565" s="22">
        <v>0</v>
      </c>
      <c r="G565" s="22">
        <v>0</v>
      </c>
      <c r="H565" s="22">
        <v>0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10" t="s">
        <v>39</v>
      </c>
      <c r="O565" s="25">
        <f>B509</f>
        <v>12773911.089896386</v>
      </c>
      <c r="P565" s="10"/>
      <c r="Q565" s="13"/>
      <c r="R565" s="13"/>
      <c r="S565" s="13"/>
      <c r="T565" s="26">
        <f>(B565*$O$565)</f>
        <v>0</v>
      </c>
      <c r="U565" s="26">
        <f>(C565*$O$565)</f>
        <v>0</v>
      </c>
      <c r="V565" s="26">
        <f>(D565*$O$565)</f>
        <v>0</v>
      </c>
      <c r="W565" s="26">
        <f>(E565*$O$565)</f>
        <v>0</v>
      </c>
      <c r="X565" s="26">
        <f>(F565*$O$565)</f>
        <v>0</v>
      </c>
      <c r="Y565" s="26">
        <f>(G565*$O$565)</f>
        <v>0</v>
      </c>
      <c r="Z565" s="26">
        <f>(H565*$O$565)</f>
        <v>0</v>
      </c>
      <c r="AA565" s="26">
        <f>(I565*$O$565)</f>
        <v>0</v>
      </c>
      <c r="AB565" s="26">
        <f>(J565*$O$565)</f>
        <v>0</v>
      </c>
      <c r="AC565" s="26">
        <f>(K565*$O$565)</f>
        <v>0</v>
      </c>
      <c r="AD565" s="26">
        <f>(L565*$O$565)</f>
        <v>0</v>
      </c>
      <c r="AE565" s="26">
        <f>(M565*$O$565)</f>
        <v>0</v>
      </c>
    </row>
    <row r="566" spans="1:31" x14ac:dyDescent="0.3">
      <c r="A566" s="15"/>
      <c r="B566" s="22">
        <v>0</v>
      </c>
      <c r="C566" s="22">
        <v>0</v>
      </c>
      <c r="D566" s="22">
        <v>0</v>
      </c>
      <c r="E566" s="22">
        <v>0</v>
      </c>
      <c r="F566" s="22">
        <v>0</v>
      </c>
      <c r="G566" s="22">
        <v>0</v>
      </c>
      <c r="H566" s="22">
        <v>0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10"/>
      <c r="O566" s="10"/>
      <c r="P566" s="10"/>
      <c r="Q566" s="13"/>
      <c r="R566" s="13"/>
      <c r="S566" s="13"/>
      <c r="T566" s="26">
        <f>(B566*$O$565)</f>
        <v>0</v>
      </c>
      <c r="U566" s="26">
        <f>(C566*$O$565)</f>
        <v>0</v>
      </c>
      <c r="V566" s="26">
        <f>(D566*$O$565)</f>
        <v>0</v>
      </c>
      <c r="W566" s="26">
        <f>(E566*$O$565)</f>
        <v>0</v>
      </c>
      <c r="X566" s="26">
        <f>(F566*$O$565)</f>
        <v>0</v>
      </c>
      <c r="Y566" s="26">
        <f>(G566*$O$565)</f>
        <v>0</v>
      </c>
      <c r="Z566" s="26">
        <f>(H566*$O$565)</f>
        <v>0</v>
      </c>
      <c r="AA566" s="26">
        <f>(I566*$O$565)</f>
        <v>0</v>
      </c>
      <c r="AB566" s="26">
        <f>(J566*$O$565)</f>
        <v>0</v>
      </c>
      <c r="AC566" s="26">
        <f>(K566*$O$565)</f>
        <v>0</v>
      </c>
      <c r="AD566" s="26">
        <f>(L566*$O$565)</f>
        <v>0</v>
      </c>
      <c r="AE566" s="26">
        <f>(M566*$O$565)</f>
        <v>0</v>
      </c>
    </row>
    <row r="567" spans="1:31" x14ac:dyDescent="0.3">
      <c r="A567" s="15"/>
      <c r="B567" s="22">
        <v>0</v>
      </c>
      <c r="C567" s="22">
        <v>0</v>
      </c>
      <c r="D567" s="22">
        <v>0</v>
      </c>
      <c r="E567" s="22">
        <v>0</v>
      </c>
      <c r="F567" s="22">
        <v>0</v>
      </c>
      <c r="G567" s="22">
        <v>0</v>
      </c>
      <c r="H567" s="22">
        <v>0.81869688385269135</v>
      </c>
      <c r="I567" s="22">
        <v>-0.38526912181303119</v>
      </c>
      <c r="J567" s="22">
        <v>-0.81869688385269135</v>
      </c>
      <c r="K567" s="22">
        <v>0.38526912181303119</v>
      </c>
      <c r="L567" s="22">
        <v>0</v>
      </c>
      <c r="M567" s="22">
        <v>0</v>
      </c>
      <c r="N567" s="10"/>
      <c r="O567" s="10"/>
      <c r="P567" s="10"/>
      <c r="Q567" s="13"/>
      <c r="R567" s="13"/>
      <c r="S567" s="13"/>
      <c r="T567" s="26">
        <f>(B567*$O$565)</f>
        <v>0</v>
      </c>
      <c r="U567" s="26">
        <f>(C567*$O$565)</f>
        <v>0</v>
      </c>
      <c r="V567" s="26">
        <f>(D567*$O$565)</f>
        <v>0</v>
      </c>
      <c r="W567" s="26">
        <f>(E567*$O$565)</f>
        <v>0</v>
      </c>
      <c r="X567" s="26">
        <f>(F567*$O$565)</f>
        <v>0</v>
      </c>
      <c r="Y567" s="26">
        <f>(G567*$O$565)</f>
        <v>0</v>
      </c>
      <c r="Z567" s="26">
        <f>(H567*$O$565)</f>
        <v>10457961.203909507</v>
      </c>
      <c r="AA567" s="26">
        <f>(I567*$O$565)</f>
        <v>-4921393.5077221207</v>
      </c>
      <c r="AB567" s="26">
        <f>(J567*$O$565)</f>
        <v>-10457961.203909507</v>
      </c>
      <c r="AC567" s="26">
        <f>(K567*$O$565)</f>
        <v>4921393.5077221207</v>
      </c>
      <c r="AD567" s="26">
        <f>(L567*$O$565)</f>
        <v>0</v>
      </c>
      <c r="AE567" s="26">
        <f>(M567*$O$565)</f>
        <v>0</v>
      </c>
    </row>
    <row r="568" spans="1:31" x14ac:dyDescent="0.3">
      <c r="A568" s="15"/>
      <c r="B568" s="22">
        <v>0</v>
      </c>
      <c r="C568" s="22">
        <v>0</v>
      </c>
      <c r="D568" s="22">
        <v>0</v>
      </c>
      <c r="E568" s="22">
        <v>0</v>
      </c>
      <c r="F568" s="22">
        <v>0</v>
      </c>
      <c r="G568" s="22">
        <v>0</v>
      </c>
      <c r="H568" s="22">
        <v>-0.38526912181303119</v>
      </c>
      <c r="I568" s="22">
        <v>0.18130311614730879</v>
      </c>
      <c r="J568" s="22">
        <v>0.38526912181303119</v>
      </c>
      <c r="K568" s="22">
        <v>-0.18130311614730879</v>
      </c>
      <c r="L568" s="22">
        <v>0</v>
      </c>
      <c r="M568" s="22">
        <v>0</v>
      </c>
      <c r="N568" s="10"/>
      <c r="O568" s="10"/>
      <c r="P568" s="10"/>
      <c r="Q568" s="13"/>
      <c r="R568" s="13"/>
      <c r="S568" s="13"/>
      <c r="T568" s="26">
        <f>(B568*$O$565)</f>
        <v>0</v>
      </c>
      <c r="U568" s="26">
        <f>(C568*$O$565)</f>
        <v>0</v>
      </c>
      <c r="V568" s="26">
        <f>(D568*$O$565)</f>
        <v>0</v>
      </c>
      <c r="W568" s="26">
        <f>(E568*$O$565)</f>
        <v>0</v>
      </c>
      <c r="X568" s="26">
        <f>(F568*$O$565)</f>
        <v>0</v>
      </c>
      <c r="Y568" s="26">
        <f>(G568*$O$565)</f>
        <v>0</v>
      </c>
      <c r="Z568" s="26">
        <f>(H568*$O$565)</f>
        <v>-4921393.5077221207</v>
      </c>
      <c r="AA568" s="26">
        <f>(I568*$O$565)</f>
        <v>2315949.8859868804</v>
      </c>
      <c r="AB568" s="26">
        <f>(J568*$O$565)</f>
        <v>4921393.5077221207</v>
      </c>
      <c r="AC568" s="26">
        <f>(K568*$O$565)</f>
        <v>-2315949.8859868804</v>
      </c>
      <c r="AD568" s="26">
        <f>(L568*$O$565)</f>
        <v>0</v>
      </c>
      <c r="AE568" s="26">
        <f>(M568*$O$565)</f>
        <v>0</v>
      </c>
    </row>
    <row r="569" spans="1:31" x14ac:dyDescent="0.3">
      <c r="A569" s="15"/>
      <c r="B569" s="22">
        <v>0</v>
      </c>
      <c r="C569" s="22">
        <v>0</v>
      </c>
      <c r="D569" s="22">
        <v>0</v>
      </c>
      <c r="E569" s="22">
        <v>0</v>
      </c>
      <c r="F569" s="22">
        <v>0</v>
      </c>
      <c r="G569" s="22">
        <v>0</v>
      </c>
      <c r="H569" s="22">
        <v>-0.81869688385269135</v>
      </c>
      <c r="I569" s="22">
        <v>0.38526912181303119</v>
      </c>
      <c r="J569" s="22">
        <v>0.81869688385269135</v>
      </c>
      <c r="K569" s="22">
        <v>-0.38526912181303119</v>
      </c>
      <c r="L569" s="22">
        <v>0</v>
      </c>
      <c r="M569" s="22">
        <v>0</v>
      </c>
      <c r="N569" s="10"/>
      <c r="O569" s="10"/>
      <c r="P569" s="10"/>
      <c r="Q569" s="13"/>
      <c r="R569" s="13"/>
      <c r="S569" s="13"/>
      <c r="T569" s="26">
        <f>(B569*$O$565)</f>
        <v>0</v>
      </c>
      <c r="U569" s="26">
        <f>(C569*$O$565)</f>
        <v>0</v>
      </c>
      <c r="V569" s="26">
        <f>(D569*$O$565)</f>
        <v>0</v>
      </c>
      <c r="W569" s="26">
        <f>(E569*$O$565)</f>
        <v>0</v>
      </c>
      <c r="X569" s="26">
        <f>(F569*$O$565)</f>
        <v>0</v>
      </c>
      <c r="Y569" s="26">
        <f>(G569*$O$565)</f>
        <v>0</v>
      </c>
      <c r="Z569" s="26">
        <f>(H569*$O$565)</f>
        <v>-10457961.203909507</v>
      </c>
      <c r="AA569" s="26">
        <f>(I569*$O$565)</f>
        <v>4921393.5077221207</v>
      </c>
      <c r="AB569" s="26">
        <f>(J569*$O$565)</f>
        <v>10457961.203909507</v>
      </c>
      <c r="AC569" s="26">
        <f>(K569*$O$565)</f>
        <v>-4921393.5077221207</v>
      </c>
      <c r="AD569" s="26">
        <f>(L569*$O$565)</f>
        <v>0</v>
      </c>
      <c r="AE569" s="26">
        <f>(M569*$O$565)</f>
        <v>0</v>
      </c>
    </row>
    <row r="570" spans="1:31" x14ac:dyDescent="0.3">
      <c r="A570" s="15"/>
      <c r="B570" s="22">
        <v>0</v>
      </c>
      <c r="C570" s="22">
        <v>0</v>
      </c>
      <c r="D570" s="22">
        <v>0</v>
      </c>
      <c r="E570" s="22">
        <v>0</v>
      </c>
      <c r="F570" s="22">
        <v>0</v>
      </c>
      <c r="G570" s="22">
        <v>0</v>
      </c>
      <c r="H570" s="22">
        <v>0.38526912181303119</v>
      </c>
      <c r="I570" s="22">
        <v>-0.18130311614730879</v>
      </c>
      <c r="J570" s="22">
        <v>-0.38526912181303119</v>
      </c>
      <c r="K570" s="22">
        <v>0.18130311614730879</v>
      </c>
      <c r="L570" s="22">
        <v>0</v>
      </c>
      <c r="M570" s="22">
        <v>0</v>
      </c>
      <c r="N570" s="10"/>
      <c r="O570" s="10"/>
      <c r="P570" s="10"/>
      <c r="Q570" s="13"/>
      <c r="R570" s="13"/>
      <c r="S570" s="13"/>
      <c r="T570" s="26">
        <f>(B570*$O$565)</f>
        <v>0</v>
      </c>
      <c r="U570" s="26">
        <f>(C570*$O$565)</f>
        <v>0</v>
      </c>
      <c r="V570" s="26">
        <f>(D570*$O$565)</f>
        <v>0</v>
      </c>
      <c r="W570" s="26">
        <f>(E570*$O$565)</f>
        <v>0</v>
      </c>
      <c r="X570" s="26">
        <f>(F570*$O$565)</f>
        <v>0</v>
      </c>
      <c r="Y570" s="26">
        <f>(G570*$O$565)</f>
        <v>0</v>
      </c>
      <c r="Z570" s="26">
        <f>(H570*$O$565)</f>
        <v>4921393.5077221207</v>
      </c>
      <c r="AA570" s="26">
        <f>(I570*$O$565)</f>
        <v>-2315949.8859868804</v>
      </c>
      <c r="AB570" s="26">
        <f>(J570*$O$565)</f>
        <v>-4921393.5077221207</v>
      </c>
      <c r="AC570" s="26">
        <f>(K570*$O$565)</f>
        <v>2315949.8859868804</v>
      </c>
      <c r="AD570" s="26">
        <f>(L570*$O$565)</f>
        <v>0</v>
      </c>
      <c r="AE570" s="26">
        <f>(M570*$O$565)</f>
        <v>0</v>
      </c>
    </row>
    <row r="571" spans="1:31" x14ac:dyDescent="0.3">
      <c r="A571" s="15"/>
      <c r="B571" s="22">
        <v>0</v>
      </c>
      <c r="C571" s="22">
        <v>0</v>
      </c>
      <c r="D571" s="22">
        <v>0</v>
      </c>
      <c r="E571" s="22">
        <v>0</v>
      </c>
      <c r="F571" s="22">
        <v>0</v>
      </c>
      <c r="G571" s="22">
        <v>0</v>
      </c>
      <c r="H571" s="22">
        <v>0</v>
      </c>
      <c r="I571" s="22">
        <v>0</v>
      </c>
      <c r="J571" s="22">
        <v>0</v>
      </c>
      <c r="K571" s="22">
        <v>0</v>
      </c>
      <c r="L571" s="22">
        <v>0</v>
      </c>
      <c r="M571" s="22">
        <v>0</v>
      </c>
      <c r="N571" s="10"/>
      <c r="O571" s="10"/>
      <c r="P571" s="10"/>
      <c r="Q571" s="13"/>
      <c r="R571" s="13"/>
      <c r="S571" s="13"/>
      <c r="T571" s="26">
        <f>(B571*$O$565)</f>
        <v>0</v>
      </c>
      <c r="U571" s="26">
        <f>(C571*$O$565)</f>
        <v>0</v>
      </c>
      <c r="V571" s="26">
        <f>(D571*$O$565)</f>
        <v>0</v>
      </c>
      <c r="W571" s="26">
        <f>(E571*$O$565)</f>
        <v>0</v>
      </c>
      <c r="X571" s="26">
        <f>(F571*$O$565)</f>
        <v>0</v>
      </c>
      <c r="Y571" s="26">
        <f>(G571*$O$565)</f>
        <v>0</v>
      </c>
      <c r="Z571" s="26">
        <f>(H571*$O$565)</f>
        <v>0</v>
      </c>
      <c r="AA571" s="26">
        <f>(I571*$O$565)</f>
        <v>0</v>
      </c>
      <c r="AB571" s="26">
        <f>(J571*$O$565)</f>
        <v>0</v>
      </c>
      <c r="AC571" s="26">
        <f>(K571*$O$565)</f>
        <v>0</v>
      </c>
      <c r="AD571" s="26">
        <f>(L571*$O$565)</f>
        <v>0</v>
      </c>
      <c r="AE571" s="26">
        <f>(M571*$O$565)</f>
        <v>0</v>
      </c>
    </row>
    <row r="572" spans="1:31" ht="15" thickBot="1" x14ac:dyDescent="0.35">
      <c r="A572" s="17"/>
      <c r="B572" s="24">
        <v>0</v>
      </c>
      <c r="C572" s="24">
        <v>0</v>
      </c>
      <c r="D572" s="24">
        <v>0</v>
      </c>
      <c r="E572" s="24">
        <v>0</v>
      </c>
      <c r="F572" s="24">
        <v>0</v>
      </c>
      <c r="G572" s="24">
        <v>0</v>
      </c>
      <c r="H572" s="24">
        <v>0</v>
      </c>
      <c r="I572" s="24">
        <v>0</v>
      </c>
      <c r="J572" s="24">
        <v>0</v>
      </c>
      <c r="K572" s="24">
        <v>0</v>
      </c>
      <c r="L572" s="24">
        <v>0</v>
      </c>
      <c r="M572" s="24">
        <v>0</v>
      </c>
      <c r="N572" s="18"/>
      <c r="O572" s="18"/>
      <c r="P572" s="18"/>
      <c r="Q572" s="19"/>
      <c r="R572" s="19"/>
      <c r="S572" s="19"/>
      <c r="T572" s="26">
        <f>(B572*$O$565)</f>
        <v>0</v>
      </c>
      <c r="U572" s="26">
        <f>(C572*$O$565)</f>
        <v>0</v>
      </c>
      <c r="V572" s="26">
        <f>(D572*$O$565)</f>
        <v>0</v>
      </c>
      <c r="W572" s="26">
        <f>(E572*$O$565)</f>
        <v>0</v>
      </c>
      <c r="X572" s="26">
        <f>(F572*$O$565)</f>
        <v>0</v>
      </c>
      <c r="Y572" s="26">
        <f>(G572*$O$565)</f>
        <v>0</v>
      </c>
      <c r="Z572" s="26">
        <f>(H572*$O$565)</f>
        <v>0</v>
      </c>
      <c r="AA572" s="26">
        <f>(I572*$O$565)</f>
        <v>0</v>
      </c>
      <c r="AB572" s="26">
        <f>(J572*$O$565)</f>
        <v>0</v>
      </c>
      <c r="AC572" s="26">
        <f>(K572*$O$565)</f>
        <v>0</v>
      </c>
      <c r="AD572" s="26">
        <f>(L572*$O$565)</f>
        <v>0</v>
      </c>
      <c r="AE572" s="26">
        <f>(M572*$O$565)</f>
        <v>0</v>
      </c>
    </row>
    <row r="573" spans="1:31" x14ac:dyDescent="0.3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3"/>
      <c r="U573" s="13"/>
      <c r="V573" s="13"/>
      <c r="W573" s="13"/>
    </row>
    <row r="574" spans="1:31" ht="15" thickBot="1" x14ac:dyDescent="0.35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3"/>
      <c r="U574" s="13"/>
      <c r="V574" s="13"/>
      <c r="W574" s="13"/>
    </row>
    <row r="575" spans="1:31" x14ac:dyDescent="0.3">
      <c r="A575" s="5">
        <v>8</v>
      </c>
      <c r="B575" s="6" t="s">
        <v>32</v>
      </c>
      <c r="C575" s="6">
        <v>19</v>
      </c>
      <c r="D575" s="6">
        <v>1</v>
      </c>
      <c r="E575" s="6">
        <v>36</v>
      </c>
      <c r="F575" s="6">
        <v>9</v>
      </c>
      <c r="G575" s="7" t="s">
        <v>2</v>
      </c>
      <c r="H575" s="6">
        <f>((E575-C575)^2+(F575-D575)^2)^0.5</f>
        <v>18.788294228055936</v>
      </c>
      <c r="I575" s="7" t="s">
        <v>25</v>
      </c>
      <c r="J575" s="6">
        <v>5</v>
      </c>
      <c r="K575" s="6">
        <v>6</v>
      </c>
      <c r="L575" s="6">
        <v>11</v>
      </c>
      <c r="M575" s="6">
        <v>12</v>
      </c>
      <c r="N575" s="6"/>
      <c r="O575" s="8" t="s">
        <v>11</v>
      </c>
      <c r="P575" s="22">
        <v>2</v>
      </c>
      <c r="Q575" s="22">
        <v>1</v>
      </c>
      <c r="R575" s="6"/>
      <c r="S575" s="6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1"/>
    </row>
    <row r="576" spans="1:31" x14ac:dyDescent="0.3">
      <c r="A576" s="9" t="s">
        <v>1</v>
      </c>
      <c r="B576" s="10">
        <f>(E575-C575)/H575</f>
        <v>0.90481870220099414</v>
      </c>
      <c r="C576" s="10"/>
      <c r="D576" s="10"/>
      <c r="E576" s="10"/>
      <c r="F576" s="10"/>
      <c r="G576" s="10"/>
      <c r="H576" s="10"/>
      <c r="I576" s="11" t="s">
        <v>5</v>
      </c>
      <c r="J576" s="12">
        <f>B2</f>
        <v>30000000</v>
      </c>
      <c r="K576" s="10"/>
      <c r="L576" s="10"/>
      <c r="M576" s="10"/>
      <c r="N576" s="10"/>
      <c r="O576" s="13"/>
      <c r="P576" s="22">
        <v>1</v>
      </c>
      <c r="Q576" s="22">
        <v>2</v>
      </c>
      <c r="R576" s="10"/>
      <c r="S576" s="1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6"/>
    </row>
    <row r="577" spans="1:31" x14ac:dyDescent="0.3">
      <c r="A577" s="9" t="s">
        <v>3</v>
      </c>
      <c r="B577" s="10">
        <f>(F575-D575)/H575</f>
        <v>0.42579703632987959</v>
      </c>
      <c r="C577" s="10"/>
      <c r="D577" s="10"/>
      <c r="E577" s="10"/>
      <c r="F577" s="10"/>
      <c r="G577" s="10"/>
      <c r="H577" s="10"/>
      <c r="I577" s="11" t="s">
        <v>26</v>
      </c>
      <c r="J577" s="10">
        <f>B3</f>
        <v>0.28399999999999997</v>
      </c>
      <c r="K577" s="10"/>
      <c r="L577" s="10"/>
      <c r="M577" s="10"/>
      <c r="N577" s="10"/>
      <c r="O577" s="14" t="s">
        <v>14</v>
      </c>
      <c r="P577" s="22">
        <v>1</v>
      </c>
      <c r="Q577" s="22">
        <v>-1</v>
      </c>
      <c r="R577" s="10"/>
      <c r="S577" s="1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6"/>
    </row>
    <row r="578" spans="1:31" x14ac:dyDescent="0.3">
      <c r="A578" s="9" t="s">
        <v>7</v>
      </c>
      <c r="B578" s="25">
        <f>(J576*J578)/H575</f>
        <v>14370649.976133436</v>
      </c>
      <c r="C578" s="10"/>
      <c r="D578" s="10"/>
      <c r="E578" s="10"/>
      <c r="F578" s="10"/>
      <c r="G578" s="10"/>
      <c r="H578" s="10"/>
      <c r="I578" s="11" t="s">
        <v>27</v>
      </c>
      <c r="J578" s="10">
        <f>J1</f>
        <v>9</v>
      </c>
      <c r="K578" s="10"/>
      <c r="L578" s="10"/>
      <c r="M578" s="10"/>
      <c r="N578" s="10"/>
      <c r="O578" s="13"/>
      <c r="P578" s="22">
        <v>-1</v>
      </c>
      <c r="Q578" s="22">
        <v>1</v>
      </c>
      <c r="R578" s="10"/>
      <c r="S578" s="1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6"/>
    </row>
    <row r="579" spans="1:31" x14ac:dyDescent="0.3">
      <c r="A579" s="9" t="s">
        <v>8</v>
      </c>
      <c r="B579" s="10">
        <f>(J577*J578*H575)/6</f>
        <v>8.0038133411518277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6"/>
    </row>
    <row r="580" spans="1:31" x14ac:dyDescent="0.3">
      <c r="A580" s="9" t="s">
        <v>9</v>
      </c>
      <c r="B580" s="22">
        <f>SUM(B576)</f>
        <v>0.90481870220099414</v>
      </c>
      <c r="C580" s="22">
        <f>SUM(B577)</f>
        <v>0.42579703632987959</v>
      </c>
      <c r="D580" s="22">
        <v>0</v>
      </c>
      <c r="E580" s="22">
        <v>0</v>
      </c>
      <c r="F580" s="10"/>
      <c r="G580" s="11" t="s">
        <v>13</v>
      </c>
      <c r="H580" s="22">
        <f t="array" ref="H580:I583">TRANSPOSE(B580:E581)</f>
        <v>0.90481870220099414</v>
      </c>
      <c r="I580" s="22">
        <v>0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6"/>
    </row>
    <row r="581" spans="1:31" x14ac:dyDescent="0.3">
      <c r="A581" s="9"/>
      <c r="B581" s="22">
        <v>0</v>
      </c>
      <c r="C581" s="22">
        <v>0</v>
      </c>
      <c r="D581" s="22">
        <f>SUM(B576)</f>
        <v>0.90481870220099414</v>
      </c>
      <c r="E581" s="22">
        <f>SUM(B577)</f>
        <v>0.42579703632987959</v>
      </c>
      <c r="F581" s="10"/>
      <c r="G581" s="10"/>
      <c r="H581" s="22">
        <v>0.42579703632987959</v>
      </c>
      <c r="I581" s="22">
        <v>0</v>
      </c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6"/>
    </row>
    <row r="582" spans="1:31" x14ac:dyDescent="0.3">
      <c r="A582" s="9"/>
      <c r="B582" s="10"/>
      <c r="C582" s="10"/>
      <c r="D582" s="10"/>
      <c r="E582" s="10"/>
      <c r="F582" s="10"/>
      <c r="G582" s="10"/>
      <c r="H582" s="22">
        <v>0</v>
      </c>
      <c r="I582" s="22">
        <v>0.90481870220099414</v>
      </c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6"/>
    </row>
    <row r="583" spans="1:31" x14ac:dyDescent="0.3">
      <c r="A583" s="9" t="s">
        <v>12</v>
      </c>
      <c r="B583" s="22">
        <f t="array" ref="B583:E584">MMULT(P575:Q576,B580:E581)</f>
        <v>1.8096374044019883</v>
      </c>
      <c r="C583" s="22">
        <v>0.85159407265975917</v>
      </c>
      <c r="D583" s="22">
        <v>0.90481870220099414</v>
      </c>
      <c r="E583" s="22">
        <v>0.42579703632987959</v>
      </c>
      <c r="F583" s="10"/>
      <c r="G583" s="10"/>
      <c r="H583" s="22">
        <v>0</v>
      </c>
      <c r="I583" s="22">
        <v>0.42579703632987959</v>
      </c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6"/>
    </row>
    <row r="584" spans="1:31" x14ac:dyDescent="0.3">
      <c r="A584" s="9"/>
      <c r="B584" s="22">
        <v>0.90481870220099414</v>
      </c>
      <c r="C584" s="22">
        <v>0.42579703632987959</v>
      </c>
      <c r="D584" s="22">
        <v>1.8096374044019883</v>
      </c>
      <c r="E584" s="22">
        <v>0.85159407265975917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6"/>
    </row>
    <row r="585" spans="1:31" x14ac:dyDescent="0.3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6"/>
    </row>
    <row r="586" spans="1:31" x14ac:dyDescent="0.3">
      <c r="A586" s="9" t="s">
        <v>10</v>
      </c>
      <c r="B586" s="22">
        <f t="array" ref="B586:E589">MMULT(H580:I583,B583:E584)</f>
        <v>1.6373937677053827</v>
      </c>
      <c r="C586" s="22">
        <v>0.77053824362606238</v>
      </c>
      <c r="D586" s="22">
        <v>0.81869688385269135</v>
      </c>
      <c r="E586" s="22">
        <v>0.38526912181303119</v>
      </c>
      <c r="F586" s="10"/>
      <c r="G586" s="11" t="s">
        <v>18</v>
      </c>
      <c r="H586" s="22">
        <v>0</v>
      </c>
      <c r="I586" s="22">
        <v>0</v>
      </c>
      <c r="J586" s="22">
        <v>0</v>
      </c>
      <c r="K586" s="22">
        <v>0</v>
      </c>
      <c r="L586" s="22">
        <v>1</v>
      </c>
      <c r="M586" s="22">
        <v>0</v>
      </c>
      <c r="N586" s="22">
        <v>0</v>
      </c>
      <c r="O586" s="22">
        <v>0</v>
      </c>
      <c r="P586" s="22">
        <v>0</v>
      </c>
      <c r="Q586" s="22">
        <v>0</v>
      </c>
      <c r="R586" s="22">
        <v>0</v>
      </c>
      <c r="S586" s="22">
        <v>0</v>
      </c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6"/>
    </row>
    <row r="587" spans="1:31" x14ac:dyDescent="0.3">
      <c r="A587" s="9"/>
      <c r="B587" s="22">
        <v>0.77053824362606238</v>
      </c>
      <c r="C587" s="22">
        <v>0.36260623229461758</v>
      </c>
      <c r="D587" s="22">
        <v>0.38526912181303119</v>
      </c>
      <c r="E587" s="22">
        <v>0.18130311614730879</v>
      </c>
      <c r="F587" s="10"/>
      <c r="G587" s="10"/>
      <c r="H587" s="22">
        <v>0</v>
      </c>
      <c r="I587" s="22">
        <v>0</v>
      </c>
      <c r="J587" s="22">
        <v>0</v>
      </c>
      <c r="K587" s="22">
        <v>0</v>
      </c>
      <c r="L587" s="22">
        <v>0</v>
      </c>
      <c r="M587" s="22">
        <v>1</v>
      </c>
      <c r="N587" s="22">
        <v>0</v>
      </c>
      <c r="O587" s="22">
        <v>0</v>
      </c>
      <c r="P587" s="22">
        <v>0</v>
      </c>
      <c r="Q587" s="22">
        <v>0</v>
      </c>
      <c r="R587" s="22">
        <v>0</v>
      </c>
      <c r="S587" s="22">
        <v>0</v>
      </c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6"/>
    </row>
    <row r="588" spans="1:31" x14ac:dyDescent="0.3">
      <c r="A588" s="9"/>
      <c r="B588" s="22">
        <v>0.81869688385269135</v>
      </c>
      <c r="C588" s="22">
        <v>0.38526912181303119</v>
      </c>
      <c r="D588" s="22">
        <v>1.6373937677053827</v>
      </c>
      <c r="E588" s="22">
        <v>0.77053824362606238</v>
      </c>
      <c r="F588" s="10"/>
      <c r="G588" s="10"/>
      <c r="H588" s="22">
        <v>0</v>
      </c>
      <c r="I588" s="22">
        <v>0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  <c r="O588" s="22">
        <v>0</v>
      </c>
      <c r="P588" s="22">
        <v>0</v>
      </c>
      <c r="Q588" s="22">
        <v>0</v>
      </c>
      <c r="R588" s="22">
        <v>1</v>
      </c>
      <c r="S588" s="22">
        <v>0</v>
      </c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6"/>
    </row>
    <row r="589" spans="1:31" x14ac:dyDescent="0.3">
      <c r="A589" s="9"/>
      <c r="B589" s="22">
        <v>0.38526912181303119</v>
      </c>
      <c r="C589" s="22">
        <v>0.18130311614730879</v>
      </c>
      <c r="D589" s="22">
        <v>0.77053824362606238</v>
      </c>
      <c r="E589" s="22">
        <v>0.36260623229461758</v>
      </c>
      <c r="F589" s="10"/>
      <c r="G589" s="10"/>
      <c r="H589" s="22">
        <v>0</v>
      </c>
      <c r="I589" s="22">
        <v>0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  <c r="O589" s="22">
        <v>0</v>
      </c>
      <c r="P589" s="22">
        <v>0</v>
      </c>
      <c r="Q589" s="22">
        <v>0</v>
      </c>
      <c r="R589" s="22">
        <v>0</v>
      </c>
      <c r="S589" s="22">
        <v>1</v>
      </c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6"/>
    </row>
    <row r="590" spans="1:31" x14ac:dyDescent="0.3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6"/>
    </row>
    <row r="591" spans="1:31" x14ac:dyDescent="0.3">
      <c r="A591" s="9" t="s">
        <v>16</v>
      </c>
      <c r="B591" s="22">
        <f t="array" ref="B591:E592">MMULT(P577:Q578,B580:E581)</f>
        <v>0.90481870220099414</v>
      </c>
      <c r="C591" s="22">
        <v>0.42579703632987959</v>
      </c>
      <c r="D591" s="22">
        <v>-0.90481870220099414</v>
      </c>
      <c r="E591" s="22">
        <v>-0.42579703632987959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6"/>
    </row>
    <row r="592" spans="1:31" x14ac:dyDescent="0.3">
      <c r="A592" s="15"/>
      <c r="B592" s="22">
        <v>-0.90481870220099414</v>
      </c>
      <c r="C592" s="22">
        <v>-0.42579703632987959</v>
      </c>
      <c r="D592" s="22">
        <v>0.90481870220099414</v>
      </c>
      <c r="E592" s="22">
        <v>0.42579703632987959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6"/>
    </row>
    <row r="593" spans="1:31" x14ac:dyDescent="0.3">
      <c r="A593" s="15"/>
      <c r="B593" s="10"/>
      <c r="C593" s="10"/>
      <c r="D593" s="10"/>
      <c r="E593" s="10"/>
      <c r="F593" s="10"/>
      <c r="G593" s="11" t="s">
        <v>19</v>
      </c>
      <c r="H593" s="22">
        <f t="array" ref="H593:K604">TRANSPOSE(H586:S589)</f>
        <v>0</v>
      </c>
      <c r="I593" s="22">
        <v>0</v>
      </c>
      <c r="J593" s="22">
        <v>0</v>
      </c>
      <c r="K593" s="22">
        <v>0</v>
      </c>
      <c r="L593" s="10"/>
      <c r="M593" s="10"/>
      <c r="N593" s="10"/>
      <c r="O593" s="10"/>
      <c r="P593" s="10"/>
      <c r="Q593" s="10"/>
      <c r="R593" s="10"/>
      <c r="S593" s="1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6"/>
    </row>
    <row r="594" spans="1:31" x14ac:dyDescent="0.3">
      <c r="A594" s="9" t="s">
        <v>17</v>
      </c>
      <c r="B594" s="22">
        <f t="array" ref="B594:E597">MMULT(H580:I583,B591:E592)</f>
        <v>0.81869688385269135</v>
      </c>
      <c r="C594" s="22">
        <v>0.38526912181303119</v>
      </c>
      <c r="D594" s="22">
        <v>-0.81869688385269135</v>
      </c>
      <c r="E594" s="22">
        <v>-0.38526912181303119</v>
      </c>
      <c r="F594" s="10"/>
      <c r="G594" s="10"/>
      <c r="H594" s="22">
        <v>0</v>
      </c>
      <c r="I594" s="22">
        <v>0</v>
      </c>
      <c r="J594" s="22">
        <v>0</v>
      </c>
      <c r="K594" s="22">
        <v>0</v>
      </c>
      <c r="L594" s="10"/>
      <c r="M594" s="10"/>
      <c r="N594" s="10"/>
      <c r="O594" s="10"/>
      <c r="P594" s="10"/>
      <c r="Q594" s="10"/>
      <c r="R594" s="10"/>
      <c r="S594" s="1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6"/>
    </row>
    <row r="595" spans="1:31" x14ac:dyDescent="0.3">
      <c r="A595" s="15"/>
      <c r="B595" s="22">
        <v>0.38526912181303119</v>
      </c>
      <c r="C595" s="22">
        <v>0.18130311614730879</v>
      </c>
      <c r="D595" s="22">
        <v>-0.38526912181303119</v>
      </c>
      <c r="E595" s="22">
        <v>-0.18130311614730879</v>
      </c>
      <c r="F595" s="10"/>
      <c r="G595" s="10"/>
      <c r="H595" s="22">
        <v>0</v>
      </c>
      <c r="I595" s="22">
        <v>0</v>
      </c>
      <c r="J595" s="22">
        <v>0</v>
      </c>
      <c r="K595" s="22">
        <v>0</v>
      </c>
      <c r="L595" s="10"/>
      <c r="M595" s="10"/>
      <c r="N595" s="10"/>
      <c r="O595" s="10"/>
      <c r="P595" s="10"/>
      <c r="Q595" s="10"/>
      <c r="R595" s="10"/>
      <c r="S595" s="1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6"/>
    </row>
    <row r="596" spans="1:31" x14ac:dyDescent="0.3">
      <c r="A596" s="15"/>
      <c r="B596" s="22">
        <v>-0.81869688385269135</v>
      </c>
      <c r="C596" s="22">
        <v>-0.38526912181303119</v>
      </c>
      <c r="D596" s="22">
        <v>0.81869688385269135</v>
      </c>
      <c r="E596" s="22">
        <v>0.38526912181303119</v>
      </c>
      <c r="F596" s="10"/>
      <c r="G596" s="10"/>
      <c r="H596" s="22">
        <v>0</v>
      </c>
      <c r="I596" s="22">
        <v>0</v>
      </c>
      <c r="J596" s="22">
        <v>0</v>
      </c>
      <c r="K596" s="22">
        <v>0</v>
      </c>
      <c r="L596" s="10"/>
      <c r="M596" s="10"/>
      <c r="N596" s="10"/>
      <c r="O596" s="10"/>
      <c r="P596" s="10"/>
      <c r="Q596" s="10"/>
      <c r="R596" s="10"/>
      <c r="S596" s="1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6"/>
    </row>
    <row r="597" spans="1:31" x14ac:dyDescent="0.3">
      <c r="A597" s="15"/>
      <c r="B597" s="22">
        <v>-0.38526912181303119</v>
      </c>
      <c r="C597" s="22">
        <v>-0.18130311614730879</v>
      </c>
      <c r="D597" s="22">
        <v>0.38526912181303119</v>
      </c>
      <c r="E597" s="22">
        <v>0.18130311614730879</v>
      </c>
      <c r="F597" s="10"/>
      <c r="G597" s="10"/>
      <c r="H597" s="22">
        <v>1</v>
      </c>
      <c r="I597" s="22">
        <v>0</v>
      </c>
      <c r="J597" s="22">
        <v>0</v>
      </c>
      <c r="K597" s="22">
        <v>0</v>
      </c>
      <c r="L597" s="10"/>
      <c r="M597" s="10"/>
      <c r="N597" s="10"/>
      <c r="O597" s="10"/>
      <c r="P597" s="10"/>
      <c r="Q597" s="10"/>
      <c r="R597" s="10"/>
      <c r="S597" s="1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6"/>
    </row>
    <row r="598" spans="1:31" x14ac:dyDescent="0.3">
      <c r="A598" s="15"/>
      <c r="B598" s="10"/>
      <c r="C598" s="10"/>
      <c r="D598" s="10"/>
      <c r="E598" s="10"/>
      <c r="F598" s="10"/>
      <c r="G598" s="10"/>
      <c r="H598" s="22">
        <v>0</v>
      </c>
      <c r="I598" s="22">
        <v>1</v>
      </c>
      <c r="J598" s="22">
        <v>0</v>
      </c>
      <c r="K598" s="22">
        <v>0</v>
      </c>
      <c r="L598" s="10"/>
      <c r="M598" s="10"/>
      <c r="N598" s="10"/>
      <c r="O598" s="10"/>
      <c r="P598" s="10"/>
      <c r="Q598" s="10"/>
      <c r="R598" s="10"/>
      <c r="S598" s="1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6"/>
    </row>
    <row r="599" spans="1:31" x14ac:dyDescent="0.3">
      <c r="A599" s="15"/>
      <c r="B599" s="10"/>
      <c r="C599" s="10"/>
      <c r="D599" s="10"/>
      <c r="E599" s="10"/>
      <c r="F599" s="10"/>
      <c r="G599" s="10"/>
      <c r="H599" s="22">
        <v>0</v>
      </c>
      <c r="I599" s="22">
        <v>0</v>
      </c>
      <c r="J599" s="22">
        <v>0</v>
      </c>
      <c r="K599" s="22">
        <v>0</v>
      </c>
      <c r="L599" s="10"/>
      <c r="M599" s="10"/>
      <c r="N599" s="10"/>
      <c r="O599" s="10"/>
      <c r="P599" s="10"/>
      <c r="Q599" s="10"/>
      <c r="R599" s="10"/>
      <c r="S599" s="1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6"/>
    </row>
    <row r="600" spans="1:31" x14ac:dyDescent="0.3">
      <c r="A600" s="9" t="s">
        <v>45</v>
      </c>
      <c r="B600" s="30">
        <v>0</v>
      </c>
      <c r="C600" s="10"/>
      <c r="D600" s="11" t="s">
        <v>46</v>
      </c>
      <c r="E600" s="22">
        <f t="array" ref="E600:E601">MMULT(B580:E581,B600:B603)</f>
        <v>0</v>
      </c>
      <c r="F600" s="10"/>
      <c r="G600" s="10"/>
      <c r="H600" s="22">
        <v>0</v>
      </c>
      <c r="I600" s="22">
        <v>0</v>
      </c>
      <c r="J600" s="22">
        <v>0</v>
      </c>
      <c r="K600" s="22">
        <v>0</v>
      </c>
      <c r="L600" s="10"/>
      <c r="M600" s="10"/>
      <c r="N600" s="10"/>
      <c r="O600" s="10"/>
      <c r="P600" s="10"/>
      <c r="Q600" s="10"/>
      <c r="R600" s="10"/>
      <c r="S600" s="1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6"/>
    </row>
    <row r="601" spans="1:31" x14ac:dyDescent="0.3">
      <c r="A601" s="15"/>
      <c r="B601" s="30">
        <v>0</v>
      </c>
      <c r="C601" s="10"/>
      <c r="D601" s="11"/>
      <c r="E601" s="22">
        <v>3.9241769126586254E-6</v>
      </c>
      <c r="F601" s="10"/>
      <c r="G601" s="10"/>
      <c r="H601" s="22">
        <v>0</v>
      </c>
      <c r="I601" s="22">
        <v>0</v>
      </c>
      <c r="J601" s="22">
        <v>0</v>
      </c>
      <c r="K601" s="22">
        <v>0</v>
      </c>
      <c r="L601" s="10"/>
      <c r="M601" s="10"/>
      <c r="N601" s="10"/>
      <c r="O601" s="10"/>
      <c r="P601" s="10"/>
      <c r="Q601" s="10"/>
      <c r="R601" s="10"/>
      <c r="S601" s="1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6"/>
    </row>
    <row r="602" spans="1:31" x14ac:dyDescent="0.3">
      <c r="A602" s="15"/>
      <c r="B602" s="30">
        <v>1.335331742971444E-5</v>
      </c>
      <c r="C602" s="10"/>
      <c r="D602" s="11"/>
      <c r="E602" s="10"/>
      <c r="F602" s="10"/>
      <c r="G602" s="10"/>
      <c r="H602" s="22">
        <v>0</v>
      </c>
      <c r="I602" s="22">
        <v>0</v>
      </c>
      <c r="J602" s="22">
        <v>0</v>
      </c>
      <c r="K602" s="22">
        <v>0</v>
      </c>
      <c r="L602" s="10"/>
      <c r="M602" s="10"/>
      <c r="N602" s="10"/>
      <c r="O602" s="10"/>
      <c r="P602" s="10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6"/>
    </row>
    <row r="603" spans="1:31" x14ac:dyDescent="0.3">
      <c r="A603" s="15"/>
      <c r="B603" s="30">
        <v>-1.9159725733396383E-5</v>
      </c>
      <c r="C603" s="10"/>
      <c r="D603" s="11" t="s">
        <v>47</v>
      </c>
      <c r="E603" s="22">
        <f>SUM(E601-E600)/H575</f>
        <v>2.0886286243052243E-7</v>
      </c>
      <c r="F603" s="10"/>
      <c r="G603" s="10"/>
      <c r="H603" s="22">
        <v>0</v>
      </c>
      <c r="I603" s="22">
        <v>0</v>
      </c>
      <c r="J603" s="22">
        <v>1</v>
      </c>
      <c r="K603" s="22">
        <v>0</v>
      </c>
      <c r="L603" s="10"/>
      <c r="M603" s="10"/>
      <c r="N603" s="10"/>
      <c r="O603" s="10"/>
      <c r="P603" s="10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6"/>
    </row>
    <row r="604" spans="1:31" x14ac:dyDescent="0.3">
      <c r="A604" s="15"/>
      <c r="B604" s="10"/>
      <c r="C604" s="10"/>
      <c r="D604" s="11" t="s">
        <v>48</v>
      </c>
      <c r="E604" s="33">
        <f>(J576*E603)</f>
        <v>6.265885872915673</v>
      </c>
      <c r="F604" s="10"/>
      <c r="G604" s="10"/>
      <c r="H604" s="22">
        <v>0</v>
      </c>
      <c r="I604" s="22">
        <v>0</v>
      </c>
      <c r="J604" s="22">
        <v>0</v>
      </c>
      <c r="K604" s="22">
        <v>1</v>
      </c>
      <c r="L604" s="10"/>
      <c r="M604" s="10"/>
      <c r="N604" s="10"/>
      <c r="O604" s="10"/>
      <c r="P604" s="10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6"/>
    </row>
    <row r="605" spans="1:31" x14ac:dyDescent="0.3">
      <c r="A605" s="15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6"/>
    </row>
    <row r="606" spans="1:31" x14ac:dyDescent="0.3">
      <c r="A606" s="9" t="s">
        <v>20</v>
      </c>
      <c r="B606" s="22">
        <f t="array" ref="B606:M609">MMULT(B586:E589,H586:S589)</f>
        <v>0</v>
      </c>
      <c r="C606" s="22">
        <v>0</v>
      </c>
      <c r="D606" s="22">
        <v>0</v>
      </c>
      <c r="E606" s="22">
        <v>0</v>
      </c>
      <c r="F606" s="22">
        <v>1.6373937677053827</v>
      </c>
      <c r="G606" s="22">
        <v>0.77053824362606238</v>
      </c>
      <c r="H606" s="22">
        <v>0</v>
      </c>
      <c r="I606" s="22">
        <v>0</v>
      </c>
      <c r="J606" s="22">
        <v>0</v>
      </c>
      <c r="K606" s="22">
        <v>0</v>
      </c>
      <c r="L606" s="22">
        <v>0.81869688385269135</v>
      </c>
      <c r="M606" s="22">
        <v>0.38526912181303119</v>
      </c>
      <c r="N606" s="10"/>
      <c r="O606" s="10"/>
      <c r="P606" s="10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6"/>
    </row>
    <row r="607" spans="1:31" x14ac:dyDescent="0.3">
      <c r="A607" s="15"/>
      <c r="B607" s="22">
        <v>0</v>
      </c>
      <c r="C607" s="22">
        <v>0</v>
      </c>
      <c r="D607" s="22">
        <v>0</v>
      </c>
      <c r="E607" s="22">
        <v>0</v>
      </c>
      <c r="F607" s="22">
        <v>0.77053824362606238</v>
      </c>
      <c r="G607" s="22">
        <v>0.36260623229461758</v>
      </c>
      <c r="H607" s="22">
        <v>0</v>
      </c>
      <c r="I607" s="22">
        <v>0</v>
      </c>
      <c r="J607" s="22">
        <v>0</v>
      </c>
      <c r="K607" s="22">
        <v>0</v>
      </c>
      <c r="L607" s="22">
        <v>0.38526912181303119</v>
      </c>
      <c r="M607" s="22">
        <v>0.18130311614730879</v>
      </c>
      <c r="N607" s="10"/>
      <c r="O607" s="10"/>
      <c r="P607" s="10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6"/>
    </row>
    <row r="608" spans="1:31" x14ac:dyDescent="0.3">
      <c r="A608" s="15"/>
      <c r="B608" s="22">
        <v>0</v>
      </c>
      <c r="C608" s="22">
        <v>0</v>
      </c>
      <c r="D608" s="22">
        <v>0</v>
      </c>
      <c r="E608" s="22">
        <v>0</v>
      </c>
      <c r="F608" s="22">
        <v>0.81869688385269135</v>
      </c>
      <c r="G608" s="22">
        <v>0.38526912181303119</v>
      </c>
      <c r="H608" s="22">
        <v>0</v>
      </c>
      <c r="I608" s="22">
        <v>0</v>
      </c>
      <c r="J608" s="22">
        <v>0</v>
      </c>
      <c r="K608" s="22">
        <v>0</v>
      </c>
      <c r="L608" s="22">
        <v>1.6373937677053827</v>
      </c>
      <c r="M608" s="22">
        <v>0.77053824362606238</v>
      </c>
      <c r="N608" s="10"/>
      <c r="O608" s="10"/>
      <c r="P608" s="10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6"/>
    </row>
    <row r="609" spans="1:31" x14ac:dyDescent="0.3">
      <c r="A609" s="15"/>
      <c r="B609" s="22">
        <v>0</v>
      </c>
      <c r="C609" s="22">
        <v>0</v>
      </c>
      <c r="D609" s="22">
        <v>0</v>
      </c>
      <c r="E609" s="22">
        <v>0</v>
      </c>
      <c r="F609" s="22">
        <v>0.38526912181303119</v>
      </c>
      <c r="G609" s="22">
        <v>0.18130311614730879</v>
      </c>
      <c r="H609" s="22">
        <v>0</v>
      </c>
      <c r="I609" s="22">
        <v>0</v>
      </c>
      <c r="J609" s="22">
        <v>0</v>
      </c>
      <c r="K609" s="22">
        <v>0</v>
      </c>
      <c r="L609" s="22">
        <v>0.77053824362606238</v>
      </c>
      <c r="M609" s="22">
        <v>0.36260623229461758</v>
      </c>
      <c r="N609" s="10"/>
      <c r="O609" s="10"/>
      <c r="P609" s="10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6"/>
    </row>
    <row r="610" spans="1:31" x14ac:dyDescent="0.3">
      <c r="A610" s="15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6"/>
    </row>
    <row r="611" spans="1:31" x14ac:dyDescent="0.3">
      <c r="A611" s="15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6"/>
    </row>
    <row r="612" spans="1:31" x14ac:dyDescent="0.3">
      <c r="A612" s="9" t="s">
        <v>21</v>
      </c>
      <c r="B612" s="22">
        <f t="array" ref="B612:M623">MMULT(H593:K604,B606:M609)</f>
        <v>0</v>
      </c>
      <c r="C612" s="22">
        <v>0</v>
      </c>
      <c r="D612" s="22">
        <v>0</v>
      </c>
      <c r="E612" s="22">
        <v>0</v>
      </c>
      <c r="F612" s="22">
        <v>0</v>
      </c>
      <c r="G612" s="22">
        <v>0</v>
      </c>
      <c r="H612" s="22">
        <v>0</v>
      </c>
      <c r="I612" s="22">
        <v>0</v>
      </c>
      <c r="J612" s="22">
        <v>0</v>
      </c>
      <c r="K612" s="22">
        <v>0</v>
      </c>
      <c r="L612" s="22">
        <v>0</v>
      </c>
      <c r="M612" s="22">
        <v>0</v>
      </c>
      <c r="N612" s="11"/>
      <c r="O612" s="10"/>
      <c r="P612" s="10"/>
      <c r="Q612" s="10"/>
      <c r="R612" s="10"/>
      <c r="S612" s="10"/>
      <c r="T612" s="22">
        <f>(B612*$O$617)</f>
        <v>0</v>
      </c>
      <c r="U612" s="22">
        <f>(C612*$O$617)</f>
        <v>0</v>
      </c>
      <c r="V612" s="22">
        <f>(D612*$O$617)</f>
        <v>0</v>
      </c>
      <c r="W612" s="22">
        <f>(E612*$O$617)</f>
        <v>0</v>
      </c>
      <c r="X612" s="22">
        <f>(F612*$O$617)</f>
        <v>0</v>
      </c>
      <c r="Y612" s="22">
        <f>(G612*$O$617)</f>
        <v>0</v>
      </c>
      <c r="Z612" s="22">
        <f>(H612*$O$617)</f>
        <v>0</v>
      </c>
      <c r="AA612" s="22">
        <f>(I612*$O$617)</f>
        <v>0</v>
      </c>
      <c r="AB612" s="22">
        <f>(J612*$O$617)</f>
        <v>0</v>
      </c>
      <c r="AC612" s="22">
        <f>(K612*$O$617)</f>
        <v>0</v>
      </c>
      <c r="AD612" s="22">
        <f>(L612*$O$617)</f>
        <v>0</v>
      </c>
      <c r="AE612" s="22">
        <f>(M612*$O$617)</f>
        <v>0</v>
      </c>
    </row>
    <row r="613" spans="1:31" x14ac:dyDescent="0.3">
      <c r="A613" s="15"/>
      <c r="B613" s="22">
        <v>0</v>
      </c>
      <c r="C613" s="22">
        <v>0</v>
      </c>
      <c r="D613" s="22">
        <v>0</v>
      </c>
      <c r="E613" s="22">
        <v>0</v>
      </c>
      <c r="F613" s="22">
        <v>0</v>
      </c>
      <c r="G613" s="22">
        <v>0</v>
      </c>
      <c r="H613" s="22">
        <v>0</v>
      </c>
      <c r="I613" s="22">
        <v>0</v>
      </c>
      <c r="J613" s="22">
        <v>0</v>
      </c>
      <c r="K613" s="22">
        <v>0</v>
      </c>
      <c r="L613" s="22">
        <v>0</v>
      </c>
      <c r="M613" s="22">
        <v>0</v>
      </c>
      <c r="N613" s="10"/>
      <c r="O613" s="10"/>
      <c r="P613" s="10"/>
      <c r="Q613" s="10"/>
      <c r="R613" s="10"/>
      <c r="S613" s="10"/>
      <c r="T613" s="22">
        <f>(B613*$O$617)</f>
        <v>0</v>
      </c>
      <c r="U613" s="22">
        <f>(C613*$O$617)</f>
        <v>0</v>
      </c>
      <c r="V613" s="22">
        <f>(D613*$O$617)</f>
        <v>0</v>
      </c>
      <c r="W613" s="22">
        <f>(E613*$O$617)</f>
        <v>0</v>
      </c>
      <c r="X613" s="22">
        <f>(F613*$O$617)</f>
        <v>0</v>
      </c>
      <c r="Y613" s="22">
        <f>(G613*$O$617)</f>
        <v>0</v>
      </c>
      <c r="Z613" s="22">
        <f>(H613*$O$617)</f>
        <v>0</v>
      </c>
      <c r="AA613" s="22">
        <f>(I613*$O$617)</f>
        <v>0</v>
      </c>
      <c r="AB613" s="22">
        <f>(J613*$O$617)</f>
        <v>0</v>
      </c>
      <c r="AC613" s="22">
        <f>(K613*$O$617)</f>
        <v>0</v>
      </c>
      <c r="AD613" s="22">
        <f>(L613*$O$617)</f>
        <v>0</v>
      </c>
      <c r="AE613" s="22">
        <f>(M613*$O$617)</f>
        <v>0</v>
      </c>
    </row>
    <row r="614" spans="1:31" x14ac:dyDescent="0.3">
      <c r="A614" s="15"/>
      <c r="B614" s="22">
        <v>0</v>
      </c>
      <c r="C614" s="22">
        <v>0</v>
      </c>
      <c r="D614" s="22">
        <v>0</v>
      </c>
      <c r="E614" s="22">
        <v>0</v>
      </c>
      <c r="F614" s="22">
        <v>0</v>
      </c>
      <c r="G614" s="22">
        <v>0</v>
      </c>
      <c r="H614" s="22">
        <v>0</v>
      </c>
      <c r="I614" s="22">
        <v>0</v>
      </c>
      <c r="J614" s="22">
        <v>0</v>
      </c>
      <c r="K614" s="22">
        <v>0</v>
      </c>
      <c r="L614" s="22">
        <v>0</v>
      </c>
      <c r="M614" s="22">
        <v>0</v>
      </c>
      <c r="N614" s="10"/>
      <c r="O614" s="10"/>
      <c r="P614" s="10"/>
      <c r="Q614" s="10"/>
      <c r="R614" s="10"/>
      <c r="S614" s="10"/>
      <c r="T614" s="22">
        <f>(B614*$O$617)</f>
        <v>0</v>
      </c>
      <c r="U614" s="22">
        <f>(C614*$O$617)</f>
        <v>0</v>
      </c>
      <c r="V614" s="22">
        <f>(D614*$O$617)</f>
        <v>0</v>
      </c>
      <c r="W614" s="22">
        <f>(E614*$O$617)</f>
        <v>0</v>
      </c>
      <c r="X614" s="22">
        <f>(F614*$O$617)</f>
        <v>0</v>
      </c>
      <c r="Y614" s="22">
        <f>(G614*$O$617)</f>
        <v>0</v>
      </c>
      <c r="Z614" s="22">
        <f>(H614*$O$617)</f>
        <v>0</v>
      </c>
      <c r="AA614" s="22">
        <f>(I614*$O$617)</f>
        <v>0</v>
      </c>
      <c r="AB614" s="22">
        <f>(J614*$O$617)</f>
        <v>0</v>
      </c>
      <c r="AC614" s="22">
        <f>(K614*$O$617)</f>
        <v>0</v>
      </c>
      <c r="AD614" s="22">
        <f>(L614*$O$617)</f>
        <v>0</v>
      </c>
      <c r="AE614" s="22">
        <f>(M614*$O$617)</f>
        <v>0</v>
      </c>
    </row>
    <row r="615" spans="1:31" x14ac:dyDescent="0.3">
      <c r="A615" s="15"/>
      <c r="B615" s="22">
        <v>0</v>
      </c>
      <c r="C615" s="22">
        <v>0</v>
      </c>
      <c r="D615" s="22">
        <v>0</v>
      </c>
      <c r="E615" s="22">
        <v>0</v>
      </c>
      <c r="F615" s="22">
        <v>0</v>
      </c>
      <c r="G615" s="22">
        <v>0</v>
      </c>
      <c r="H615" s="22">
        <v>0</v>
      </c>
      <c r="I615" s="22">
        <v>0</v>
      </c>
      <c r="J615" s="22">
        <v>0</v>
      </c>
      <c r="K615" s="22">
        <v>0</v>
      </c>
      <c r="L615" s="22">
        <v>0</v>
      </c>
      <c r="M615" s="22">
        <v>0</v>
      </c>
      <c r="N615" s="10"/>
      <c r="O615" s="10"/>
      <c r="P615" s="10"/>
      <c r="Q615" s="10"/>
      <c r="R615" s="10"/>
      <c r="S615" s="10"/>
      <c r="T615" s="22">
        <f>(B615*$O$617)</f>
        <v>0</v>
      </c>
      <c r="U615" s="22">
        <f>(C615*$O$617)</f>
        <v>0</v>
      </c>
      <c r="V615" s="22">
        <f>(D615*$O$617)</f>
        <v>0</v>
      </c>
      <c r="W615" s="22">
        <f>(E615*$O$617)</f>
        <v>0</v>
      </c>
      <c r="X615" s="22">
        <f>(F615*$O$617)</f>
        <v>0</v>
      </c>
      <c r="Y615" s="22">
        <f>(G615*$O$617)</f>
        <v>0</v>
      </c>
      <c r="Z615" s="22">
        <f>(H615*$O$617)</f>
        <v>0</v>
      </c>
      <c r="AA615" s="22">
        <f>(I615*$O$617)</f>
        <v>0</v>
      </c>
      <c r="AB615" s="22">
        <f>(J615*$O$617)</f>
        <v>0</v>
      </c>
      <c r="AC615" s="22">
        <f>(K615*$O$617)</f>
        <v>0</v>
      </c>
      <c r="AD615" s="22">
        <f>(L615*$O$617)</f>
        <v>0</v>
      </c>
      <c r="AE615" s="22">
        <f>(M615*$O$617)</f>
        <v>0</v>
      </c>
    </row>
    <row r="616" spans="1:31" x14ac:dyDescent="0.3">
      <c r="A616" s="15"/>
      <c r="B616" s="22">
        <v>0</v>
      </c>
      <c r="C616" s="22">
        <v>0</v>
      </c>
      <c r="D616" s="22">
        <v>0</v>
      </c>
      <c r="E616" s="22">
        <v>0</v>
      </c>
      <c r="F616" s="22">
        <v>1.6373937677053827</v>
      </c>
      <c r="G616" s="22">
        <v>0.77053824362606238</v>
      </c>
      <c r="H616" s="22">
        <v>0</v>
      </c>
      <c r="I616" s="22">
        <v>0</v>
      </c>
      <c r="J616" s="22">
        <v>0</v>
      </c>
      <c r="K616" s="22">
        <v>0</v>
      </c>
      <c r="L616" s="22">
        <v>0.81869688385269135</v>
      </c>
      <c r="M616" s="22">
        <v>0.38526912181303119</v>
      </c>
      <c r="N616" s="10"/>
      <c r="O616" s="10"/>
      <c r="P616" s="10"/>
      <c r="Q616" s="10"/>
      <c r="R616" s="10"/>
      <c r="S616" s="10"/>
      <c r="T616" s="22">
        <f>(B616*$O$617)</f>
        <v>0</v>
      </c>
      <c r="U616" s="22">
        <f>(C616*$O$617)</f>
        <v>0</v>
      </c>
      <c r="V616" s="22">
        <f>(D616*$O$617)</f>
        <v>0</v>
      </c>
      <c r="W616" s="22">
        <f>(E616*$O$617)</f>
        <v>0</v>
      </c>
      <c r="X616" s="22">
        <f>(F616*$O$617)</f>
        <v>13.105394082679199</v>
      </c>
      <c r="Y616" s="22">
        <f>(G616*$O$617)</f>
        <v>6.1672442742019751</v>
      </c>
      <c r="Z616" s="22">
        <f>(H616*$O$617)</f>
        <v>0</v>
      </c>
      <c r="AA616" s="22">
        <f>(I616*$O$617)</f>
        <v>0</v>
      </c>
      <c r="AB616" s="22">
        <f>(J616*$O$617)</f>
        <v>0</v>
      </c>
      <c r="AC616" s="22">
        <f>(K616*$O$617)</f>
        <v>0</v>
      </c>
      <c r="AD616" s="22">
        <f>(L616*$O$617)</f>
        <v>6.5526970413395995</v>
      </c>
      <c r="AE616" s="22">
        <f>(M616*$O$617)</f>
        <v>3.0836221371009875</v>
      </c>
    </row>
    <row r="617" spans="1:31" x14ac:dyDescent="0.3">
      <c r="A617" s="15"/>
      <c r="B617" s="22">
        <v>0</v>
      </c>
      <c r="C617" s="22">
        <v>0</v>
      </c>
      <c r="D617" s="22">
        <v>0</v>
      </c>
      <c r="E617" s="22">
        <v>0</v>
      </c>
      <c r="F617" s="22">
        <v>0.77053824362606238</v>
      </c>
      <c r="G617" s="22">
        <v>0.36260623229461758</v>
      </c>
      <c r="H617" s="22">
        <v>0</v>
      </c>
      <c r="I617" s="22">
        <v>0</v>
      </c>
      <c r="J617" s="22">
        <v>0</v>
      </c>
      <c r="K617" s="22">
        <v>0</v>
      </c>
      <c r="L617" s="22">
        <v>0.38526912181303119</v>
      </c>
      <c r="M617" s="22">
        <v>0.18130311614730879</v>
      </c>
      <c r="N617" s="10" t="s">
        <v>39</v>
      </c>
      <c r="O617" s="10">
        <f>B579</f>
        <v>8.0038133411518277</v>
      </c>
      <c r="P617" s="10"/>
      <c r="Q617" s="10"/>
      <c r="R617" s="10"/>
      <c r="S617" s="10"/>
      <c r="T617" s="22">
        <f>(B617*$O$617)</f>
        <v>0</v>
      </c>
      <c r="U617" s="22">
        <f>(C617*$O$617)</f>
        <v>0</v>
      </c>
      <c r="V617" s="22">
        <f>(D617*$O$617)</f>
        <v>0</v>
      </c>
      <c r="W617" s="22">
        <f>(E617*$O$617)</f>
        <v>0</v>
      </c>
      <c r="X617" s="22">
        <f>(F617*$O$617)</f>
        <v>6.1672442742019751</v>
      </c>
      <c r="Y617" s="22">
        <f>(G617*$O$617)</f>
        <v>2.9022325996244591</v>
      </c>
      <c r="Z617" s="22">
        <f>(H617*$O$617)</f>
        <v>0</v>
      </c>
      <c r="AA617" s="22">
        <f>(I617*$O$617)</f>
        <v>0</v>
      </c>
      <c r="AB617" s="22">
        <f>(J617*$O$617)</f>
        <v>0</v>
      </c>
      <c r="AC617" s="22">
        <f>(K617*$O$617)</f>
        <v>0</v>
      </c>
      <c r="AD617" s="22">
        <f>(L617*$O$617)</f>
        <v>3.0836221371009875</v>
      </c>
      <c r="AE617" s="22">
        <f>(M617*$O$617)</f>
        <v>1.4511162998122296</v>
      </c>
    </row>
    <row r="618" spans="1:31" x14ac:dyDescent="0.3">
      <c r="A618" s="15"/>
      <c r="B618" s="22">
        <v>0</v>
      </c>
      <c r="C618" s="22">
        <v>0</v>
      </c>
      <c r="D618" s="22">
        <v>0</v>
      </c>
      <c r="E618" s="22">
        <v>0</v>
      </c>
      <c r="F618" s="22">
        <v>0</v>
      </c>
      <c r="G618" s="22">
        <v>0</v>
      </c>
      <c r="H618" s="22">
        <v>0</v>
      </c>
      <c r="I618" s="22">
        <v>0</v>
      </c>
      <c r="J618" s="22">
        <v>0</v>
      </c>
      <c r="K618" s="22">
        <v>0</v>
      </c>
      <c r="L618" s="22">
        <v>0</v>
      </c>
      <c r="M618" s="22">
        <v>0</v>
      </c>
      <c r="N618" s="10"/>
      <c r="O618" s="10"/>
      <c r="P618" s="10"/>
      <c r="Q618" s="10"/>
      <c r="R618" s="10"/>
      <c r="S618" s="10"/>
      <c r="T618" s="22">
        <f>(B618*$O$617)</f>
        <v>0</v>
      </c>
      <c r="U618" s="22">
        <f>(C618*$O$617)</f>
        <v>0</v>
      </c>
      <c r="V618" s="22">
        <f>(D618*$O$617)</f>
        <v>0</v>
      </c>
      <c r="W618" s="22">
        <f>(E618*$O$617)</f>
        <v>0</v>
      </c>
      <c r="X618" s="22">
        <f>(F618*$O$617)</f>
        <v>0</v>
      </c>
      <c r="Y618" s="22">
        <f>(G618*$O$617)</f>
        <v>0</v>
      </c>
      <c r="Z618" s="22">
        <f>(H618*$O$617)</f>
        <v>0</v>
      </c>
      <c r="AA618" s="22">
        <f>(I618*$O$617)</f>
        <v>0</v>
      </c>
      <c r="AB618" s="22">
        <f>(J618*$O$617)</f>
        <v>0</v>
      </c>
      <c r="AC618" s="22">
        <f>(K618*$O$617)</f>
        <v>0</v>
      </c>
      <c r="AD618" s="22">
        <f>(L618*$O$617)</f>
        <v>0</v>
      </c>
      <c r="AE618" s="22">
        <f>(M618*$O$617)</f>
        <v>0</v>
      </c>
    </row>
    <row r="619" spans="1:31" x14ac:dyDescent="0.3">
      <c r="A619" s="15"/>
      <c r="B619" s="22">
        <v>0</v>
      </c>
      <c r="C619" s="22">
        <v>0</v>
      </c>
      <c r="D619" s="22">
        <v>0</v>
      </c>
      <c r="E619" s="22">
        <v>0</v>
      </c>
      <c r="F619" s="22">
        <v>0</v>
      </c>
      <c r="G619" s="22">
        <v>0</v>
      </c>
      <c r="H619" s="22">
        <v>0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10"/>
      <c r="O619" s="10"/>
      <c r="P619" s="10"/>
      <c r="Q619" s="10"/>
      <c r="R619" s="10"/>
      <c r="S619" s="10"/>
      <c r="T619" s="22">
        <f>(B619*$O$617)</f>
        <v>0</v>
      </c>
      <c r="U619" s="22">
        <f>(C619*$O$617)</f>
        <v>0</v>
      </c>
      <c r="V619" s="22">
        <f>(D619*$O$617)</f>
        <v>0</v>
      </c>
      <c r="W619" s="22">
        <f>(E619*$O$617)</f>
        <v>0</v>
      </c>
      <c r="X619" s="22">
        <f>(F619*$O$617)</f>
        <v>0</v>
      </c>
      <c r="Y619" s="22">
        <f>(G619*$O$617)</f>
        <v>0</v>
      </c>
      <c r="Z619" s="22">
        <f>(H619*$O$617)</f>
        <v>0</v>
      </c>
      <c r="AA619" s="22">
        <f>(I619*$O$617)</f>
        <v>0</v>
      </c>
      <c r="AB619" s="22">
        <f>(J619*$O$617)</f>
        <v>0</v>
      </c>
      <c r="AC619" s="22">
        <f>(K619*$O$617)</f>
        <v>0</v>
      </c>
      <c r="AD619" s="22">
        <f>(L619*$O$617)</f>
        <v>0</v>
      </c>
      <c r="AE619" s="22">
        <f>(M619*$O$617)</f>
        <v>0</v>
      </c>
    </row>
    <row r="620" spans="1:31" x14ac:dyDescent="0.3">
      <c r="A620" s="15"/>
      <c r="B620" s="22">
        <v>0</v>
      </c>
      <c r="C620" s="22">
        <v>0</v>
      </c>
      <c r="D620" s="22">
        <v>0</v>
      </c>
      <c r="E620" s="22">
        <v>0</v>
      </c>
      <c r="F620" s="22">
        <v>0</v>
      </c>
      <c r="G620" s="22">
        <v>0</v>
      </c>
      <c r="H620" s="22">
        <v>0</v>
      </c>
      <c r="I620" s="22">
        <v>0</v>
      </c>
      <c r="J620" s="22">
        <v>0</v>
      </c>
      <c r="K620" s="22">
        <v>0</v>
      </c>
      <c r="L620" s="22">
        <v>0</v>
      </c>
      <c r="M620" s="22">
        <v>0</v>
      </c>
      <c r="N620" s="10"/>
      <c r="O620" s="10"/>
      <c r="P620" s="10"/>
      <c r="Q620" s="10"/>
      <c r="R620" s="10"/>
      <c r="S620" s="10"/>
      <c r="T620" s="22">
        <f>(B620*$O$617)</f>
        <v>0</v>
      </c>
      <c r="U620" s="22">
        <f>(C620*$O$617)</f>
        <v>0</v>
      </c>
      <c r="V620" s="22">
        <f>(D620*$O$617)</f>
        <v>0</v>
      </c>
      <c r="W620" s="22">
        <f>(E620*$O$617)</f>
        <v>0</v>
      </c>
      <c r="X620" s="22">
        <f>(F620*$O$617)</f>
        <v>0</v>
      </c>
      <c r="Y620" s="22">
        <f>(G620*$O$617)</f>
        <v>0</v>
      </c>
      <c r="Z620" s="22">
        <f>(H620*$O$617)</f>
        <v>0</v>
      </c>
      <c r="AA620" s="22">
        <f>(I620*$O$617)</f>
        <v>0</v>
      </c>
      <c r="AB620" s="22">
        <f>(J620*$O$617)</f>
        <v>0</v>
      </c>
      <c r="AC620" s="22">
        <f>(K620*$O$617)</f>
        <v>0</v>
      </c>
      <c r="AD620" s="22">
        <f>(L620*$O$617)</f>
        <v>0</v>
      </c>
      <c r="AE620" s="22">
        <f>(M620*$O$617)</f>
        <v>0</v>
      </c>
    </row>
    <row r="621" spans="1:31" x14ac:dyDescent="0.3">
      <c r="A621" s="15"/>
      <c r="B621" s="22">
        <v>0</v>
      </c>
      <c r="C621" s="22">
        <v>0</v>
      </c>
      <c r="D621" s="22">
        <v>0</v>
      </c>
      <c r="E621" s="22">
        <v>0</v>
      </c>
      <c r="F621" s="22">
        <v>0</v>
      </c>
      <c r="G621" s="22">
        <v>0</v>
      </c>
      <c r="H621" s="22">
        <v>0</v>
      </c>
      <c r="I621" s="22">
        <v>0</v>
      </c>
      <c r="J621" s="22">
        <v>0</v>
      </c>
      <c r="K621" s="22">
        <v>0</v>
      </c>
      <c r="L621" s="22">
        <v>0</v>
      </c>
      <c r="M621" s="22">
        <v>0</v>
      </c>
      <c r="N621" s="10"/>
      <c r="O621" s="10"/>
      <c r="P621" s="10"/>
      <c r="Q621" s="10"/>
      <c r="R621" s="10"/>
      <c r="S621" s="10"/>
      <c r="T621" s="22">
        <f>(B621*$O$617)</f>
        <v>0</v>
      </c>
      <c r="U621" s="22">
        <f>(C621*$O$617)</f>
        <v>0</v>
      </c>
      <c r="V621" s="22">
        <f>(D621*$O$617)</f>
        <v>0</v>
      </c>
      <c r="W621" s="22">
        <f>(E621*$O$617)</f>
        <v>0</v>
      </c>
      <c r="X621" s="22">
        <f>(F621*$O$617)</f>
        <v>0</v>
      </c>
      <c r="Y621" s="22">
        <f>(G621*$O$617)</f>
        <v>0</v>
      </c>
      <c r="Z621" s="22">
        <f>(H621*$O$617)</f>
        <v>0</v>
      </c>
      <c r="AA621" s="22">
        <f>(I621*$O$617)</f>
        <v>0</v>
      </c>
      <c r="AB621" s="22">
        <f>(J621*$O$617)</f>
        <v>0</v>
      </c>
      <c r="AC621" s="22">
        <f>(K621*$O$617)</f>
        <v>0</v>
      </c>
      <c r="AD621" s="22">
        <f>(L621*$O$617)</f>
        <v>0</v>
      </c>
      <c r="AE621" s="22">
        <f>(M621*$O$617)</f>
        <v>0</v>
      </c>
    </row>
    <row r="622" spans="1:31" x14ac:dyDescent="0.3">
      <c r="A622" s="15"/>
      <c r="B622" s="22">
        <v>0</v>
      </c>
      <c r="C622" s="22">
        <v>0</v>
      </c>
      <c r="D622" s="22">
        <v>0</v>
      </c>
      <c r="E622" s="22">
        <v>0</v>
      </c>
      <c r="F622" s="22">
        <v>0.81869688385269135</v>
      </c>
      <c r="G622" s="22">
        <v>0.38526912181303119</v>
      </c>
      <c r="H622" s="22">
        <v>0</v>
      </c>
      <c r="I622" s="22">
        <v>0</v>
      </c>
      <c r="J622" s="22">
        <v>0</v>
      </c>
      <c r="K622" s="22">
        <v>0</v>
      </c>
      <c r="L622" s="22">
        <v>1.6373937677053827</v>
      </c>
      <c r="M622" s="22">
        <v>0.77053824362606238</v>
      </c>
      <c r="N622" s="10"/>
      <c r="O622" s="10"/>
      <c r="P622" s="10"/>
      <c r="Q622" s="10"/>
      <c r="R622" s="10"/>
      <c r="S622" s="10"/>
      <c r="T622" s="22">
        <f>(B622*$O$617)</f>
        <v>0</v>
      </c>
      <c r="U622" s="22">
        <f>(C622*$O$617)</f>
        <v>0</v>
      </c>
      <c r="V622" s="22">
        <f>(D622*$O$617)</f>
        <v>0</v>
      </c>
      <c r="W622" s="22">
        <f>(E622*$O$617)</f>
        <v>0</v>
      </c>
      <c r="X622" s="22">
        <f>(F622*$O$617)</f>
        <v>6.5526970413395995</v>
      </c>
      <c r="Y622" s="22">
        <f>(G622*$O$617)</f>
        <v>3.0836221371009875</v>
      </c>
      <c r="Z622" s="22">
        <f>(H622*$O$617)</f>
        <v>0</v>
      </c>
      <c r="AA622" s="22">
        <f>(I622*$O$617)</f>
        <v>0</v>
      </c>
      <c r="AB622" s="22">
        <f>(J622*$O$617)</f>
        <v>0</v>
      </c>
      <c r="AC622" s="22">
        <f>(K622*$O$617)</f>
        <v>0</v>
      </c>
      <c r="AD622" s="22">
        <f>(L622*$O$617)</f>
        <v>13.105394082679199</v>
      </c>
      <c r="AE622" s="22">
        <f>(M622*$O$617)</f>
        <v>6.1672442742019751</v>
      </c>
    </row>
    <row r="623" spans="1:31" x14ac:dyDescent="0.3">
      <c r="A623" s="15"/>
      <c r="B623" s="22">
        <v>0</v>
      </c>
      <c r="C623" s="22">
        <v>0</v>
      </c>
      <c r="D623" s="22">
        <v>0</v>
      </c>
      <c r="E623" s="22">
        <v>0</v>
      </c>
      <c r="F623" s="22">
        <v>0.38526912181303119</v>
      </c>
      <c r="G623" s="22">
        <v>0.18130311614730879</v>
      </c>
      <c r="H623" s="22">
        <v>0</v>
      </c>
      <c r="I623" s="22">
        <v>0</v>
      </c>
      <c r="J623" s="22">
        <v>0</v>
      </c>
      <c r="K623" s="22">
        <v>0</v>
      </c>
      <c r="L623" s="22">
        <v>0.77053824362606238</v>
      </c>
      <c r="M623" s="22">
        <v>0.36260623229461758</v>
      </c>
      <c r="N623" s="10"/>
      <c r="O623" s="10"/>
      <c r="P623" s="10"/>
      <c r="Q623" s="10"/>
      <c r="R623" s="10"/>
      <c r="S623" s="10"/>
      <c r="T623" s="22">
        <f>(B623*$O$617)</f>
        <v>0</v>
      </c>
      <c r="U623" s="22">
        <f>(C623*$O$617)</f>
        <v>0</v>
      </c>
      <c r="V623" s="22">
        <f>(D623*$O$617)</f>
        <v>0</v>
      </c>
      <c r="W623" s="22">
        <f>(E623*$O$617)</f>
        <v>0</v>
      </c>
      <c r="X623" s="22">
        <f>(F623*$O$617)</f>
        <v>3.0836221371009875</v>
      </c>
      <c r="Y623" s="22">
        <f>(G623*$O$617)</f>
        <v>1.4511162998122296</v>
      </c>
      <c r="Z623" s="22">
        <f>(H623*$O$617)</f>
        <v>0</v>
      </c>
      <c r="AA623" s="22">
        <f>(I623*$O$617)</f>
        <v>0</v>
      </c>
      <c r="AB623" s="22">
        <f>(J623*$O$617)</f>
        <v>0</v>
      </c>
      <c r="AC623" s="22">
        <f>(K623*$O$617)</f>
        <v>0</v>
      </c>
      <c r="AD623" s="22">
        <f>(L623*$O$617)</f>
        <v>6.1672442742019751</v>
      </c>
      <c r="AE623" s="22">
        <f>(M623*$O$617)</f>
        <v>2.9022325996244591</v>
      </c>
    </row>
    <row r="624" spans="1:31" x14ac:dyDescent="0.3">
      <c r="A624" s="15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6"/>
    </row>
    <row r="625" spans="1:31" x14ac:dyDescent="0.3">
      <c r="A625" s="9" t="s">
        <v>22</v>
      </c>
      <c r="B625" s="22">
        <f t="array" ref="B625:M628">MMULT(B594:E597,H586:S589)</f>
        <v>0</v>
      </c>
      <c r="C625" s="22">
        <v>0</v>
      </c>
      <c r="D625" s="22">
        <v>0</v>
      </c>
      <c r="E625" s="22">
        <v>0</v>
      </c>
      <c r="F625" s="22">
        <v>0.81869688385269135</v>
      </c>
      <c r="G625" s="22">
        <v>0.38526912181303119</v>
      </c>
      <c r="H625" s="22">
        <v>0</v>
      </c>
      <c r="I625" s="22">
        <v>0</v>
      </c>
      <c r="J625" s="22">
        <v>0</v>
      </c>
      <c r="K625" s="22">
        <v>0</v>
      </c>
      <c r="L625" s="22">
        <v>-0.81869688385269135</v>
      </c>
      <c r="M625" s="22">
        <v>-0.38526912181303119</v>
      </c>
      <c r="N625" s="10"/>
      <c r="O625" s="10"/>
      <c r="P625" s="10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6"/>
    </row>
    <row r="626" spans="1:31" x14ac:dyDescent="0.3">
      <c r="A626" s="15"/>
      <c r="B626" s="22">
        <v>0</v>
      </c>
      <c r="C626" s="22">
        <v>0</v>
      </c>
      <c r="D626" s="22">
        <v>0</v>
      </c>
      <c r="E626" s="22">
        <v>0</v>
      </c>
      <c r="F626" s="22">
        <v>0.38526912181303119</v>
      </c>
      <c r="G626" s="22">
        <v>0.18130311614730879</v>
      </c>
      <c r="H626" s="22">
        <v>0</v>
      </c>
      <c r="I626" s="22">
        <v>0</v>
      </c>
      <c r="J626" s="22">
        <v>0</v>
      </c>
      <c r="K626" s="22">
        <v>0</v>
      </c>
      <c r="L626" s="22">
        <v>-0.38526912181303119</v>
      </c>
      <c r="M626" s="22">
        <v>-0.18130311614730879</v>
      </c>
      <c r="N626" s="10"/>
      <c r="O626" s="10"/>
      <c r="P626" s="10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6"/>
    </row>
    <row r="627" spans="1:31" x14ac:dyDescent="0.3">
      <c r="A627" s="15"/>
      <c r="B627" s="22">
        <v>0</v>
      </c>
      <c r="C627" s="22">
        <v>0</v>
      </c>
      <c r="D627" s="22">
        <v>0</v>
      </c>
      <c r="E627" s="22">
        <v>0</v>
      </c>
      <c r="F627" s="22">
        <v>-0.81869688385269135</v>
      </c>
      <c r="G627" s="22">
        <v>-0.38526912181303119</v>
      </c>
      <c r="H627" s="22">
        <v>0</v>
      </c>
      <c r="I627" s="22">
        <v>0</v>
      </c>
      <c r="J627" s="22">
        <v>0</v>
      </c>
      <c r="K627" s="22">
        <v>0</v>
      </c>
      <c r="L627" s="22">
        <v>0.81869688385269135</v>
      </c>
      <c r="M627" s="22">
        <v>0.38526912181303119</v>
      </c>
      <c r="N627" s="10"/>
      <c r="O627" s="10"/>
      <c r="P627" s="10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6"/>
    </row>
    <row r="628" spans="1:31" x14ac:dyDescent="0.3">
      <c r="A628" s="15"/>
      <c r="B628" s="22">
        <v>0</v>
      </c>
      <c r="C628" s="22">
        <v>0</v>
      </c>
      <c r="D628" s="22">
        <v>0</v>
      </c>
      <c r="E628" s="22">
        <v>0</v>
      </c>
      <c r="F628" s="22">
        <v>-0.38526912181303119</v>
      </c>
      <c r="G628" s="22">
        <v>-0.18130311614730879</v>
      </c>
      <c r="H628" s="22">
        <v>0</v>
      </c>
      <c r="I628" s="22">
        <v>0</v>
      </c>
      <c r="J628" s="22">
        <v>0</v>
      </c>
      <c r="K628" s="22">
        <v>0</v>
      </c>
      <c r="L628" s="22">
        <v>0.38526912181303119</v>
      </c>
      <c r="M628" s="22">
        <v>0.18130311614730879</v>
      </c>
      <c r="N628" s="10"/>
      <c r="O628" s="10"/>
      <c r="P628" s="10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6"/>
    </row>
    <row r="629" spans="1:31" x14ac:dyDescent="0.3">
      <c r="A629" s="15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6"/>
    </row>
    <row r="630" spans="1:31" x14ac:dyDescent="0.3">
      <c r="A630" s="9" t="s">
        <v>23</v>
      </c>
      <c r="B630" s="22">
        <f t="array" ref="B630:M641">MMULT(H593:K604,B625:M628)</f>
        <v>0</v>
      </c>
      <c r="C630" s="22">
        <v>0</v>
      </c>
      <c r="D630" s="22">
        <v>0</v>
      </c>
      <c r="E630" s="22">
        <v>0</v>
      </c>
      <c r="F630" s="22">
        <v>0</v>
      </c>
      <c r="G630" s="22">
        <v>0</v>
      </c>
      <c r="H630" s="22">
        <v>0</v>
      </c>
      <c r="I630" s="22">
        <v>0</v>
      </c>
      <c r="J630" s="22">
        <v>0</v>
      </c>
      <c r="K630" s="22">
        <v>0</v>
      </c>
      <c r="L630" s="22">
        <v>0</v>
      </c>
      <c r="M630" s="22">
        <v>0</v>
      </c>
      <c r="N630" s="10"/>
      <c r="O630" s="10"/>
      <c r="P630" s="10"/>
      <c r="Q630" s="13"/>
      <c r="R630" s="13"/>
      <c r="S630" s="13"/>
      <c r="T630" s="26">
        <f>(B630*$O$634)</f>
        <v>0</v>
      </c>
      <c r="U630" s="26">
        <f>(C630*$O$634)</f>
        <v>0</v>
      </c>
      <c r="V630" s="26">
        <f>(D630*$O$634)</f>
        <v>0</v>
      </c>
      <c r="W630" s="26">
        <f>(E630*$O$634)</f>
        <v>0</v>
      </c>
      <c r="X630" s="26">
        <f>(F630*$O$634)</f>
        <v>0</v>
      </c>
      <c r="Y630" s="26">
        <f>(G630*$O$634)</f>
        <v>0</v>
      </c>
      <c r="Z630" s="26">
        <f>(H630*$O$634)</f>
        <v>0</v>
      </c>
      <c r="AA630" s="26">
        <f>(I630*$O$634)</f>
        <v>0</v>
      </c>
      <c r="AB630" s="26">
        <f>(J630*$O$634)</f>
        <v>0</v>
      </c>
      <c r="AC630" s="26">
        <f>(K630*$O$634)</f>
        <v>0</v>
      </c>
      <c r="AD630" s="26">
        <f>(L630*$O$634)</f>
        <v>0</v>
      </c>
      <c r="AE630" s="26">
        <f>(M630*$O$634)</f>
        <v>0</v>
      </c>
    </row>
    <row r="631" spans="1:31" x14ac:dyDescent="0.3">
      <c r="A631" s="15"/>
      <c r="B631" s="22">
        <v>0</v>
      </c>
      <c r="C631" s="22">
        <v>0</v>
      </c>
      <c r="D631" s="22">
        <v>0</v>
      </c>
      <c r="E631" s="22">
        <v>0</v>
      </c>
      <c r="F631" s="22">
        <v>0</v>
      </c>
      <c r="G631" s="22">
        <v>0</v>
      </c>
      <c r="H631" s="22">
        <v>0</v>
      </c>
      <c r="I631" s="22">
        <v>0</v>
      </c>
      <c r="J631" s="22">
        <v>0</v>
      </c>
      <c r="K631" s="22">
        <v>0</v>
      </c>
      <c r="L631" s="22">
        <v>0</v>
      </c>
      <c r="M631" s="22">
        <v>0</v>
      </c>
      <c r="N631" s="10"/>
      <c r="O631" s="10"/>
      <c r="P631" s="10"/>
      <c r="Q631" s="13"/>
      <c r="R631" s="13"/>
      <c r="S631" s="13"/>
      <c r="T631" s="26">
        <f>(B631*$O$634)</f>
        <v>0</v>
      </c>
      <c r="U631" s="26">
        <f>(C631*$O$634)</f>
        <v>0</v>
      </c>
      <c r="V631" s="26">
        <f>(D631*$O$634)</f>
        <v>0</v>
      </c>
      <c r="W631" s="26">
        <f>(E631*$O$634)</f>
        <v>0</v>
      </c>
      <c r="X631" s="26">
        <f>(F631*$O$634)</f>
        <v>0</v>
      </c>
      <c r="Y631" s="26">
        <f>(G631*$O$634)</f>
        <v>0</v>
      </c>
      <c r="Z631" s="26">
        <f>(H631*$O$634)</f>
        <v>0</v>
      </c>
      <c r="AA631" s="26">
        <f>(I631*$O$634)</f>
        <v>0</v>
      </c>
      <c r="AB631" s="26">
        <f>(J631*$O$634)</f>
        <v>0</v>
      </c>
      <c r="AC631" s="26">
        <f>(K631*$O$634)</f>
        <v>0</v>
      </c>
      <c r="AD631" s="26">
        <f>(L631*$O$634)</f>
        <v>0</v>
      </c>
      <c r="AE631" s="26">
        <f>(M631*$O$634)</f>
        <v>0</v>
      </c>
    </row>
    <row r="632" spans="1:31" x14ac:dyDescent="0.3">
      <c r="A632" s="15"/>
      <c r="B632" s="22">
        <v>0</v>
      </c>
      <c r="C632" s="22">
        <v>0</v>
      </c>
      <c r="D632" s="22">
        <v>0</v>
      </c>
      <c r="E632" s="22">
        <v>0</v>
      </c>
      <c r="F632" s="22">
        <v>0</v>
      </c>
      <c r="G632" s="22">
        <v>0</v>
      </c>
      <c r="H632" s="22">
        <v>0</v>
      </c>
      <c r="I632" s="22">
        <v>0</v>
      </c>
      <c r="J632" s="22">
        <v>0</v>
      </c>
      <c r="K632" s="22">
        <v>0</v>
      </c>
      <c r="L632" s="22">
        <v>0</v>
      </c>
      <c r="M632" s="22">
        <v>0</v>
      </c>
      <c r="N632" s="10"/>
      <c r="O632" s="10"/>
      <c r="P632" s="10"/>
      <c r="Q632" s="13"/>
      <c r="R632" s="13"/>
      <c r="S632" s="13"/>
      <c r="T632" s="26">
        <f>(B632*$O$634)</f>
        <v>0</v>
      </c>
      <c r="U632" s="26">
        <f>(C632*$O$634)</f>
        <v>0</v>
      </c>
      <c r="V632" s="26">
        <f>(D632*$O$634)</f>
        <v>0</v>
      </c>
      <c r="W632" s="26">
        <f>(E632*$O$634)</f>
        <v>0</v>
      </c>
      <c r="X632" s="26">
        <f>(F632*$O$634)</f>
        <v>0</v>
      </c>
      <c r="Y632" s="26">
        <f>(G632*$O$634)</f>
        <v>0</v>
      </c>
      <c r="Z632" s="26">
        <f>(H632*$O$634)</f>
        <v>0</v>
      </c>
      <c r="AA632" s="26">
        <f>(I632*$O$634)</f>
        <v>0</v>
      </c>
      <c r="AB632" s="26">
        <f>(J632*$O$634)</f>
        <v>0</v>
      </c>
      <c r="AC632" s="26">
        <f>(K632*$O$634)</f>
        <v>0</v>
      </c>
      <c r="AD632" s="26">
        <f>(L632*$O$634)</f>
        <v>0</v>
      </c>
      <c r="AE632" s="26">
        <f>(M632*$O$634)</f>
        <v>0</v>
      </c>
    </row>
    <row r="633" spans="1:31" x14ac:dyDescent="0.3">
      <c r="A633" s="15"/>
      <c r="B633" s="22">
        <v>0</v>
      </c>
      <c r="C633" s="22">
        <v>0</v>
      </c>
      <c r="D633" s="22">
        <v>0</v>
      </c>
      <c r="E633" s="22">
        <v>0</v>
      </c>
      <c r="F633" s="22">
        <v>0</v>
      </c>
      <c r="G633" s="22">
        <v>0</v>
      </c>
      <c r="H633" s="22">
        <v>0</v>
      </c>
      <c r="I633" s="22">
        <v>0</v>
      </c>
      <c r="J633" s="22">
        <v>0</v>
      </c>
      <c r="K633" s="22">
        <v>0</v>
      </c>
      <c r="L633" s="22">
        <v>0</v>
      </c>
      <c r="M633" s="22">
        <v>0</v>
      </c>
      <c r="N633" s="10"/>
      <c r="O633" s="10"/>
      <c r="P633" s="10"/>
      <c r="Q633" s="13"/>
      <c r="R633" s="13"/>
      <c r="S633" s="13"/>
      <c r="T633" s="26">
        <f>(B633*$O$634)</f>
        <v>0</v>
      </c>
      <c r="U633" s="26">
        <f>(C633*$O$634)</f>
        <v>0</v>
      </c>
      <c r="V633" s="26">
        <f>(D633*$O$634)</f>
        <v>0</v>
      </c>
      <c r="W633" s="26">
        <f>(E633*$O$634)</f>
        <v>0</v>
      </c>
      <c r="X633" s="26">
        <f>(F633*$O$634)</f>
        <v>0</v>
      </c>
      <c r="Y633" s="26">
        <f>(G633*$O$634)</f>
        <v>0</v>
      </c>
      <c r="Z633" s="26">
        <f>(H633*$O$634)</f>
        <v>0</v>
      </c>
      <c r="AA633" s="26">
        <f>(I633*$O$634)</f>
        <v>0</v>
      </c>
      <c r="AB633" s="26">
        <f>(J633*$O$634)</f>
        <v>0</v>
      </c>
      <c r="AC633" s="26">
        <f>(K633*$O$634)</f>
        <v>0</v>
      </c>
      <c r="AD633" s="26">
        <f>(L633*$O$634)</f>
        <v>0</v>
      </c>
      <c r="AE633" s="26">
        <f>(M633*$O$634)</f>
        <v>0</v>
      </c>
    </row>
    <row r="634" spans="1:31" x14ac:dyDescent="0.3">
      <c r="A634" s="15"/>
      <c r="B634" s="22">
        <v>0</v>
      </c>
      <c r="C634" s="22">
        <v>0</v>
      </c>
      <c r="D634" s="22">
        <v>0</v>
      </c>
      <c r="E634" s="22">
        <v>0</v>
      </c>
      <c r="F634" s="22">
        <v>0.81869688385269135</v>
      </c>
      <c r="G634" s="22">
        <v>0.38526912181303119</v>
      </c>
      <c r="H634" s="22">
        <v>0</v>
      </c>
      <c r="I634" s="22">
        <v>0</v>
      </c>
      <c r="J634" s="22">
        <v>0</v>
      </c>
      <c r="K634" s="22">
        <v>0</v>
      </c>
      <c r="L634" s="22">
        <v>-0.81869688385269135</v>
      </c>
      <c r="M634" s="22">
        <v>-0.38526912181303119</v>
      </c>
      <c r="N634" s="10" t="s">
        <v>39</v>
      </c>
      <c r="O634" s="25">
        <f>B578</f>
        <v>14370649.976133436</v>
      </c>
      <c r="P634" s="10"/>
      <c r="Q634" s="13"/>
      <c r="R634" s="13"/>
      <c r="S634" s="13"/>
      <c r="T634" s="26">
        <f>(B634*$O$634)</f>
        <v>0</v>
      </c>
      <c r="U634" s="26">
        <f>(C634*$O$634)</f>
        <v>0</v>
      </c>
      <c r="V634" s="26">
        <f>(D634*$O$634)</f>
        <v>0</v>
      </c>
      <c r="W634" s="26">
        <f>(E634*$O$634)</f>
        <v>0</v>
      </c>
      <c r="X634" s="26">
        <f>(F634*$O$634)</f>
        <v>11765206.354398197</v>
      </c>
      <c r="Y634" s="26">
        <f>(G634*$O$634)</f>
        <v>5536567.6961873863</v>
      </c>
      <c r="Z634" s="26">
        <f>(H634*$O$634)</f>
        <v>0</v>
      </c>
      <c r="AA634" s="26">
        <f>(I634*$O$634)</f>
        <v>0</v>
      </c>
      <c r="AB634" s="26">
        <f>(J634*$O$634)</f>
        <v>0</v>
      </c>
      <c r="AC634" s="26">
        <f>(K634*$O$634)</f>
        <v>0</v>
      </c>
      <c r="AD634" s="26">
        <f>(L634*$O$634)</f>
        <v>-11765206.354398197</v>
      </c>
      <c r="AE634" s="26">
        <f>(M634*$O$634)</f>
        <v>-5536567.6961873863</v>
      </c>
    </row>
    <row r="635" spans="1:31" x14ac:dyDescent="0.3">
      <c r="A635" s="15"/>
      <c r="B635" s="22">
        <v>0</v>
      </c>
      <c r="C635" s="22">
        <v>0</v>
      </c>
      <c r="D635" s="22">
        <v>0</v>
      </c>
      <c r="E635" s="22">
        <v>0</v>
      </c>
      <c r="F635" s="22">
        <v>0.38526912181303119</v>
      </c>
      <c r="G635" s="22">
        <v>0.18130311614730879</v>
      </c>
      <c r="H635" s="22">
        <v>0</v>
      </c>
      <c r="I635" s="22">
        <v>0</v>
      </c>
      <c r="J635" s="22">
        <v>0</v>
      </c>
      <c r="K635" s="22">
        <v>0</v>
      </c>
      <c r="L635" s="22">
        <v>-0.38526912181303119</v>
      </c>
      <c r="M635" s="22">
        <v>-0.18130311614730879</v>
      </c>
      <c r="N635" s="10"/>
      <c r="O635" s="10"/>
      <c r="P635" s="10"/>
      <c r="Q635" s="13"/>
      <c r="R635" s="13"/>
      <c r="S635" s="13"/>
      <c r="T635" s="26">
        <f>(B635*$O$634)</f>
        <v>0</v>
      </c>
      <c r="U635" s="26">
        <f>(C635*$O$634)</f>
        <v>0</v>
      </c>
      <c r="V635" s="26">
        <f>(D635*$O$634)</f>
        <v>0</v>
      </c>
      <c r="W635" s="26">
        <f>(E635*$O$634)</f>
        <v>0</v>
      </c>
      <c r="X635" s="26">
        <f>(F635*$O$634)</f>
        <v>5536567.6961873863</v>
      </c>
      <c r="Y635" s="26">
        <f>(G635*$O$634)</f>
        <v>2605443.6217352408</v>
      </c>
      <c r="Z635" s="26">
        <f>(H635*$O$634)</f>
        <v>0</v>
      </c>
      <c r="AA635" s="26">
        <f>(I635*$O$634)</f>
        <v>0</v>
      </c>
      <c r="AB635" s="26">
        <f>(J635*$O$634)</f>
        <v>0</v>
      </c>
      <c r="AC635" s="26">
        <f>(K635*$O$634)</f>
        <v>0</v>
      </c>
      <c r="AD635" s="26">
        <f>(L635*$O$634)</f>
        <v>-5536567.6961873863</v>
      </c>
      <c r="AE635" s="26">
        <f>(M635*$O$634)</f>
        <v>-2605443.6217352408</v>
      </c>
    </row>
    <row r="636" spans="1:31" x14ac:dyDescent="0.3">
      <c r="A636" s="15"/>
      <c r="B636" s="22">
        <v>0</v>
      </c>
      <c r="C636" s="22">
        <v>0</v>
      </c>
      <c r="D636" s="22">
        <v>0</v>
      </c>
      <c r="E636" s="22">
        <v>0</v>
      </c>
      <c r="F636" s="22">
        <v>0</v>
      </c>
      <c r="G636" s="22">
        <v>0</v>
      </c>
      <c r="H636" s="22">
        <v>0</v>
      </c>
      <c r="I636" s="22">
        <v>0</v>
      </c>
      <c r="J636" s="22">
        <v>0</v>
      </c>
      <c r="K636" s="22">
        <v>0</v>
      </c>
      <c r="L636" s="22">
        <v>0</v>
      </c>
      <c r="M636" s="22">
        <v>0</v>
      </c>
      <c r="N636" s="10"/>
      <c r="O636" s="10"/>
      <c r="P636" s="10"/>
      <c r="Q636" s="13"/>
      <c r="R636" s="13"/>
      <c r="S636" s="13"/>
      <c r="T636" s="26">
        <f>(B636*$O$634)</f>
        <v>0</v>
      </c>
      <c r="U636" s="26">
        <f>(C636*$O$634)</f>
        <v>0</v>
      </c>
      <c r="V636" s="26">
        <f>(D636*$O$634)</f>
        <v>0</v>
      </c>
      <c r="W636" s="26">
        <f>(E636*$O$634)</f>
        <v>0</v>
      </c>
      <c r="X636" s="26">
        <f>(F636*$O$634)</f>
        <v>0</v>
      </c>
      <c r="Y636" s="26">
        <f>(G636*$O$634)</f>
        <v>0</v>
      </c>
      <c r="Z636" s="26">
        <f>(H636*$O$634)</f>
        <v>0</v>
      </c>
      <c r="AA636" s="26">
        <f>(I636*$O$634)</f>
        <v>0</v>
      </c>
      <c r="AB636" s="26">
        <f>(J636*$O$634)</f>
        <v>0</v>
      </c>
      <c r="AC636" s="26">
        <f>(K636*$O$634)</f>
        <v>0</v>
      </c>
      <c r="AD636" s="26">
        <f>(L636*$O$634)</f>
        <v>0</v>
      </c>
      <c r="AE636" s="26">
        <f>(M636*$O$634)</f>
        <v>0</v>
      </c>
    </row>
    <row r="637" spans="1:31" x14ac:dyDescent="0.3">
      <c r="A637" s="15"/>
      <c r="B637" s="22">
        <v>0</v>
      </c>
      <c r="C637" s="22">
        <v>0</v>
      </c>
      <c r="D637" s="22">
        <v>0</v>
      </c>
      <c r="E637" s="22">
        <v>0</v>
      </c>
      <c r="F637" s="22">
        <v>0</v>
      </c>
      <c r="G637" s="22">
        <v>0</v>
      </c>
      <c r="H637" s="22">
        <v>0</v>
      </c>
      <c r="I637" s="22">
        <v>0</v>
      </c>
      <c r="J637" s="22">
        <v>0</v>
      </c>
      <c r="K637" s="22">
        <v>0</v>
      </c>
      <c r="L637" s="22">
        <v>0</v>
      </c>
      <c r="M637" s="22">
        <v>0</v>
      </c>
      <c r="N637" s="10"/>
      <c r="O637" s="10"/>
      <c r="P637" s="10"/>
      <c r="Q637" s="13"/>
      <c r="R637" s="13"/>
      <c r="S637" s="13"/>
      <c r="T637" s="26">
        <f>(B637*$O$634)</f>
        <v>0</v>
      </c>
      <c r="U637" s="26">
        <f>(C637*$O$634)</f>
        <v>0</v>
      </c>
      <c r="V637" s="26">
        <f>(D637*$O$634)</f>
        <v>0</v>
      </c>
      <c r="W637" s="26">
        <f>(E637*$O$634)</f>
        <v>0</v>
      </c>
      <c r="X637" s="26">
        <f>(F637*$O$634)</f>
        <v>0</v>
      </c>
      <c r="Y637" s="26">
        <f>(G637*$O$634)</f>
        <v>0</v>
      </c>
      <c r="Z637" s="26">
        <f>(H637*$O$634)</f>
        <v>0</v>
      </c>
      <c r="AA637" s="26">
        <f>(I637*$O$634)</f>
        <v>0</v>
      </c>
      <c r="AB637" s="26">
        <f>(J637*$O$634)</f>
        <v>0</v>
      </c>
      <c r="AC637" s="26">
        <f>(K637*$O$634)</f>
        <v>0</v>
      </c>
      <c r="AD637" s="26">
        <f>(L637*$O$634)</f>
        <v>0</v>
      </c>
      <c r="AE637" s="26">
        <f>(M637*$O$634)</f>
        <v>0</v>
      </c>
    </row>
    <row r="638" spans="1:31" x14ac:dyDescent="0.3">
      <c r="A638" s="15"/>
      <c r="B638" s="22">
        <v>0</v>
      </c>
      <c r="C638" s="22">
        <v>0</v>
      </c>
      <c r="D638" s="22">
        <v>0</v>
      </c>
      <c r="E638" s="22">
        <v>0</v>
      </c>
      <c r="F638" s="22">
        <v>0</v>
      </c>
      <c r="G638" s="22">
        <v>0</v>
      </c>
      <c r="H638" s="22">
        <v>0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10"/>
      <c r="O638" s="10"/>
      <c r="P638" s="10"/>
      <c r="Q638" s="13"/>
      <c r="R638" s="13"/>
      <c r="S638" s="13"/>
      <c r="T638" s="26">
        <f>(B638*$O$634)</f>
        <v>0</v>
      </c>
      <c r="U638" s="26">
        <f>(C638*$O$634)</f>
        <v>0</v>
      </c>
      <c r="V638" s="26">
        <f>(D638*$O$634)</f>
        <v>0</v>
      </c>
      <c r="W638" s="26">
        <f>(E638*$O$634)</f>
        <v>0</v>
      </c>
      <c r="X638" s="26">
        <f>(F638*$O$634)</f>
        <v>0</v>
      </c>
      <c r="Y638" s="26">
        <f>(G638*$O$634)</f>
        <v>0</v>
      </c>
      <c r="Z638" s="26">
        <f>(H638*$O$634)</f>
        <v>0</v>
      </c>
      <c r="AA638" s="26">
        <f>(I638*$O$634)</f>
        <v>0</v>
      </c>
      <c r="AB638" s="26">
        <f>(J638*$O$634)</f>
        <v>0</v>
      </c>
      <c r="AC638" s="26">
        <f>(K638*$O$634)</f>
        <v>0</v>
      </c>
      <c r="AD638" s="26">
        <f>(L638*$O$634)</f>
        <v>0</v>
      </c>
      <c r="AE638" s="26">
        <f>(M638*$O$634)</f>
        <v>0</v>
      </c>
    </row>
    <row r="639" spans="1:31" x14ac:dyDescent="0.3">
      <c r="A639" s="15"/>
      <c r="B639" s="22">
        <v>0</v>
      </c>
      <c r="C639" s="22">
        <v>0</v>
      </c>
      <c r="D639" s="22">
        <v>0</v>
      </c>
      <c r="E639" s="22">
        <v>0</v>
      </c>
      <c r="F639" s="22">
        <v>0</v>
      </c>
      <c r="G639" s="22">
        <v>0</v>
      </c>
      <c r="H639" s="22">
        <v>0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10"/>
      <c r="O639" s="10"/>
      <c r="P639" s="10"/>
      <c r="Q639" s="13"/>
      <c r="R639" s="13"/>
      <c r="S639" s="13"/>
      <c r="T639" s="26">
        <f>(B639*$O$634)</f>
        <v>0</v>
      </c>
      <c r="U639" s="26">
        <f>(C639*$O$634)</f>
        <v>0</v>
      </c>
      <c r="V639" s="26">
        <f>(D639*$O$634)</f>
        <v>0</v>
      </c>
      <c r="W639" s="26">
        <f>(E639*$O$634)</f>
        <v>0</v>
      </c>
      <c r="X639" s="26">
        <f>(F639*$O$634)</f>
        <v>0</v>
      </c>
      <c r="Y639" s="26">
        <f>(G639*$O$634)</f>
        <v>0</v>
      </c>
      <c r="Z639" s="26">
        <f>(H639*$O$634)</f>
        <v>0</v>
      </c>
      <c r="AA639" s="26">
        <f>(I639*$O$634)</f>
        <v>0</v>
      </c>
      <c r="AB639" s="26">
        <f>(J639*$O$634)</f>
        <v>0</v>
      </c>
      <c r="AC639" s="26">
        <f>(K639*$O$634)</f>
        <v>0</v>
      </c>
      <c r="AD639" s="26">
        <f>(L639*$O$634)</f>
        <v>0</v>
      </c>
      <c r="AE639" s="26">
        <f>(M639*$O$634)</f>
        <v>0</v>
      </c>
    </row>
    <row r="640" spans="1:31" x14ac:dyDescent="0.3">
      <c r="A640" s="15"/>
      <c r="B640" s="22">
        <v>0</v>
      </c>
      <c r="C640" s="22">
        <v>0</v>
      </c>
      <c r="D640" s="22">
        <v>0</v>
      </c>
      <c r="E640" s="22">
        <v>0</v>
      </c>
      <c r="F640" s="22">
        <v>-0.81869688385269135</v>
      </c>
      <c r="G640" s="22">
        <v>-0.38526912181303119</v>
      </c>
      <c r="H640" s="22">
        <v>0</v>
      </c>
      <c r="I640" s="22">
        <v>0</v>
      </c>
      <c r="J640" s="22">
        <v>0</v>
      </c>
      <c r="K640" s="22">
        <v>0</v>
      </c>
      <c r="L640" s="22">
        <v>0.81869688385269135</v>
      </c>
      <c r="M640" s="22">
        <v>0.38526912181303119</v>
      </c>
      <c r="N640" s="10"/>
      <c r="O640" s="10"/>
      <c r="P640" s="10"/>
      <c r="Q640" s="13"/>
      <c r="R640" s="13"/>
      <c r="S640" s="13"/>
      <c r="T640" s="26">
        <f>(B640*$O$634)</f>
        <v>0</v>
      </c>
      <c r="U640" s="26">
        <f>(C640*$O$634)</f>
        <v>0</v>
      </c>
      <c r="V640" s="26">
        <f>(D640*$O$634)</f>
        <v>0</v>
      </c>
      <c r="W640" s="26">
        <f>(E640*$O$634)</f>
        <v>0</v>
      </c>
      <c r="X640" s="26">
        <f>(F640*$O$634)</f>
        <v>-11765206.354398197</v>
      </c>
      <c r="Y640" s="26">
        <f>(G640*$O$634)</f>
        <v>-5536567.6961873863</v>
      </c>
      <c r="Z640" s="26">
        <f>(H640*$O$634)</f>
        <v>0</v>
      </c>
      <c r="AA640" s="26">
        <f>(I640*$O$634)</f>
        <v>0</v>
      </c>
      <c r="AB640" s="26">
        <f>(J640*$O$634)</f>
        <v>0</v>
      </c>
      <c r="AC640" s="26">
        <f>(K640*$O$634)</f>
        <v>0</v>
      </c>
      <c r="AD640" s="26">
        <f>(L640*$O$634)</f>
        <v>11765206.354398197</v>
      </c>
      <c r="AE640" s="26">
        <f>(M640*$O$634)</f>
        <v>5536567.6961873863</v>
      </c>
    </row>
    <row r="641" spans="1:31" ht="15" thickBot="1" x14ac:dyDescent="0.35">
      <c r="A641" s="17"/>
      <c r="B641" s="24">
        <v>0</v>
      </c>
      <c r="C641" s="24">
        <v>0</v>
      </c>
      <c r="D641" s="24">
        <v>0</v>
      </c>
      <c r="E641" s="24">
        <v>0</v>
      </c>
      <c r="F641" s="24">
        <v>-0.38526912181303119</v>
      </c>
      <c r="G641" s="24">
        <v>-0.18130311614730879</v>
      </c>
      <c r="H641" s="24">
        <v>0</v>
      </c>
      <c r="I641" s="24">
        <v>0</v>
      </c>
      <c r="J641" s="24">
        <v>0</v>
      </c>
      <c r="K641" s="24">
        <v>0</v>
      </c>
      <c r="L641" s="24">
        <v>0.38526912181303119</v>
      </c>
      <c r="M641" s="24">
        <v>0.18130311614730879</v>
      </c>
      <c r="N641" s="18"/>
      <c r="O641" s="18"/>
      <c r="P641" s="18"/>
      <c r="Q641" s="19"/>
      <c r="R641" s="19"/>
      <c r="S641" s="19"/>
      <c r="T641" s="26">
        <f>(B641*$O$634)</f>
        <v>0</v>
      </c>
      <c r="U641" s="26">
        <f>(C641*$O$634)</f>
        <v>0</v>
      </c>
      <c r="V641" s="26">
        <f>(D641*$O$634)</f>
        <v>0</v>
      </c>
      <c r="W641" s="26">
        <f>(E641*$O$634)</f>
        <v>0</v>
      </c>
      <c r="X641" s="26">
        <f>(F641*$O$634)</f>
        <v>-5536567.6961873863</v>
      </c>
      <c r="Y641" s="26">
        <f>(G641*$O$634)</f>
        <v>-2605443.6217352408</v>
      </c>
      <c r="Z641" s="26">
        <f>(H641*$O$634)</f>
        <v>0</v>
      </c>
      <c r="AA641" s="26">
        <f>(I641*$O$634)</f>
        <v>0</v>
      </c>
      <c r="AB641" s="26">
        <f>(J641*$O$634)</f>
        <v>0</v>
      </c>
      <c r="AC641" s="26">
        <f>(K641*$O$634)</f>
        <v>0</v>
      </c>
      <c r="AD641" s="26">
        <f>(L641*$O$634)</f>
        <v>5536567.6961873863</v>
      </c>
      <c r="AE641" s="26">
        <f>(M641*$O$634)</f>
        <v>2605443.6217352408</v>
      </c>
    </row>
    <row r="642" spans="1:31" x14ac:dyDescent="0.3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3"/>
      <c r="U642" s="13"/>
      <c r="V642" s="13"/>
      <c r="W642" s="13"/>
    </row>
    <row r="643" spans="1:31" ht="15" thickBot="1" x14ac:dyDescent="0.35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3"/>
      <c r="U643" s="13"/>
      <c r="V643" s="13"/>
      <c r="W643" s="13"/>
    </row>
    <row r="644" spans="1:31" x14ac:dyDescent="0.3">
      <c r="A644" s="5">
        <v>9</v>
      </c>
      <c r="B644" s="6" t="s">
        <v>33</v>
      </c>
      <c r="C644" s="6">
        <v>36</v>
      </c>
      <c r="D644" s="6">
        <v>0</v>
      </c>
      <c r="E644" s="6">
        <v>36</v>
      </c>
      <c r="F644" s="6">
        <v>9</v>
      </c>
      <c r="G644" s="7" t="s">
        <v>2</v>
      </c>
      <c r="H644" s="6">
        <f>((E644-C644)^2+(F644-D644)^2)^0.5</f>
        <v>9</v>
      </c>
      <c r="I644" s="7" t="s">
        <v>25</v>
      </c>
      <c r="J644" s="6">
        <v>9</v>
      </c>
      <c r="K644" s="6">
        <v>10</v>
      </c>
      <c r="L644" s="6">
        <v>11</v>
      </c>
      <c r="M644" s="6">
        <v>12</v>
      </c>
      <c r="N644" s="6"/>
      <c r="O644" s="8" t="s">
        <v>11</v>
      </c>
      <c r="P644" s="22">
        <v>2</v>
      </c>
      <c r="Q644" s="22">
        <v>1</v>
      </c>
      <c r="R644" s="6"/>
      <c r="S644" s="6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1"/>
    </row>
    <row r="645" spans="1:31" x14ac:dyDescent="0.3">
      <c r="A645" s="9" t="s">
        <v>1</v>
      </c>
      <c r="B645" s="10">
        <f>(E644-C644)/H644</f>
        <v>0</v>
      </c>
      <c r="C645" s="10"/>
      <c r="D645" s="10"/>
      <c r="E645" s="10"/>
      <c r="F645" s="10"/>
      <c r="G645" s="10"/>
      <c r="H645" s="10"/>
      <c r="I645" s="11" t="s">
        <v>5</v>
      </c>
      <c r="J645" s="12">
        <f>B2</f>
        <v>30000000</v>
      </c>
      <c r="K645" s="10"/>
      <c r="L645" s="10"/>
      <c r="M645" s="10"/>
      <c r="N645" s="10"/>
      <c r="O645" s="13"/>
      <c r="P645" s="22">
        <v>1</v>
      </c>
      <c r="Q645" s="22">
        <v>2</v>
      </c>
      <c r="R645" s="10"/>
      <c r="S645" s="1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6"/>
    </row>
    <row r="646" spans="1:31" x14ac:dyDescent="0.3">
      <c r="A646" s="9" t="s">
        <v>3</v>
      </c>
      <c r="B646" s="10">
        <f>(F644-D644)/H644</f>
        <v>1</v>
      </c>
      <c r="C646" s="10"/>
      <c r="D646" s="10"/>
      <c r="E646" s="10"/>
      <c r="F646" s="10"/>
      <c r="G646" s="10"/>
      <c r="H646" s="10"/>
      <c r="I646" s="11" t="s">
        <v>26</v>
      </c>
      <c r="J646" s="10">
        <f>B3</f>
        <v>0.28399999999999997</v>
      </c>
      <c r="K646" s="10"/>
      <c r="L646" s="10"/>
      <c r="M646" s="10"/>
      <c r="N646" s="10"/>
      <c r="O646" s="14" t="s">
        <v>14</v>
      </c>
      <c r="P646" s="22">
        <v>1</v>
      </c>
      <c r="Q646" s="22">
        <v>-1</v>
      </c>
      <c r="R646" s="10"/>
      <c r="S646" s="1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6"/>
    </row>
    <row r="647" spans="1:31" x14ac:dyDescent="0.3">
      <c r="A647" s="9" t="s">
        <v>7</v>
      </c>
      <c r="B647" s="25">
        <f>(J645*J647)/H644</f>
        <v>33333333.333333332</v>
      </c>
      <c r="C647" s="10"/>
      <c r="D647" s="10"/>
      <c r="E647" s="10"/>
      <c r="F647" s="10"/>
      <c r="G647" s="10"/>
      <c r="H647" s="10"/>
      <c r="I647" s="11" t="s">
        <v>27</v>
      </c>
      <c r="J647" s="10">
        <f>K1</f>
        <v>10</v>
      </c>
      <c r="K647" s="10"/>
      <c r="L647" s="10"/>
      <c r="M647" s="10"/>
      <c r="N647" s="10"/>
      <c r="O647" s="13"/>
      <c r="P647" s="22">
        <v>-1</v>
      </c>
      <c r="Q647" s="22">
        <v>1</v>
      </c>
      <c r="R647" s="10"/>
      <c r="S647" s="1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6"/>
    </row>
    <row r="648" spans="1:31" x14ac:dyDescent="0.3">
      <c r="A648" s="9" t="s">
        <v>8</v>
      </c>
      <c r="B648" s="10">
        <f>(J646*J647*H644)/6</f>
        <v>4.26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6"/>
    </row>
    <row r="649" spans="1:31" x14ac:dyDescent="0.3">
      <c r="A649" s="9" t="s">
        <v>9</v>
      </c>
      <c r="B649" s="22">
        <f>SUM(B645)</f>
        <v>0</v>
      </c>
      <c r="C649" s="22">
        <f>SUM(B646)</f>
        <v>1</v>
      </c>
      <c r="D649" s="22">
        <v>0</v>
      </c>
      <c r="E649" s="22">
        <v>0</v>
      </c>
      <c r="F649" s="10"/>
      <c r="G649" s="11" t="s">
        <v>13</v>
      </c>
      <c r="H649" s="22">
        <f t="array" ref="H649:I652">TRANSPOSE(B649:E650)</f>
        <v>0</v>
      </c>
      <c r="I649" s="22">
        <v>0</v>
      </c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6"/>
    </row>
    <row r="650" spans="1:31" x14ac:dyDescent="0.3">
      <c r="A650" s="9"/>
      <c r="B650" s="22">
        <v>0</v>
      </c>
      <c r="C650" s="22">
        <v>0</v>
      </c>
      <c r="D650" s="22">
        <f>SUM(B645)</f>
        <v>0</v>
      </c>
      <c r="E650" s="22">
        <f>SUM(B646)</f>
        <v>1</v>
      </c>
      <c r="F650" s="10"/>
      <c r="G650" s="10"/>
      <c r="H650" s="22">
        <v>1</v>
      </c>
      <c r="I650" s="22">
        <v>0</v>
      </c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6"/>
    </row>
    <row r="651" spans="1:31" x14ac:dyDescent="0.3">
      <c r="A651" s="9"/>
      <c r="B651" s="10"/>
      <c r="C651" s="10"/>
      <c r="D651" s="10"/>
      <c r="E651" s="10"/>
      <c r="F651" s="10"/>
      <c r="G651" s="10"/>
      <c r="H651" s="22">
        <v>0</v>
      </c>
      <c r="I651" s="22">
        <v>0</v>
      </c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6"/>
    </row>
    <row r="652" spans="1:31" x14ac:dyDescent="0.3">
      <c r="A652" s="9" t="s">
        <v>12</v>
      </c>
      <c r="B652" s="22">
        <f t="array" ref="B652:E653">MMULT(P644:Q645,B649:E650)</f>
        <v>0</v>
      </c>
      <c r="C652" s="22">
        <v>2</v>
      </c>
      <c r="D652" s="22">
        <v>0</v>
      </c>
      <c r="E652" s="22">
        <v>1</v>
      </c>
      <c r="F652" s="10"/>
      <c r="G652" s="10"/>
      <c r="H652" s="22">
        <v>0</v>
      </c>
      <c r="I652" s="22">
        <v>1</v>
      </c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6"/>
    </row>
    <row r="653" spans="1:31" x14ac:dyDescent="0.3">
      <c r="A653" s="9"/>
      <c r="B653" s="22">
        <v>0</v>
      </c>
      <c r="C653" s="22">
        <v>1</v>
      </c>
      <c r="D653" s="22">
        <v>0</v>
      </c>
      <c r="E653" s="22">
        <v>2</v>
      </c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6"/>
    </row>
    <row r="654" spans="1:31" x14ac:dyDescent="0.3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6"/>
    </row>
    <row r="655" spans="1:31" x14ac:dyDescent="0.3">
      <c r="A655" s="9" t="s">
        <v>10</v>
      </c>
      <c r="B655" s="22">
        <f t="array" ref="B655:E658">MMULT(H649:I652,B652:E653)</f>
        <v>0</v>
      </c>
      <c r="C655" s="22">
        <v>0</v>
      </c>
      <c r="D655" s="22">
        <v>0</v>
      </c>
      <c r="E655" s="22">
        <v>0</v>
      </c>
      <c r="F655" s="10"/>
      <c r="G655" s="11" t="s">
        <v>18</v>
      </c>
      <c r="H655" s="22">
        <v>0</v>
      </c>
      <c r="I655" s="22">
        <v>0</v>
      </c>
      <c r="J655" s="22">
        <v>0</v>
      </c>
      <c r="K655" s="22">
        <v>0</v>
      </c>
      <c r="L655" s="22">
        <v>0</v>
      </c>
      <c r="M655" s="22">
        <v>0</v>
      </c>
      <c r="N655" s="22">
        <v>0</v>
      </c>
      <c r="O655" s="22">
        <v>0</v>
      </c>
      <c r="P655" s="22">
        <v>1</v>
      </c>
      <c r="Q655" s="22">
        <v>0</v>
      </c>
      <c r="R655" s="22">
        <v>0</v>
      </c>
      <c r="S655" s="22">
        <v>0</v>
      </c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6"/>
    </row>
    <row r="656" spans="1:31" x14ac:dyDescent="0.3">
      <c r="A656" s="9"/>
      <c r="B656" s="22">
        <v>0</v>
      </c>
      <c r="C656" s="22">
        <v>2</v>
      </c>
      <c r="D656" s="22">
        <v>0</v>
      </c>
      <c r="E656" s="22">
        <v>1</v>
      </c>
      <c r="F656" s="10"/>
      <c r="G656" s="10"/>
      <c r="H656" s="22">
        <v>0</v>
      </c>
      <c r="I656" s="22">
        <v>0</v>
      </c>
      <c r="J656" s="22">
        <v>0</v>
      </c>
      <c r="K656" s="22">
        <v>0</v>
      </c>
      <c r="L656" s="22">
        <v>0</v>
      </c>
      <c r="M656" s="22">
        <v>0</v>
      </c>
      <c r="N656" s="22">
        <v>0</v>
      </c>
      <c r="O656" s="22">
        <v>0</v>
      </c>
      <c r="P656" s="22">
        <v>0</v>
      </c>
      <c r="Q656" s="22">
        <v>1</v>
      </c>
      <c r="R656" s="22">
        <v>0</v>
      </c>
      <c r="S656" s="22">
        <v>0</v>
      </c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6"/>
    </row>
    <row r="657" spans="1:31" x14ac:dyDescent="0.3">
      <c r="A657" s="9"/>
      <c r="B657" s="22">
        <v>0</v>
      </c>
      <c r="C657" s="22">
        <v>0</v>
      </c>
      <c r="D657" s="22">
        <v>0</v>
      </c>
      <c r="E657" s="22">
        <v>0</v>
      </c>
      <c r="F657" s="10"/>
      <c r="G657" s="10"/>
      <c r="H657" s="22">
        <v>0</v>
      </c>
      <c r="I657" s="22">
        <v>0</v>
      </c>
      <c r="J657" s="22">
        <v>0</v>
      </c>
      <c r="K657" s="22">
        <v>0</v>
      </c>
      <c r="L657" s="22">
        <v>0</v>
      </c>
      <c r="M657" s="22">
        <v>0</v>
      </c>
      <c r="N657" s="22">
        <v>0</v>
      </c>
      <c r="O657" s="22">
        <v>0</v>
      </c>
      <c r="P657" s="22">
        <v>0</v>
      </c>
      <c r="Q657" s="22">
        <v>0</v>
      </c>
      <c r="R657" s="22">
        <v>1</v>
      </c>
      <c r="S657" s="22">
        <v>0</v>
      </c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6"/>
    </row>
    <row r="658" spans="1:31" x14ac:dyDescent="0.3">
      <c r="A658" s="9"/>
      <c r="B658" s="22">
        <v>0</v>
      </c>
      <c r="C658" s="22">
        <v>1</v>
      </c>
      <c r="D658" s="22">
        <v>0</v>
      </c>
      <c r="E658" s="22">
        <v>2</v>
      </c>
      <c r="F658" s="10"/>
      <c r="G658" s="10"/>
      <c r="H658" s="22">
        <v>0</v>
      </c>
      <c r="I658" s="22">
        <v>0</v>
      </c>
      <c r="J658" s="22">
        <v>0</v>
      </c>
      <c r="K658" s="22">
        <v>0</v>
      </c>
      <c r="L658" s="22">
        <v>0</v>
      </c>
      <c r="M658" s="22">
        <v>0</v>
      </c>
      <c r="N658" s="22">
        <v>0</v>
      </c>
      <c r="O658" s="22">
        <v>0</v>
      </c>
      <c r="P658" s="22">
        <v>0</v>
      </c>
      <c r="Q658" s="22">
        <v>0</v>
      </c>
      <c r="R658" s="22">
        <v>0</v>
      </c>
      <c r="S658" s="22">
        <v>1</v>
      </c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6"/>
    </row>
    <row r="659" spans="1:31" x14ac:dyDescent="0.3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6"/>
    </row>
    <row r="660" spans="1:31" x14ac:dyDescent="0.3">
      <c r="A660" s="9" t="s">
        <v>16</v>
      </c>
      <c r="B660" s="22">
        <f t="array" ref="B660:E661">MMULT(P646:Q647,B649:E650)</f>
        <v>0</v>
      </c>
      <c r="C660" s="22">
        <v>1</v>
      </c>
      <c r="D660" s="22">
        <v>0</v>
      </c>
      <c r="E660" s="22">
        <v>-1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6"/>
    </row>
    <row r="661" spans="1:31" x14ac:dyDescent="0.3">
      <c r="A661" s="15"/>
      <c r="B661" s="22">
        <v>0</v>
      </c>
      <c r="C661" s="22">
        <v>-1</v>
      </c>
      <c r="D661" s="22">
        <v>0</v>
      </c>
      <c r="E661" s="22">
        <v>1</v>
      </c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6"/>
    </row>
    <row r="662" spans="1:31" x14ac:dyDescent="0.3">
      <c r="A662" s="15"/>
      <c r="B662" s="10"/>
      <c r="C662" s="10"/>
      <c r="D662" s="10"/>
      <c r="E662" s="10"/>
      <c r="F662" s="10"/>
      <c r="G662" s="11" t="s">
        <v>19</v>
      </c>
      <c r="H662" s="22">
        <f t="array" ref="H662:K673">TRANSPOSE(H655:S658)</f>
        <v>0</v>
      </c>
      <c r="I662" s="22">
        <v>0</v>
      </c>
      <c r="J662" s="22">
        <v>0</v>
      </c>
      <c r="K662" s="22">
        <v>0</v>
      </c>
      <c r="L662" s="10"/>
      <c r="M662" s="10"/>
      <c r="N662" s="10"/>
      <c r="O662" s="10"/>
      <c r="P662" s="10"/>
      <c r="Q662" s="10"/>
      <c r="R662" s="10"/>
      <c r="S662" s="1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6"/>
    </row>
    <row r="663" spans="1:31" x14ac:dyDescent="0.3">
      <c r="A663" s="9" t="s">
        <v>17</v>
      </c>
      <c r="B663" s="22">
        <f t="array" ref="B663:E666">MMULT(H649:I652,B660:E661)</f>
        <v>0</v>
      </c>
      <c r="C663" s="22">
        <v>0</v>
      </c>
      <c r="D663" s="22">
        <v>0</v>
      </c>
      <c r="E663" s="22">
        <v>0</v>
      </c>
      <c r="F663" s="10"/>
      <c r="G663" s="10"/>
      <c r="H663" s="22">
        <v>0</v>
      </c>
      <c r="I663" s="22">
        <v>0</v>
      </c>
      <c r="J663" s="22">
        <v>0</v>
      </c>
      <c r="K663" s="22">
        <v>0</v>
      </c>
      <c r="L663" s="10"/>
      <c r="M663" s="10"/>
      <c r="N663" s="10"/>
      <c r="O663" s="10"/>
      <c r="P663" s="10"/>
      <c r="Q663" s="10"/>
      <c r="R663" s="10"/>
      <c r="S663" s="1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6"/>
    </row>
    <row r="664" spans="1:31" x14ac:dyDescent="0.3">
      <c r="A664" s="15"/>
      <c r="B664" s="22">
        <v>0</v>
      </c>
      <c r="C664" s="22">
        <v>1</v>
      </c>
      <c r="D664" s="22">
        <v>0</v>
      </c>
      <c r="E664" s="22">
        <v>-1</v>
      </c>
      <c r="F664" s="10"/>
      <c r="G664" s="10"/>
      <c r="H664" s="22">
        <v>0</v>
      </c>
      <c r="I664" s="22">
        <v>0</v>
      </c>
      <c r="J664" s="22">
        <v>0</v>
      </c>
      <c r="K664" s="22">
        <v>0</v>
      </c>
      <c r="L664" s="10"/>
      <c r="M664" s="10"/>
      <c r="N664" s="10"/>
      <c r="O664" s="10"/>
      <c r="P664" s="10"/>
      <c r="Q664" s="10"/>
      <c r="R664" s="10"/>
      <c r="S664" s="1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6"/>
    </row>
    <row r="665" spans="1:31" x14ac:dyDescent="0.3">
      <c r="A665" s="15"/>
      <c r="B665" s="22">
        <v>0</v>
      </c>
      <c r="C665" s="22">
        <v>0</v>
      </c>
      <c r="D665" s="22">
        <v>0</v>
      </c>
      <c r="E665" s="22">
        <v>0</v>
      </c>
      <c r="F665" s="10"/>
      <c r="G665" s="10"/>
      <c r="H665" s="22">
        <v>0</v>
      </c>
      <c r="I665" s="22">
        <v>0</v>
      </c>
      <c r="J665" s="22">
        <v>0</v>
      </c>
      <c r="K665" s="22">
        <v>0</v>
      </c>
      <c r="L665" s="10"/>
      <c r="M665" s="10"/>
      <c r="N665" s="10"/>
      <c r="O665" s="10"/>
      <c r="P665" s="10"/>
      <c r="Q665" s="10"/>
      <c r="R665" s="10"/>
      <c r="S665" s="1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6"/>
    </row>
    <row r="666" spans="1:31" x14ac:dyDescent="0.3">
      <c r="A666" s="15"/>
      <c r="B666" s="22">
        <v>0</v>
      </c>
      <c r="C666" s="22">
        <v>-1</v>
      </c>
      <c r="D666" s="22">
        <v>0</v>
      </c>
      <c r="E666" s="22">
        <v>1</v>
      </c>
      <c r="F666" s="10"/>
      <c r="G666" s="10"/>
      <c r="H666" s="22">
        <v>0</v>
      </c>
      <c r="I666" s="22">
        <v>0</v>
      </c>
      <c r="J666" s="22">
        <v>0</v>
      </c>
      <c r="K666" s="22">
        <v>0</v>
      </c>
      <c r="L666" s="10"/>
      <c r="M666" s="10"/>
      <c r="N666" s="10"/>
      <c r="O666" s="10"/>
      <c r="P666" s="10"/>
      <c r="Q666" s="10"/>
      <c r="R666" s="10"/>
      <c r="S666" s="1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6"/>
    </row>
    <row r="667" spans="1:31" x14ac:dyDescent="0.3">
      <c r="A667" s="15"/>
      <c r="B667" s="10"/>
      <c r="C667" s="10"/>
      <c r="D667" s="10"/>
      <c r="E667" s="10"/>
      <c r="F667" s="10"/>
      <c r="G667" s="10"/>
      <c r="H667" s="22">
        <v>0</v>
      </c>
      <c r="I667" s="22">
        <v>0</v>
      </c>
      <c r="J667" s="22">
        <v>0</v>
      </c>
      <c r="K667" s="22">
        <v>0</v>
      </c>
      <c r="L667" s="10"/>
      <c r="M667" s="10"/>
      <c r="N667" s="10"/>
      <c r="O667" s="10"/>
      <c r="P667" s="10"/>
      <c r="Q667" s="10"/>
      <c r="R667" s="10"/>
      <c r="S667" s="1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6"/>
    </row>
    <row r="668" spans="1:31" x14ac:dyDescent="0.3">
      <c r="A668" s="15"/>
      <c r="B668" s="10"/>
      <c r="C668" s="10"/>
      <c r="D668" s="10"/>
      <c r="E668" s="10"/>
      <c r="F668" s="10"/>
      <c r="G668" s="10"/>
      <c r="H668" s="22">
        <v>0</v>
      </c>
      <c r="I668" s="22">
        <v>0</v>
      </c>
      <c r="J668" s="22">
        <v>0</v>
      </c>
      <c r="K668" s="22">
        <v>0</v>
      </c>
      <c r="L668" s="10"/>
      <c r="M668" s="10"/>
      <c r="N668" s="10"/>
      <c r="O668" s="10"/>
      <c r="P668" s="10"/>
      <c r="Q668" s="10"/>
      <c r="R668" s="10"/>
      <c r="S668" s="1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6"/>
    </row>
    <row r="669" spans="1:31" x14ac:dyDescent="0.3">
      <c r="A669" s="9" t="s">
        <v>45</v>
      </c>
      <c r="B669" s="30">
        <v>0</v>
      </c>
      <c r="C669" s="10"/>
      <c r="D669" s="11" t="s">
        <v>46</v>
      </c>
      <c r="E669" s="22">
        <f t="array" ref="E669:E670">MMULT(B649:E650,B669:B672)</f>
        <v>0</v>
      </c>
      <c r="F669" s="10"/>
      <c r="G669" s="10"/>
      <c r="H669" s="22">
        <v>0</v>
      </c>
      <c r="I669" s="22">
        <v>0</v>
      </c>
      <c r="J669" s="22">
        <v>0</v>
      </c>
      <c r="K669" s="22">
        <v>0</v>
      </c>
      <c r="L669" s="10"/>
      <c r="M669" s="10"/>
      <c r="N669" s="10"/>
      <c r="O669" s="10"/>
      <c r="P669" s="10"/>
      <c r="Q669" s="10"/>
      <c r="R669" s="10"/>
      <c r="S669" s="1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6"/>
    </row>
    <row r="670" spans="1:31" x14ac:dyDescent="0.3">
      <c r="A670" s="15"/>
      <c r="B670" s="30">
        <v>0</v>
      </c>
      <c r="C670" s="10"/>
      <c r="D670" s="11"/>
      <c r="E670" s="22">
        <v>-1.9159725733396383E-5</v>
      </c>
      <c r="F670" s="10"/>
      <c r="G670" s="10"/>
      <c r="H670" s="22">
        <v>1</v>
      </c>
      <c r="I670" s="22">
        <v>0</v>
      </c>
      <c r="J670" s="22">
        <v>0</v>
      </c>
      <c r="K670" s="22">
        <v>0</v>
      </c>
      <c r="L670" s="10"/>
      <c r="M670" s="10"/>
      <c r="N670" s="10"/>
      <c r="O670" s="10"/>
      <c r="P670" s="10"/>
      <c r="Q670" s="10"/>
      <c r="R670" s="10"/>
      <c r="S670" s="1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6"/>
    </row>
    <row r="671" spans="1:31" x14ac:dyDescent="0.3">
      <c r="A671" s="15"/>
      <c r="B671" s="30">
        <v>1.335331742971444E-5</v>
      </c>
      <c r="C671" s="10"/>
      <c r="D671" s="11"/>
      <c r="E671" s="10"/>
      <c r="F671" s="10"/>
      <c r="G671" s="10"/>
      <c r="H671" s="22">
        <v>0</v>
      </c>
      <c r="I671" s="22">
        <v>1</v>
      </c>
      <c r="J671" s="22">
        <v>0</v>
      </c>
      <c r="K671" s="22">
        <v>0</v>
      </c>
      <c r="L671" s="10"/>
      <c r="M671" s="10"/>
      <c r="N671" s="10"/>
      <c r="O671" s="10"/>
      <c r="P671" s="10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6"/>
    </row>
    <row r="672" spans="1:31" x14ac:dyDescent="0.3">
      <c r="A672" s="15"/>
      <c r="B672" s="30">
        <v>-1.9159725733396383E-5</v>
      </c>
      <c r="C672" s="10"/>
      <c r="D672" s="11" t="s">
        <v>47</v>
      </c>
      <c r="E672" s="22">
        <f>SUM(E670-E669)/H644</f>
        <v>-2.1288584148218204E-6</v>
      </c>
      <c r="F672" s="10"/>
      <c r="G672" s="10"/>
      <c r="H672" s="22">
        <v>0</v>
      </c>
      <c r="I672" s="22">
        <v>0</v>
      </c>
      <c r="J672" s="22">
        <v>1</v>
      </c>
      <c r="K672" s="22">
        <v>0</v>
      </c>
      <c r="L672" s="10"/>
      <c r="M672" s="10"/>
      <c r="N672" s="10"/>
      <c r="O672" s="10"/>
      <c r="P672" s="10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6"/>
    </row>
    <row r="673" spans="1:31" x14ac:dyDescent="0.3">
      <c r="A673" s="15"/>
      <c r="B673" s="10"/>
      <c r="C673" s="10"/>
      <c r="D673" s="11" t="s">
        <v>48</v>
      </c>
      <c r="E673" s="33">
        <f>(J645*E672)</f>
        <v>-63.865752444654611</v>
      </c>
      <c r="F673" s="10"/>
      <c r="G673" s="10"/>
      <c r="H673" s="22">
        <v>0</v>
      </c>
      <c r="I673" s="22">
        <v>0</v>
      </c>
      <c r="J673" s="22">
        <v>0</v>
      </c>
      <c r="K673" s="22">
        <v>1</v>
      </c>
      <c r="L673" s="10"/>
      <c r="M673" s="10"/>
      <c r="N673" s="10"/>
      <c r="O673" s="10"/>
      <c r="P673" s="10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6"/>
    </row>
    <row r="674" spans="1:31" x14ac:dyDescent="0.3">
      <c r="A674" s="15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6"/>
    </row>
    <row r="675" spans="1:31" x14ac:dyDescent="0.3">
      <c r="A675" s="9" t="s">
        <v>20</v>
      </c>
      <c r="B675" s="22">
        <f t="array" ref="B675:M678">MMULT(B655:E658,H655:S658)</f>
        <v>0</v>
      </c>
      <c r="C675" s="22">
        <v>0</v>
      </c>
      <c r="D675" s="22">
        <v>0</v>
      </c>
      <c r="E675" s="22">
        <v>0</v>
      </c>
      <c r="F675" s="22">
        <v>0</v>
      </c>
      <c r="G675" s="22">
        <v>0</v>
      </c>
      <c r="H675" s="22">
        <v>0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10"/>
      <c r="O675" s="10"/>
      <c r="P675" s="10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6"/>
    </row>
    <row r="676" spans="1:31" x14ac:dyDescent="0.3">
      <c r="A676" s="15"/>
      <c r="B676" s="22">
        <v>0</v>
      </c>
      <c r="C676" s="22">
        <v>0</v>
      </c>
      <c r="D676" s="22">
        <v>0</v>
      </c>
      <c r="E676" s="22">
        <v>0</v>
      </c>
      <c r="F676" s="22">
        <v>0</v>
      </c>
      <c r="G676" s="22">
        <v>0</v>
      </c>
      <c r="H676" s="22">
        <v>0</v>
      </c>
      <c r="I676" s="22">
        <v>0</v>
      </c>
      <c r="J676" s="22">
        <v>0</v>
      </c>
      <c r="K676" s="22">
        <v>2</v>
      </c>
      <c r="L676" s="22">
        <v>0</v>
      </c>
      <c r="M676" s="22">
        <v>1</v>
      </c>
      <c r="N676" s="10"/>
      <c r="O676" s="10"/>
      <c r="P676" s="10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6"/>
    </row>
    <row r="677" spans="1:31" x14ac:dyDescent="0.3">
      <c r="A677" s="15"/>
      <c r="B677" s="22">
        <v>0</v>
      </c>
      <c r="C677" s="22">
        <v>0</v>
      </c>
      <c r="D677" s="22">
        <v>0</v>
      </c>
      <c r="E677" s="22">
        <v>0</v>
      </c>
      <c r="F677" s="22">
        <v>0</v>
      </c>
      <c r="G677" s="22">
        <v>0</v>
      </c>
      <c r="H677" s="22">
        <v>0</v>
      </c>
      <c r="I677" s="22">
        <v>0</v>
      </c>
      <c r="J677" s="22">
        <v>0</v>
      </c>
      <c r="K677" s="22">
        <v>0</v>
      </c>
      <c r="L677" s="22">
        <v>0</v>
      </c>
      <c r="M677" s="22">
        <v>0</v>
      </c>
      <c r="N677" s="10"/>
      <c r="O677" s="10"/>
      <c r="P677" s="10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6"/>
    </row>
    <row r="678" spans="1:31" x14ac:dyDescent="0.3">
      <c r="A678" s="15"/>
      <c r="B678" s="22">
        <v>0</v>
      </c>
      <c r="C678" s="22">
        <v>0</v>
      </c>
      <c r="D678" s="22">
        <v>0</v>
      </c>
      <c r="E678" s="22">
        <v>0</v>
      </c>
      <c r="F678" s="22">
        <v>0</v>
      </c>
      <c r="G678" s="22">
        <v>0</v>
      </c>
      <c r="H678" s="22">
        <v>0</v>
      </c>
      <c r="I678" s="22">
        <v>0</v>
      </c>
      <c r="J678" s="22">
        <v>0</v>
      </c>
      <c r="K678" s="22">
        <v>1</v>
      </c>
      <c r="L678" s="22">
        <v>0</v>
      </c>
      <c r="M678" s="22">
        <v>2</v>
      </c>
      <c r="N678" s="10"/>
      <c r="O678" s="10"/>
      <c r="P678" s="10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6"/>
    </row>
    <row r="679" spans="1:31" x14ac:dyDescent="0.3">
      <c r="A679" s="15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6"/>
    </row>
    <row r="680" spans="1:31" x14ac:dyDescent="0.3">
      <c r="A680" s="15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6"/>
    </row>
    <row r="681" spans="1:31" x14ac:dyDescent="0.3">
      <c r="A681" s="9" t="s">
        <v>21</v>
      </c>
      <c r="B681" s="22">
        <f t="array" ref="B681:M692">MMULT(H662:K673,B675:M678)</f>
        <v>0</v>
      </c>
      <c r="C681" s="22">
        <v>0</v>
      </c>
      <c r="D681" s="22">
        <v>0</v>
      </c>
      <c r="E681" s="22">
        <v>0</v>
      </c>
      <c r="F681" s="22">
        <v>0</v>
      </c>
      <c r="G681" s="22">
        <v>0</v>
      </c>
      <c r="H681" s="22">
        <v>0</v>
      </c>
      <c r="I681" s="22">
        <v>0</v>
      </c>
      <c r="J681" s="22">
        <v>0</v>
      </c>
      <c r="K681" s="22">
        <v>0</v>
      </c>
      <c r="L681" s="22">
        <v>0</v>
      </c>
      <c r="M681" s="22">
        <v>0</v>
      </c>
      <c r="N681" s="11"/>
      <c r="O681" s="10"/>
      <c r="P681" s="10"/>
      <c r="Q681" s="10"/>
      <c r="R681" s="10"/>
      <c r="S681" s="10"/>
      <c r="T681" s="22">
        <f>(B681*$O$686)</f>
        <v>0</v>
      </c>
      <c r="U681" s="22">
        <f>(C681*$O$686)</f>
        <v>0</v>
      </c>
      <c r="V681" s="22">
        <f>(D681*$O$686)</f>
        <v>0</v>
      </c>
      <c r="W681" s="22">
        <f>(E681*$O$686)</f>
        <v>0</v>
      </c>
      <c r="X681" s="22">
        <f>(F681*$O$686)</f>
        <v>0</v>
      </c>
      <c r="Y681" s="22">
        <f>(G681*$O$686)</f>
        <v>0</v>
      </c>
      <c r="Z681" s="22">
        <f>(H681*$O$686)</f>
        <v>0</v>
      </c>
      <c r="AA681" s="22">
        <f>(I681*$O$686)</f>
        <v>0</v>
      </c>
      <c r="AB681" s="22">
        <f>(J681*$O$686)</f>
        <v>0</v>
      </c>
      <c r="AC681" s="22">
        <f>(K681*$O$686)</f>
        <v>0</v>
      </c>
      <c r="AD681" s="22">
        <f>(L681*$O$686)</f>
        <v>0</v>
      </c>
      <c r="AE681" s="22">
        <f>(M681*$O$686)</f>
        <v>0</v>
      </c>
    </row>
    <row r="682" spans="1:31" x14ac:dyDescent="0.3">
      <c r="A682" s="15"/>
      <c r="B682" s="22">
        <v>0</v>
      </c>
      <c r="C682" s="22">
        <v>0</v>
      </c>
      <c r="D682" s="22">
        <v>0</v>
      </c>
      <c r="E682" s="22">
        <v>0</v>
      </c>
      <c r="F682" s="22">
        <v>0</v>
      </c>
      <c r="G682" s="22">
        <v>0</v>
      </c>
      <c r="H682" s="22">
        <v>0</v>
      </c>
      <c r="I682" s="22">
        <v>0</v>
      </c>
      <c r="J682" s="22">
        <v>0</v>
      </c>
      <c r="K682" s="22">
        <v>0</v>
      </c>
      <c r="L682" s="22">
        <v>0</v>
      </c>
      <c r="M682" s="22">
        <v>0</v>
      </c>
      <c r="N682" s="10"/>
      <c r="O682" s="10"/>
      <c r="P682" s="10"/>
      <c r="Q682" s="10"/>
      <c r="R682" s="10"/>
      <c r="S682" s="10"/>
      <c r="T682" s="22">
        <f>(B682*$O$686)</f>
        <v>0</v>
      </c>
      <c r="U682" s="22">
        <f>(C682*$O$686)</f>
        <v>0</v>
      </c>
      <c r="V682" s="22">
        <f>(D682*$O$686)</f>
        <v>0</v>
      </c>
      <c r="W682" s="22">
        <f>(E682*$O$686)</f>
        <v>0</v>
      </c>
      <c r="X682" s="22">
        <f>(F682*$O$686)</f>
        <v>0</v>
      </c>
      <c r="Y682" s="22">
        <f>(G682*$O$686)</f>
        <v>0</v>
      </c>
      <c r="Z682" s="22">
        <f>(H682*$O$686)</f>
        <v>0</v>
      </c>
      <c r="AA682" s="22">
        <f>(I682*$O$686)</f>
        <v>0</v>
      </c>
      <c r="AB682" s="22">
        <f>(J682*$O$686)</f>
        <v>0</v>
      </c>
      <c r="AC682" s="22">
        <f>(K682*$O$686)</f>
        <v>0</v>
      </c>
      <c r="AD682" s="22">
        <f>(L682*$O$686)</f>
        <v>0</v>
      </c>
      <c r="AE682" s="22">
        <f>(M682*$O$686)</f>
        <v>0</v>
      </c>
    </row>
    <row r="683" spans="1:31" x14ac:dyDescent="0.3">
      <c r="A683" s="15"/>
      <c r="B683" s="22">
        <v>0</v>
      </c>
      <c r="C683" s="22">
        <v>0</v>
      </c>
      <c r="D683" s="22">
        <v>0</v>
      </c>
      <c r="E683" s="22">
        <v>0</v>
      </c>
      <c r="F683" s="22">
        <v>0</v>
      </c>
      <c r="G683" s="22">
        <v>0</v>
      </c>
      <c r="H683" s="22">
        <v>0</v>
      </c>
      <c r="I683" s="22">
        <v>0</v>
      </c>
      <c r="J683" s="22">
        <v>0</v>
      </c>
      <c r="K683" s="22">
        <v>0</v>
      </c>
      <c r="L683" s="22">
        <v>0</v>
      </c>
      <c r="M683" s="22">
        <v>0</v>
      </c>
      <c r="N683" s="10"/>
      <c r="O683" s="10"/>
      <c r="P683" s="10"/>
      <c r="Q683" s="10"/>
      <c r="R683" s="10"/>
      <c r="S683" s="10"/>
      <c r="T683" s="22">
        <f>(B683*$O$686)</f>
        <v>0</v>
      </c>
      <c r="U683" s="22">
        <f>(C683*$O$686)</f>
        <v>0</v>
      </c>
      <c r="V683" s="22">
        <f>(D683*$O$686)</f>
        <v>0</v>
      </c>
      <c r="W683" s="22">
        <f>(E683*$O$686)</f>
        <v>0</v>
      </c>
      <c r="X683" s="22">
        <f>(F683*$O$686)</f>
        <v>0</v>
      </c>
      <c r="Y683" s="22">
        <f>(G683*$O$686)</f>
        <v>0</v>
      </c>
      <c r="Z683" s="22">
        <f>(H683*$O$686)</f>
        <v>0</v>
      </c>
      <c r="AA683" s="22">
        <f>(I683*$O$686)</f>
        <v>0</v>
      </c>
      <c r="AB683" s="22">
        <f>(J683*$O$686)</f>
        <v>0</v>
      </c>
      <c r="AC683" s="22">
        <f>(K683*$O$686)</f>
        <v>0</v>
      </c>
      <c r="AD683" s="22">
        <f>(L683*$O$686)</f>
        <v>0</v>
      </c>
      <c r="AE683" s="22">
        <f>(M683*$O$686)</f>
        <v>0</v>
      </c>
    </row>
    <row r="684" spans="1:31" x14ac:dyDescent="0.3">
      <c r="A684" s="15"/>
      <c r="B684" s="22">
        <v>0</v>
      </c>
      <c r="C684" s="22">
        <v>0</v>
      </c>
      <c r="D684" s="22">
        <v>0</v>
      </c>
      <c r="E684" s="22">
        <v>0</v>
      </c>
      <c r="F684" s="22">
        <v>0</v>
      </c>
      <c r="G684" s="22">
        <v>0</v>
      </c>
      <c r="H684" s="22">
        <v>0</v>
      </c>
      <c r="I684" s="22">
        <v>0</v>
      </c>
      <c r="J684" s="22">
        <v>0</v>
      </c>
      <c r="K684" s="22">
        <v>0</v>
      </c>
      <c r="L684" s="22">
        <v>0</v>
      </c>
      <c r="M684" s="22">
        <v>0</v>
      </c>
      <c r="N684" s="10"/>
      <c r="O684" s="10"/>
      <c r="P684" s="10"/>
      <c r="Q684" s="10"/>
      <c r="R684" s="10"/>
      <c r="S684" s="10"/>
      <c r="T684" s="22">
        <f>(B684*$O$686)</f>
        <v>0</v>
      </c>
      <c r="U684" s="22">
        <f>(C684*$O$686)</f>
        <v>0</v>
      </c>
      <c r="V684" s="22">
        <f>(D684*$O$686)</f>
        <v>0</v>
      </c>
      <c r="W684" s="22">
        <f>(E684*$O$686)</f>
        <v>0</v>
      </c>
      <c r="X684" s="22">
        <f>(F684*$O$686)</f>
        <v>0</v>
      </c>
      <c r="Y684" s="22">
        <f>(G684*$O$686)</f>
        <v>0</v>
      </c>
      <c r="Z684" s="22">
        <f>(H684*$O$686)</f>
        <v>0</v>
      </c>
      <c r="AA684" s="22">
        <f>(I684*$O$686)</f>
        <v>0</v>
      </c>
      <c r="AB684" s="22">
        <f>(J684*$O$686)</f>
        <v>0</v>
      </c>
      <c r="AC684" s="22">
        <f>(K684*$O$686)</f>
        <v>0</v>
      </c>
      <c r="AD684" s="22">
        <f>(L684*$O$686)</f>
        <v>0</v>
      </c>
      <c r="AE684" s="22">
        <f>(M684*$O$686)</f>
        <v>0</v>
      </c>
    </row>
    <row r="685" spans="1:31" x14ac:dyDescent="0.3">
      <c r="A685" s="15"/>
      <c r="B685" s="22">
        <v>0</v>
      </c>
      <c r="C685" s="22">
        <v>0</v>
      </c>
      <c r="D685" s="22">
        <v>0</v>
      </c>
      <c r="E685" s="22">
        <v>0</v>
      </c>
      <c r="F685" s="22">
        <v>0</v>
      </c>
      <c r="G685" s="22">
        <v>0</v>
      </c>
      <c r="H685" s="22">
        <v>0</v>
      </c>
      <c r="I685" s="22">
        <v>0</v>
      </c>
      <c r="J685" s="22">
        <v>0</v>
      </c>
      <c r="K685" s="22">
        <v>0</v>
      </c>
      <c r="L685" s="22">
        <v>0</v>
      </c>
      <c r="M685" s="22">
        <v>0</v>
      </c>
      <c r="N685" s="10"/>
      <c r="O685" s="10"/>
      <c r="P685" s="10"/>
      <c r="Q685" s="10"/>
      <c r="R685" s="10"/>
      <c r="S685" s="10"/>
      <c r="T685" s="22">
        <f>(B685*$O$686)</f>
        <v>0</v>
      </c>
      <c r="U685" s="22">
        <f>(C685*$O$686)</f>
        <v>0</v>
      </c>
      <c r="V685" s="22">
        <f>(D685*$O$686)</f>
        <v>0</v>
      </c>
      <c r="W685" s="22">
        <f>(E685*$O$686)</f>
        <v>0</v>
      </c>
      <c r="X685" s="22">
        <f>(F685*$O$686)</f>
        <v>0</v>
      </c>
      <c r="Y685" s="22">
        <f>(G685*$O$686)</f>
        <v>0</v>
      </c>
      <c r="Z685" s="22">
        <f>(H685*$O$686)</f>
        <v>0</v>
      </c>
      <c r="AA685" s="22">
        <f>(I685*$O$686)</f>
        <v>0</v>
      </c>
      <c r="AB685" s="22">
        <f>(J685*$O$686)</f>
        <v>0</v>
      </c>
      <c r="AC685" s="22">
        <f>(K685*$O$686)</f>
        <v>0</v>
      </c>
      <c r="AD685" s="22">
        <f>(L685*$O$686)</f>
        <v>0</v>
      </c>
      <c r="AE685" s="22">
        <f>(M685*$O$686)</f>
        <v>0</v>
      </c>
    </row>
    <row r="686" spans="1:31" x14ac:dyDescent="0.3">
      <c r="A686" s="15"/>
      <c r="B686" s="22">
        <v>0</v>
      </c>
      <c r="C686" s="22">
        <v>0</v>
      </c>
      <c r="D686" s="22">
        <v>0</v>
      </c>
      <c r="E686" s="22">
        <v>0</v>
      </c>
      <c r="F686" s="22">
        <v>0</v>
      </c>
      <c r="G686" s="22">
        <v>0</v>
      </c>
      <c r="H686" s="22">
        <v>0</v>
      </c>
      <c r="I686" s="22">
        <v>0</v>
      </c>
      <c r="J686" s="22">
        <v>0</v>
      </c>
      <c r="K686" s="22">
        <v>0</v>
      </c>
      <c r="L686" s="22">
        <v>0</v>
      </c>
      <c r="M686" s="22">
        <v>0</v>
      </c>
      <c r="N686" s="10" t="s">
        <v>39</v>
      </c>
      <c r="O686" s="10">
        <f>B648</f>
        <v>4.26</v>
      </c>
      <c r="P686" s="10"/>
      <c r="Q686" s="10"/>
      <c r="R686" s="10"/>
      <c r="S686" s="10"/>
      <c r="T686" s="22">
        <f>(B686*$O$686)</f>
        <v>0</v>
      </c>
      <c r="U686" s="22">
        <f>(C686*$O$686)</f>
        <v>0</v>
      </c>
      <c r="V686" s="22">
        <f>(D686*$O$686)</f>
        <v>0</v>
      </c>
      <c r="W686" s="22">
        <f>(E686*$O$686)</f>
        <v>0</v>
      </c>
      <c r="X686" s="22">
        <f>(F686*$O$686)</f>
        <v>0</v>
      </c>
      <c r="Y686" s="22">
        <f>(G686*$O$686)</f>
        <v>0</v>
      </c>
      <c r="Z686" s="22">
        <f>(H686*$O$686)</f>
        <v>0</v>
      </c>
      <c r="AA686" s="22">
        <f>(I686*$O$686)</f>
        <v>0</v>
      </c>
      <c r="AB686" s="22">
        <f>(J686*$O$686)</f>
        <v>0</v>
      </c>
      <c r="AC686" s="22">
        <f>(K686*$O$686)</f>
        <v>0</v>
      </c>
      <c r="AD686" s="22">
        <f>(L686*$O$686)</f>
        <v>0</v>
      </c>
      <c r="AE686" s="22">
        <f>(M686*$O$686)</f>
        <v>0</v>
      </c>
    </row>
    <row r="687" spans="1:31" x14ac:dyDescent="0.3">
      <c r="A687" s="15"/>
      <c r="B687" s="22">
        <v>0</v>
      </c>
      <c r="C687" s="22">
        <v>0</v>
      </c>
      <c r="D687" s="22">
        <v>0</v>
      </c>
      <c r="E687" s="22">
        <v>0</v>
      </c>
      <c r="F687" s="22">
        <v>0</v>
      </c>
      <c r="G687" s="22">
        <v>0</v>
      </c>
      <c r="H687" s="22">
        <v>0</v>
      </c>
      <c r="I687" s="22">
        <v>0</v>
      </c>
      <c r="J687" s="22">
        <v>0</v>
      </c>
      <c r="K687" s="22">
        <v>0</v>
      </c>
      <c r="L687" s="22">
        <v>0</v>
      </c>
      <c r="M687" s="22">
        <v>0</v>
      </c>
      <c r="N687" s="10"/>
      <c r="O687" s="10"/>
      <c r="P687" s="10"/>
      <c r="Q687" s="10"/>
      <c r="R687" s="10"/>
      <c r="S687" s="10"/>
      <c r="T687" s="22">
        <f>(B687*$O$686)</f>
        <v>0</v>
      </c>
      <c r="U687" s="22">
        <f>(C687*$O$686)</f>
        <v>0</v>
      </c>
      <c r="V687" s="22">
        <f>(D687*$O$686)</f>
        <v>0</v>
      </c>
      <c r="W687" s="22">
        <f>(E687*$O$686)</f>
        <v>0</v>
      </c>
      <c r="X687" s="22">
        <f>(F687*$O$686)</f>
        <v>0</v>
      </c>
      <c r="Y687" s="22">
        <f>(G687*$O$686)</f>
        <v>0</v>
      </c>
      <c r="Z687" s="22">
        <f>(H687*$O$686)</f>
        <v>0</v>
      </c>
      <c r="AA687" s="22">
        <f>(I687*$O$686)</f>
        <v>0</v>
      </c>
      <c r="AB687" s="22">
        <f>(J687*$O$686)</f>
        <v>0</v>
      </c>
      <c r="AC687" s="22">
        <f>(K687*$O$686)</f>
        <v>0</v>
      </c>
      <c r="AD687" s="22">
        <f>(L687*$O$686)</f>
        <v>0</v>
      </c>
      <c r="AE687" s="22">
        <f>(M687*$O$686)</f>
        <v>0</v>
      </c>
    </row>
    <row r="688" spans="1:31" x14ac:dyDescent="0.3">
      <c r="A688" s="15"/>
      <c r="B688" s="22">
        <v>0</v>
      </c>
      <c r="C688" s="22">
        <v>0</v>
      </c>
      <c r="D688" s="22">
        <v>0</v>
      </c>
      <c r="E688" s="22">
        <v>0</v>
      </c>
      <c r="F688" s="22">
        <v>0</v>
      </c>
      <c r="G688" s="22">
        <v>0</v>
      </c>
      <c r="H688" s="22">
        <v>0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10"/>
      <c r="O688" s="10"/>
      <c r="P688" s="10"/>
      <c r="Q688" s="10"/>
      <c r="R688" s="10"/>
      <c r="S688" s="10"/>
      <c r="T688" s="22">
        <f>(B688*$O$686)</f>
        <v>0</v>
      </c>
      <c r="U688" s="22">
        <f>(C688*$O$686)</f>
        <v>0</v>
      </c>
      <c r="V688" s="22">
        <f>(D688*$O$686)</f>
        <v>0</v>
      </c>
      <c r="W688" s="22">
        <f>(E688*$O$686)</f>
        <v>0</v>
      </c>
      <c r="X688" s="22">
        <f>(F688*$O$686)</f>
        <v>0</v>
      </c>
      <c r="Y688" s="22">
        <f>(G688*$O$686)</f>
        <v>0</v>
      </c>
      <c r="Z688" s="22">
        <f>(H688*$O$686)</f>
        <v>0</v>
      </c>
      <c r="AA688" s="22">
        <f>(I688*$O$686)</f>
        <v>0</v>
      </c>
      <c r="AB688" s="22">
        <f>(J688*$O$686)</f>
        <v>0</v>
      </c>
      <c r="AC688" s="22">
        <f>(K688*$O$686)</f>
        <v>0</v>
      </c>
      <c r="AD688" s="22">
        <f>(L688*$O$686)</f>
        <v>0</v>
      </c>
      <c r="AE688" s="22">
        <f>(M688*$O$686)</f>
        <v>0</v>
      </c>
    </row>
    <row r="689" spans="1:31" x14ac:dyDescent="0.3">
      <c r="A689" s="15"/>
      <c r="B689" s="22">
        <v>0</v>
      </c>
      <c r="C689" s="22">
        <v>0</v>
      </c>
      <c r="D689" s="22">
        <v>0</v>
      </c>
      <c r="E689" s="22">
        <v>0</v>
      </c>
      <c r="F689" s="22">
        <v>0</v>
      </c>
      <c r="G689" s="22">
        <v>0</v>
      </c>
      <c r="H689" s="22">
        <v>0</v>
      </c>
      <c r="I689" s="22">
        <v>0</v>
      </c>
      <c r="J689" s="22">
        <v>0</v>
      </c>
      <c r="K689" s="22">
        <v>0</v>
      </c>
      <c r="L689" s="22">
        <v>0</v>
      </c>
      <c r="M689" s="22">
        <v>0</v>
      </c>
      <c r="N689" s="10"/>
      <c r="O689" s="10"/>
      <c r="P689" s="10"/>
      <c r="Q689" s="10"/>
      <c r="R689" s="10"/>
      <c r="S689" s="10"/>
      <c r="T689" s="22">
        <f>(B689*$O$686)</f>
        <v>0</v>
      </c>
      <c r="U689" s="22">
        <f>(C689*$O$686)</f>
        <v>0</v>
      </c>
      <c r="V689" s="22">
        <f>(D689*$O$686)</f>
        <v>0</v>
      </c>
      <c r="W689" s="22">
        <f>(E689*$O$686)</f>
        <v>0</v>
      </c>
      <c r="X689" s="22">
        <f>(F689*$O$686)</f>
        <v>0</v>
      </c>
      <c r="Y689" s="22">
        <f>(G689*$O$686)</f>
        <v>0</v>
      </c>
      <c r="Z689" s="22">
        <f>(H689*$O$686)</f>
        <v>0</v>
      </c>
      <c r="AA689" s="22">
        <f>(I689*$O$686)</f>
        <v>0</v>
      </c>
      <c r="AB689" s="22">
        <f>(J689*$O$686)</f>
        <v>0</v>
      </c>
      <c r="AC689" s="22">
        <f>(K689*$O$686)</f>
        <v>0</v>
      </c>
      <c r="AD689" s="22">
        <f>(L689*$O$686)</f>
        <v>0</v>
      </c>
      <c r="AE689" s="22">
        <f>(M689*$O$686)</f>
        <v>0</v>
      </c>
    </row>
    <row r="690" spans="1:31" x14ac:dyDescent="0.3">
      <c r="A690" s="15"/>
      <c r="B690" s="22">
        <v>0</v>
      </c>
      <c r="C690" s="22">
        <v>0</v>
      </c>
      <c r="D690" s="22">
        <v>0</v>
      </c>
      <c r="E690" s="22">
        <v>0</v>
      </c>
      <c r="F690" s="22">
        <v>0</v>
      </c>
      <c r="G690" s="22">
        <v>0</v>
      </c>
      <c r="H690" s="22">
        <v>0</v>
      </c>
      <c r="I690" s="22">
        <v>0</v>
      </c>
      <c r="J690" s="22">
        <v>0</v>
      </c>
      <c r="K690" s="22">
        <v>2</v>
      </c>
      <c r="L690" s="22">
        <v>0</v>
      </c>
      <c r="M690" s="22">
        <v>1</v>
      </c>
      <c r="N690" s="10"/>
      <c r="O690" s="10"/>
      <c r="P690" s="10"/>
      <c r="Q690" s="10"/>
      <c r="R690" s="10"/>
      <c r="S690" s="10"/>
      <c r="T690" s="22">
        <f>(B690*$O$686)</f>
        <v>0</v>
      </c>
      <c r="U690" s="22">
        <f>(C690*$O$686)</f>
        <v>0</v>
      </c>
      <c r="V690" s="22">
        <f>(D690*$O$686)</f>
        <v>0</v>
      </c>
      <c r="W690" s="22">
        <f>(E690*$O$686)</f>
        <v>0</v>
      </c>
      <c r="X690" s="22">
        <f>(F690*$O$686)</f>
        <v>0</v>
      </c>
      <c r="Y690" s="22">
        <f>(G690*$O$686)</f>
        <v>0</v>
      </c>
      <c r="Z690" s="22">
        <f>(H690*$O$686)</f>
        <v>0</v>
      </c>
      <c r="AA690" s="22">
        <f>(I690*$O$686)</f>
        <v>0</v>
      </c>
      <c r="AB690" s="22">
        <f>(J690*$O$686)</f>
        <v>0</v>
      </c>
      <c r="AC690" s="22">
        <f>(K690*$O$686)</f>
        <v>8.52</v>
      </c>
      <c r="AD690" s="22">
        <f>(L690*$O$686)</f>
        <v>0</v>
      </c>
      <c r="AE690" s="22">
        <f>(M690*$O$686)</f>
        <v>4.26</v>
      </c>
    </row>
    <row r="691" spans="1:31" x14ac:dyDescent="0.3">
      <c r="A691" s="15"/>
      <c r="B691" s="22">
        <v>0</v>
      </c>
      <c r="C691" s="22">
        <v>0</v>
      </c>
      <c r="D691" s="22">
        <v>0</v>
      </c>
      <c r="E691" s="22">
        <v>0</v>
      </c>
      <c r="F691" s="22">
        <v>0</v>
      </c>
      <c r="G691" s="22">
        <v>0</v>
      </c>
      <c r="H691" s="22">
        <v>0</v>
      </c>
      <c r="I691" s="22">
        <v>0</v>
      </c>
      <c r="J691" s="22">
        <v>0</v>
      </c>
      <c r="K691" s="22">
        <v>0</v>
      </c>
      <c r="L691" s="22">
        <v>0</v>
      </c>
      <c r="M691" s="22">
        <v>0</v>
      </c>
      <c r="N691" s="10"/>
      <c r="O691" s="10"/>
      <c r="P691" s="10"/>
      <c r="Q691" s="10"/>
      <c r="R691" s="10"/>
      <c r="S691" s="10"/>
      <c r="T691" s="22">
        <f>(B691*$O$686)</f>
        <v>0</v>
      </c>
      <c r="U691" s="22">
        <f>(C691*$O$686)</f>
        <v>0</v>
      </c>
      <c r="V691" s="22">
        <f>(D691*$O$686)</f>
        <v>0</v>
      </c>
      <c r="W691" s="22">
        <f>(E691*$O$686)</f>
        <v>0</v>
      </c>
      <c r="X691" s="22">
        <f>(F691*$O$686)</f>
        <v>0</v>
      </c>
      <c r="Y691" s="22">
        <f>(G691*$O$686)</f>
        <v>0</v>
      </c>
      <c r="Z691" s="22">
        <f>(H691*$O$686)</f>
        <v>0</v>
      </c>
      <c r="AA691" s="22">
        <f>(I691*$O$686)</f>
        <v>0</v>
      </c>
      <c r="AB691" s="22">
        <f>(J691*$O$686)</f>
        <v>0</v>
      </c>
      <c r="AC691" s="22">
        <f>(K691*$O$686)</f>
        <v>0</v>
      </c>
      <c r="AD691" s="22">
        <f>(L691*$O$686)</f>
        <v>0</v>
      </c>
      <c r="AE691" s="22">
        <f>(M691*$O$686)</f>
        <v>0</v>
      </c>
    </row>
    <row r="692" spans="1:31" x14ac:dyDescent="0.3">
      <c r="A692" s="15"/>
      <c r="B692" s="22">
        <v>0</v>
      </c>
      <c r="C692" s="22">
        <v>0</v>
      </c>
      <c r="D692" s="22">
        <v>0</v>
      </c>
      <c r="E692" s="22">
        <v>0</v>
      </c>
      <c r="F692" s="22">
        <v>0</v>
      </c>
      <c r="G692" s="22">
        <v>0</v>
      </c>
      <c r="H692" s="22">
        <v>0</v>
      </c>
      <c r="I692" s="22">
        <v>0</v>
      </c>
      <c r="J692" s="22">
        <v>0</v>
      </c>
      <c r="K692" s="22">
        <v>1</v>
      </c>
      <c r="L692" s="22">
        <v>0</v>
      </c>
      <c r="M692" s="22">
        <v>2</v>
      </c>
      <c r="N692" s="10"/>
      <c r="O692" s="10"/>
      <c r="P692" s="10"/>
      <c r="Q692" s="10"/>
      <c r="R692" s="10"/>
      <c r="S692" s="10"/>
      <c r="T692" s="22">
        <f>(B692*$O$686)</f>
        <v>0</v>
      </c>
      <c r="U692" s="22">
        <f>(C692*$O$686)</f>
        <v>0</v>
      </c>
      <c r="V692" s="22">
        <f>(D692*$O$686)</f>
        <v>0</v>
      </c>
      <c r="W692" s="22">
        <f>(E692*$O$686)</f>
        <v>0</v>
      </c>
      <c r="X692" s="22">
        <f>(F692*$O$686)</f>
        <v>0</v>
      </c>
      <c r="Y692" s="22">
        <f>(G692*$O$686)</f>
        <v>0</v>
      </c>
      <c r="Z692" s="22">
        <f>(H692*$O$686)</f>
        <v>0</v>
      </c>
      <c r="AA692" s="22">
        <f>(I692*$O$686)</f>
        <v>0</v>
      </c>
      <c r="AB692" s="22">
        <f>(J692*$O$686)</f>
        <v>0</v>
      </c>
      <c r="AC692" s="22">
        <f>(K692*$O$686)</f>
        <v>4.26</v>
      </c>
      <c r="AD692" s="22">
        <f>(L692*$O$686)</f>
        <v>0</v>
      </c>
      <c r="AE692" s="22">
        <f>(M692*$O$686)</f>
        <v>8.52</v>
      </c>
    </row>
    <row r="693" spans="1:31" x14ac:dyDescent="0.3">
      <c r="A693" s="15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6"/>
    </row>
    <row r="694" spans="1:31" x14ac:dyDescent="0.3">
      <c r="A694" s="9" t="s">
        <v>22</v>
      </c>
      <c r="B694" s="22">
        <f t="array" ref="B694:M697">MMULT(B663:E666,H655:S658)</f>
        <v>0</v>
      </c>
      <c r="C694" s="22">
        <v>0</v>
      </c>
      <c r="D694" s="22">
        <v>0</v>
      </c>
      <c r="E694" s="22">
        <v>0</v>
      </c>
      <c r="F694" s="22">
        <v>0</v>
      </c>
      <c r="G694" s="22">
        <v>0</v>
      </c>
      <c r="H694" s="22">
        <v>0</v>
      </c>
      <c r="I694" s="22">
        <v>0</v>
      </c>
      <c r="J694" s="22">
        <v>0</v>
      </c>
      <c r="K694" s="22">
        <v>0</v>
      </c>
      <c r="L694" s="22">
        <v>0</v>
      </c>
      <c r="M694" s="22">
        <v>0</v>
      </c>
      <c r="N694" s="10"/>
      <c r="O694" s="10"/>
      <c r="P694" s="10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6"/>
    </row>
    <row r="695" spans="1:31" x14ac:dyDescent="0.3">
      <c r="A695" s="15"/>
      <c r="B695" s="22">
        <v>0</v>
      </c>
      <c r="C695" s="22">
        <v>0</v>
      </c>
      <c r="D695" s="22">
        <v>0</v>
      </c>
      <c r="E695" s="22">
        <v>0</v>
      </c>
      <c r="F695" s="22">
        <v>0</v>
      </c>
      <c r="G695" s="22">
        <v>0</v>
      </c>
      <c r="H695" s="22">
        <v>0</v>
      </c>
      <c r="I695" s="22">
        <v>0</v>
      </c>
      <c r="J695" s="22">
        <v>0</v>
      </c>
      <c r="K695" s="22">
        <v>1</v>
      </c>
      <c r="L695" s="22">
        <v>0</v>
      </c>
      <c r="M695" s="22">
        <v>-1</v>
      </c>
      <c r="N695" s="10"/>
      <c r="O695" s="10"/>
      <c r="P695" s="10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6"/>
    </row>
    <row r="696" spans="1:31" x14ac:dyDescent="0.3">
      <c r="A696" s="15"/>
      <c r="B696" s="22">
        <v>0</v>
      </c>
      <c r="C696" s="22">
        <v>0</v>
      </c>
      <c r="D696" s="22">
        <v>0</v>
      </c>
      <c r="E696" s="22">
        <v>0</v>
      </c>
      <c r="F696" s="22">
        <v>0</v>
      </c>
      <c r="G696" s="22">
        <v>0</v>
      </c>
      <c r="H696" s="22">
        <v>0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10"/>
      <c r="O696" s="10"/>
      <c r="P696" s="10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6"/>
    </row>
    <row r="697" spans="1:31" x14ac:dyDescent="0.3">
      <c r="A697" s="15"/>
      <c r="B697" s="22">
        <v>0</v>
      </c>
      <c r="C697" s="22">
        <v>0</v>
      </c>
      <c r="D697" s="22">
        <v>0</v>
      </c>
      <c r="E697" s="22">
        <v>0</v>
      </c>
      <c r="F697" s="22">
        <v>0</v>
      </c>
      <c r="G697" s="22">
        <v>0</v>
      </c>
      <c r="H697" s="22">
        <v>0</v>
      </c>
      <c r="I697" s="22">
        <v>0</v>
      </c>
      <c r="J697" s="22">
        <v>0</v>
      </c>
      <c r="K697" s="22">
        <v>-1</v>
      </c>
      <c r="L697" s="22">
        <v>0</v>
      </c>
      <c r="M697" s="22">
        <v>1</v>
      </c>
      <c r="N697" s="10"/>
      <c r="O697" s="10"/>
      <c r="P697" s="10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6"/>
    </row>
    <row r="698" spans="1:31" x14ac:dyDescent="0.3">
      <c r="A698" s="15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6"/>
    </row>
    <row r="699" spans="1:31" x14ac:dyDescent="0.3">
      <c r="A699" s="9" t="s">
        <v>23</v>
      </c>
      <c r="B699" s="22">
        <f t="array" ref="B699:M710">MMULT(H662:K673,B694:M697)</f>
        <v>0</v>
      </c>
      <c r="C699" s="22">
        <v>0</v>
      </c>
      <c r="D699" s="22">
        <v>0</v>
      </c>
      <c r="E699" s="22">
        <v>0</v>
      </c>
      <c r="F699" s="22">
        <v>0</v>
      </c>
      <c r="G699" s="22">
        <v>0</v>
      </c>
      <c r="H699" s="22">
        <v>0</v>
      </c>
      <c r="I699" s="22">
        <v>0</v>
      </c>
      <c r="J699" s="22">
        <v>0</v>
      </c>
      <c r="K699" s="22">
        <v>0</v>
      </c>
      <c r="L699" s="22">
        <v>0</v>
      </c>
      <c r="M699" s="22">
        <v>0</v>
      </c>
      <c r="N699" s="10"/>
      <c r="O699" s="10"/>
      <c r="P699" s="10"/>
      <c r="Q699" s="13"/>
      <c r="R699" s="13"/>
      <c r="S699" s="13"/>
      <c r="T699" s="26">
        <f>(B699*$O$703)</f>
        <v>0</v>
      </c>
      <c r="U699" s="26">
        <f>(C699*$O$703)</f>
        <v>0</v>
      </c>
      <c r="V699" s="26">
        <f>(D699*$O$703)</f>
        <v>0</v>
      </c>
      <c r="W699" s="26">
        <f>(E699*$O$703)</f>
        <v>0</v>
      </c>
      <c r="X699" s="26">
        <f>(F699*$O$703)</f>
        <v>0</v>
      </c>
      <c r="Y699" s="26">
        <f>(G699*$O$703)</f>
        <v>0</v>
      </c>
      <c r="Z699" s="26">
        <f>(H699*$O$703)</f>
        <v>0</v>
      </c>
      <c r="AA699" s="26">
        <f>(I699*$O$703)</f>
        <v>0</v>
      </c>
      <c r="AB699" s="26">
        <f>(J699*$O$703)</f>
        <v>0</v>
      </c>
      <c r="AC699" s="26">
        <f>(K699*$O$703)</f>
        <v>0</v>
      </c>
      <c r="AD699" s="26">
        <f>(L699*$O$703)</f>
        <v>0</v>
      </c>
      <c r="AE699" s="26">
        <f>(M699*$O$703)</f>
        <v>0</v>
      </c>
    </row>
    <row r="700" spans="1:31" x14ac:dyDescent="0.3">
      <c r="A700" s="15"/>
      <c r="B700" s="22">
        <v>0</v>
      </c>
      <c r="C700" s="22">
        <v>0</v>
      </c>
      <c r="D700" s="22">
        <v>0</v>
      </c>
      <c r="E700" s="22">
        <v>0</v>
      </c>
      <c r="F700" s="22">
        <v>0</v>
      </c>
      <c r="G700" s="22">
        <v>0</v>
      </c>
      <c r="H700" s="22">
        <v>0</v>
      </c>
      <c r="I700" s="22">
        <v>0</v>
      </c>
      <c r="J700" s="22">
        <v>0</v>
      </c>
      <c r="K700" s="22">
        <v>0</v>
      </c>
      <c r="L700" s="22">
        <v>0</v>
      </c>
      <c r="M700" s="22">
        <v>0</v>
      </c>
      <c r="N700" s="10"/>
      <c r="O700" s="10"/>
      <c r="P700" s="10"/>
      <c r="Q700" s="13"/>
      <c r="R700" s="13"/>
      <c r="S700" s="13"/>
      <c r="T700" s="26">
        <f>(B700*$O$703)</f>
        <v>0</v>
      </c>
      <c r="U700" s="26">
        <f>(C700*$O$703)</f>
        <v>0</v>
      </c>
      <c r="V700" s="26">
        <f>(D700*$O$703)</f>
        <v>0</v>
      </c>
      <c r="W700" s="26">
        <f>(E700*$O$703)</f>
        <v>0</v>
      </c>
      <c r="X700" s="26">
        <f>(F700*$O$703)</f>
        <v>0</v>
      </c>
      <c r="Y700" s="26">
        <f>(G700*$O$703)</f>
        <v>0</v>
      </c>
      <c r="Z700" s="26">
        <f>(H700*$O$703)</f>
        <v>0</v>
      </c>
      <c r="AA700" s="26">
        <f>(I700*$O$703)</f>
        <v>0</v>
      </c>
      <c r="AB700" s="26">
        <f>(J700*$O$703)</f>
        <v>0</v>
      </c>
      <c r="AC700" s="26">
        <f>(K700*$O$703)</f>
        <v>0</v>
      </c>
      <c r="AD700" s="26">
        <f>(L700*$O$703)</f>
        <v>0</v>
      </c>
      <c r="AE700" s="26">
        <f>(M700*$O$703)</f>
        <v>0</v>
      </c>
    </row>
    <row r="701" spans="1:31" x14ac:dyDescent="0.3">
      <c r="A701" s="15"/>
      <c r="B701" s="22">
        <v>0</v>
      </c>
      <c r="C701" s="22">
        <v>0</v>
      </c>
      <c r="D701" s="22">
        <v>0</v>
      </c>
      <c r="E701" s="22">
        <v>0</v>
      </c>
      <c r="F701" s="22">
        <v>0</v>
      </c>
      <c r="G701" s="22">
        <v>0</v>
      </c>
      <c r="H701" s="22">
        <v>0</v>
      </c>
      <c r="I701" s="22">
        <v>0</v>
      </c>
      <c r="J701" s="22">
        <v>0</v>
      </c>
      <c r="K701" s="22">
        <v>0</v>
      </c>
      <c r="L701" s="22">
        <v>0</v>
      </c>
      <c r="M701" s="22">
        <v>0</v>
      </c>
      <c r="N701" s="10"/>
      <c r="O701" s="10"/>
      <c r="P701" s="10"/>
      <c r="Q701" s="13"/>
      <c r="R701" s="13"/>
      <c r="S701" s="13"/>
      <c r="T701" s="26">
        <f>(B701*$O$703)</f>
        <v>0</v>
      </c>
      <c r="U701" s="26">
        <f>(C701*$O$703)</f>
        <v>0</v>
      </c>
      <c r="V701" s="26">
        <f>(D701*$O$703)</f>
        <v>0</v>
      </c>
      <c r="W701" s="26">
        <f>(E701*$O$703)</f>
        <v>0</v>
      </c>
      <c r="X701" s="26">
        <f>(F701*$O$703)</f>
        <v>0</v>
      </c>
      <c r="Y701" s="26">
        <f>(G701*$O$703)</f>
        <v>0</v>
      </c>
      <c r="Z701" s="26">
        <f>(H701*$O$703)</f>
        <v>0</v>
      </c>
      <c r="AA701" s="26">
        <f>(I701*$O$703)</f>
        <v>0</v>
      </c>
      <c r="AB701" s="26">
        <f>(J701*$O$703)</f>
        <v>0</v>
      </c>
      <c r="AC701" s="26">
        <f>(K701*$O$703)</f>
        <v>0</v>
      </c>
      <c r="AD701" s="26">
        <f>(L701*$O$703)</f>
        <v>0</v>
      </c>
      <c r="AE701" s="26">
        <f>(M701*$O$703)</f>
        <v>0</v>
      </c>
    </row>
    <row r="702" spans="1:31" x14ac:dyDescent="0.3">
      <c r="A702" s="15"/>
      <c r="B702" s="22">
        <v>0</v>
      </c>
      <c r="C702" s="22">
        <v>0</v>
      </c>
      <c r="D702" s="22">
        <v>0</v>
      </c>
      <c r="E702" s="22">
        <v>0</v>
      </c>
      <c r="F702" s="22">
        <v>0</v>
      </c>
      <c r="G702" s="22">
        <v>0</v>
      </c>
      <c r="H702" s="22">
        <v>0</v>
      </c>
      <c r="I702" s="22">
        <v>0</v>
      </c>
      <c r="J702" s="22">
        <v>0</v>
      </c>
      <c r="K702" s="22">
        <v>0</v>
      </c>
      <c r="L702" s="22">
        <v>0</v>
      </c>
      <c r="M702" s="22">
        <v>0</v>
      </c>
      <c r="N702" s="10"/>
      <c r="O702" s="10"/>
      <c r="P702" s="10"/>
      <c r="Q702" s="13"/>
      <c r="R702" s="13"/>
      <c r="S702" s="13"/>
      <c r="T702" s="26">
        <f>(B702*$O$703)</f>
        <v>0</v>
      </c>
      <c r="U702" s="26">
        <f>(C702*$O$703)</f>
        <v>0</v>
      </c>
      <c r="V702" s="26">
        <f>(D702*$O$703)</f>
        <v>0</v>
      </c>
      <c r="W702" s="26">
        <f>(E702*$O$703)</f>
        <v>0</v>
      </c>
      <c r="X702" s="26">
        <f>(F702*$O$703)</f>
        <v>0</v>
      </c>
      <c r="Y702" s="26">
        <f>(G702*$O$703)</f>
        <v>0</v>
      </c>
      <c r="Z702" s="26">
        <f>(H702*$O$703)</f>
        <v>0</v>
      </c>
      <c r="AA702" s="26">
        <f>(I702*$O$703)</f>
        <v>0</v>
      </c>
      <c r="AB702" s="26">
        <f>(J702*$O$703)</f>
        <v>0</v>
      </c>
      <c r="AC702" s="26">
        <f>(K702*$O$703)</f>
        <v>0</v>
      </c>
      <c r="AD702" s="26">
        <f>(L702*$O$703)</f>
        <v>0</v>
      </c>
      <c r="AE702" s="26">
        <f>(M702*$O$703)</f>
        <v>0</v>
      </c>
    </row>
    <row r="703" spans="1:31" x14ac:dyDescent="0.3">
      <c r="A703" s="15"/>
      <c r="B703" s="22">
        <v>0</v>
      </c>
      <c r="C703" s="22">
        <v>0</v>
      </c>
      <c r="D703" s="22">
        <v>0</v>
      </c>
      <c r="E703" s="22">
        <v>0</v>
      </c>
      <c r="F703" s="22">
        <v>0</v>
      </c>
      <c r="G703" s="22">
        <v>0</v>
      </c>
      <c r="H703" s="22">
        <v>0</v>
      </c>
      <c r="I703" s="22">
        <v>0</v>
      </c>
      <c r="J703" s="22">
        <v>0</v>
      </c>
      <c r="K703" s="22">
        <v>0</v>
      </c>
      <c r="L703" s="22">
        <v>0</v>
      </c>
      <c r="M703" s="22">
        <v>0</v>
      </c>
      <c r="N703" s="10" t="s">
        <v>39</v>
      </c>
      <c r="O703" s="25">
        <f>B647</f>
        <v>33333333.333333332</v>
      </c>
      <c r="P703" s="10"/>
      <c r="Q703" s="13"/>
      <c r="R703" s="13"/>
      <c r="S703" s="13"/>
      <c r="T703" s="26">
        <f>(B703*$O$703)</f>
        <v>0</v>
      </c>
      <c r="U703" s="26">
        <f>(C703*$O$703)</f>
        <v>0</v>
      </c>
      <c r="V703" s="26">
        <f>(D703*$O$703)</f>
        <v>0</v>
      </c>
      <c r="W703" s="26">
        <f>(E703*$O$703)</f>
        <v>0</v>
      </c>
      <c r="X703" s="26">
        <f>(F703*$O$703)</f>
        <v>0</v>
      </c>
      <c r="Y703" s="26">
        <f>(G703*$O$703)</f>
        <v>0</v>
      </c>
      <c r="Z703" s="26">
        <f>(H703*$O$703)</f>
        <v>0</v>
      </c>
      <c r="AA703" s="26">
        <f>(I703*$O$703)</f>
        <v>0</v>
      </c>
      <c r="AB703" s="26">
        <f>(J703*$O$703)</f>
        <v>0</v>
      </c>
      <c r="AC703" s="26">
        <f>(K703*$O$703)</f>
        <v>0</v>
      </c>
      <c r="AD703" s="26">
        <f>(L703*$O$703)</f>
        <v>0</v>
      </c>
      <c r="AE703" s="26">
        <f>(M703*$O$703)</f>
        <v>0</v>
      </c>
    </row>
    <row r="704" spans="1:31" x14ac:dyDescent="0.3">
      <c r="A704" s="15"/>
      <c r="B704" s="22">
        <v>0</v>
      </c>
      <c r="C704" s="22">
        <v>0</v>
      </c>
      <c r="D704" s="22">
        <v>0</v>
      </c>
      <c r="E704" s="22">
        <v>0</v>
      </c>
      <c r="F704" s="22">
        <v>0</v>
      </c>
      <c r="G704" s="22">
        <v>0</v>
      </c>
      <c r="H704" s="22">
        <v>0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10"/>
      <c r="O704" s="10"/>
      <c r="P704" s="10"/>
      <c r="Q704" s="13"/>
      <c r="R704" s="13"/>
      <c r="S704" s="13"/>
      <c r="T704" s="26">
        <f>(B704*$O$703)</f>
        <v>0</v>
      </c>
      <c r="U704" s="26">
        <f>(C704*$O$703)</f>
        <v>0</v>
      </c>
      <c r="V704" s="26">
        <f>(D704*$O$703)</f>
        <v>0</v>
      </c>
      <c r="W704" s="26">
        <f>(E704*$O$703)</f>
        <v>0</v>
      </c>
      <c r="X704" s="26">
        <f>(F704*$O$703)</f>
        <v>0</v>
      </c>
      <c r="Y704" s="26">
        <f>(G704*$O$703)</f>
        <v>0</v>
      </c>
      <c r="Z704" s="26">
        <f>(H704*$O$703)</f>
        <v>0</v>
      </c>
      <c r="AA704" s="26">
        <f>(I704*$O$703)</f>
        <v>0</v>
      </c>
      <c r="AB704" s="26">
        <f>(J704*$O$703)</f>
        <v>0</v>
      </c>
      <c r="AC704" s="26">
        <f>(K704*$O$703)</f>
        <v>0</v>
      </c>
      <c r="AD704" s="26">
        <f>(L704*$O$703)</f>
        <v>0</v>
      </c>
      <c r="AE704" s="26">
        <f>(M704*$O$703)</f>
        <v>0</v>
      </c>
    </row>
    <row r="705" spans="1:31" x14ac:dyDescent="0.3">
      <c r="A705" s="15"/>
      <c r="B705" s="22">
        <v>0</v>
      </c>
      <c r="C705" s="22">
        <v>0</v>
      </c>
      <c r="D705" s="22">
        <v>0</v>
      </c>
      <c r="E705" s="22">
        <v>0</v>
      </c>
      <c r="F705" s="22">
        <v>0</v>
      </c>
      <c r="G705" s="22">
        <v>0</v>
      </c>
      <c r="H705" s="22">
        <v>0</v>
      </c>
      <c r="I705" s="22">
        <v>0</v>
      </c>
      <c r="J705" s="22">
        <v>0</v>
      </c>
      <c r="K705" s="22">
        <v>0</v>
      </c>
      <c r="L705" s="22">
        <v>0</v>
      </c>
      <c r="M705" s="22">
        <v>0</v>
      </c>
      <c r="N705" s="10"/>
      <c r="O705" s="10"/>
      <c r="P705" s="10"/>
      <c r="Q705" s="13"/>
      <c r="R705" s="13"/>
      <c r="S705" s="13"/>
      <c r="T705" s="26">
        <f>(B705*$O$703)</f>
        <v>0</v>
      </c>
      <c r="U705" s="26">
        <f>(C705*$O$703)</f>
        <v>0</v>
      </c>
      <c r="V705" s="26">
        <f>(D705*$O$703)</f>
        <v>0</v>
      </c>
      <c r="W705" s="26">
        <f>(E705*$O$703)</f>
        <v>0</v>
      </c>
      <c r="X705" s="26">
        <f>(F705*$O$703)</f>
        <v>0</v>
      </c>
      <c r="Y705" s="26">
        <f>(G705*$O$703)</f>
        <v>0</v>
      </c>
      <c r="Z705" s="26">
        <f>(H705*$O$703)</f>
        <v>0</v>
      </c>
      <c r="AA705" s="26">
        <f>(I705*$O$703)</f>
        <v>0</v>
      </c>
      <c r="AB705" s="26">
        <f>(J705*$O$703)</f>
        <v>0</v>
      </c>
      <c r="AC705" s="26">
        <f>(K705*$O$703)</f>
        <v>0</v>
      </c>
      <c r="AD705" s="26">
        <f>(L705*$O$703)</f>
        <v>0</v>
      </c>
      <c r="AE705" s="26">
        <f>(M705*$O$703)</f>
        <v>0</v>
      </c>
    </row>
    <row r="706" spans="1:31" x14ac:dyDescent="0.3">
      <c r="A706" s="15"/>
      <c r="B706" s="22">
        <v>0</v>
      </c>
      <c r="C706" s="22">
        <v>0</v>
      </c>
      <c r="D706" s="22">
        <v>0</v>
      </c>
      <c r="E706" s="22">
        <v>0</v>
      </c>
      <c r="F706" s="22">
        <v>0</v>
      </c>
      <c r="G706" s="22">
        <v>0</v>
      </c>
      <c r="H706" s="22">
        <v>0</v>
      </c>
      <c r="I706" s="22">
        <v>0</v>
      </c>
      <c r="J706" s="22">
        <v>0</v>
      </c>
      <c r="K706" s="22">
        <v>0</v>
      </c>
      <c r="L706" s="22">
        <v>0</v>
      </c>
      <c r="M706" s="22">
        <v>0</v>
      </c>
      <c r="N706" s="10"/>
      <c r="O706" s="10"/>
      <c r="P706" s="10"/>
      <c r="Q706" s="13"/>
      <c r="R706" s="13"/>
      <c r="S706" s="13"/>
      <c r="T706" s="26">
        <f>(B706*$O$703)</f>
        <v>0</v>
      </c>
      <c r="U706" s="26">
        <f>(C706*$O$703)</f>
        <v>0</v>
      </c>
      <c r="V706" s="26">
        <f>(D706*$O$703)</f>
        <v>0</v>
      </c>
      <c r="W706" s="26">
        <f>(E706*$O$703)</f>
        <v>0</v>
      </c>
      <c r="X706" s="26">
        <f>(F706*$O$703)</f>
        <v>0</v>
      </c>
      <c r="Y706" s="26">
        <f>(G706*$O$703)</f>
        <v>0</v>
      </c>
      <c r="Z706" s="26">
        <f>(H706*$O$703)</f>
        <v>0</v>
      </c>
      <c r="AA706" s="26">
        <f>(I706*$O$703)</f>
        <v>0</v>
      </c>
      <c r="AB706" s="26">
        <f>(J706*$O$703)</f>
        <v>0</v>
      </c>
      <c r="AC706" s="26">
        <f>(K706*$O$703)</f>
        <v>0</v>
      </c>
      <c r="AD706" s="26">
        <f>(L706*$O$703)</f>
        <v>0</v>
      </c>
      <c r="AE706" s="26">
        <f>(M706*$O$703)</f>
        <v>0</v>
      </c>
    </row>
    <row r="707" spans="1:31" x14ac:dyDescent="0.3">
      <c r="A707" s="15"/>
      <c r="B707" s="22">
        <v>0</v>
      </c>
      <c r="C707" s="22">
        <v>0</v>
      </c>
      <c r="D707" s="22">
        <v>0</v>
      </c>
      <c r="E707" s="22">
        <v>0</v>
      </c>
      <c r="F707" s="22">
        <v>0</v>
      </c>
      <c r="G707" s="22">
        <v>0</v>
      </c>
      <c r="H707" s="22">
        <v>0</v>
      </c>
      <c r="I707" s="22">
        <v>0</v>
      </c>
      <c r="J707" s="22">
        <v>0</v>
      </c>
      <c r="K707" s="22">
        <v>0</v>
      </c>
      <c r="L707" s="22">
        <v>0</v>
      </c>
      <c r="M707" s="22">
        <v>0</v>
      </c>
      <c r="N707" s="10"/>
      <c r="O707" s="10"/>
      <c r="P707" s="10"/>
      <c r="Q707" s="13"/>
      <c r="R707" s="13"/>
      <c r="S707" s="13"/>
      <c r="T707" s="26">
        <f>(B707*$O$703)</f>
        <v>0</v>
      </c>
      <c r="U707" s="26">
        <f>(C707*$O$703)</f>
        <v>0</v>
      </c>
      <c r="V707" s="26">
        <f>(D707*$O$703)</f>
        <v>0</v>
      </c>
      <c r="W707" s="26">
        <f>(E707*$O$703)</f>
        <v>0</v>
      </c>
      <c r="X707" s="26">
        <f>(F707*$O$703)</f>
        <v>0</v>
      </c>
      <c r="Y707" s="26">
        <f>(G707*$O$703)</f>
        <v>0</v>
      </c>
      <c r="Z707" s="26">
        <f>(H707*$O$703)</f>
        <v>0</v>
      </c>
      <c r="AA707" s="26">
        <f>(I707*$O$703)</f>
        <v>0</v>
      </c>
      <c r="AB707" s="26">
        <f>(J707*$O$703)</f>
        <v>0</v>
      </c>
      <c r="AC707" s="26">
        <f>(K707*$O$703)</f>
        <v>0</v>
      </c>
      <c r="AD707" s="26">
        <f>(L707*$O$703)</f>
        <v>0</v>
      </c>
      <c r="AE707" s="26">
        <f>(M707*$O$703)</f>
        <v>0</v>
      </c>
    </row>
    <row r="708" spans="1:31" x14ac:dyDescent="0.3">
      <c r="A708" s="15"/>
      <c r="B708" s="22">
        <v>0</v>
      </c>
      <c r="C708" s="22">
        <v>0</v>
      </c>
      <c r="D708" s="22">
        <v>0</v>
      </c>
      <c r="E708" s="22">
        <v>0</v>
      </c>
      <c r="F708" s="22">
        <v>0</v>
      </c>
      <c r="G708" s="22">
        <v>0</v>
      </c>
      <c r="H708" s="22">
        <v>0</v>
      </c>
      <c r="I708" s="22">
        <v>0</v>
      </c>
      <c r="J708" s="22">
        <v>0</v>
      </c>
      <c r="K708" s="22">
        <v>1</v>
      </c>
      <c r="L708" s="22">
        <v>0</v>
      </c>
      <c r="M708" s="22">
        <v>-1</v>
      </c>
      <c r="N708" s="10"/>
      <c r="O708" s="10"/>
      <c r="P708" s="10"/>
      <c r="Q708" s="13"/>
      <c r="R708" s="13"/>
      <c r="S708" s="13"/>
      <c r="T708" s="26">
        <f>(B708*$O$703)</f>
        <v>0</v>
      </c>
      <c r="U708" s="26">
        <f>(C708*$O$703)</f>
        <v>0</v>
      </c>
      <c r="V708" s="26">
        <f>(D708*$O$703)</f>
        <v>0</v>
      </c>
      <c r="W708" s="26">
        <f>(E708*$O$703)</f>
        <v>0</v>
      </c>
      <c r="X708" s="26">
        <f>(F708*$O$703)</f>
        <v>0</v>
      </c>
      <c r="Y708" s="26">
        <f>(G708*$O$703)</f>
        <v>0</v>
      </c>
      <c r="Z708" s="26">
        <f>(H708*$O$703)</f>
        <v>0</v>
      </c>
      <c r="AA708" s="26">
        <f>(I708*$O$703)</f>
        <v>0</v>
      </c>
      <c r="AB708" s="26">
        <f>(J708*$O$703)</f>
        <v>0</v>
      </c>
      <c r="AC708" s="26">
        <f>(K708*$O$703)</f>
        <v>33333333.333333332</v>
      </c>
      <c r="AD708" s="26">
        <f>(L708*$O$703)</f>
        <v>0</v>
      </c>
      <c r="AE708" s="26">
        <f>(M708*$O$703)</f>
        <v>-33333333.333333332</v>
      </c>
    </row>
    <row r="709" spans="1:31" x14ac:dyDescent="0.3">
      <c r="A709" s="15"/>
      <c r="B709" s="22">
        <v>0</v>
      </c>
      <c r="C709" s="22">
        <v>0</v>
      </c>
      <c r="D709" s="22">
        <v>0</v>
      </c>
      <c r="E709" s="22">
        <v>0</v>
      </c>
      <c r="F709" s="22">
        <v>0</v>
      </c>
      <c r="G709" s="22">
        <v>0</v>
      </c>
      <c r="H709" s="22">
        <v>0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10"/>
      <c r="O709" s="10"/>
      <c r="P709" s="10"/>
      <c r="Q709" s="13"/>
      <c r="R709" s="13"/>
      <c r="S709" s="13"/>
      <c r="T709" s="26">
        <f>(B709*$O$703)</f>
        <v>0</v>
      </c>
      <c r="U709" s="26">
        <f>(C709*$O$703)</f>
        <v>0</v>
      </c>
      <c r="V709" s="26">
        <f>(D709*$O$703)</f>
        <v>0</v>
      </c>
      <c r="W709" s="26">
        <f>(E709*$O$703)</f>
        <v>0</v>
      </c>
      <c r="X709" s="26">
        <f>(F709*$O$703)</f>
        <v>0</v>
      </c>
      <c r="Y709" s="26">
        <f>(G709*$O$703)</f>
        <v>0</v>
      </c>
      <c r="Z709" s="26">
        <f>(H709*$O$703)</f>
        <v>0</v>
      </c>
      <c r="AA709" s="26">
        <f>(I709*$O$703)</f>
        <v>0</v>
      </c>
      <c r="AB709" s="26">
        <f>(J709*$O$703)</f>
        <v>0</v>
      </c>
      <c r="AC709" s="26">
        <f>(K709*$O$703)</f>
        <v>0</v>
      </c>
      <c r="AD709" s="26">
        <f>(L709*$O$703)</f>
        <v>0</v>
      </c>
      <c r="AE709" s="26">
        <f>(M709*$O$703)</f>
        <v>0</v>
      </c>
    </row>
    <row r="710" spans="1:31" ht="15" thickBot="1" x14ac:dyDescent="0.35">
      <c r="A710" s="17"/>
      <c r="B710" s="24">
        <v>0</v>
      </c>
      <c r="C710" s="24">
        <v>0</v>
      </c>
      <c r="D710" s="24">
        <v>0</v>
      </c>
      <c r="E710" s="24">
        <v>0</v>
      </c>
      <c r="F710" s="24">
        <v>0</v>
      </c>
      <c r="G710" s="24">
        <v>0</v>
      </c>
      <c r="H710" s="24">
        <v>0</v>
      </c>
      <c r="I710" s="24">
        <v>0</v>
      </c>
      <c r="J710" s="24">
        <v>0</v>
      </c>
      <c r="K710" s="24">
        <v>-1</v>
      </c>
      <c r="L710" s="24">
        <v>0</v>
      </c>
      <c r="M710" s="24">
        <v>1</v>
      </c>
      <c r="N710" s="18"/>
      <c r="O710" s="18"/>
      <c r="P710" s="18"/>
      <c r="Q710" s="19"/>
      <c r="R710" s="19"/>
      <c r="S710" s="19"/>
      <c r="T710" s="26">
        <f>(B710*$O$703)</f>
        <v>0</v>
      </c>
      <c r="U710" s="26">
        <f>(C710*$O$703)</f>
        <v>0</v>
      </c>
      <c r="V710" s="26">
        <f>(D710*$O$703)</f>
        <v>0</v>
      </c>
      <c r="W710" s="26">
        <f>(E710*$O$703)</f>
        <v>0</v>
      </c>
      <c r="X710" s="26">
        <f>(F710*$O$703)</f>
        <v>0</v>
      </c>
      <c r="Y710" s="26">
        <f>(G710*$O$703)</f>
        <v>0</v>
      </c>
      <c r="Z710" s="26">
        <f>(H710*$O$703)</f>
        <v>0</v>
      </c>
      <c r="AA710" s="26">
        <f>(I710*$O$703)</f>
        <v>0</v>
      </c>
      <c r="AB710" s="26">
        <f>(J710*$O$703)</f>
        <v>0</v>
      </c>
      <c r="AC710" s="26">
        <f>(K710*$O$703)</f>
        <v>-33333333.333333332</v>
      </c>
      <c r="AD710" s="26">
        <f>(L710*$O$703)</f>
        <v>0</v>
      </c>
      <c r="AE710" s="26">
        <f>(M710*$O$703)</f>
        <v>33333333.333333332</v>
      </c>
    </row>
    <row r="711" spans="1:31" x14ac:dyDescent="0.3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1:31" x14ac:dyDescent="0.3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1:31" x14ac:dyDescent="0.3">
      <c r="A713" s="14" t="s">
        <v>35</v>
      </c>
      <c r="B713" s="26">
        <f>(T78+T147+T216+T285+T354+T423+T492+T561+T630+T699)</f>
        <v>20332062.001508914</v>
      </c>
      <c r="C713" s="26">
        <f t="shared" ref="C713:M713" si="0">(U78+U147+U216+U285+U354+U423+U492+U561+U630+U699)</f>
        <v>3347090.0414421903</v>
      </c>
      <c r="D713" s="26">
        <f t="shared" si="0"/>
        <v>0</v>
      </c>
      <c r="E713" s="26">
        <f t="shared" si="0"/>
        <v>0</v>
      </c>
      <c r="F713" s="26">
        <f t="shared" si="0"/>
        <v>-14151683.603524242</v>
      </c>
      <c r="G713" s="26">
        <f t="shared" si="0"/>
        <v>-744825.45281706541</v>
      </c>
      <c r="H713" s="26">
        <f t="shared" si="0"/>
        <v>-6180378.3979846733</v>
      </c>
      <c r="I713" s="26">
        <f t="shared" si="0"/>
        <v>-2602264.5886251251</v>
      </c>
      <c r="J713" s="26">
        <f t="shared" si="0"/>
        <v>0</v>
      </c>
      <c r="K713" s="26">
        <f t="shared" si="0"/>
        <v>0</v>
      </c>
      <c r="L713" s="26">
        <f t="shared" si="0"/>
        <v>0</v>
      </c>
      <c r="M713" s="26">
        <f t="shared" si="0"/>
        <v>0</v>
      </c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1:31" x14ac:dyDescent="0.3">
      <c r="A714" s="13"/>
      <c r="B714" s="26">
        <f t="shared" ref="B714:B723" si="1">(T79+T148+T217+T286+T355+T424+T493+T562+T631+T700)</f>
        <v>3347090.0414421903</v>
      </c>
      <c r="C714" s="26">
        <f t="shared" ref="C714:C724" si="2">(U79+U148+U217+U286+U355+U424+U493+U562+U631+U700)</f>
        <v>25134891.692727268</v>
      </c>
      <c r="D714" s="26">
        <f t="shared" ref="D714:D724" si="3">(V79+V148+V217+V286+V355+V424+V493+V562+V631+V700)</f>
        <v>0</v>
      </c>
      <c r="E714" s="26">
        <f t="shared" ref="E714:E724" si="4">(W79+W148+W217+W286+W355+W424+W493+W562+W631+W700)</f>
        <v>-24000000</v>
      </c>
      <c r="F714" s="26">
        <f t="shared" ref="F714:F724" si="5">(X79+X148+X217+X286+X355+X424+X493+X562+X631+X700)</f>
        <v>-744825.45281706541</v>
      </c>
      <c r="G714" s="26">
        <f t="shared" ref="G714:G724" si="6">(Y79+Y148+Y217+Y286+Y355+Y424+Y493+Y562+Y631+Y700)</f>
        <v>-39201.339621950807</v>
      </c>
      <c r="H714" s="26">
        <f t="shared" ref="H714:H724" si="7">(Z79+Z148+Z217+Z286+Z355+Z424+Z493+Z562+Z631+Z700)</f>
        <v>-2602264.5886251251</v>
      </c>
      <c r="I714" s="26">
        <f t="shared" ref="I714:I724" si="8">(AA79+AA148+AA217+AA286+AA355+AA424+AA493+AA562+AA631+AA700)</f>
        <v>-1095690.3531053162</v>
      </c>
      <c r="J714" s="26">
        <f t="shared" ref="J714:J724" si="9">(AB79+AB148+AB217+AB286+AB355+AB424+AB493+AB562+AB631+AB700)</f>
        <v>0</v>
      </c>
      <c r="K714" s="26">
        <f t="shared" ref="K714:K724" si="10">(AC79+AC148+AC217+AC286+AC355+AC424+AC493+AC562+AC631+AC700)</f>
        <v>0</v>
      </c>
      <c r="L714" s="26">
        <f t="shared" ref="L714:L724" si="11">(AD79+AD148+AD217+AD286+AD355+AD424+AD493+AD562+AD631+AD700)</f>
        <v>0</v>
      </c>
      <c r="M714" s="26">
        <f t="shared" ref="M714:M724" si="12">(AE79+AE148+AE217+AE286+AE355+AE424+AE493+AE562+AE631+AE700)</f>
        <v>0</v>
      </c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1:31" x14ac:dyDescent="0.3">
      <c r="A715" s="13"/>
      <c r="B715" s="26">
        <f t="shared" si="1"/>
        <v>0</v>
      </c>
      <c r="C715" s="26">
        <f t="shared" si="2"/>
        <v>0</v>
      </c>
      <c r="D715" s="26">
        <f t="shared" si="3"/>
        <v>15530633.10041648</v>
      </c>
      <c r="E715" s="26">
        <f t="shared" si="4"/>
        <v>-1634803.4842543663</v>
      </c>
      <c r="F715" s="26">
        <f t="shared" si="5"/>
        <v>0</v>
      </c>
      <c r="G715" s="26">
        <f t="shared" si="6"/>
        <v>0</v>
      </c>
      <c r="H715" s="26">
        <f t="shared" si="7"/>
        <v>-15530633.10041648</v>
      </c>
      <c r="I715" s="26">
        <f t="shared" si="8"/>
        <v>1634803.4842543663</v>
      </c>
      <c r="J715" s="26">
        <f t="shared" si="9"/>
        <v>0</v>
      </c>
      <c r="K715" s="26">
        <f t="shared" si="10"/>
        <v>0</v>
      </c>
      <c r="L715" s="26">
        <f t="shared" si="11"/>
        <v>0</v>
      </c>
      <c r="M715" s="26">
        <f t="shared" si="12"/>
        <v>0</v>
      </c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1:31" x14ac:dyDescent="0.3">
      <c r="A716" s="13"/>
      <c r="B716" s="26">
        <f t="shared" si="1"/>
        <v>0</v>
      </c>
      <c r="C716" s="26">
        <f t="shared" si="2"/>
        <v>-24000000</v>
      </c>
      <c r="D716" s="26">
        <f t="shared" si="3"/>
        <v>-1634803.4842543663</v>
      </c>
      <c r="E716" s="26">
        <f t="shared" si="4"/>
        <v>24172084.577289931</v>
      </c>
      <c r="F716" s="26">
        <f t="shared" si="5"/>
        <v>0</v>
      </c>
      <c r="G716" s="26">
        <f t="shared" si="6"/>
        <v>0</v>
      </c>
      <c r="H716" s="26">
        <f t="shared" si="7"/>
        <v>1634803.4842543663</v>
      </c>
      <c r="I716" s="26">
        <f t="shared" si="8"/>
        <v>-172084.57728993331</v>
      </c>
      <c r="J716" s="26">
        <f t="shared" si="9"/>
        <v>0</v>
      </c>
      <c r="K716" s="26">
        <f t="shared" si="10"/>
        <v>0</v>
      </c>
      <c r="L716" s="26">
        <f t="shared" si="11"/>
        <v>0</v>
      </c>
      <c r="M716" s="26">
        <f t="shared" si="12"/>
        <v>0</v>
      </c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1:31" x14ac:dyDescent="0.3">
      <c r="A717" s="13"/>
      <c r="B717" s="26">
        <f t="shared" si="1"/>
        <v>-14151683.603524242</v>
      </c>
      <c r="C717" s="26">
        <f t="shared" si="2"/>
        <v>-744825.45281706541</v>
      </c>
      <c r="D717" s="26">
        <f t="shared" si="3"/>
        <v>0</v>
      </c>
      <c r="E717" s="26">
        <f t="shared" si="4"/>
        <v>0</v>
      </c>
      <c r="F717" s="26">
        <f t="shared" si="5"/>
        <v>38205991.72424911</v>
      </c>
      <c r="G717" s="26">
        <f t="shared" si="6"/>
        <v>5558504.8098087646</v>
      </c>
      <c r="H717" s="26">
        <f t="shared" si="7"/>
        <v>0</v>
      </c>
      <c r="I717" s="26">
        <f t="shared" si="8"/>
        <v>0</v>
      </c>
      <c r="J717" s="26">
        <f t="shared" si="9"/>
        <v>-12289101.766326671</v>
      </c>
      <c r="K717" s="26">
        <f t="shared" si="10"/>
        <v>722888.33919568663</v>
      </c>
      <c r="L717" s="26">
        <f t="shared" si="11"/>
        <v>-11765206.354398197</v>
      </c>
      <c r="M717" s="26">
        <f t="shared" si="12"/>
        <v>-5536567.6961873863</v>
      </c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1:31" x14ac:dyDescent="0.3">
      <c r="A718" s="14"/>
      <c r="B718" s="26">
        <f t="shared" si="1"/>
        <v>-744825.45281706541</v>
      </c>
      <c r="C718" s="26">
        <f t="shared" si="2"/>
        <v>-39201.339621950807</v>
      </c>
      <c r="D718" s="26">
        <f t="shared" si="3"/>
        <v>0</v>
      </c>
      <c r="E718" s="26">
        <f t="shared" si="4"/>
        <v>0</v>
      </c>
      <c r="F718" s="26">
        <f t="shared" si="5"/>
        <v>5558504.8098087646</v>
      </c>
      <c r="G718" s="26">
        <f t="shared" si="6"/>
        <v>24115739.23341072</v>
      </c>
      <c r="H718" s="26">
        <f t="shared" si="7"/>
        <v>0</v>
      </c>
      <c r="I718" s="26">
        <f t="shared" si="8"/>
        <v>-21428571.428571429</v>
      </c>
      <c r="J718" s="26">
        <f t="shared" si="9"/>
        <v>722888.33919568663</v>
      </c>
      <c r="K718" s="26">
        <f t="shared" si="10"/>
        <v>-42522.843482099212</v>
      </c>
      <c r="L718" s="26">
        <f t="shared" si="11"/>
        <v>-5536567.6961873863</v>
      </c>
      <c r="M718" s="26">
        <f t="shared" si="12"/>
        <v>-2605443.6217352408</v>
      </c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1:31" x14ac:dyDescent="0.3">
      <c r="A719" s="13"/>
      <c r="B719" s="26">
        <f t="shared" si="1"/>
        <v>-6180378.3979846733</v>
      </c>
      <c r="C719" s="26">
        <f t="shared" si="2"/>
        <v>-2602264.5886251251</v>
      </c>
      <c r="D719" s="26">
        <f t="shared" si="3"/>
        <v>-15530633.10041648</v>
      </c>
      <c r="E719" s="26">
        <f t="shared" si="4"/>
        <v>1634803.4842543663</v>
      </c>
      <c r="F719" s="26">
        <f t="shared" si="5"/>
        <v>0</v>
      </c>
      <c r="G719" s="26">
        <f t="shared" si="6"/>
        <v>0</v>
      </c>
      <c r="H719" s="26">
        <f t="shared" si="7"/>
        <v>42702488.502019234</v>
      </c>
      <c r="I719" s="26">
        <f t="shared" si="8"/>
        <v>-3334313.8268979164</v>
      </c>
      <c r="J719" s="26">
        <f t="shared" si="9"/>
        <v>-10457961.203909507</v>
      </c>
      <c r="K719" s="26">
        <f t="shared" si="10"/>
        <v>4921393.5077221207</v>
      </c>
      <c r="L719" s="26">
        <f t="shared" si="11"/>
        <v>-10533515.799708575</v>
      </c>
      <c r="M719" s="26">
        <f t="shared" si="12"/>
        <v>-619618.57645344571</v>
      </c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1:31" x14ac:dyDescent="0.3">
      <c r="A720" s="13"/>
      <c r="B720" s="26">
        <f t="shared" si="1"/>
        <v>-2602264.5886251251</v>
      </c>
      <c r="C720" s="26">
        <f t="shared" si="2"/>
        <v>-1095690.3531053162</v>
      </c>
      <c r="D720" s="26">
        <f t="shared" si="3"/>
        <v>1634803.4842543663</v>
      </c>
      <c r="E720" s="26">
        <f t="shared" si="4"/>
        <v>-172084.57728993331</v>
      </c>
      <c r="F720" s="26">
        <f t="shared" si="5"/>
        <v>0</v>
      </c>
      <c r="G720" s="26">
        <f t="shared" si="6"/>
        <v>-21428571.428571429</v>
      </c>
      <c r="H720" s="26">
        <f t="shared" si="7"/>
        <v>-3334313.8268979164</v>
      </c>
      <c r="I720" s="26">
        <f t="shared" si="8"/>
        <v>25048744.396509644</v>
      </c>
      <c r="J720" s="26">
        <f t="shared" si="9"/>
        <v>4921393.5077221207</v>
      </c>
      <c r="K720" s="26">
        <f t="shared" si="10"/>
        <v>-2315949.8859868804</v>
      </c>
      <c r="L720" s="26">
        <f t="shared" si="11"/>
        <v>-619618.57645344571</v>
      </c>
      <c r="M720" s="26">
        <f t="shared" si="12"/>
        <v>-36448.151556085038</v>
      </c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1:23" x14ac:dyDescent="0.3">
      <c r="A721" s="13"/>
      <c r="B721" s="26">
        <f t="shared" si="1"/>
        <v>0</v>
      </c>
      <c r="C721" s="26">
        <f t="shared" si="2"/>
        <v>0</v>
      </c>
      <c r="D721" s="26">
        <f t="shared" si="3"/>
        <v>0</v>
      </c>
      <c r="E721" s="26">
        <f t="shared" si="4"/>
        <v>0</v>
      </c>
      <c r="F721" s="26">
        <f t="shared" si="5"/>
        <v>-12289101.766326671</v>
      </c>
      <c r="G721" s="26">
        <f t="shared" si="6"/>
        <v>722888.33919568663</v>
      </c>
      <c r="H721" s="26">
        <f t="shared" si="7"/>
        <v>-10457961.203909507</v>
      </c>
      <c r="I721" s="26">
        <f t="shared" si="8"/>
        <v>4921393.5077221207</v>
      </c>
      <c r="J721" s="26">
        <f t="shared" si="9"/>
        <v>22747062.970236178</v>
      </c>
      <c r="K721" s="26">
        <f t="shared" si="10"/>
        <v>-5644281.8469178071</v>
      </c>
      <c r="L721" s="26">
        <f t="shared" si="11"/>
        <v>0</v>
      </c>
      <c r="M721" s="26">
        <f t="shared" si="12"/>
        <v>0</v>
      </c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1:23" x14ac:dyDescent="0.3">
      <c r="A722" s="13"/>
      <c r="B722" s="26">
        <f t="shared" si="1"/>
        <v>0</v>
      </c>
      <c r="C722" s="26">
        <f t="shared" si="2"/>
        <v>0</v>
      </c>
      <c r="D722" s="26">
        <f t="shared" si="3"/>
        <v>0</v>
      </c>
      <c r="E722" s="26">
        <f t="shared" si="4"/>
        <v>0</v>
      </c>
      <c r="F722" s="26">
        <f t="shared" si="5"/>
        <v>722888.33919568663</v>
      </c>
      <c r="G722" s="26">
        <f t="shared" si="6"/>
        <v>-42522.843482099212</v>
      </c>
      <c r="H722" s="26">
        <f t="shared" si="7"/>
        <v>4921393.5077221207</v>
      </c>
      <c r="I722" s="26">
        <f t="shared" si="8"/>
        <v>-2315949.8859868804</v>
      </c>
      <c r="J722" s="26">
        <f t="shared" si="9"/>
        <v>-5644281.8469178071</v>
      </c>
      <c r="K722" s="26">
        <f t="shared" si="10"/>
        <v>35691806.062802315</v>
      </c>
      <c r="L722" s="26">
        <f t="shared" si="11"/>
        <v>0</v>
      </c>
      <c r="M722" s="26">
        <f t="shared" si="12"/>
        <v>-33333333.333333332</v>
      </c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1:23" x14ac:dyDescent="0.3">
      <c r="A723" s="13"/>
      <c r="B723" s="26">
        <f t="shared" si="1"/>
        <v>0</v>
      </c>
      <c r="C723" s="26">
        <f t="shared" si="2"/>
        <v>0</v>
      </c>
      <c r="D723" s="26">
        <f t="shared" si="3"/>
        <v>0</v>
      </c>
      <c r="E723" s="26">
        <f t="shared" si="4"/>
        <v>0</v>
      </c>
      <c r="F723" s="26">
        <f t="shared" si="5"/>
        <v>-11765206.354398197</v>
      </c>
      <c r="G723" s="26">
        <f t="shared" si="6"/>
        <v>-5536567.6961873863</v>
      </c>
      <c r="H723" s="26">
        <f t="shared" si="7"/>
        <v>-10533515.799708575</v>
      </c>
      <c r="I723" s="26">
        <f t="shared" si="8"/>
        <v>-619618.57645344571</v>
      </c>
      <c r="J723" s="26">
        <f t="shared" si="9"/>
        <v>0</v>
      </c>
      <c r="K723" s="26">
        <f t="shared" si="10"/>
        <v>0</v>
      </c>
      <c r="L723" s="26">
        <f t="shared" si="11"/>
        <v>22298722.154106773</v>
      </c>
      <c r="M723" s="26">
        <f t="shared" si="12"/>
        <v>6156186.2726408318</v>
      </c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1:23" x14ac:dyDescent="0.3">
      <c r="A724" s="13"/>
      <c r="B724" s="26">
        <f>(T89+T158+T227+T296+T365+T434+T503+T572+T641+T710)</f>
        <v>0</v>
      </c>
      <c r="C724" s="26">
        <f t="shared" si="2"/>
        <v>0</v>
      </c>
      <c r="D724" s="26">
        <f t="shared" si="3"/>
        <v>0</v>
      </c>
      <c r="E724" s="26">
        <f t="shared" si="4"/>
        <v>0</v>
      </c>
      <c r="F724" s="26">
        <f t="shared" si="5"/>
        <v>-5536567.6961873863</v>
      </c>
      <c r="G724" s="26">
        <f t="shared" si="6"/>
        <v>-2605443.6217352408</v>
      </c>
      <c r="H724" s="26">
        <f t="shared" si="7"/>
        <v>-619618.57645344571</v>
      </c>
      <c r="I724" s="26">
        <f t="shared" si="8"/>
        <v>-36448.151556085038</v>
      </c>
      <c r="J724" s="26">
        <f t="shared" si="9"/>
        <v>0</v>
      </c>
      <c r="K724" s="26">
        <f t="shared" si="10"/>
        <v>-33333333.333333332</v>
      </c>
      <c r="L724" s="26">
        <f t="shared" si="11"/>
        <v>6156186.2726408318</v>
      </c>
      <c r="M724" s="26">
        <f t="shared" si="12"/>
        <v>35975225.106624655</v>
      </c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1:23" x14ac:dyDescent="0.3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1:23" x14ac:dyDescent="0.3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1:23" x14ac:dyDescent="0.3">
      <c r="A727" s="14" t="s">
        <v>34</v>
      </c>
      <c r="B727" s="30">
        <f>(T60+T129+T198+T267+T336+T405+T474+T543+T612+T681)</f>
        <v>24.454199561642994</v>
      </c>
      <c r="C727" s="30">
        <f t="shared" ref="C727:M727" si="13">(U60+U129+U198+U267+U336+U405+U474+U543+U612+U681)</f>
        <v>4.3407483444474391</v>
      </c>
      <c r="D727" s="30">
        <f t="shared" si="13"/>
        <v>0</v>
      </c>
      <c r="E727" s="30">
        <f t="shared" si="13"/>
        <v>0</v>
      </c>
      <c r="F727" s="30">
        <f t="shared" si="13"/>
        <v>8.0828127106173309</v>
      </c>
      <c r="G727" s="30">
        <f t="shared" si="13"/>
        <v>0.42541119529564903</v>
      </c>
      <c r="H727" s="30">
        <f t="shared" si="13"/>
        <v>4.1442870702041672</v>
      </c>
      <c r="I727" s="30">
        <f t="shared" si="13"/>
        <v>1.7449629769280703</v>
      </c>
      <c r="J727" s="30">
        <f t="shared" si="13"/>
        <v>0</v>
      </c>
      <c r="K727" s="30">
        <f t="shared" si="13"/>
        <v>0</v>
      </c>
      <c r="L727" s="30">
        <f t="shared" si="13"/>
        <v>0</v>
      </c>
      <c r="M727" s="30">
        <f t="shared" si="13"/>
        <v>0</v>
      </c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1:23" x14ac:dyDescent="0.3">
      <c r="A728" s="13"/>
      <c r="B728" s="30">
        <f t="shared" ref="B728:B738" si="14">(T61+T130+T199+T268+T337+T406+T475+T544+T613+T682)</f>
        <v>4.3407483444474391</v>
      </c>
      <c r="C728" s="30">
        <f t="shared" ref="C728:C738" si="15">(U61+U130+U199+U268+U337+U406+U475+U544+U613+U682)</f>
        <v>9.087555966040723</v>
      </c>
      <c r="D728" s="30">
        <f t="shared" ref="D728:D738" si="16">(V61+V130+V199+V268+V337+V406+V475+V544+V613+V682)</f>
        <v>0</v>
      </c>
      <c r="E728" s="30">
        <f t="shared" ref="E728:E738" si="17">(W61+W130+W199+W268+W337+W406+W475+W544+W613+W682)</f>
        <v>3.7866666666666666</v>
      </c>
      <c r="F728" s="30">
        <f t="shared" ref="F728:F738" si="18">(X61+X130+X199+X268+X337+X406+X475+X544+X613+X682)</f>
        <v>0.42541119529564903</v>
      </c>
      <c r="G728" s="30">
        <f t="shared" ref="G728:G738" si="19">(Y61+Y130+Y199+Y268+Y337+Y406+Y475+Y544+Y613+Y682)</f>
        <v>2.2390062910297319E-2</v>
      </c>
      <c r="H728" s="30">
        <f t="shared" ref="H728:H738" si="20">(Z61+Z130+Z199+Z268+Z337+Z406+Z475+Z544+Z613+Z682)</f>
        <v>1.7449629769280703</v>
      </c>
      <c r="I728" s="30">
        <f t="shared" ref="I728:I738" si="21">(AA61+AA130+AA199+AA268+AA337+AA406+AA475+AA544+AA613+AA682)</f>
        <v>0.73472125344339811</v>
      </c>
      <c r="J728" s="30">
        <f t="shared" ref="J728:J738" si="22">(AB61+AB130+AB199+AB268+AB337+AB406+AB475+AB544+AB613+AB682)</f>
        <v>0</v>
      </c>
      <c r="K728" s="30">
        <f t="shared" ref="K728:K738" si="23">(AC61+AC130+AC199+AC268+AC337+AC406+AC475+AC544+AC613+AC682)</f>
        <v>0</v>
      </c>
      <c r="L728" s="30">
        <f t="shared" ref="L728:L738" si="24">(AD61+AD130+AD199+AD268+AD337+AD406+AD475+AD544+AD613+AD682)</f>
        <v>0</v>
      </c>
      <c r="M728" s="30">
        <f t="shared" ref="M728:M738" si="25">(AE61+AE130+AE199+AE268+AE337+AE406+AE475+AE544+AE613+AE682)</f>
        <v>0</v>
      </c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1:23" x14ac:dyDescent="0.3">
      <c r="A729" s="13"/>
      <c r="B729" s="30">
        <f t="shared" si="14"/>
        <v>0</v>
      </c>
      <c r="C729" s="30">
        <f t="shared" si="15"/>
        <v>0</v>
      </c>
      <c r="D729" s="30">
        <f t="shared" si="16"/>
        <v>17.887838079879693</v>
      </c>
      <c r="E729" s="30">
        <f t="shared" si="17"/>
        <v>-1.8829303241978623</v>
      </c>
      <c r="F729" s="30">
        <f t="shared" si="18"/>
        <v>0</v>
      </c>
      <c r="G729" s="30">
        <f t="shared" si="19"/>
        <v>0</v>
      </c>
      <c r="H729" s="30">
        <f t="shared" si="20"/>
        <v>8.9439190399398463</v>
      </c>
      <c r="I729" s="30">
        <f t="shared" si="21"/>
        <v>-0.94146516209893116</v>
      </c>
      <c r="J729" s="30">
        <f t="shared" si="22"/>
        <v>0</v>
      </c>
      <c r="K729" s="30">
        <f t="shared" si="23"/>
        <v>0</v>
      </c>
      <c r="L729" s="30">
        <f t="shared" si="24"/>
        <v>0</v>
      </c>
      <c r="M729" s="30">
        <f t="shared" si="25"/>
        <v>0</v>
      </c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1:23" x14ac:dyDescent="0.3">
      <c r="A730" s="13"/>
      <c r="B730" s="30">
        <f t="shared" si="14"/>
        <v>0</v>
      </c>
      <c r="C730" s="30">
        <f t="shared" si="15"/>
        <v>3.7866666666666666</v>
      </c>
      <c r="D730" s="30">
        <f t="shared" si="16"/>
        <v>-1.8829303241978623</v>
      </c>
      <c r="E730" s="30">
        <f t="shared" si="17"/>
        <v>7.7715365253541613</v>
      </c>
      <c r="F730" s="30">
        <f t="shared" si="18"/>
        <v>0</v>
      </c>
      <c r="G730" s="30">
        <f t="shared" si="19"/>
        <v>0</v>
      </c>
      <c r="H730" s="30">
        <f t="shared" si="20"/>
        <v>-0.94146516209893116</v>
      </c>
      <c r="I730" s="30">
        <f t="shared" si="21"/>
        <v>9.9101596010413809E-2</v>
      </c>
      <c r="J730" s="30">
        <f t="shared" si="22"/>
        <v>0</v>
      </c>
      <c r="K730" s="30">
        <f t="shared" si="23"/>
        <v>0</v>
      </c>
      <c r="L730" s="30">
        <f t="shared" si="24"/>
        <v>0</v>
      </c>
      <c r="M730" s="30">
        <f t="shared" si="25"/>
        <v>0</v>
      </c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1:23" x14ac:dyDescent="0.3">
      <c r="A731" s="14"/>
      <c r="B731" s="30">
        <f t="shared" si="14"/>
        <v>8.0828127106173309</v>
      </c>
      <c r="C731" s="30">
        <f t="shared" si="15"/>
        <v>0.42541119529564903</v>
      </c>
      <c r="D731" s="30">
        <f t="shared" si="16"/>
        <v>0</v>
      </c>
      <c r="E731" s="30">
        <f t="shared" si="17"/>
        <v>0</v>
      </c>
      <c r="F731" s="30">
        <f t="shared" si="18"/>
        <v>40.516913075854575</v>
      </c>
      <c r="G731" s="30">
        <f t="shared" si="19"/>
        <v>6.3565435135026425</v>
      </c>
      <c r="H731" s="30">
        <f t="shared" si="20"/>
        <v>0</v>
      </c>
      <c r="I731" s="30">
        <f t="shared" si="21"/>
        <v>0</v>
      </c>
      <c r="J731" s="30">
        <f t="shared" si="22"/>
        <v>5.6229467859703588</v>
      </c>
      <c r="K731" s="30">
        <f t="shared" si="23"/>
        <v>-0.33076157564531528</v>
      </c>
      <c r="L731" s="30">
        <f t="shared" si="24"/>
        <v>6.5526970413395995</v>
      </c>
      <c r="M731" s="30">
        <f t="shared" si="25"/>
        <v>3.0836221371009875</v>
      </c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1:23" x14ac:dyDescent="0.3">
      <c r="A732" s="13"/>
      <c r="B732" s="30">
        <f t="shared" si="14"/>
        <v>0.42541119529564903</v>
      </c>
      <c r="C732" s="30">
        <f t="shared" si="15"/>
        <v>2.2390062910297319E-2</v>
      </c>
      <c r="D732" s="30">
        <f t="shared" si="16"/>
        <v>0</v>
      </c>
      <c r="E732" s="30">
        <f t="shared" si="17"/>
        <v>0</v>
      </c>
      <c r="F732" s="30">
        <f t="shared" si="18"/>
        <v>6.3565435135026425</v>
      </c>
      <c r="G732" s="30">
        <f t="shared" si="19"/>
        <v>6.2992591853248943</v>
      </c>
      <c r="H732" s="30">
        <f t="shared" si="20"/>
        <v>0</v>
      </c>
      <c r="I732" s="30">
        <f t="shared" si="21"/>
        <v>1.6566666666666665</v>
      </c>
      <c r="J732" s="30">
        <f t="shared" si="22"/>
        <v>-0.33076157564531528</v>
      </c>
      <c r="K732" s="30">
        <f t="shared" si="23"/>
        <v>1.9456563273253839E-2</v>
      </c>
      <c r="L732" s="30">
        <f t="shared" si="24"/>
        <v>3.0836221371009875</v>
      </c>
      <c r="M732" s="30">
        <f t="shared" si="25"/>
        <v>1.4511162998122296</v>
      </c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1:23" x14ac:dyDescent="0.3">
      <c r="A733" s="13"/>
      <c r="B733" s="30">
        <f t="shared" si="14"/>
        <v>4.1442870702041672</v>
      </c>
      <c r="C733" s="30">
        <f t="shared" si="15"/>
        <v>1.7449629769280703</v>
      </c>
      <c r="D733" s="30">
        <f t="shared" si="16"/>
        <v>8.9439190399398463</v>
      </c>
      <c r="E733" s="30">
        <f t="shared" si="17"/>
        <v>-0.94146516209893116</v>
      </c>
      <c r="F733" s="30">
        <f t="shared" si="18"/>
        <v>0</v>
      </c>
      <c r="G733" s="30">
        <f t="shared" si="19"/>
        <v>0</v>
      </c>
      <c r="H733" s="30">
        <f t="shared" si="20"/>
        <v>47.46498875226952</v>
      </c>
      <c r="I733" s="30">
        <f t="shared" si="21"/>
        <v>-3.3079794367800801</v>
      </c>
      <c r="J733" s="30">
        <f t="shared" si="22"/>
        <v>5.8246195923018664</v>
      </c>
      <c r="K733" s="30">
        <f t="shared" si="23"/>
        <v>-2.740997455200878</v>
      </c>
      <c r="L733" s="30">
        <f t="shared" si="24"/>
        <v>4.819668673688879</v>
      </c>
      <c r="M733" s="30">
        <f t="shared" si="25"/>
        <v>0.28350992198169878</v>
      </c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1:23" x14ac:dyDescent="0.3">
      <c r="A734" s="14"/>
      <c r="B734" s="30">
        <f t="shared" si="14"/>
        <v>1.7449629769280703</v>
      </c>
      <c r="C734" s="30">
        <f t="shared" si="15"/>
        <v>0.73472125344339811</v>
      </c>
      <c r="D734" s="30">
        <f t="shared" si="16"/>
        <v>-0.94146516209893116</v>
      </c>
      <c r="E734" s="30">
        <f t="shared" si="17"/>
        <v>9.9101596010413809E-2</v>
      </c>
      <c r="F734" s="30">
        <f t="shared" si="18"/>
        <v>0</v>
      </c>
      <c r="G734" s="30">
        <f t="shared" si="19"/>
        <v>1.6566666666666665</v>
      </c>
      <c r="H734" s="30">
        <f t="shared" si="20"/>
        <v>-3.3079794367800801</v>
      </c>
      <c r="I734" s="30">
        <f t="shared" si="21"/>
        <v>7.5940954514866892</v>
      </c>
      <c r="J734" s="30">
        <f t="shared" si="22"/>
        <v>-2.740997455200878</v>
      </c>
      <c r="K734" s="30">
        <f t="shared" si="23"/>
        <v>1.2898811553886484</v>
      </c>
      <c r="L734" s="30">
        <f t="shared" si="24"/>
        <v>0.28350992198169878</v>
      </c>
      <c r="M734" s="30">
        <f t="shared" si="25"/>
        <v>1.6677054234217576E-2</v>
      </c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1:23" x14ac:dyDescent="0.3">
      <c r="A735" s="13"/>
      <c r="B735" s="30">
        <f t="shared" si="14"/>
        <v>0</v>
      </c>
      <c r="C735" s="30">
        <f t="shared" si="15"/>
        <v>0</v>
      </c>
      <c r="D735" s="30">
        <f t="shared" si="16"/>
        <v>0</v>
      </c>
      <c r="E735" s="30">
        <f t="shared" si="17"/>
        <v>0</v>
      </c>
      <c r="F735" s="30">
        <f t="shared" si="18"/>
        <v>5.6229467859703588</v>
      </c>
      <c r="G735" s="30">
        <f t="shared" si="19"/>
        <v>-0.33076157564531528</v>
      </c>
      <c r="H735" s="30">
        <f t="shared" si="20"/>
        <v>5.8246195923018664</v>
      </c>
      <c r="I735" s="30">
        <f t="shared" si="21"/>
        <v>-2.740997455200878</v>
      </c>
      <c r="J735" s="30">
        <f t="shared" si="22"/>
        <v>22.895132756544449</v>
      </c>
      <c r="K735" s="30">
        <f t="shared" si="23"/>
        <v>-6.1435180616923866</v>
      </c>
      <c r="L735" s="30">
        <f t="shared" si="24"/>
        <v>0</v>
      </c>
      <c r="M735" s="30">
        <f t="shared" si="25"/>
        <v>0</v>
      </c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1:23" x14ac:dyDescent="0.3">
      <c r="A736" s="13"/>
      <c r="B736" s="30">
        <f t="shared" si="14"/>
        <v>0</v>
      </c>
      <c r="C736" s="30">
        <f t="shared" si="15"/>
        <v>0</v>
      </c>
      <c r="D736" s="30">
        <f t="shared" si="16"/>
        <v>0</v>
      </c>
      <c r="E736" s="30">
        <f t="shared" si="17"/>
        <v>0</v>
      </c>
      <c r="F736" s="30">
        <f t="shared" si="18"/>
        <v>-0.33076157564531528</v>
      </c>
      <c r="G736" s="30">
        <f t="shared" si="19"/>
        <v>1.9456563273253839E-2</v>
      </c>
      <c r="H736" s="30">
        <f t="shared" si="20"/>
        <v>-2.740997455200878</v>
      </c>
      <c r="I736" s="30">
        <f t="shared" si="21"/>
        <v>1.2898811553886484</v>
      </c>
      <c r="J736" s="30">
        <f t="shared" si="22"/>
        <v>-6.1435180616923866</v>
      </c>
      <c r="K736" s="30">
        <f t="shared" si="23"/>
        <v>11.138675437323805</v>
      </c>
      <c r="L736" s="30">
        <f t="shared" si="24"/>
        <v>0</v>
      </c>
      <c r="M736" s="30">
        <f t="shared" si="25"/>
        <v>4.26</v>
      </c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1:23" x14ac:dyDescent="0.3">
      <c r="A737" s="14"/>
      <c r="B737" s="30">
        <f t="shared" si="14"/>
        <v>0</v>
      </c>
      <c r="C737" s="30">
        <f t="shared" si="15"/>
        <v>0</v>
      </c>
      <c r="D737" s="30">
        <f t="shared" si="16"/>
        <v>0</v>
      </c>
      <c r="E737" s="30">
        <f t="shared" si="17"/>
        <v>0</v>
      </c>
      <c r="F737" s="30">
        <f t="shared" si="18"/>
        <v>6.5526970413395995</v>
      </c>
      <c r="G737" s="30">
        <f t="shared" si="19"/>
        <v>3.0836221371009875</v>
      </c>
      <c r="H737" s="30">
        <f t="shared" si="20"/>
        <v>4.819668673688879</v>
      </c>
      <c r="I737" s="30">
        <f t="shared" si="21"/>
        <v>0.28350992198169878</v>
      </c>
      <c r="J737" s="30">
        <f t="shared" si="22"/>
        <v>0</v>
      </c>
      <c r="K737" s="30">
        <f t="shared" si="23"/>
        <v>0</v>
      </c>
      <c r="L737" s="30">
        <f t="shared" si="24"/>
        <v>22.744731430056959</v>
      </c>
      <c r="M737" s="30">
        <f t="shared" si="25"/>
        <v>6.7342641181653722</v>
      </c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1:23" x14ac:dyDescent="0.3">
      <c r="A738" s="13"/>
      <c r="B738" s="30">
        <f t="shared" si="14"/>
        <v>0</v>
      </c>
      <c r="C738" s="30">
        <f t="shared" si="15"/>
        <v>0</v>
      </c>
      <c r="D738" s="30">
        <f t="shared" si="16"/>
        <v>0</v>
      </c>
      <c r="E738" s="30">
        <f t="shared" si="17"/>
        <v>0</v>
      </c>
      <c r="F738" s="30">
        <f t="shared" si="18"/>
        <v>3.0836221371009875</v>
      </c>
      <c r="G738" s="30">
        <f t="shared" si="19"/>
        <v>1.4511162998122296</v>
      </c>
      <c r="H738" s="30">
        <f t="shared" si="20"/>
        <v>0.28350992198169878</v>
      </c>
      <c r="I738" s="30">
        <f t="shared" si="21"/>
        <v>1.6677054234217576E-2</v>
      </c>
      <c r="J738" s="30">
        <f t="shared" si="22"/>
        <v>0</v>
      </c>
      <c r="K738" s="30">
        <f t="shared" si="23"/>
        <v>4.26</v>
      </c>
      <c r="L738" s="30">
        <f t="shared" si="24"/>
        <v>6.7342641181653722</v>
      </c>
      <c r="M738" s="30">
        <f t="shared" si="25"/>
        <v>11.455586708092895</v>
      </c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1:23" x14ac:dyDescent="0.3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1:23" x14ac:dyDescent="0.3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1:23" x14ac:dyDescent="0.3">
      <c r="A741" s="14" t="s">
        <v>36</v>
      </c>
      <c r="B741" s="30">
        <v>0</v>
      </c>
      <c r="C741" s="30">
        <v>0</v>
      </c>
      <c r="D741" s="30">
        <v>100</v>
      </c>
      <c r="E741" s="32">
        <v>-200</v>
      </c>
      <c r="F741" s="32">
        <v>0</v>
      </c>
      <c r="G741" s="32">
        <v>0</v>
      </c>
      <c r="H741" s="32">
        <v>200</v>
      </c>
      <c r="I741" s="32">
        <v>-400</v>
      </c>
      <c r="J741" s="32">
        <v>0</v>
      </c>
      <c r="K741" s="32">
        <v>0</v>
      </c>
      <c r="L741" s="32">
        <v>300</v>
      </c>
      <c r="M741" s="32">
        <v>-600</v>
      </c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1:23" x14ac:dyDescent="0.3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1:23" x14ac:dyDescent="0.3">
      <c r="A743" s="14" t="s">
        <v>41</v>
      </c>
      <c r="B743" s="13">
        <v>4</v>
      </c>
      <c r="C743" s="13">
        <v>5</v>
      </c>
      <c r="D743" s="13">
        <v>8</v>
      </c>
      <c r="E743" s="31">
        <v>9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1:23" x14ac:dyDescent="0.3">
      <c r="A744" s="14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1:23" x14ac:dyDescent="0.3">
      <c r="A745" s="14" t="s">
        <v>42</v>
      </c>
      <c r="B745" s="30">
        <v>20332062.001508914</v>
      </c>
      <c r="C745" s="30">
        <v>3347090.0414421903</v>
      </c>
      <c r="D745" s="30">
        <v>0</v>
      </c>
      <c r="E745" s="30">
        <v>0</v>
      </c>
      <c r="F745" s="30">
        <v>-6180378.3979846733</v>
      </c>
      <c r="G745" s="30">
        <v>-2602264.5886251251</v>
      </c>
      <c r="H745" s="30">
        <v>0</v>
      </c>
      <c r="I745" s="30">
        <v>0</v>
      </c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1:23" x14ac:dyDescent="0.3">
      <c r="A746" s="14"/>
      <c r="B746" s="30">
        <v>3347090.0414421903</v>
      </c>
      <c r="C746" s="30">
        <v>25134891.692727268</v>
      </c>
      <c r="D746" s="30">
        <v>0</v>
      </c>
      <c r="E746" s="30">
        <v>-24000000</v>
      </c>
      <c r="F746" s="30">
        <v>-2602264.5886251251</v>
      </c>
      <c r="G746" s="30">
        <v>-1095690.3531053162</v>
      </c>
      <c r="H746" s="30">
        <v>0</v>
      </c>
      <c r="I746" s="30">
        <v>0</v>
      </c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1:23" x14ac:dyDescent="0.3">
      <c r="A747" s="14"/>
      <c r="B747" s="30">
        <v>0</v>
      </c>
      <c r="C747" s="30">
        <v>0</v>
      </c>
      <c r="D747" s="30">
        <v>15530633.10041648</v>
      </c>
      <c r="E747" s="30">
        <v>-1634803.4842543663</v>
      </c>
      <c r="F747" s="30">
        <v>-15530633.10041648</v>
      </c>
      <c r="G747" s="30">
        <v>1634803.4842543663</v>
      </c>
      <c r="H747" s="30">
        <v>0</v>
      </c>
      <c r="I747" s="30">
        <v>0</v>
      </c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1:23" x14ac:dyDescent="0.3">
      <c r="A748" s="14"/>
      <c r="B748" s="30">
        <v>0</v>
      </c>
      <c r="C748" s="30">
        <v>-24000000</v>
      </c>
      <c r="D748" s="30">
        <v>-1634803.4842543663</v>
      </c>
      <c r="E748" s="30">
        <v>24172084.577289931</v>
      </c>
      <c r="F748" s="30">
        <v>1634803.4842543663</v>
      </c>
      <c r="G748" s="30">
        <v>-172084.57728993331</v>
      </c>
      <c r="H748" s="30">
        <v>0</v>
      </c>
      <c r="I748" s="30">
        <v>0</v>
      </c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1:23" x14ac:dyDescent="0.3">
      <c r="A749" s="14"/>
      <c r="B749" s="30">
        <v>-6180378.3979846733</v>
      </c>
      <c r="C749" s="30">
        <v>-2602264.5886251251</v>
      </c>
      <c r="D749" s="30">
        <v>-15530633.10041648</v>
      </c>
      <c r="E749" s="30">
        <v>1634803.4842543663</v>
      </c>
      <c r="F749" s="26">
        <v>42702488.502019234</v>
      </c>
      <c r="G749" s="26">
        <v>-3334313.8268979164</v>
      </c>
      <c r="H749" s="30">
        <v>-10533515.799708575</v>
      </c>
      <c r="I749" s="30">
        <v>-619618.57645344571</v>
      </c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1:23" x14ac:dyDescent="0.3">
      <c r="A750" s="14"/>
      <c r="B750" s="30">
        <v>-2602264.5886251251</v>
      </c>
      <c r="C750" s="30">
        <v>-1095690.3531053162</v>
      </c>
      <c r="D750" s="30">
        <v>1634803.4842543663</v>
      </c>
      <c r="E750" s="30">
        <v>-172084.57728993331</v>
      </c>
      <c r="F750" s="26">
        <v>-3334313.8268979164</v>
      </c>
      <c r="G750" s="26">
        <v>25048744.396509644</v>
      </c>
      <c r="H750" s="30">
        <v>-619618.57645344571</v>
      </c>
      <c r="I750" s="30">
        <v>-36448.151556085038</v>
      </c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1:23" x14ac:dyDescent="0.3">
      <c r="A751" s="14"/>
      <c r="B751" s="30">
        <v>0</v>
      </c>
      <c r="C751" s="30">
        <v>0</v>
      </c>
      <c r="D751" s="30">
        <v>0</v>
      </c>
      <c r="E751" s="30">
        <v>0</v>
      </c>
      <c r="F751" s="30">
        <v>-10533515.799708575</v>
      </c>
      <c r="G751" s="30">
        <v>-619618.57645344571</v>
      </c>
      <c r="H751" s="30">
        <v>22298722.154106773</v>
      </c>
      <c r="I751" s="30">
        <v>6156186.2726408318</v>
      </c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1:23" x14ac:dyDescent="0.3">
      <c r="A752" s="14"/>
      <c r="B752" s="30">
        <v>0</v>
      </c>
      <c r="C752" s="30">
        <v>0</v>
      </c>
      <c r="D752" s="30">
        <v>0</v>
      </c>
      <c r="E752" s="30">
        <v>0</v>
      </c>
      <c r="F752" s="30">
        <v>-619618.57645344571</v>
      </c>
      <c r="G752" s="30">
        <v>-36448.151556085038</v>
      </c>
      <c r="H752" s="30">
        <v>6156186.2726408318</v>
      </c>
      <c r="I752" s="30">
        <v>35975225.106624655</v>
      </c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1:23" x14ac:dyDescent="0.3">
      <c r="A753" s="14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1:23" x14ac:dyDescent="0.3">
      <c r="A754" s="14" t="s">
        <v>38</v>
      </c>
      <c r="B754" s="26">
        <f t="array" ref="B754:I761">MINVERSE(B745:I752)</f>
        <v>9.7343461722174393E-8</v>
      </c>
      <c r="C754" s="26">
        <v>-3.1512984340035785E-7</v>
      </c>
      <c r="D754" s="26">
        <v>-4.3015219528213589E-8</v>
      </c>
      <c r="E754" s="26">
        <v>-3.1512984340035785E-7</v>
      </c>
      <c r="F754" s="26">
        <v>-1.0320557830602713E-8</v>
      </c>
      <c r="G754" s="26">
        <v>-4.5305572730541793E-9</v>
      </c>
      <c r="H754" s="26">
        <v>-5.1962853560733625E-9</v>
      </c>
      <c r="I754" s="26">
        <v>7.0685758638311151E-10</v>
      </c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1:23" x14ac:dyDescent="0.3">
      <c r="A755" s="14"/>
      <c r="B755" s="26">
        <v>-3.151298434003578E-7</v>
      </c>
      <c r="C755" s="26">
        <v>2.3432766924695322E-6</v>
      </c>
      <c r="D755" s="26">
        <v>4.3369018870582023E-7</v>
      </c>
      <c r="E755" s="26">
        <v>2.3432766924695322E-6</v>
      </c>
      <c r="F755" s="26">
        <v>1.9609059878145177E-7</v>
      </c>
      <c r="G755" s="26">
        <v>8.6080588188029472E-8</v>
      </c>
      <c r="H755" s="26">
        <v>9.8729421765394233E-8</v>
      </c>
      <c r="I755" s="26">
        <v>-1.3430294141279267E-8</v>
      </c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1:23" x14ac:dyDescent="0.3">
      <c r="A756" s="3"/>
      <c r="B756" s="26">
        <v>-4.3015219528213596E-8</v>
      </c>
      <c r="C756" s="26">
        <v>4.3369018870582039E-7</v>
      </c>
      <c r="D756" s="26">
        <v>1.9475494102755676E-7</v>
      </c>
      <c r="E756" s="26">
        <v>4.3807615361810105E-7</v>
      </c>
      <c r="F756" s="26">
        <v>8.607461326633615E-8</v>
      </c>
      <c r="G756" s="26">
        <v>1.7307356439848491E-8</v>
      </c>
      <c r="H756" s="26">
        <v>4.2746374751237847E-8</v>
      </c>
      <c r="I756" s="26">
        <v>-5.8148460318817188E-9</v>
      </c>
    </row>
    <row r="757" spans="1:23" x14ac:dyDescent="0.3">
      <c r="A757" s="3"/>
      <c r="B757" s="26">
        <v>-3.151298434003578E-7</v>
      </c>
      <c r="C757" s="26">
        <v>2.3432766924695322E-6</v>
      </c>
      <c r="D757" s="26">
        <v>4.38076153618101E-7</v>
      </c>
      <c r="E757" s="26">
        <v>2.3849433591361987E-6</v>
      </c>
      <c r="F757" s="26">
        <v>1.9609059878145177E-7</v>
      </c>
      <c r="G757" s="26">
        <v>8.6080588188029472E-8</v>
      </c>
      <c r="H757" s="26">
        <v>9.8729421765394259E-8</v>
      </c>
      <c r="I757" s="26">
        <v>-1.3430294141279267E-8</v>
      </c>
    </row>
    <row r="758" spans="1:23" x14ac:dyDescent="0.3">
      <c r="A758" s="3"/>
      <c r="B758" s="26">
        <v>-1.0320557830602695E-8</v>
      </c>
      <c r="C758" s="26">
        <v>1.9609059878145164E-7</v>
      </c>
      <c r="D758" s="26">
        <v>8.607461326633611E-8</v>
      </c>
      <c r="E758" s="26">
        <v>1.9609059878145164E-7</v>
      </c>
      <c r="F758" s="26">
        <v>6.6795579046948369E-8</v>
      </c>
      <c r="G758" s="26">
        <v>1.2939773697267959E-8</v>
      </c>
      <c r="H758" s="26">
        <v>3.3157842729775616E-8</v>
      </c>
      <c r="I758" s="26">
        <v>-4.5105053082287556E-9</v>
      </c>
    </row>
    <row r="759" spans="1:23" x14ac:dyDescent="0.3">
      <c r="A759" s="3"/>
      <c r="B759" s="26">
        <v>-4.5305572730541768E-9</v>
      </c>
      <c r="C759" s="26">
        <v>8.6080588188029472E-8</v>
      </c>
      <c r="D759" s="26">
        <v>1.7307356439848488E-8</v>
      </c>
      <c r="E759" s="26">
        <v>8.6080588188029472E-8</v>
      </c>
      <c r="F759" s="26">
        <v>1.2939773697267962E-8</v>
      </c>
      <c r="G759" s="26">
        <v>4.4588552133514408E-8</v>
      </c>
      <c r="H759" s="26">
        <v>7.6383675615030011E-9</v>
      </c>
      <c r="I759" s="26">
        <v>-1.0390572665761216E-9</v>
      </c>
    </row>
    <row r="760" spans="1:23" x14ac:dyDescent="0.3">
      <c r="A760" s="3"/>
      <c r="B760" s="26">
        <v>-5.1962853560733749E-9</v>
      </c>
      <c r="C760" s="26">
        <v>9.8729421765394352E-8</v>
      </c>
      <c r="D760" s="26">
        <v>4.2746374751237866E-8</v>
      </c>
      <c r="E760" s="26">
        <v>9.8729421765394352E-8</v>
      </c>
      <c r="F760" s="26">
        <v>3.3157842729775629E-8</v>
      </c>
      <c r="G760" s="26">
        <v>7.6383675615030044E-9</v>
      </c>
      <c r="H760" s="26">
        <v>6.3564216064907965E-8</v>
      </c>
      <c r="I760" s="26">
        <v>-1.0298463278072022E-8</v>
      </c>
    </row>
    <row r="761" spans="1:23" x14ac:dyDescent="0.3">
      <c r="A761" s="3"/>
      <c r="B761" s="26">
        <v>7.0685758638312164E-10</v>
      </c>
      <c r="C761" s="26">
        <v>-1.3430294141279341E-8</v>
      </c>
      <c r="D761" s="26">
        <v>-5.8148460318817304E-9</v>
      </c>
      <c r="E761" s="26">
        <v>-1.3430294141279341E-8</v>
      </c>
      <c r="F761" s="26">
        <v>-4.5105053082287614E-9</v>
      </c>
      <c r="G761" s="26">
        <v>-1.0390572665761243E-9</v>
      </c>
      <c r="H761" s="26">
        <v>-1.0298463278072024E-8</v>
      </c>
      <c r="I761" s="26">
        <v>2.9480471366711944E-8</v>
      </c>
    </row>
    <row r="762" spans="1:23" x14ac:dyDescent="0.3">
      <c r="A762" s="3"/>
    </row>
    <row r="763" spans="1:23" x14ac:dyDescent="0.3">
      <c r="A763" s="3"/>
    </row>
    <row r="764" spans="1:23" x14ac:dyDescent="0.3">
      <c r="A764" s="3" t="s">
        <v>43</v>
      </c>
      <c r="B764" s="30">
        <v>0</v>
      </c>
      <c r="C764" s="13"/>
      <c r="D764" s="13"/>
      <c r="E764" s="31"/>
      <c r="F764" s="31"/>
      <c r="G764" s="31"/>
      <c r="H764" s="31"/>
      <c r="I764" s="31"/>
    </row>
    <row r="765" spans="1:23" x14ac:dyDescent="0.3">
      <c r="A765" s="3"/>
      <c r="B765" s="30">
        <v>0</v>
      </c>
    </row>
    <row r="766" spans="1:23" x14ac:dyDescent="0.3">
      <c r="A766" s="3"/>
      <c r="B766" s="30">
        <v>100</v>
      </c>
    </row>
    <row r="767" spans="1:23" x14ac:dyDescent="0.3">
      <c r="A767" s="3"/>
      <c r="B767" s="30">
        <v>-200</v>
      </c>
    </row>
    <row r="768" spans="1:23" x14ac:dyDescent="0.3">
      <c r="A768" s="3"/>
      <c r="B768" s="30">
        <v>200</v>
      </c>
    </row>
    <row r="769" spans="1:8" x14ac:dyDescent="0.3">
      <c r="A769" s="3"/>
      <c r="B769" s="30">
        <v>-400</v>
      </c>
    </row>
    <row r="770" spans="1:8" x14ac:dyDescent="0.3">
      <c r="A770" s="3"/>
      <c r="B770" s="30">
        <v>300</v>
      </c>
    </row>
    <row r="771" spans="1:8" x14ac:dyDescent="0.3">
      <c r="A771" s="3"/>
      <c r="B771" s="30">
        <v>-600</v>
      </c>
    </row>
    <row r="772" spans="1:8" x14ac:dyDescent="0.3">
      <c r="A772" s="3"/>
    </row>
    <row r="773" spans="1:8" x14ac:dyDescent="0.3">
      <c r="A773" s="3" t="s">
        <v>37</v>
      </c>
      <c r="B773" s="30">
        <f t="array" ref="B773:B780">MMULT(B754:I761,B764:B771)</f>
        <v>5.6489557911699452E-5</v>
      </c>
    </row>
    <row r="774" spans="1:8" x14ac:dyDescent="0.3">
      <c r="A774" s="3"/>
      <c r="B774" s="30">
        <v>-3.8282343212785993E-4</v>
      </c>
    </row>
    <row r="775" spans="1:8" x14ac:dyDescent="0.3">
      <c r="B775" s="30">
        <v>-4.1534936499036332E-5</v>
      </c>
    </row>
    <row r="776" spans="1:8" x14ac:dyDescent="0.3">
      <c r="B776" s="30">
        <v>-3.9071816896996521E-4</v>
      </c>
    </row>
    <row r="777" spans="1:8" x14ac:dyDescent="0.3">
      <c r="B777" s="30">
        <v>-9.7737960953042918E-6</v>
      </c>
    </row>
    <row r="778" spans="1:8" x14ac:dyDescent="0.3">
      <c r="B778" s="30">
        <v>-2.781790347917664E-5</v>
      </c>
    </row>
    <row r="779" spans="1:8" x14ac:dyDescent="0.3">
      <c r="B779" s="30">
        <v>1.335331742971444E-5</v>
      </c>
    </row>
    <row r="780" spans="1:8" x14ac:dyDescent="0.3">
      <c r="B780" s="30">
        <v>-1.9159725733396383E-5</v>
      </c>
    </row>
    <row r="782" spans="1:8" x14ac:dyDescent="0.3">
      <c r="A782" s="3" t="s">
        <v>44</v>
      </c>
      <c r="B782" s="30">
        <v>5.6489557911699452E-5</v>
      </c>
      <c r="D782" t="s">
        <v>50</v>
      </c>
      <c r="E782" s="35">
        <f>E52</f>
        <v>-23.684210526315834</v>
      </c>
      <c r="G782" t="s">
        <v>51</v>
      </c>
      <c r="H782" s="30">
        <f>E51</f>
        <v>-7.8947368421052777E-7</v>
      </c>
    </row>
    <row r="783" spans="1:8" x14ac:dyDescent="0.3">
      <c r="B783" s="30">
        <v>-3.8282343212785993E-4</v>
      </c>
      <c r="E783" s="35">
        <f>E121</f>
        <v>-57.22194764042235</v>
      </c>
      <c r="H783" s="30">
        <f>E120</f>
        <v>-1.9073982546807451E-6</v>
      </c>
    </row>
    <row r="784" spans="1:8" x14ac:dyDescent="0.3">
      <c r="B784" s="30">
        <v>-4.1534936499036332E-5</v>
      </c>
      <c r="E784" s="35">
        <f>E190</f>
        <v>-10.055249039233018</v>
      </c>
      <c r="H784" s="30">
        <f>E189</f>
        <v>-3.3517496797443398E-7</v>
      </c>
    </row>
    <row r="785" spans="1:8" x14ac:dyDescent="0.3">
      <c r="B785" s="30">
        <v>-3.9071816896996521E-4</v>
      </c>
      <c r="E785" s="35">
        <f>E259</f>
        <v>111.60285903927499</v>
      </c>
      <c r="H785" s="30">
        <f>E258</f>
        <v>3.7200953013091661E-6</v>
      </c>
    </row>
    <row r="786" spans="1:8" x14ac:dyDescent="0.3">
      <c r="B786" s="30">
        <v>0</v>
      </c>
      <c r="E786" s="35">
        <f>E328</f>
        <v>-119.21958633932846</v>
      </c>
      <c r="H786" s="30">
        <f>E327</f>
        <v>-3.9739862113109488E-6</v>
      </c>
    </row>
    <row r="787" spans="1:8" x14ac:dyDescent="0.3">
      <c r="B787" s="30">
        <v>0</v>
      </c>
      <c r="E787" s="35">
        <f>E397</f>
        <v>0</v>
      </c>
      <c r="H787" s="30">
        <f>E396</f>
        <v>0</v>
      </c>
    </row>
    <row r="788" spans="1:8" x14ac:dyDescent="0.3">
      <c r="B788" s="30">
        <v>-9.7737960953042918E-6</v>
      </c>
      <c r="E788" s="35">
        <f>E466</f>
        <v>41.567493897010195</v>
      </c>
      <c r="H788" s="30">
        <f>E465</f>
        <v>1.3855831299003399E-6</v>
      </c>
    </row>
    <row r="789" spans="1:8" x14ac:dyDescent="0.3">
      <c r="B789" s="30">
        <v>-2.781790347917664E-5</v>
      </c>
      <c r="E789" s="35">
        <f>E535</f>
        <v>-4.7922403014085129</v>
      </c>
      <c r="H789" s="30">
        <f>E534</f>
        <v>-1.5974134338028375E-7</v>
      </c>
    </row>
    <row r="790" spans="1:8" x14ac:dyDescent="0.3">
      <c r="B790" s="30">
        <v>0</v>
      </c>
      <c r="E790" s="35">
        <f>E604</f>
        <v>6.265885872915673</v>
      </c>
      <c r="H790" s="30">
        <f>E603</f>
        <v>2.0886286243052243E-7</v>
      </c>
    </row>
    <row r="791" spans="1:8" x14ac:dyDescent="0.3">
      <c r="B791" s="30">
        <v>0</v>
      </c>
      <c r="E791" s="35">
        <f>E673</f>
        <v>-63.865752444654611</v>
      </c>
      <c r="H791" s="30">
        <f>E672</f>
        <v>-2.1288584148218204E-6</v>
      </c>
    </row>
    <row r="792" spans="1:8" x14ac:dyDescent="0.3">
      <c r="B792" s="30">
        <v>1.335331742971444E-5</v>
      </c>
      <c r="E792" s="2"/>
    </row>
    <row r="793" spans="1:8" x14ac:dyDescent="0.3">
      <c r="B793" s="30">
        <v>-1.9159725733396383E-5</v>
      </c>
      <c r="E793" s="2"/>
    </row>
    <row r="796" spans="1:8" x14ac:dyDescent="0.3">
      <c r="A796" s="34" t="s">
        <v>52</v>
      </c>
      <c r="B796" s="34"/>
    </row>
  </sheetData>
  <mergeCells count="2">
    <mergeCell ref="A11:B11"/>
    <mergeCell ref="A796:B796"/>
  </mergeCells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5" r:id="rId4">
          <objectPr defaultSize="0" r:id="rId5">
            <anchor moveWithCells="1">
              <from>
                <xdr:col>0</xdr:col>
                <xdr:colOff>198120</xdr:colOff>
                <xdr:row>797</xdr:row>
                <xdr:rowOff>91440</xdr:rowOff>
              </from>
              <to>
                <xdr:col>1</xdr:col>
                <xdr:colOff>205740</xdr:colOff>
                <xdr:row>801</xdr:row>
                <xdr:rowOff>45720</xdr:rowOff>
              </to>
            </anchor>
          </objectPr>
        </oleObject>
      </mc:Choice>
      <mc:Fallback>
        <oleObject progId="Acrobat Document" dvAspect="DVASPECT_ICON" shapeId="1025" r:id="rId4"/>
      </mc:Fallback>
    </mc:AlternateContent>
    <mc:AlternateContent xmlns:mc="http://schemas.openxmlformats.org/markup-compatibility/2006">
      <mc:Choice Requires="x14">
        <oleObject progId="Acrobat Document" dvAspect="DVASPECT_ICON" shapeId="1029" r:id="rId6">
          <objectPr defaultSize="0" r:id="rId7">
            <anchor moveWithCells="1">
              <from>
                <xdr:col>2</xdr:col>
                <xdr:colOff>30480</xdr:colOff>
                <xdr:row>797</xdr:row>
                <xdr:rowOff>91440</xdr:rowOff>
              </from>
              <to>
                <xdr:col>3</xdr:col>
                <xdr:colOff>60960</xdr:colOff>
                <xdr:row>801</xdr:row>
                <xdr:rowOff>45720</xdr:rowOff>
              </to>
            </anchor>
          </objectPr>
        </oleObject>
      </mc:Choice>
      <mc:Fallback>
        <oleObject progId="Acrobat Document" dvAspect="DVASPECT_ICON" shapeId="1029" r:id="rId6"/>
      </mc:Fallback>
    </mc:AlternateContent>
    <mc:AlternateContent xmlns:mc="http://schemas.openxmlformats.org/markup-compatibility/2006">
      <mc:Choice Requires="x14">
        <oleObject progId="Acrobat Document" dvAspect="DVASPECT_ICON" shapeId="1030" r:id="rId8">
          <objectPr defaultSize="0" r:id="rId9">
            <anchor moveWithCells="1">
              <from>
                <xdr:col>4</xdr:col>
                <xdr:colOff>45720</xdr:colOff>
                <xdr:row>797</xdr:row>
                <xdr:rowOff>114300</xdr:rowOff>
              </from>
              <to>
                <xdr:col>5</xdr:col>
                <xdr:colOff>76200</xdr:colOff>
                <xdr:row>801</xdr:row>
                <xdr:rowOff>68580</xdr:rowOff>
              </to>
            </anchor>
          </objectPr>
        </oleObject>
      </mc:Choice>
      <mc:Fallback>
        <oleObject progId="Acrobat Document" dvAspect="DVASPECT_ICON" shapeId="1030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Venkatasubramanian Sundaramoorthy</dc:creator>
  <cp:lastModifiedBy>Venkatasubramanian Sundaramoorthy</cp:lastModifiedBy>
  <dcterms:created xsi:type="dcterms:W3CDTF">2021-01-26T11:25:04Z</dcterms:created>
  <dcterms:modified xsi:type="dcterms:W3CDTF">2021-02-01T18:07:24Z</dcterms:modified>
</cp:coreProperties>
</file>