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practice\"/>
    </mc:Choice>
  </mc:AlternateContent>
  <xr:revisionPtr revIDLastSave="0" documentId="8_{6AF0DC3A-0C20-4D0C-92A9-C31BFF7785BA}" xr6:coauthVersionLast="47" xr6:coauthVersionMax="47" xr10:uidLastSave="{00000000-0000-0000-0000-000000000000}"/>
  <bookViews>
    <workbookView xWindow="-108" yWindow="-108" windowWidth="23256" windowHeight="12576" xr2:uid="{285B20D4-9CE5-47EF-A271-773EDEAA9C26}"/>
  </bookViews>
  <sheets>
    <sheet name="Database Funct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'Database Functions'!$B$3:$G$33</definedName>
    <definedName name="Category" localSheetId="0">'[1]Database Functions'!$C$5:$C$62</definedName>
    <definedName name="Category">'[2]Database Functions'!$C$5:$C$62</definedName>
    <definedName name="CodeList">'[3]In List'!$C$2:$C$4</definedName>
    <definedName name="Division" localSheetId="0">'[1]Database Functions'!$B$5:$B$62</definedName>
    <definedName name="Division">'[2]Database Functions'!$B$5:$B$62</definedName>
    <definedName name="Gross_Margin" localSheetId="0">#REF!</definedName>
    <definedName name="Gross_Margin">#REF!</definedName>
    <definedName name="List" localSheetId="0">#REF!</definedName>
    <definedName name="List">#REF!</definedName>
    <definedName name="Number06">[3]!tblLottery[No6]</definedName>
    <definedName name="NumberCheck" localSheetId="0">[3]LotteryTable!$C1:INDEX(Number06,COUNT(Number06),1)</definedName>
    <definedName name="NumberCheck">[5]LotteryTable!$C1:INDEX(Number06,COUNT(Number06),1)</definedName>
    <definedName name="NumberCheckList">[3]LotteryList!$B1:INDEX([3]LotteryList!$G:$G,COUNTA([3]LotteryList!$G:$G),1)</definedName>
    <definedName name="Prod_Info">[6]Products!$A$3:$E$23</definedName>
    <definedName name="Q1soft" localSheetId="0">#REF!</definedName>
    <definedName name="Q1soft">#REF!</definedName>
    <definedName name="Total_Expenses" localSheetId="0">'[1]Database Functions'!$G$5:$G$62</definedName>
    <definedName name="Total_Expenses">'[2]Database Functions'!$G$5:$G$62</definedName>
    <definedName name="vlookup_table" localSheetId="0">#REF!</definedName>
    <definedName name="vlookup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J7" i="1"/>
  <c r="G8" i="1"/>
  <c r="G9" i="1"/>
  <c r="G10" i="1"/>
  <c r="G11" i="1"/>
  <c r="G12" i="1"/>
  <c r="G13" i="1"/>
  <c r="J13" i="1"/>
  <c r="G14" i="1"/>
  <c r="G15" i="1"/>
  <c r="G16" i="1"/>
  <c r="G17" i="1"/>
  <c r="G18" i="1"/>
  <c r="G19" i="1"/>
  <c r="K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</calcChain>
</file>

<file path=xl/sharedStrings.xml><?xml version="1.0" encoding="utf-8"?>
<sst xmlns="http://schemas.openxmlformats.org/spreadsheetml/2006/main" count="137" uniqueCount="31">
  <si>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</si>
  <si>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</si>
  <si>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</si>
  <si>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</si>
  <si>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</si>
  <si>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</si>
  <si>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</si>
  <si>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</si>
  <si>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</si>
  <si>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</si>
  <si>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</si>
  <si>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</si>
  <si>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</si>
  <si>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</si>
  <si>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Telephone</t>
  </si>
  <si>
    <t>Overhead</t>
  </si>
  <si>
    <t>South</t>
  </si>
  <si>
    <t>North</t>
  </si>
  <si>
    <t>(sumifs)</t>
  </si>
  <si>
    <t>East</t>
  </si>
  <si>
    <t>Total Expenses</t>
  </si>
  <si>
    <t>Category</t>
  </si>
  <si>
    <t>Division</t>
  </si>
  <si>
    <t>(averageif)</t>
  </si>
  <si>
    <t>AVG. Expense</t>
  </si>
  <si>
    <t>(sumif)</t>
  </si>
  <si>
    <t>Total Expense</t>
  </si>
  <si>
    <t>March</t>
  </si>
  <si>
    <t>February</t>
  </si>
  <si>
    <t>January</t>
  </si>
  <si>
    <t>Pear Company - Q1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</si>
</sst>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_);_(@_)"/>
    <numFmt numFmtId="167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4" borderId="0" applyNumberFormat="0" applyBorder="0" applyAlignment="0" applyProtection="0"/>
    <xf numFmtId="0" fontId="5" fillId="0" borderId="0"/>
    <xf numFmtId="0" fontId="1" fillId="5" borderId="0" applyNumberFormat="0" applyBorder="0" applyAlignment="0" applyProtection="0"/>
    <xf numFmtId="164" fontId="5" fillId="0" borderId="0" applyFont="0" applyFill="0" applyBorder="0" applyAlignment="0" applyProtection="0"/>
    <xf numFmtId="0" fontId="1" fillId="7" borderId="0" applyNumberFormat="0" applyBorder="0" applyAlignment="0" applyProtection="0"/>
    <xf numFmtId="0" fontId="3" fillId="3" borderId="2" applyNumberFormat="0" applyAlignment="0" applyProtection="0"/>
    <xf numFmtId="0" fontId="2" fillId="2" borderId="1" applyNumberFormat="0" applyAlignment="0" applyProtection="0"/>
    <xf numFmtId="0" fontId="4" fillId="4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6" fillId="0" borderId="0" xfId="2" applyFont="1"/>
    <xf numFmtId="0" fontId="6" fillId="0" borderId="0" xfId="2" applyFont="1" applyAlignment="1">
      <alignment horizontal="right"/>
    </xf>
    <xf numFmtId="164" fontId="1" fillId="0" borderId="3" xfId="3" applyNumberFormat="1" applyFill="1" applyBorder="1" applyAlignment="1"/>
    <xf numFmtId="164" fontId="1" fillId="0" borderId="3" xfId="4" applyFont="1" applyFill="1" applyBorder="1" applyAlignment="1"/>
    <xf numFmtId="165" fontId="1" fillId="0" borderId="3" xfId="5" applyNumberFormat="1" applyFill="1" applyBorder="1" applyAlignment="1">
      <alignment horizontal="left"/>
    </xf>
    <xf numFmtId="164" fontId="3" fillId="3" borderId="2" xfId="6" applyNumberFormat="1" applyAlignment="1">
      <alignment horizontal="center"/>
    </xf>
    <xf numFmtId="0" fontId="2" fillId="2" borderId="1" xfId="7" applyAlignment="1">
      <alignment horizontal="center"/>
    </xf>
    <xf numFmtId="166" fontId="7" fillId="4" borderId="3" xfId="8" applyNumberFormat="1" applyFont="1" applyBorder="1" applyAlignment="1">
      <alignment horizontal="center"/>
    </xf>
    <xf numFmtId="0" fontId="8" fillId="0" borderId="0" xfId="2" applyFont="1" applyAlignment="1">
      <alignment horizontal="right"/>
    </xf>
    <xf numFmtId="164" fontId="1" fillId="0" borderId="3" xfId="5" applyNumberFormat="1" applyFill="1" applyBorder="1" applyAlignment="1">
      <alignment horizontal="left"/>
    </xf>
    <xf numFmtId="167" fontId="3" fillId="3" borderId="2" xfId="6" applyNumberFormat="1" applyAlignment="1">
      <alignment horizontal="center"/>
    </xf>
    <xf numFmtId="164" fontId="8" fillId="0" borderId="0" xfId="4" applyFont="1" applyBorder="1" applyAlignment="1">
      <alignment horizontal="center"/>
    </xf>
    <xf numFmtId="0" fontId="8" fillId="0" borderId="0" xfId="2" applyFont="1" applyAlignment="1">
      <alignment horizontal="center"/>
    </xf>
    <xf numFmtId="0" fontId="9" fillId="0" borderId="3" xfId="9" applyFont="1" applyFill="1" applyBorder="1" applyAlignment="1">
      <alignment horizontal="center"/>
    </xf>
    <xf numFmtId="166" fontId="9" fillId="0" borderId="3" xfId="9" applyNumberFormat="1" applyFont="1" applyFill="1" applyBorder="1" applyAlignment="1">
      <alignment horizontal="center"/>
    </xf>
    <xf numFmtId="0" fontId="10" fillId="4" borderId="4" xfId="1" applyFont="1" applyBorder="1" applyAlignment="1">
      <alignment horizontal="center" vertical="center"/>
    </xf>
    <xf numFmtId="0" fontId="10" fillId="4" borderId="5" xfId="1" applyFont="1" applyBorder="1" applyAlignment="1">
      <alignment horizontal="center" vertical="center"/>
    </xf>
    <xf numFmtId="0" fontId="10" fillId="4" borderId="6" xfId="1" applyFont="1" applyBorder="1" applyAlignment="1">
      <alignment horizontal="center" vertical="center"/>
    </xf>
  </cellXfs>
  <cellStyles count="10">
    <cellStyle name="20% - Accent2 2" xfId="3" xr:uid="{9AE1F122-AE9B-4F31-A4F3-BE74963C2B01}"/>
    <cellStyle name="20% - Accent6 2" xfId="5" xr:uid="{5F71A8A2-3572-4E11-B972-BC93CA76B2CE}"/>
    <cellStyle name="40% - Accent3 2" xfId="9" xr:uid="{0A57E63A-C405-4397-9875-3AD4E509367D}"/>
    <cellStyle name="Accent1" xfId="1" builtinId="29"/>
    <cellStyle name="Accent1 2" xfId="8" xr:uid="{1633A039-1D7B-4C7B-B408-7CBA1C44C72E}"/>
    <cellStyle name="Currency 2 2" xfId="4" xr:uid="{C7CD8A82-49E7-4032-A02F-7E0CF711DC0C}"/>
    <cellStyle name="Input 2" xfId="7" xr:uid="{ED20AD45-DC3A-4B17-AA79-2DD2C6764EEB}"/>
    <cellStyle name="Normal" xfId="0" builtinId="0"/>
    <cellStyle name="Normal 4" xfId="2" xr:uid="{A82D71FC-AEAE-445B-8292-F124CBB1EF15}"/>
    <cellStyle name="Output 2" xfId="6" xr:uid="{3EADBFF8-E615-4D69-AA9A-8ACB9F85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9E5C0719-79DA-469F-B0E9-32CC3C51E08E}"/>
            </a:ext>
          </a:extLst>
        </xdr:cNvPr>
        <xdr:cNvSpPr txBox="1">
          <a:spLocks noChangeArrowheads="1"/>
        </xdr:cNvSpPr>
      </xdr:nvSpPr>
      <xdr:spPr bwMode="auto">
        <a:xfrm>
          <a:off x="5435224" y="2972943"/>
          <a:ext cx="2024756" cy="37223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332FCFD1-CCCA-463E-A8F2-76786D2557F7}"/>
            </a:ext>
          </a:extLst>
        </xdr:cNvPr>
        <xdr:cNvSpPr txBox="1">
          <a:spLocks noChangeArrowheads="1"/>
        </xdr:cNvSpPr>
      </xdr:nvSpPr>
      <xdr:spPr bwMode="auto">
        <a:xfrm>
          <a:off x="4985384" y="588595"/>
          <a:ext cx="1795117" cy="37350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C83ECD58-A501-41B5-A8E2-49A57BDB3998}"/>
            </a:ext>
          </a:extLst>
        </xdr:cNvPr>
        <xdr:cNvSpPr txBox="1">
          <a:spLocks noChangeArrowheads="1"/>
        </xdr:cNvSpPr>
      </xdr:nvSpPr>
      <xdr:spPr bwMode="auto">
        <a:xfrm>
          <a:off x="5434962" y="1800347"/>
          <a:ext cx="1349608" cy="38099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OneDrive\Desktop\DATA%20ANALYTICS\DA\Excel\practice\Excel%202024%20Intro%20to%20Data%20Analysis%20Exercise%20Files\Practice%20File_Excel%20Intro%20to%20data%20Anaylsis.xlsx" TargetMode="External"/><Relationship Id="rId1" Type="http://schemas.openxmlformats.org/officeDocument/2006/relationships/externalLinkPath" Target="Excel%202024%20Intro%20to%20Data%20Analysis%20Exercise%20Files/Practice%20File_Excel%20Intro%20to%20data%20Anayl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ing Tables"/>
      <sheetName val="Unique"/>
      <sheetName val="SORT FUNCTION"/>
      <sheetName val="FILTER FUNCTION"/>
      <sheetName val="Charts"/>
      <sheetName val="Chart1"/>
      <sheetName val="Sparklines"/>
      <sheetName val="Pivot Table Diagram"/>
      <sheetName val="Data"/>
      <sheetName val="Pivottable"/>
      <sheetName val="Pivot2"/>
      <sheetName val="LAB"/>
    </sheetNames>
    <sheetDataSet>
      <sheetData sheetId="0"/>
      <sheetData sheetId="1"/>
      <sheetData sheetId="2"/>
      <sheetData sheetId="3"/>
      <sheetData sheetId="4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A91-6F28-4989-909F-AE33421CF558}">
  <sheetPr>
    <tabColor theme="9" tint="-0.249977111117893"/>
  </sheetPr>
  <dimension ref="A1:L61"/>
  <sheetViews>
    <sheetView tabSelected="1" zoomScale="110" zoomScaleNormal="110" workbookViewId="0">
      <selection activeCell="L17" sqref="L17"/>
    </sheetView>
  </sheetViews>
  <sheetFormatPr defaultColWidth="9.88671875" defaultRowHeight="14.4" x14ac:dyDescent="0.3"/>
  <cols>
    <col min="1" max="1" width="1.44140625" style="1" customWidth="1"/>
    <col min="2" max="2" width="9.88671875" style="1" customWidth="1"/>
    <col min="3" max="3" width="19.44140625" style="2" customWidth="1"/>
    <col min="4" max="4" width="15.21875" style="2" customWidth="1"/>
    <col min="5" max="6" width="15.21875" style="1" customWidth="1"/>
    <col min="7" max="7" width="17.21875" style="1" customWidth="1"/>
    <col min="8" max="8" width="3.5546875" style="1" customWidth="1"/>
    <col min="9" max="9" width="14.109375" style="1" customWidth="1"/>
    <col min="10" max="10" width="16.44140625" style="1" bestFit="1" customWidth="1"/>
    <col min="11" max="11" width="16.109375" style="1" customWidth="1"/>
    <col min="12" max="12" width="15.21875" style="1" bestFit="1" customWidth="1"/>
    <col min="13" max="16384" width="9.88671875" style="1"/>
  </cols>
  <sheetData>
    <row r="1" spans="1:12" ht="21.6" thickBot="1" x14ac:dyDescent="0.35">
      <c r="B1" s="18" t="s">
        <v>30</v>
      </c>
      <c r="C1" s="17"/>
      <c r="D1" s="17"/>
      <c r="E1" s="17"/>
      <c r="F1" s="17"/>
      <c r="G1" s="16"/>
    </row>
    <row r="3" spans="1:12" ht="15.6" x14ac:dyDescent="0.3">
      <c r="B3" s="15" t="s">
        <v>22</v>
      </c>
      <c r="C3" s="15" t="s">
        <v>21</v>
      </c>
      <c r="D3" s="15" t="s">
        <v>29</v>
      </c>
      <c r="E3" s="15" t="s">
        <v>28</v>
      </c>
      <c r="F3" s="15" t="s">
        <v>27</v>
      </c>
      <c r="G3" s="14" t="s">
        <v>20</v>
      </c>
    </row>
    <row r="4" spans="1:12" x14ac:dyDescent="0.3">
      <c r="A4" s="9"/>
      <c r="B4" s="10" t="s">
        <v>19</v>
      </c>
      <c r="C4" s="5" t="s">
        <v>13</v>
      </c>
      <c r="D4" s="4">
        <v>800</v>
      </c>
      <c r="E4" s="4">
        <v>650</v>
      </c>
      <c r="F4" s="4">
        <v>700</v>
      </c>
      <c r="G4" s="3">
        <f>SUM(D4:F4)</f>
        <v>2150</v>
      </c>
    </row>
    <row r="5" spans="1:12" ht="13.5" customHeight="1" x14ac:dyDescent="0.3">
      <c r="A5" s="9"/>
      <c r="B5" s="10" t="s">
        <v>19</v>
      </c>
      <c r="C5" s="5" t="s">
        <v>14</v>
      </c>
      <c r="D5" s="4">
        <v>900</v>
      </c>
      <c r="E5" s="4">
        <v>850</v>
      </c>
      <c r="F5" s="4">
        <v>850</v>
      </c>
      <c r="G5" s="3">
        <f>SUM(D5:F5)</f>
        <v>2600</v>
      </c>
      <c r="J5" s="13"/>
      <c r="K5" s="13"/>
      <c r="L5" s="12"/>
    </row>
    <row r="6" spans="1:12" ht="13.5" customHeight="1" x14ac:dyDescent="0.3">
      <c r="A6" s="9"/>
      <c r="B6" s="10" t="s">
        <v>19</v>
      </c>
      <c r="C6" s="5" t="s">
        <v>7</v>
      </c>
      <c r="D6" s="4">
        <v>4850</v>
      </c>
      <c r="E6" s="4">
        <v>3200</v>
      </c>
      <c r="F6" s="4">
        <v>1155</v>
      </c>
      <c r="G6" s="3">
        <f>SUM(D6:F6)</f>
        <v>9205</v>
      </c>
      <c r="I6" s="8" t="s">
        <v>21</v>
      </c>
      <c r="J6" s="8" t="s">
        <v>26</v>
      </c>
      <c r="L6" s="12"/>
    </row>
    <row r="7" spans="1:12" ht="13.5" customHeight="1" x14ac:dyDescent="0.3">
      <c r="A7" s="9"/>
      <c r="B7" s="10" t="s">
        <v>19</v>
      </c>
      <c r="C7" s="5" t="s">
        <v>15</v>
      </c>
      <c r="D7" s="4">
        <v>1250</v>
      </c>
      <c r="E7" s="4">
        <v>1250</v>
      </c>
      <c r="F7" s="4">
        <v>1250</v>
      </c>
      <c r="G7" s="3">
        <f>SUM(D7:F7)</f>
        <v>3750</v>
      </c>
      <c r="I7" s="7" t="s">
        <v>9</v>
      </c>
      <c r="J7" s="11">
        <f>SUMIF(C4:C61,I7,G4:G61)</f>
        <v>17215</v>
      </c>
      <c r="K7" s="1" t="s">
        <v>25</v>
      </c>
      <c r="L7" s="12"/>
    </row>
    <row r="8" spans="1:12" ht="13.5" customHeight="1" x14ac:dyDescent="0.3">
      <c r="A8" s="9"/>
      <c r="B8" s="10" t="s">
        <v>19</v>
      </c>
      <c r="C8" s="5" t="s">
        <v>9</v>
      </c>
      <c r="D8" s="4">
        <v>2025</v>
      </c>
      <c r="E8" s="4">
        <v>2200</v>
      </c>
      <c r="F8" s="4">
        <v>1650</v>
      </c>
      <c r="G8" s="3">
        <f>SUM(D8:F8)</f>
        <v>5875</v>
      </c>
      <c r="L8" s="12"/>
    </row>
    <row r="9" spans="1:12" ht="13.5" customHeight="1" x14ac:dyDescent="0.3">
      <c r="A9" s="9"/>
      <c r="B9" s="10" t="s">
        <v>19</v>
      </c>
      <c r="C9" s="5" t="s">
        <v>11</v>
      </c>
      <c r="D9" s="4">
        <v>1350</v>
      </c>
      <c r="E9" s="4">
        <v>1500</v>
      </c>
      <c r="F9" s="4">
        <v>1700</v>
      </c>
      <c r="G9" s="3">
        <f>SUM(D9:F9)</f>
        <v>4550</v>
      </c>
    </row>
    <row r="10" spans="1:12" x14ac:dyDescent="0.3">
      <c r="A10" s="9"/>
      <c r="B10" s="10" t="s">
        <v>19</v>
      </c>
      <c r="C10" s="5" t="s">
        <v>12</v>
      </c>
      <c r="D10" s="4">
        <v>3300</v>
      </c>
      <c r="E10" s="4">
        <v>3500</v>
      </c>
      <c r="F10" s="4">
        <v>3700</v>
      </c>
      <c r="G10" s="3">
        <f>SUM(D10:F10)</f>
        <v>10500</v>
      </c>
    </row>
    <row r="11" spans="1:12" x14ac:dyDescent="0.3">
      <c r="A11" s="9"/>
      <c r="B11" s="10" t="s">
        <v>19</v>
      </c>
      <c r="C11" s="5" t="s">
        <v>8</v>
      </c>
      <c r="D11" s="4">
        <v>3825</v>
      </c>
      <c r="E11" s="4">
        <v>3725</v>
      </c>
      <c r="F11" s="4">
        <v>3750</v>
      </c>
      <c r="G11" s="3">
        <f>SUM(D11:F11)</f>
        <v>11300</v>
      </c>
    </row>
    <row r="12" spans="1:12" ht="15.6" x14ac:dyDescent="0.3">
      <c r="A12" s="9"/>
      <c r="B12" s="10" t="s">
        <v>19</v>
      </c>
      <c r="C12" s="5" t="s">
        <v>10</v>
      </c>
      <c r="D12" s="4">
        <v>8900</v>
      </c>
      <c r="E12" s="4">
        <v>10315</v>
      </c>
      <c r="F12" s="4">
        <v>5250</v>
      </c>
      <c r="G12" s="3">
        <f>SUM(D12:F12)</f>
        <v>24465</v>
      </c>
      <c r="I12" s="8" t="s">
        <v>21</v>
      </c>
      <c r="J12" s="8" t="s">
        <v>24</v>
      </c>
    </row>
    <row r="13" spans="1:12" x14ac:dyDescent="0.3">
      <c r="A13" s="9"/>
      <c r="B13" s="10" t="s">
        <v>19</v>
      </c>
      <c r="C13" s="5" t="s">
        <v>5</v>
      </c>
      <c r="D13" s="4">
        <v>6250</v>
      </c>
      <c r="E13" s="4">
        <v>6000</v>
      </c>
      <c r="F13" s="4">
        <v>6500</v>
      </c>
      <c r="G13" s="3">
        <f>SUM(D13:F13)</f>
        <v>18750</v>
      </c>
      <c r="I13" s="7" t="s">
        <v>6</v>
      </c>
      <c r="J13" s="11">
        <f>AVERAGEIF(C4:C61,I13,G4:G61)</f>
        <v>17790</v>
      </c>
      <c r="K13" s="1" t="s">
        <v>23</v>
      </c>
    </row>
    <row r="14" spans="1:12" x14ac:dyDescent="0.3">
      <c r="A14" s="9"/>
      <c r="B14" s="10" t="s">
        <v>19</v>
      </c>
      <c r="C14" s="5" t="s">
        <v>6</v>
      </c>
      <c r="D14" s="4">
        <v>8000</v>
      </c>
      <c r="E14" s="4">
        <v>8000</v>
      </c>
      <c r="F14" s="4">
        <v>8000</v>
      </c>
      <c r="G14" s="3">
        <f>SUM(D14:F14)</f>
        <v>24000</v>
      </c>
    </row>
    <row r="15" spans="1:12" x14ac:dyDescent="0.3">
      <c r="A15" s="9"/>
      <c r="B15" s="10" t="s">
        <v>19</v>
      </c>
      <c r="C15" s="5" t="s">
        <v>3</v>
      </c>
      <c r="D15" s="4">
        <v>11500</v>
      </c>
      <c r="E15" s="4">
        <v>12500</v>
      </c>
      <c r="F15" s="4">
        <v>12500</v>
      </c>
      <c r="G15" s="3">
        <f>SUM(D15:F15)</f>
        <v>36500</v>
      </c>
    </row>
    <row r="16" spans="1:12" x14ac:dyDescent="0.3">
      <c r="A16" s="9"/>
      <c r="B16" s="10" t="s">
        <v>19</v>
      </c>
      <c r="C16" s="5" t="s">
        <v>4</v>
      </c>
      <c r="D16" s="4">
        <v>12250</v>
      </c>
      <c r="E16" s="4">
        <v>12250</v>
      </c>
      <c r="F16" s="4">
        <v>12750</v>
      </c>
      <c r="G16" s="3">
        <f>SUM(D16:F16)</f>
        <v>37250</v>
      </c>
    </row>
    <row r="17" spans="1:12" x14ac:dyDescent="0.3">
      <c r="A17" s="9"/>
      <c r="B17" s="10" t="s">
        <v>19</v>
      </c>
      <c r="C17" s="5" t="s">
        <v>0</v>
      </c>
      <c r="D17" s="4">
        <v>25000</v>
      </c>
      <c r="E17" s="4">
        <v>24000</v>
      </c>
      <c r="F17" s="4">
        <v>26390</v>
      </c>
      <c r="G17" s="3">
        <f>SUM(D17:F17)</f>
        <v>75390</v>
      </c>
    </row>
    <row r="18" spans="1:12" ht="15.6" x14ac:dyDescent="0.3">
      <c r="A18" s="9"/>
      <c r="B18" s="5" t="s">
        <v>17</v>
      </c>
      <c r="C18" s="5" t="s">
        <v>13</v>
      </c>
      <c r="D18" s="4">
        <v>800</v>
      </c>
      <c r="E18" s="4">
        <v>950</v>
      </c>
      <c r="F18" s="4">
        <v>750</v>
      </c>
      <c r="G18" s="3">
        <f>SUM(D18:F18)</f>
        <v>2500</v>
      </c>
      <c r="I18" s="8" t="s">
        <v>22</v>
      </c>
      <c r="J18" s="8" t="s">
        <v>21</v>
      </c>
      <c r="K18" s="8" t="s">
        <v>20</v>
      </c>
    </row>
    <row r="19" spans="1:12" x14ac:dyDescent="0.3">
      <c r="B19" s="5" t="s">
        <v>17</v>
      </c>
      <c r="C19" s="5" t="s">
        <v>15</v>
      </c>
      <c r="D19" s="4">
        <v>850</v>
      </c>
      <c r="E19" s="4">
        <v>750</v>
      </c>
      <c r="F19" s="4">
        <v>800</v>
      </c>
      <c r="G19" s="3">
        <f>SUM(D19:F19)</f>
        <v>2400</v>
      </c>
      <c r="I19" s="7" t="s">
        <v>19</v>
      </c>
      <c r="J19" s="7" t="s">
        <v>9</v>
      </c>
      <c r="K19" s="6">
        <f>SUMIFS(G4:G61,B4:B61,I19,C4:C61,J19)</f>
        <v>5875</v>
      </c>
      <c r="L19" s="1" t="s">
        <v>18</v>
      </c>
    </row>
    <row r="20" spans="1:12" x14ac:dyDescent="0.3">
      <c r="B20" s="5" t="s">
        <v>17</v>
      </c>
      <c r="C20" s="5" t="s">
        <v>11</v>
      </c>
      <c r="D20" s="4">
        <v>940</v>
      </c>
      <c r="E20" s="4">
        <v>950</v>
      </c>
      <c r="F20" s="4">
        <v>820</v>
      </c>
      <c r="G20" s="3">
        <f>SUM(D20:F20)</f>
        <v>2710</v>
      </c>
    </row>
    <row r="21" spans="1:12" x14ac:dyDescent="0.3">
      <c r="B21" s="5" t="s">
        <v>17</v>
      </c>
      <c r="C21" s="5" t="s">
        <v>14</v>
      </c>
      <c r="D21" s="4">
        <v>980</v>
      </c>
      <c r="E21" s="4">
        <v>850</v>
      </c>
      <c r="F21" s="4">
        <v>950</v>
      </c>
      <c r="G21" s="3">
        <f>SUM(D21:F21)</f>
        <v>2780</v>
      </c>
    </row>
    <row r="22" spans="1:12" x14ac:dyDescent="0.3">
      <c r="B22" s="5" t="s">
        <v>17</v>
      </c>
      <c r="C22" s="5" t="s">
        <v>10</v>
      </c>
      <c r="D22" s="4">
        <v>1250</v>
      </c>
      <c r="E22" s="4">
        <v>1250</v>
      </c>
      <c r="F22" s="4">
        <v>1250</v>
      </c>
      <c r="G22" s="3">
        <f>SUM(D22:F22)</f>
        <v>3750</v>
      </c>
    </row>
    <row r="23" spans="1:12" x14ac:dyDescent="0.3">
      <c r="B23" s="5" t="s">
        <v>17</v>
      </c>
      <c r="C23" s="5" t="s">
        <v>9</v>
      </c>
      <c r="D23" s="4">
        <v>1150</v>
      </c>
      <c r="E23" s="4">
        <v>1255</v>
      </c>
      <c r="F23" s="4">
        <v>1400</v>
      </c>
      <c r="G23" s="3">
        <f>SUM(D23:F23)</f>
        <v>3805</v>
      </c>
    </row>
    <row r="24" spans="1:12" x14ac:dyDescent="0.3">
      <c r="B24" s="5" t="s">
        <v>17</v>
      </c>
      <c r="C24" s="5" t="s">
        <v>12</v>
      </c>
      <c r="D24" s="4">
        <v>2410</v>
      </c>
      <c r="E24" s="4">
        <v>1850</v>
      </c>
      <c r="F24" s="4">
        <v>2390</v>
      </c>
      <c r="G24" s="3">
        <f>SUM(D24:F24)</f>
        <v>6650</v>
      </c>
    </row>
    <row r="25" spans="1:12" x14ac:dyDescent="0.3">
      <c r="B25" s="5" t="s">
        <v>17</v>
      </c>
      <c r="C25" s="5" t="s">
        <v>8</v>
      </c>
      <c r="D25" s="4">
        <v>3200</v>
      </c>
      <c r="E25" s="4">
        <v>3760</v>
      </c>
      <c r="F25" s="4">
        <v>3750</v>
      </c>
      <c r="G25" s="3">
        <f>SUM(D25:F25)</f>
        <v>10710</v>
      </c>
    </row>
    <row r="26" spans="1:12" x14ac:dyDescent="0.3">
      <c r="B26" s="5" t="s">
        <v>17</v>
      </c>
      <c r="C26" s="5" t="s">
        <v>7</v>
      </c>
      <c r="D26" s="4">
        <v>5000</v>
      </c>
      <c r="E26" s="4">
        <v>4800</v>
      </c>
      <c r="F26" s="4">
        <v>4500</v>
      </c>
      <c r="G26" s="3">
        <f>SUM(D26:F26)</f>
        <v>14300</v>
      </c>
    </row>
    <row r="27" spans="1:12" x14ac:dyDescent="0.3">
      <c r="B27" s="5" t="s">
        <v>17</v>
      </c>
      <c r="C27" s="5" t="s">
        <v>5</v>
      </c>
      <c r="D27" s="4">
        <v>5250</v>
      </c>
      <c r="E27" s="4">
        <v>8990</v>
      </c>
      <c r="F27" s="4">
        <v>5515</v>
      </c>
      <c r="G27" s="3">
        <f>SUM(D27:F27)</f>
        <v>19755</v>
      </c>
    </row>
    <row r="28" spans="1:12" x14ac:dyDescent="0.3">
      <c r="B28" s="5" t="s">
        <v>17</v>
      </c>
      <c r="C28" s="5" t="s">
        <v>6</v>
      </c>
      <c r="D28" s="4">
        <v>6020</v>
      </c>
      <c r="E28" s="4">
        <v>6020</v>
      </c>
      <c r="F28" s="4">
        <v>6020</v>
      </c>
      <c r="G28" s="3">
        <f>SUM(D28:F28)</f>
        <v>18060</v>
      </c>
    </row>
    <row r="29" spans="1:12" x14ac:dyDescent="0.3">
      <c r="B29" s="5" t="s">
        <v>17</v>
      </c>
      <c r="C29" s="5" t="s">
        <v>3</v>
      </c>
      <c r="D29" s="4">
        <v>12940</v>
      </c>
      <c r="E29" s="4">
        <v>11300</v>
      </c>
      <c r="F29" s="4">
        <v>11500</v>
      </c>
      <c r="G29" s="3">
        <f>SUM(D29:F29)</f>
        <v>35740</v>
      </c>
    </row>
    <row r="30" spans="1:12" x14ac:dyDescent="0.3">
      <c r="B30" s="5" t="s">
        <v>17</v>
      </c>
      <c r="C30" s="5" t="s">
        <v>4</v>
      </c>
      <c r="D30" s="4">
        <v>14250</v>
      </c>
      <c r="E30" s="4">
        <v>15250</v>
      </c>
      <c r="F30" s="4">
        <v>12050</v>
      </c>
      <c r="G30" s="3">
        <f>SUM(D30:F30)</f>
        <v>41550</v>
      </c>
    </row>
    <row r="31" spans="1:12" x14ac:dyDescent="0.3">
      <c r="B31" s="5" t="s">
        <v>17</v>
      </c>
      <c r="C31" s="5" t="s">
        <v>0</v>
      </c>
      <c r="D31" s="4">
        <v>25700</v>
      </c>
      <c r="E31" s="4">
        <v>24200</v>
      </c>
      <c r="F31" s="4">
        <v>26930</v>
      </c>
      <c r="G31" s="3">
        <f>SUM(D31:F31)</f>
        <v>76830</v>
      </c>
    </row>
    <row r="32" spans="1:12" x14ac:dyDescent="0.3">
      <c r="B32" s="5" t="s">
        <v>16</v>
      </c>
      <c r="C32" s="5" t="s">
        <v>15</v>
      </c>
      <c r="D32" s="4">
        <v>2140</v>
      </c>
      <c r="E32" s="4">
        <v>2310</v>
      </c>
      <c r="F32" s="4">
        <v>2000</v>
      </c>
      <c r="G32" s="3">
        <f>SUM(D32:F32)</f>
        <v>6450</v>
      </c>
    </row>
    <row r="33" spans="2:7" x14ac:dyDescent="0.3">
      <c r="B33" s="5" t="s">
        <v>16</v>
      </c>
      <c r="C33" s="5" t="s">
        <v>13</v>
      </c>
      <c r="D33" s="4">
        <v>730</v>
      </c>
      <c r="E33" s="4">
        <v>525</v>
      </c>
      <c r="F33" s="4">
        <v>430</v>
      </c>
      <c r="G33" s="3">
        <f>SUM(D33:F33)</f>
        <v>1685</v>
      </c>
    </row>
    <row r="34" spans="2:7" x14ac:dyDescent="0.3">
      <c r="B34" s="5" t="s">
        <v>16</v>
      </c>
      <c r="C34" s="5" t="s">
        <v>14</v>
      </c>
      <c r="D34" s="4">
        <v>700</v>
      </c>
      <c r="E34" s="4">
        <v>750</v>
      </c>
      <c r="F34" s="4">
        <v>750</v>
      </c>
      <c r="G34" s="3">
        <f>SUM(D34:F34)</f>
        <v>2200</v>
      </c>
    </row>
    <row r="35" spans="2:7" x14ac:dyDescent="0.3">
      <c r="B35" s="5" t="s">
        <v>16</v>
      </c>
      <c r="C35" s="5" t="s">
        <v>11</v>
      </c>
      <c r="D35" s="4">
        <v>2000</v>
      </c>
      <c r="E35" s="4">
        <v>950</v>
      </c>
      <c r="F35" s="4">
        <v>800</v>
      </c>
      <c r="G35" s="3">
        <f>SUM(D35:F35)</f>
        <v>3750</v>
      </c>
    </row>
    <row r="36" spans="2:7" x14ac:dyDescent="0.3">
      <c r="B36" s="5" t="s">
        <v>16</v>
      </c>
      <c r="C36" s="5" t="s">
        <v>12</v>
      </c>
      <c r="D36" s="4">
        <v>745</v>
      </c>
      <c r="E36" s="4">
        <v>780</v>
      </c>
      <c r="F36" s="4">
        <v>900</v>
      </c>
      <c r="G36" s="3">
        <f>SUM(D36:F36)</f>
        <v>2425</v>
      </c>
    </row>
    <row r="37" spans="2:7" x14ac:dyDescent="0.3">
      <c r="B37" s="5" t="s">
        <v>16</v>
      </c>
      <c r="C37" s="5" t="s">
        <v>9</v>
      </c>
      <c r="D37" s="4">
        <v>1150</v>
      </c>
      <c r="E37" s="4">
        <v>1200</v>
      </c>
      <c r="F37" s="4">
        <v>1400</v>
      </c>
      <c r="G37" s="3">
        <f>SUM(D37:F37)</f>
        <v>3750</v>
      </c>
    </row>
    <row r="38" spans="2:7" x14ac:dyDescent="0.3">
      <c r="B38" s="5" t="s">
        <v>16</v>
      </c>
      <c r="C38" s="5" t="s">
        <v>7</v>
      </c>
      <c r="D38" s="4">
        <v>2780</v>
      </c>
      <c r="E38" s="4">
        <v>3590</v>
      </c>
      <c r="F38" s="4">
        <v>2300</v>
      </c>
      <c r="G38" s="3">
        <f>SUM(D38:F38)</f>
        <v>8670</v>
      </c>
    </row>
    <row r="39" spans="2:7" x14ac:dyDescent="0.3">
      <c r="B39" s="5" t="s">
        <v>16</v>
      </c>
      <c r="C39" s="5" t="s">
        <v>10</v>
      </c>
      <c r="D39" s="4">
        <v>3490</v>
      </c>
      <c r="E39" s="4">
        <v>32840</v>
      </c>
      <c r="F39" s="4">
        <v>3070</v>
      </c>
      <c r="G39" s="3">
        <f>SUM(D39:F39)</f>
        <v>39400</v>
      </c>
    </row>
    <row r="40" spans="2:7" x14ac:dyDescent="0.3">
      <c r="B40" s="5" t="s">
        <v>16</v>
      </c>
      <c r="C40" s="5" t="s">
        <v>6</v>
      </c>
      <c r="D40" s="4">
        <v>4700</v>
      </c>
      <c r="E40" s="4">
        <v>4700</v>
      </c>
      <c r="F40" s="4">
        <v>4700</v>
      </c>
      <c r="G40" s="3">
        <f>SUM(D40:F40)</f>
        <v>14100</v>
      </c>
    </row>
    <row r="41" spans="2:7" x14ac:dyDescent="0.3">
      <c r="B41" s="5" t="s">
        <v>16</v>
      </c>
      <c r="C41" s="5" t="s">
        <v>5</v>
      </c>
      <c r="D41" s="4">
        <v>5250</v>
      </c>
      <c r="E41" s="4">
        <v>5000</v>
      </c>
      <c r="F41" s="4">
        <v>5500</v>
      </c>
      <c r="G41" s="3">
        <f>SUM(D41:F41)</f>
        <v>15750</v>
      </c>
    </row>
    <row r="42" spans="2:7" x14ac:dyDescent="0.3">
      <c r="B42" s="5" t="s">
        <v>16</v>
      </c>
      <c r="C42" s="5" t="s">
        <v>8</v>
      </c>
      <c r="D42" s="4">
        <v>6980</v>
      </c>
      <c r="E42" s="4">
        <v>6310</v>
      </c>
      <c r="F42" s="4">
        <v>6375</v>
      </c>
      <c r="G42" s="3">
        <f>SUM(D42:F42)</f>
        <v>19665</v>
      </c>
    </row>
    <row r="43" spans="2:7" x14ac:dyDescent="0.3">
      <c r="B43" s="5" t="s">
        <v>16</v>
      </c>
      <c r="C43" s="5" t="s">
        <v>4</v>
      </c>
      <c r="D43" s="4">
        <v>11250</v>
      </c>
      <c r="E43" s="4">
        <v>11250</v>
      </c>
      <c r="F43" s="4">
        <v>11750</v>
      </c>
      <c r="G43" s="3">
        <f>SUM(D43:F43)</f>
        <v>34250</v>
      </c>
    </row>
    <row r="44" spans="2:7" x14ac:dyDescent="0.3">
      <c r="B44" s="5" t="s">
        <v>16</v>
      </c>
      <c r="C44" s="5" t="s">
        <v>3</v>
      </c>
      <c r="D44" s="4">
        <v>24500</v>
      </c>
      <c r="E44" s="4">
        <v>23500</v>
      </c>
      <c r="F44" s="4">
        <v>24500</v>
      </c>
      <c r="G44" s="3">
        <f>SUM(D44:F44)</f>
        <v>72500</v>
      </c>
    </row>
    <row r="45" spans="2:7" x14ac:dyDescent="0.3">
      <c r="B45" s="5" t="s">
        <v>16</v>
      </c>
      <c r="C45" s="5" t="s">
        <v>2</v>
      </c>
      <c r="D45" s="4">
        <v>56900</v>
      </c>
      <c r="E45" s="4">
        <v>62800</v>
      </c>
      <c r="F45" s="4">
        <v>60870</v>
      </c>
      <c r="G45" s="3">
        <f>SUM(D45:F45)</f>
        <v>180570</v>
      </c>
    </row>
    <row r="46" spans="2:7" x14ac:dyDescent="0.3">
      <c r="B46" s="5" t="s">
        <v>16</v>
      </c>
      <c r="C46" s="5" t="s">
        <v>0</v>
      </c>
      <c r="D46" s="4">
        <v>24290</v>
      </c>
      <c r="E46" s="4">
        <v>24050</v>
      </c>
      <c r="F46" s="4">
        <v>26600</v>
      </c>
      <c r="G46" s="3">
        <f>SUM(D46:F46)</f>
        <v>74940</v>
      </c>
    </row>
    <row r="47" spans="2:7" x14ac:dyDescent="0.3">
      <c r="B47" s="5" t="s">
        <v>1</v>
      </c>
      <c r="C47" s="5" t="s">
        <v>15</v>
      </c>
      <c r="D47" s="4">
        <v>775</v>
      </c>
      <c r="E47" s="4">
        <v>750</v>
      </c>
      <c r="F47" s="4">
        <v>700</v>
      </c>
      <c r="G47" s="3">
        <f>SUM(D47:F47)</f>
        <v>2225</v>
      </c>
    </row>
    <row r="48" spans="2:7" x14ac:dyDescent="0.3">
      <c r="B48" s="5" t="s">
        <v>1</v>
      </c>
      <c r="C48" s="5" t="s">
        <v>14</v>
      </c>
      <c r="D48" s="4">
        <v>700</v>
      </c>
      <c r="E48" s="4">
        <v>750</v>
      </c>
      <c r="F48" s="4">
        <v>750</v>
      </c>
      <c r="G48" s="3">
        <f>SUM(D48:F48)</f>
        <v>2200</v>
      </c>
    </row>
    <row r="49" spans="2:7" x14ac:dyDescent="0.3">
      <c r="B49" s="5" t="s">
        <v>1</v>
      </c>
      <c r="C49" s="5" t="s">
        <v>13</v>
      </c>
      <c r="D49" s="4">
        <v>300</v>
      </c>
      <c r="E49" s="4">
        <v>100</v>
      </c>
      <c r="F49" s="4">
        <v>150</v>
      </c>
      <c r="G49" s="3">
        <f>SUM(D49:F49)</f>
        <v>550</v>
      </c>
    </row>
    <row r="50" spans="2:7" x14ac:dyDescent="0.3">
      <c r="B50" s="5" t="s">
        <v>1</v>
      </c>
      <c r="C50" s="5" t="s">
        <v>12</v>
      </c>
      <c r="D50" s="4">
        <v>2000</v>
      </c>
      <c r="E50" s="4">
        <v>1800</v>
      </c>
      <c r="F50" s="4">
        <v>1900</v>
      </c>
      <c r="G50" s="3">
        <f>SUM(D50:F50)</f>
        <v>5700</v>
      </c>
    </row>
    <row r="51" spans="2:7" x14ac:dyDescent="0.3">
      <c r="B51" s="5" t="s">
        <v>1</v>
      </c>
      <c r="C51" s="5" t="s">
        <v>11</v>
      </c>
      <c r="D51" s="4">
        <v>2000</v>
      </c>
      <c r="E51" s="4">
        <v>950</v>
      </c>
      <c r="F51" s="4">
        <v>800</v>
      </c>
      <c r="G51" s="3">
        <f>SUM(D51:F51)</f>
        <v>3750</v>
      </c>
    </row>
    <row r="52" spans="2:7" x14ac:dyDescent="0.3">
      <c r="B52" s="5" t="s">
        <v>1</v>
      </c>
      <c r="C52" s="5" t="s">
        <v>10</v>
      </c>
      <c r="D52" s="4">
        <v>1250</v>
      </c>
      <c r="E52" s="4">
        <v>1250</v>
      </c>
      <c r="F52" s="4">
        <v>1250</v>
      </c>
      <c r="G52" s="3">
        <f>SUM(D52:F52)</f>
        <v>3750</v>
      </c>
    </row>
    <row r="53" spans="2:7" x14ac:dyDescent="0.3">
      <c r="B53" s="5" t="s">
        <v>1</v>
      </c>
      <c r="C53" s="5" t="s">
        <v>9</v>
      </c>
      <c r="D53" s="4">
        <v>1150</v>
      </c>
      <c r="E53" s="4">
        <v>1200</v>
      </c>
      <c r="F53" s="4">
        <v>1435</v>
      </c>
      <c r="G53" s="3">
        <f>SUM(D53:F53)</f>
        <v>3785</v>
      </c>
    </row>
    <row r="54" spans="2:7" x14ac:dyDescent="0.3">
      <c r="B54" s="5" t="s">
        <v>1</v>
      </c>
      <c r="C54" s="5" t="s">
        <v>8</v>
      </c>
      <c r="D54" s="4">
        <v>3800</v>
      </c>
      <c r="E54" s="4">
        <v>3700</v>
      </c>
      <c r="F54" s="4">
        <v>3750</v>
      </c>
      <c r="G54" s="3">
        <f>SUM(D54:F54)</f>
        <v>11250</v>
      </c>
    </row>
    <row r="55" spans="2:7" x14ac:dyDescent="0.3">
      <c r="B55" s="5" t="s">
        <v>1</v>
      </c>
      <c r="C55" s="5" t="s">
        <v>7</v>
      </c>
      <c r="D55" s="4">
        <v>5000</v>
      </c>
      <c r="E55" s="4">
        <v>4800</v>
      </c>
      <c r="F55" s="4">
        <v>4545</v>
      </c>
      <c r="G55" s="3">
        <f>SUM(D55:F55)</f>
        <v>14345</v>
      </c>
    </row>
    <row r="56" spans="2:7" x14ac:dyDescent="0.3">
      <c r="B56" s="5" t="s">
        <v>1</v>
      </c>
      <c r="C56" s="5" t="s">
        <v>6</v>
      </c>
      <c r="D56" s="4">
        <v>5000</v>
      </c>
      <c r="E56" s="4">
        <v>5000</v>
      </c>
      <c r="F56" s="4">
        <v>5000</v>
      </c>
      <c r="G56" s="3">
        <f>SUM(D56:F56)</f>
        <v>15000</v>
      </c>
    </row>
    <row r="57" spans="2:7" x14ac:dyDescent="0.3">
      <c r="B57" s="5" t="s">
        <v>1</v>
      </c>
      <c r="C57" s="5" t="s">
        <v>5</v>
      </c>
      <c r="D57" s="4">
        <v>5250</v>
      </c>
      <c r="E57" s="4">
        <v>5335</v>
      </c>
      <c r="F57" s="4">
        <v>5500</v>
      </c>
      <c r="G57" s="3">
        <f>SUM(D57:F57)</f>
        <v>16085</v>
      </c>
    </row>
    <row r="58" spans="2:7" x14ac:dyDescent="0.3">
      <c r="B58" s="5" t="s">
        <v>1</v>
      </c>
      <c r="C58" s="5" t="s">
        <v>4</v>
      </c>
      <c r="D58" s="4">
        <v>10250</v>
      </c>
      <c r="E58" s="4">
        <v>10250</v>
      </c>
      <c r="F58" s="4">
        <v>10750</v>
      </c>
      <c r="G58" s="3">
        <f>SUM(D58:F58)</f>
        <v>31250</v>
      </c>
    </row>
    <row r="59" spans="2:7" x14ac:dyDescent="0.3">
      <c r="B59" s="5" t="s">
        <v>1</v>
      </c>
      <c r="C59" s="5" t="s">
        <v>3</v>
      </c>
      <c r="D59" s="4">
        <v>14500</v>
      </c>
      <c r="E59" s="4">
        <v>13500</v>
      </c>
      <c r="F59" s="4">
        <v>15500</v>
      </c>
      <c r="G59" s="3">
        <f>SUM(D59:F59)</f>
        <v>43500</v>
      </c>
    </row>
    <row r="60" spans="2:7" x14ac:dyDescent="0.3">
      <c r="B60" s="5" t="s">
        <v>1</v>
      </c>
      <c r="C60" s="5" t="s">
        <v>2</v>
      </c>
      <c r="D60" s="4">
        <v>72000</v>
      </c>
      <c r="E60" s="4">
        <v>70000</v>
      </c>
      <c r="F60" s="4">
        <v>70000</v>
      </c>
      <c r="G60" s="3">
        <f>SUM(D60:F60)</f>
        <v>212000</v>
      </c>
    </row>
    <row r="61" spans="2:7" x14ac:dyDescent="0.3">
      <c r="B61" s="5" t="s">
        <v>1</v>
      </c>
      <c r="C61" s="5" t="s">
        <v>0</v>
      </c>
      <c r="D61" s="4">
        <v>25000</v>
      </c>
      <c r="E61" s="4">
        <v>24000</v>
      </c>
      <c r="F61" s="4">
        <v>26000</v>
      </c>
      <c r="G61" s="3">
        <f>SUM(D61:F61)</f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2024-11-14T15:13:44Z</dcterms:created>
  <dcterms:modified xsi:type="dcterms:W3CDTF">2024-11-14T15:14:12Z</dcterms:modified>
</cp:coreProperties>
</file>